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codeName="ThisWorkbook"/>
  <mc:AlternateContent xmlns:mc="http://schemas.openxmlformats.org/markup-compatibility/2006">
    <mc:Choice Requires="x15">
      <x15ac:absPath xmlns:x15ac="http://schemas.microsoft.com/office/spreadsheetml/2010/11/ac" url="https://unisyd-my.sharepoint.com/personal/fong_lam_sydney_edu_au/Documents/Documents/Alex_Lam_Research/"/>
    </mc:Choice>
  </mc:AlternateContent>
  <xr:revisionPtr revIDLastSave="3" documentId="14_{B709B881-6C07-495E-BE76-5D6899F14222}" xr6:coauthVersionLast="47" xr6:coauthVersionMax="47" xr10:uidLastSave="{80632FD5-139A-49E1-AF64-BC7652248F78}"/>
  <bookViews>
    <workbookView xWindow="-120" yWindow="-120" windowWidth="29040" windowHeight="15720" tabRatio="877" xr2:uid="{00000000-000D-0000-FFFF-FFFF00000000}"/>
  </bookViews>
  <sheets>
    <sheet name="Net Return Ratio" sheetId="1" r:id="rId1"/>
    <sheet name="Workout Net" sheetId="2" r:id="rId2"/>
    <sheet name="Gross Return Ratio" sheetId="4" r:id="rId3"/>
    <sheet name="Workout Gross" sheetId="3" r:id="rId4"/>
    <sheet name="Marc - Calculation Model" sheetId="8" r:id="rId5"/>
    <sheet name="New calculation testing" sheetId="5" r:id="rId6"/>
    <sheet name="Standard Deviation Formula" sheetId="6" r:id="rId7"/>
    <sheet name="Sharpe Ratio Formula" sheetId="7" r:id="rId8"/>
    <sheet name="Morgan formula" sheetId="9" r:id="rId9"/>
    <sheet name="Sheet2" sheetId="10" r:id="rId10"/>
  </sheets>
  <functionGroups builtInGroupCount="19"/>
  <externalReferences>
    <externalReference r:id="rId11"/>
  </externalReferences>
  <definedNames>
    <definedName name="CS1_Data">[1]Covered_S1_2015!$1:$1048576</definedName>
    <definedName name="CS1_Date">[1]Covered_S1_2015!$A:$A</definedName>
    <definedName name="CS1_Header">[1]Covered_S1_2015!$6:$6</definedName>
    <definedName name="CS10_Data">[1]Covered_S10_2015!$1:$1048576</definedName>
    <definedName name="CS10_Date">[1]Covered_S10_2015!$A:$A</definedName>
    <definedName name="CS10_Header">[1]Covered_S10_2015!$6:$6</definedName>
    <definedName name="CS3_Data">[1]Covered_S4_2015!$1:$1048576</definedName>
    <definedName name="CS3_Date">[1]Covered_S4_2015!$A:$A</definedName>
    <definedName name="CS3_Header">[1]Covered_S4_2015!$6:$6</definedName>
    <definedName name="NPerf_Code">'[1]Gross Perf_Details'!$4:$4</definedName>
    <definedName name="Nperf_data">'[1]Gross Perf_Details'!$1:$1048576</definedName>
    <definedName name="NPerf_Date">'[1]Gross Perf_Details'!$A:$A</definedName>
    <definedName name="NRS1_Data">'[1]Non Restricted_S1_2015'!$1:$1048576</definedName>
    <definedName name="NRS1_Date">'[1]Non Restricted_S1_2015'!$A:$A</definedName>
    <definedName name="NRS1_Header">'[1]Non Restricted_S1_2015'!$6:$6</definedName>
    <definedName name="NRS10_Data">'[1]Non Restricted_S10_2015'!$1:$1048576</definedName>
    <definedName name="NRS10_Date">'[1]Non Restricted_S10_2015'!$A:$A</definedName>
    <definedName name="NRS10_Header">'[1]Non Restricted_S10_2015'!$6:$6</definedName>
    <definedName name="NRS3_Data">'[1]Non Restricted_S4_2015'!$1:$1048576</definedName>
    <definedName name="NRS3_Date">'[1]Non Restricted_S4_2015'!$A:$A</definedName>
    <definedName name="NRS3_Header">'[1]Non Restricted_S4_2015'!$6:$6</definedName>
    <definedName name="NRS6_Data">'[1]Non Restricted_S6_2015'!$1:$1048576</definedName>
    <definedName name="NRS6_Date">'[1]Non Restricted_S6_2015'!$A:$A</definedName>
    <definedName name="NRS6_Header">'[1]Non Restricted_S6_2015'!$6:$6</definedName>
    <definedName name="NRS7_Data">'[1]Non Restricted_S7_2015'!$1:$1048576</definedName>
    <definedName name="NRS7_Date">'[1]Non Restricted_S7_2015'!$A:$A</definedName>
    <definedName name="NRS7_Header">'[1]Non Restricted_S7_2015'!$6:$6</definedName>
    <definedName name="RS1_Data">[1]Restricted_S1_2015!$1:$1048576</definedName>
    <definedName name="RS1_Date">[1]Restricted_S1_2015!$A:$A</definedName>
    <definedName name="RS1_Header">[1]Restricted_S1_2015!$6:$6</definedName>
    <definedName name="RS10_Data">[1]Restricted_S10_2015!$1:$1048576</definedName>
    <definedName name="RS10_Date">[1]Restricted_S10_2015!$A:$A</definedName>
    <definedName name="RS10_Header">[1]Restricted_S10_2015!$6:$6</definedName>
    <definedName name="RS2_Data">[1]Restricted_S2_2015!$1:$1048576</definedName>
    <definedName name="RS2_Date">[1]Restricted_S2_2015!$A:$A</definedName>
    <definedName name="RS2_Header">[1]Restricted_S2_2015!$6:$6</definedName>
    <definedName name="RS4_Data">[1]Restricted_S5_2015!$1:$1048576</definedName>
    <definedName name="RS4_Date">[1]Restricted_S5_2015!$A:$A</definedName>
    <definedName name="RS4_Header">[1]Restricted_S5_2015!$6:$6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1" l="1"/>
  <c r="I27" i="1"/>
  <c r="Y4" i="1"/>
  <c r="M69" i="1"/>
  <c r="N72" i="5"/>
  <c r="R72" i="5" s="1"/>
  <c r="Q72" i="5"/>
  <c r="M72" i="5"/>
  <c r="L71" i="5"/>
  <c r="K71" i="5"/>
  <c r="H72" i="5"/>
  <c r="I71" i="5"/>
  <c r="H71" i="5"/>
  <c r="H70" i="5"/>
  <c r="F70" i="5"/>
  <c r="G69" i="5"/>
  <c r="E69" i="5"/>
  <c r="B69" i="5"/>
  <c r="A69" i="5"/>
  <c r="I78" i="8"/>
  <c r="C78" i="8"/>
  <c r="C75" i="8"/>
  <c r="F71" i="8"/>
  <c r="E71" i="8"/>
  <c r="C71" i="8"/>
  <c r="F69" i="8"/>
  <c r="E69" i="8"/>
  <c r="F69" i="3"/>
  <c r="E69" i="3" a="1"/>
  <c r="E69" i="3" s="1"/>
  <c r="I69" i="3" s="1"/>
  <c r="D69" i="3"/>
  <c r="G69" i="3" s="1"/>
  <c r="H69" i="3" s="1"/>
  <c r="J69" i="3" s="1"/>
  <c r="A69" i="3"/>
  <c r="D69" i="2"/>
  <c r="G69" i="2" s="1"/>
  <c r="H69" i="2" s="1"/>
  <c r="J69" i="2" s="1"/>
  <c r="A69" i="2"/>
  <c r="G68" i="5"/>
  <c r="E68" i="5"/>
  <c r="K68" i="5" s="1"/>
  <c r="A68" i="5"/>
  <c r="E68" i="8"/>
  <c r="F68" i="8" s="1"/>
  <c r="D68" i="3"/>
  <c r="G68" i="3" s="1"/>
  <c r="A68" i="3"/>
  <c r="D68" i="2"/>
  <c r="G68" i="2" s="1"/>
  <c r="A68" i="2"/>
  <c r="H69" i="5" l="1"/>
  <c r="K69" i="5"/>
  <c r="S69" i="5"/>
  <c r="E69" i="2" a="1"/>
  <c r="E69" i="2" s="1"/>
  <c r="I69" i="2" s="1"/>
  <c r="F69" i="2"/>
  <c r="H68" i="5"/>
  <c r="G67" i="5"/>
  <c r="E67" i="5"/>
  <c r="K67" i="5" s="1"/>
  <c r="A67" i="5"/>
  <c r="E67" i="8"/>
  <c r="F67" i="8" s="1"/>
  <c r="D67" i="3"/>
  <c r="G67" i="3" s="1"/>
  <c r="A67" i="3"/>
  <c r="D67" i="2"/>
  <c r="G67" i="2" s="1"/>
  <c r="A67" i="2"/>
  <c r="T69" i="5" l="1"/>
  <c r="U69" i="5" s="1"/>
  <c r="H67" i="5"/>
  <c r="G66" i="5"/>
  <c r="E66" i="5"/>
  <c r="K66" i="5" s="1"/>
  <c r="A66" i="5"/>
  <c r="E66" i="8"/>
  <c r="F66" i="8" s="1"/>
  <c r="D66" i="3"/>
  <c r="G66" i="3" s="1"/>
  <c r="A66" i="3"/>
  <c r="D66" i="2"/>
  <c r="G66" i="2" s="1"/>
  <c r="A66" i="2"/>
  <c r="H66" i="5" l="1"/>
  <c r="G65" i="5"/>
  <c r="E65" i="5"/>
  <c r="A65" i="5"/>
  <c r="E65" i="8"/>
  <c r="F65" i="8" s="1"/>
  <c r="D65" i="3"/>
  <c r="G65" i="3" s="1"/>
  <c r="A65" i="3"/>
  <c r="D65" i="2"/>
  <c r="G65" i="2" s="1"/>
  <c r="A65" i="2"/>
  <c r="H65" i="5" l="1"/>
  <c r="K65" i="5"/>
  <c r="G64" i="5"/>
  <c r="E64" i="5"/>
  <c r="K64" i="5" s="1"/>
  <c r="A64" i="5"/>
  <c r="E64" i="8"/>
  <c r="F64" i="8" s="1"/>
  <c r="D64" i="3"/>
  <c r="G64" i="3" s="1"/>
  <c r="A64" i="3"/>
  <c r="D64" i="2"/>
  <c r="A64" i="2"/>
  <c r="H64" i="5" l="1"/>
  <c r="G64" i="2"/>
  <c r="G63" i="5"/>
  <c r="A63" i="5"/>
  <c r="E63" i="5"/>
  <c r="K63" i="5" s="1"/>
  <c r="E63" i="8"/>
  <c r="F63"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3" i="8"/>
  <c r="D63" i="3"/>
  <c r="G63" i="3" s="1"/>
  <c r="A63" i="3"/>
  <c r="D63" i="2"/>
  <c r="G63" i="2" s="1"/>
  <c r="A63" i="2"/>
  <c r="H63" i="5" l="1"/>
  <c r="I64" i="9"/>
  <c r="J64" i="9" s="1"/>
  <c r="H64" i="9"/>
  <c r="C64" i="9"/>
  <c r="I63" i="9"/>
  <c r="J63" i="9" s="1"/>
  <c r="H63" i="9"/>
  <c r="C63" i="9"/>
  <c r="I62" i="9"/>
  <c r="J62" i="9" s="1"/>
  <c r="H62" i="9"/>
  <c r="C62" i="9"/>
  <c r="J61" i="9"/>
  <c r="I61" i="9"/>
  <c r="H61" i="9"/>
  <c r="C61" i="9"/>
  <c r="I60" i="9"/>
  <c r="J60" i="9" s="1"/>
  <c r="H60" i="9"/>
  <c r="C60" i="9"/>
  <c r="I59" i="9"/>
  <c r="J59" i="9" s="1"/>
  <c r="H59" i="9"/>
  <c r="C59" i="9"/>
  <c r="J58" i="9"/>
  <c r="I58" i="9"/>
  <c r="H58" i="9"/>
  <c r="C58" i="9"/>
  <c r="J57" i="9"/>
  <c r="I57" i="9"/>
  <c r="H57" i="9"/>
  <c r="C57" i="9"/>
  <c r="I56" i="9"/>
  <c r="J56" i="9" s="1"/>
  <c r="H56" i="9"/>
  <c r="C56" i="9"/>
  <c r="I55" i="9"/>
  <c r="J55" i="9" s="1"/>
  <c r="H55" i="9"/>
  <c r="C55" i="9"/>
  <c r="J54" i="9"/>
  <c r="I54" i="9"/>
  <c r="H54" i="9"/>
  <c r="C54" i="9"/>
  <c r="I53" i="9"/>
  <c r="J53" i="9" s="1"/>
  <c r="H53" i="9"/>
  <c r="C53" i="9"/>
  <c r="I52" i="9"/>
  <c r="J52" i="9" s="1"/>
  <c r="H52" i="9"/>
  <c r="C52" i="9"/>
  <c r="I51" i="9"/>
  <c r="J51" i="9" s="1"/>
  <c r="H51" i="9"/>
  <c r="C51" i="9"/>
  <c r="J50" i="9"/>
  <c r="I50" i="9"/>
  <c r="H50" i="9"/>
  <c r="C50" i="9"/>
  <c r="J49" i="9"/>
  <c r="I49" i="9"/>
  <c r="H49" i="9"/>
  <c r="C49" i="9"/>
  <c r="I48" i="9"/>
  <c r="J48" i="9" s="1"/>
  <c r="H48" i="9"/>
  <c r="C48" i="9"/>
  <c r="I47" i="9"/>
  <c r="J47" i="9" s="1"/>
  <c r="H47" i="9"/>
  <c r="C47" i="9"/>
  <c r="I46" i="9"/>
  <c r="J46" i="9" s="1"/>
  <c r="H46" i="9"/>
  <c r="C46" i="9"/>
  <c r="J45" i="9"/>
  <c r="I45" i="9"/>
  <c r="H45" i="9"/>
  <c r="C45" i="9"/>
  <c r="I44" i="9"/>
  <c r="J44" i="9" s="1"/>
  <c r="H44" i="9"/>
  <c r="C44" i="9"/>
  <c r="I43" i="9"/>
  <c r="J43" i="9" s="1"/>
  <c r="H43" i="9"/>
  <c r="C43" i="9"/>
  <c r="J42" i="9"/>
  <c r="I42" i="9"/>
  <c r="H42" i="9"/>
  <c r="C42" i="9"/>
  <c r="J41" i="9"/>
  <c r="I41" i="9"/>
  <c r="H41" i="9"/>
  <c r="C41" i="9"/>
  <c r="I40" i="9"/>
  <c r="J40" i="9" s="1"/>
  <c r="H40" i="9"/>
  <c r="C40" i="9"/>
  <c r="I39" i="9"/>
  <c r="J39" i="9" s="1"/>
  <c r="H39" i="9"/>
  <c r="C39" i="9"/>
  <c r="J38" i="9"/>
  <c r="I38" i="9"/>
  <c r="H38" i="9"/>
  <c r="C38" i="9"/>
  <c r="I37" i="9"/>
  <c r="J37" i="9" s="1"/>
  <c r="H37" i="9"/>
  <c r="C37" i="9"/>
  <c r="J36" i="9"/>
  <c r="I36" i="9"/>
  <c r="H36" i="9"/>
  <c r="C36" i="9"/>
  <c r="I35" i="9"/>
  <c r="J35" i="9" s="1"/>
  <c r="H35" i="9"/>
  <c r="C35" i="9"/>
  <c r="J34" i="9"/>
  <c r="I34" i="9"/>
  <c r="H34" i="9"/>
  <c r="C34" i="9"/>
  <c r="I33" i="9"/>
  <c r="J33" i="9" s="1"/>
  <c r="H33" i="9"/>
  <c r="C33" i="9"/>
  <c r="J32" i="9"/>
  <c r="I32" i="9"/>
  <c r="H32" i="9"/>
  <c r="C32" i="9"/>
  <c r="I31" i="9"/>
  <c r="J31" i="9" s="1"/>
  <c r="H31" i="9"/>
  <c r="C31" i="9"/>
  <c r="J30" i="9"/>
  <c r="I30" i="9"/>
  <c r="H30" i="9"/>
  <c r="C30" i="9"/>
  <c r="J29" i="9"/>
  <c r="I29" i="9"/>
  <c r="H29" i="9"/>
  <c r="C29" i="9"/>
  <c r="I28" i="9"/>
  <c r="J28" i="9" s="1"/>
  <c r="H28" i="9"/>
  <c r="C28" i="9"/>
  <c r="I27" i="9"/>
  <c r="J27" i="9" s="1"/>
  <c r="H27" i="9"/>
  <c r="C27" i="9"/>
  <c r="I26" i="9"/>
  <c r="J26" i="9" s="1"/>
  <c r="H26" i="9"/>
  <c r="C26" i="9"/>
  <c r="I25" i="9"/>
  <c r="J25" i="9" s="1"/>
  <c r="H25" i="9"/>
  <c r="C25" i="9"/>
  <c r="I24" i="9"/>
  <c r="J24" i="9" s="1"/>
  <c r="H24" i="9"/>
  <c r="C24" i="9"/>
  <c r="I23" i="9"/>
  <c r="J23" i="9" s="1"/>
  <c r="H23" i="9"/>
  <c r="C23" i="9"/>
  <c r="J22" i="9"/>
  <c r="I22" i="9"/>
  <c r="H22" i="9"/>
  <c r="C22" i="9"/>
  <c r="I21" i="9"/>
  <c r="J21" i="9" s="1"/>
  <c r="H21" i="9"/>
  <c r="C21" i="9"/>
  <c r="I20" i="9"/>
  <c r="J20" i="9" s="1"/>
  <c r="H20" i="9"/>
  <c r="C20" i="9"/>
  <c r="I19" i="9"/>
  <c r="J19" i="9" s="1"/>
  <c r="H19" i="9"/>
  <c r="C19" i="9"/>
  <c r="I18" i="9"/>
  <c r="J18" i="9" s="1"/>
  <c r="H18" i="9"/>
  <c r="C18" i="9"/>
  <c r="I17" i="9"/>
  <c r="J17" i="9" s="1"/>
  <c r="H17" i="9"/>
  <c r="C17" i="9"/>
  <c r="I16" i="9"/>
  <c r="J16" i="9" s="1"/>
  <c r="H16" i="9"/>
  <c r="C16" i="9"/>
  <c r="I15" i="9"/>
  <c r="J15" i="9" s="1"/>
  <c r="H15" i="9"/>
  <c r="C15" i="9"/>
  <c r="J14" i="9"/>
  <c r="I14" i="9"/>
  <c r="H14" i="9"/>
  <c r="C14" i="9"/>
  <c r="I13" i="9"/>
  <c r="J13" i="9" s="1"/>
  <c r="H13" i="9"/>
  <c r="C13" i="9"/>
  <c r="I12" i="9"/>
  <c r="J12" i="9" s="1"/>
  <c r="H12" i="9"/>
  <c r="C12" i="9"/>
  <c r="I11" i="9"/>
  <c r="J11" i="9" s="1"/>
  <c r="H11" i="9"/>
  <c r="C11" i="9"/>
  <c r="I10" i="9"/>
  <c r="J10" i="9" s="1"/>
  <c r="H10" i="9"/>
  <c r="C10" i="9"/>
  <c r="I9" i="9"/>
  <c r="J9" i="9" s="1"/>
  <c r="H9" i="9"/>
  <c r="C9" i="9"/>
  <c r="I8" i="9"/>
  <c r="J8" i="9" s="1"/>
  <c r="H8" i="9"/>
  <c r="C8" i="9"/>
  <c r="I7" i="9"/>
  <c r="J7" i="9" s="1"/>
  <c r="H7" i="9"/>
  <c r="C7" i="9"/>
  <c r="J6" i="9"/>
  <c r="I6" i="9"/>
  <c r="H6" i="9"/>
  <c r="C6" i="9"/>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C67" i="9" s="1"/>
  <c r="I5" i="9"/>
  <c r="J5" i="9" s="1"/>
  <c r="H5" i="9"/>
  <c r="E5" i="9"/>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D43" i="9" s="1"/>
  <c r="D44" i="9" s="1"/>
  <c r="D45" i="9" s="1"/>
  <c r="D46" i="9" s="1"/>
  <c r="D47" i="9" s="1"/>
  <c r="D48" i="9" s="1"/>
  <c r="D49" i="9" s="1"/>
  <c r="D50" i="9" s="1"/>
  <c r="D51" i="9" s="1"/>
  <c r="D52" i="9" s="1"/>
  <c r="D53" i="9" s="1"/>
  <c r="D54" i="9" s="1"/>
  <c r="D55" i="9" s="1"/>
  <c r="D56" i="9" s="1"/>
  <c r="D57" i="9" s="1"/>
  <c r="D58" i="9" s="1"/>
  <c r="D59" i="9" s="1"/>
  <c r="D60" i="9" s="1"/>
  <c r="D61" i="9" s="1"/>
  <c r="D62" i="9" s="1"/>
  <c r="D63" i="9" s="1"/>
  <c r="D64" i="9" s="1"/>
  <c r="B67" i="9" s="1"/>
  <c r="C5" i="9"/>
  <c r="K5" i="9" l="1"/>
  <c r="I67" i="9" s="1"/>
  <c r="E67" i="9"/>
  <c r="F67" i="9" s="1"/>
  <c r="D67" i="9"/>
  <c r="I75" i="8" l="1"/>
  <c r="C7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O72" i="5"/>
  <c r="I73" i="8" l="1"/>
  <c r="B4" i="5"/>
  <c r="B5" i="5" s="1"/>
  <c r="B6" i="5" s="1"/>
  <c r="B7" i="5" s="1"/>
  <c r="B8" i="5" s="1"/>
  <c r="B9" i="5" s="1"/>
  <c r="B10" i="5" s="1"/>
  <c r="B11" i="5" s="1"/>
  <c r="B12" i="5" s="1"/>
  <c r="B13" i="5" s="1"/>
  <c r="B14" i="5" s="1"/>
  <c r="B15" i="5" s="1"/>
  <c r="B16" i="5" s="1"/>
  <c r="B17" i="5" s="1"/>
  <c r="B18" i="5" s="1"/>
  <c r="B19" i="5" s="1"/>
  <c r="B20" i="5" s="1"/>
  <c r="B21" i="5" s="1"/>
  <c r="B22" i="5" s="1"/>
  <c r="B23" i="5" s="1"/>
  <c r="B24" i="5" s="1"/>
  <c r="B25" i="5" s="1"/>
  <c r="B26" i="5" s="1"/>
  <c r="B27" i="5" s="1"/>
  <c r="B28" i="5" s="1"/>
  <c r="B29" i="5" s="1"/>
  <c r="B30" i="5" s="1"/>
  <c r="B31" i="5" s="1"/>
  <c r="B32" i="5" s="1"/>
  <c r="B33" i="5" s="1"/>
  <c r="B34" i="5" s="1"/>
  <c r="B35" i="5" s="1"/>
  <c r="B36" i="5" s="1"/>
  <c r="B37" i="5" s="1"/>
  <c r="B38" i="5" s="1"/>
  <c r="B39" i="5" s="1"/>
  <c r="B40" i="5" s="1"/>
  <c r="B41" i="5" s="1"/>
  <c r="B42" i="5" s="1"/>
  <c r="B43" i="5" s="1"/>
  <c r="B44" i="5" s="1"/>
  <c r="B45" i="5" s="1"/>
  <c r="B46" i="5" s="1"/>
  <c r="B47" i="5" s="1"/>
  <c r="B48" i="5" s="1"/>
  <c r="B49" i="5" s="1"/>
  <c r="B50" i="5" s="1"/>
  <c r="B51" i="5" s="1"/>
  <c r="B52" i="5" s="1"/>
  <c r="B53" i="5" s="1"/>
  <c r="B54" i="5" s="1"/>
  <c r="B55" i="5" s="1"/>
  <c r="B56" i="5" s="1"/>
  <c r="B57" i="5" s="1"/>
  <c r="B58" i="5" s="1"/>
  <c r="B59" i="5" s="1"/>
  <c r="B60" i="5" s="1"/>
  <c r="B61" i="5" s="1"/>
  <c r="B62" i="5" s="1"/>
  <c r="B63" i="5" s="1"/>
  <c r="B64" i="5" s="1"/>
  <c r="B65" i="5" s="1"/>
  <c r="B66" i="5" s="1"/>
  <c r="B67" i="5" s="1"/>
  <c r="B68" i="5" s="1"/>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3" i="5"/>
  <c r="I74" i="8" l="1"/>
  <c r="C74" i="8"/>
  <c r="E62" i="5" l="1"/>
  <c r="K62" i="5" l="1"/>
  <c r="H62" i="5"/>
  <c r="A62" i="5"/>
  <c r="E61" i="5"/>
  <c r="A61" i="5"/>
  <c r="E60" i="5"/>
  <c r="A60" i="5"/>
  <c r="E59" i="5"/>
  <c r="A59" i="5"/>
  <c r="E58" i="5"/>
  <c r="A58" i="5"/>
  <c r="E57" i="5"/>
  <c r="A57" i="5"/>
  <c r="E56" i="5"/>
  <c r="A56" i="5"/>
  <c r="E55" i="5"/>
  <c r="A55" i="5"/>
  <c r="E54" i="5"/>
  <c r="A54" i="5"/>
  <c r="E53" i="5"/>
  <c r="A53" i="5"/>
  <c r="E52" i="5"/>
  <c r="A52" i="5"/>
  <c r="E51" i="5"/>
  <c r="A51" i="5"/>
  <c r="E50" i="5"/>
  <c r="A50" i="5"/>
  <c r="E49" i="5"/>
  <c r="A49" i="5"/>
  <c r="E48" i="5"/>
  <c r="A48" i="5"/>
  <c r="E47" i="5"/>
  <c r="A47" i="5"/>
  <c r="E46" i="5"/>
  <c r="A46" i="5"/>
  <c r="E45" i="5"/>
  <c r="A45" i="5"/>
  <c r="E44" i="5"/>
  <c r="A44" i="5"/>
  <c r="E43" i="5"/>
  <c r="A43" i="5"/>
  <c r="E42" i="5"/>
  <c r="A42" i="5"/>
  <c r="E41" i="5"/>
  <c r="A41" i="5"/>
  <c r="E40" i="5"/>
  <c r="A40" i="5"/>
  <c r="E39" i="5"/>
  <c r="A39" i="5"/>
  <c r="E38" i="5"/>
  <c r="A38" i="5"/>
  <c r="E37" i="5"/>
  <c r="A37" i="5"/>
  <c r="E36" i="5"/>
  <c r="A36" i="5"/>
  <c r="E35" i="5"/>
  <c r="A35" i="5"/>
  <c r="E34" i="5"/>
  <c r="A34" i="5"/>
  <c r="E33" i="5"/>
  <c r="A33" i="5"/>
  <c r="E32" i="5"/>
  <c r="A32" i="5"/>
  <c r="E31" i="5"/>
  <c r="A31" i="5"/>
  <c r="E30" i="5"/>
  <c r="A30" i="5"/>
  <c r="E29" i="5"/>
  <c r="A29" i="5"/>
  <c r="E28" i="5"/>
  <c r="A28" i="5"/>
  <c r="E27" i="5"/>
  <c r="A27" i="5"/>
  <c r="E26" i="5"/>
  <c r="A26" i="5"/>
  <c r="E25" i="5"/>
  <c r="A25" i="5"/>
  <c r="E24" i="5"/>
  <c r="A24" i="5"/>
  <c r="E23" i="5"/>
  <c r="A23" i="5"/>
  <c r="E22" i="5"/>
  <c r="A22" i="5"/>
  <c r="E21" i="5"/>
  <c r="A21" i="5"/>
  <c r="E20" i="5"/>
  <c r="A20" i="5"/>
  <c r="E19" i="5"/>
  <c r="A19" i="5"/>
  <c r="E18" i="5"/>
  <c r="A18" i="5"/>
  <c r="E17" i="5"/>
  <c r="A17" i="5"/>
  <c r="E16" i="5"/>
  <c r="A16" i="5"/>
  <c r="E15" i="5"/>
  <c r="A15" i="5"/>
  <c r="E14" i="5"/>
  <c r="A14" i="5"/>
  <c r="E13" i="5"/>
  <c r="A13" i="5"/>
  <c r="E12" i="5"/>
  <c r="A12" i="5"/>
  <c r="E11" i="5"/>
  <c r="A11" i="5"/>
  <c r="E10" i="5"/>
  <c r="A10" i="5"/>
  <c r="E9" i="5"/>
  <c r="A9" i="5"/>
  <c r="E8" i="5"/>
  <c r="A8" i="5"/>
  <c r="E7" i="5"/>
  <c r="A7" i="5"/>
  <c r="E6" i="5"/>
  <c r="A6" i="5"/>
  <c r="E5" i="5"/>
  <c r="A5" i="5"/>
  <c r="E4" i="5"/>
  <c r="A4" i="5"/>
  <c r="E3" i="5"/>
  <c r="A3" i="5"/>
  <c r="S66" i="5" l="1"/>
  <c r="T66" i="5" s="1"/>
  <c r="U66" i="5" s="1"/>
  <c r="S67" i="5"/>
  <c r="T67" i="5" s="1"/>
  <c r="U67" i="5" s="1"/>
  <c r="S68" i="5"/>
  <c r="S65" i="5"/>
  <c r="S5" i="5"/>
  <c r="H3" i="5"/>
  <c r="K7" i="5"/>
  <c r="H7" i="5"/>
  <c r="K11" i="5"/>
  <c r="H11" i="5"/>
  <c r="K15" i="5"/>
  <c r="H15" i="5"/>
  <c r="K19" i="5"/>
  <c r="H19" i="5"/>
  <c r="K23" i="5"/>
  <c r="H23" i="5"/>
  <c r="K27" i="5"/>
  <c r="H27" i="5"/>
  <c r="K31" i="5"/>
  <c r="H31" i="5"/>
  <c r="K35" i="5"/>
  <c r="H35" i="5"/>
  <c r="K39" i="5"/>
  <c r="H39" i="5"/>
  <c r="K43" i="5"/>
  <c r="H43" i="5"/>
  <c r="K47" i="5"/>
  <c r="H47" i="5"/>
  <c r="K51" i="5"/>
  <c r="H51" i="5"/>
  <c r="K55" i="5"/>
  <c r="H55" i="5"/>
  <c r="K59" i="5"/>
  <c r="H59" i="5"/>
  <c r="K4" i="5"/>
  <c r="H4" i="5"/>
  <c r="K8" i="5"/>
  <c r="H8" i="5"/>
  <c r="K12" i="5"/>
  <c r="H12" i="5"/>
  <c r="K16" i="5"/>
  <c r="H16" i="5"/>
  <c r="K20" i="5"/>
  <c r="H20" i="5"/>
  <c r="K24" i="5"/>
  <c r="H24" i="5"/>
  <c r="K28" i="5"/>
  <c r="H28" i="5"/>
  <c r="K32" i="5"/>
  <c r="H32" i="5"/>
  <c r="K36" i="5"/>
  <c r="H36" i="5"/>
  <c r="K40" i="5"/>
  <c r="H40" i="5"/>
  <c r="K44" i="5"/>
  <c r="H44" i="5"/>
  <c r="K48" i="5"/>
  <c r="H48" i="5"/>
  <c r="K52" i="5"/>
  <c r="H52" i="5"/>
  <c r="K56" i="5"/>
  <c r="H56" i="5"/>
  <c r="K60" i="5"/>
  <c r="H60" i="5"/>
  <c r="K5" i="5"/>
  <c r="H5" i="5"/>
  <c r="K9" i="5"/>
  <c r="H9" i="5"/>
  <c r="K13" i="5"/>
  <c r="H13" i="5"/>
  <c r="K17" i="5"/>
  <c r="H17" i="5"/>
  <c r="K21" i="5"/>
  <c r="H21" i="5"/>
  <c r="K25" i="5"/>
  <c r="H25" i="5"/>
  <c r="K29" i="5"/>
  <c r="H29" i="5"/>
  <c r="K33" i="5"/>
  <c r="H33" i="5"/>
  <c r="K37" i="5"/>
  <c r="H37" i="5"/>
  <c r="K41" i="5"/>
  <c r="H41" i="5"/>
  <c r="K45" i="5"/>
  <c r="H45" i="5"/>
  <c r="K49" i="5"/>
  <c r="H49" i="5"/>
  <c r="K53" i="5"/>
  <c r="H53" i="5"/>
  <c r="K57" i="5"/>
  <c r="H57" i="5"/>
  <c r="K61" i="5"/>
  <c r="H61" i="5"/>
  <c r="K6" i="5"/>
  <c r="H6" i="5"/>
  <c r="K10" i="5"/>
  <c r="H10" i="5"/>
  <c r="K14" i="5"/>
  <c r="H14" i="5"/>
  <c r="K18" i="5"/>
  <c r="H18" i="5"/>
  <c r="K22" i="5"/>
  <c r="H22" i="5"/>
  <c r="K26" i="5"/>
  <c r="H26" i="5"/>
  <c r="K30" i="5"/>
  <c r="H30" i="5"/>
  <c r="K34" i="5"/>
  <c r="H34" i="5"/>
  <c r="K38" i="5"/>
  <c r="H38" i="5"/>
  <c r="K42" i="5"/>
  <c r="H42" i="5"/>
  <c r="K46" i="5"/>
  <c r="H46" i="5"/>
  <c r="K50" i="5"/>
  <c r="H50" i="5"/>
  <c r="K54" i="5"/>
  <c r="H54" i="5"/>
  <c r="K58" i="5"/>
  <c r="H58" i="5"/>
  <c r="S17" i="5"/>
  <c r="K3" i="5"/>
  <c r="S29" i="5"/>
  <c r="S41" i="5"/>
  <c r="S53" i="5"/>
  <c r="D62" i="3"/>
  <c r="G62" i="3" s="1"/>
  <c r="A62" i="3"/>
  <c r="D62" i="2"/>
  <c r="G62" i="2" s="1"/>
  <c r="A62" i="2"/>
  <c r="I69" i="5" l="1"/>
  <c r="T65" i="5"/>
  <c r="U65" i="5"/>
  <c r="P72" i="5"/>
  <c r="T68" i="5"/>
  <c r="U68" i="5" s="1"/>
  <c r="T53" i="5"/>
  <c r="D61" i="3"/>
  <c r="G61" i="3" s="1"/>
  <c r="A61" i="3"/>
  <c r="D61" i="2"/>
  <c r="G61" i="2" s="1"/>
  <c r="A61" i="2"/>
  <c r="I68" i="5" l="1"/>
  <c r="I67" i="5"/>
  <c r="I66" i="5"/>
  <c r="I65" i="5"/>
  <c r="I64" i="5"/>
  <c r="I63" i="5"/>
  <c r="I62" i="5"/>
  <c r="I4" i="5"/>
  <c r="I36" i="5"/>
  <c r="I9" i="5"/>
  <c r="I41" i="5"/>
  <c r="I14" i="5"/>
  <c r="I46" i="5"/>
  <c r="I15" i="5"/>
  <c r="I47" i="5"/>
  <c r="I8" i="5"/>
  <c r="I40" i="5"/>
  <c r="I13" i="5"/>
  <c r="I45" i="5"/>
  <c r="I18" i="5"/>
  <c r="I50" i="5"/>
  <c r="I19" i="5"/>
  <c r="I51" i="5"/>
  <c r="I12" i="5"/>
  <c r="I44" i="5"/>
  <c r="I17" i="5"/>
  <c r="I49" i="5"/>
  <c r="I22" i="5"/>
  <c r="I54" i="5"/>
  <c r="I23" i="5"/>
  <c r="I55" i="5"/>
  <c r="I16" i="5"/>
  <c r="I48" i="5"/>
  <c r="I21" i="5"/>
  <c r="I53" i="5"/>
  <c r="I26" i="5"/>
  <c r="I58" i="5"/>
  <c r="I27" i="5"/>
  <c r="I59" i="5"/>
  <c r="I20" i="5"/>
  <c r="I52" i="5"/>
  <c r="I25" i="5"/>
  <c r="I57" i="5"/>
  <c r="I30" i="5"/>
  <c r="I3" i="5"/>
  <c r="I31" i="5"/>
  <c r="I24" i="5"/>
  <c r="I56" i="5"/>
  <c r="I29" i="5"/>
  <c r="I61" i="5"/>
  <c r="I34" i="5"/>
  <c r="I35" i="5"/>
  <c r="I28" i="5"/>
  <c r="I60" i="5"/>
  <c r="I33" i="5"/>
  <c r="I6" i="5"/>
  <c r="I38" i="5"/>
  <c r="I7" i="5"/>
  <c r="I39" i="5"/>
  <c r="I32" i="5"/>
  <c r="I5" i="5"/>
  <c r="I37" i="5"/>
  <c r="I10" i="5"/>
  <c r="I42" i="5"/>
  <c r="I11" i="5"/>
  <c r="I43" i="5"/>
  <c r="U53" i="5"/>
  <c r="T41" i="5"/>
  <c r="D60" i="3"/>
  <c r="G60" i="3" s="1"/>
  <c r="A60" i="3"/>
  <c r="D60" i="2"/>
  <c r="G60" i="2" s="1"/>
  <c r="A60" i="2"/>
  <c r="I70" i="5" l="1"/>
  <c r="J71" i="5" s="1"/>
  <c r="T29" i="5"/>
  <c r="U41" i="5"/>
  <c r="D59" i="3"/>
  <c r="G59" i="3" s="1"/>
  <c r="A59" i="3"/>
  <c r="D59" i="2"/>
  <c r="G59" i="2" s="1"/>
  <c r="A59" i="2"/>
  <c r="T17" i="5" l="1"/>
  <c r="U29" i="5"/>
  <c r="D58" i="3"/>
  <c r="G58" i="3" s="1"/>
  <c r="A58" i="3"/>
  <c r="D58" i="2"/>
  <c r="G58" i="2" s="1"/>
  <c r="A58" i="2"/>
  <c r="T5" i="5" l="1"/>
  <c r="U5" i="5" s="1"/>
  <c r="U17" i="5"/>
  <c r="D57" i="3"/>
  <c r="G57" i="3" s="1"/>
  <c r="A57" i="3"/>
  <c r="D57" i="2"/>
  <c r="G57" i="2" s="1"/>
  <c r="A57" i="2"/>
  <c r="U71" i="5" l="1"/>
  <c r="T72" i="5" s="1"/>
  <c r="D56" i="3"/>
  <c r="G56" i="3" s="1"/>
  <c r="A56" i="3"/>
  <c r="D56" i="2"/>
  <c r="G56" i="2" s="1"/>
  <c r="A56" i="2"/>
  <c r="D55" i="3" l="1"/>
  <c r="A55" i="3"/>
  <c r="D55" i="2"/>
  <c r="G55" i="2" s="1"/>
  <c r="A55" i="2"/>
  <c r="G55" i="3" l="1"/>
  <c r="D54" i="3"/>
  <c r="G54" i="3" s="1"/>
  <c r="A54" i="3"/>
  <c r="D54" i="2"/>
  <c r="G54" i="2" s="1"/>
  <c r="A54" i="2"/>
  <c r="D53" i="3" l="1"/>
  <c r="G53" i="3" s="1"/>
  <c r="A53" i="3"/>
  <c r="D53" i="2"/>
  <c r="G53" i="2" s="1"/>
  <c r="A53" i="2"/>
  <c r="D52" i="3" l="1"/>
  <c r="G52" i="3" s="1"/>
  <c r="A52" i="3"/>
  <c r="D52" i="2"/>
  <c r="G52" i="2" s="1"/>
  <c r="A52" i="2"/>
  <c r="D51" i="3" l="1"/>
  <c r="G51" i="3" s="1"/>
  <c r="A51" i="3"/>
  <c r="D51" i="2"/>
  <c r="G51" i="2" s="1"/>
  <c r="A51" i="2"/>
  <c r="D50" i="2" l="1"/>
  <c r="G50" i="2" s="1"/>
  <c r="A50" i="2"/>
  <c r="D50" i="3"/>
  <c r="A50" i="3"/>
  <c r="G50" i="3" l="1"/>
  <c r="D49" i="3"/>
  <c r="G49" i="3" s="1"/>
  <c r="A49" i="3"/>
  <c r="D49" i="2"/>
  <c r="G49" i="2" s="1"/>
  <c r="A49" i="2"/>
  <c r="D48" i="3" l="1"/>
  <c r="G48" i="3" s="1"/>
  <c r="A48" i="3"/>
  <c r="D48" i="2"/>
  <c r="G48" i="2" s="1"/>
  <c r="A48" i="2"/>
  <c r="D47" i="3" l="1"/>
  <c r="G47" i="3" s="1"/>
  <c r="A47" i="3"/>
  <c r="D47" i="2"/>
  <c r="G47" i="2" s="1"/>
  <c r="A47" i="2"/>
  <c r="D46" i="3" l="1"/>
  <c r="A46" i="3"/>
  <c r="D46" i="2"/>
  <c r="A46" i="2"/>
  <c r="G46" i="3" l="1"/>
  <c r="G46" i="2"/>
  <c r="D45" i="3"/>
  <c r="A45" i="3"/>
  <c r="D45" i="2"/>
  <c r="G45" i="2" s="1"/>
  <c r="A45" i="2"/>
  <c r="D44" i="3"/>
  <c r="G44" i="3" s="1"/>
  <c r="A44" i="3"/>
  <c r="D44" i="2"/>
  <c r="G44" i="2"/>
  <c r="A44" i="2"/>
  <c r="D43" i="3"/>
  <c r="G43" i="3" s="1"/>
  <c r="A43" i="3"/>
  <c r="D43" i="2"/>
  <c r="G43" i="2" s="1"/>
  <c r="A43" i="2"/>
  <c r="D42" i="3"/>
  <c r="G42" i="3" s="1"/>
  <c r="A42" i="3"/>
  <c r="D42" i="2"/>
  <c r="G42" i="2" s="1"/>
  <c r="A42" i="2"/>
  <c r="D41" i="3"/>
  <c r="G41" i="3" s="1"/>
  <c r="A41" i="3"/>
  <c r="D41" i="2"/>
  <c r="G41" i="2" s="1"/>
  <c r="A41" i="2"/>
  <c r="D40" i="3"/>
  <c r="G40" i="3" s="1"/>
  <c r="A40" i="3"/>
  <c r="D40" i="2"/>
  <c r="G40" i="2" s="1"/>
  <c r="A40" i="2"/>
  <c r="A39" i="3"/>
  <c r="D39" i="3"/>
  <c r="A39" i="2"/>
  <c r="D39" i="2"/>
  <c r="G39" i="2"/>
  <c r="A38" i="3"/>
  <c r="D38" i="3"/>
  <c r="G38" i="3" s="1"/>
  <c r="A38" i="2"/>
  <c r="D38" i="2"/>
  <c r="A37" i="3"/>
  <c r="D37" i="3"/>
  <c r="G37" i="3"/>
  <c r="A37" i="2"/>
  <c r="D37" i="2"/>
  <c r="G37" i="2" s="1"/>
  <c r="A36" i="3"/>
  <c r="D36" i="3"/>
  <c r="G36" i="3" s="1"/>
  <c r="A36" i="2"/>
  <c r="D36" i="2"/>
  <c r="A35" i="3"/>
  <c r="D35" i="3"/>
  <c r="A35" i="2"/>
  <c r="D35" i="2"/>
  <c r="A34" i="3"/>
  <c r="D34" i="3"/>
  <c r="G34" i="3" s="1"/>
  <c r="A34" i="2"/>
  <c r="D34" i="2"/>
  <c r="A33" i="3"/>
  <c r="D33" i="3"/>
  <c r="G33" i="3" s="1"/>
  <c r="A33" i="2"/>
  <c r="D33" i="2"/>
  <c r="A32" i="3"/>
  <c r="D32" i="3"/>
  <c r="G32" i="3" s="1"/>
  <c r="A32" i="2"/>
  <c r="D32" i="2"/>
  <c r="G32" i="2" s="1"/>
  <c r="G45" i="3" l="1"/>
  <c r="G39" i="3"/>
  <c r="G38" i="2"/>
  <c r="G36" i="2"/>
  <c r="G35" i="3"/>
  <c r="G35" i="2"/>
  <c r="G34" i="2"/>
  <c r="G33" i="2"/>
  <c r="A31" i="3"/>
  <c r="D31" i="3"/>
  <c r="G31" i="3" s="1"/>
  <c r="A31" i="2"/>
  <c r="D31" i="2"/>
  <c r="G31" i="2" s="1"/>
  <c r="A30" i="3"/>
  <c r="D30" i="3"/>
  <c r="G30" i="3"/>
  <c r="D30" i="2"/>
  <c r="A30" i="2"/>
  <c r="A29" i="3"/>
  <c r="D29" i="3"/>
  <c r="G29" i="3" s="1"/>
  <c r="A29" i="2"/>
  <c r="D29" i="2"/>
  <c r="A28" i="3"/>
  <c r="D28" i="3"/>
  <c r="G28" i="3" s="1"/>
  <c r="A28" i="2"/>
  <c r="D28" i="2"/>
  <c r="G28" i="2" s="1"/>
  <c r="A27" i="3"/>
  <c r="D27" i="3"/>
  <c r="G27" i="3"/>
  <c r="A27" i="2"/>
  <c r="D27" i="2"/>
  <c r="G27" i="2"/>
  <c r="G262" i="4"/>
  <c r="H262" i="4" s="1"/>
  <c r="F262" i="4"/>
  <c r="E262" i="4"/>
  <c r="D262" i="4"/>
  <c r="G261" i="4"/>
  <c r="H261" i="4" s="1"/>
  <c r="F261" i="4"/>
  <c r="E261" i="4"/>
  <c r="D261" i="4"/>
  <c r="G260" i="4"/>
  <c r="H260" i="4" s="1"/>
  <c r="F260" i="4"/>
  <c r="E260" i="4"/>
  <c r="D260" i="4"/>
  <c r="G259" i="4"/>
  <c r="H259" i="4" s="1"/>
  <c r="F259" i="4"/>
  <c r="E259" i="4"/>
  <c r="D259" i="4"/>
  <c r="G258" i="4"/>
  <c r="H258" i="4" s="1"/>
  <c r="F258" i="4"/>
  <c r="E258" i="4"/>
  <c r="D258" i="4"/>
  <c r="G257" i="4"/>
  <c r="H257" i="4" s="1"/>
  <c r="F257" i="4"/>
  <c r="E257" i="4"/>
  <c r="D257" i="4"/>
  <c r="G256" i="4"/>
  <c r="H256" i="4" s="1"/>
  <c r="F256" i="4"/>
  <c r="E256" i="4"/>
  <c r="D256" i="4"/>
  <c r="G255" i="4"/>
  <c r="H255" i="4" s="1"/>
  <c r="F255" i="4"/>
  <c r="E255" i="4"/>
  <c r="D255" i="4"/>
  <c r="H254" i="4"/>
  <c r="G254" i="4"/>
  <c r="F254" i="4"/>
  <c r="E254" i="4"/>
  <c r="D254" i="4"/>
  <c r="G253" i="4"/>
  <c r="H253" i="4" s="1"/>
  <c r="F253" i="4"/>
  <c r="E253" i="4"/>
  <c r="D253" i="4"/>
  <c r="G252" i="4"/>
  <c r="H252" i="4" s="1"/>
  <c r="F252" i="4"/>
  <c r="E252" i="4"/>
  <c r="D252" i="4"/>
  <c r="G251" i="4"/>
  <c r="H251" i="4" s="1"/>
  <c r="F251" i="4"/>
  <c r="E251" i="4"/>
  <c r="D251" i="4"/>
  <c r="G250" i="4"/>
  <c r="H250" i="4" s="1"/>
  <c r="F250" i="4"/>
  <c r="E250" i="4"/>
  <c r="D250" i="4"/>
  <c r="G249" i="4"/>
  <c r="H249" i="4" s="1"/>
  <c r="F249" i="4"/>
  <c r="E249" i="4"/>
  <c r="D249" i="4"/>
  <c r="G248" i="4"/>
  <c r="H248" i="4" s="1"/>
  <c r="F248" i="4"/>
  <c r="E248" i="4"/>
  <c r="D248" i="4"/>
  <c r="G247" i="4"/>
  <c r="H247" i="4" s="1"/>
  <c r="F247" i="4"/>
  <c r="E247" i="4"/>
  <c r="D247" i="4"/>
  <c r="G246" i="4"/>
  <c r="H246" i="4" s="1"/>
  <c r="F246" i="4"/>
  <c r="E246" i="4"/>
  <c r="D246" i="4"/>
  <c r="G245" i="4"/>
  <c r="H245" i="4" s="1"/>
  <c r="F245" i="4"/>
  <c r="E245" i="4"/>
  <c r="D245" i="4"/>
  <c r="G244" i="4"/>
  <c r="H244" i="4" s="1"/>
  <c r="F244" i="4"/>
  <c r="E244" i="4"/>
  <c r="D244" i="4"/>
  <c r="G243" i="4"/>
  <c r="H243" i="4" s="1"/>
  <c r="F243" i="4"/>
  <c r="E243" i="4"/>
  <c r="D243" i="4"/>
  <c r="G242" i="4"/>
  <c r="H242" i="4" s="1"/>
  <c r="F242" i="4"/>
  <c r="E242" i="4"/>
  <c r="D242" i="4"/>
  <c r="G241" i="4"/>
  <c r="H241" i="4" s="1"/>
  <c r="F241" i="4"/>
  <c r="E241" i="4"/>
  <c r="D241" i="4"/>
  <c r="G240" i="4"/>
  <c r="H240" i="4" s="1"/>
  <c r="F240" i="4"/>
  <c r="E240" i="4"/>
  <c r="D240" i="4"/>
  <c r="G239" i="4"/>
  <c r="H239" i="4" s="1"/>
  <c r="F239" i="4"/>
  <c r="E239" i="4"/>
  <c r="D239" i="4"/>
  <c r="G238" i="4"/>
  <c r="H238" i="4" s="1"/>
  <c r="F238" i="4"/>
  <c r="E238" i="4"/>
  <c r="D238" i="4"/>
  <c r="H237" i="4"/>
  <c r="G237" i="4"/>
  <c r="F237" i="4"/>
  <c r="E237" i="4"/>
  <c r="D237" i="4"/>
  <c r="G236" i="4"/>
  <c r="H236" i="4" s="1"/>
  <c r="F236" i="4"/>
  <c r="E236" i="4"/>
  <c r="D236" i="4"/>
  <c r="G235" i="4"/>
  <c r="H235" i="4" s="1"/>
  <c r="F235" i="4"/>
  <c r="E235" i="4"/>
  <c r="D235" i="4"/>
  <c r="G234" i="4"/>
  <c r="H234" i="4" s="1"/>
  <c r="F234" i="4"/>
  <c r="E234" i="4"/>
  <c r="D234" i="4"/>
  <c r="G233" i="4"/>
  <c r="H233" i="4" s="1"/>
  <c r="F233" i="4"/>
  <c r="E233" i="4"/>
  <c r="D233" i="4"/>
  <c r="G232" i="4"/>
  <c r="H232" i="4" s="1"/>
  <c r="F232" i="4"/>
  <c r="E232" i="4"/>
  <c r="D232" i="4"/>
  <c r="G231" i="4"/>
  <c r="H231" i="4" s="1"/>
  <c r="F231" i="4"/>
  <c r="E231" i="4"/>
  <c r="D231" i="4"/>
  <c r="G230" i="4"/>
  <c r="H230" i="4" s="1"/>
  <c r="F230" i="4"/>
  <c r="E230" i="4"/>
  <c r="D230" i="4"/>
  <c r="G229" i="4"/>
  <c r="H229" i="4" s="1"/>
  <c r="F229" i="4"/>
  <c r="E229" i="4"/>
  <c r="D229" i="4"/>
  <c r="G228" i="4"/>
  <c r="H228" i="4" s="1"/>
  <c r="F228" i="4"/>
  <c r="E228" i="4"/>
  <c r="D228" i="4"/>
  <c r="H227" i="4"/>
  <c r="G227" i="4"/>
  <c r="F227" i="4"/>
  <c r="E227" i="4"/>
  <c r="D227" i="4"/>
  <c r="G226" i="4"/>
  <c r="H226" i="4" s="1"/>
  <c r="F226" i="4"/>
  <c r="E226" i="4"/>
  <c r="D226" i="4"/>
  <c r="G225" i="4"/>
  <c r="H225" i="4" s="1"/>
  <c r="F225" i="4"/>
  <c r="E225" i="4"/>
  <c r="D225" i="4"/>
  <c r="G224" i="4"/>
  <c r="H224" i="4" s="1"/>
  <c r="F224" i="4"/>
  <c r="E224" i="4"/>
  <c r="D224" i="4"/>
  <c r="G223" i="4"/>
  <c r="H223" i="4" s="1"/>
  <c r="F223" i="4"/>
  <c r="E223" i="4"/>
  <c r="D223" i="4"/>
  <c r="G222" i="4"/>
  <c r="H222" i="4" s="1"/>
  <c r="F222" i="4"/>
  <c r="E222" i="4"/>
  <c r="D222" i="4"/>
  <c r="G221" i="4"/>
  <c r="H221" i="4" s="1"/>
  <c r="F221" i="4"/>
  <c r="E221" i="4"/>
  <c r="D221" i="4"/>
  <c r="G220" i="4"/>
  <c r="H220" i="4" s="1"/>
  <c r="F220" i="4"/>
  <c r="E220" i="4"/>
  <c r="D220" i="4"/>
  <c r="H219" i="4"/>
  <c r="G219" i="4"/>
  <c r="F219" i="4"/>
  <c r="E219" i="4"/>
  <c r="D219" i="4"/>
  <c r="G218" i="4"/>
  <c r="H218" i="4" s="1"/>
  <c r="F218" i="4"/>
  <c r="E218" i="4"/>
  <c r="D218" i="4"/>
  <c r="G217" i="4"/>
  <c r="H217" i="4" s="1"/>
  <c r="F217" i="4"/>
  <c r="E217" i="4"/>
  <c r="D217" i="4"/>
  <c r="G216" i="4"/>
  <c r="H216" i="4" s="1"/>
  <c r="F216" i="4"/>
  <c r="E216" i="4"/>
  <c r="D216" i="4"/>
  <c r="G215" i="4"/>
  <c r="H215" i="4" s="1"/>
  <c r="F215" i="4"/>
  <c r="E215" i="4"/>
  <c r="D215" i="4"/>
  <c r="G214" i="4"/>
  <c r="H214" i="4" s="1"/>
  <c r="F214" i="4"/>
  <c r="E214" i="4"/>
  <c r="D214" i="4"/>
  <c r="G213" i="4"/>
  <c r="H213" i="4" s="1"/>
  <c r="F213" i="4"/>
  <c r="E213" i="4"/>
  <c r="D213" i="4"/>
  <c r="H212" i="4"/>
  <c r="G212" i="4"/>
  <c r="F212" i="4"/>
  <c r="E212" i="4"/>
  <c r="D212" i="4"/>
  <c r="G211" i="4"/>
  <c r="H211" i="4" s="1"/>
  <c r="F211" i="4"/>
  <c r="E211" i="4"/>
  <c r="D211" i="4"/>
  <c r="G210" i="4"/>
  <c r="H210" i="4" s="1"/>
  <c r="F210" i="4"/>
  <c r="E210" i="4"/>
  <c r="D210" i="4"/>
  <c r="G209" i="4"/>
  <c r="H209" i="4" s="1"/>
  <c r="F209" i="4"/>
  <c r="E209" i="4"/>
  <c r="D209" i="4"/>
  <c r="G208" i="4"/>
  <c r="H208" i="4" s="1"/>
  <c r="F208" i="4"/>
  <c r="E208" i="4"/>
  <c r="D208" i="4"/>
  <c r="G207" i="4"/>
  <c r="H207" i="4" s="1"/>
  <c r="F207" i="4"/>
  <c r="E207" i="4"/>
  <c r="D207" i="4"/>
  <c r="G206" i="4"/>
  <c r="H206" i="4" s="1"/>
  <c r="F206" i="4"/>
  <c r="E206" i="4"/>
  <c r="D206" i="4"/>
  <c r="H205" i="4"/>
  <c r="G205" i="4"/>
  <c r="F205" i="4"/>
  <c r="E205" i="4"/>
  <c r="D205" i="4"/>
  <c r="H204" i="4"/>
  <c r="G204" i="4"/>
  <c r="F204" i="4"/>
  <c r="E204" i="4"/>
  <c r="D204" i="4"/>
  <c r="H203" i="4"/>
  <c r="G203" i="4"/>
  <c r="F203" i="4"/>
  <c r="E203" i="4"/>
  <c r="D203" i="4"/>
  <c r="G202" i="4"/>
  <c r="H202" i="4" s="1"/>
  <c r="F202" i="4"/>
  <c r="E202" i="4"/>
  <c r="D202" i="4"/>
  <c r="G201" i="4"/>
  <c r="H201" i="4" s="1"/>
  <c r="F201" i="4"/>
  <c r="E201" i="4"/>
  <c r="D201" i="4"/>
  <c r="G200" i="4"/>
  <c r="H200" i="4" s="1"/>
  <c r="F200" i="4"/>
  <c r="E200" i="4"/>
  <c r="D200" i="4"/>
  <c r="G199" i="4"/>
  <c r="H199" i="4" s="1"/>
  <c r="F199" i="4"/>
  <c r="E199" i="4"/>
  <c r="D199" i="4"/>
  <c r="G198" i="4"/>
  <c r="H198" i="4" s="1"/>
  <c r="F198" i="4"/>
  <c r="E198" i="4"/>
  <c r="D198" i="4"/>
  <c r="G197" i="4"/>
  <c r="H197" i="4" s="1"/>
  <c r="F197" i="4"/>
  <c r="E197" i="4"/>
  <c r="D197" i="4"/>
  <c r="G196" i="4"/>
  <c r="H196" i="4" s="1"/>
  <c r="F196" i="4"/>
  <c r="E196" i="4"/>
  <c r="D196" i="4"/>
  <c r="G195" i="4"/>
  <c r="H195" i="4" s="1"/>
  <c r="F195" i="4"/>
  <c r="E195" i="4"/>
  <c r="D195" i="4"/>
  <c r="G194" i="4"/>
  <c r="H194" i="4" s="1"/>
  <c r="F194" i="4"/>
  <c r="E194" i="4"/>
  <c r="D194" i="4"/>
  <c r="G193" i="4"/>
  <c r="H193" i="4" s="1"/>
  <c r="F193" i="4"/>
  <c r="E193" i="4"/>
  <c r="D193" i="4"/>
  <c r="G192" i="4"/>
  <c r="H192" i="4" s="1"/>
  <c r="F192" i="4"/>
  <c r="E192" i="4"/>
  <c r="D192" i="4"/>
  <c r="H191" i="4"/>
  <c r="G191" i="4"/>
  <c r="F191" i="4"/>
  <c r="E191" i="4"/>
  <c r="D191" i="4"/>
  <c r="H190" i="4"/>
  <c r="G190" i="4"/>
  <c r="F190" i="4"/>
  <c r="E190" i="4"/>
  <c r="D190" i="4"/>
  <c r="G189" i="4"/>
  <c r="H189" i="4" s="1"/>
  <c r="F189" i="4"/>
  <c r="E189" i="4"/>
  <c r="D189" i="4"/>
  <c r="G188" i="4"/>
  <c r="H188" i="4" s="1"/>
  <c r="F188" i="4"/>
  <c r="E188" i="4"/>
  <c r="D188" i="4"/>
  <c r="G187" i="4"/>
  <c r="H187" i="4" s="1"/>
  <c r="F187" i="4"/>
  <c r="E187" i="4"/>
  <c r="D187" i="4"/>
  <c r="G186" i="4"/>
  <c r="H186" i="4" s="1"/>
  <c r="F186" i="4"/>
  <c r="E186" i="4"/>
  <c r="D186" i="4"/>
  <c r="G185" i="4"/>
  <c r="H185" i="4" s="1"/>
  <c r="F185" i="4"/>
  <c r="E185" i="4"/>
  <c r="D185" i="4"/>
  <c r="G184" i="4"/>
  <c r="H184" i="4" s="1"/>
  <c r="F184" i="4"/>
  <c r="E184" i="4"/>
  <c r="D184" i="4"/>
  <c r="G183" i="4"/>
  <c r="H183" i="4" s="1"/>
  <c r="F183" i="4"/>
  <c r="E183" i="4"/>
  <c r="D183" i="4"/>
  <c r="G182" i="4"/>
  <c r="H182" i="4" s="1"/>
  <c r="F182" i="4"/>
  <c r="E182" i="4"/>
  <c r="D182" i="4"/>
  <c r="H181" i="4"/>
  <c r="G181" i="4"/>
  <c r="F181" i="4"/>
  <c r="E181" i="4"/>
  <c r="D181" i="4"/>
  <c r="G180" i="4"/>
  <c r="H180" i="4" s="1"/>
  <c r="F180" i="4"/>
  <c r="E180" i="4"/>
  <c r="D180" i="4"/>
  <c r="G179" i="4"/>
  <c r="H179" i="4" s="1"/>
  <c r="F179" i="4"/>
  <c r="E179" i="4"/>
  <c r="D179" i="4"/>
  <c r="G178" i="4"/>
  <c r="H178" i="4" s="1"/>
  <c r="F178" i="4"/>
  <c r="E178" i="4"/>
  <c r="D178" i="4"/>
  <c r="G177" i="4"/>
  <c r="H177" i="4" s="1"/>
  <c r="F177" i="4"/>
  <c r="E177" i="4"/>
  <c r="D177" i="4"/>
  <c r="G176" i="4"/>
  <c r="H176" i="4" s="1"/>
  <c r="F176" i="4"/>
  <c r="E176" i="4"/>
  <c r="D176" i="4"/>
  <c r="G175" i="4"/>
  <c r="H175" i="4" s="1"/>
  <c r="F175" i="4"/>
  <c r="E175" i="4"/>
  <c r="D175" i="4"/>
  <c r="G174" i="4"/>
  <c r="H174" i="4" s="1"/>
  <c r="F174" i="4"/>
  <c r="E174" i="4"/>
  <c r="D174" i="4"/>
  <c r="H173" i="4"/>
  <c r="G173" i="4"/>
  <c r="F173" i="4"/>
  <c r="E173" i="4"/>
  <c r="D173" i="4"/>
  <c r="G172" i="4"/>
  <c r="H172" i="4" s="1"/>
  <c r="F172" i="4"/>
  <c r="E172" i="4"/>
  <c r="D172" i="4"/>
  <c r="G171" i="4"/>
  <c r="H171" i="4" s="1"/>
  <c r="F171" i="4"/>
  <c r="E171" i="4"/>
  <c r="D171" i="4"/>
  <c r="G170" i="4"/>
  <c r="H170" i="4" s="1"/>
  <c r="F170" i="4"/>
  <c r="E170" i="4"/>
  <c r="D170" i="4"/>
  <c r="G169" i="4"/>
  <c r="H169" i="4" s="1"/>
  <c r="F169" i="4"/>
  <c r="E169" i="4"/>
  <c r="D169" i="4"/>
  <c r="G168" i="4"/>
  <c r="H168" i="4" s="1"/>
  <c r="F168" i="4"/>
  <c r="E168" i="4"/>
  <c r="D168" i="4"/>
  <c r="G167" i="4"/>
  <c r="H167" i="4" s="1"/>
  <c r="F167" i="4"/>
  <c r="E167" i="4"/>
  <c r="D167" i="4"/>
  <c r="G166" i="4"/>
  <c r="H166" i="4" s="1"/>
  <c r="F166" i="4"/>
  <c r="E166" i="4"/>
  <c r="D166" i="4"/>
  <c r="G165" i="4"/>
  <c r="H165" i="4" s="1"/>
  <c r="F165" i="4"/>
  <c r="E165" i="4"/>
  <c r="D165" i="4"/>
  <c r="G164" i="4"/>
  <c r="H164" i="4" s="1"/>
  <c r="F164" i="4"/>
  <c r="E164" i="4"/>
  <c r="D164" i="4"/>
  <c r="H163" i="4"/>
  <c r="G163" i="4"/>
  <c r="F163" i="4"/>
  <c r="E163" i="4"/>
  <c r="D163" i="4"/>
  <c r="G162" i="4"/>
  <c r="H162" i="4" s="1"/>
  <c r="F162" i="4"/>
  <c r="E162" i="4"/>
  <c r="D162" i="4"/>
  <c r="G161" i="4"/>
  <c r="H161" i="4" s="1"/>
  <c r="F161" i="4"/>
  <c r="E161" i="4"/>
  <c r="D161" i="4"/>
  <c r="G160" i="4"/>
  <c r="H160" i="4" s="1"/>
  <c r="F160" i="4"/>
  <c r="E160" i="4"/>
  <c r="D160" i="4"/>
  <c r="G159" i="4"/>
  <c r="H159" i="4" s="1"/>
  <c r="F159" i="4"/>
  <c r="E159" i="4"/>
  <c r="D159" i="4"/>
  <c r="G158" i="4"/>
  <c r="H158" i="4" s="1"/>
  <c r="F158" i="4"/>
  <c r="E158" i="4"/>
  <c r="D158" i="4"/>
  <c r="G157" i="4"/>
  <c r="H157" i="4" s="1"/>
  <c r="F157" i="4"/>
  <c r="E157" i="4"/>
  <c r="D157" i="4"/>
  <c r="G156" i="4"/>
  <c r="H156" i="4" s="1"/>
  <c r="F156" i="4"/>
  <c r="E156" i="4"/>
  <c r="D156" i="4"/>
  <c r="G155" i="4"/>
  <c r="H155" i="4" s="1"/>
  <c r="F155" i="4"/>
  <c r="E155" i="4"/>
  <c r="D155" i="4"/>
  <c r="G154" i="4"/>
  <c r="H154" i="4" s="1"/>
  <c r="F154" i="4"/>
  <c r="E154" i="4"/>
  <c r="D154" i="4"/>
  <c r="G153" i="4"/>
  <c r="H153" i="4" s="1"/>
  <c r="F153" i="4"/>
  <c r="E153" i="4"/>
  <c r="D153" i="4"/>
  <c r="G152" i="4"/>
  <c r="H152" i="4" s="1"/>
  <c r="F152" i="4"/>
  <c r="E152" i="4"/>
  <c r="D152" i="4"/>
  <c r="H151" i="4"/>
  <c r="G151" i="4"/>
  <c r="F151" i="4"/>
  <c r="E151" i="4"/>
  <c r="D151" i="4"/>
  <c r="G150" i="4"/>
  <c r="H150" i="4" s="1"/>
  <c r="F150" i="4"/>
  <c r="E150" i="4"/>
  <c r="D150" i="4"/>
  <c r="G149" i="4"/>
  <c r="H149" i="4" s="1"/>
  <c r="F149" i="4"/>
  <c r="E149" i="4"/>
  <c r="D149" i="4"/>
  <c r="G148" i="4"/>
  <c r="H148" i="4" s="1"/>
  <c r="F148" i="4"/>
  <c r="E148" i="4"/>
  <c r="D148" i="4"/>
  <c r="G147" i="4"/>
  <c r="H147" i="4" s="1"/>
  <c r="F147" i="4"/>
  <c r="E147" i="4"/>
  <c r="D147" i="4"/>
  <c r="G146" i="4"/>
  <c r="H146" i="4" s="1"/>
  <c r="F146" i="4"/>
  <c r="E146" i="4"/>
  <c r="D146" i="4"/>
  <c r="G145" i="4"/>
  <c r="H145" i="4" s="1"/>
  <c r="F145" i="4"/>
  <c r="E145" i="4"/>
  <c r="D145" i="4"/>
  <c r="G144" i="4"/>
  <c r="H144" i="4" s="1"/>
  <c r="F144" i="4"/>
  <c r="E144" i="4"/>
  <c r="D144" i="4"/>
  <c r="H143" i="4"/>
  <c r="G143" i="4"/>
  <c r="F143" i="4"/>
  <c r="E143" i="4"/>
  <c r="D143" i="4"/>
  <c r="H142" i="4"/>
  <c r="G142" i="4"/>
  <c r="F142" i="4"/>
  <c r="E142" i="4"/>
  <c r="D142" i="4"/>
  <c r="G141" i="4"/>
  <c r="H141" i="4" s="1"/>
  <c r="F141" i="4"/>
  <c r="E141" i="4"/>
  <c r="D141" i="4"/>
  <c r="G140" i="4"/>
  <c r="H140" i="4" s="1"/>
  <c r="F140" i="4"/>
  <c r="E140" i="4"/>
  <c r="D140" i="4"/>
  <c r="G139" i="4"/>
  <c r="H139" i="4" s="1"/>
  <c r="F139" i="4"/>
  <c r="E139" i="4"/>
  <c r="D139" i="4"/>
  <c r="G138" i="4"/>
  <c r="H138" i="4" s="1"/>
  <c r="F138" i="4"/>
  <c r="E138" i="4"/>
  <c r="D138" i="4"/>
  <c r="G137" i="4"/>
  <c r="H137" i="4" s="1"/>
  <c r="F137" i="4"/>
  <c r="E137" i="4"/>
  <c r="D137" i="4"/>
  <c r="G136" i="4"/>
  <c r="H136" i="4" s="1"/>
  <c r="F136" i="4"/>
  <c r="E136" i="4"/>
  <c r="D136" i="4"/>
  <c r="G135" i="4"/>
  <c r="H135" i="4" s="1"/>
  <c r="F135" i="4"/>
  <c r="E135" i="4"/>
  <c r="D135" i="4"/>
  <c r="G134" i="4"/>
  <c r="H134" i="4" s="1"/>
  <c r="F134" i="4"/>
  <c r="E134" i="4"/>
  <c r="D134" i="4"/>
  <c r="G133" i="4"/>
  <c r="H133" i="4" s="1"/>
  <c r="F133" i="4"/>
  <c r="E133" i="4"/>
  <c r="D133" i="4"/>
  <c r="G132" i="4"/>
  <c r="H132" i="4" s="1"/>
  <c r="F132" i="4"/>
  <c r="E132" i="4"/>
  <c r="D132" i="4"/>
  <c r="G131" i="4"/>
  <c r="H131" i="4" s="1"/>
  <c r="F131" i="4"/>
  <c r="E131" i="4"/>
  <c r="D131" i="4"/>
  <c r="G130" i="4"/>
  <c r="H130" i="4" s="1"/>
  <c r="F130" i="4"/>
  <c r="E130" i="4"/>
  <c r="D130" i="4"/>
  <c r="G129" i="4"/>
  <c r="H129" i="4" s="1"/>
  <c r="F129" i="4"/>
  <c r="E129" i="4"/>
  <c r="D129" i="4"/>
  <c r="H128" i="4"/>
  <c r="G128" i="4"/>
  <c r="F128" i="4"/>
  <c r="E128" i="4"/>
  <c r="D128" i="4"/>
  <c r="G127" i="4"/>
  <c r="H127" i="4" s="1"/>
  <c r="F127" i="4"/>
  <c r="E127" i="4"/>
  <c r="D127" i="4"/>
  <c r="G126" i="4"/>
  <c r="H126" i="4" s="1"/>
  <c r="F126" i="4"/>
  <c r="E126" i="4"/>
  <c r="D126" i="4"/>
  <c r="G125" i="4"/>
  <c r="H125" i="4" s="1"/>
  <c r="F125" i="4"/>
  <c r="E125" i="4"/>
  <c r="D125" i="4"/>
  <c r="G124" i="4"/>
  <c r="H124" i="4" s="1"/>
  <c r="F124" i="4"/>
  <c r="E124" i="4"/>
  <c r="D124" i="4"/>
  <c r="G123" i="4"/>
  <c r="H123" i="4" s="1"/>
  <c r="F123" i="4"/>
  <c r="E123" i="4"/>
  <c r="D123" i="4"/>
  <c r="G122" i="4"/>
  <c r="H122" i="4" s="1"/>
  <c r="F122" i="4"/>
  <c r="E122" i="4"/>
  <c r="D122" i="4"/>
  <c r="G121" i="4"/>
  <c r="H121" i="4" s="1"/>
  <c r="F121" i="4"/>
  <c r="E121" i="4"/>
  <c r="D121" i="4"/>
  <c r="G120" i="4"/>
  <c r="H120" i="4" s="1"/>
  <c r="F120" i="4"/>
  <c r="E120" i="4"/>
  <c r="D120" i="4"/>
  <c r="H119" i="4"/>
  <c r="G119" i="4"/>
  <c r="F119" i="4"/>
  <c r="E119" i="4"/>
  <c r="D119" i="4"/>
  <c r="G118" i="4"/>
  <c r="H118" i="4" s="1"/>
  <c r="F118" i="4"/>
  <c r="E118" i="4"/>
  <c r="D118" i="4"/>
  <c r="G117" i="4"/>
  <c r="H117" i="4" s="1"/>
  <c r="F117" i="4"/>
  <c r="E117" i="4"/>
  <c r="D117" i="4"/>
  <c r="H116" i="4"/>
  <c r="G116" i="4"/>
  <c r="F116" i="4"/>
  <c r="E116" i="4"/>
  <c r="D116" i="4"/>
  <c r="G115" i="4"/>
  <c r="H115" i="4" s="1"/>
  <c r="F115" i="4"/>
  <c r="E115" i="4"/>
  <c r="D115" i="4"/>
  <c r="H114" i="4"/>
  <c r="G114" i="4"/>
  <c r="F114" i="4"/>
  <c r="E114" i="4"/>
  <c r="D114" i="4"/>
  <c r="G113" i="4"/>
  <c r="H113" i="4" s="1"/>
  <c r="F113" i="4"/>
  <c r="E113" i="4"/>
  <c r="D113" i="4"/>
  <c r="G112" i="4"/>
  <c r="H112" i="4" s="1"/>
  <c r="F112" i="4"/>
  <c r="E112" i="4"/>
  <c r="D112" i="4"/>
  <c r="H111" i="4"/>
  <c r="G111" i="4"/>
  <c r="F111" i="4"/>
  <c r="E111" i="4"/>
  <c r="D111" i="4"/>
  <c r="G110" i="4"/>
  <c r="H110" i="4" s="1"/>
  <c r="F110" i="4"/>
  <c r="E110" i="4"/>
  <c r="D110" i="4"/>
  <c r="G109" i="4"/>
  <c r="H109" i="4" s="1"/>
  <c r="F109" i="4"/>
  <c r="E109" i="4"/>
  <c r="D109" i="4"/>
  <c r="H108" i="4"/>
  <c r="G108" i="4"/>
  <c r="F108" i="4"/>
  <c r="E108" i="4"/>
  <c r="D108" i="4"/>
  <c r="G107" i="4"/>
  <c r="H107" i="4" s="1"/>
  <c r="F107" i="4"/>
  <c r="E107" i="4"/>
  <c r="D107" i="4"/>
  <c r="G106" i="4"/>
  <c r="H106" i="4" s="1"/>
  <c r="F106" i="4"/>
  <c r="E106" i="4"/>
  <c r="D106" i="4"/>
  <c r="G105" i="4"/>
  <c r="H105" i="4" s="1"/>
  <c r="F105" i="4"/>
  <c r="E105" i="4"/>
  <c r="D105" i="4"/>
  <c r="G104" i="4"/>
  <c r="H104" i="4" s="1"/>
  <c r="F104" i="4"/>
  <c r="E104" i="4"/>
  <c r="D104" i="4"/>
  <c r="G103" i="4"/>
  <c r="H103" i="4" s="1"/>
  <c r="F103" i="4"/>
  <c r="E103" i="4"/>
  <c r="D103" i="4"/>
  <c r="G102" i="4"/>
  <c r="H102" i="4" s="1"/>
  <c r="F102" i="4"/>
  <c r="E102" i="4"/>
  <c r="D102" i="4"/>
  <c r="G101" i="4"/>
  <c r="H101" i="4" s="1"/>
  <c r="F101" i="4"/>
  <c r="E101" i="4"/>
  <c r="D101" i="4"/>
  <c r="G100" i="4"/>
  <c r="H100" i="4" s="1"/>
  <c r="F100" i="4"/>
  <c r="E100" i="4"/>
  <c r="D100" i="4"/>
  <c r="G99" i="4"/>
  <c r="H99" i="4" s="1"/>
  <c r="F99" i="4"/>
  <c r="E99" i="4"/>
  <c r="D99" i="4"/>
  <c r="G98" i="4"/>
  <c r="H98" i="4" s="1"/>
  <c r="F98" i="4"/>
  <c r="E98" i="4"/>
  <c r="D98" i="4"/>
  <c r="G97" i="4"/>
  <c r="H97" i="4" s="1"/>
  <c r="F97" i="4"/>
  <c r="E97" i="4"/>
  <c r="D97" i="4"/>
  <c r="G96" i="4"/>
  <c r="H96" i="4" s="1"/>
  <c r="F96" i="4"/>
  <c r="E96" i="4"/>
  <c r="D96" i="4"/>
  <c r="G95" i="4"/>
  <c r="H95" i="4" s="1"/>
  <c r="F95" i="4"/>
  <c r="E95" i="4"/>
  <c r="D95" i="4"/>
  <c r="H94" i="4"/>
  <c r="G94" i="4"/>
  <c r="F94" i="4"/>
  <c r="E94" i="4"/>
  <c r="D94" i="4"/>
  <c r="G93" i="4"/>
  <c r="H93" i="4" s="1"/>
  <c r="F93" i="4"/>
  <c r="E93" i="4"/>
  <c r="D93" i="4"/>
  <c r="G92" i="4"/>
  <c r="H92" i="4" s="1"/>
  <c r="F92" i="4"/>
  <c r="E92" i="4"/>
  <c r="D92" i="4"/>
  <c r="G91" i="4"/>
  <c r="H91" i="4" s="1"/>
  <c r="F91" i="4"/>
  <c r="E91" i="4"/>
  <c r="D91" i="4"/>
  <c r="G90" i="4"/>
  <c r="H90" i="4" s="1"/>
  <c r="F90" i="4"/>
  <c r="E90" i="4"/>
  <c r="D90" i="4"/>
  <c r="G89" i="4"/>
  <c r="H89" i="4" s="1"/>
  <c r="F89" i="4"/>
  <c r="E89" i="4"/>
  <c r="D89" i="4"/>
  <c r="G88" i="4"/>
  <c r="H88" i="4" s="1"/>
  <c r="F88" i="4"/>
  <c r="E88" i="4"/>
  <c r="D88" i="4"/>
  <c r="G87" i="4"/>
  <c r="H87" i="4" s="1"/>
  <c r="F87" i="4"/>
  <c r="E87" i="4"/>
  <c r="D87" i="4"/>
  <c r="G86" i="4"/>
  <c r="H86" i="4" s="1"/>
  <c r="F86" i="4"/>
  <c r="E86" i="4"/>
  <c r="D86" i="4"/>
  <c r="G85" i="4"/>
  <c r="H85" i="4" s="1"/>
  <c r="F85" i="4"/>
  <c r="E85" i="4"/>
  <c r="D85" i="4"/>
  <c r="G84" i="4"/>
  <c r="H84" i="4" s="1"/>
  <c r="F84" i="4"/>
  <c r="E84" i="4"/>
  <c r="D84" i="4"/>
  <c r="G83" i="4"/>
  <c r="H83" i="4" s="1"/>
  <c r="F83" i="4"/>
  <c r="E83" i="4"/>
  <c r="D83" i="4"/>
  <c r="G82" i="4"/>
  <c r="H82" i="4" s="1"/>
  <c r="F82" i="4"/>
  <c r="E82" i="4"/>
  <c r="D82" i="4"/>
  <c r="G81" i="4"/>
  <c r="H81" i="4" s="1"/>
  <c r="F81" i="4"/>
  <c r="E81" i="4"/>
  <c r="D81" i="4"/>
  <c r="G80" i="4"/>
  <c r="H80" i="4" s="1"/>
  <c r="F80" i="4"/>
  <c r="E80" i="4"/>
  <c r="D80" i="4"/>
  <c r="H79" i="4"/>
  <c r="G79" i="4"/>
  <c r="F79" i="4"/>
  <c r="E79" i="4"/>
  <c r="D79" i="4"/>
  <c r="H78" i="4"/>
  <c r="G78" i="4"/>
  <c r="F78" i="4"/>
  <c r="E78" i="4"/>
  <c r="D78" i="4"/>
  <c r="G77" i="4"/>
  <c r="H77" i="4" s="1"/>
  <c r="F77" i="4"/>
  <c r="E77" i="4"/>
  <c r="D77" i="4"/>
  <c r="G76" i="4"/>
  <c r="H76" i="4" s="1"/>
  <c r="F76" i="4"/>
  <c r="E76" i="4"/>
  <c r="D76" i="4"/>
  <c r="G75" i="4"/>
  <c r="H75" i="4" s="1"/>
  <c r="F75" i="4"/>
  <c r="E75" i="4"/>
  <c r="D75" i="4"/>
  <c r="G74" i="4"/>
  <c r="H74" i="4" s="1"/>
  <c r="F74" i="4"/>
  <c r="E74" i="4"/>
  <c r="D74" i="4"/>
  <c r="G73" i="4"/>
  <c r="H73" i="4" s="1"/>
  <c r="F73" i="4"/>
  <c r="E73" i="4"/>
  <c r="D73" i="4"/>
  <c r="G72" i="4"/>
  <c r="H72" i="4" s="1"/>
  <c r="F72" i="4"/>
  <c r="E72" i="4"/>
  <c r="D72" i="4"/>
  <c r="G71" i="4"/>
  <c r="H71" i="4" s="1"/>
  <c r="F71" i="4"/>
  <c r="E71" i="4"/>
  <c r="D71" i="4"/>
  <c r="G70" i="4"/>
  <c r="H70" i="4" s="1"/>
  <c r="F70" i="4"/>
  <c r="E70" i="4"/>
  <c r="D70" i="4"/>
  <c r="G69" i="4"/>
  <c r="H69" i="4" s="1"/>
  <c r="F69" i="4"/>
  <c r="E69" i="4"/>
  <c r="D69" i="4"/>
  <c r="G68" i="4"/>
  <c r="H68" i="4" s="1"/>
  <c r="F68" i="4"/>
  <c r="E68" i="4"/>
  <c r="D68" i="4"/>
  <c r="G67" i="4"/>
  <c r="H67" i="4" s="1"/>
  <c r="F67" i="4"/>
  <c r="E67" i="4"/>
  <c r="D67" i="4"/>
  <c r="G66" i="4"/>
  <c r="H66" i="4" s="1"/>
  <c r="F66" i="4"/>
  <c r="E66" i="4"/>
  <c r="D66" i="4"/>
  <c r="G65" i="4"/>
  <c r="H65" i="4" s="1"/>
  <c r="F65" i="4"/>
  <c r="E65" i="4"/>
  <c r="D65" i="4"/>
  <c r="G64" i="4"/>
  <c r="H64" i="4" s="1"/>
  <c r="F64" i="4"/>
  <c r="E64" i="4"/>
  <c r="D64" i="4"/>
  <c r="G63" i="4"/>
  <c r="H63" i="4" s="1"/>
  <c r="F63" i="4"/>
  <c r="E63" i="4"/>
  <c r="D63" i="4"/>
  <c r="G62" i="4"/>
  <c r="H62" i="4" s="1"/>
  <c r="F62" i="4"/>
  <c r="E62" i="4"/>
  <c r="D62" i="4"/>
  <c r="G61" i="4"/>
  <c r="H61" i="4" s="1"/>
  <c r="F61" i="4"/>
  <c r="E61" i="4"/>
  <c r="D61" i="4"/>
  <c r="G60" i="4"/>
  <c r="H60" i="4" s="1"/>
  <c r="F60" i="4"/>
  <c r="E60" i="4"/>
  <c r="D60" i="4"/>
  <c r="G59" i="4"/>
  <c r="H59" i="4" s="1"/>
  <c r="F59" i="4"/>
  <c r="E59" i="4"/>
  <c r="D59" i="4"/>
  <c r="G58" i="4"/>
  <c r="H58" i="4" s="1"/>
  <c r="F58" i="4"/>
  <c r="E58" i="4"/>
  <c r="D58" i="4"/>
  <c r="G57" i="4"/>
  <c r="H57" i="4" s="1"/>
  <c r="F57" i="4"/>
  <c r="E57" i="4"/>
  <c r="D57" i="4"/>
  <c r="G56" i="4"/>
  <c r="H56" i="4" s="1"/>
  <c r="F56" i="4"/>
  <c r="E56" i="4"/>
  <c r="D56" i="4"/>
  <c r="G55" i="4"/>
  <c r="H55" i="4" s="1"/>
  <c r="F55" i="4"/>
  <c r="E55" i="4"/>
  <c r="D55" i="4"/>
  <c r="G54" i="4"/>
  <c r="H54" i="4" s="1"/>
  <c r="F54" i="4"/>
  <c r="E54" i="4"/>
  <c r="D54" i="4"/>
  <c r="G53" i="4"/>
  <c r="H53" i="4" s="1"/>
  <c r="F53" i="4"/>
  <c r="E53" i="4"/>
  <c r="D53" i="4"/>
  <c r="G52" i="4"/>
  <c r="H52" i="4" s="1"/>
  <c r="F52" i="4"/>
  <c r="E52" i="4"/>
  <c r="D52" i="4"/>
  <c r="G51" i="4"/>
  <c r="H51" i="4" s="1"/>
  <c r="F51" i="4"/>
  <c r="E51" i="4"/>
  <c r="D51" i="4"/>
  <c r="G50" i="4"/>
  <c r="H50" i="4" s="1"/>
  <c r="F50" i="4"/>
  <c r="E50" i="4"/>
  <c r="D50" i="4"/>
  <c r="G49" i="4"/>
  <c r="H49" i="4" s="1"/>
  <c r="F49" i="4"/>
  <c r="E49" i="4"/>
  <c r="D49" i="4"/>
  <c r="G48" i="4"/>
  <c r="H48" i="4" s="1"/>
  <c r="F48" i="4"/>
  <c r="E48" i="4"/>
  <c r="D48" i="4"/>
  <c r="G47" i="4"/>
  <c r="H47" i="4" s="1"/>
  <c r="F47" i="4"/>
  <c r="E47" i="4"/>
  <c r="D47" i="4"/>
  <c r="G46" i="4"/>
  <c r="H46" i="4" s="1"/>
  <c r="F46" i="4"/>
  <c r="E46" i="4"/>
  <c r="D46" i="4"/>
  <c r="G45" i="4"/>
  <c r="H45" i="4" s="1"/>
  <c r="F45" i="4"/>
  <c r="E45" i="4"/>
  <c r="D45" i="4"/>
  <c r="G44" i="4"/>
  <c r="H44" i="4" s="1"/>
  <c r="F44" i="4"/>
  <c r="E44" i="4"/>
  <c r="D44" i="4"/>
  <c r="G43" i="4"/>
  <c r="H43" i="4" s="1"/>
  <c r="F43" i="4"/>
  <c r="E43" i="4"/>
  <c r="D43" i="4"/>
  <c r="G42" i="4"/>
  <c r="H42" i="4" s="1"/>
  <c r="F42" i="4"/>
  <c r="E42" i="4"/>
  <c r="D42" i="4"/>
  <c r="G41" i="4"/>
  <c r="H41" i="4" s="1"/>
  <c r="F41" i="4"/>
  <c r="E41" i="4"/>
  <c r="D41" i="4"/>
  <c r="G40" i="4"/>
  <c r="H40" i="4" s="1"/>
  <c r="F40" i="4"/>
  <c r="E40" i="4"/>
  <c r="D40" i="4"/>
  <c r="G39" i="4"/>
  <c r="H39" i="4" s="1"/>
  <c r="F39" i="4"/>
  <c r="E39" i="4"/>
  <c r="D39" i="4"/>
  <c r="G38" i="4"/>
  <c r="H38" i="4" s="1"/>
  <c r="F38" i="4"/>
  <c r="E38" i="4"/>
  <c r="D38" i="4"/>
  <c r="G37" i="4"/>
  <c r="H37" i="4" s="1"/>
  <c r="F37" i="4"/>
  <c r="E37" i="4"/>
  <c r="D37" i="4"/>
  <c r="G36" i="4"/>
  <c r="H36" i="4" s="1"/>
  <c r="F36" i="4"/>
  <c r="E36" i="4"/>
  <c r="D36" i="4"/>
  <c r="G35" i="4"/>
  <c r="H35" i="4" s="1"/>
  <c r="F35" i="4"/>
  <c r="E35" i="4"/>
  <c r="D35" i="4"/>
  <c r="G34" i="4"/>
  <c r="H34" i="4" s="1"/>
  <c r="F34" i="4"/>
  <c r="E34" i="4"/>
  <c r="D34" i="4"/>
  <c r="G33" i="4"/>
  <c r="H33" i="4" s="1"/>
  <c r="F33" i="4"/>
  <c r="E33" i="4"/>
  <c r="D33" i="4"/>
  <c r="G32" i="4"/>
  <c r="H32" i="4" s="1"/>
  <c r="F32" i="4"/>
  <c r="E32" i="4"/>
  <c r="D32" i="4"/>
  <c r="G31" i="4"/>
  <c r="H31" i="4" s="1"/>
  <c r="F31" i="4"/>
  <c r="E31" i="4"/>
  <c r="D31" i="4"/>
  <c r="G30" i="4"/>
  <c r="H30" i="4" s="1"/>
  <c r="F30" i="4"/>
  <c r="E30" i="4"/>
  <c r="D30" i="4"/>
  <c r="G29" i="4"/>
  <c r="H29" i="4" s="1"/>
  <c r="F29" i="4"/>
  <c r="E29" i="4"/>
  <c r="D29" i="4"/>
  <c r="H28" i="4"/>
  <c r="G28" i="4"/>
  <c r="F28" i="4"/>
  <c r="E28" i="4"/>
  <c r="D28" i="4"/>
  <c r="G27" i="4"/>
  <c r="H27" i="4" s="1"/>
  <c r="F27" i="4"/>
  <c r="E27" i="4"/>
  <c r="D27" i="4"/>
  <c r="G26" i="4"/>
  <c r="H26" i="4" s="1"/>
  <c r="F26" i="4"/>
  <c r="E26" i="4"/>
  <c r="D26" i="4"/>
  <c r="G25" i="4"/>
  <c r="H25" i="4" s="1"/>
  <c r="F25" i="4"/>
  <c r="E25" i="4"/>
  <c r="D25" i="4"/>
  <c r="G24" i="4"/>
  <c r="H24" i="4" s="1"/>
  <c r="F24" i="4"/>
  <c r="E24" i="4"/>
  <c r="D24" i="4"/>
  <c r="G23" i="4"/>
  <c r="H23" i="4" s="1"/>
  <c r="F23" i="4"/>
  <c r="E23" i="4"/>
  <c r="D23" i="4"/>
  <c r="G22" i="4"/>
  <c r="H22" i="4" s="1"/>
  <c r="F22" i="4"/>
  <c r="E22" i="4"/>
  <c r="D22" i="4"/>
  <c r="G21" i="4"/>
  <c r="H21" i="4" s="1"/>
  <c r="F21" i="4"/>
  <c r="E21" i="4"/>
  <c r="D21" i="4"/>
  <c r="G20" i="4"/>
  <c r="H20" i="4" s="1"/>
  <c r="F20" i="4"/>
  <c r="E20" i="4"/>
  <c r="D20" i="4"/>
  <c r="G19" i="4"/>
  <c r="H19" i="4" s="1"/>
  <c r="F19" i="4"/>
  <c r="E19" i="4"/>
  <c r="D19" i="4"/>
  <c r="G18" i="4"/>
  <c r="H18" i="4" s="1"/>
  <c r="F18" i="4"/>
  <c r="E18" i="4"/>
  <c r="D18" i="4"/>
  <c r="G17" i="4"/>
  <c r="H17" i="4" s="1"/>
  <c r="F17" i="4"/>
  <c r="E17" i="4"/>
  <c r="D17" i="4"/>
  <c r="G16" i="4"/>
  <c r="H16" i="4" s="1"/>
  <c r="F16" i="4"/>
  <c r="E16" i="4"/>
  <c r="D16" i="4"/>
  <c r="G15" i="4"/>
  <c r="H15" i="4" s="1"/>
  <c r="F15" i="4"/>
  <c r="E15" i="4"/>
  <c r="D15" i="4"/>
  <c r="G14" i="4"/>
  <c r="H14" i="4" s="1"/>
  <c r="F14" i="4"/>
  <c r="E14" i="4"/>
  <c r="D14" i="4"/>
  <c r="G13" i="4"/>
  <c r="H13" i="4" s="1"/>
  <c r="F13" i="4"/>
  <c r="E13" i="4"/>
  <c r="D13" i="4"/>
  <c r="G12" i="4"/>
  <c r="H12" i="4" s="1"/>
  <c r="F12" i="4"/>
  <c r="E12" i="4"/>
  <c r="D12" i="4"/>
  <c r="G11" i="4"/>
  <c r="H11" i="4" s="1"/>
  <c r="F11" i="4"/>
  <c r="E11" i="4"/>
  <c r="D11" i="4"/>
  <c r="G10" i="4"/>
  <c r="H10" i="4" s="1"/>
  <c r="F10" i="4"/>
  <c r="E10" i="4"/>
  <c r="D10" i="4"/>
  <c r="G9" i="4"/>
  <c r="H9" i="4" s="1"/>
  <c r="F9" i="4"/>
  <c r="E9" i="4"/>
  <c r="D9" i="4"/>
  <c r="G8" i="4"/>
  <c r="H8" i="4" s="1"/>
  <c r="F8" i="4"/>
  <c r="E8" i="4"/>
  <c r="D8" i="4"/>
  <c r="G7" i="4"/>
  <c r="H7" i="4" s="1"/>
  <c r="F7" i="4"/>
  <c r="E7" i="4"/>
  <c r="D7" i="4"/>
  <c r="G6" i="4"/>
  <c r="H6" i="4" s="1"/>
  <c r="F6" i="4"/>
  <c r="E6" i="4"/>
  <c r="D6" i="4"/>
  <c r="G5" i="4"/>
  <c r="H5" i="4" s="1"/>
  <c r="F5" i="4"/>
  <c r="E5" i="4"/>
  <c r="D5" i="4"/>
  <c r="G4" i="4"/>
  <c r="H4" i="4" s="1"/>
  <c r="F4" i="4"/>
  <c r="E4" i="4"/>
  <c r="D4" i="4"/>
  <c r="L8" i="4" s="1"/>
  <c r="G3" i="4"/>
  <c r="H3" i="4" s="1"/>
  <c r="F3" i="4"/>
  <c r="E3" i="4"/>
  <c r="D3" i="4"/>
  <c r="D26" i="3"/>
  <c r="G26" i="3" s="1"/>
  <c r="A26" i="3"/>
  <c r="D25" i="3"/>
  <c r="G25" i="3" s="1"/>
  <c r="A25" i="3"/>
  <c r="D24" i="3"/>
  <c r="G24" i="3" s="1"/>
  <c r="A24" i="3"/>
  <c r="D23" i="3"/>
  <c r="G23" i="3" s="1"/>
  <c r="A23" i="3"/>
  <c r="D22" i="3"/>
  <c r="G22" i="3" s="1"/>
  <c r="A22" i="3"/>
  <c r="D21" i="3"/>
  <c r="G21" i="3" s="1"/>
  <c r="A21" i="3"/>
  <c r="D20" i="3"/>
  <c r="G20" i="3" s="1"/>
  <c r="A20" i="3"/>
  <c r="D19" i="3"/>
  <c r="G19" i="3" s="1"/>
  <c r="A19" i="3"/>
  <c r="D18" i="3"/>
  <c r="G18" i="3" s="1"/>
  <c r="A18" i="3"/>
  <c r="D17" i="3"/>
  <c r="G17" i="3" s="1"/>
  <c r="A17" i="3"/>
  <c r="D16" i="3"/>
  <c r="G16" i="3" s="1"/>
  <c r="A16" i="3"/>
  <c r="D15" i="3"/>
  <c r="G15" i="3" s="1"/>
  <c r="A15" i="3"/>
  <c r="D14" i="3"/>
  <c r="G14" i="3" s="1"/>
  <c r="A14" i="3"/>
  <c r="D13" i="3"/>
  <c r="G13" i="3" s="1"/>
  <c r="A13" i="3"/>
  <c r="D12" i="3"/>
  <c r="G12" i="3" s="1"/>
  <c r="A12" i="3"/>
  <c r="D11" i="3"/>
  <c r="G11" i="3" s="1"/>
  <c r="A11" i="3"/>
  <c r="D10" i="3"/>
  <c r="A10" i="3"/>
  <c r="D9" i="3"/>
  <c r="G9" i="3" s="1"/>
  <c r="A9" i="3"/>
  <c r="D8" i="3"/>
  <c r="G8" i="3" s="1"/>
  <c r="A8" i="3"/>
  <c r="D7" i="3"/>
  <c r="G7" i="3" s="1"/>
  <c r="A7" i="3"/>
  <c r="D6" i="3"/>
  <c r="G6" i="3" s="1"/>
  <c r="A6" i="3"/>
  <c r="D5" i="3"/>
  <c r="G5" i="3" s="1"/>
  <c r="A5" i="3"/>
  <c r="D4" i="3"/>
  <c r="G4" i="3" s="1"/>
  <c r="A4" i="3"/>
  <c r="D3" i="3"/>
  <c r="F42" i="3" s="1"/>
  <c r="A3" i="3"/>
  <c r="A26" i="2"/>
  <c r="D26" i="2"/>
  <c r="A25" i="2"/>
  <c r="D25" i="2"/>
  <c r="G25" i="2" s="1"/>
  <c r="A24" i="2"/>
  <c r="D24" i="2"/>
  <c r="A23" i="2"/>
  <c r="D23" i="2"/>
  <c r="A22" i="2"/>
  <c r="D22" i="2"/>
  <c r="G22" i="2" s="1"/>
  <c r="A21" i="2"/>
  <c r="D21" i="2"/>
  <c r="G21" i="2" s="1"/>
  <c r="A20" i="2"/>
  <c r="D20" i="2"/>
  <c r="G20" i="2" s="1"/>
  <c r="A19" i="2"/>
  <c r="D19" i="2"/>
  <c r="A18" i="2"/>
  <c r="D18" i="2"/>
  <c r="A17" i="2"/>
  <c r="D17" i="2"/>
  <c r="N28" i="4"/>
  <c r="N7" i="4"/>
  <c r="J29" i="4"/>
  <c r="N27" i="4"/>
  <c r="J34" i="4"/>
  <c r="K33" i="4"/>
  <c r="N26" i="4"/>
  <c r="J18" i="4"/>
  <c r="K17" i="4"/>
  <c r="K12" i="4"/>
  <c r="N25" i="4"/>
  <c r="J20" i="4"/>
  <c r="K24" i="4"/>
  <c r="K6" i="4"/>
  <c r="K5" i="4"/>
  <c r="J28" i="4"/>
  <c r="K35" i="4"/>
  <c r="N4" i="4"/>
  <c r="K37" i="4"/>
  <c r="N14" i="4"/>
  <c r="K15" i="4"/>
  <c r="K28" i="4"/>
  <c r="K9" i="4"/>
  <c r="N29" i="4"/>
  <c r="K26" i="4"/>
  <c r="J5" i="4"/>
  <c r="J12" i="4"/>
  <c r="N21" i="4"/>
  <c r="N36" i="4"/>
  <c r="J7" i="4"/>
  <c r="K34" i="4"/>
  <c r="K32" i="4"/>
  <c r="K16" i="4"/>
  <c r="N16" i="4"/>
  <c r="N11" i="4"/>
  <c r="J32" i="4"/>
  <c r="J9" i="4"/>
  <c r="K27" i="4"/>
  <c r="N15" i="4"/>
  <c r="J27" i="4"/>
  <c r="N20" i="4"/>
  <c r="J33" i="4"/>
  <c r="J25" i="4"/>
  <c r="K20" i="4"/>
  <c r="J24" i="4"/>
  <c r="N8" i="4"/>
  <c r="N13" i="4"/>
  <c r="N18" i="4"/>
  <c r="K11" i="4"/>
  <c r="J14" i="4"/>
  <c r="J16" i="4"/>
  <c r="N37" i="4"/>
  <c r="J15" i="4"/>
  <c r="N22" i="4"/>
  <c r="N6" i="4"/>
  <c r="J37" i="4"/>
  <c r="J31" i="4"/>
  <c r="N30" i="4"/>
  <c r="K31" i="4"/>
  <c r="K4" i="4"/>
  <c r="N31" i="4"/>
  <c r="J11" i="4"/>
  <c r="K21" i="4"/>
  <c r="K23" i="4"/>
  <c r="J26" i="4"/>
  <c r="J10" i="4"/>
  <c r="N34" i="4"/>
  <c r="N35" i="4"/>
  <c r="N17" i="4"/>
  <c r="J4" i="4"/>
  <c r="N24" i="4"/>
  <c r="N5" i="4"/>
  <c r="K19" i="4"/>
  <c r="K14" i="4"/>
  <c r="N32" i="4"/>
  <c r="J36" i="4"/>
  <c r="K36" i="4"/>
  <c r="J19" i="4"/>
  <c r="J6" i="4"/>
  <c r="K7" i="4"/>
  <c r="K29" i="4"/>
  <c r="J13" i="4"/>
  <c r="N9" i="4"/>
  <c r="K22" i="4"/>
  <c r="K25" i="4"/>
  <c r="K13" i="4"/>
  <c r="K10" i="4"/>
  <c r="J30" i="4"/>
  <c r="J23" i="4"/>
  <c r="J35" i="4"/>
  <c r="J21" i="4"/>
  <c r="N23" i="4"/>
  <c r="K8" i="4"/>
  <c r="J22" i="4"/>
  <c r="N33" i="4"/>
  <c r="K18" i="4"/>
  <c r="N10" i="4"/>
  <c r="N19" i="4"/>
  <c r="J8" i="4"/>
  <c r="J17" i="4"/>
  <c r="K30" i="4"/>
  <c r="N12" i="4"/>
  <c r="F35" i="3" l="1"/>
  <c r="F41" i="3"/>
  <c r="F68" i="3"/>
  <c r="E68" i="3" a="1"/>
  <c r="E68" i="3" s="1"/>
  <c r="I68" i="3" s="1"/>
  <c r="F67" i="3"/>
  <c r="E67" i="3" a="1"/>
  <c r="E67" i="3" s="1"/>
  <c r="I67" i="3" s="1"/>
  <c r="E66" i="3" a="1"/>
  <c r="E66" i="3" s="1"/>
  <c r="F66" i="3"/>
  <c r="E65" i="3" a="1"/>
  <c r="E65" i="3" s="1"/>
  <c r="F65" i="3"/>
  <c r="F64" i="3"/>
  <c r="E64" i="3" a="1"/>
  <c r="E64" i="3" s="1"/>
  <c r="I64" i="3" s="1"/>
  <c r="F63" i="3"/>
  <c r="E63" i="3" a="1"/>
  <c r="E63" i="3" s="1"/>
  <c r="I63" i="3" s="1"/>
  <c r="F62" i="3"/>
  <c r="E62" i="3" a="1"/>
  <c r="E62" i="3" s="1"/>
  <c r="E61" i="3" a="1"/>
  <c r="E61" i="3" s="1"/>
  <c r="F61" i="3"/>
  <c r="E60" i="3" a="1"/>
  <c r="E60" i="3" s="1"/>
  <c r="F60" i="3"/>
  <c r="E59" i="3" a="1"/>
  <c r="E59" i="3" s="1"/>
  <c r="F59" i="3"/>
  <c r="E58" i="3" a="1"/>
  <c r="E58" i="3" s="1"/>
  <c r="F58" i="3"/>
  <c r="E57" i="3" a="1"/>
  <c r="E57" i="3" s="1"/>
  <c r="F57" i="3"/>
  <c r="E56" i="3" a="1"/>
  <c r="E56" i="3" s="1"/>
  <c r="F56" i="3"/>
  <c r="F29" i="3"/>
  <c r="E28" i="3" a="1"/>
  <c r="E28" i="3" s="1"/>
  <c r="F30" i="3"/>
  <c r="E30" i="3" a="1"/>
  <c r="E30" i="3" s="1"/>
  <c r="E31" i="3" a="1"/>
  <c r="E31" i="3" s="1"/>
  <c r="E45" i="3" a="1"/>
  <c r="E45" i="3" s="1"/>
  <c r="E42" i="3" a="1"/>
  <c r="E42" i="3" s="1"/>
  <c r="E29" i="3" a="1"/>
  <c r="E29" i="3" s="1"/>
  <c r="F28" i="3"/>
  <c r="F39" i="3"/>
  <c r="E39" i="3" a="1"/>
  <c r="E39" i="3" s="1"/>
  <c r="F40" i="3"/>
  <c r="E27" i="3" a="1"/>
  <c r="E27" i="3" s="1"/>
  <c r="F27" i="3"/>
  <c r="F43" i="3"/>
  <c r="E55" i="3" a="1"/>
  <c r="E55" i="3" s="1"/>
  <c r="F55" i="3"/>
  <c r="F54" i="3"/>
  <c r="E53" i="3" a="1"/>
  <c r="E53" i="3" s="1"/>
  <c r="I53" i="3" s="1"/>
  <c r="E54" i="3" a="1"/>
  <c r="E54" i="3" s="1"/>
  <c r="I54" i="3" s="1"/>
  <c r="F53" i="3"/>
  <c r="E52" i="3" a="1"/>
  <c r="E52" i="3" s="1"/>
  <c r="F52" i="3"/>
  <c r="F51" i="3"/>
  <c r="F50" i="3"/>
  <c r="E51" i="3" a="1"/>
  <c r="E51" i="3" s="1"/>
  <c r="E50" i="3" a="1"/>
  <c r="E50" i="3" s="1"/>
  <c r="E49" i="3" a="1"/>
  <c r="E49" i="3" s="1"/>
  <c r="F49" i="3"/>
  <c r="F48" i="3"/>
  <c r="E48" i="3" a="1"/>
  <c r="E48" i="3" s="1"/>
  <c r="F47" i="3"/>
  <c r="E47" i="3" a="1"/>
  <c r="E47" i="3" s="1"/>
  <c r="E46" i="3" a="1"/>
  <c r="E46" i="3" s="1"/>
  <c r="E34" i="3" a="1"/>
  <c r="E34" i="3" s="1"/>
  <c r="I34" i="3" s="1"/>
  <c r="F33" i="3"/>
  <c r="F34" i="3"/>
  <c r="E33" i="3" a="1"/>
  <c r="E33" i="3" s="1"/>
  <c r="F46" i="3"/>
  <c r="E44" i="3" a="1"/>
  <c r="E44" i="3" s="1"/>
  <c r="E41" i="3" a="1"/>
  <c r="E41" i="3" s="1"/>
  <c r="I41" i="3" s="1"/>
  <c r="E37" i="3" a="1"/>
  <c r="E37" i="3" s="1"/>
  <c r="E43" i="3" a="1"/>
  <c r="E43" i="3" s="1"/>
  <c r="E40" i="3" a="1"/>
  <c r="E40" i="3" s="1"/>
  <c r="F38" i="3"/>
  <c r="F37" i="3"/>
  <c r="E36" i="3" a="1"/>
  <c r="E36" i="3" s="1"/>
  <c r="E35" i="3" a="1"/>
  <c r="E35" i="3" s="1"/>
  <c r="I35" i="3" s="1"/>
  <c r="F45" i="3"/>
  <c r="F36" i="3"/>
  <c r="E32" i="3" a="1"/>
  <c r="E32" i="3" s="1"/>
  <c r="F32" i="3"/>
  <c r="F44" i="3"/>
  <c r="E38" i="3" a="1"/>
  <c r="E38" i="3" s="1"/>
  <c r="I42" i="3"/>
  <c r="F31" i="3"/>
  <c r="I31" i="3" s="1"/>
  <c r="G30" i="2"/>
  <c r="G29" i="2"/>
  <c r="I27" i="3"/>
  <c r="E6" i="3" a="1"/>
  <c r="E6" i="3" s="1"/>
  <c r="E9" i="3" a="1"/>
  <c r="E9" i="3" s="1"/>
  <c r="E24" i="3" a="1"/>
  <c r="E24" i="3" s="1"/>
  <c r="E26" i="3" a="1"/>
  <c r="E26" i="3" s="1"/>
  <c r="I7" i="4"/>
  <c r="M7" i="4" s="1"/>
  <c r="L6" i="4"/>
  <c r="I9" i="4"/>
  <c r="M9" i="4" s="1"/>
  <c r="I5" i="4"/>
  <c r="M5" i="4" s="1"/>
  <c r="L251" i="4"/>
  <c r="I4" i="4"/>
  <c r="M4" i="4" s="1"/>
  <c r="I47" i="4"/>
  <c r="M47" i="4" s="1"/>
  <c r="L48" i="4"/>
  <c r="I50" i="4"/>
  <c r="M50" i="4" s="1"/>
  <c r="L51" i="4"/>
  <c r="I52" i="4"/>
  <c r="M52" i="4" s="1"/>
  <c r="I53" i="4"/>
  <c r="M53" i="4" s="1"/>
  <c r="L62" i="4"/>
  <c r="L94" i="4"/>
  <c r="I95" i="4"/>
  <c r="M95" i="4" s="1"/>
  <c r="L96" i="4"/>
  <c r="I98" i="4"/>
  <c r="M98" i="4" s="1"/>
  <c r="L99" i="4"/>
  <c r="I100" i="4"/>
  <c r="M100" i="4" s="1"/>
  <c r="I101" i="4"/>
  <c r="M101" i="4" s="1"/>
  <c r="I111" i="4"/>
  <c r="M111" i="4" s="1"/>
  <c r="L113" i="4"/>
  <c r="I25" i="4"/>
  <c r="M25" i="4" s="1"/>
  <c r="I31" i="4"/>
  <c r="M31" i="4" s="1"/>
  <c r="L118" i="4"/>
  <c r="L173" i="4"/>
  <c r="L175" i="4"/>
  <c r="I177" i="4"/>
  <c r="M177" i="4" s="1"/>
  <c r="L178" i="4"/>
  <c r="I180" i="4"/>
  <c r="M180" i="4" s="1"/>
  <c r="I228" i="4"/>
  <c r="M228" i="4" s="1"/>
  <c r="L19" i="4"/>
  <c r="I21" i="4"/>
  <c r="M21" i="4" s="1"/>
  <c r="L30" i="4"/>
  <c r="L129" i="4"/>
  <c r="I15" i="4"/>
  <c r="M15" i="4" s="1"/>
  <c r="L162" i="4"/>
  <c r="I168" i="4"/>
  <c r="M168" i="4" s="1"/>
  <c r="L120" i="4"/>
  <c r="L14" i="4"/>
  <c r="L171" i="4"/>
  <c r="L44" i="4"/>
  <c r="L60" i="4"/>
  <c r="L76" i="4"/>
  <c r="L92" i="4"/>
  <c r="L108" i="4"/>
  <c r="L122" i="4"/>
  <c r="I145" i="4"/>
  <c r="M145" i="4" s="1"/>
  <c r="I160" i="4"/>
  <c r="M160" i="4" s="1"/>
  <c r="I161" i="4"/>
  <c r="M161" i="4" s="1"/>
  <c r="I196" i="4"/>
  <c r="M196" i="4" s="1"/>
  <c r="I232" i="4"/>
  <c r="M232" i="4" s="1"/>
  <c r="I260" i="4"/>
  <c r="M260" i="4" s="1"/>
  <c r="L32" i="4"/>
  <c r="I34" i="4"/>
  <c r="M34" i="4" s="1"/>
  <c r="L35" i="4"/>
  <c r="I36" i="4"/>
  <c r="M36" i="4" s="1"/>
  <c r="I37" i="4"/>
  <c r="M37" i="4" s="1"/>
  <c r="I63" i="4"/>
  <c r="M63" i="4" s="1"/>
  <c r="L64" i="4"/>
  <c r="I66" i="4"/>
  <c r="M66" i="4" s="1"/>
  <c r="L67" i="4"/>
  <c r="I68" i="4"/>
  <c r="M68" i="4" s="1"/>
  <c r="I69" i="4"/>
  <c r="M69" i="4" s="1"/>
  <c r="L78" i="4"/>
  <c r="L110" i="4"/>
  <c r="I158" i="4"/>
  <c r="M158" i="4" s="1"/>
  <c r="L203" i="4"/>
  <c r="L240" i="4"/>
  <c r="L12" i="4"/>
  <c r="L65" i="4"/>
  <c r="L114" i="4"/>
  <c r="L157" i="4"/>
  <c r="I163" i="4"/>
  <c r="M163" i="4" s="1"/>
  <c r="I174" i="4"/>
  <c r="M174" i="4" s="1"/>
  <c r="I179" i="4"/>
  <c r="M179" i="4" s="1"/>
  <c r="I200" i="4"/>
  <c r="M200" i="4" s="1"/>
  <c r="I18" i="4"/>
  <c r="M18" i="4" s="1"/>
  <c r="I20" i="4"/>
  <c r="M20" i="4" s="1"/>
  <c r="L176" i="4"/>
  <c r="L192" i="4"/>
  <c r="L219" i="4"/>
  <c r="I149" i="4"/>
  <c r="M149" i="4" s="1"/>
  <c r="L17" i="4"/>
  <c r="I122" i="4"/>
  <c r="M122" i="4" s="1"/>
  <c r="I142" i="4"/>
  <c r="M142" i="4" s="1"/>
  <c r="I216" i="4"/>
  <c r="M216" i="4" s="1"/>
  <c r="L208" i="4"/>
  <c r="L117" i="4"/>
  <c r="I118" i="4"/>
  <c r="M118" i="4" s="1"/>
  <c r="L148" i="4"/>
  <c r="L151" i="4"/>
  <c r="L187" i="4"/>
  <c r="L224" i="4"/>
  <c r="L54" i="4"/>
  <c r="L40" i="4"/>
  <c r="I39" i="4"/>
  <c r="M39" i="4" s="1"/>
  <c r="L38" i="4"/>
  <c r="L36" i="4"/>
  <c r="L56" i="4"/>
  <c r="L52" i="4"/>
  <c r="I55" i="4"/>
  <c r="M55" i="4" s="1"/>
  <c r="L24" i="4"/>
  <c r="I23" i="4"/>
  <c r="M23" i="4" s="1"/>
  <c r="L22" i="4"/>
  <c r="L20" i="4"/>
  <c r="L46" i="4"/>
  <c r="I79" i="4"/>
  <c r="M79" i="4" s="1"/>
  <c r="L80" i="4"/>
  <c r="I82" i="4"/>
  <c r="M82" i="4" s="1"/>
  <c r="L83" i="4"/>
  <c r="I84" i="4"/>
  <c r="M84" i="4" s="1"/>
  <c r="I85" i="4"/>
  <c r="M85" i="4" s="1"/>
  <c r="I130" i="4"/>
  <c r="M130" i="4" s="1"/>
  <c r="L134" i="4"/>
  <c r="L33" i="4"/>
  <c r="L49" i="4"/>
  <c r="L81" i="4"/>
  <c r="L97" i="4"/>
  <c r="L16" i="4"/>
  <c r="L256" i="4"/>
  <c r="I244" i="4"/>
  <c r="M244" i="4" s="1"/>
  <c r="L121" i="4"/>
  <c r="L132" i="4"/>
  <c r="I138" i="4"/>
  <c r="M138" i="4" s="1"/>
  <c r="L235" i="4"/>
  <c r="L28" i="4"/>
  <c r="I41" i="4"/>
  <c r="M41" i="4" s="1"/>
  <c r="I57" i="4"/>
  <c r="M57" i="4" s="1"/>
  <c r="I73" i="4"/>
  <c r="M73" i="4" s="1"/>
  <c r="I89" i="4"/>
  <c r="M89" i="4" s="1"/>
  <c r="I105" i="4"/>
  <c r="M105" i="4" s="1"/>
  <c r="I114" i="4"/>
  <c r="M114" i="4" s="1"/>
  <c r="I115" i="4"/>
  <c r="M115" i="4" s="1"/>
  <c r="L116" i="4"/>
  <c r="I119" i="4"/>
  <c r="M119" i="4" s="1"/>
  <c r="L144" i="4"/>
  <c r="L159" i="4"/>
  <c r="I164" i="4"/>
  <c r="M164" i="4" s="1"/>
  <c r="I212" i="4"/>
  <c r="M212" i="4" s="1"/>
  <c r="I248" i="4"/>
  <c r="M248" i="4" s="1"/>
  <c r="L68" i="4"/>
  <c r="L70" i="4"/>
  <c r="I71" i="4"/>
  <c r="M71" i="4" s="1"/>
  <c r="L72" i="4"/>
  <c r="L84" i="4"/>
  <c r="L86" i="4"/>
  <c r="I87" i="4"/>
  <c r="M87" i="4" s="1"/>
  <c r="L88" i="4"/>
  <c r="L100" i="4"/>
  <c r="L102" i="4"/>
  <c r="I103" i="4"/>
  <c r="M103" i="4" s="1"/>
  <c r="L104" i="4"/>
  <c r="L137" i="4"/>
  <c r="L139" i="4"/>
  <c r="I140" i="4"/>
  <c r="M140" i="4" s="1"/>
  <c r="I141" i="4"/>
  <c r="M141" i="4" s="1"/>
  <c r="I146" i="4"/>
  <c r="M146" i="4" s="1"/>
  <c r="L155" i="4"/>
  <c r="L160" i="4"/>
  <c r="I195" i="4"/>
  <c r="M195" i="4" s="1"/>
  <c r="I211" i="4"/>
  <c r="M211" i="4" s="1"/>
  <c r="I227" i="4"/>
  <c r="M227" i="4" s="1"/>
  <c r="I243" i="4"/>
  <c r="M243" i="4" s="1"/>
  <c r="I259" i="4"/>
  <c r="M259" i="4" s="1"/>
  <c r="L66" i="4"/>
  <c r="I19" i="4"/>
  <c r="M19" i="4" s="1"/>
  <c r="L18" i="4"/>
  <c r="I11" i="4"/>
  <c r="M11" i="4" s="1"/>
  <c r="I67" i="4"/>
  <c r="M67" i="4" s="1"/>
  <c r="I59" i="4"/>
  <c r="M59" i="4" s="1"/>
  <c r="L58" i="4"/>
  <c r="I51" i="4"/>
  <c r="M51" i="4" s="1"/>
  <c r="L50" i="4"/>
  <c r="I43" i="4"/>
  <c r="M43" i="4" s="1"/>
  <c r="L42" i="4"/>
  <c r="I35" i="4"/>
  <c r="M35" i="4" s="1"/>
  <c r="L34" i="4"/>
  <c r="I27" i="4"/>
  <c r="M27" i="4" s="1"/>
  <c r="L26" i="4"/>
  <c r="L10" i="4"/>
  <c r="I40" i="4"/>
  <c r="M40" i="4" s="1"/>
  <c r="L39" i="4"/>
  <c r="I32" i="4"/>
  <c r="M32" i="4" s="1"/>
  <c r="L31" i="4"/>
  <c r="I24" i="4"/>
  <c r="M24" i="4" s="1"/>
  <c r="L23" i="4"/>
  <c r="I16" i="4"/>
  <c r="M16" i="4" s="1"/>
  <c r="L15" i="4"/>
  <c r="I8" i="4"/>
  <c r="M8" i="4" s="1"/>
  <c r="L7" i="4"/>
  <c r="L4" i="4"/>
  <c r="I10" i="4"/>
  <c r="M10" i="4" s="1"/>
  <c r="L11" i="4"/>
  <c r="I12" i="4"/>
  <c r="M12" i="4" s="1"/>
  <c r="I26" i="4"/>
  <c r="M26" i="4" s="1"/>
  <c r="L27" i="4"/>
  <c r="I28" i="4"/>
  <c r="M28" i="4" s="1"/>
  <c r="I42" i="4"/>
  <c r="M42" i="4" s="1"/>
  <c r="L43" i="4"/>
  <c r="I44" i="4"/>
  <c r="M44" i="4" s="1"/>
  <c r="I58" i="4"/>
  <c r="M58" i="4" s="1"/>
  <c r="L59" i="4"/>
  <c r="I60" i="4"/>
  <c r="M60" i="4" s="1"/>
  <c r="I74" i="4"/>
  <c r="M74" i="4" s="1"/>
  <c r="L75" i="4"/>
  <c r="I76" i="4"/>
  <c r="M76" i="4" s="1"/>
  <c r="I90" i="4"/>
  <c r="M90" i="4" s="1"/>
  <c r="L91" i="4"/>
  <c r="I92" i="4"/>
  <c r="M92" i="4" s="1"/>
  <c r="I106" i="4"/>
  <c r="M106" i="4" s="1"/>
  <c r="L107" i="4"/>
  <c r="I108" i="4"/>
  <c r="M108" i="4" s="1"/>
  <c r="I125" i="4"/>
  <c r="M125" i="4" s="1"/>
  <c r="I133" i="4"/>
  <c r="M133" i="4" s="1"/>
  <c r="L141" i="4"/>
  <c r="I192" i="4"/>
  <c r="M192" i="4" s="1"/>
  <c r="L194" i="4"/>
  <c r="I208" i="4"/>
  <c r="M208" i="4" s="1"/>
  <c r="L210" i="4"/>
  <c r="I224" i="4"/>
  <c r="M224" i="4" s="1"/>
  <c r="L226" i="4"/>
  <c r="I240" i="4"/>
  <c r="M240" i="4" s="1"/>
  <c r="L242" i="4"/>
  <c r="I256" i="4"/>
  <c r="M256" i="4" s="1"/>
  <c r="L258" i="4"/>
  <c r="L9" i="4"/>
  <c r="I13" i="4"/>
  <c r="M13" i="4" s="1"/>
  <c r="L25" i="4"/>
  <c r="I29" i="4"/>
  <c r="M29" i="4" s="1"/>
  <c r="L41" i="4"/>
  <c r="I45" i="4"/>
  <c r="M45" i="4" s="1"/>
  <c r="L57" i="4"/>
  <c r="I61" i="4"/>
  <c r="M61" i="4" s="1"/>
  <c r="L73" i="4"/>
  <c r="I77" i="4"/>
  <c r="M77" i="4" s="1"/>
  <c r="L89" i="4"/>
  <c r="I93" i="4"/>
  <c r="M93" i="4" s="1"/>
  <c r="L105" i="4"/>
  <c r="I109" i="4"/>
  <c r="M109" i="4" s="1"/>
  <c r="I121" i="4"/>
  <c r="M121" i="4" s="1"/>
  <c r="I131" i="4"/>
  <c r="M131" i="4" s="1"/>
  <c r="L133" i="4"/>
  <c r="I134" i="4"/>
  <c r="M134" i="4" s="1"/>
  <c r="L145" i="4"/>
  <c r="I151" i="4"/>
  <c r="M151" i="4" s="1"/>
  <c r="I152" i="4"/>
  <c r="M152" i="4" s="1"/>
  <c r="I153" i="4"/>
  <c r="M153" i="4" s="1"/>
  <c r="L189" i="4"/>
  <c r="I190" i="4"/>
  <c r="M190" i="4" s="1"/>
  <c r="L191" i="4"/>
  <c r="I193" i="4"/>
  <c r="M193" i="4" s="1"/>
  <c r="L205" i="4"/>
  <c r="I206" i="4"/>
  <c r="M206" i="4" s="1"/>
  <c r="L207" i="4"/>
  <c r="I209" i="4"/>
  <c r="M209" i="4" s="1"/>
  <c r="L221" i="4"/>
  <c r="I222" i="4"/>
  <c r="M222" i="4" s="1"/>
  <c r="L223" i="4"/>
  <c r="I225" i="4"/>
  <c r="M225" i="4" s="1"/>
  <c r="L237" i="4"/>
  <c r="I238" i="4"/>
  <c r="M238" i="4" s="1"/>
  <c r="L239" i="4"/>
  <c r="I241" i="4"/>
  <c r="M241" i="4" s="1"/>
  <c r="L253" i="4"/>
  <c r="I254" i="4"/>
  <c r="M254" i="4" s="1"/>
  <c r="L255" i="4"/>
  <c r="I257" i="4"/>
  <c r="M257" i="4" s="1"/>
  <c r="I17" i="4"/>
  <c r="M17" i="4" s="1"/>
  <c r="I33" i="4"/>
  <c r="M33" i="4" s="1"/>
  <c r="I49" i="4"/>
  <c r="M49" i="4" s="1"/>
  <c r="I65" i="4"/>
  <c r="M65" i="4" s="1"/>
  <c r="I81" i="4"/>
  <c r="M81" i="4" s="1"/>
  <c r="I97" i="4"/>
  <c r="M97" i="4" s="1"/>
  <c r="I123" i="4"/>
  <c r="M123" i="4" s="1"/>
  <c r="L124" i="4"/>
  <c r="L125" i="4"/>
  <c r="I126" i="4"/>
  <c r="M126" i="4" s="1"/>
  <c r="L128" i="4"/>
  <c r="I129" i="4"/>
  <c r="M129" i="4" s="1"/>
  <c r="I135" i="4"/>
  <c r="M135" i="4" s="1"/>
  <c r="L150" i="4"/>
  <c r="I176" i="4"/>
  <c r="M176" i="4" s="1"/>
  <c r="I184" i="4"/>
  <c r="M184" i="4" s="1"/>
  <c r="L47" i="4"/>
  <c r="I48" i="4"/>
  <c r="M48" i="4" s="1"/>
  <c r="L55" i="4"/>
  <c r="I56" i="4"/>
  <c r="M56" i="4" s="1"/>
  <c r="L63" i="4"/>
  <c r="I64" i="4"/>
  <c r="M64" i="4" s="1"/>
  <c r="L71" i="4"/>
  <c r="I72" i="4"/>
  <c r="M72" i="4" s="1"/>
  <c r="L79" i="4"/>
  <c r="I80" i="4"/>
  <c r="M80" i="4" s="1"/>
  <c r="L87" i="4"/>
  <c r="I88" i="4"/>
  <c r="M88" i="4" s="1"/>
  <c r="L95" i="4"/>
  <c r="I96" i="4"/>
  <c r="M96" i="4" s="1"/>
  <c r="L103" i="4"/>
  <c r="I104" i="4"/>
  <c r="M104" i="4" s="1"/>
  <c r="L111" i="4"/>
  <c r="L115" i="4"/>
  <c r="I116" i="4"/>
  <c r="M116" i="4" s="1"/>
  <c r="L126" i="4"/>
  <c r="I127" i="4"/>
  <c r="M127" i="4" s="1"/>
  <c r="L130" i="4"/>
  <c r="L140" i="4"/>
  <c r="L147" i="4"/>
  <c r="I148" i="4"/>
  <c r="M148" i="4" s="1"/>
  <c r="L74" i="4"/>
  <c r="I75" i="4"/>
  <c r="M75" i="4" s="1"/>
  <c r="L82" i="4"/>
  <c r="I83" i="4"/>
  <c r="M83" i="4" s="1"/>
  <c r="L90" i="4"/>
  <c r="I91" i="4"/>
  <c r="M91" i="4" s="1"/>
  <c r="L98" i="4"/>
  <c r="I99" i="4"/>
  <c r="M99" i="4" s="1"/>
  <c r="L106" i="4"/>
  <c r="I107" i="4"/>
  <c r="M107" i="4" s="1"/>
  <c r="L123" i="4"/>
  <c r="I124" i="4"/>
  <c r="M124" i="4" s="1"/>
  <c r="L136" i="4"/>
  <c r="I137" i="4"/>
  <c r="M137" i="4" s="1"/>
  <c r="I261" i="4"/>
  <c r="M261" i="4" s="1"/>
  <c r="L260" i="4"/>
  <c r="I253" i="4"/>
  <c r="M253" i="4" s="1"/>
  <c r="L252" i="4"/>
  <c r="I245" i="4"/>
  <c r="M245" i="4" s="1"/>
  <c r="L244" i="4"/>
  <c r="I237" i="4"/>
  <c r="M237" i="4" s="1"/>
  <c r="L236" i="4"/>
  <c r="I229" i="4"/>
  <c r="M229" i="4" s="1"/>
  <c r="L228" i="4"/>
  <c r="I221" i="4"/>
  <c r="M221" i="4" s="1"/>
  <c r="L220" i="4"/>
  <c r="I213" i="4"/>
  <c r="M213" i="4" s="1"/>
  <c r="L212" i="4"/>
  <c r="I205" i="4"/>
  <c r="M205" i="4" s="1"/>
  <c r="L204" i="4"/>
  <c r="I197" i="4"/>
  <c r="M197" i="4" s="1"/>
  <c r="L196" i="4"/>
  <c r="I189" i="4"/>
  <c r="M189" i="4" s="1"/>
  <c r="L188" i="4"/>
  <c r="I181" i="4"/>
  <c r="M181" i="4" s="1"/>
  <c r="L180" i="4"/>
  <c r="I173" i="4"/>
  <c r="M173" i="4" s="1"/>
  <c r="L172" i="4"/>
  <c r="I165" i="4"/>
  <c r="M165" i="4" s="1"/>
  <c r="L164" i="4"/>
  <c r="I157" i="4"/>
  <c r="M157" i="4" s="1"/>
  <c r="L156" i="4"/>
  <c r="I258" i="4"/>
  <c r="M258" i="4" s="1"/>
  <c r="L257" i="4"/>
  <c r="I250" i="4"/>
  <c r="M250" i="4" s="1"/>
  <c r="L249" i="4"/>
  <c r="I242" i="4"/>
  <c r="M242" i="4" s="1"/>
  <c r="L241" i="4"/>
  <c r="I234" i="4"/>
  <c r="M234" i="4" s="1"/>
  <c r="L233" i="4"/>
  <c r="I226" i="4"/>
  <c r="M226" i="4" s="1"/>
  <c r="L225" i="4"/>
  <c r="I218" i="4"/>
  <c r="M218" i="4" s="1"/>
  <c r="L217" i="4"/>
  <c r="I210" i="4"/>
  <c r="M210" i="4" s="1"/>
  <c r="L209" i="4"/>
  <c r="I202" i="4"/>
  <c r="M202" i="4" s="1"/>
  <c r="L201" i="4"/>
  <c r="I194" i="4"/>
  <c r="M194" i="4" s="1"/>
  <c r="L193" i="4"/>
  <c r="I186" i="4"/>
  <c r="M186" i="4" s="1"/>
  <c r="L185" i="4"/>
  <c r="I178" i="4"/>
  <c r="M178" i="4" s="1"/>
  <c r="L177" i="4"/>
  <c r="I170" i="4"/>
  <c r="M170" i="4" s="1"/>
  <c r="L169" i="4"/>
  <c r="I162" i="4"/>
  <c r="M162" i="4" s="1"/>
  <c r="L161" i="4"/>
  <c r="L262" i="4"/>
  <c r="I255" i="4"/>
  <c r="M255" i="4" s="1"/>
  <c r="L254" i="4"/>
  <c r="I247" i="4"/>
  <c r="M247" i="4" s="1"/>
  <c r="L246" i="4"/>
  <c r="I239" i="4"/>
  <c r="M239" i="4" s="1"/>
  <c r="L238" i="4"/>
  <c r="I231" i="4"/>
  <c r="M231" i="4" s="1"/>
  <c r="L230" i="4"/>
  <c r="I223" i="4"/>
  <c r="M223" i="4" s="1"/>
  <c r="L222" i="4"/>
  <c r="I215" i="4"/>
  <c r="M215" i="4" s="1"/>
  <c r="L214" i="4"/>
  <c r="I207" i="4"/>
  <c r="M207" i="4" s="1"/>
  <c r="L206" i="4"/>
  <c r="I199" i="4"/>
  <c r="M199" i="4" s="1"/>
  <c r="L198" i="4"/>
  <c r="I191" i="4"/>
  <c r="M191" i="4" s="1"/>
  <c r="L190" i="4"/>
  <c r="I183" i="4"/>
  <c r="M183" i="4" s="1"/>
  <c r="L182" i="4"/>
  <c r="I175" i="4"/>
  <c r="M175" i="4" s="1"/>
  <c r="L174" i="4"/>
  <c r="I167" i="4"/>
  <c r="M167" i="4" s="1"/>
  <c r="L166" i="4"/>
  <c r="I159" i="4"/>
  <c r="M159" i="4" s="1"/>
  <c r="L158" i="4"/>
  <c r="I252" i="4"/>
  <c r="M252" i="4" s="1"/>
  <c r="L248" i="4"/>
  <c r="I236" i="4"/>
  <c r="M236" i="4" s="1"/>
  <c r="L232" i="4"/>
  <c r="I220" i="4"/>
  <c r="M220" i="4" s="1"/>
  <c r="L216" i="4"/>
  <c r="I204" i="4"/>
  <c r="M204" i="4" s="1"/>
  <c r="L200" i="4"/>
  <c r="I188" i="4"/>
  <c r="M188" i="4" s="1"/>
  <c r="L184" i="4"/>
  <c r="I172" i="4"/>
  <c r="M172" i="4" s="1"/>
  <c r="L168" i="4"/>
  <c r="I251" i="4"/>
  <c r="M251" i="4" s="1"/>
  <c r="L250" i="4"/>
  <c r="I249" i="4"/>
  <c r="M249" i="4" s="1"/>
  <c r="I235" i="4"/>
  <c r="M235" i="4" s="1"/>
  <c r="L234" i="4"/>
  <c r="I233" i="4"/>
  <c r="M233" i="4" s="1"/>
  <c r="I219" i="4"/>
  <c r="M219" i="4" s="1"/>
  <c r="L218" i="4"/>
  <c r="I217" i="4"/>
  <c r="M217" i="4" s="1"/>
  <c r="I203" i="4"/>
  <c r="M203" i="4" s="1"/>
  <c r="L202" i="4"/>
  <c r="I201" i="4"/>
  <c r="M201" i="4" s="1"/>
  <c r="I187" i="4"/>
  <c r="M187" i="4" s="1"/>
  <c r="L186" i="4"/>
  <c r="I185" i="4"/>
  <c r="M185" i="4" s="1"/>
  <c r="I171" i="4"/>
  <c r="M171" i="4" s="1"/>
  <c r="L170" i="4"/>
  <c r="I169" i="4"/>
  <c r="M169" i="4" s="1"/>
  <c r="I155" i="4"/>
  <c r="M155" i="4" s="1"/>
  <c r="L154" i="4"/>
  <c r="L153" i="4"/>
  <c r="I147" i="4"/>
  <c r="M147" i="4" s="1"/>
  <c r="L146" i="4"/>
  <c r="I139" i="4"/>
  <c r="M139" i="4" s="1"/>
  <c r="L138" i="4"/>
  <c r="I262" i="4"/>
  <c r="M262" i="4" s="1"/>
  <c r="L261" i="4"/>
  <c r="L259" i="4"/>
  <c r="L247" i="4"/>
  <c r="I246" i="4"/>
  <c r="M246" i="4" s="1"/>
  <c r="L245" i="4"/>
  <c r="L243" i="4"/>
  <c r="L231" i="4"/>
  <c r="I230" i="4"/>
  <c r="M230" i="4" s="1"/>
  <c r="L229" i="4"/>
  <c r="L227" i="4"/>
  <c r="L215" i="4"/>
  <c r="I214" i="4"/>
  <c r="M214" i="4" s="1"/>
  <c r="L213" i="4"/>
  <c r="L211" i="4"/>
  <c r="L199" i="4"/>
  <c r="I198" i="4"/>
  <c r="M198" i="4" s="1"/>
  <c r="L197" i="4"/>
  <c r="L195" i="4"/>
  <c r="L183" i="4"/>
  <c r="I182" i="4"/>
  <c r="M182" i="4" s="1"/>
  <c r="L181" i="4"/>
  <c r="L179" i="4"/>
  <c r="L167" i="4"/>
  <c r="I166" i="4"/>
  <c r="M166" i="4" s="1"/>
  <c r="L165" i="4"/>
  <c r="L163" i="4"/>
  <c r="L152" i="4"/>
  <c r="I144" i="4"/>
  <c r="M144" i="4" s="1"/>
  <c r="L143" i="4"/>
  <c r="I136" i="4"/>
  <c r="M136" i="4" s="1"/>
  <c r="L135" i="4"/>
  <c r="I128" i="4"/>
  <c r="M128" i="4" s="1"/>
  <c r="L127" i="4"/>
  <c r="I120" i="4"/>
  <c r="M120" i="4" s="1"/>
  <c r="L119" i="4"/>
  <c r="I112" i="4"/>
  <c r="M112" i="4" s="1"/>
  <c r="L5" i="4"/>
  <c r="I6" i="4"/>
  <c r="M6" i="4" s="1"/>
  <c r="L13" i="4"/>
  <c r="I14" i="4"/>
  <c r="M14" i="4" s="1"/>
  <c r="L21" i="4"/>
  <c r="I22" i="4"/>
  <c r="M22" i="4" s="1"/>
  <c r="L29" i="4"/>
  <c r="I30" i="4"/>
  <c r="M30" i="4" s="1"/>
  <c r="L37" i="4"/>
  <c r="I38" i="4"/>
  <c r="M38" i="4" s="1"/>
  <c r="L45" i="4"/>
  <c r="I46" i="4"/>
  <c r="M46" i="4" s="1"/>
  <c r="L53" i="4"/>
  <c r="I54" i="4"/>
  <c r="M54" i="4" s="1"/>
  <c r="L61" i="4"/>
  <c r="I62" i="4"/>
  <c r="M62" i="4" s="1"/>
  <c r="L69" i="4"/>
  <c r="I70" i="4"/>
  <c r="M70" i="4" s="1"/>
  <c r="L77" i="4"/>
  <c r="I78" i="4"/>
  <c r="M78" i="4" s="1"/>
  <c r="L85" i="4"/>
  <c r="I86" i="4"/>
  <c r="M86" i="4" s="1"/>
  <c r="L93" i="4"/>
  <c r="I94" i="4"/>
  <c r="M94" i="4" s="1"/>
  <c r="L101" i="4"/>
  <c r="I102" i="4"/>
  <c r="M102" i="4" s="1"/>
  <c r="L109" i="4"/>
  <c r="I110" i="4"/>
  <c r="M110" i="4" s="1"/>
  <c r="L112" i="4"/>
  <c r="I113" i="4"/>
  <c r="M113" i="4" s="1"/>
  <c r="I117" i="4"/>
  <c r="M117" i="4" s="1"/>
  <c r="L131" i="4"/>
  <c r="I132" i="4"/>
  <c r="M132" i="4" s="1"/>
  <c r="L142" i="4"/>
  <c r="I143" i="4"/>
  <c r="M143" i="4" s="1"/>
  <c r="L149" i="4"/>
  <c r="I150" i="4"/>
  <c r="M150" i="4" s="1"/>
  <c r="I154" i="4"/>
  <c r="M154" i="4" s="1"/>
  <c r="I156" i="4"/>
  <c r="M156" i="4" s="1"/>
  <c r="F8" i="3"/>
  <c r="F7" i="3"/>
  <c r="F15" i="3"/>
  <c r="F23" i="3"/>
  <c r="E18" i="3" a="1"/>
  <c r="E18" i="3" s="1"/>
  <c r="F6" i="3"/>
  <c r="F9" i="3"/>
  <c r="E19" i="3" a="1"/>
  <c r="E19" i="3" s="1"/>
  <c r="G3" i="3"/>
  <c r="E12" i="3" a="1"/>
  <c r="E12" i="3" s="1"/>
  <c r="F18" i="3"/>
  <c r="F26" i="3"/>
  <c r="G10" i="3"/>
  <c r="F11" i="3"/>
  <c r="E13" i="3" a="1"/>
  <c r="E13" i="3" s="1"/>
  <c r="F19" i="3"/>
  <c r="E21" i="3" a="1"/>
  <c r="E21" i="3" s="1"/>
  <c r="E10" i="3" a="1"/>
  <c r="E10" i="3" s="1"/>
  <c r="F16" i="3"/>
  <c r="F24" i="3"/>
  <c r="E11" i="3" a="1"/>
  <c r="E11" i="3" s="1"/>
  <c r="F17" i="3"/>
  <c r="F25" i="3"/>
  <c r="E5" i="3" a="1"/>
  <c r="E5" i="3" s="1"/>
  <c r="F10" i="3"/>
  <c r="E20" i="3" a="1"/>
  <c r="E20" i="3" s="1"/>
  <c r="F12" i="3"/>
  <c r="E14" i="3" a="1"/>
  <c r="E14" i="3" s="1"/>
  <c r="F20" i="3"/>
  <c r="E22" i="3" a="1"/>
  <c r="E22" i="3" s="1"/>
  <c r="E17" i="3" a="1"/>
  <c r="E17" i="3" s="1"/>
  <c r="E25" i="3" a="1"/>
  <c r="E25" i="3" s="1"/>
  <c r="E4" i="3" a="1"/>
  <c r="E4" i="3" s="1"/>
  <c r="E7" i="3" a="1"/>
  <c r="E7" i="3" s="1"/>
  <c r="F13" i="3"/>
  <c r="E15" i="3" a="1"/>
  <c r="E15" i="3" s="1"/>
  <c r="F21" i="3"/>
  <c r="E23" i="3" a="1"/>
  <c r="E23" i="3" s="1"/>
  <c r="E8" i="3" a="1"/>
  <c r="E8" i="3" s="1"/>
  <c r="F14" i="3"/>
  <c r="E16" i="3" a="1"/>
  <c r="E16" i="3" s="1"/>
  <c r="F22" i="3"/>
  <c r="G26" i="2"/>
  <c r="G24" i="2"/>
  <c r="G23" i="2"/>
  <c r="G19" i="2"/>
  <c r="G18" i="2"/>
  <c r="G17" i="2"/>
  <c r="A16" i="2"/>
  <c r="D16" i="2"/>
  <c r="G16" i="2" s="1"/>
  <c r="A15" i="2"/>
  <c r="D15" i="2"/>
  <c r="G15" i="2" s="1"/>
  <c r="A5" i="2"/>
  <c r="A6" i="2"/>
  <c r="A7" i="2"/>
  <c r="A8" i="2"/>
  <c r="A9" i="2"/>
  <c r="A10" i="2"/>
  <c r="A11" i="2"/>
  <c r="A12" i="2"/>
  <c r="A13" i="2"/>
  <c r="A14" i="2"/>
  <c r="A4" i="2"/>
  <c r="A3" i="2"/>
  <c r="D14" i="1"/>
  <c r="D4" i="2"/>
  <c r="D5" i="2"/>
  <c r="D6" i="2"/>
  <c r="G6" i="2" s="1"/>
  <c r="D7" i="2"/>
  <c r="G7" i="2" s="1"/>
  <c r="D8" i="2"/>
  <c r="G8" i="2" s="1"/>
  <c r="D9" i="2"/>
  <c r="G9" i="2" s="1"/>
  <c r="D10" i="2"/>
  <c r="G10" i="2" s="1"/>
  <c r="D11" i="2"/>
  <c r="G11" i="2" s="1"/>
  <c r="D12" i="2"/>
  <c r="G12" i="2" s="1"/>
  <c r="D13" i="2"/>
  <c r="G13" i="2" s="1"/>
  <c r="D14" i="2"/>
  <c r="G14" i="2" s="1"/>
  <c r="D3" i="2"/>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3" i="1"/>
  <c r="K55" i="4"/>
  <c r="N127" i="4"/>
  <c r="K131" i="4"/>
  <c r="N122" i="4"/>
  <c r="K139" i="4"/>
  <c r="N123" i="4"/>
  <c r="J111" i="4"/>
  <c r="N150" i="4"/>
  <c r="K122" i="4"/>
  <c r="K203" i="4"/>
  <c r="N46" i="4"/>
  <c r="N90" i="4"/>
  <c r="N42" i="4"/>
  <c r="N60" i="4"/>
  <c r="N210" i="4"/>
  <c r="K173" i="4"/>
  <c r="K79" i="4"/>
  <c r="J155" i="4"/>
  <c r="K201" i="4"/>
  <c r="N174" i="4"/>
  <c r="K120" i="4"/>
  <c r="K150" i="4"/>
  <c r="J149" i="4"/>
  <c r="N240" i="4"/>
  <c r="N163" i="4"/>
  <c r="K47" i="4"/>
  <c r="N140" i="4"/>
  <c r="N75" i="4"/>
  <c r="K101" i="4"/>
  <c r="K214" i="4"/>
  <c r="N247" i="4"/>
  <c r="J176" i="4"/>
  <c r="N220" i="4"/>
  <c r="N207" i="4"/>
  <c r="N153" i="4"/>
  <c r="J128" i="4"/>
  <c r="K220" i="4"/>
  <c r="N116" i="4"/>
  <c r="J53" i="4"/>
  <c r="N137" i="4"/>
  <c r="K89" i="4"/>
  <c r="J101" i="4"/>
  <c r="J244" i="4"/>
  <c r="K248" i="4"/>
  <c r="N215" i="4"/>
  <c r="J171" i="4"/>
  <c r="K253" i="4"/>
  <c r="K113" i="4"/>
  <c r="J79" i="4"/>
  <c r="N53" i="4"/>
  <c r="N86" i="4"/>
  <c r="J70" i="4"/>
  <c r="J71" i="4"/>
  <c r="N170" i="4"/>
  <c r="J137" i="4"/>
  <c r="N154" i="4"/>
  <c r="K225" i="4"/>
  <c r="K238" i="4"/>
  <c r="K172" i="4"/>
  <c r="J54" i="4"/>
  <c r="J200" i="4"/>
  <c r="N48" i="4"/>
  <c r="J251" i="4"/>
  <c r="N114" i="4"/>
  <c r="K155" i="4"/>
  <c r="N149" i="4"/>
  <c r="K167" i="4"/>
  <c r="K71" i="4"/>
  <c r="N78" i="4"/>
  <c r="K106" i="4"/>
  <c r="J89" i="4"/>
  <c r="N158" i="4"/>
  <c r="K74" i="4"/>
  <c r="K41" i="4"/>
  <c r="J65" i="4"/>
  <c r="J245" i="4"/>
  <c r="K115" i="4"/>
  <c r="N254" i="4"/>
  <c r="N206" i="4"/>
  <c r="N199" i="4"/>
  <c r="K242" i="4"/>
  <c r="N201" i="4"/>
  <c r="N162" i="4"/>
  <c r="N98" i="4"/>
  <c r="N225" i="4"/>
  <c r="J57" i="4"/>
  <c r="N105" i="4"/>
  <c r="N251" i="4"/>
  <c r="J136" i="4"/>
  <c r="J43" i="4"/>
  <c r="N57" i="4"/>
  <c r="N99" i="4"/>
  <c r="J102" i="4"/>
  <c r="J243" i="4"/>
  <c r="N202" i="4"/>
  <c r="N205" i="4"/>
  <c r="K200" i="4"/>
  <c r="K192" i="4"/>
  <c r="J193" i="4"/>
  <c r="J253" i="4"/>
  <c r="N62" i="4"/>
  <c r="K226" i="4"/>
  <c r="N39" i="4"/>
  <c r="J63" i="4"/>
  <c r="N245" i="4"/>
  <c r="K231" i="4"/>
  <c r="N113" i="4"/>
  <c r="J92" i="4"/>
  <c r="N209" i="4"/>
  <c r="N236" i="4"/>
  <c r="K252" i="4"/>
  <c r="K185" i="4"/>
  <c r="N79" i="4"/>
  <c r="K90" i="4"/>
  <c r="K92" i="4"/>
  <c r="K50" i="4"/>
  <c r="K165" i="4"/>
  <c r="K162" i="4"/>
  <c r="J158" i="4"/>
  <c r="N95" i="4"/>
  <c r="N250" i="4"/>
  <c r="J227" i="4"/>
  <c r="N92" i="4"/>
  <c r="J261" i="4"/>
  <c r="J145" i="4"/>
  <c r="J199" i="4"/>
  <c r="J254" i="4"/>
  <c r="N40" i="4"/>
  <c r="N56" i="4"/>
  <c r="N232" i="4"/>
  <c r="K223" i="4"/>
  <c r="N121" i="4"/>
  <c r="J84" i="4"/>
  <c r="J85" i="4"/>
  <c r="K94" i="4"/>
  <c r="N152" i="4"/>
  <c r="K195" i="4"/>
  <c r="K52" i="4"/>
  <c r="N43" i="4"/>
  <c r="J56" i="4"/>
  <c r="J246" i="4"/>
  <c r="K83" i="4"/>
  <c r="J129" i="4"/>
  <c r="J256" i="4"/>
  <c r="N237" i="4"/>
  <c r="J120" i="4"/>
  <c r="K146" i="4"/>
  <c r="J112" i="4"/>
  <c r="J219" i="4"/>
  <c r="J234" i="4"/>
  <c r="N175" i="4"/>
  <c r="K51" i="4"/>
  <c r="K171" i="4"/>
  <c r="J159" i="4"/>
  <c r="K180" i="4"/>
  <c r="K190" i="4"/>
  <c r="J122" i="4"/>
  <c r="J118" i="4"/>
  <c r="J68" i="4"/>
  <c r="K188" i="4"/>
  <c r="J69" i="4"/>
  <c r="J38" i="4"/>
  <c r="J184" i="4"/>
  <c r="K46" i="4"/>
  <c r="J67" i="4"/>
  <c r="K142" i="4"/>
  <c r="N88" i="4"/>
  <c r="J189" i="4"/>
  <c r="K186" i="4"/>
  <c r="N147" i="4"/>
  <c r="N190" i="4"/>
  <c r="K215" i="4"/>
  <c r="K116" i="4"/>
  <c r="K156" i="4"/>
  <c r="N129" i="4"/>
  <c r="J148" i="4"/>
  <c r="J191" i="4"/>
  <c r="J194" i="4"/>
  <c r="J204" i="4"/>
  <c r="N252" i="4"/>
  <c r="N100" i="4"/>
  <c r="J39" i="4"/>
  <c r="K60" i="4"/>
  <c r="K152" i="4"/>
  <c r="J240" i="4"/>
  <c r="K112" i="4"/>
  <c r="K258" i="4"/>
  <c r="N217" i="4"/>
  <c r="J130" i="4"/>
  <c r="N82" i="4"/>
  <c r="J153" i="4"/>
  <c r="N94" i="4"/>
  <c r="N256" i="4"/>
  <c r="N181" i="4"/>
  <c r="N6" i="1"/>
  <c r="K66" i="4"/>
  <c r="N111" i="4"/>
  <c r="J114" i="4"/>
  <c r="K158" i="4"/>
  <c r="N189" i="4"/>
  <c r="J165" i="4"/>
  <c r="K174" i="4"/>
  <c r="N112" i="4"/>
  <c r="K168" i="4"/>
  <c r="K110" i="4"/>
  <c r="N77" i="4"/>
  <c r="J220" i="4"/>
  <c r="K53" i="4"/>
  <c r="J150" i="4"/>
  <c r="N193" i="4"/>
  <c r="K233" i="4"/>
  <c r="K81" i="4"/>
  <c r="N68" i="4"/>
  <c r="J141" i="4"/>
  <c r="J258" i="4"/>
  <c r="J131" i="4"/>
  <c r="K219" i="4"/>
  <c r="J236" i="4"/>
  <c r="N212" i="4"/>
  <c r="N38" i="4"/>
  <c r="N58" i="4"/>
  <c r="J127" i="4"/>
  <c r="N173" i="4"/>
  <c r="N168" i="4"/>
  <c r="N214" i="4"/>
  <c r="K125" i="4"/>
  <c r="J224" i="4"/>
  <c r="J74" i="4"/>
  <c r="J250" i="4"/>
  <c r="N171" i="4"/>
  <c r="N41" i="4"/>
  <c r="J59" i="4"/>
  <c r="N198" i="4"/>
  <c r="K163" i="4"/>
  <c r="J134" i="4"/>
  <c r="K210" i="4"/>
  <c r="J140" i="4"/>
  <c r="N132" i="4"/>
  <c r="K128" i="4"/>
  <c r="N54" i="4"/>
  <c r="K132" i="4"/>
  <c r="K187" i="4"/>
  <c r="N80" i="4"/>
  <c r="J44" i="4"/>
  <c r="N63" i="4"/>
  <c r="K235" i="4"/>
  <c r="J104" i="4"/>
  <c r="J99" i="4"/>
  <c r="N230" i="4"/>
  <c r="K80" i="4"/>
  <c r="K205" i="4"/>
  <c r="K212" i="4"/>
  <c r="K149" i="4"/>
  <c r="K124" i="4"/>
  <c r="J100" i="4"/>
  <c r="J147" i="4"/>
  <c r="N47" i="4"/>
  <c r="N235" i="4"/>
  <c r="N253" i="4"/>
  <c r="J138" i="4"/>
  <c r="N144" i="4"/>
  <c r="N91" i="4"/>
  <c r="N93" i="4"/>
  <c r="J123" i="4"/>
  <c r="K175" i="4"/>
  <c r="K230" i="4"/>
  <c r="K257" i="4"/>
  <c r="N81" i="4"/>
  <c r="N13" i="1"/>
  <c r="N55" i="4"/>
  <c r="J187" i="4"/>
  <c r="K207" i="4"/>
  <c r="K218" i="4"/>
  <c r="N70" i="4"/>
  <c r="K204" i="4"/>
  <c r="J97" i="4"/>
  <c r="K199" i="4"/>
  <c r="N228" i="4"/>
  <c r="K161" i="4"/>
  <c r="K44" i="4"/>
  <c r="J216" i="4"/>
  <c r="N9" i="1"/>
  <c r="K61" i="4"/>
  <c r="K114" i="4"/>
  <c r="J196" i="4"/>
  <c r="J241" i="4"/>
  <c r="N248" i="4"/>
  <c r="J205" i="4"/>
  <c r="N191" i="4"/>
  <c r="J259" i="4"/>
  <c r="J235" i="4"/>
  <c r="K239" i="4"/>
  <c r="N11" i="1"/>
  <c r="J61" i="4"/>
  <c r="J78" i="4"/>
  <c r="K111" i="4"/>
  <c r="N244" i="4"/>
  <c r="K119" i="4"/>
  <c r="J239" i="4"/>
  <c r="N211" i="4"/>
  <c r="K98" i="4"/>
  <c r="J228" i="4"/>
  <c r="J160" i="4"/>
  <c r="J87" i="4"/>
  <c r="N14" i="1"/>
  <c r="K56" i="4"/>
  <c r="K118" i="4"/>
  <c r="N110" i="4"/>
  <c r="K244" i="4"/>
  <c r="N108" i="4"/>
  <c r="N148" i="4"/>
  <c r="N233" i="4"/>
  <c r="N177" i="4"/>
  <c r="N208" i="4"/>
  <c r="N196" i="4"/>
  <c r="K151" i="4"/>
  <c r="N255" i="4"/>
  <c r="N51" i="4"/>
  <c r="K227" i="4"/>
  <c r="N136" i="4"/>
  <c r="J182" i="4"/>
  <c r="K108" i="4"/>
  <c r="K217" i="4"/>
  <c r="J257" i="4"/>
  <c r="N195" i="4"/>
  <c r="J110" i="4"/>
  <c r="N134" i="4"/>
  <c r="N10" i="1"/>
  <c r="K117" i="4"/>
  <c r="J206" i="4"/>
  <c r="K64" i="4"/>
  <c r="J209" i="4"/>
  <c r="J221" i="4"/>
  <c r="K126" i="4"/>
  <c r="N12" i="1"/>
  <c r="J198" i="4"/>
  <c r="N224" i="4"/>
  <c r="K38" i="4"/>
  <c r="N65" i="4"/>
  <c r="J125" i="4"/>
  <c r="J218" i="4"/>
  <c r="N161" i="4"/>
  <c r="N222" i="4"/>
  <c r="K178" i="4"/>
  <c r="J95" i="4"/>
  <c r="J229" i="4"/>
  <c r="J103" i="4"/>
  <c r="K72" i="4"/>
  <c r="N126" i="4"/>
  <c r="J211" i="4"/>
  <c r="J50" i="4"/>
  <c r="N155" i="4"/>
  <c r="J225" i="4"/>
  <c r="J157" i="4"/>
  <c r="J146" i="4"/>
  <c r="J113" i="4"/>
  <c r="J238" i="4"/>
  <c r="N243" i="4"/>
  <c r="J107" i="4"/>
  <c r="N106" i="4"/>
  <c r="K182" i="4"/>
  <c r="J233" i="4"/>
  <c r="N8" i="1"/>
  <c r="J58" i="4"/>
  <c r="K145" i="4"/>
  <c r="K221" i="4"/>
  <c r="K135" i="4"/>
  <c r="K140" i="4"/>
  <c r="N139" i="4"/>
  <c r="K99" i="4"/>
  <c r="J83" i="4"/>
  <c r="N258" i="4"/>
  <c r="J175" i="4"/>
  <c r="J60" i="4"/>
  <c r="K95" i="4"/>
  <c r="J41" i="4"/>
  <c r="N64" i="4"/>
  <c r="N179" i="4"/>
  <c r="N131" i="4"/>
  <c r="K234" i="4"/>
  <c r="K224" i="4"/>
  <c r="K202" i="4"/>
  <c r="N143" i="4"/>
  <c r="J181" i="4"/>
  <c r="J156" i="4"/>
  <c r="K159" i="4"/>
  <c r="K45" i="4"/>
  <c r="J64" i="4"/>
  <c r="N96" i="4"/>
  <c r="K91" i="4"/>
  <c r="K247" i="4"/>
  <c r="N72" i="4"/>
  <c r="N130" i="4"/>
  <c r="K209" i="4"/>
  <c r="K216" i="4"/>
  <c r="N183" i="4"/>
  <c r="N221" i="4"/>
  <c r="N166" i="4"/>
  <c r="K43" i="4"/>
  <c r="N59" i="4"/>
  <c r="N184" i="4"/>
  <c r="N142" i="4"/>
  <c r="J226" i="4"/>
  <c r="J126" i="4"/>
  <c r="J77" i="4"/>
  <c r="J117" i="4"/>
  <c r="K208" i="4"/>
  <c r="K243" i="4"/>
  <c r="N223" i="4"/>
  <c r="K229" i="4"/>
  <c r="J214" i="4"/>
  <c r="K54" i="4"/>
  <c r="N164" i="4"/>
  <c r="N133" i="4"/>
  <c r="K73" i="4"/>
  <c r="J143" i="4"/>
  <c r="N180" i="4"/>
  <c r="J186" i="4"/>
  <c r="N151" i="4"/>
  <c r="J94" i="4"/>
  <c r="K206" i="4"/>
  <c r="K102" i="4"/>
  <c r="K144" i="4"/>
  <c r="J183" i="4"/>
  <c r="J151" i="4"/>
  <c r="J119" i="4"/>
  <c r="K105" i="4"/>
  <c r="J154" i="4"/>
  <c r="K164" i="4"/>
  <c r="K255" i="4"/>
  <c r="J47" i="4"/>
  <c r="N218" i="4"/>
  <c r="J192" i="4"/>
  <c r="K170" i="4"/>
  <c r="K134" i="4"/>
  <c r="K157" i="4"/>
  <c r="N85" i="4"/>
  <c r="J179" i="4"/>
  <c r="N146" i="4"/>
  <c r="N84" i="4"/>
  <c r="J212" i="4"/>
  <c r="K189" i="4"/>
  <c r="J260" i="4"/>
  <c r="N52" i="4"/>
  <c r="N141" i="4"/>
  <c r="K196" i="4"/>
  <c r="N101" i="4"/>
  <c r="N83" i="4"/>
  <c r="N197" i="4"/>
  <c r="J72" i="4"/>
  <c r="J132" i="4"/>
  <c r="J167" i="4"/>
  <c r="N260" i="4"/>
  <c r="N115" i="4"/>
  <c r="N185" i="4"/>
  <c r="N45" i="4"/>
  <c r="N61" i="4"/>
  <c r="J105" i="4"/>
  <c r="K129" i="4"/>
  <c r="J185" i="4"/>
  <c r="N178" i="4"/>
  <c r="J248" i="4"/>
  <c r="J162" i="4"/>
  <c r="J173" i="4"/>
  <c r="N118" i="4"/>
  <c r="K96" i="4"/>
  <c r="K236" i="4"/>
  <c r="J177" i="4"/>
  <c r="N44" i="4"/>
  <c r="N66" i="4"/>
  <c r="N176" i="4"/>
  <c r="K213" i="4"/>
  <c r="K82" i="4"/>
  <c r="J80" i="4"/>
  <c r="K137" i="4"/>
  <c r="N135" i="4"/>
  <c r="N261" i="4"/>
  <c r="K87" i="4"/>
  <c r="J262" i="4"/>
  <c r="N4" i="1"/>
  <c r="K67" i="4"/>
  <c r="N216" i="4"/>
  <c r="N159" i="4"/>
  <c r="N87" i="4"/>
  <c r="J144" i="4"/>
  <c r="K121" i="4"/>
  <c r="N172" i="4"/>
  <c r="J98" i="4"/>
  <c r="N120" i="4"/>
  <c r="N182" i="4"/>
  <c r="J180" i="4"/>
  <c r="J40" i="4"/>
  <c r="K62" i="4"/>
  <c r="K184" i="4"/>
  <c r="K138" i="4"/>
  <c r="N104" i="4"/>
  <c r="K228" i="4"/>
  <c r="K245" i="4"/>
  <c r="J172" i="4"/>
  <c r="K256" i="4"/>
  <c r="K251" i="4"/>
  <c r="K198" i="4"/>
  <c r="K260" i="4"/>
  <c r="K39" i="4"/>
  <c r="K57" i="4"/>
  <c r="N192" i="4"/>
  <c r="J168" i="4"/>
  <c r="J133" i="4"/>
  <c r="N89" i="4"/>
  <c r="J217" i="4"/>
  <c r="J75" i="4"/>
  <c r="N234" i="4"/>
  <c r="K109" i="4"/>
  <c r="J232" i="4"/>
  <c r="J124" i="4"/>
  <c r="N97" i="4"/>
  <c r="K84" i="4"/>
  <c r="K4" i="1"/>
  <c r="K148" i="4"/>
  <c r="N241" i="4"/>
  <c r="J169" i="4"/>
  <c r="J213" i="4"/>
  <c r="K154" i="4"/>
  <c r="J222" i="4"/>
  <c r="K160" i="4"/>
  <c r="J49" i="4"/>
  <c r="J188" i="4"/>
  <c r="K100" i="4"/>
  <c r="N167" i="4"/>
  <c r="J195" i="4"/>
  <c r="K191" i="4"/>
  <c r="K232" i="4"/>
  <c r="J164" i="4"/>
  <c r="J135" i="4"/>
  <c r="J163" i="4"/>
  <c r="K262" i="4"/>
  <c r="J115" i="4"/>
  <c r="N5" i="1"/>
  <c r="J55" i="4"/>
  <c r="N109" i="4"/>
  <c r="K211" i="4"/>
  <c r="N229" i="4"/>
  <c r="K77" i="4"/>
  <c r="J116" i="4"/>
  <c r="N257" i="4"/>
  <c r="N194" i="4"/>
  <c r="N238" i="4"/>
  <c r="J93" i="4"/>
  <c r="N49" i="4"/>
  <c r="N102" i="4"/>
  <c r="J42" i="4"/>
  <c r="K63" i="4"/>
  <c r="J247" i="4"/>
  <c r="J255" i="4"/>
  <c r="N188" i="4"/>
  <c r="J237" i="4"/>
  <c r="N69" i="4"/>
  <c r="K76" i="4"/>
  <c r="K261" i="4"/>
  <c r="J170" i="4"/>
  <c r="N204" i="4"/>
  <c r="K166" i="4"/>
  <c r="K143" i="4"/>
  <c r="K48" i="4"/>
  <c r="K69" i="4"/>
  <c r="J106" i="4"/>
  <c r="J91" i="4"/>
  <c r="K240" i="4"/>
  <c r="J73" i="4"/>
  <c r="N156" i="4"/>
  <c r="K246" i="4"/>
  <c r="J252" i="4"/>
  <c r="N219" i="4"/>
  <c r="N227" i="4"/>
  <c r="J48" i="4"/>
  <c r="K85" i="4"/>
  <c r="N74" i="4"/>
  <c r="K241" i="4"/>
  <c r="J203" i="4"/>
  <c r="N71" i="4"/>
  <c r="N246" i="4"/>
  <c r="J82" i="4"/>
  <c r="K194" i="4"/>
  <c r="J190" i="4"/>
  <c r="J90" i="4"/>
  <c r="K59" i="4"/>
  <c r="J178" i="4"/>
  <c r="J52" i="4"/>
  <c r="N160" i="4"/>
  <c r="K88" i="4"/>
  <c r="N249" i="4"/>
  <c r="N125" i="4"/>
  <c r="K193" i="4"/>
  <c r="N262" i="4"/>
  <c r="N119" i="4"/>
  <c r="J202" i="4"/>
  <c r="N259" i="4"/>
  <c r="K222" i="4"/>
  <c r="J207" i="4"/>
  <c r="J45" i="4"/>
  <c r="K58" i="4"/>
  <c r="K176" i="4"/>
  <c r="K78" i="4"/>
  <c r="N169" i="4"/>
  <c r="N186" i="4"/>
  <c r="K181" i="4"/>
  <c r="N203" i="4"/>
  <c r="N165" i="4"/>
  <c r="K141" i="4"/>
  <c r="J161" i="4"/>
  <c r="K65" i="4"/>
  <c r="K254" i="4"/>
  <c r="N7" i="1"/>
  <c r="J66" i="4"/>
  <c r="N117" i="4"/>
  <c r="J109" i="4"/>
  <c r="K103" i="4"/>
  <c r="K179" i="4"/>
  <c r="J88" i="4"/>
  <c r="J242" i="4"/>
  <c r="K259" i="4"/>
  <c r="N242" i="4"/>
  <c r="K153" i="4"/>
  <c r="K93" i="4"/>
  <c r="N145" i="4"/>
  <c r="N50" i="4"/>
  <c r="K68" i="4"/>
  <c r="K169" i="4"/>
  <c r="K97" i="4"/>
  <c r="J215" i="4"/>
  <c r="J208" i="4"/>
  <c r="J86" i="4"/>
  <c r="K147" i="4"/>
  <c r="J174" i="4"/>
  <c r="J81" i="4"/>
  <c r="N226" i="4"/>
  <c r="J51" i="4"/>
  <c r="N76" i="4"/>
  <c r="K249" i="4"/>
  <c r="J166" i="4"/>
  <c r="K133" i="4"/>
  <c r="K127" i="4"/>
  <c r="J231" i="4"/>
  <c r="J121" i="4"/>
  <c r="K104" i="4"/>
  <c r="K86" i="4"/>
  <c r="K40" i="4"/>
  <c r="J230" i="4"/>
  <c r="J46" i="4"/>
  <c r="N67" i="4"/>
  <c r="K70" i="4"/>
  <c r="N73" i="4"/>
  <c r="K136" i="4"/>
  <c r="K75" i="4"/>
  <c r="N124" i="4"/>
  <c r="K197" i="4"/>
  <c r="J76" i="4"/>
  <c r="J223" i="4"/>
  <c r="K237" i="4"/>
  <c r="K177" i="4"/>
  <c r="K42" i="4"/>
  <c r="J62" i="4"/>
  <c r="N213" i="4"/>
  <c r="N128" i="4"/>
  <c r="K250" i="4"/>
  <c r="N157" i="4"/>
  <c r="N187" i="4"/>
  <c r="N107" i="4"/>
  <c r="K123" i="4"/>
  <c r="K183" i="4"/>
  <c r="J249" i="4"/>
  <c r="J201" i="4"/>
  <c r="J142" i="4"/>
  <c r="J108" i="4"/>
  <c r="J139" i="4"/>
  <c r="N239" i="4"/>
  <c r="J152" i="4"/>
  <c r="J96" i="4"/>
  <c r="K130" i="4"/>
  <c r="K107" i="4"/>
  <c r="J210" i="4"/>
  <c r="N231" i="4"/>
  <c r="N138" i="4"/>
  <c r="K49" i="4"/>
  <c r="J197" i="4"/>
  <c r="N103" i="4"/>
  <c r="N200" i="4"/>
  <c r="I58" i="3" l="1"/>
  <c r="I66" i="3"/>
  <c r="I47" i="3"/>
  <c r="I28" i="3"/>
  <c r="I38" i="3"/>
  <c r="I52" i="3"/>
  <c r="E29" i="2" a="1"/>
  <c r="E29" i="2" s="1"/>
  <c r="F17" i="2"/>
  <c r="E24" i="2" a="1"/>
  <c r="E24" i="2" s="1"/>
  <c r="I15" i="3"/>
  <c r="I29" i="3"/>
  <c r="E28" i="2" a="1"/>
  <c r="E28" i="2" s="1"/>
  <c r="I57" i="3"/>
  <c r="I61" i="3"/>
  <c r="I65" i="3"/>
  <c r="E31" i="2" a="1"/>
  <c r="E31" i="2" s="1"/>
  <c r="I62" i="3"/>
  <c r="F29" i="2"/>
  <c r="F31" i="2"/>
  <c r="H35" i="3"/>
  <c r="J35" i="3" s="1"/>
  <c r="H68" i="3"/>
  <c r="J68" i="3" s="1"/>
  <c r="H67" i="3"/>
  <c r="J67" i="3" s="1"/>
  <c r="H66" i="3"/>
  <c r="J66" i="3" s="1"/>
  <c r="H65" i="3"/>
  <c r="J65" i="3" s="1"/>
  <c r="H64" i="3"/>
  <c r="J64" i="3" s="1"/>
  <c r="H63" i="3"/>
  <c r="J63" i="3" s="1"/>
  <c r="H62" i="3"/>
  <c r="J62" i="3" s="1"/>
  <c r="H61" i="3"/>
  <c r="J61" i="3" s="1"/>
  <c r="H60" i="3"/>
  <c r="J60" i="3" s="1"/>
  <c r="H59" i="3"/>
  <c r="J59" i="3" s="1"/>
  <c r="H58" i="3"/>
  <c r="J58" i="3" s="1"/>
  <c r="H57" i="3"/>
  <c r="J57" i="3" s="1"/>
  <c r="H56" i="3"/>
  <c r="J56" i="3" s="1"/>
  <c r="I49" i="3"/>
  <c r="I30" i="3"/>
  <c r="I59" i="3"/>
  <c r="E25" i="2" a="1"/>
  <c r="E25" i="2" s="1"/>
  <c r="F68" i="2"/>
  <c r="E67" i="2" a="1"/>
  <c r="E67" i="2" s="1"/>
  <c r="E68" i="2" a="1"/>
  <c r="E68" i="2" s="1"/>
  <c r="I68" i="2" s="1"/>
  <c r="F67" i="2"/>
  <c r="E66" i="2" a="1"/>
  <c r="E66" i="2" s="1"/>
  <c r="F66" i="2"/>
  <c r="E65" i="2" a="1"/>
  <c r="E65" i="2" s="1"/>
  <c r="F65" i="2"/>
  <c r="E64" i="2" a="1"/>
  <c r="E64" i="2" s="1"/>
  <c r="F64" i="2"/>
  <c r="F63" i="2"/>
  <c r="E63" i="2" a="1"/>
  <c r="E63" i="2" s="1"/>
  <c r="F62" i="2"/>
  <c r="E62" i="2" a="1"/>
  <c r="E62" i="2" s="1"/>
  <c r="E61" i="2" a="1"/>
  <c r="E61" i="2" s="1"/>
  <c r="I61" i="2" s="1"/>
  <c r="F61" i="2"/>
  <c r="F60" i="2"/>
  <c r="E60" i="2" a="1"/>
  <c r="E60" i="2" s="1"/>
  <c r="I60" i="2" s="1"/>
  <c r="F59" i="2"/>
  <c r="E58" i="2" a="1"/>
  <c r="E58" i="2" s="1"/>
  <c r="E59" i="2" a="1"/>
  <c r="E59" i="2" s="1"/>
  <c r="I59" i="2" s="1"/>
  <c r="F58" i="2"/>
  <c r="F57" i="2"/>
  <c r="E57" i="2" a="1"/>
  <c r="E57" i="2" s="1"/>
  <c r="F56" i="2"/>
  <c r="E56" i="2" a="1"/>
  <c r="E56" i="2" s="1"/>
  <c r="I56" i="2" s="1"/>
  <c r="F54" i="2"/>
  <c r="E55" i="2" a="1"/>
  <c r="E55" i="2" s="1"/>
  <c r="I55" i="2" s="1"/>
  <c r="F55" i="2"/>
  <c r="E54" i="2" a="1"/>
  <c r="E54" i="2" s="1"/>
  <c r="F53" i="2"/>
  <c r="E53" i="2" a="1"/>
  <c r="E53" i="2" s="1"/>
  <c r="F52" i="2"/>
  <c r="E52" i="2" a="1"/>
  <c r="E52" i="2" s="1"/>
  <c r="I52" i="2" s="1"/>
  <c r="E51" i="2" a="1"/>
  <c r="E51" i="2" s="1"/>
  <c r="E50" i="2" a="1"/>
  <c r="E50" i="2" s="1"/>
  <c r="I50" i="2" s="1"/>
  <c r="F51" i="2"/>
  <c r="F50" i="2"/>
  <c r="E49" i="2" a="1"/>
  <c r="E49" i="2" s="1"/>
  <c r="F49" i="2"/>
  <c r="F48" i="2"/>
  <c r="E48" i="2" a="1"/>
  <c r="E48" i="2" s="1"/>
  <c r="I48" i="2" s="1"/>
  <c r="F47" i="2"/>
  <c r="E47" i="2" a="1"/>
  <c r="E47" i="2" s="1"/>
  <c r="I47" i="2" s="1"/>
  <c r="F46" i="2"/>
  <c r="E46" i="2" a="1"/>
  <c r="E46" i="2" s="1"/>
  <c r="I46" i="2" s="1"/>
  <c r="F32" i="2"/>
  <c r="E42" i="2" a="1"/>
  <c r="E42" i="2" s="1"/>
  <c r="F37" i="2"/>
  <c r="E41" i="2" a="1"/>
  <c r="E41" i="2" s="1"/>
  <c r="I41" i="2" s="1"/>
  <c r="F33" i="2"/>
  <c r="E27" i="2" a="1"/>
  <c r="E27" i="2" s="1"/>
  <c r="I27" i="2" s="1"/>
  <c r="F35" i="2"/>
  <c r="E37" i="2" a="1"/>
  <c r="E37" i="2" s="1"/>
  <c r="I37" i="2" s="1"/>
  <c r="E45" i="2" a="1"/>
  <c r="E45" i="2" s="1"/>
  <c r="I45" i="2" s="1"/>
  <c r="F41" i="2"/>
  <c r="F27" i="2"/>
  <c r="E34" i="2" a="1"/>
  <c r="E34" i="2" s="1"/>
  <c r="I34" i="2" s="1"/>
  <c r="F45" i="2"/>
  <c r="E40" i="2" a="1"/>
  <c r="E40" i="2" s="1"/>
  <c r="F28" i="2"/>
  <c r="E43" i="2" a="1"/>
  <c r="E43" i="2" s="1"/>
  <c r="E38" i="2" a="1"/>
  <c r="E38" i="2" s="1"/>
  <c r="E36" i="2" a="1"/>
  <c r="E36" i="2" s="1"/>
  <c r="I36" i="2" s="1"/>
  <c r="E44" i="2" a="1"/>
  <c r="E44" i="2" s="1"/>
  <c r="I44" i="2" s="1"/>
  <c r="F40" i="2"/>
  <c r="E35" i="2" a="1"/>
  <c r="E35" i="2" s="1"/>
  <c r="I35" i="2" s="1"/>
  <c r="E39" i="2" a="1"/>
  <c r="E39" i="2" s="1"/>
  <c r="F44" i="2"/>
  <c r="F34" i="2"/>
  <c r="E32" i="2" a="1"/>
  <c r="E32" i="2" s="1"/>
  <c r="I32" i="2" s="1"/>
  <c r="F43" i="2"/>
  <c r="F39" i="2"/>
  <c r="E33" i="2" a="1"/>
  <c r="E33" i="2" s="1"/>
  <c r="I33" i="2" s="1"/>
  <c r="F36" i="2"/>
  <c r="E30" i="2" a="1"/>
  <c r="E30" i="2" s="1"/>
  <c r="F42" i="2"/>
  <c r="F38" i="2"/>
  <c r="F30" i="2"/>
  <c r="I37" i="3"/>
  <c r="I56" i="3"/>
  <c r="I60" i="3"/>
  <c r="I32" i="3"/>
  <c r="I50" i="3"/>
  <c r="H39" i="3"/>
  <c r="J39" i="3" s="1"/>
  <c r="I7" i="3"/>
  <c r="I51" i="3"/>
  <c r="I45" i="3"/>
  <c r="H55" i="3"/>
  <c r="J55" i="3" s="1"/>
  <c r="H54" i="3"/>
  <c r="J54" i="3" s="1"/>
  <c r="H53" i="3"/>
  <c r="J53" i="3" s="1"/>
  <c r="H52" i="3"/>
  <c r="J52" i="3" s="1"/>
  <c r="H51" i="3"/>
  <c r="J51" i="3" s="1"/>
  <c r="H50" i="3"/>
  <c r="J50" i="3" s="1"/>
  <c r="H49" i="3"/>
  <c r="J49" i="3" s="1"/>
  <c r="H48" i="3"/>
  <c r="J48" i="3" s="1"/>
  <c r="H47" i="3"/>
  <c r="J47" i="3" s="1"/>
  <c r="H38" i="3"/>
  <c r="J38" i="3" s="1"/>
  <c r="H37" i="3"/>
  <c r="J37" i="3" s="1"/>
  <c r="H36" i="3"/>
  <c r="J36" i="3" s="1"/>
  <c r="H34" i="3"/>
  <c r="J34" i="3" s="1"/>
  <c r="H29" i="3"/>
  <c r="J29" i="3" s="1"/>
  <c r="H28" i="3"/>
  <c r="J28" i="3" s="1"/>
  <c r="H27" i="3"/>
  <c r="J27" i="3" s="1"/>
  <c r="H32" i="3"/>
  <c r="J32" i="3" s="1"/>
  <c r="H41" i="3"/>
  <c r="J41" i="3" s="1"/>
  <c r="H42" i="3"/>
  <c r="J42" i="3" s="1"/>
  <c r="H33" i="3"/>
  <c r="J33" i="3" s="1"/>
  <c r="H46" i="3"/>
  <c r="J46" i="3" s="1"/>
  <c r="H43" i="3"/>
  <c r="J43" i="3" s="1"/>
  <c r="H40" i="3"/>
  <c r="J40" i="3" s="1"/>
  <c r="H44" i="3"/>
  <c r="J44" i="3" s="1"/>
  <c r="H30" i="3"/>
  <c r="J30" i="3" s="1"/>
  <c r="I36" i="3"/>
  <c r="I46" i="3"/>
  <c r="I48" i="3"/>
  <c r="I43" i="3"/>
  <c r="I39" i="3"/>
  <c r="I40" i="3"/>
  <c r="H45" i="3"/>
  <c r="J45" i="3" s="1"/>
  <c r="I55" i="3"/>
  <c r="I33" i="3"/>
  <c r="H31" i="3"/>
  <c r="J31" i="3" s="1"/>
  <c r="I44" i="3"/>
  <c r="F19" i="2"/>
  <c r="G5" i="2"/>
  <c r="E19" i="2" a="1"/>
  <c r="E19" i="2" s="1"/>
  <c r="E26" i="2" a="1"/>
  <c r="E26" i="2" s="1"/>
  <c r="F26" i="2"/>
  <c r="F24" i="2"/>
  <c r="I24" i="2" s="1"/>
  <c r="E21" i="2" a="1"/>
  <c r="E21" i="2" s="1"/>
  <c r="F21" i="2"/>
  <c r="F25" i="2"/>
  <c r="I25" i="2" s="1"/>
  <c r="F23" i="2"/>
  <c r="F22" i="2"/>
  <c r="F20" i="2"/>
  <c r="E23" i="2" a="1"/>
  <c r="E23" i="2" s="1"/>
  <c r="E20" i="2" a="1"/>
  <c r="E20" i="2" s="1"/>
  <c r="E22" i="2" a="1"/>
  <c r="E22" i="2" s="1"/>
  <c r="I24" i="3"/>
  <c r="I14" i="3"/>
  <c r="I26" i="3"/>
  <c r="I8" i="3"/>
  <c r="I17" i="3"/>
  <c r="I9" i="3"/>
  <c r="I18" i="3"/>
  <c r="I13" i="3"/>
  <c r="I23" i="3"/>
  <c r="I22" i="3"/>
  <c r="I20" i="3"/>
  <c r="I10" i="3"/>
  <c r="I12" i="3"/>
  <c r="I11" i="3"/>
  <c r="I16" i="3"/>
  <c r="I21" i="3"/>
  <c r="H20" i="3"/>
  <c r="J20" i="3" s="1"/>
  <c r="H12" i="3"/>
  <c r="J12" i="3" s="1"/>
  <c r="H19" i="3"/>
  <c r="J19" i="3" s="1"/>
  <c r="H11" i="3"/>
  <c r="J11" i="3" s="1"/>
  <c r="H7" i="3"/>
  <c r="J7" i="3" s="1"/>
  <c r="H14" i="3"/>
  <c r="J14" i="3" s="1"/>
  <c r="H26" i="3"/>
  <c r="J26" i="3" s="1"/>
  <c r="H18" i="3"/>
  <c r="J18" i="3" s="1"/>
  <c r="H10" i="3"/>
  <c r="J10" i="3" s="1"/>
  <c r="H24" i="3"/>
  <c r="J24" i="3" s="1"/>
  <c r="H8" i="3"/>
  <c r="J8" i="3" s="1"/>
  <c r="H23" i="3"/>
  <c r="J23" i="3" s="1"/>
  <c r="H15" i="3"/>
  <c r="J15" i="3" s="1"/>
  <c r="H25" i="3"/>
  <c r="J25" i="3" s="1"/>
  <c r="H17" i="3"/>
  <c r="J17" i="3" s="1"/>
  <c r="H9" i="3"/>
  <c r="J9" i="3" s="1"/>
  <c r="H16" i="3"/>
  <c r="J16" i="3" s="1"/>
  <c r="H22" i="3"/>
  <c r="J22" i="3" s="1"/>
  <c r="H21" i="3"/>
  <c r="J21" i="3" s="1"/>
  <c r="H13" i="3"/>
  <c r="J13" i="3" s="1"/>
  <c r="I25" i="3"/>
  <c r="I19" i="3"/>
  <c r="F15" i="2"/>
  <c r="E15" i="2" a="1"/>
  <c r="E15" i="2" s="1"/>
  <c r="E18" i="2" a="1"/>
  <c r="E18" i="2" s="1"/>
  <c r="F18" i="2"/>
  <c r="E16" i="2" a="1"/>
  <c r="E16" i="2" s="1"/>
  <c r="E17" i="2" a="1"/>
  <c r="E17" i="2" s="1"/>
  <c r="I17" i="2" s="1"/>
  <c r="F16" i="2"/>
  <c r="F10" i="2"/>
  <c r="E6" i="2" a="1"/>
  <c r="E6" i="2" s="1"/>
  <c r="F14" i="2"/>
  <c r="E9" i="2" a="1"/>
  <c r="E9" i="2" s="1"/>
  <c r="F12" i="2"/>
  <c r="E8" i="2" a="1"/>
  <c r="E8" i="2" s="1"/>
  <c r="E14" i="2" a="1"/>
  <c r="E14" i="2" s="1"/>
  <c r="F13" i="2"/>
  <c r="E4" i="2" a="1"/>
  <c r="E4" i="2" s="1"/>
  <c r="F7" i="2"/>
  <c r="F6" i="2"/>
  <c r="E10" i="2" a="1"/>
  <c r="E10" i="2" s="1"/>
  <c r="I10" i="2" s="1"/>
  <c r="F8" i="2"/>
  <c r="E5" i="2" a="1"/>
  <c r="E5" i="2" s="1"/>
  <c r="E11" i="2" a="1"/>
  <c r="E11" i="2" s="1"/>
  <c r="F9" i="2"/>
  <c r="E12" i="2" a="1"/>
  <c r="E12" i="2" s="1"/>
  <c r="F11" i="2"/>
  <c r="E7" i="2" a="1"/>
  <c r="E7" i="2" s="1"/>
  <c r="E13" i="2" a="1"/>
  <c r="E13" i="2" s="1"/>
  <c r="G4" i="2"/>
  <c r="G3" i="2"/>
  <c r="H29" i="2" s="1"/>
  <c r="J29" i="2" s="1"/>
  <c r="G4" i="1"/>
  <c r="G5" i="1"/>
  <c r="H5" i="1" s="1"/>
  <c r="G6" i="1"/>
  <c r="H6" i="1" s="1"/>
  <c r="G7" i="1"/>
  <c r="H7" i="1" s="1"/>
  <c r="G8" i="1"/>
  <c r="H8" i="1" s="1"/>
  <c r="G9" i="1"/>
  <c r="H9" i="1" s="1"/>
  <c r="G10" i="1"/>
  <c r="H10" i="1" s="1"/>
  <c r="G11" i="1"/>
  <c r="H11" i="1" s="1"/>
  <c r="G12" i="1"/>
  <c r="H12" i="1" s="1"/>
  <c r="G13" i="1"/>
  <c r="H13" i="1" s="1"/>
  <c r="G14" i="1"/>
  <c r="H14" i="1" s="1"/>
  <c r="G15" i="1"/>
  <c r="H15" i="1" s="1"/>
  <c r="G16" i="1"/>
  <c r="H16" i="1" s="1"/>
  <c r="G17" i="1"/>
  <c r="H17" i="1" s="1"/>
  <c r="G18" i="1"/>
  <c r="H18" i="1" s="1"/>
  <c r="G19" i="1"/>
  <c r="H19" i="1" s="1"/>
  <c r="G20" i="1"/>
  <c r="H20" i="1" s="1"/>
  <c r="G21" i="1"/>
  <c r="H21" i="1" s="1"/>
  <c r="G22" i="1"/>
  <c r="H22" i="1" s="1"/>
  <c r="G23" i="1"/>
  <c r="H23" i="1" s="1"/>
  <c r="G24" i="1"/>
  <c r="H24" i="1" s="1"/>
  <c r="G25" i="1"/>
  <c r="H25" i="1" s="1"/>
  <c r="G26" i="1"/>
  <c r="H26" i="1" s="1"/>
  <c r="G27" i="1"/>
  <c r="H27" i="1" s="1"/>
  <c r="G28" i="1"/>
  <c r="H28" i="1" s="1"/>
  <c r="G29" i="1"/>
  <c r="H29" i="1" s="1"/>
  <c r="G30" i="1"/>
  <c r="H30" i="1" s="1"/>
  <c r="G31" i="1"/>
  <c r="H31" i="1" s="1"/>
  <c r="G32" i="1"/>
  <c r="H32" i="1" s="1"/>
  <c r="G33" i="1"/>
  <c r="H33" i="1" s="1"/>
  <c r="G34" i="1"/>
  <c r="H34" i="1" s="1"/>
  <c r="G35" i="1"/>
  <c r="H35" i="1" s="1"/>
  <c r="G36" i="1"/>
  <c r="H36" i="1" s="1"/>
  <c r="G37" i="1"/>
  <c r="H37" i="1" s="1"/>
  <c r="G38" i="1"/>
  <c r="H38" i="1" s="1"/>
  <c r="G39" i="1"/>
  <c r="H39" i="1" s="1"/>
  <c r="G40" i="1"/>
  <c r="H40" i="1" s="1"/>
  <c r="G41" i="1"/>
  <c r="H41" i="1" s="1"/>
  <c r="G42" i="1"/>
  <c r="H42" i="1" s="1"/>
  <c r="G43" i="1"/>
  <c r="H43" i="1" s="1"/>
  <c r="G44" i="1"/>
  <c r="H44" i="1" s="1"/>
  <c r="G45" i="1"/>
  <c r="H45" i="1" s="1"/>
  <c r="G46" i="1"/>
  <c r="H46" i="1" s="1"/>
  <c r="G47" i="1"/>
  <c r="H47" i="1" s="1"/>
  <c r="G48" i="1"/>
  <c r="H48" i="1" s="1"/>
  <c r="G49" i="1"/>
  <c r="H49" i="1" s="1"/>
  <c r="G50" i="1"/>
  <c r="H50" i="1" s="1"/>
  <c r="G51" i="1"/>
  <c r="H51" i="1" s="1"/>
  <c r="G52" i="1"/>
  <c r="H52" i="1" s="1"/>
  <c r="G53" i="1"/>
  <c r="H53" i="1" s="1"/>
  <c r="G54" i="1"/>
  <c r="H54" i="1" s="1"/>
  <c r="G55" i="1"/>
  <c r="H55" i="1" s="1"/>
  <c r="G56" i="1"/>
  <c r="H56" i="1" s="1"/>
  <c r="G57" i="1"/>
  <c r="H57" i="1" s="1"/>
  <c r="G58" i="1"/>
  <c r="H58" i="1" s="1"/>
  <c r="G59" i="1"/>
  <c r="H59" i="1" s="1"/>
  <c r="G60" i="1"/>
  <c r="H60" i="1" s="1"/>
  <c r="G61" i="1"/>
  <c r="H61" i="1" s="1"/>
  <c r="G62" i="1"/>
  <c r="H62" i="1" s="1"/>
  <c r="G63" i="1"/>
  <c r="H63" i="1" s="1"/>
  <c r="G64" i="1"/>
  <c r="H64" i="1" s="1"/>
  <c r="G65" i="1"/>
  <c r="H65" i="1" s="1"/>
  <c r="G66" i="1"/>
  <c r="H66" i="1" s="1"/>
  <c r="G67" i="1"/>
  <c r="H67" i="1" s="1"/>
  <c r="G68" i="1"/>
  <c r="H68" i="1" s="1"/>
  <c r="G69" i="1"/>
  <c r="H69" i="1" s="1"/>
  <c r="G70" i="1"/>
  <c r="H70" i="1" s="1"/>
  <c r="G71" i="1"/>
  <c r="H71" i="1" s="1"/>
  <c r="G72" i="1"/>
  <c r="H72" i="1" s="1"/>
  <c r="G73" i="1"/>
  <c r="H73" i="1" s="1"/>
  <c r="G74" i="1"/>
  <c r="H74" i="1" s="1"/>
  <c r="G75" i="1"/>
  <c r="H75" i="1" s="1"/>
  <c r="G76" i="1"/>
  <c r="H76" i="1" s="1"/>
  <c r="G77" i="1"/>
  <c r="H77" i="1" s="1"/>
  <c r="G78" i="1"/>
  <c r="H78" i="1" s="1"/>
  <c r="G79" i="1"/>
  <c r="H79" i="1" s="1"/>
  <c r="G80" i="1"/>
  <c r="H80" i="1" s="1"/>
  <c r="G81" i="1"/>
  <c r="H81" i="1" s="1"/>
  <c r="G82" i="1"/>
  <c r="H82" i="1" s="1"/>
  <c r="G83" i="1"/>
  <c r="H83" i="1" s="1"/>
  <c r="G84" i="1"/>
  <c r="H84" i="1" s="1"/>
  <c r="G85" i="1"/>
  <c r="H85" i="1" s="1"/>
  <c r="G86" i="1"/>
  <c r="H86" i="1" s="1"/>
  <c r="G87" i="1"/>
  <c r="H87" i="1" s="1"/>
  <c r="G88" i="1"/>
  <c r="H88" i="1" s="1"/>
  <c r="G89" i="1"/>
  <c r="H89" i="1" s="1"/>
  <c r="G90" i="1"/>
  <c r="H90" i="1" s="1"/>
  <c r="G91" i="1"/>
  <c r="H91" i="1" s="1"/>
  <c r="G92" i="1"/>
  <c r="H92" i="1" s="1"/>
  <c r="G93" i="1"/>
  <c r="H93" i="1" s="1"/>
  <c r="G94" i="1"/>
  <c r="H94" i="1" s="1"/>
  <c r="G95" i="1"/>
  <c r="H95" i="1" s="1"/>
  <c r="G96" i="1"/>
  <c r="H96" i="1" s="1"/>
  <c r="G97" i="1"/>
  <c r="H97" i="1" s="1"/>
  <c r="G98" i="1"/>
  <c r="H98" i="1" s="1"/>
  <c r="G99" i="1"/>
  <c r="H99" i="1" s="1"/>
  <c r="G100" i="1"/>
  <c r="H100" i="1" s="1"/>
  <c r="G101" i="1"/>
  <c r="H101" i="1" s="1"/>
  <c r="G102" i="1"/>
  <c r="H102" i="1" s="1"/>
  <c r="G103" i="1"/>
  <c r="H103" i="1" s="1"/>
  <c r="G104" i="1"/>
  <c r="H104" i="1" s="1"/>
  <c r="G105" i="1"/>
  <c r="H105" i="1" s="1"/>
  <c r="G106" i="1"/>
  <c r="H106" i="1" s="1"/>
  <c r="G107" i="1"/>
  <c r="H107" i="1" s="1"/>
  <c r="G108" i="1"/>
  <c r="H108" i="1" s="1"/>
  <c r="G109" i="1"/>
  <c r="H109" i="1" s="1"/>
  <c r="G110" i="1"/>
  <c r="H110" i="1" s="1"/>
  <c r="G111" i="1"/>
  <c r="H111" i="1" s="1"/>
  <c r="G112" i="1"/>
  <c r="H112" i="1" s="1"/>
  <c r="G113" i="1"/>
  <c r="H113" i="1" s="1"/>
  <c r="G114" i="1"/>
  <c r="H114" i="1" s="1"/>
  <c r="G115" i="1"/>
  <c r="H115" i="1" s="1"/>
  <c r="G116" i="1"/>
  <c r="H116" i="1" s="1"/>
  <c r="G117" i="1"/>
  <c r="H117" i="1" s="1"/>
  <c r="G118" i="1"/>
  <c r="H118" i="1" s="1"/>
  <c r="G119" i="1"/>
  <c r="H119" i="1" s="1"/>
  <c r="G120" i="1"/>
  <c r="H120" i="1" s="1"/>
  <c r="G121" i="1"/>
  <c r="H121" i="1" s="1"/>
  <c r="G122" i="1"/>
  <c r="H122" i="1" s="1"/>
  <c r="G123" i="1"/>
  <c r="H123" i="1" s="1"/>
  <c r="G124" i="1"/>
  <c r="H124" i="1" s="1"/>
  <c r="G125" i="1"/>
  <c r="H125" i="1" s="1"/>
  <c r="G126" i="1"/>
  <c r="H126" i="1" s="1"/>
  <c r="G127" i="1"/>
  <c r="H127" i="1" s="1"/>
  <c r="G128" i="1"/>
  <c r="H128" i="1" s="1"/>
  <c r="G129" i="1"/>
  <c r="H129" i="1" s="1"/>
  <c r="G130" i="1"/>
  <c r="H130" i="1" s="1"/>
  <c r="G131" i="1"/>
  <c r="H131" i="1" s="1"/>
  <c r="G132" i="1"/>
  <c r="H132" i="1" s="1"/>
  <c r="G133" i="1"/>
  <c r="H133" i="1" s="1"/>
  <c r="G134" i="1"/>
  <c r="H134" i="1" s="1"/>
  <c r="G135" i="1"/>
  <c r="H135" i="1" s="1"/>
  <c r="G136" i="1"/>
  <c r="H136" i="1" s="1"/>
  <c r="G137" i="1"/>
  <c r="H137" i="1" s="1"/>
  <c r="G138" i="1"/>
  <c r="H138" i="1" s="1"/>
  <c r="G139" i="1"/>
  <c r="H139" i="1" s="1"/>
  <c r="G140" i="1"/>
  <c r="H140" i="1" s="1"/>
  <c r="G141" i="1"/>
  <c r="H141" i="1" s="1"/>
  <c r="G142" i="1"/>
  <c r="H142" i="1" s="1"/>
  <c r="G143" i="1"/>
  <c r="H143" i="1" s="1"/>
  <c r="G144" i="1"/>
  <c r="H144" i="1" s="1"/>
  <c r="G145" i="1"/>
  <c r="H145" i="1" s="1"/>
  <c r="G146" i="1"/>
  <c r="H146" i="1" s="1"/>
  <c r="G147" i="1"/>
  <c r="H147" i="1" s="1"/>
  <c r="G148" i="1"/>
  <c r="H148" i="1" s="1"/>
  <c r="G149" i="1"/>
  <c r="H149" i="1" s="1"/>
  <c r="G150" i="1"/>
  <c r="H150" i="1" s="1"/>
  <c r="G151" i="1"/>
  <c r="H151" i="1" s="1"/>
  <c r="G152" i="1"/>
  <c r="H152" i="1" s="1"/>
  <c r="G153" i="1"/>
  <c r="H153" i="1" s="1"/>
  <c r="G154" i="1"/>
  <c r="H154" i="1" s="1"/>
  <c r="G155" i="1"/>
  <c r="H155" i="1" s="1"/>
  <c r="G156" i="1"/>
  <c r="H156" i="1" s="1"/>
  <c r="G157" i="1"/>
  <c r="H157" i="1" s="1"/>
  <c r="G158" i="1"/>
  <c r="H158" i="1" s="1"/>
  <c r="G159" i="1"/>
  <c r="H159" i="1" s="1"/>
  <c r="G160" i="1"/>
  <c r="H160" i="1" s="1"/>
  <c r="G161" i="1"/>
  <c r="H161" i="1" s="1"/>
  <c r="G162" i="1"/>
  <c r="H162" i="1" s="1"/>
  <c r="G163" i="1"/>
  <c r="H163" i="1" s="1"/>
  <c r="G164" i="1"/>
  <c r="H164" i="1" s="1"/>
  <c r="G165" i="1"/>
  <c r="H165" i="1" s="1"/>
  <c r="G166" i="1"/>
  <c r="H166" i="1" s="1"/>
  <c r="G167" i="1"/>
  <c r="H167" i="1" s="1"/>
  <c r="G168" i="1"/>
  <c r="H168" i="1" s="1"/>
  <c r="G169" i="1"/>
  <c r="H169" i="1" s="1"/>
  <c r="G170" i="1"/>
  <c r="H170" i="1" s="1"/>
  <c r="G171" i="1"/>
  <c r="H171" i="1" s="1"/>
  <c r="G172" i="1"/>
  <c r="H172" i="1" s="1"/>
  <c r="G173" i="1"/>
  <c r="H173" i="1" s="1"/>
  <c r="G174" i="1"/>
  <c r="H174" i="1" s="1"/>
  <c r="G175" i="1"/>
  <c r="H175" i="1" s="1"/>
  <c r="G176" i="1"/>
  <c r="H176" i="1" s="1"/>
  <c r="G177" i="1"/>
  <c r="H177" i="1" s="1"/>
  <c r="G178" i="1"/>
  <c r="H178" i="1" s="1"/>
  <c r="G179" i="1"/>
  <c r="H179" i="1" s="1"/>
  <c r="G180" i="1"/>
  <c r="H180" i="1" s="1"/>
  <c r="G181" i="1"/>
  <c r="H181" i="1" s="1"/>
  <c r="G182" i="1"/>
  <c r="H182" i="1" s="1"/>
  <c r="G183" i="1"/>
  <c r="H183" i="1" s="1"/>
  <c r="G184" i="1"/>
  <c r="H184" i="1" s="1"/>
  <c r="G185" i="1"/>
  <c r="H185" i="1" s="1"/>
  <c r="G186" i="1"/>
  <c r="H186" i="1" s="1"/>
  <c r="G187" i="1"/>
  <c r="H187" i="1" s="1"/>
  <c r="G188" i="1"/>
  <c r="H188" i="1" s="1"/>
  <c r="G189" i="1"/>
  <c r="H189" i="1" s="1"/>
  <c r="G190" i="1"/>
  <c r="H190" i="1" s="1"/>
  <c r="G191" i="1"/>
  <c r="H191" i="1" s="1"/>
  <c r="G192" i="1"/>
  <c r="H192" i="1" s="1"/>
  <c r="G193" i="1"/>
  <c r="H193" i="1" s="1"/>
  <c r="G194" i="1"/>
  <c r="H194" i="1" s="1"/>
  <c r="G195" i="1"/>
  <c r="H195" i="1" s="1"/>
  <c r="G196" i="1"/>
  <c r="H196" i="1" s="1"/>
  <c r="G197" i="1"/>
  <c r="H197" i="1" s="1"/>
  <c r="G198" i="1"/>
  <c r="H198" i="1" s="1"/>
  <c r="G199" i="1"/>
  <c r="H199" i="1" s="1"/>
  <c r="G200" i="1"/>
  <c r="H200" i="1" s="1"/>
  <c r="G201" i="1"/>
  <c r="H201" i="1" s="1"/>
  <c r="G202" i="1"/>
  <c r="H202" i="1" s="1"/>
  <c r="G203" i="1"/>
  <c r="H203" i="1" s="1"/>
  <c r="G204" i="1"/>
  <c r="H204" i="1" s="1"/>
  <c r="G205" i="1"/>
  <c r="H205" i="1" s="1"/>
  <c r="G206" i="1"/>
  <c r="H206" i="1" s="1"/>
  <c r="G207" i="1"/>
  <c r="H207" i="1" s="1"/>
  <c r="G208" i="1"/>
  <c r="H208" i="1" s="1"/>
  <c r="G209" i="1"/>
  <c r="H209" i="1" s="1"/>
  <c r="G210" i="1"/>
  <c r="H210" i="1" s="1"/>
  <c r="G211" i="1"/>
  <c r="H211" i="1" s="1"/>
  <c r="G212" i="1"/>
  <c r="H212" i="1" s="1"/>
  <c r="G213" i="1"/>
  <c r="H213" i="1" s="1"/>
  <c r="G214" i="1"/>
  <c r="H214" i="1" s="1"/>
  <c r="G215" i="1"/>
  <c r="H215" i="1" s="1"/>
  <c r="G216" i="1"/>
  <c r="H216" i="1" s="1"/>
  <c r="G217" i="1"/>
  <c r="H217" i="1" s="1"/>
  <c r="G218" i="1"/>
  <c r="H218" i="1" s="1"/>
  <c r="G219" i="1"/>
  <c r="H219" i="1" s="1"/>
  <c r="G220" i="1"/>
  <c r="H220" i="1" s="1"/>
  <c r="G221" i="1"/>
  <c r="H221" i="1" s="1"/>
  <c r="G222" i="1"/>
  <c r="H222" i="1" s="1"/>
  <c r="G223" i="1"/>
  <c r="H223" i="1" s="1"/>
  <c r="G224" i="1"/>
  <c r="H224" i="1" s="1"/>
  <c r="G225" i="1"/>
  <c r="H225" i="1" s="1"/>
  <c r="G226" i="1"/>
  <c r="H226" i="1" s="1"/>
  <c r="G227" i="1"/>
  <c r="H227" i="1" s="1"/>
  <c r="G228" i="1"/>
  <c r="H228" i="1" s="1"/>
  <c r="G229" i="1"/>
  <c r="H229" i="1" s="1"/>
  <c r="G230" i="1"/>
  <c r="H230" i="1" s="1"/>
  <c r="G231" i="1"/>
  <c r="H231" i="1" s="1"/>
  <c r="G232" i="1"/>
  <c r="H232" i="1" s="1"/>
  <c r="G233" i="1"/>
  <c r="H233" i="1" s="1"/>
  <c r="G234" i="1"/>
  <c r="H234" i="1" s="1"/>
  <c r="G235" i="1"/>
  <c r="H235" i="1" s="1"/>
  <c r="G236" i="1"/>
  <c r="H236" i="1" s="1"/>
  <c r="G237" i="1"/>
  <c r="H237" i="1" s="1"/>
  <c r="G238" i="1"/>
  <c r="H238" i="1" s="1"/>
  <c r="G239" i="1"/>
  <c r="H239" i="1" s="1"/>
  <c r="G240" i="1"/>
  <c r="H240" i="1" s="1"/>
  <c r="G241" i="1"/>
  <c r="H241" i="1" s="1"/>
  <c r="G242" i="1"/>
  <c r="H242" i="1" s="1"/>
  <c r="G243" i="1"/>
  <c r="H243" i="1" s="1"/>
  <c r="G244" i="1"/>
  <c r="H244" i="1" s="1"/>
  <c r="G245" i="1"/>
  <c r="H245" i="1" s="1"/>
  <c r="G246" i="1"/>
  <c r="H246" i="1" s="1"/>
  <c r="G247" i="1"/>
  <c r="H247" i="1" s="1"/>
  <c r="G248" i="1"/>
  <c r="H248" i="1" s="1"/>
  <c r="G249" i="1"/>
  <c r="H249" i="1" s="1"/>
  <c r="G250" i="1"/>
  <c r="H250" i="1" s="1"/>
  <c r="G251" i="1"/>
  <c r="H251" i="1" s="1"/>
  <c r="G252" i="1"/>
  <c r="H252" i="1" s="1"/>
  <c r="G253" i="1"/>
  <c r="H253" i="1" s="1"/>
  <c r="G254" i="1"/>
  <c r="H254" i="1" s="1"/>
  <c r="G255" i="1"/>
  <c r="H255" i="1" s="1"/>
  <c r="G256" i="1"/>
  <c r="H256" i="1" s="1"/>
  <c r="G257" i="1"/>
  <c r="H257" i="1" s="1"/>
  <c r="G258" i="1"/>
  <c r="H258" i="1" s="1"/>
  <c r="G259" i="1"/>
  <c r="H259" i="1" s="1"/>
  <c r="G260" i="1"/>
  <c r="H260" i="1" s="1"/>
  <c r="G261" i="1"/>
  <c r="H261" i="1" s="1"/>
  <c r="G262" i="1"/>
  <c r="H262" i="1" s="1"/>
  <c r="G3" i="1"/>
  <c r="H3" i="1" s="1"/>
  <c r="D4" i="1"/>
  <c r="D5" i="1"/>
  <c r="D7" i="1"/>
  <c r="D8" i="1"/>
  <c r="D9" i="1"/>
  <c r="D10" i="1"/>
  <c r="D11" i="1"/>
  <c r="D12" i="1"/>
  <c r="D13"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3" i="1"/>
  <c r="N77" i="1"/>
  <c r="N26" i="1"/>
  <c r="N38" i="1"/>
  <c r="N208" i="1"/>
  <c r="N255" i="1"/>
  <c r="N207" i="1"/>
  <c r="N49" i="1"/>
  <c r="N139" i="1"/>
  <c r="N243" i="1"/>
  <c r="N197" i="1"/>
  <c r="N58" i="1"/>
  <c r="N131" i="1"/>
  <c r="N119" i="1"/>
  <c r="N198" i="1"/>
  <c r="N67" i="1"/>
  <c r="N169" i="1"/>
  <c r="N134" i="1"/>
  <c r="N90" i="1"/>
  <c r="N130" i="1"/>
  <c r="N94" i="1"/>
  <c r="N154" i="1"/>
  <c r="N28" i="1"/>
  <c r="N187" i="1"/>
  <c r="N167" i="1"/>
  <c r="N219" i="1"/>
  <c r="N34" i="1"/>
  <c r="N115" i="1"/>
  <c r="N200" i="1"/>
  <c r="N222" i="1"/>
  <c r="N42" i="1"/>
  <c r="N123" i="1"/>
  <c r="N105" i="1"/>
  <c r="N95" i="1"/>
  <c r="N48" i="1"/>
  <c r="N218" i="1"/>
  <c r="N114" i="1"/>
  <c r="N147" i="1"/>
  <c r="N57" i="1"/>
  <c r="N87" i="1"/>
  <c r="N110" i="1"/>
  <c r="N194" i="1"/>
  <c r="N66" i="1"/>
  <c r="N76" i="1"/>
  <c r="N184" i="1"/>
  <c r="N209" i="1"/>
  <c r="N171" i="1"/>
  <c r="N80" i="1"/>
  <c r="N216" i="1"/>
  <c r="N35" i="1"/>
  <c r="N163" i="1"/>
  <c r="N189" i="1"/>
  <c r="N203" i="1"/>
  <c r="N17" i="1"/>
  <c r="N176" i="1"/>
  <c r="N133" i="1"/>
  <c r="N238" i="1"/>
  <c r="N27" i="1"/>
  <c r="N146" i="1"/>
  <c r="N75" i="1"/>
  <c r="N212" i="1"/>
  <c r="N31" i="1"/>
  <c r="N162" i="1"/>
  <c r="N56" i="1"/>
  <c r="N253" i="1"/>
  <c r="N86" i="1"/>
  <c r="N98" i="1"/>
  <c r="N65" i="1"/>
  <c r="N190" i="1"/>
  <c r="N195" i="1"/>
  <c r="N242" i="1"/>
  <c r="N150" i="1"/>
  <c r="N250" i="1"/>
  <c r="N199" i="1"/>
  <c r="N45" i="1"/>
  <c r="N259" i="1"/>
  <c r="N83" i="1"/>
  <c r="N213" i="1"/>
  <c r="N20" i="1"/>
  <c r="N132" i="1"/>
  <c r="N99" i="1"/>
  <c r="N247" i="1"/>
  <c r="N19" i="1"/>
  <c r="N214" i="1"/>
  <c r="N196" i="1"/>
  <c r="N231" i="1"/>
  <c r="N46" i="1"/>
  <c r="N103" i="1"/>
  <c r="N81" i="1"/>
  <c r="N240" i="1"/>
  <c r="N47" i="1"/>
  <c r="N102" i="1"/>
  <c r="N206" i="1"/>
  <c r="N168" i="1"/>
  <c r="N64" i="1"/>
  <c r="N230" i="1"/>
  <c r="N229" i="1"/>
  <c r="N109" i="1"/>
  <c r="N257" i="1"/>
  <c r="N113" i="1"/>
  <c r="N40" i="1"/>
  <c r="N79" i="1"/>
  <c r="N178" i="1"/>
  <c r="N82" i="1"/>
  <c r="N43" i="1"/>
  <c r="N224" i="1"/>
  <c r="N260" i="1"/>
  <c r="N248" i="1"/>
  <c r="N39" i="1"/>
  <c r="N185" i="1"/>
  <c r="N106" i="1"/>
  <c r="N151" i="1"/>
  <c r="N37" i="1"/>
  <c r="N141" i="1"/>
  <c r="N215" i="1"/>
  <c r="N69" i="1"/>
  <c r="N54" i="1"/>
  <c r="N161" i="1"/>
  <c r="N129" i="1"/>
  <c r="N55" i="1"/>
  <c r="N183" i="1"/>
  <c r="N117" i="1"/>
  <c r="N89" i="1"/>
  <c r="N122" i="1"/>
  <c r="N157" i="1"/>
  <c r="N93" i="1"/>
  <c r="N112" i="1"/>
  <c r="N221" i="1"/>
  <c r="N101" i="1"/>
  <c r="N223" i="1"/>
  <c r="N32" i="1"/>
  <c r="N173" i="1"/>
  <c r="N111" i="1"/>
  <c r="N193" i="1"/>
  <c r="N24" i="1"/>
  <c r="N72" i="1"/>
  <c r="N155" i="1"/>
  <c r="N181" i="1"/>
  <c r="N30" i="1"/>
  <c r="N68" i="1"/>
  <c r="N191" i="1"/>
  <c r="N97" i="1"/>
  <c r="N29" i="1"/>
  <c r="N137" i="1"/>
  <c r="N149" i="1"/>
  <c r="N204" i="1"/>
  <c r="N53" i="1"/>
  <c r="N233" i="1"/>
  <c r="N160" i="1"/>
  <c r="N235" i="1"/>
  <c r="N62" i="1"/>
  <c r="N108" i="1"/>
  <c r="N164" i="1"/>
  <c r="N156" i="1"/>
  <c r="N63" i="1"/>
  <c r="N96" i="1"/>
  <c r="N174" i="1"/>
  <c r="N225" i="1"/>
  <c r="N16" i="1"/>
  <c r="N127" i="1"/>
  <c r="N71" i="1"/>
  <c r="N210" i="1"/>
  <c r="N41" i="1"/>
  <c r="N85" i="1"/>
  <c r="N126" i="1"/>
  <c r="N128" i="1"/>
  <c r="N22" i="1"/>
  <c r="N148" i="1"/>
  <c r="N192" i="1"/>
  <c r="N211" i="1"/>
  <c r="N21" i="1"/>
  <c r="N91" i="1"/>
  <c r="N170" i="1"/>
  <c r="N175" i="1"/>
  <c r="N52" i="1"/>
  <c r="N202" i="1"/>
  <c r="N152" i="1"/>
  <c r="N177" i="1"/>
  <c r="N61" i="1"/>
  <c r="N124" i="1"/>
  <c r="N104" i="1"/>
  <c r="N140" i="1"/>
  <c r="N246" i="1"/>
  <c r="N144" i="1"/>
  <c r="N78" i="1"/>
  <c r="N241" i="1"/>
  <c r="N182" i="1"/>
  <c r="N33" i="1"/>
  <c r="N135" i="1"/>
  <c r="N166" i="1"/>
  <c r="N262" i="1"/>
  <c r="N18" i="1"/>
  <c r="N92" i="1"/>
  <c r="N256" i="1"/>
  <c r="N121" i="1"/>
  <c r="N36" i="1"/>
  <c r="N165" i="1"/>
  <c r="N118" i="1"/>
  <c r="N205" i="1"/>
  <c r="N51" i="1"/>
  <c r="N138" i="1"/>
  <c r="N261" i="1"/>
  <c r="N236" i="1"/>
  <c r="N60" i="1"/>
  <c r="N188" i="1"/>
  <c r="N84" i="1"/>
  <c r="N70" i="1"/>
  <c r="N116" i="1"/>
  <c r="N153" i="1"/>
  <c r="N220" i="1"/>
  <c r="N228" i="1"/>
  <c r="N227" i="1"/>
  <c r="N159" i="1"/>
  <c r="N125" i="1"/>
  <c r="N23" i="1"/>
  <c r="N142" i="1"/>
  <c r="N73" i="1"/>
  <c r="N88" i="1"/>
  <c r="N44" i="1"/>
  <c r="N251" i="1"/>
  <c r="N234" i="1"/>
  <c r="N258" i="1"/>
  <c r="N25" i="1"/>
  <c r="N232" i="1"/>
  <c r="N100" i="1"/>
  <c r="N50" i="1"/>
  <c r="N143" i="1"/>
  <c r="N180" i="1"/>
  <c r="N237" i="1"/>
  <c r="N59" i="1"/>
  <c r="N217" i="1"/>
  <c r="N136" i="1"/>
  <c r="N201" i="1"/>
  <c r="N245" i="1"/>
  <c r="N158" i="1"/>
  <c r="N120" i="1"/>
  <c r="N249" i="1"/>
  <c r="N226" i="1"/>
  <c r="N244" i="1"/>
  <c r="N74" i="1"/>
  <c r="N145" i="1"/>
  <c r="N107" i="1"/>
  <c r="N252" i="1"/>
  <c r="N15" i="1"/>
  <c r="N239" i="1"/>
  <c r="N172" i="1"/>
  <c r="N179" i="1"/>
  <c r="N254" i="1"/>
  <c r="N186" i="1"/>
  <c r="I53" i="2" l="1"/>
  <c r="I38" i="2"/>
  <c r="I54" i="2"/>
  <c r="I62" i="2"/>
  <c r="I42" i="2"/>
  <c r="I29" i="2"/>
  <c r="I30" i="2"/>
  <c r="I15" i="2"/>
  <c r="I67" i="2"/>
  <c r="H24" i="2"/>
  <c r="J24" i="2" s="1"/>
  <c r="I58" i="2"/>
  <c r="I66" i="2"/>
  <c r="I51" i="2"/>
  <c r="I28" i="2"/>
  <c r="I40" i="2"/>
  <c r="I63" i="2"/>
  <c r="H30" i="2"/>
  <c r="J30" i="2" s="1"/>
  <c r="I39" i="2"/>
  <c r="I64" i="2"/>
  <c r="I31" i="2"/>
  <c r="H26" i="2"/>
  <c r="J26" i="2" s="1"/>
  <c r="H68" i="2"/>
  <c r="J68" i="2" s="1"/>
  <c r="H67" i="2"/>
  <c r="J67" i="2" s="1"/>
  <c r="H66" i="2"/>
  <c r="J66" i="2" s="1"/>
  <c r="H65" i="2"/>
  <c r="J65" i="2" s="1"/>
  <c r="H64" i="2"/>
  <c r="J64" i="2" s="1"/>
  <c r="H63" i="2"/>
  <c r="J63" i="2" s="1"/>
  <c r="H62" i="2"/>
  <c r="J62" i="2" s="1"/>
  <c r="H61" i="2"/>
  <c r="J61" i="2" s="1"/>
  <c r="H60" i="2"/>
  <c r="J60" i="2" s="1"/>
  <c r="H59" i="2"/>
  <c r="J59" i="2" s="1"/>
  <c r="H58" i="2"/>
  <c r="J58" i="2" s="1"/>
  <c r="H57" i="2"/>
  <c r="J57" i="2" s="1"/>
  <c r="H56" i="2"/>
  <c r="J56" i="2" s="1"/>
  <c r="H55" i="2"/>
  <c r="J55" i="2" s="1"/>
  <c r="H54" i="2"/>
  <c r="J54" i="2" s="1"/>
  <c r="H53" i="2"/>
  <c r="J53" i="2" s="1"/>
  <c r="H52" i="2"/>
  <c r="J52" i="2" s="1"/>
  <c r="H51" i="2"/>
  <c r="J51" i="2" s="1"/>
  <c r="H50" i="2"/>
  <c r="J50" i="2" s="1"/>
  <c r="H49" i="2"/>
  <c r="J49" i="2" s="1"/>
  <c r="H48" i="2"/>
  <c r="J48" i="2" s="1"/>
  <c r="H47" i="2"/>
  <c r="J47" i="2" s="1"/>
  <c r="H40" i="2"/>
  <c r="J40" i="2" s="1"/>
  <c r="H44" i="2"/>
  <c r="J44" i="2" s="1"/>
  <c r="H46" i="2"/>
  <c r="J46" i="2" s="1"/>
  <c r="H43" i="2"/>
  <c r="J43" i="2" s="1"/>
  <c r="H42" i="2"/>
  <c r="J42" i="2" s="1"/>
  <c r="H27" i="2"/>
  <c r="J27" i="2" s="1"/>
  <c r="H32" i="2"/>
  <c r="J32" i="2" s="1"/>
  <c r="H45" i="2"/>
  <c r="J45" i="2" s="1"/>
  <c r="H41" i="2"/>
  <c r="J41" i="2" s="1"/>
  <c r="H37" i="2"/>
  <c r="J37" i="2" s="1"/>
  <c r="H39" i="2"/>
  <c r="J39" i="2" s="1"/>
  <c r="H31" i="2"/>
  <c r="J31" i="2" s="1"/>
  <c r="H33" i="2"/>
  <c r="J33" i="2" s="1"/>
  <c r="H34" i="2"/>
  <c r="J34" i="2" s="1"/>
  <c r="H38" i="2"/>
  <c r="J38" i="2" s="1"/>
  <c r="H35" i="2"/>
  <c r="J35" i="2" s="1"/>
  <c r="H28" i="2"/>
  <c r="J28" i="2" s="1"/>
  <c r="H36" i="2"/>
  <c r="J36" i="2" s="1"/>
  <c r="I43" i="2"/>
  <c r="I49" i="2"/>
  <c r="I57" i="2"/>
  <c r="I65" i="2"/>
  <c r="I18" i="2"/>
  <c r="I22" i="2"/>
  <c r="H23" i="2"/>
  <c r="J23" i="2" s="1"/>
  <c r="H18" i="2"/>
  <c r="J18" i="2" s="1"/>
  <c r="I26" i="2"/>
  <c r="I20" i="2"/>
  <c r="I21" i="2"/>
  <c r="I19" i="2"/>
  <c r="H21" i="2"/>
  <c r="J21" i="2" s="1"/>
  <c r="H25" i="2"/>
  <c r="J25" i="2" s="1"/>
  <c r="H20" i="2"/>
  <c r="J20" i="2" s="1"/>
  <c r="H22" i="2"/>
  <c r="J22" i="2" s="1"/>
  <c r="I8" i="2"/>
  <c r="I23" i="2"/>
  <c r="H19" i="2"/>
  <c r="J19" i="2" s="1"/>
  <c r="H15" i="2"/>
  <c r="J15" i="2" s="1"/>
  <c r="H16" i="2"/>
  <c r="J16" i="2" s="1"/>
  <c r="I16" i="2"/>
  <c r="H17" i="2"/>
  <c r="J17" i="2" s="1"/>
  <c r="I14" i="2"/>
  <c r="I11" i="2"/>
  <c r="I5" i="1"/>
  <c r="M5" i="1" s="1"/>
  <c r="I13" i="1"/>
  <c r="M13" i="1" s="1"/>
  <c r="I21" i="1"/>
  <c r="M21" i="1" s="1"/>
  <c r="I29" i="1"/>
  <c r="M29" i="1" s="1"/>
  <c r="I37" i="1"/>
  <c r="M37" i="1" s="1"/>
  <c r="I45" i="1"/>
  <c r="M45" i="1" s="1"/>
  <c r="I53" i="1"/>
  <c r="M53" i="1" s="1"/>
  <c r="I61" i="1"/>
  <c r="M61" i="1" s="1"/>
  <c r="I69" i="1"/>
  <c r="I77" i="1"/>
  <c r="M77" i="1" s="1"/>
  <c r="I85" i="1"/>
  <c r="M85" i="1" s="1"/>
  <c r="I93" i="1"/>
  <c r="M93" i="1" s="1"/>
  <c r="I101" i="1"/>
  <c r="M101" i="1" s="1"/>
  <c r="I109" i="1"/>
  <c r="M109" i="1" s="1"/>
  <c r="I117" i="1"/>
  <c r="M117" i="1" s="1"/>
  <c r="I125" i="1"/>
  <c r="M125" i="1" s="1"/>
  <c r="I133" i="1"/>
  <c r="M133" i="1" s="1"/>
  <c r="I141" i="1"/>
  <c r="M141" i="1" s="1"/>
  <c r="I149" i="1"/>
  <c r="M149" i="1" s="1"/>
  <c r="I157" i="1"/>
  <c r="M157" i="1" s="1"/>
  <c r="I165" i="1"/>
  <c r="M165" i="1" s="1"/>
  <c r="I173" i="1"/>
  <c r="M173" i="1" s="1"/>
  <c r="I181" i="1"/>
  <c r="M181" i="1" s="1"/>
  <c r="I189" i="1"/>
  <c r="M189" i="1" s="1"/>
  <c r="I197" i="1"/>
  <c r="M197" i="1" s="1"/>
  <c r="I205" i="1"/>
  <c r="M205" i="1" s="1"/>
  <c r="I213" i="1"/>
  <c r="M213" i="1" s="1"/>
  <c r="I221" i="1"/>
  <c r="M221" i="1" s="1"/>
  <c r="I229" i="1"/>
  <c r="M229" i="1" s="1"/>
  <c r="I237" i="1"/>
  <c r="M237" i="1" s="1"/>
  <c r="I245" i="1"/>
  <c r="M245" i="1" s="1"/>
  <c r="I253" i="1"/>
  <c r="M253" i="1" s="1"/>
  <c r="I261" i="1"/>
  <c r="M261" i="1" s="1"/>
  <c r="I6" i="1"/>
  <c r="M6" i="1" s="1"/>
  <c r="I14" i="1"/>
  <c r="M14" i="1" s="1"/>
  <c r="I22" i="1"/>
  <c r="M22" i="1" s="1"/>
  <c r="I30" i="1"/>
  <c r="M30" i="1" s="1"/>
  <c r="I38" i="1"/>
  <c r="M38" i="1" s="1"/>
  <c r="I46" i="1"/>
  <c r="M46" i="1" s="1"/>
  <c r="I54" i="1"/>
  <c r="M54" i="1" s="1"/>
  <c r="I62" i="1"/>
  <c r="M62" i="1" s="1"/>
  <c r="I70" i="1"/>
  <c r="M70" i="1" s="1"/>
  <c r="I78" i="1"/>
  <c r="M78" i="1" s="1"/>
  <c r="I86" i="1"/>
  <c r="M86" i="1" s="1"/>
  <c r="I94" i="1"/>
  <c r="M94" i="1" s="1"/>
  <c r="I102" i="1"/>
  <c r="M102" i="1" s="1"/>
  <c r="I110" i="1"/>
  <c r="M110" i="1" s="1"/>
  <c r="I118" i="1"/>
  <c r="M118" i="1" s="1"/>
  <c r="I126" i="1"/>
  <c r="M126" i="1" s="1"/>
  <c r="I134" i="1"/>
  <c r="M134" i="1" s="1"/>
  <c r="I142" i="1"/>
  <c r="M142" i="1" s="1"/>
  <c r="I150" i="1"/>
  <c r="M150" i="1" s="1"/>
  <c r="I158" i="1"/>
  <c r="M158" i="1" s="1"/>
  <c r="I166" i="1"/>
  <c r="M166" i="1" s="1"/>
  <c r="I174" i="1"/>
  <c r="M174" i="1" s="1"/>
  <c r="I182" i="1"/>
  <c r="M182" i="1" s="1"/>
  <c r="I190" i="1"/>
  <c r="M190" i="1" s="1"/>
  <c r="I198" i="1"/>
  <c r="M198" i="1" s="1"/>
  <c r="I206" i="1"/>
  <c r="M206" i="1" s="1"/>
  <c r="I214" i="1"/>
  <c r="M214" i="1" s="1"/>
  <c r="I222" i="1"/>
  <c r="M222" i="1" s="1"/>
  <c r="I230" i="1"/>
  <c r="M230" i="1" s="1"/>
  <c r="I238" i="1"/>
  <c r="M238" i="1" s="1"/>
  <c r="I246" i="1"/>
  <c r="M246" i="1" s="1"/>
  <c r="I254" i="1"/>
  <c r="M254" i="1" s="1"/>
  <c r="I262" i="1"/>
  <c r="M262" i="1" s="1"/>
  <c r="I8" i="1"/>
  <c r="M8" i="1" s="1"/>
  <c r="I16" i="1"/>
  <c r="M16" i="1" s="1"/>
  <c r="I24" i="1"/>
  <c r="M24" i="1" s="1"/>
  <c r="I32" i="1"/>
  <c r="M32" i="1" s="1"/>
  <c r="I40" i="1"/>
  <c r="M40" i="1" s="1"/>
  <c r="I48" i="1"/>
  <c r="M48" i="1" s="1"/>
  <c r="I56" i="1"/>
  <c r="M56" i="1" s="1"/>
  <c r="I64" i="1"/>
  <c r="M64" i="1" s="1"/>
  <c r="I72" i="1"/>
  <c r="M72" i="1" s="1"/>
  <c r="I80" i="1"/>
  <c r="M80" i="1" s="1"/>
  <c r="I88" i="1"/>
  <c r="M88" i="1" s="1"/>
  <c r="I96" i="1"/>
  <c r="M96" i="1" s="1"/>
  <c r="I104" i="1"/>
  <c r="M104" i="1" s="1"/>
  <c r="I112" i="1"/>
  <c r="M112" i="1" s="1"/>
  <c r="I120" i="1"/>
  <c r="M120" i="1" s="1"/>
  <c r="I128" i="1"/>
  <c r="M128" i="1" s="1"/>
  <c r="I136" i="1"/>
  <c r="M136" i="1" s="1"/>
  <c r="I144" i="1"/>
  <c r="M144" i="1" s="1"/>
  <c r="I152" i="1"/>
  <c r="M152" i="1" s="1"/>
  <c r="I160" i="1"/>
  <c r="M160" i="1" s="1"/>
  <c r="I168" i="1"/>
  <c r="M168" i="1" s="1"/>
  <c r="I176" i="1"/>
  <c r="M176" i="1" s="1"/>
  <c r="I184" i="1"/>
  <c r="M184" i="1" s="1"/>
  <c r="I192" i="1"/>
  <c r="M192" i="1" s="1"/>
  <c r="I200" i="1"/>
  <c r="M200" i="1" s="1"/>
  <c r="I208" i="1"/>
  <c r="M208" i="1" s="1"/>
  <c r="I216" i="1"/>
  <c r="M216" i="1" s="1"/>
  <c r="I224" i="1"/>
  <c r="M224" i="1" s="1"/>
  <c r="I232" i="1"/>
  <c r="M232" i="1" s="1"/>
  <c r="I240" i="1"/>
  <c r="M240" i="1" s="1"/>
  <c r="I248" i="1"/>
  <c r="M248" i="1" s="1"/>
  <c r="I256" i="1"/>
  <c r="M256" i="1" s="1"/>
  <c r="I18" i="1"/>
  <c r="M18" i="1" s="1"/>
  <c r="I34" i="1"/>
  <c r="M34" i="1" s="1"/>
  <c r="I42" i="1"/>
  <c r="M42" i="1" s="1"/>
  <c r="I58" i="1"/>
  <c r="M58" i="1" s="1"/>
  <c r="I74" i="1"/>
  <c r="M74" i="1" s="1"/>
  <c r="I90" i="1"/>
  <c r="M90" i="1" s="1"/>
  <c r="I106" i="1"/>
  <c r="M106" i="1" s="1"/>
  <c r="I122" i="1"/>
  <c r="M122" i="1" s="1"/>
  <c r="I130" i="1"/>
  <c r="M130" i="1" s="1"/>
  <c r="I146" i="1"/>
  <c r="M146" i="1" s="1"/>
  <c r="I162" i="1"/>
  <c r="M162" i="1" s="1"/>
  <c r="I178" i="1"/>
  <c r="M178" i="1" s="1"/>
  <c r="I194" i="1"/>
  <c r="M194" i="1" s="1"/>
  <c r="I210" i="1"/>
  <c r="M210" i="1" s="1"/>
  <c r="I226" i="1"/>
  <c r="M226" i="1" s="1"/>
  <c r="I242" i="1"/>
  <c r="M242" i="1" s="1"/>
  <c r="I258" i="1"/>
  <c r="M258" i="1" s="1"/>
  <c r="I9" i="1"/>
  <c r="I17" i="1"/>
  <c r="M17" i="1" s="1"/>
  <c r="I25" i="1"/>
  <c r="M25" i="1" s="1"/>
  <c r="I33" i="1"/>
  <c r="M33" i="1" s="1"/>
  <c r="I41" i="1"/>
  <c r="M41" i="1" s="1"/>
  <c r="I49" i="1"/>
  <c r="M49" i="1" s="1"/>
  <c r="I57" i="1"/>
  <c r="M57" i="1" s="1"/>
  <c r="I65" i="1"/>
  <c r="M65" i="1" s="1"/>
  <c r="I73" i="1"/>
  <c r="M73" i="1" s="1"/>
  <c r="I81" i="1"/>
  <c r="M81" i="1" s="1"/>
  <c r="I89" i="1"/>
  <c r="M89" i="1" s="1"/>
  <c r="I97" i="1"/>
  <c r="M97" i="1" s="1"/>
  <c r="I105" i="1"/>
  <c r="M105" i="1" s="1"/>
  <c r="I113" i="1"/>
  <c r="M113" i="1" s="1"/>
  <c r="I121" i="1"/>
  <c r="M121" i="1" s="1"/>
  <c r="I129" i="1"/>
  <c r="M129" i="1" s="1"/>
  <c r="I137" i="1"/>
  <c r="M137" i="1" s="1"/>
  <c r="I145" i="1"/>
  <c r="M145" i="1" s="1"/>
  <c r="I153" i="1"/>
  <c r="M153" i="1" s="1"/>
  <c r="I161" i="1"/>
  <c r="M161" i="1" s="1"/>
  <c r="I169" i="1"/>
  <c r="M169" i="1" s="1"/>
  <c r="I177" i="1"/>
  <c r="M177" i="1" s="1"/>
  <c r="I185" i="1"/>
  <c r="M185" i="1" s="1"/>
  <c r="I193" i="1"/>
  <c r="I201" i="1"/>
  <c r="M201" i="1" s="1"/>
  <c r="I209" i="1"/>
  <c r="M209" i="1" s="1"/>
  <c r="I217" i="1"/>
  <c r="M217" i="1" s="1"/>
  <c r="I225" i="1"/>
  <c r="M225" i="1" s="1"/>
  <c r="I233" i="1"/>
  <c r="M233" i="1" s="1"/>
  <c r="I241" i="1"/>
  <c r="M241" i="1" s="1"/>
  <c r="I249" i="1"/>
  <c r="M249" i="1" s="1"/>
  <c r="I257" i="1"/>
  <c r="M257" i="1" s="1"/>
  <c r="I10" i="1"/>
  <c r="M10" i="1" s="1"/>
  <c r="I26" i="1"/>
  <c r="M26" i="1" s="1"/>
  <c r="I50" i="1"/>
  <c r="M50" i="1" s="1"/>
  <c r="I66" i="1"/>
  <c r="M66" i="1" s="1"/>
  <c r="I82" i="1"/>
  <c r="M82" i="1" s="1"/>
  <c r="I98" i="1"/>
  <c r="M98" i="1" s="1"/>
  <c r="I114" i="1"/>
  <c r="M114" i="1" s="1"/>
  <c r="I138" i="1"/>
  <c r="M138" i="1" s="1"/>
  <c r="I154" i="1"/>
  <c r="M154" i="1" s="1"/>
  <c r="I170" i="1"/>
  <c r="M170" i="1" s="1"/>
  <c r="I186" i="1"/>
  <c r="M186" i="1" s="1"/>
  <c r="I202" i="1"/>
  <c r="M202" i="1" s="1"/>
  <c r="I218" i="1"/>
  <c r="M218" i="1" s="1"/>
  <c r="I234" i="1"/>
  <c r="M234" i="1" s="1"/>
  <c r="I250" i="1"/>
  <c r="M250" i="1" s="1"/>
  <c r="I12" i="1"/>
  <c r="M12" i="1" s="1"/>
  <c r="I20" i="1"/>
  <c r="M20" i="1" s="1"/>
  <c r="I28" i="1"/>
  <c r="M28" i="1" s="1"/>
  <c r="I36" i="1"/>
  <c r="M36" i="1" s="1"/>
  <c r="I44" i="1"/>
  <c r="M44" i="1" s="1"/>
  <c r="I52" i="1"/>
  <c r="M52" i="1" s="1"/>
  <c r="I60" i="1"/>
  <c r="M60" i="1" s="1"/>
  <c r="I68" i="1"/>
  <c r="M68" i="1" s="1"/>
  <c r="I76" i="1"/>
  <c r="M76" i="1" s="1"/>
  <c r="I84" i="1"/>
  <c r="M84" i="1" s="1"/>
  <c r="I92" i="1"/>
  <c r="M92" i="1" s="1"/>
  <c r="I100" i="1"/>
  <c r="M100" i="1" s="1"/>
  <c r="I108" i="1"/>
  <c r="M108" i="1" s="1"/>
  <c r="I116" i="1"/>
  <c r="M116" i="1" s="1"/>
  <c r="I124" i="1"/>
  <c r="M124" i="1" s="1"/>
  <c r="I132" i="1"/>
  <c r="M132" i="1" s="1"/>
  <c r="I140" i="1"/>
  <c r="M140" i="1" s="1"/>
  <c r="I148" i="1"/>
  <c r="M148" i="1" s="1"/>
  <c r="I156" i="1"/>
  <c r="M156" i="1" s="1"/>
  <c r="I164" i="1"/>
  <c r="M164" i="1" s="1"/>
  <c r="I172" i="1"/>
  <c r="M172" i="1" s="1"/>
  <c r="I180" i="1"/>
  <c r="M180" i="1" s="1"/>
  <c r="I188" i="1"/>
  <c r="M188" i="1" s="1"/>
  <c r="I196" i="1"/>
  <c r="M196" i="1" s="1"/>
  <c r="I204" i="1"/>
  <c r="M204" i="1" s="1"/>
  <c r="I212" i="1"/>
  <c r="M212" i="1" s="1"/>
  <c r="I220" i="1"/>
  <c r="M220" i="1" s="1"/>
  <c r="I228" i="1"/>
  <c r="M228" i="1" s="1"/>
  <c r="I236" i="1"/>
  <c r="M236" i="1" s="1"/>
  <c r="I244" i="1"/>
  <c r="M244" i="1" s="1"/>
  <c r="I252" i="1"/>
  <c r="M252" i="1" s="1"/>
  <c r="I260" i="1"/>
  <c r="M260" i="1" s="1"/>
  <c r="I7" i="1"/>
  <c r="M7" i="1" s="1"/>
  <c r="I39" i="1"/>
  <c r="M39" i="1" s="1"/>
  <c r="I71" i="1"/>
  <c r="M71" i="1" s="1"/>
  <c r="I103" i="1"/>
  <c r="M103" i="1" s="1"/>
  <c r="I135" i="1"/>
  <c r="M135" i="1" s="1"/>
  <c r="I167" i="1"/>
  <c r="M167" i="1" s="1"/>
  <c r="I199" i="1"/>
  <c r="M199" i="1" s="1"/>
  <c r="I231" i="1"/>
  <c r="M231" i="1" s="1"/>
  <c r="I4" i="1"/>
  <c r="I51" i="1"/>
  <c r="M51" i="1" s="1"/>
  <c r="I83" i="1"/>
  <c r="M83" i="1" s="1"/>
  <c r="I147" i="1"/>
  <c r="M147" i="1" s="1"/>
  <c r="I211" i="1"/>
  <c r="M211" i="1" s="1"/>
  <c r="I11" i="1"/>
  <c r="M11" i="1" s="1"/>
  <c r="I43" i="1"/>
  <c r="M43" i="1" s="1"/>
  <c r="I75" i="1"/>
  <c r="M75" i="1" s="1"/>
  <c r="I107" i="1"/>
  <c r="M107" i="1" s="1"/>
  <c r="I139" i="1"/>
  <c r="M139" i="1" s="1"/>
  <c r="I171" i="1"/>
  <c r="M171" i="1" s="1"/>
  <c r="I203" i="1"/>
  <c r="M203" i="1" s="1"/>
  <c r="I235" i="1"/>
  <c r="M235" i="1" s="1"/>
  <c r="I15" i="1"/>
  <c r="M15" i="1" s="1"/>
  <c r="I47" i="1"/>
  <c r="M47" i="1" s="1"/>
  <c r="I79" i="1"/>
  <c r="M79" i="1" s="1"/>
  <c r="I111" i="1"/>
  <c r="M111" i="1" s="1"/>
  <c r="I143" i="1"/>
  <c r="M143" i="1" s="1"/>
  <c r="I175" i="1"/>
  <c r="M175" i="1" s="1"/>
  <c r="I207" i="1"/>
  <c r="M207" i="1" s="1"/>
  <c r="I239" i="1"/>
  <c r="M239" i="1" s="1"/>
  <c r="I19" i="1"/>
  <c r="M19" i="1" s="1"/>
  <c r="I115" i="1"/>
  <c r="M115" i="1" s="1"/>
  <c r="I179" i="1"/>
  <c r="M179" i="1" s="1"/>
  <c r="I243" i="1"/>
  <c r="M243" i="1" s="1"/>
  <c r="I23" i="1"/>
  <c r="M23" i="1" s="1"/>
  <c r="I55" i="1"/>
  <c r="M55" i="1" s="1"/>
  <c r="I87" i="1"/>
  <c r="M87" i="1" s="1"/>
  <c r="I119" i="1"/>
  <c r="M119" i="1" s="1"/>
  <c r="I151" i="1"/>
  <c r="M151" i="1" s="1"/>
  <c r="I183" i="1"/>
  <c r="M183" i="1" s="1"/>
  <c r="I215" i="1"/>
  <c r="M215" i="1" s="1"/>
  <c r="I247" i="1"/>
  <c r="M247" i="1" s="1"/>
  <c r="M27" i="1"/>
  <c r="I59" i="1"/>
  <c r="M59" i="1" s="1"/>
  <c r="I91" i="1"/>
  <c r="M91" i="1" s="1"/>
  <c r="I123" i="1"/>
  <c r="M123" i="1" s="1"/>
  <c r="I155" i="1"/>
  <c r="M155" i="1" s="1"/>
  <c r="I187" i="1"/>
  <c r="M187" i="1" s="1"/>
  <c r="I219" i="1"/>
  <c r="M219" i="1" s="1"/>
  <c r="I251" i="1"/>
  <c r="M251" i="1" s="1"/>
  <c r="I31" i="1"/>
  <c r="M31" i="1" s="1"/>
  <c r="I63" i="1"/>
  <c r="M63" i="1" s="1"/>
  <c r="I95" i="1"/>
  <c r="M95" i="1" s="1"/>
  <c r="I127" i="1"/>
  <c r="M127" i="1" s="1"/>
  <c r="I159" i="1"/>
  <c r="M159" i="1" s="1"/>
  <c r="I191" i="1"/>
  <c r="M191" i="1" s="1"/>
  <c r="I223" i="1"/>
  <c r="M223" i="1" s="1"/>
  <c r="I255" i="1"/>
  <c r="M255" i="1" s="1"/>
  <c r="I35" i="1"/>
  <c r="M35" i="1" s="1"/>
  <c r="I67" i="1"/>
  <c r="M67" i="1" s="1"/>
  <c r="I99" i="1"/>
  <c r="M99" i="1" s="1"/>
  <c r="I131" i="1"/>
  <c r="M131" i="1" s="1"/>
  <c r="I163" i="1"/>
  <c r="M163" i="1" s="1"/>
  <c r="I195" i="1"/>
  <c r="M195" i="1" s="1"/>
  <c r="I227" i="1"/>
  <c r="M227" i="1" s="1"/>
  <c r="I259" i="1"/>
  <c r="M259" i="1" s="1"/>
  <c r="H12" i="2"/>
  <c r="J12" i="2" s="1"/>
  <c r="H13" i="2"/>
  <c r="J13" i="2" s="1"/>
  <c r="H14" i="2"/>
  <c r="J14" i="2" s="1"/>
  <c r="H8" i="2"/>
  <c r="J8" i="2" s="1"/>
  <c r="H11" i="2"/>
  <c r="J11" i="2" s="1"/>
  <c r="H7" i="2"/>
  <c r="J7" i="2" s="1"/>
  <c r="H9" i="2"/>
  <c r="J9" i="2" s="1"/>
  <c r="H10" i="2"/>
  <c r="J10" i="2" s="1"/>
  <c r="I13" i="2"/>
  <c r="I9" i="2"/>
  <c r="H4" i="1"/>
  <c r="L10" i="1"/>
  <c r="L5" i="1"/>
  <c r="L13" i="1"/>
  <c r="L21" i="1"/>
  <c r="L29" i="1"/>
  <c r="L37" i="1"/>
  <c r="L45" i="1"/>
  <c r="L53" i="1"/>
  <c r="L61" i="1"/>
  <c r="L69" i="1"/>
  <c r="L77" i="1"/>
  <c r="L85" i="1"/>
  <c r="L93" i="1"/>
  <c r="L101" i="1"/>
  <c r="L109" i="1"/>
  <c r="L117" i="1"/>
  <c r="L125" i="1"/>
  <c r="L133" i="1"/>
  <c r="L141" i="1"/>
  <c r="L149" i="1"/>
  <c r="L157" i="1"/>
  <c r="L165" i="1"/>
  <c r="L173" i="1"/>
  <c r="L181" i="1"/>
  <c r="L189" i="1"/>
  <c r="L197" i="1"/>
  <c r="L205" i="1"/>
  <c r="L213" i="1"/>
  <c r="L221" i="1"/>
  <c r="L229" i="1"/>
  <c r="L237" i="1"/>
  <c r="L245" i="1"/>
  <c r="L253" i="1"/>
  <c r="L261" i="1"/>
  <c r="L6" i="1"/>
  <c r="L14" i="1"/>
  <c r="L22" i="1"/>
  <c r="L30" i="1"/>
  <c r="L38" i="1"/>
  <c r="L46" i="1"/>
  <c r="L54" i="1"/>
  <c r="L62" i="1"/>
  <c r="L70" i="1"/>
  <c r="L78" i="1"/>
  <c r="L86" i="1"/>
  <c r="L94" i="1"/>
  <c r="L102" i="1"/>
  <c r="L110" i="1"/>
  <c r="L118" i="1"/>
  <c r="L126" i="1"/>
  <c r="L134" i="1"/>
  <c r="L142" i="1"/>
  <c r="L150" i="1"/>
  <c r="L158" i="1"/>
  <c r="L166" i="1"/>
  <c r="L174" i="1"/>
  <c r="L182" i="1"/>
  <c r="L190" i="1"/>
  <c r="L198" i="1"/>
  <c r="L206" i="1"/>
  <c r="L214" i="1"/>
  <c r="L222" i="1"/>
  <c r="L230" i="1"/>
  <c r="L238" i="1"/>
  <c r="L246" i="1"/>
  <c r="L254" i="1"/>
  <c r="L262" i="1"/>
  <c r="L8" i="1"/>
  <c r="L16" i="1"/>
  <c r="L24" i="1"/>
  <c r="L32" i="1"/>
  <c r="L40" i="1"/>
  <c r="L48" i="1"/>
  <c r="L56" i="1"/>
  <c r="L64" i="1"/>
  <c r="L72" i="1"/>
  <c r="L80" i="1"/>
  <c r="L88" i="1"/>
  <c r="L96" i="1"/>
  <c r="L104" i="1"/>
  <c r="L112" i="1"/>
  <c r="L120" i="1"/>
  <c r="L128" i="1"/>
  <c r="L136" i="1"/>
  <c r="L144" i="1"/>
  <c r="L152" i="1"/>
  <c r="L160" i="1"/>
  <c r="L168" i="1"/>
  <c r="L176" i="1"/>
  <c r="L184" i="1"/>
  <c r="L192" i="1"/>
  <c r="L200" i="1"/>
  <c r="L208" i="1"/>
  <c r="L216" i="1"/>
  <c r="L224" i="1"/>
  <c r="L232" i="1"/>
  <c r="L240" i="1"/>
  <c r="L248" i="1"/>
  <c r="L256" i="1"/>
  <c r="L11" i="1"/>
  <c r="L19" i="1"/>
  <c r="L27" i="1"/>
  <c r="L35" i="1"/>
  <c r="L43" i="1"/>
  <c r="L51" i="1"/>
  <c r="L59" i="1"/>
  <c r="L67" i="1"/>
  <c r="L75" i="1"/>
  <c r="L83" i="1"/>
  <c r="L91" i="1"/>
  <c r="L99" i="1"/>
  <c r="L107" i="1"/>
  <c r="L115" i="1"/>
  <c r="L123" i="1"/>
  <c r="L131" i="1"/>
  <c r="L139" i="1"/>
  <c r="L147" i="1"/>
  <c r="L155" i="1"/>
  <c r="L163" i="1"/>
  <c r="L171" i="1"/>
  <c r="L179" i="1"/>
  <c r="L187" i="1"/>
  <c r="L195" i="1"/>
  <c r="L203" i="1"/>
  <c r="L211" i="1"/>
  <c r="L219" i="1"/>
  <c r="L227" i="1"/>
  <c r="L235" i="1"/>
  <c r="L243" i="1"/>
  <c r="L251" i="1"/>
  <c r="L259" i="1"/>
  <c r="L7" i="1"/>
  <c r="L23" i="1"/>
  <c r="L39" i="1"/>
  <c r="L55" i="1"/>
  <c r="L71" i="1"/>
  <c r="L87" i="1"/>
  <c r="L103" i="1"/>
  <c r="L119" i="1"/>
  <c r="L135" i="1"/>
  <c r="L151" i="1"/>
  <c r="L167" i="1"/>
  <c r="L183" i="1"/>
  <c r="L199" i="1"/>
  <c r="L215" i="1"/>
  <c r="L231" i="1"/>
  <c r="L247" i="1"/>
  <c r="L4" i="1"/>
  <c r="L26" i="1"/>
  <c r="L170" i="1"/>
  <c r="L234" i="1"/>
  <c r="L9" i="1"/>
  <c r="L25" i="1"/>
  <c r="L41" i="1"/>
  <c r="L57" i="1"/>
  <c r="L73" i="1"/>
  <c r="L89" i="1"/>
  <c r="L105" i="1"/>
  <c r="L121" i="1"/>
  <c r="L137" i="1"/>
  <c r="L153" i="1"/>
  <c r="L169" i="1"/>
  <c r="L185" i="1"/>
  <c r="L201" i="1"/>
  <c r="L217" i="1"/>
  <c r="L233" i="1"/>
  <c r="L249" i="1"/>
  <c r="L202" i="1"/>
  <c r="L12" i="1"/>
  <c r="L28" i="1"/>
  <c r="L44" i="1"/>
  <c r="L60" i="1"/>
  <c r="L76" i="1"/>
  <c r="L92" i="1"/>
  <c r="L108" i="1"/>
  <c r="L124" i="1"/>
  <c r="L140" i="1"/>
  <c r="L156" i="1"/>
  <c r="L172" i="1"/>
  <c r="L188" i="1"/>
  <c r="L204" i="1"/>
  <c r="L220" i="1"/>
  <c r="L236" i="1"/>
  <c r="L252" i="1"/>
  <c r="M9" i="1"/>
  <c r="L15" i="1"/>
  <c r="L31" i="1"/>
  <c r="L47" i="1"/>
  <c r="L63" i="1"/>
  <c r="L79" i="1"/>
  <c r="L95" i="1"/>
  <c r="L111" i="1"/>
  <c r="L127" i="1"/>
  <c r="L143" i="1"/>
  <c r="L159" i="1"/>
  <c r="L175" i="1"/>
  <c r="L191" i="1"/>
  <c r="L207" i="1"/>
  <c r="L223" i="1"/>
  <c r="L239" i="1"/>
  <c r="L255" i="1"/>
  <c r="L18" i="1"/>
  <c r="L34" i="1"/>
  <c r="L50" i="1"/>
  <c r="L66" i="1"/>
  <c r="L82" i="1"/>
  <c r="L98" i="1"/>
  <c r="L114" i="1"/>
  <c r="L130" i="1"/>
  <c r="L146" i="1"/>
  <c r="L162" i="1"/>
  <c r="L178" i="1"/>
  <c r="L194" i="1"/>
  <c r="L210" i="1"/>
  <c r="L226" i="1"/>
  <c r="L242" i="1"/>
  <c r="L258" i="1"/>
  <c r="L20" i="1"/>
  <c r="L36" i="1"/>
  <c r="L52" i="1"/>
  <c r="L68" i="1"/>
  <c r="L84" i="1"/>
  <c r="L100" i="1"/>
  <c r="L116" i="1"/>
  <c r="L132" i="1"/>
  <c r="L148" i="1"/>
  <c r="L164" i="1"/>
  <c r="L180" i="1"/>
  <c r="L196" i="1"/>
  <c r="L212" i="1"/>
  <c r="L228" i="1"/>
  <c r="L244" i="1"/>
  <c r="L260" i="1"/>
  <c r="L42" i="1"/>
  <c r="L58" i="1"/>
  <c r="L74" i="1"/>
  <c r="L90" i="1"/>
  <c r="L106" i="1"/>
  <c r="L122" i="1"/>
  <c r="L138" i="1"/>
  <c r="L154" i="1"/>
  <c r="L186" i="1"/>
  <c r="L218" i="1"/>
  <c r="L250" i="1"/>
  <c r="L225" i="1"/>
  <c r="L113" i="1"/>
  <c r="L241" i="1"/>
  <c r="L129" i="1"/>
  <c r="L257" i="1"/>
  <c r="L17" i="1"/>
  <c r="L145" i="1"/>
  <c r="L33" i="1"/>
  <c r="L161" i="1"/>
  <c r="L49" i="1"/>
  <c r="L177" i="1"/>
  <c r="L65" i="1"/>
  <c r="L193" i="1"/>
  <c r="L81" i="1"/>
  <c r="L209" i="1"/>
  <c r="L97" i="1"/>
  <c r="M193" i="1"/>
  <c r="J36" i="1"/>
  <c r="J30" i="1"/>
  <c r="K250" i="1"/>
  <c r="J205" i="1"/>
  <c r="K79" i="1"/>
  <c r="J93" i="1"/>
  <c r="K200" i="1"/>
  <c r="K164" i="1"/>
  <c r="K5" i="1"/>
  <c r="K9" i="1"/>
  <c r="J254" i="1"/>
  <c r="J125" i="1"/>
  <c r="K255" i="1"/>
  <c r="K212" i="1"/>
  <c r="K94" i="1"/>
  <c r="K88" i="1"/>
  <c r="K98" i="1"/>
  <c r="K25" i="1"/>
  <c r="K65" i="1"/>
  <c r="J195" i="1"/>
  <c r="K205" i="1"/>
  <c r="K174" i="1"/>
  <c r="J227" i="1"/>
  <c r="J118" i="1"/>
  <c r="J153" i="1"/>
  <c r="J31" i="1"/>
  <c r="J62" i="1"/>
  <c r="K166" i="1"/>
  <c r="J112" i="1"/>
  <c r="K238" i="1"/>
  <c r="J173" i="1"/>
  <c r="K74" i="1"/>
  <c r="J127" i="1"/>
  <c r="K7" i="1"/>
  <c r="K58" i="1"/>
  <c r="K244" i="1"/>
  <c r="K234" i="1"/>
  <c r="J209" i="1"/>
  <c r="J203" i="1"/>
  <c r="J165" i="1"/>
  <c r="K187" i="1"/>
  <c r="J37" i="1"/>
  <c r="K55" i="1"/>
  <c r="J238" i="1"/>
  <c r="J186" i="1"/>
  <c r="K130" i="1"/>
  <c r="J221" i="1"/>
  <c r="K227" i="1"/>
  <c r="K211" i="1"/>
  <c r="J41" i="1"/>
  <c r="J55" i="1"/>
  <c r="K165" i="1"/>
  <c r="K121" i="1"/>
  <c r="K151" i="1"/>
  <c r="J79" i="1"/>
  <c r="J190" i="1"/>
  <c r="J183" i="1"/>
  <c r="K45" i="1"/>
  <c r="K56" i="1"/>
  <c r="J101" i="1"/>
  <c r="K224" i="1"/>
  <c r="K89" i="1"/>
  <c r="J72" i="1"/>
  <c r="J100" i="1"/>
  <c r="J240" i="1"/>
  <c r="J12" i="1"/>
  <c r="J35" i="1"/>
  <c r="J109" i="1"/>
  <c r="J198" i="1"/>
  <c r="K138" i="1"/>
  <c r="J142" i="1"/>
  <c r="K77" i="1"/>
  <c r="J233" i="1"/>
  <c r="J40" i="1"/>
  <c r="K34" i="1"/>
  <c r="J181" i="1"/>
  <c r="K198" i="1"/>
  <c r="J92" i="1"/>
  <c r="K233" i="1"/>
  <c r="K216" i="1"/>
  <c r="J261" i="1"/>
  <c r="J7" i="1"/>
  <c r="J20" i="1"/>
  <c r="K106" i="1"/>
  <c r="J99" i="1"/>
  <c r="K107" i="1"/>
  <c r="J110" i="1"/>
  <c r="J231" i="1"/>
  <c r="K237" i="1"/>
  <c r="K190" i="1"/>
  <c r="K16" i="1"/>
  <c r="K66" i="1"/>
  <c r="J171" i="1"/>
  <c r="J197" i="1"/>
  <c r="J126" i="1"/>
  <c r="K85" i="1"/>
  <c r="K231" i="1"/>
  <c r="J215" i="1"/>
  <c r="K35" i="1"/>
  <c r="K62" i="1"/>
  <c r="K258" i="1"/>
  <c r="K75" i="1"/>
  <c r="K145" i="1"/>
  <c r="K112" i="1"/>
  <c r="J161" i="1"/>
  <c r="J106" i="1"/>
  <c r="J27" i="1"/>
  <c r="J59" i="1"/>
  <c r="J220" i="1"/>
  <c r="J116" i="1"/>
  <c r="J206" i="1"/>
  <c r="J145" i="1"/>
  <c r="K133" i="1"/>
  <c r="K235" i="1"/>
  <c r="J21" i="1"/>
  <c r="K59" i="1"/>
  <c r="J236" i="1"/>
  <c r="J113" i="1"/>
  <c r="J187" i="1"/>
  <c r="K154" i="1"/>
  <c r="K167" i="1"/>
  <c r="J122" i="1"/>
  <c r="J4" i="1"/>
  <c r="K60" i="1"/>
  <c r="K82" i="1"/>
  <c r="J120" i="1"/>
  <c r="K259" i="1"/>
  <c r="K19" i="1"/>
  <c r="K52" i="1"/>
  <c r="K96" i="1"/>
  <c r="K123" i="1"/>
  <c r="K80" i="1"/>
  <c r="J251" i="1"/>
  <c r="J241" i="1"/>
  <c r="K119" i="1"/>
  <c r="J10" i="1"/>
  <c r="J49" i="1"/>
  <c r="J146" i="1"/>
  <c r="K95" i="1"/>
  <c r="K152" i="1"/>
  <c r="K193" i="1"/>
  <c r="K188" i="1"/>
  <c r="K179" i="1"/>
  <c r="K12" i="1"/>
  <c r="K43" i="1"/>
  <c r="J218" i="1"/>
  <c r="K127" i="1"/>
  <c r="K108" i="1"/>
  <c r="K252" i="1"/>
  <c r="K214" i="1"/>
  <c r="K253" i="1"/>
  <c r="K30" i="1"/>
  <c r="J44" i="1"/>
  <c r="K157" i="1"/>
  <c r="K251" i="1"/>
  <c r="J229" i="1"/>
  <c r="K249" i="1"/>
  <c r="J70" i="1"/>
  <c r="J253" i="1"/>
  <c r="K18" i="1"/>
  <c r="J18" i="1"/>
  <c r="K134" i="1"/>
  <c r="K97" i="1"/>
  <c r="K171" i="1"/>
  <c r="K142" i="1"/>
  <c r="J121" i="1"/>
  <c r="K116" i="1"/>
  <c r="J89" i="1"/>
  <c r="K28" i="1"/>
  <c r="K67" i="1"/>
  <c r="J136" i="1"/>
  <c r="J188" i="1"/>
  <c r="J162" i="1"/>
  <c r="K241" i="1"/>
  <c r="K113" i="1"/>
  <c r="K69" i="1"/>
  <c r="K32" i="1"/>
  <c r="J67" i="1"/>
  <c r="K184" i="1"/>
  <c r="J131" i="1"/>
  <c r="J123" i="1"/>
  <c r="K223" i="1"/>
  <c r="J69" i="1"/>
  <c r="K257" i="1"/>
  <c r="K36" i="1"/>
  <c r="K132" i="1"/>
  <c r="K117" i="1"/>
  <c r="J176" i="1"/>
  <c r="K101" i="1"/>
  <c r="K182" i="1"/>
  <c r="K144" i="1"/>
  <c r="K225" i="1"/>
  <c r="J103" i="1"/>
  <c r="K57" i="1"/>
  <c r="K84" i="1"/>
  <c r="J29" i="1"/>
  <c r="J82" i="1"/>
  <c r="K202" i="1"/>
  <c r="K150" i="1"/>
  <c r="J143" i="1"/>
  <c r="K33" i="1"/>
  <c r="J129" i="1"/>
  <c r="J243" i="1"/>
  <c r="J47" i="1"/>
  <c r="J157" i="1"/>
  <c r="J234" i="1"/>
  <c r="K159" i="1"/>
  <c r="J257" i="1"/>
  <c r="K44" i="1"/>
  <c r="J56" i="1"/>
  <c r="K210" i="1"/>
  <c r="J81" i="1"/>
  <c r="K183" i="1"/>
  <c r="J168" i="1"/>
  <c r="J228" i="1"/>
  <c r="K125" i="1"/>
  <c r="K20" i="1"/>
  <c r="K53" i="1"/>
  <c r="J178" i="1"/>
  <c r="J208" i="1"/>
  <c r="J196" i="1"/>
  <c r="K180" i="1"/>
  <c r="K99" i="1"/>
  <c r="J260" i="1"/>
  <c r="J34" i="1"/>
  <c r="K49" i="1"/>
  <c r="K90" i="1"/>
  <c r="K115" i="1"/>
  <c r="J156" i="1"/>
  <c r="K114" i="1"/>
  <c r="K124" i="1"/>
  <c r="K175" i="1"/>
  <c r="K11" i="1"/>
  <c r="K46" i="1"/>
  <c r="K78" i="1"/>
  <c r="K192" i="1"/>
  <c r="J134" i="1"/>
  <c r="K109" i="1"/>
  <c r="K243" i="1"/>
  <c r="J207" i="1"/>
  <c r="J42" i="1"/>
  <c r="J24" i="1"/>
  <c r="J105" i="1"/>
  <c r="J179" i="1"/>
  <c r="K215" i="1"/>
  <c r="K260" i="1"/>
  <c r="J245" i="1"/>
  <c r="K163" i="1"/>
  <c r="K24" i="1"/>
  <c r="K10" i="1"/>
  <c r="J102" i="1"/>
  <c r="K194" i="1"/>
  <c r="J124" i="1"/>
  <c r="K213" i="1"/>
  <c r="J107" i="1"/>
  <c r="K226" i="1"/>
  <c r="J28" i="1"/>
  <c r="J26" i="1"/>
  <c r="K131" i="1"/>
  <c r="K191" i="1"/>
  <c r="J139" i="1"/>
  <c r="J78" i="1"/>
  <c r="J147" i="1"/>
  <c r="K76" i="1"/>
  <c r="J32" i="1"/>
  <c r="K26" i="1"/>
  <c r="J184" i="1"/>
  <c r="K228" i="1"/>
  <c r="J75" i="1"/>
  <c r="J262" i="1"/>
  <c r="J239" i="1"/>
  <c r="J98" i="1"/>
  <c r="J191" i="1"/>
  <c r="K42" i="1"/>
  <c r="K172" i="1"/>
  <c r="J164" i="1"/>
  <c r="J217" i="1"/>
  <c r="K29" i="1"/>
  <c r="K162" i="1"/>
  <c r="K219" i="1"/>
  <c r="J170" i="1"/>
  <c r="K177" i="1"/>
  <c r="J9" i="1"/>
  <c r="K118" i="1"/>
  <c r="J174" i="1"/>
  <c r="K254" i="1"/>
  <c r="K204" i="1"/>
  <c r="K6" i="1"/>
  <c r="J13" i="1"/>
  <c r="J230" i="1"/>
  <c r="J84" i="1"/>
  <c r="K201" i="1"/>
  <c r="J23" i="1"/>
  <c r="J80" i="1"/>
  <c r="K103" i="1"/>
  <c r="J119" i="1"/>
  <c r="K185" i="1"/>
  <c r="K64" i="1"/>
  <c r="J250" i="1"/>
  <c r="K105" i="1"/>
  <c r="K23" i="1"/>
  <c r="J189" i="1"/>
  <c r="K232" i="1"/>
  <c r="K155" i="1"/>
  <c r="J11" i="1"/>
  <c r="J86" i="1"/>
  <c r="K81" i="1"/>
  <c r="J185" i="1"/>
  <c r="K153" i="1"/>
  <c r="J5" i="1"/>
  <c r="J252" i="1"/>
  <c r="K239" i="1"/>
  <c r="K47" i="1"/>
  <c r="K217" i="1"/>
  <c r="K203" i="1"/>
  <c r="K129" i="1"/>
  <c r="J225" i="1"/>
  <c r="K41" i="1"/>
  <c r="K221" i="1"/>
  <c r="K22" i="1"/>
  <c r="J60" i="1"/>
  <c r="J222" i="1"/>
  <c r="K242" i="1"/>
  <c r="K245" i="1"/>
  <c r="K92" i="1"/>
  <c r="K230" i="1"/>
  <c r="J224" i="1"/>
  <c r="J16" i="1"/>
  <c r="J57" i="1"/>
  <c r="J232" i="1"/>
  <c r="J117" i="1"/>
  <c r="J88" i="1"/>
  <c r="J244" i="1"/>
  <c r="K248" i="1"/>
  <c r="J130" i="1"/>
  <c r="J15" i="1"/>
  <c r="J53" i="1"/>
  <c r="J213" i="1"/>
  <c r="K83" i="1"/>
  <c r="K143" i="1"/>
  <c r="K169" i="1"/>
  <c r="K236" i="1"/>
  <c r="J50" i="1"/>
  <c r="J87" i="1"/>
  <c r="J256" i="1"/>
  <c r="K168" i="1"/>
  <c r="J46" i="1"/>
  <c r="J144" i="1"/>
  <c r="J137" i="1"/>
  <c r="K13" i="1"/>
  <c r="K70" i="1"/>
  <c r="J90" i="1"/>
  <c r="J192" i="1"/>
  <c r="J115" i="1"/>
  <c r="J77" i="1"/>
  <c r="K31" i="1"/>
  <c r="K71" i="1"/>
  <c r="J94" i="1"/>
  <c r="J19" i="1"/>
  <c r="K220" i="1"/>
  <c r="J246" i="1"/>
  <c r="J235" i="1"/>
  <c r="J61" i="1"/>
  <c r="J71" i="1"/>
  <c r="J85" i="1"/>
  <c r="J249" i="1"/>
  <c r="J148" i="1"/>
  <c r="J214" i="1"/>
  <c r="K93" i="1"/>
  <c r="J54" i="1"/>
  <c r="K206" i="1"/>
  <c r="J68" i="1"/>
  <c r="K50" i="1"/>
  <c r="J154" i="1"/>
  <c r="K247" i="1"/>
  <c r="K176" i="1"/>
  <c r="J255" i="1"/>
  <c r="K37" i="1"/>
  <c r="K196" i="1"/>
  <c r="J211" i="1"/>
  <c r="J48" i="1"/>
  <c r="J151" i="1"/>
  <c r="K27" i="1"/>
  <c r="K54" i="1"/>
  <c r="K181" i="1"/>
  <c r="K21" i="1"/>
  <c r="J51" i="1"/>
  <c r="J33" i="1"/>
  <c r="J97" i="1"/>
  <c r="K48" i="1"/>
  <c r="K51" i="1"/>
  <c r="J180" i="1"/>
  <c r="J133" i="1"/>
  <c r="J199" i="1"/>
  <c r="K189" i="1"/>
  <c r="K136" i="1"/>
  <c r="K156" i="1"/>
  <c r="J138" i="1"/>
  <c r="K173" i="1"/>
  <c r="J149" i="1"/>
  <c r="K137" i="1"/>
  <c r="J212" i="1"/>
  <c r="J66" i="1"/>
  <c r="K120" i="1"/>
  <c r="J63" i="1"/>
  <c r="J204" i="1"/>
  <c r="K63" i="1"/>
  <c r="J175" i="1"/>
  <c r="J64" i="1"/>
  <c r="K208" i="1"/>
  <c r="K68" i="1"/>
  <c r="K195" i="1"/>
  <c r="K122" i="1"/>
  <c r="J237" i="1"/>
  <c r="K149" i="1"/>
  <c r="K135" i="1"/>
  <c r="J166" i="1"/>
  <c r="K72" i="1"/>
  <c r="K186" i="1"/>
  <c r="J258" i="1"/>
  <c r="K102" i="1"/>
  <c r="K100" i="1"/>
  <c r="K87" i="1"/>
  <c r="J201" i="1"/>
  <c r="K229" i="1"/>
  <c r="K147" i="1"/>
  <c r="J155" i="1"/>
  <c r="J114" i="1"/>
  <c r="J259" i="1"/>
  <c r="J210" i="1"/>
  <c r="J6" i="1"/>
  <c r="J219" i="1"/>
  <c r="J242" i="1"/>
  <c r="J73" i="1"/>
  <c r="J132" i="1"/>
  <c r="K197" i="1"/>
  <c r="J194" i="1"/>
  <c r="K256" i="1"/>
  <c r="K222" i="1"/>
  <c r="J202" i="1"/>
  <c r="J14" i="1"/>
  <c r="J8" i="1"/>
  <c r="K15" i="1"/>
  <c r="K158" i="1"/>
  <c r="J39" i="1"/>
  <c r="J38" i="1"/>
  <c r="J17" i="1"/>
  <c r="K111" i="1"/>
  <c r="J43" i="1"/>
  <c r="J45" i="1"/>
  <c r="J182" i="1"/>
  <c r="J65" i="1"/>
  <c r="K61" i="1"/>
  <c r="K86" i="1"/>
  <c r="K139" i="1"/>
  <c r="K38" i="1"/>
  <c r="J58" i="1"/>
  <c r="K209" i="1"/>
  <c r="K178" i="1"/>
  <c r="J226" i="1"/>
  <c r="J104" i="1"/>
  <c r="J140" i="1"/>
  <c r="J160" i="1"/>
  <c r="J193" i="1"/>
  <c r="K170" i="1"/>
  <c r="K140" i="1"/>
  <c r="K161" i="1"/>
  <c r="J167" i="1"/>
  <c r="J152" i="1"/>
  <c r="K240" i="1"/>
  <c r="J150" i="1"/>
  <c r="K199" i="1"/>
  <c r="K146" i="1"/>
  <c r="K14" i="1"/>
  <c r="J247" i="1"/>
  <c r="K148" i="1"/>
  <c r="J83" i="1"/>
  <c r="J141" i="1"/>
  <c r="J200" i="1"/>
  <c r="K261" i="1"/>
  <c r="J91" i="1"/>
  <c r="K110" i="1"/>
  <c r="J248" i="1"/>
  <c r="J159" i="1"/>
  <c r="J95" i="1"/>
  <c r="J128" i="1"/>
  <c r="J135" i="1"/>
  <c r="K128" i="1"/>
  <c r="K91" i="1"/>
  <c r="J177" i="1"/>
  <c r="K17" i="1"/>
  <c r="J22" i="1"/>
  <c r="K262" i="1"/>
  <c r="K104" i="1"/>
  <c r="J108" i="1"/>
  <c r="K141" i="1"/>
  <c r="J76" i="1"/>
  <c r="K207" i="1"/>
  <c r="K40" i="1"/>
  <c r="J25" i="1"/>
  <c r="K8" i="1"/>
  <c r="K39" i="1"/>
  <c r="J158" i="1"/>
  <c r="J163" i="1"/>
  <c r="J169" i="1"/>
  <c r="J172" i="1"/>
  <c r="K218" i="1"/>
  <c r="J216" i="1"/>
  <c r="J111" i="1"/>
  <c r="K160" i="1"/>
  <c r="J74" i="1"/>
  <c r="K126" i="1"/>
  <c r="J96" i="1"/>
  <c r="J223" i="1"/>
  <c r="K246" i="1"/>
  <c r="K73" i="1"/>
  <c r="J52" i="1"/>
  <c r="M4" i="1" l="1"/>
  <c r="I7" i="2"/>
  <c r="I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Edgar Ng</author>
  </authors>
  <commentList>
    <comment ref="H71" authorId="0" shapeId="0" xr:uid="{00000000-0006-0000-0500-000001000000}">
      <text>
        <r>
          <rPr>
            <b/>
            <sz val="9"/>
            <color indexed="81"/>
            <rFont val="Tahoma"/>
            <family val="2"/>
          </rPr>
          <t>Edgar Ng:</t>
        </r>
        <r>
          <rPr>
            <sz val="9"/>
            <color indexed="81"/>
            <rFont val="Tahoma"/>
            <family val="2"/>
          </rPr>
          <t xml:space="preserve">
Average monthly excess return of the portfolio
</t>
        </r>
      </text>
    </comment>
    <comment ref="I71" authorId="0" shapeId="0" xr:uid="{00000000-0006-0000-0500-000002000000}">
      <text>
        <r>
          <rPr>
            <b/>
            <sz val="9"/>
            <color indexed="81"/>
            <rFont val="Tahoma"/>
            <family val="2"/>
          </rPr>
          <t>Edgar Ng:</t>
        </r>
        <r>
          <rPr>
            <sz val="9"/>
            <color indexed="81"/>
            <rFont val="Tahoma"/>
            <family val="2"/>
          </rPr>
          <t xml:space="preserve">
Monthly standard deviation of excess return
</t>
        </r>
      </text>
    </comment>
    <comment ref="J71" authorId="0" shapeId="0" xr:uid="{00000000-0006-0000-0500-000003000000}">
      <text>
        <r>
          <rPr>
            <b/>
            <sz val="9"/>
            <color indexed="81"/>
            <rFont val="Tahoma"/>
            <family val="2"/>
          </rPr>
          <t>Edgar Ng:</t>
        </r>
        <r>
          <rPr>
            <sz val="9"/>
            <color indexed="81"/>
            <rFont val="Tahoma"/>
            <family val="2"/>
          </rPr>
          <t xml:space="preserve">
Annualized Sharpe Ratio
</t>
        </r>
      </text>
    </comment>
    <comment ref="K71" authorId="0" shapeId="0" xr:uid="{00000000-0006-0000-0500-000004000000}">
      <text>
        <r>
          <rPr>
            <b/>
            <sz val="9"/>
            <color indexed="81"/>
            <rFont val="Tahoma"/>
            <family val="2"/>
          </rPr>
          <t>Edgar Ng:</t>
        </r>
        <r>
          <rPr>
            <sz val="9"/>
            <color indexed="81"/>
            <rFont val="Tahoma"/>
            <family val="2"/>
          </rPr>
          <t xml:space="preserve">
Std Dev of down size monthly return</t>
        </r>
      </text>
    </comment>
    <comment ref="L71" authorId="0" shapeId="0" xr:uid="{00000000-0006-0000-0500-000005000000}">
      <text>
        <r>
          <rPr>
            <b/>
            <sz val="9"/>
            <color indexed="81"/>
            <rFont val="Tahoma"/>
            <family val="2"/>
          </rPr>
          <t>Edgar Ng:</t>
        </r>
        <r>
          <rPr>
            <sz val="9"/>
            <color indexed="81"/>
            <rFont val="Tahoma"/>
            <family val="2"/>
          </rPr>
          <t xml:space="preserve">
Annualized 
Sortino Ratio</t>
        </r>
      </text>
    </comment>
  </commentList>
</comments>
</file>

<file path=xl/sharedStrings.xml><?xml version="1.0" encoding="utf-8"?>
<sst xmlns="http://schemas.openxmlformats.org/spreadsheetml/2006/main" count="283" uniqueCount="235">
  <si>
    <t>MTD</t>
  </si>
  <si>
    <t>YTD</t>
  </si>
  <si>
    <t>Inception</t>
  </si>
  <si>
    <t>Inception Annualized</t>
  </si>
  <si>
    <t>Sharpe Ratio (Since Inception)</t>
  </si>
  <si>
    <t>Mean (Since Inception)</t>
  </si>
  <si>
    <t>Sortino Ratio (Since Inception)</t>
  </si>
  <si>
    <t>Monthly</t>
  </si>
  <si>
    <t>Annualized STD Deviation (Monthly return)</t>
  </si>
  <si>
    <t>Annualized Downside Deviation (Monthly return)</t>
  </si>
  <si>
    <t>Annualized Upside Deviation (Monthly return)</t>
  </si>
  <si>
    <t>Downside Return</t>
  </si>
  <si>
    <t>SI Return Annualized</t>
  </si>
  <si>
    <t>Sharpe Ratio</t>
  </si>
  <si>
    <t>Sortino</t>
  </si>
  <si>
    <t>LIBOR</t>
  </si>
  <si>
    <t>SD (SI) Annualized</t>
  </si>
  <si>
    <t>6-mth Libor (Annualized)</t>
  </si>
  <si>
    <t>SD Downside (SI)</t>
  </si>
  <si>
    <t>Gross Unit Price</t>
  </si>
  <si>
    <t>Class C</t>
  </si>
  <si>
    <t>Class A</t>
  </si>
  <si>
    <t>Net Unit Price</t>
  </si>
  <si>
    <t>Class C 
Gross Unit Price</t>
  </si>
  <si>
    <t>Class A 
Net Unit Price</t>
  </si>
  <si>
    <t>Std Dev of the monthly return</t>
  </si>
  <si>
    <t>Expected return</t>
  </si>
  <si>
    <t>Risk free return</t>
  </si>
  <si>
    <t>Sharpe ratio</t>
  </si>
  <si>
    <t>Standard Deviation</t>
  </si>
  <si>
    <r>
      <t>The Standard Deviation is a measure of </t>
    </r>
    <r>
      <rPr>
        <b/>
        <sz val="9"/>
        <color rgb="FF333333"/>
        <rFont val="Verdana"/>
        <family val="2"/>
      </rPr>
      <t>how spread out numbers are</t>
    </r>
    <r>
      <rPr>
        <sz val="9"/>
        <color rgb="FF333333"/>
        <rFont val="Verdana"/>
        <family val="2"/>
      </rPr>
      <t>.</t>
    </r>
  </si>
  <si>
    <t>You might like to read this simpler page on Standard Deviation first.</t>
  </si>
  <si>
    <r>
      <t>But here we explain </t>
    </r>
    <r>
      <rPr>
        <b/>
        <sz val="9"/>
        <color rgb="FF333333"/>
        <rFont val="Verdana"/>
        <family val="2"/>
      </rPr>
      <t>the formulas</t>
    </r>
    <r>
      <rPr>
        <sz val="9"/>
        <color rgb="FF333333"/>
        <rFont val="Verdana"/>
        <family val="2"/>
      </rPr>
      <t>.</t>
    </r>
  </si>
  <si>
    <r>
      <t>The symbol for Standard Deviation is </t>
    </r>
    <r>
      <rPr>
        <b/>
        <sz val="10"/>
        <color rgb="FF333333"/>
        <rFont val="Verdana"/>
        <family val="2"/>
      </rPr>
      <t>σ</t>
    </r>
    <r>
      <rPr>
        <sz val="9"/>
        <color rgb="FF333333"/>
        <rFont val="Verdana"/>
        <family val="2"/>
      </rPr>
      <t> (the Greek letter sigma).</t>
    </r>
  </si>
  <si>
    <t>This is the formula for Standard Deviation:</t>
  </si>
  <si>
    <r>
      <t>Say what?</t>
    </r>
    <r>
      <rPr>
        <sz val="10"/>
        <color theme="1"/>
        <rFont val="Verdana"/>
        <family val="2"/>
      </rPr>
      <t> Please explain!</t>
    </r>
  </si>
  <si>
    <t>OK. Let us explain it step by step.</t>
  </si>
  <si>
    <t>Say we have a bunch of numbers like 9, 2, 5, 4, 12, 7, 8, 11.</t>
  </si>
  <si>
    <t>To calculate the standard deviation of those numbers:</t>
  </si>
  <si>
    <t>1. Work out the Mean (the simple average of the numbers)</t>
  </si>
  <si>
    <t>2. Then for each number: subtract the Mean and square the result</t>
  </si>
  <si>
    <r>
      <t>3. Then work out the mean of </t>
    </r>
    <r>
      <rPr>
        <b/>
        <sz val="9"/>
        <color rgb="FF333333"/>
        <rFont val="Verdana"/>
        <family val="2"/>
      </rPr>
      <t>those</t>
    </r>
    <r>
      <rPr>
        <sz val="9"/>
        <color rgb="FF333333"/>
        <rFont val="Verdana"/>
        <family val="2"/>
      </rPr>
      <t> squared differences.</t>
    </r>
  </si>
  <si>
    <t>4. Take the square root of that and we are done!</t>
  </si>
  <si>
    <t>The formula actually says all of that, and I will show you how.</t>
  </si>
  <si>
    <t>The Formula Explained</t>
  </si>
  <si>
    <t>First, let us have some example values to work on:</t>
  </si>
  <si>
    <t>Example: Sam has 20 Rose Bushes.</t>
  </si>
  <si>
    <t>The number of flowers on each bush is</t>
  </si>
  <si>
    <t>9, 2, 5, 4, 12, 7, 8, 11, 9, 3, 7, 4, 12, 5, 4, 10, 9, 6, 9, 4</t>
  </si>
  <si>
    <t>Work out the Standard Deviation.</t>
  </si>
  <si>
    <t>Step 1. Work out the mean</t>
  </si>
  <si>
    <t>In the formula above μ (the greek letter "mu") is the mean of all our values ...</t>
  </si>
  <si>
    <t>Example: 9, 2, 5, 4, 12, 7, 8, 11, 9, 3, 7, 4, 12, 5, 4, 10, 9, 6, 9, 4</t>
  </si>
  <si>
    <t>The mean is:</t>
  </si>
  <si>
    <t>So:</t>
  </si>
  <si>
    <r>
      <t>μ</t>
    </r>
    <r>
      <rPr>
        <sz val="9"/>
        <color rgb="FF333333"/>
        <rFont val="Verdana"/>
        <family val="2"/>
      </rPr>
      <t> = 7</t>
    </r>
  </si>
  <si>
    <t>Step 2. Then for each number: subtract the Mean and square the result</t>
  </si>
  <si>
    <t>This is the part of the formula that says:</t>
  </si>
  <si>
    <r>
      <t>So what is </t>
    </r>
    <r>
      <rPr>
        <b/>
        <i/>
        <sz val="12"/>
        <color rgb="FF333333"/>
        <rFont val="Times New Roman"/>
        <family val="1"/>
      </rPr>
      <t>x</t>
    </r>
    <r>
      <rPr>
        <b/>
        <i/>
        <vertAlign val="subscript"/>
        <sz val="12"/>
        <color rgb="FF333333"/>
        <rFont val="Times New Roman"/>
        <family val="1"/>
      </rPr>
      <t>i</t>
    </r>
    <r>
      <rPr>
        <sz val="9"/>
        <color rgb="FF333333"/>
        <rFont val="Verdana"/>
        <family val="2"/>
      </rPr>
      <t> ? They are the individual x values 9, 2, 5, 4, 12, 7, etc...</t>
    </r>
  </si>
  <si>
    <r>
      <t>In other words </t>
    </r>
    <r>
      <rPr>
        <b/>
        <i/>
        <sz val="12"/>
        <color rgb="FF333333"/>
        <rFont val="Times New Roman"/>
        <family val="1"/>
      </rPr>
      <t>x</t>
    </r>
    <r>
      <rPr>
        <b/>
        <i/>
        <vertAlign val="subscript"/>
        <sz val="12"/>
        <color rgb="FF333333"/>
        <rFont val="Times New Roman"/>
        <family val="1"/>
      </rPr>
      <t>1</t>
    </r>
    <r>
      <rPr>
        <sz val="9"/>
        <color rgb="FF333333"/>
        <rFont val="Verdana"/>
        <family val="2"/>
      </rPr>
      <t> = 9, </t>
    </r>
    <r>
      <rPr>
        <b/>
        <i/>
        <sz val="12"/>
        <color rgb="FF333333"/>
        <rFont val="Times New Roman"/>
        <family val="1"/>
      </rPr>
      <t>x</t>
    </r>
    <r>
      <rPr>
        <b/>
        <i/>
        <vertAlign val="subscript"/>
        <sz val="12"/>
        <color rgb="FF333333"/>
        <rFont val="Times New Roman"/>
        <family val="1"/>
      </rPr>
      <t>2</t>
    </r>
    <r>
      <rPr>
        <sz val="9"/>
        <color rgb="FF333333"/>
        <rFont val="Verdana"/>
        <family val="2"/>
      </rPr>
      <t> = 2, </t>
    </r>
    <r>
      <rPr>
        <b/>
        <i/>
        <sz val="12"/>
        <color rgb="FF333333"/>
        <rFont val="Times New Roman"/>
        <family val="1"/>
      </rPr>
      <t>x</t>
    </r>
    <r>
      <rPr>
        <b/>
        <i/>
        <vertAlign val="subscript"/>
        <sz val="12"/>
        <color rgb="FF333333"/>
        <rFont val="Times New Roman"/>
        <family val="1"/>
      </rPr>
      <t>3</t>
    </r>
    <r>
      <rPr>
        <sz val="9"/>
        <color rgb="FF333333"/>
        <rFont val="Verdana"/>
        <family val="2"/>
      </rPr>
      <t> = 5, etc.</t>
    </r>
  </si>
  <si>
    <t>So it says "for each value, subtract the mean and square the result", like this</t>
  </si>
  <si>
    <t>Example (continued):</t>
  </si>
  <si>
    <r>
      <t>(9 - 7)</t>
    </r>
    <r>
      <rPr>
        <vertAlign val="superscript"/>
        <sz val="9"/>
        <color rgb="FF333333"/>
        <rFont val="Verdana"/>
        <family val="2"/>
      </rPr>
      <t>2</t>
    </r>
    <r>
      <rPr>
        <sz val="9"/>
        <color rgb="FF333333"/>
        <rFont val="Verdana"/>
        <family val="2"/>
      </rPr>
      <t> = (2)</t>
    </r>
    <r>
      <rPr>
        <vertAlign val="superscript"/>
        <sz val="9"/>
        <color rgb="FF333333"/>
        <rFont val="Verdana"/>
        <family val="2"/>
      </rPr>
      <t>2</t>
    </r>
    <r>
      <rPr>
        <sz val="9"/>
        <color rgb="FF333333"/>
        <rFont val="Verdana"/>
        <family val="2"/>
      </rPr>
      <t> = </t>
    </r>
    <r>
      <rPr>
        <b/>
        <sz val="9"/>
        <color rgb="FF333333"/>
        <rFont val="Verdana"/>
        <family val="2"/>
      </rPr>
      <t>4</t>
    </r>
  </si>
  <si>
    <r>
      <t>(2 - 7)</t>
    </r>
    <r>
      <rPr>
        <vertAlign val="superscript"/>
        <sz val="9"/>
        <color rgb="FF333333"/>
        <rFont val="Verdana"/>
        <family val="2"/>
      </rPr>
      <t>2</t>
    </r>
    <r>
      <rPr>
        <sz val="9"/>
        <color rgb="FF333333"/>
        <rFont val="Verdana"/>
        <family val="2"/>
      </rPr>
      <t> = (-5)</t>
    </r>
    <r>
      <rPr>
        <vertAlign val="superscript"/>
        <sz val="9"/>
        <color rgb="FF333333"/>
        <rFont val="Verdana"/>
        <family val="2"/>
      </rPr>
      <t>2</t>
    </r>
    <r>
      <rPr>
        <sz val="9"/>
        <color rgb="FF333333"/>
        <rFont val="Verdana"/>
        <family val="2"/>
      </rPr>
      <t> = </t>
    </r>
    <r>
      <rPr>
        <b/>
        <sz val="9"/>
        <color rgb="FF333333"/>
        <rFont val="Verdana"/>
        <family val="2"/>
      </rPr>
      <t>25</t>
    </r>
  </si>
  <si>
    <r>
      <t>(5 - 7)</t>
    </r>
    <r>
      <rPr>
        <vertAlign val="superscript"/>
        <sz val="9"/>
        <color rgb="FF333333"/>
        <rFont val="Verdana"/>
        <family val="2"/>
      </rPr>
      <t>2</t>
    </r>
    <r>
      <rPr>
        <sz val="9"/>
        <color rgb="FF333333"/>
        <rFont val="Verdana"/>
        <family val="2"/>
      </rPr>
      <t> = (-2)</t>
    </r>
    <r>
      <rPr>
        <vertAlign val="superscript"/>
        <sz val="9"/>
        <color rgb="FF333333"/>
        <rFont val="Verdana"/>
        <family val="2"/>
      </rPr>
      <t>2</t>
    </r>
    <r>
      <rPr>
        <sz val="9"/>
        <color rgb="FF333333"/>
        <rFont val="Verdana"/>
        <family val="2"/>
      </rPr>
      <t> = </t>
    </r>
    <r>
      <rPr>
        <b/>
        <sz val="9"/>
        <color rgb="FF333333"/>
        <rFont val="Verdana"/>
        <family val="2"/>
      </rPr>
      <t>4</t>
    </r>
  </si>
  <si>
    <r>
      <t>(4 - 7)</t>
    </r>
    <r>
      <rPr>
        <vertAlign val="superscript"/>
        <sz val="9"/>
        <color rgb="FF333333"/>
        <rFont val="Verdana"/>
        <family val="2"/>
      </rPr>
      <t>2</t>
    </r>
    <r>
      <rPr>
        <sz val="9"/>
        <color rgb="FF333333"/>
        <rFont val="Verdana"/>
        <family val="2"/>
      </rPr>
      <t> = (-3)</t>
    </r>
    <r>
      <rPr>
        <vertAlign val="superscript"/>
        <sz val="9"/>
        <color rgb="FF333333"/>
        <rFont val="Verdana"/>
        <family val="2"/>
      </rPr>
      <t>2</t>
    </r>
    <r>
      <rPr>
        <sz val="9"/>
        <color rgb="FF333333"/>
        <rFont val="Verdana"/>
        <family val="2"/>
      </rPr>
      <t> = </t>
    </r>
    <r>
      <rPr>
        <b/>
        <sz val="9"/>
        <color rgb="FF333333"/>
        <rFont val="Verdana"/>
        <family val="2"/>
      </rPr>
      <t>9</t>
    </r>
  </si>
  <si>
    <r>
      <t>(12 - 7)</t>
    </r>
    <r>
      <rPr>
        <vertAlign val="superscript"/>
        <sz val="9"/>
        <color rgb="FF333333"/>
        <rFont val="Verdana"/>
        <family val="2"/>
      </rPr>
      <t>2</t>
    </r>
    <r>
      <rPr>
        <sz val="9"/>
        <color rgb="FF333333"/>
        <rFont val="Verdana"/>
        <family val="2"/>
      </rPr>
      <t> = (5)</t>
    </r>
    <r>
      <rPr>
        <vertAlign val="superscript"/>
        <sz val="9"/>
        <color rgb="FF333333"/>
        <rFont val="Verdana"/>
        <family val="2"/>
      </rPr>
      <t>2</t>
    </r>
    <r>
      <rPr>
        <sz val="9"/>
        <color rgb="FF333333"/>
        <rFont val="Verdana"/>
        <family val="2"/>
      </rPr>
      <t> = </t>
    </r>
    <r>
      <rPr>
        <b/>
        <sz val="9"/>
        <color rgb="FF333333"/>
        <rFont val="Verdana"/>
        <family val="2"/>
      </rPr>
      <t>25</t>
    </r>
  </si>
  <si>
    <r>
      <t>(7 - 7)</t>
    </r>
    <r>
      <rPr>
        <vertAlign val="superscript"/>
        <sz val="9"/>
        <color rgb="FF333333"/>
        <rFont val="Verdana"/>
        <family val="2"/>
      </rPr>
      <t>2</t>
    </r>
    <r>
      <rPr>
        <sz val="9"/>
        <color rgb="FF333333"/>
        <rFont val="Verdana"/>
        <family val="2"/>
      </rPr>
      <t> = (0)</t>
    </r>
    <r>
      <rPr>
        <vertAlign val="superscript"/>
        <sz val="9"/>
        <color rgb="FF333333"/>
        <rFont val="Verdana"/>
        <family val="2"/>
      </rPr>
      <t>2</t>
    </r>
    <r>
      <rPr>
        <sz val="9"/>
        <color rgb="FF333333"/>
        <rFont val="Verdana"/>
        <family val="2"/>
      </rPr>
      <t> = </t>
    </r>
    <r>
      <rPr>
        <b/>
        <sz val="9"/>
        <color rgb="FF333333"/>
        <rFont val="Verdana"/>
        <family val="2"/>
      </rPr>
      <t>0</t>
    </r>
  </si>
  <si>
    <r>
      <t>(8 - 7)</t>
    </r>
    <r>
      <rPr>
        <vertAlign val="superscript"/>
        <sz val="9"/>
        <color rgb="FF333333"/>
        <rFont val="Verdana"/>
        <family val="2"/>
      </rPr>
      <t>2</t>
    </r>
    <r>
      <rPr>
        <sz val="9"/>
        <color rgb="FF333333"/>
        <rFont val="Verdana"/>
        <family val="2"/>
      </rPr>
      <t> = (1)</t>
    </r>
    <r>
      <rPr>
        <vertAlign val="superscript"/>
        <sz val="9"/>
        <color rgb="FF333333"/>
        <rFont val="Verdana"/>
        <family val="2"/>
      </rPr>
      <t>2</t>
    </r>
    <r>
      <rPr>
        <sz val="9"/>
        <color rgb="FF333333"/>
        <rFont val="Verdana"/>
        <family val="2"/>
      </rPr>
      <t> = </t>
    </r>
    <r>
      <rPr>
        <b/>
        <sz val="9"/>
        <color rgb="FF333333"/>
        <rFont val="Verdana"/>
        <family val="2"/>
      </rPr>
      <t>1</t>
    </r>
  </si>
  <si>
    <t>... etc ...</t>
  </si>
  <si>
    <t>And we get these results:</t>
  </si>
  <si>
    <t>4, 25, 4, 9, 25, 0, 1, 16, 4, 16, 0, 9, 25, 4, 9, 9, 4, 1, 4, 9</t>
  </si>
  <si>
    <t>Step 3. Then work out the mean of those squared differences.</t>
  </si>
  <si>
    <r>
      <t>To work out the mean, </t>
    </r>
    <r>
      <rPr>
        <b/>
        <sz val="9"/>
        <color rgb="FF333333"/>
        <rFont val="Verdana"/>
        <family val="2"/>
      </rPr>
      <t>add up all the values</t>
    </r>
    <r>
      <rPr>
        <sz val="9"/>
        <color rgb="FF333333"/>
        <rFont val="Verdana"/>
        <family val="2"/>
      </rPr>
      <t> then </t>
    </r>
    <r>
      <rPr>
        <b/>
        <sz val="9"/>
        <color rgb="FF333333"/>
        <rFont val="Verdana"/>
        <family val="2"/>
      </rPr>
      <t>divide by how many</t>
    </r>
    <r>
      <rPr>
        <sz val="9"/>
        <color rgb="FF333333"/>
        <rFont val="Verdana"/>
        <family val="2"/>
      </rPr>
      <t>.</t>
    </r>
  </si>
  <si>
    <t>First add up all the values from the previous step.</t>
  </si>
  <si>
    <r>
      <t>But how do we say "add them all up" in mathematics? We use "Sigma": </t>
    </r>
    <r>
      <rPr>
        <b/>
        <sz val="12"/>
        <color rgb="FF333333"/>
        <rFont val="Times New Roman"/>
        <family val="1"/>
      </rPr>
      <t>Σ</t>
    </r>
  </si>
  <si>
    <t>The handy Sigma Notation says to sum up as many terms as we want:</t>
  </si>
  <si>
    <t>Sigma Notation</t>
  </si>
  <si>
    <t>We want to add up all the values from 1 to N, where N=20 in our case because there are 20 values:</t>
  </si>
  <si>
    <r>
      <t>Which means: Sum all values from (x</t>
    </r>
    <r>
      <rPr>
        <vertAlign val="subscript"/>
        <sz val="9"/>
        <color rgb="FF333333"/>
        <rFont val="Verdana"/>
        <family val="2"/>
      </rPr>
      <t>1</t>
    </r>
    <r>
      <rPr>
        <sz val="9"/>
        <color rgb="FF333333"/>
        <rFont val="Verdana"/>
        <family val="2"/>
      </rPr>
      <t>-7)</t>
    </r>
    <r>
      <rPr>
        <vertAlign val="superscript"/>
        <sz val="9"/>
        <color rgb="FF333333"/>
        <rFont val="Verdana"/>
        <family val="2"/>
      </rPr>
      <t>2</t>
    </r>
    <r>
      <rPr>
        <sz val="9"/>
        <color rgb="FF333333"/>
        <rFont val="Verdana"/>
        <family val="2"/>
      </rPr>
      <t> to (x</t>
    </r>
    <r>
      <rPr>
        <vertAlign val="subscript"/>
        <sz val="9"/>
        <color rgb="FF333333"/>
        <rFont val="Verdana"/>
        <family val="2"/>
      </rPr>
      <t>N</t>
    </r>
    <r>
      <rPr>
        <sz val="9"/>
        <color rgb="FF333333"/>
        <rFont val="Verdana"/>
        <family val="2"/>
      </rPr>
      <t>-7)</t>
    </r>
    <r>
      <rPr>
        <vertAlign val="superscript"/>
        <sz val="9"/>
        <color rgb="FF333333"/>
        <rFont val="Verdana"/>
        <family val="2"/>
      </rPr>
      <t>2</t>
    </r>
  </si>
  <si>
    <r>
      <t>We already calculated (x</t>
    </r>
    <r>
      <rPr>
        <vertAlign val="subscript"/>
        <sz val="9"/>
        <color rgb="FF333333"/>
        <rFont val="Verdana"/>
        <family val="2"/>
      </rPr>
      <t>1</t>
    </r>
    <r>
      <rPr>
        <sz val="9"/>
        <color rgb="FF333333"/>
        <rFont val="Verdana"/>
        <family val="2"/>
      </rPr>
      <t>-7)</t>
    </r>
    <r>
      <rPr>
        <vertAlign val="superscript"/>
        <sz val="9"/>
        <color rgb="FF333333"/>
        <rFont val="Verdana"/>
        <family val="2"/>
      </rPr>
      <t>2</t>
    </r>
    <r>
      <rPr>
        <sz val="9"/>
        <color rgb="FF333333"/>
        <rFont val="Verdana"/>
        <family val="2"/>
      </rPr>
      <t>=4 etc. in the previous step, so just sum them up:</t>
    </r>
  </si>
  <si>
    <r>
      <t>= 4+25+4+9+25+0+1+16+4+16+0+9+25+4+9+9+4+1+4+9 = </t>
    </r>
    <r>
      <rPr>
        <b/>
        <sz val="10"/>
        <color rgb="FF333333"/>
        <rFont val="Verdana"/>
        <family val="2"/>
      </rPr>
      <t>178</t>
    </r>
  </si>
  <si>
    <r>
      <t>But that isn't the mean yet, we need to </t>
    </r>
    <r>
      <rPr>
        <b/>
        <sz val="9"/>
        <color rgb="FF333333"/>
        <rFont val="Verdana"/>
        <family val="2"/>
      </rPr>
      <t>divide by how many</t>
    </r>
    <r>
      <rPr>
        <sz val="9"/>
        <color rgb="FF333333"/>
        <rFont val="Verdana"/>
        <family val="2"/>
      </rPr>
      <t>, which is done by </t>
    </r>
    <r>
      <rPr>
        <b/>
        <sz val="9"/>
        <color rgb="FF333333"/>
        <rFont val="Verdana"/>
        <family val="2"/>
      </rPr>
      <t>multiplying by 1/N</t>
    </r>
    <r>
      <rPr>
        <sz val="9"/>
        <color rgb="FF333333"/>
        <rFont val="Verdana"/>
        <family val="2"/>
      </rPr>
      <t> (the same as dividing by N):</t>
    </r>
  </si>
  <si>
    <r>
      <t>Mean of squared differences = (1/20) × 178 = </t>
    </r>
    <r>
      <rPr>
        <b/>
        <sz val="10"/>
        <color rgb="FF333333"/>
        <rFont val="Verdana"/>
        <family val="2"/>
      </rPr>
      <t>8.9</t>
    </r>
  </si>
  <si>
    <t>(Note: this value is called the "Variance")</t>
  </si>
  <si>
    <t>Step 4. Take the square root of that:</t>
  </si>
  <si>
    <t>Example (concluded):</t>
  </si>
  <si>
    <r>
      <t>σ = √(8.9) = </t>
    </r>
    <r>
      <rPr>
        <b/>
        <sz val="10"/>
        <color rgb="FF333333"/>
        <rFont val="Verdana"/>
        <family val="2"/>
      </rPr>
      <t>2.983...</t>
    </r>
  </si>
  <si>
    <t>DONE!</t>
  </si>
  <si>
    <t>Sample Standard Deviation</t>
  </si>
  <si>
    <t>But wait, there is more ...</t>
  </si>
  <si>
    <r>
      <t>... sometimes our data is only a </t>
    </r>
    <r>
      <rPr>
        <b/>
        <sz val="9"/>
        <color rgb="FF333333"/>
        <rFont val="Verdana"/>
        <family val="2"/>
      </rPr>
      <t>sample</t>
    </r>
    <r>
      <rPr>
        <sz val="9"/>
        <color rgb="FF333333"/>
        <rFont val="Verdana"/>
        <family val="2"/>
      </rPr>
      <t> of the whole population.</t>
    </r>
  </si>
  <si>
    <r>
      <t>Example: Sam has </t>
    </r>
    <r>
      <rPr>
        <b/>
        <sz val="11"/>
        <color rgb="FF333333"/>
        <rFont val="Verdana"/>
        <family val="2"/>
      </rPr>
      <t>20</t>
    </r>
    <r>
      <rPr>
        <sz val="11"/>
        <color rgb="FF333333"/>
        <rFont val="Verdana"/>
        <family val="2"/>
      </rPr>
      <t> rose bushes, but only counted the flowers on </t>
    </r>
    <r>
      <rPr>
        <b/>
        <sz val="11"/>
        <color rgb="FF333333"/>
        <rFont val="Verdana"/>
        <family val="2"/>
      </rPr>
      <t>6 of them</t>
    </r>
    <r>
      <rPr>
        <sz val="11"/>
        <color rgb="FF333333"/>
        <rFont val="Verdana"/>
        <family val="2"/>
      </rPr>
      <t>!</t>
    </r>
  </si>
  <si>
    <t>The "population" is all 20 rose bushes,</t>
  </si>
  <si>
    <t>and the "sample" is the 6 bushes that Sam counted the flowers of.</t>
  </si>
  <si>
    <t>Let us say Sam's flower counts are:</t>
  </si>
  <si>
    <t>9, 2, 5, 4, 12, 7</t>
  </si>
  <si>
    <r>
      <t>We can still </t>
    </r>
    <r>
      <rPr>
        <b/>
        <sz val="9"/>
        <color rgb="FF333333"/>
        <rFont val="Verdana"/>
        <family val="2"/>
      </rPr>
      <t>estimate</t>
    </r>
    <r>
      <rPr>
        <sz val="9"/>
        <color rgb="FF333333"/>
        <rFont val="Verdana"/>
        <family val="2"/>
      </rPr>
      <t> the Standard Deviation.</t>
    </r>
  </si>
  <si>
    <r>
      <t>But when we use the sample as an </t>
    </r>
    <r>
      <rPr>
        <b/>
        <sz val="9"/>
        <color rgb="FF333333"/>
        <rFont val="Verdana"/>
        <family val="2"/>
      </rPr>
      <t>estimate of the whole population</t>
    </r>
    <r>
      <rPr>
        <sz val="9"/>
        <color rgb="FF333333"/>
        <rFont val="Verdana"/>
        <family val="2"/>
      </rPr>
      <t>, the Standard Deviation formula changes to this:</t>
    </r>
  </si>
  <si>
    <r>
      <t>The formula for </t>
    </r>
    <r>
      <rPr>
        <b/>
        <sz val="9"/>
        <color rgb="FF333333"/>
        <rFont val="Verdana"/>
        <family val="2"/>
      </rPr>
      <t>Sample Standard Deviation</t>
    </r>
    <r>
      <rPr>
        <sz val="9"/>
        <color rgb="FF333333"/>
        <rFont val="Verdana"/>
        <family val="2"/>
      </rPr>
      <t>:</t>
    </r>
  </si>
  <si>
    <r>
      <t>The important change is </t>
    </r>
    <r>
      <rPr>
        <b/>
        <sz val="10"/>
        <color theme="1"/>
        <rFont val="Verdana"/>
        <family val="2"/>
      </rPr>
      <t>"N-1" instead of "N"</t>
    </r>
    <r>
      <rPr>
        <sz val="10"/>
        <color theme="1"/>
        <rFont val="Verdana"/>
        <family val="2"/>
      </rPr>
      <t> (which is called "Bessel's correction").</t>
    </r>
  </si>
  <si>
    <t>The symbols also change to reflect that we are working on a sample instead of the whole population:</t>
  </si>
  <si>
    <r>
      <t>The mean is now </t>
    </r>
    <r>
      <rPr>
        <b/>
        <sz val="12"/>
        <color rgb="FF333333"/>
        <rFont val="Times New Roman"/>
        <family val="1"/>
      </rPr>
      <t>x</t>
    </r>
    <r>
      <rPr>
        <sz val="9"/>
        <color rgb="FF333333"/>
        <rFont val="Verdana"/>
        <family val="2"/>
      </rPr>
      <t> (for sample mean) instead of </t>
    </r>
    <r>
      <rPr>
        <b/>
        <sz val="9"/>
        <color rgb="FF333333"/>
        <rFont val="Verdana"/>
        <family val="2"/>
      </rPr>
      <t>μ</t>
    </r>
    <r>
      <rPr>
        <sz val="9"/>
        <color rgb="FF333333"/>
        <rFont val="Verdana"/>
        <family val="2"/>
      </rPr>
      <t> (the population mean),</t>
    </r>
  </si>
  <si>
    <r>
      <t>And the answer is </t>
    </r>
    <r>
      <rPr>
        <b/>
        <sz val="9"/>
        <color rgb="FF333333"/>
        <rFont val="Verdana"/>
        <family val="2"/>
      </rPr>
      <t>s</t>
    </r>
    <r>
      <rPr>
        <sz val="9"/>
        <color rgb="FF333333"/>
        <rFont val="Verdana"/>
        <family val="2"/>
      </rPr>
      <t> (for Sample Standard Deviation) instead of </t>
    </r>
    <r>
      <rPr>
        <b/>
        <sz val="9"/>
        <color rgb="FF333333"/>
        <rFont val="Verdana"/>
        <family val="2"/>
      </rPr>
      <t>σ</t>
    </r>
    <r>
      <rPr>
        <sz val="9"/>
        <color rgb="FF333333"/>
        <rFont val="Verdana"/>
        <family val="2"/>
      </rPr>
      <t>.</t>
    </r>
  </si>
  <si>
    <r>
      <t>But that does not affect the calculations. </t>
    </r>
    <r>
      <rPr>
        <b/>
        <sz val="9"/>
        <color rgb="FF333333"/>
        <rFont val="Verdana"/>
        <family val="2"/>
      </rPr>
      <t>Only N-1 instead of N changes the calculations.</t>
    </r>
  </si>
  <si>
    <r>
      <t>OK, let us now calculate the </t>
    </r>
    <r>
      <rPr>
        <b/>
        <sz val="9"/>
        <color rgb="FF333333"/>
        <rFont val="Verdana"/>
        <family val="2"/>
      </rPr>
      <t>Sample Standard Deviation</t>
    </r>
    <r>
      <rPr>
        <sz val="9"/>
        <color rgb="FF333333"/>
        <rFont val="Verdana"/>
        <family val="2"/>
      </rPr>
      <t>:</t>
    </r>
  </si>
  <si>
    <t>Example 2: Using sampled values 9, 2, 5, 4, 12, 7</t>
  </si>
  <si>
    <t>The mean is (9+2+5+4+12+7) / 6 = 39/6 = 6.5</t>
  </si>
  <si>
    <r>
      <t>x</t>
    </r>
    <r>
      <rPr>
        <sz val="9"/>
        <color rgb="FF333333"/>
        <rFont val="Verdana"/>
        <family val="2"/>
      </rPr>
      <t> = 6.5</t>
    </r>
  </si>
  <si>
    <t>Example 2 (continued):</t>
  </si>
  <si>
    <r>
      <t>(9 - 6.5)</t>
    </r>
    <r>
      <rPr>
        <vertAlign val="superscript"/>
        <sz val="9"/>
        <color rgb="FF333333"/>
        <rFont val="Verdana"/>
        <family val="2"/>
      </rPr>
      <t>2</t>
    </r>
    <r>
      <rPr>
        <sz val="9"/>
        <color rgb="FF333333"/>
        <rFont val="Verdana"/>
        <family val="2"/>
      </rPr>
      <t> = (2.5)</t>
    </r>
    <r>
      <rPr>
        <vertAlign val="superscript"/>
        <sz val="9"/>
        <color rgb="FF333333"/>
        <rFont val="Verdana"/>
        <family val="2"/>
      </rPr>
      <t>2</t>
    </r>
    <r>
      <rPr>
        <sz val="9"/>
        <color rgb="FF333333"/>
        <rFont val="Verdana"/>
        <family val="2"/>
      </rPr>
      <t> = 6.25</t>
    </r>
  </si>
  <si>
    <r>
      <t>(2 - 6.5)</t>
    </r>
    <r>
      <rPr>
        <vertAlign val="superscript"/>
        <sz val="9"/>
        <color rgb="FF333333"/>
        <rFont val="Verdana"/>
        <family val="2"/>
      </rPr>
      <t>2</t>
    </r>
    <r>
      <rPr>
        <sz val="9"/>
        <color rgb="FF333333"/>
        <rFont val="Verdana"/>
        <family val="2"/>
      </rPr>
      <t> = (-4.5)</t>
    </r>
    <r>
      <rPr>
        <vertAlign val="superscript"/>
        <sz val="9"/>
        <color rgb="FF333333"/>
        <rFont val="Verdana"/>
        <family val="2"/>
      </rPr>
      <t>2</t>
    </r>
    <r>
      <rPr>
        <sz val="9"/>
        <color rgb="FF333333"/>
        <rFont val="Verdana"/>
        <family val="2"/>
      </rPr>
      <t> = 20.25</t>
    </r>
  </si>
  <si>
    <r>
      <t>(5 - 6.5)</t>
    </r>
    <r>
      <rPr>
        <vertAlign val="superscript"/>
        <sz val="9"/>
        <color rgb="FF333333"/>
        <rFont val="Verdana"/>
        <family val="2"/>
      </rPr>
      <t>2</t>
    </r>
    <r>
      <rPr>
        <sz val="9"/>
        <color rgb="FF333333"/>
        <rFont val="Verdana"/>
        <family val="2"/>
      </rPr>
      <t> = (-1.5)</t>
    </r>
    <r>
      <rPr>
        <vertAlign val="superscript"/>
        <sz val="9"/>
        <color rgb="FF333333"/>
        <rFont val="Verdana"/>
        <family val="2"/>
      </rPr>
      <t>2</t>
    </r>
    <r>
      <rPr>
        <sz val="9"/>
        <color rgb="FF333333"/>
        <rFont val="Verdana"/>
        <family val="2"/>
      </rPr>
      <t> = 2.25</t>
    </r>
  </si>
  <si>
    <r>
      <t>(4 - 6.5)</t>
    </r>
    <r>
      <rPr>
        <vertAlign val="superscript"/>
        <sz val="9"/>
        <color rgb="FF333333"/>
        <rFont val="Verdana"/>
        <family val="2"/>
      </rPr>
      <t>2</t>
    </r>
    <r>
      <rPr>
        <sz val="9"/>
        <color rgb="FF333333"/>
        <rFont val="Verdana"/>
        <family val="2"/>
      </rPr>
      <t> = (-2.5)</t>
    </r>
    <r>
      <rPr>
        <vertAlign val="superscript"/>
        <sz val="9"/>
        <color rgb="FF333333"/>
        <rFont val="Verdana"/>
        <family val="2"/>
      </rPr>
      <t>2</t>
    </r>
    <r>
      <rPr>
        <sz val="9"/>
        <color rgb="FF333333"/>
        <rFont val="Verdana"/>
        <family val="2"/>
      </rPr>
      <t> = 6.25</t>
    </r>
  </si>
  <si>
    <r>
      <t>(12 - 6.5)</t>
    </r>
    <r>
      <rPr>
        <vertAlign val="superscript"/>
        <sz val="9"/>
        <color rgb="FF333333"/>
        <rFont val="Verdana"/>
        <family val="2"/>
      </rPr>
      <t>2</t>
    </r>
    <r>
      <rPr>
        <sz val="9"/>
        <color rgb="FF333333"/>
        <rFont val="Verdana"/>
        <family val="2"/>
      </rPr>
      <t> = (5.5)</t>
    </r>
    <r>
      <rPr>
        <vertAlign val="superscript"/>
        <sz val="9"/>
        <color rgb="FF333333"/>
        <rFont val="Verdana"/>
        <family val="2"/>
      </rPr>
      <t>2</t>
    </r>
    <r>
      <rPr>
        <sz val="9"/>
        <color rgb="FF333333"/>
        <rFont val="Verdana"/>
        <family val="2"/>
      </rPr>
      <t> = 30.25</t>
    </r>
  </si>
  <si>
    <r>
      <t>(7 - 6.5)</t>
    </r>
    <r>
      <rPr>
        <vertAlign val="superscript"/>
        <sz val="9"/>
        <color rgb="FF333333"/>
        <rFont val="Verdana"/>
        <family val="2"/>
      </rPr>
      <t>2</t>
    </r>
    <r>
      <rPr>
        <sz val="9"/>
        <color rgb="FF333333"/>
        <rFont val="Verdana"/>
        <family val="2"/>
      </rPr>
      <t> = (0.5)</t>
    </r>
    <r>
      <rPr>
        <vertAlign val="superscript"/>
        <sz val="9"/>
        <color rgb="FF333333"/>
        <rFont val="Verdana"/>
        <family val="2"/>
      </rPr>
      <t>2</t>
    </r>
    <r>
      <rPr>
        <sz val="9"/>
        <color rgb="FF333333"/>
        <rFont val="Verdana"/>
        <family val="2"/>
      </rPr>
      <t> = 0.25</t>
    </r>
  </si>
  <si>
    <r>
      <t>But hang on ... we are calculating the </t>
    </r>
    <r>
      <rPr>
        <b/>
        <sz val="9"/>
        <color rgb="FF333333"/>
        <rFont val="Verdana"/>
        <family val="2"/>
      </rPr>
      <t>Sample</t>
    </r>
    <r>
      <rPr>
        <sz val="9"/>
        <color rgb="FF333333"/>
        <rFont val="Verdana"/>
        <family val="2"/>
      </rPr>
      <t> Standard Deviation, so instead of dividing by how many (N), we will divide by </t>
    </r>
    <r>
      <rPr>
        <b/>
        <sz val="9"/>
        <color rgb="FF333333"/>
        <rFont val="Verdana"/>
        <family val="2"/>
      </rPr>
      <t>N-1</t>
    </r>
  </si>
  <si>
    <r>
      <t>Sum = 6.25 + 20.25 + 2.25 + 6.25 + 30.25 + 0.25 = </t>
    </r>
    <r>
      <rPr>
        <b/>
        <sz val="10"/>
        <color rgb="FF333333"/>
        <rFont val="Verdana"/>
        <family val="2"/>
      </rPr>
      <t>65.5</t>
    </r>
  </si>
  <si>
    <r>
      <t>Divide by </t>
    </r>
    <r>
      <rPr>
        <b/>
        <sz val="10"/>
        <color rgb="FF333333"/>
        <rFont val="Verdana"/>
        <family val="2"/>
      </rPr>
      <t>N-1</t>
    </r>
    <r>
      <rPr>
        <sz val="10"/>
        <color rgb="FF333333"/>
        <rFont val="Verdana"/>
        <family val="2"/>
      </rPr>
      <t>: (1/5) × 65.5 = </t>
    </r>
    <r>
      <rPr>
        <b/>
        <sz val="10"/>
        <color rgb="FF333333"/>
        <rFont val="Verdana"/>
        <family val="2"/>
      </rPr>
      <t>13.1</t>
    </r>
  </si>
  <si>
    <t>(This value is called the "Sample Variance")</t>
  </si>
  <si>
    <t>Example 2 (concluded):</t>
  </si>
  <si>
    <r>
      <t>s = √(13.1) = </t>
    </r>
    <r>
      <rPr>
        <b/>
        <sz val="10"/>
        <color rgb="FF333333"/>
        <rFont val="Verdana"/>
        <family val="2"/>
      </rPr>
      <t>3.619...</t>
    </r>
  </si>
  <si>
    <t>Comparing</t>
  </si>
  <si>
    <r>
      <t>When we used the whole </t>
    </r>
    <r>
      <rPr>
        <b/>
        <sz val="9"/>
        <color rgb="FF333333"/>
        <rFont val="Verdana"/>
        <family val="2"/>
      </rPr>
      <t>population</t>
    </r>
    <r>
      <rPr>
        <sz val="9"/>
        <color rgb="FF333333"/>
        <rFont val="Verdana"/>
        <family val="2"/>
      </rPr>
      <t> we got: Mean = </t>
    </r>
    <r>
      <rPr>
        <b/>
        <sz val="9"/>
        <color rgb="FF333333"/>
        <rFont val="Verdana"/>
        <family val="2"/>
      </rPr>
      <t>7</t>
    </r>
    <r>
      <rPr>
        <sz val="9"/>
        <color rgb="FF333333"/>
        <rFont val="Verdana"/>
        <family val="2"/>
      </rPr>
      <t>, Standard Deviation = </t>
    </r>
    <r>
      <rPr>
        <b/>
        <sz val="9"/>
        <color rgb="FF333333"/>
        <rFont val="Verdana"/>
        <family val="2"/>
      </rPr>
      <t>2.983...</t>
    </r>
  </si>
  <si>
    <r>
      <t>When we used the </t>
    </r>
    <r>
      <rPr>
        <b/>
        <sz val="9"/>
        <color rgb="FF333333"/>
        <rFont val="Verdana"/>
        <family val="2"/>
      </rPr>
      <t>sample</t>
    </r>
    <r>
      <rPr>
        <sz val="9"/>
        <color rgb="FF333333"/>
        <rFont val="Verdana"/>
        <family val="2"/>
      </rPr>
      <t> we got: Sample Mean = </t>
    </r>
    <r>
      <rPr>
        <b/>
        <sz val="9"/>
        <color rgb="FF333333"/>
        <rFont val="Verdana"/>
        <family val="2"/>
      </rPr>
      <t>6.5</t>
    </r>
    <r>
      <rPr>
        <sz val="9"/>
        <color rgb="FF333333"/>
        <rFont val="Verdana"/>
        <family val="2"/>
      </rPr>
      <t>, Sample Standard Deviation = </t>
    </r>
    <r>
      <rPr>
        <b/>
        <sz val="9"/>
        <color rgb="FF333333"/>
        <rFont val="Verdana"/>
        <family val="2"/>
      </rPr>
      <t>3.619...</t>
    </r>
  </si>
  <si>
    <t>Our Sample Mean was wrong by 7%, and our Sample Standard Deviation was wrong by 21%.</t>
  </si>
  <si>
    <t>Why Take a Sample?</t>
  </si>
  <si>
    <t>Mostly because it is easier and cheaper.</t>
  </si>
  <si>
    <t>Imagine you want to know what the whole country thinks ... you can't ask millions of people, so instead you ask maybe 1,000 people.</t>
  </si>
  <si>
    <t>There is a nice quote (possibly by Samuel Johnson):</t>
  </si>
  <si>
    <t>"You don't have to eat the whole animal to know that the meat is tough." </t>
  </si>
  <si>
    <r>
      <t>This is the essential idea of sampling. To find out information about the population (such as mean and standard deviation), we do not need to look at </t>
    </r>
    <r>
      <rPr>
        <b/>
        <sz val="9"/>
        <color rgb="FF333333"/>
        <rFont val="Verdana"/>
        <family val="2"/>
      </rPr>
      <t>all</t>
    </r>
    <r>
      <rPr>
        <sz val="9"/>
        <color rgb="FF333333"/>
        <rFont val="Verdana"/>
        <family val="2"/>
      </rPr>
      <t> members of the population; we only need a sample.  </t>
    </r>
  </si>
  <si>
    <t>But when we take a sample, we lose some accuracy.</t>
  </si>
  <si>
    <t>Summary</t>
  </si>
  <si>
    <r>
      <t>The </t>
    </r>
    <r>
      <rPr>
        <b/>
        <sz val="9"/>
        <color rgb="FF333333"/>
        <rFont val="Verdana"/>
        <family val="2"/>
      </rPr>
      <t>Population</t>
    </r>
    <r>
      <rPr>
        <sz val="9"/>
        <color rgb="FF333333"/>
        <rFont val="Verdana"/>
        <family val="2"/>
      </rPr>
      <t> Standard Deviation:</t>
    </r>
  </si>
  <si>
    <r>
      <t>The </t>
    </r>
    <r>
      <rPr>
        <b/>
        <sz val="9"/>
        <color rgb="FF333333"/>
        <rFont val="Verdana"/>
        <family val="2"/>
      </rPr>
      <t>Sample</t>
    </r>
    <r>
      <rPr>
        <sz val="9"/>
        <color rgb="FF333333"/>
        <rFont val="Verdana"/>
        <family val="2"/>
      </rPr>
      <t> Standard Deviation:</t>
    </r>
  </si>
  <si>
    <r>
      <t>Home</t>
    </r>
    <r>
      <rPr>
        <sz val="9.9"/>
        <color rgb="FF747A87"/>
        <rFont val="Arial"/>
        <family val="2"/>
      </rPr>
      <t> » </t>
    </r>
    <r>
      <rPr>
        <u/>
        <sz val="9.9"/>
        <color rgb="FF21B681"/>
        <rFont val="Arial"/>
        <family val="2"/>
      </rPr>
      <t>Financial Ratio Analysis</t>
    </r>
    <r>
      <rPr>
        <sz val="9.9"/>
        <color rgb="FF747A87"/>
        <rFont val="Arial"/>
        <family val="2"/>
      </rPr>
      <t> » Sharpe Ratio</t>
    </r>
  </si>
  <si>
    <t>What is the Sharpe Ratio?</t>
  </si>
  <si>
    <r>
      <t>Definition:</t>
    </r>
    <r>
      <rPr>
        <sz val="11"/>
        <color rgb="FF747A87"/>
        <rFont val="Arial"/>
        <family val="2"/>
      </rPr>
      <t> The Sharpe ratio is an investment measurement that is used to calculate the average return beyond the risk free rate of volatility per unit. In other words, it’s a calculation that measures the actual return of an investment adjusted for the riskiness of the investment.</t>
    </r>
  </si>
  <si>
    <t>This measurement is particularly important when comparing two or more investment opportunities because it levels out the volatility in the market and flattens out the returns as if the risk was eliminated. Take a high-risk investment for example. This investment is much more volatile, increasing and decreasing in value much more, than a low-risk investment.</t>
  </si>
  <si>
    <t>Assume that the high-risk investment had a higher return than the lower investment for a given year. Was this because the high-risk management or investment outperformed the low-risk investment or is this higher return simply based on the higher risk and volatility of the high-risk investment? You would never be able to know with out this ratio.</t>
  </si>
  <si>
    <t>The Nobel laureate, William F. Sharpe, created the Sharp Ratio as a way to cancel out the risk component of investing in an effort to compare two different investment returns. Since his developed this formula, it has become the industry standard calculation. Let’s see how to calculate the Sharpe Ratio.</t>
  </si>
  <si>
    <t>Sharpe Ratio Formula</t>
  </si>
  <si>
    <t>The Sharpe Ratio formula is calculated by dividing the difference of the best available risk free rate of return and the average rate of return by the standard deviation of the portfolio’s return. I know this sounds complicated, so let’s take a look at it and break it down.</t>
  </si>
  <si>
    <t>Formula: (Rx – Rf) / StdDev(x)</t>
  </si>
  <si>
    <t>Here are the individual components:</t>
  </si>
  <si>
    <t>x = the investment</t>
  </si>
  <si>
    <t>rx = the average rate of return</t>
  </si>
  <si>
    <t>Rf = the best available rate of return of a risk-free security</t>
  </si>
  <si>
    <t>StdDev = the standard deviation of the return</t>
  </si>
  <si>
    <t>Here is what the Sharpe ratio equation looks like in plain English.</t>
  </si>
  <si>
    <t>Although the math might be a little complicated if you aren’t familiar with finance equations, the concept is pretty simple. We are basically subtracting the risk free rate of return from the mean return to isolate the return based on the level of risk. We can then evaluate the investment performance based on the risk-free return.</t>
  </si>
  <si>
    <t>Basically, the Sharpe ratio equation adjusts portfolios for risk and puts them all on a level risk playing field, so they can all be compared equally.</t>
  </si>
  <si>
    <t>Analysis and Interpretation</t>
  </si>
  <si>
    <t>A higher Sharpe metric is always better than a lower one because a higher ratio indicates that the portfolio is making better investment decisions and not being swayed by the risk associated with it. Here is a list of sharpe ratio grades and what they mean.</t>
  </si>
  <si>
    <t>Sharpe Ratio Grading Thresholds</t>
  </si>
  <si>
    <t>&lt;1: Not Good</t>
  </si>
  <si>
    <t>1 – 1.99: Ok</t>
  </si>
  <si>
    <t>2 – 2.99: Really Good</t>
  </si>
  <si>
    <t>&gt;3: Exceptional</t>
  </si>
  <si>
    <t>Take a portfolio that only invests in Treasure bills for example. These are considered risk-free investments, so there is no volatility and no earnings in excess of the risk-free rate. Thus, the Sharp Ratio would be zero for this portfolio.</t>
  </si>
  <si>
    <t>Other portfolios with higher rates of risk might have a metric of 1, 2, or 3. Any metric equal to or greater than 3 is considered a great Sharpe measurement and a good investment all else equal.</t>
  </si>
  <si>
    <t>A metric of 1, 2, or 3 tells us how much additional return we are getting for holding an risky investment over a risk-free investment. In a sense, it shows us the level of compensation we are receiving for the additional level of risk we are taking with the investment.</t>
  </si>
  <si>
    <t>What is the Sharpe Ratio Used For?</t>
  </si>
  <si>
    <t>Investors use this equation to see if they are comfortable with a particular investment. For example, they might feel that the return isn’t high enough for a certain level of volatility. In this case, it would be a bad investment and they should look elsewhere for something with a higher Sharpe ratio.</t>
  </si>
  <si>
    <t>Some people complain about the Sharpe calculator and say that it is too easy to misinterpret making the data misleading. Two alternatives to the Sharpe method are the Treynor ratio and the Sortino ratio.</t>
  </si>
  <si>
    <t>Example</t>
  </si>
  <si>
    <t>Let’s assume that you want to compare two different mutual funds in your portfolio with different risk levels. Obviously, the more risky of the two will tend to have higher returns, but which one has a higher return relative to the risk associated with the investment? Let’s use the Sharpe ratio to see which one is performing better.</t>
  </si>
  <si>
    <t>Investment #1</t>
  </si>
  <si>
    <t>Portfolio return: 20%</t>
  </si>
  <si>
    <t>Risk free rate: 10%</t>
  </si>
  <si>
    <t>Standard Deviation: 5</t>
  </si>
  <si>
    <t>Investment #2</t>
  </si>
  <si>
    <t>Portfolio return: 30%</t>
  </si>
  <si>
    <t>Standard Deviation: 40</t>
  </si>
  <si>
    <t>Sharpe Ratios</t>
  </si>
  <si>
    <t>Investment #1: 2</t>
  </si>
  <si>
    <t>Investment #2: .5</t>
  </si>
  <si>
    <t>Sharpe Ratio Application</t>
  </si>
  <si>
    <t>As you can see, investment #2 out performed investment #1 by a rate of 50 percent, but this doesn’t mean that investment #2 performed well relative to its risk level. The sharpe ratio tells us that the first investment actually performed better than the second relative to the risk involved in the investment. If the second investment performed as well as the first investment relative to risk, it would have earned a return of 90 percent.</t>
  </si>
  <si>
    <t>The second investment may have earned a higher return this year, but it has a higher risk and likelihood of volatility in the future.</t>
  </si>
  <si>
    <t>AL method
annualized monthly return to yearly return</t>
  </si>
  <si>
    <t>mean of annualized annual return
= expected return</t>
  </si>
  <si>
    <t>SD of annualized yearly return</t>
  </si>
  <si>
    <t>Sharpe Ratio=</t>
  </si>
  <si>
    <t>Annualized total monthly return
(Sum monthly return / total no. of month * 12)</t>
  </si>
  <si>
    <t>SD of monthly return</t>
  </si>
  <si>
    <t>SD of down side monthly return</t>
  </si>
  <si>
    <t>Std Dev of the down side monthly return</t>
  </si>
  <si>
    <t>Sortino ratio</t>
  </si>
  <si>
    <r>
      <t xml:space="preserve">9+2+5+4+12+7+8+11+9+3+7+4+12+5+4+10+9+6+9+4 / </t>
    </r>
    <r>
      <rPr>
        <b/>
        <sz val="9"/>
        <color rgb="FF333333"/>
        <rFont val="Verdana"/>
        <family val="2"/>
      </rPr>
      <t>20</t>
    </r>
  </si>
  <si>
    <r>
      <t>= </t>
    </r>
    <r>
      <rPr>
        <i/>
        <sz val="9"/>
        <color rgb="FF333333"/>
        <rFont val="Verdana"/>
        <family val="2"/>
      </rPr>
      <t xml:space="preserve">140 / </t>
    </r>
    <r>
      <rPr>
        <b/>
        <sz val="9"/>
        <color rgb="FF333333"/>
        <rFont val="Verdana"/>
        <family val="2"/>
      </rPr>
      <t>20</t>
    </r>
    <r>
      <rPr>
        <sz val="10"/>
        <color rgb="FF333333"/>
        <rFont val="Verdana"/>
        <family val="2"/>
      </rPr>
      <t> = </t>
    </r>
    <r>
      <rPr>
        <b/>
        <sz val="10"/>
        <color rgb="FF333333"/>
        <rFont val="Verdana"/>
        <family val="2"/>
      </rPr>
      <t>7</t>
    </r>
  </si>
  <si>
    <t>6 months LIBOR (p.a.)</t>
  </si>
  <si>
    <t>Excess</t>
  </si>
  <si>
    <t>Libor monthly return</t>
  </si>
  <si>
    <t>Excess Return (monthly return - Monthly Libor)</t>
  </si>
  <si>
    <t>(Excess Return - Average Excess Return)^2</t>
  </si>
  <si>
    <t>Month</t>
  </si>
  <si>
    <t>Return</t>
  </si>
  <si>
    <t>Risk Free</t>
  </si>
  <si>
    <t>Expected Return</t>
  </si>
  <si>
    <t>Annualized</t>
  </si>
  <si>
    <t>Risk Free Rate</t>
  </si>
  <si>
    <t>Standard Deviation of Expected Return</t>
  </si>
  <si>
    <t>For monthly returns, Annualized Standard Deviation = Standard Deviation of Monthly Returns * Sqrt(12).</t>
  </si>
  <si>
    <t>Sharpe Ratio =</t>
  </si>
  <si>
    <t>Sharpe</t>
  </si>
  <si>
    <t xml:space="preserve">&lt; 1 </t>
  </si>
  <si>
    <t>Poor</t>
  </si>
  <si>
    <t>1-1.99</t>
  </si>
  <si>
    <t>Ok</t>
  </si>
  <si>
    <t>2-2.99</t>
  </si>
  <si>
    <t>Good</t>
  </si>
  <si>
    <t xml:space="preserve">&gt;3 </t>
  </si>
  <si>
    <t>Excellent</t>
  </si>
  <si>
    <t>Returns</t>
  </si>
  <si>
    <t>Compounded 
Return</t>
  </si>
  <si>
    <t>Compounded 
Risk Free Rate</t>
  </si>
  <si>
    <t>Calculations</t>
  </si>
  <si>
    <t>Date</t>
  </si>
  <si>
    <t>Port Return (%)</t>
  </si>
  <si>
    <t>Risk Free 
Return (%)</t>
  </si>
  <si>
    <t>Return/100</t>
  </si>
  <si>
    <t>Downside Rets</t>
  </si>
  <si>
    <t>Downside Rets ^2</t>
  </si>
  <si>
    <t>Downside 
Annualized
Deviation</t>
  </si>
  <si>
    <t>Sep</t>
  </si>
  <si>
    <t>For Sep 30, 2020</t>
  </si>
  <si>
    <t>Annualized 
Ret</t>
  </si>
  <si>
    <t>Annualized 
RFR</t>
  </si>
  <si>
    <t>Excess 
Rets</t>
  </si>
  <si>
    <t>Annualized 
Stdev</t>
  </si>
  <si>
    <t>Sharpe 
Ratio</t>
  </si>
  <si>
    <t>Month 
End</t>
  </si>
  <si>
    <t>Sortino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</si>
</sst>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000%"/>
    <numFmt numFmtId="165" formatCode="[$-409]d\-mmm\-yy;@"/>
    <numFmt numFmtId="166" formatCode="0.000"/>
    <numFmt numFmtId="167" formatCode="_(* #,##0.0000_);_(* \(#,##0.0000\);_(* &quot;-&quot;??_);_(@_)"/>
    <numFmt numFmtId="168" formatCode="0.000000"/>
    <numFmt numFmtId="169" formatCode="_(* #,##0.000_);_(* \(#,##0.000\);_(* &quot;-&quot;??_);_(@_)"/>
    <numFmt numFmtId="170" formatCode="0.000%"/>
    <numFmt numFmtId="171" formatCode="_(* #,##0_);_(* \(#,##0\);_(* &quot;-&quot;??_);_(@_)"/>
    <numFmt numFmtId="172" formatCode="_-* #,##0.000_-;\-* #,##0.000_-;_-* &quot;-&quot;??_-;_-@_-"/>
    <numFmt numFmtId="173" formatCode="#,##0.000"/>
    <numFmt numFmtId="174" formatCode="#,##0.0000"/>
    <numFmt numFmtId="175" formatCode="0.0000"/>
    <numFmt numFmtId="176" formatCode="0.00000%"/>
  </numFmts>
  <fonts count="56" x14ac:knownFonts="1">
    <font>
      <sz val="11"/>
      <color theme="1"/>
      <name val="Calibri"/>
      <family val="2"/>
      <scheme val="minor"/>
    </font>
    <font>
      <sz val="11"/>
      <color theme="1"/>
      <name val="Calibri"/>
      <family val="2"/>
      <scheme val="minor"/>
    </font>
    <font>
      <sz val="10"/>
      <color theme="1"/>
      <name val="Times New Roman"/>
      <family val="1"/>
    </font>
    <font>
      <sz val="10"/>
      <color rgb="FFFF0000"/>
      <name val="Times New Roman"/>
      <family val="1"/>
    </font>
    <font>
      <sz val="10"/>
      <color rgb="FF002060"/>
      <name val="Times New Roman"/>
      <family val="1"/>
    </font>
    <font>
      <sz val="11"/>
      <name val="Calibri"/>
      <family val="2"/>
      <scheme val="minor"/>
    </font>
    <font>
      <sz val="10"/>
      <name val="Calibri"/>
      <family val="2"/>
      <scheme val="minor"/>
    </font>
    <font>
      <b/>
      <sz val="18"/>
      <color theme="1"/>
      <name val="Verdana"/>
      <family val="2"/>
    </font>
    <font>
      <sz val="9"/>
      <color rgb="FF333333"/>
      <name val="Verdana"/>
      <family val="2"/>
    </font>
    <font>
      <b/>
      <sz val="9"/>
      <color rgb="FF333333"/>
      <name val="Verdana"/>
      <family val="2"/>
    </font>
    <font>
      <b/>
      <sz val="10"/>
      <color rgb="FF333333"/>
      <name val="Verdana"/>
      <family val="2"/>
    </font>
    <font>
      <sz val="10"/>
      <color theme="1"/>
      <name val="Verdana"/>
      <family val="2"/>
    </font>
    <font>
      <b/>
      <sz val="10"/>
      <color theme="1"/>
      <name val="Verdana"/>
      <family val="2"/>
    </font>
    <font>
      <b/>
      <i/>
      <sz val="10"/>
      <color theme="1"/>
      <name val="Verdana"/>
      <family val="2"/>
    </font>
    <font>
      <sz val="11"/>
      <color rgb="FF333333"/>
      <name val="Verdana"/>
      <family val="2"/>
    </font>
    <font>
      <sz val="10"/>
      <color rgb="FF333333"/>
      <name val="Verdana"/>
      <family val="2"/>
    </font>
    <font>
      <sz val="11"/>
      <color theme="1"/>
      <name val="Verdana"/>
      <family val="2"/>
    </font>
    <font>
      <b/>
      <sz val="12"/>
      <color rgb="FF333333"/>
      <name val="Times New Roman"/>
      <family val="1"/>
    </font>
    <font>
      <i/>
      <sz val="9"/>
      <color rgb="FF333333"/>
      <name val="Verdana"/>
      <family val="2"/>
    </font>
    <font>
      <b/>
      <i/>
      <sz val="12"/>
      <color rgb="FF333333"/>
      <name val="Times New Roman"/>
      <family val="1"/>
    </font>
    <font>
      <b/>
      <i/>
      <vertAlign val="subscript"/>
      <sz val="12"/>
      <color rgb="FF333333"/>
      <name val="Times New Roman"/>
      <family val="1"/>
    </font>
    <font>
      <vertAlign val="superscript"/>
      <sz val="9"/>
      <color rgb="FF333333"/>
      <name val="Verdana"/>
      <family val="2"/>
    </font>
    <font>
      <vertAlign val="subscript"/>
      <sz val="9"/>
      <color rgb="FF333333"/>
      <name val="Verdana"/>
      <family val="2"/>
    </font>
    <font>
      <b/>
      <sz val="11"/>
      <color rgb="FF333333"/>
      <name val="Verdana"/>
      <family val="2"/>
    </font>
    <font>
      <u/>
      <sz val="11"/>
      <color theme="10"/>
      <name val="Calibri"/>
      <family val="2"/>
      <scheme val="minor"/>
    </font>
    <font>
      <b/>
      <sz val="33"/>
      <color rgb="FF323643"/>
      <name val="Arial"/>
      <family val="2"/>
    </font>
    <font>
      <sz val="9.9"/>
      <color rgb="FF747A87"/>
      <name val="Arial"/>
      <family val="2"/>
    </font>
    <font>
      <u/>
      <sz val="9.9"/>
      <color rgb="FF21B681"/>
      <name val="Arial"/>
      <family val="2"/>
    </font>
    <font>
      <sz val="11"/>
      <color rgb="FF747A87"/>
      <name val="Arial"/>
      <family val="2"/>
    </font>
    <font>
      <sz val="18"/>
      <color rgb="FF21B681"/>
      <name val="Arial"/>
      <family val="2"/>
    </font>
    <font>
      <b/>
      <sz val="11"/>
      <color rgb="FF747A87"/>
      <name val="Arial"/>
      <family val="2"/>
    </font>
    <font>
      <sz val="14"/>
      <color rgb="FF09BCD4"/>
      <name val="Arial"/>
      <family val="2"/>
    </font>
    <font>
      <sz val="9"/>
      <color indexed="81"/>
      <name val="Tahoma"/>
      <family val="2"/>
    </font>
    <font>
      <b/>
      <sz val="9"/>
      <color indexed="81"/>
      <name val="Tahoma"/>
      <family val="2"/>
    </font>
    <font>
      <sz val="11"/>
      <color rgb="FF333333"/>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3"/>
      <name val="Calibri Light"/>
      <family val="2"/>
      <scheme val="major"/>
    </font>
    <font>
      <i/>
      <sz val="11"/>
      <color theme="1"/>
      <name val="Calibri"/>
      <family val="2"/>
      <scheme val="minor"/>
    </font>
    <font>
      <b/>
      <u/>
      <sz val="11"/>
      <color theme="1"/>
      <name val="Calibri"/>
      <family val="2"/>
      <scheme val="minor"/>
    </font>
    <font>
      <b/>
      <i/>
      <u/>
      <sz val="11"/>
      <color theme="1"/>
      <name val="Calibri"/>
      <family val="2"/>
      <scheme val="minor"/>
    </font>
    <font>
      <strike/>
      <sz val="11"/>
      <color theme="1"/>
      <name val="Calibri"/>
      <family val="2"/>
      <scheme val="minor"/>
    </font>
    <font>
      <strike/>
      <sz val="11"/>
      <name val="Calibri"/>
      <family val="2"/>
      <scheme val="minor"/>
    </font>
  </fonts>
  <fills count="39">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rgb="FFFFC000"/>
        <bgColor indexed="64"/>
      </patternFill>
    </fill>
    <fill>
      <patternFill patternType="solid">
        <fgColor theme="5"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0" tint="-0.149998474074526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5">
    <xf numFmtId="0" fontId="0" fillId="0" borderId="0"/>
    <xf numFmtId="43" fontId="1" fillId="0" borderId="0" applyFont="0" applyFill="0" applyBorder="0" applyAlignment="0" applyProtection="0"/>
    <xf numFmtId="9" fontId="1" fillId="0" borderId="0" applyFont="0" applyFill="0" applyBorder="0" applyAlignment="0" applyProtection="0"/>
    <xf numFmtId="0" fontId="24" fillId="0" borderId="0" applyNumberFormat="0" applyFill="0" applyBorder="0" applyAlignment="0" applyProtection="0"/>
    <xf numFmtId="0" fontId="35" fillId="0" borderId="22" applyNumberFormat="0" applyFill="0" applyAlignment="0" applyProtection="0"/>
    <xf numFmtId="0" fontId="36" fillId="0" borderId="23" applyNumberFormat="0" applyFill="0" applyAlignment="0" applyProtection="0"/>
    <xf numFmtId="0" fontId="37" fillId="0" borderId="24" applyNumberFormat="0" applyFill="0" applyAlignment="0" applyProtection="0"/>
    <xf numFmtId="0" fontId="37" fillId="0" borderId="0" applyNumberFormat="0" applyFill="0" applyBorder="0" applyAlignment="0" applyProtection="0"/>
    <xf numFmtId="0" fontId="38" fillId="6" borderId="0" applyNumberFormat="0" applyBorder="0" applyAlignment="0" applyProtection="0"/>
    <xf numFmtId="0" fontId="39" fillId="7" borderId="0" applyNumberFormat="0" applyBorder="0" applyAlignment="0" applyProtection="0"/>
    <xf numFmtId="0" fontId="40" fillId="8" borderId="0" applyNumberFormat="0" applyBorder="0" applyAlignment="0" applyProtection="0"/>
    <xf numFmtId="0" fontId="41" fillId="9" borderId="25" applyNumberFormat="0" applyAlignment="0" applyProtection="0"/>
    <xf numFmtId="0" fontId="42" fillId="10" borderId="26" applyNumberFormat="0" applyAlignment="0" applyProtection="0"/>
    <xf numFmtId="0" fontId="43" fillId="10" borderId="25" applyNumberFormat="0" applyAlignment="0" applyProtection="0"/>
    <xf numFmtId="0" fontId="44" fillId="0" borderId="27" applyNumberFormat="0" applyFill="0" applyAlignment="0" applyProtection="0"/>
    <xf numFmtId="0" fontId="45" fillId="11" borderId="28" applyNumberFormat="0" applyAlignment="0" applyProtection="0"/>
    <xf numFmtId="0" fontId="46" fillId="0" borderId="0" applyNumberFormat="0" applyFill="0" applyBorder="0" applyAlignment="0" applyProtection="0"/>
    <xf numFmtId="0" fontId="1" fillId="12" borderId="29" applyNumberFormat="0" applyFont="0" applyAlignment="0" applyProtection="0"/>
    <xf numFmtId="0" fontId="47" fillId="0" borderId="0" applyNumberFormat="0" applyFill="0" applyBorder="0" applyAlignment="0" applyProtection="0"/>
    <xf numFmtId="0" fontId="48" fillId="0" borderId="30" applyNumberFormat="0" applyFill="0" applyAlignment="0" applyProtection="0"/>
    <xf numFmtId="0" fontId="4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9" fillId="16" borderId="0" applyNumberFormat="0" applyBorder="0" applyAlignment="0" applyProtection="0"/>
    <xf numFmtId="0" fontId="4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9" fillId="20" borderId="0" applyNumberFormat="0" applyBorder="0" applyAlignment="0" applyProtection="0"/>
    <xf numFmtId="0" fontId="4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9" fillId="24" borderId="0" applyNumberFormat="0" applyBorder="0" applyAlignment="0" applyProtection="0"/>
    <xf numFmtId="0" fontId="4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9" fillId="28" borderId="0" applyNumberFormat="0" applyBorder="0" applyAlignment="0" applyProtection="0"/>
    <xf numFmtId="0" fontId="4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9" fillId="32" borderId="0" applyNumberFormat="0" applyBorder="0" applyAlignment="0" applyProtection="0"/>
    <xf numFmtId="0" fontId="49"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49" fillId="36" borderId="0" applyNumberFormat="0" applyBorder="0" applyAlignment="0" applyProtection="0"/>
    <xf numFmtId="0" fontId="50" fillId="0" borderId="0" applyNumberFormat="0" applyFill="0" applyBorder="0" applyAlignment="0" applyProtection="0"/>
  </cellStyleXfs>
  <cellXfs count="192">
    <xf numFmtId="0" fontId="0" fillId="0" borderId="0" xfId="0"/>
    <xf numFmtId="0" fontId="2" fillId="0" borderId="0" xfId="0" applyFont="1"/>
    <xf numFmtId="40" fontId="2" fillId="0" borderId="0" xfId="1" applyNumberFormat="1" applyFont="1"/>
    <xf numFmtId="40" fontId="2" fillId="0" borderId="0" xfId="0" applyNumberFormat="1" applyFont="1"/>
    <xf numFmtId="165" fontId="2" fillId="0" borderId="0" xfId="0" applyNumberFormat="1" applyFont="1"/>
    <xf numFmtId="165" fontId="2" fillId="0" borderId="0" xfId="0" applyNumberFormat="1" applyFont="1" applyAlignment="1">
      <alignment horizontal="left" wrapText="1"/>
    </xf>
    <xf numFmtId="0" fontId="2" fillId="0" borderId="0" xfId="0" applyFont="1" applyAlignment="1">
      <alignment wrapText="1"/>
    </xf>
    <xf numFmtId="10" fontId="3" fillId="0" borderId="0" xfId="2" applyNumberFormat="1" applyFont="1" applyAlignment="1">
      <alignment horizontal="center" wrapText="1"/>
    </xf>
    <xf numFmtId="0" fontId="3" fillId="0" borderId="0" xfId="0" applyFont="1"/>
    <xf numFmtId="10" fontId="3" fillId="0" borderId="0" xfId="2" quotePrefix="1" applyNumberFormat="1" applyFont="1"/>
    <xf numFmtId="10" fontId="3" fillId="0" borderId="0" xfId="2" applyNumberFormat="1" applyFont="1"/>
    <xf numFmtId="10" fontId="3" fillId="2" borderId="0" xfId="2" quotePrefix="1" applyNumberFormat="1" applyFont="1" applyFill="1"/>
    <xf numFmtId="10" fontId="4" fillId="0" borderId="0" xfId="2" applyNumberFormat="1" applyFont="1" applyAlignment="1">
      <alignment horizontal="right" wrapText="1"/>
    </xf>
    <xf numFmtId="0" fontId="4" fillId="2" borderId="0" xfId="0" applyFont="1" applyFill="1"/>
    <xf numFmtId="164" fontId="4" fillId="2" borderId="0" xfId="2" applyNumberFormat="1" applyFont="1" applyFill="1"/>
    <xf numFmtId="164" fontId="4" fillId="0" borderId="0" xfId="2" applyNumberFormat="1" applyFont="1"/>
    <xf numFmtId="0" fontId="4" fillId="0" borderId="0" xfId="0" applyFont="1"/>
    <xf numFmtId="2" fontId="4" fillId="2" borderId="0" xfId="0" applyNumberFormat="1" applyFont="1" applyFill="1"/>
    <xf numFmtId="2" fontId="4" fillId="2" borderId="0" xfId="2" applyNumberFormat="1" applyFont="1" applyFill="1"/>
    <xf numFmtId="2" fontId="4" fillId="0" borderId="0" xfId="1" applyNumberFormat="1" applyFont="1"/>
    <xf numFmtId="2" fontId="4" fillId="0" borderId="0" xfId="0" applyNumberFormat="1" applyFont="1"/>
    <xf numFmtId="166" fontId="4" fillId="0" borderId="0" xfId="1" applyNumberFormat="1" applyFont="1"/>
    <xf numFmtId="167" fontId="2" fillId="0" borderId="0" xfId="1" applyNumberFormat="1" applyFont="1"/>
    <xf numFmtId="168" fontId="2" fillId="0" borderId="0" xfId="0" applyNumberFormat="1" applyFont="1"/>
    <xf numFmtId="14" fontId="0" fillId="0" borderId="0" xfId="0" applyNumberFormat="1"/>
    <xf numFmtId="10" fontId="0" fillId="0" borderId="0" xfId="2" applyNumberFormat="1" applyFont="1"/>
    <xf numFmtId="43" fontId="0" fillId="0" borderId="0" xfId="1" applyFont="1"/>
    <xf numFmtId="170" fontId="0" fillId="0" borderId="0" xfId="2" applyNumberFormat="1" applyFont="1"/>
    <xf numFmtId="166" fontId="0" fillId="0" borderId="0" xfId="0" applyNumberFormat="1"/>
    <xf numFmtId="2" fontId="0" fillId="0" borderId="0" xfId="0" applyNumberFormat="1"/>
    <xf numFmtId="169" fontId="2" fillId="0" borderId="0" xfId="1" applyNumberFormat="1" applyFont="1"/>
    <xf numFmtId="170" fontId="2" fillId="0" borderId="0" xfId="2" applyNumberFormat="1" applyFont="1"/>
    <xf numFmtId="2" fontId="4" fillId="3" borderId="0" xfId="2" applyNumberFormat="1" applyFont="1" applyFill="1" applyAlignment="1">
      <alignment horizontal="right" wrapText="1"/>
    </xf>
    <xf numFmtId="2" fontId="4" fillId="0" borderId="0" xfId="1" applyNumberFormat="1" applyFont="1" applyFill="1"/>
    <xf numFmtId="166" fontId="4" fillId="0" borderId="0" xfId="1" applyNumberFormat="1" applyFont="1" applyFill="1"/>
    <xf numFmtId="14" fontId="0" fillId="3" borderId="0" xfId="0" applyNumberFormat="1" applyFill="1"/>
    <xf numFmtId="43" fontId="0" fillId="3" borderId="0" xfId="1" applyFont="1" applyFill="1"/>
    <xf numFmtId="40" fontId="2" fillId="3" borderId="0" xfId="1" applyNumberFormat="1" applyFont="1" applyFill="1" applyAlignment="1">
      <alignment horizontal="right" wrapText="1"/>
    </xf>
    <xf numFmtId="10" fontId="3" fillId="0" borderId="0" xfId="2" applyNumberFormat="1" applyFont="1" applyFill="1"/>
    <xf numFmtId="43" fontId="0" fillId="0" borderId="0" xfId="1" applyFont="1" applyFill="1"/>
    <xf numFmtId="10" fontId="0" fillId="0" borderId="0" xfId="2" applyNumberFormat="1" applyFont="1" applyFill="1"/>
    <xf numFmtId="43" fontId="5" fillId="0" borderId="1" xfId="1" applyFont="1" applyBorder="1"/>
    <xf numFmtId="43" fontId="6" fillId="0" borderId="1" xfId="1" applyFont="1" applyBorder="1"/>
    <xf numFmtId="0" fontId="0" fillId="0" borderId="0" xfId="0" applyAlignment="1">
      <alignment horizontal="left" vertical="center" wrapText="1"/>
    </xf>
    <xf numFmtId="0" fontId="7" fillId="0" borderId="0" xfId="0"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center" vertical="center" wrapText="1"/>
    </xf>
    <xf numFmtId="0" fontId="8" fillId="0" borderId="0" xfId="0" applyFont="1" applyAlignment="1">
      <alignment horizontal="center" vertical="center" wrapText="1"/>
    </xf>
    <xf numFmtId="0" fontId="24" fillId="0" borderId="0" xfId="3" applyAlignment="1">
      <alignment horizontal="center" vertical="center" wrapText="1"/>
    </xf>
    <xf numFmtId="0" fontId="0" fillId="0" borderId="0" xfId="0" applyAlignment="1">
      <alignment horizontal="left" vertical="center" wrapText="1" indent="1"/>
    </xf>
    <xf numFmtId="0" fontId="13" fillId="0" borderId="0" xfId="0" applyFont="1" applyAlignment="1">
      <alignment horizontal="center" vertical="center" wrapText="1"/>
    </xf>
    <xf numFmtId="0" fontId="8" fillId="0" borderId="0" xfId="0" applyFont="1" applyAlignment="1">
      <alignment horizontal="left" vertical="center" wrapText="1" indent="1"/>
    </xf>
    <xf numFmtId="0" fontId="24" fillId="0" borderId="0" xfId="3" applyAlignment="1">
      <alignment horizontal="left" vertical="center" wrapText="1" indent="1"/>
    </xf>
    <xf numFmtId="0" fontId="0" fillId="0" borderId="0" xfId="0" applyAlignment="1">
      <alignment horizontal="left" vertical="center" wrapText="1" indent="3"/>
    </xf>
    <xf numFmtId="0" fontId="14" fillId="0" borderId="0" xfId="0" applyFont="1" applyAlignment="1">
      <alignment horizontal="left" vertical="center" wrapText="1"/>
    </xf>
    <xf numFmtId="0" fontId="15" fillId="0" borderId="0" xfId="0" applyFont="1" applyAlignment="1">
      <alignment horizontal="center" vertical="center" wrapText="1"/>
    </xf>
    <xf numFmtId="0" fontId="16" fillId="0" borderId="0" xfId="0" applyFont="1" applyAlignment="1">
      <alignment horizontal="left" vertical="center" wrapText="1"/>
    </xf>
    <xf numFmtId="0" fontId="24" fillId="0" borderId="0" xfId="3" applyAlignment="1">
      <alignment horizontal="left" vertical="center" wrapText="1"/>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1" fillId="0" borderId="0" xfId="0" applyFont="1" applyAlignment="1">
      <alignment horizontal="center" vertical="center" wrapText="1"/>
    </xf>
    <xf numFmtId="0" fontId="14" fillId="0" borderId="0" xfId="0" applyFont="1" applyAlignment="1">
      <alignment horizontal="center" vertical="center" wrapText="1"/>
    </xf>
    <xf numFmtId="0" fontId="0" fillId="0" borderId="0" xfId="0" applyAlignment="1">
      <alignment horizontal="left" vertical="center" wrapText="1" indent="4"/>
    </xf>
    <xf numFmtId="0" fontId="8" fillId="0" borderId="0" xfId="0" applyFont="1" applyAlignment="1">
      <alignment horizontal="left" vertical="center" wrapText="1" indent="4"/>
    </xf>
    <xf numFmtId="0" fontId="8" fillId="0" borderId="0" xfId="0" applyFont="1" applyAlignment="1">
      <alignment horizontal="right" vertical="center" wrapText="1"/>
    </xf>
    <xf numFmtId="0" fontId="8" fillId="0" borderId="0" xfId="0" applyFont="1" applyAlignment="1">
      <alignment vertical="center" wrapText="1"/>
    </xf>
    <xf numFmtId="0" fontId="25" fillId="0" borderId="0" xfId="0" applyFont="1" applyAlignment="1">
      <alignment vertical="center"/>
    </xf>
    <xf numFmtId="0" fontId="27" fillId="0" borderId="0" xfId="0" applyFont="1" applyAlignment="1">
      <alignment horizontal="left" vertical="center" wrapText="1" indent="3"/>
    </xf>
    <xf numFmtId="0" fontId="0" fillId="0" borderId="0" xfId="0" applyAlignment="1">
      <alignment vertical="center" wrapText="1"/>
    </xf>
    <xf numFmtId="0" fontId="29" fillId="0" borderId="0" xfId="0" applyFont="1" applyAlignment="1">
      <alignment vertical="center" wrapText="1"/>
    </xf>
    <xf numFmtId="0" fontId="30" fillId="0" borderId="0" xfId="0" applyFont="1" applyAlignment="1">
      <alignment vertical="center" wrapText="1"/>
    </xf>
    <xf numFmtId="0" fontId="28" fillId="0" borderId="0" xfId="0" applyFont="1" applyAlignment="1">
      <alignment vertical="center" wrapText="1"/>
    </xf>
    <xf numFmtId="0" fontId="28" fillId="0" borderId="0" xfId="0" applyFont="1" applyAlignment="1">
      <alignment horizontal="left" vertical="center" wrapText="1" indent="1"/>
    </xf>
    <xf numFmtId="0" fontId="31" fillId="0" borderId="0" xfId="0" applyFont="1" applyAlignment="1">
      <alignment vertical="center" wrapText="1"/>
    </xf>
    <xf numFmtId="0" fontId="24" fillId="0" borderId="0" xfId="3" applyAlignment="1">
      <alignment vertical="center" wrapText="1"/>
    </xf>
    <xf numFmtId="43" fontId="0" fillId="0" borderId="0" xfId="1" applyFont="1" applyAlignment="1">
      <alignment wrapText="1"/>
    </xf>
    <xf numFmtId="0" fontId="0" fillId="0" borderId="0" xfId="0" applyAlignment="1">
      <alignment wrapText="1"/>
    </xf>
    <xf numFmtId="0" fontId="0" fillId="3" borderId="0" xfId="0" applyFill="1"/>
    <xf numFmtId="43" fontId="0" fillId="4" borderId="0" xfId="1" applyFont="1" applyFill="1" applyAlignment="1">
      <alignment wrapText="1"/>
    </xf>
    <xf numFmtId="10" fontId="0" fillId="4" borderId="0" xfId="1" applyNumberFormat="1" applyFont="1" applyFill="1" applyAlignment="1">
      <alignment wrapText="1"/>
    </xf>
    <xf numFmtId="43" fontId="5" fillId="4" borderId="0" xfId="1" applyFont="1" applyFill="1" applyBorder="1" applyAlignment="1">
      <alignment wrapText="1"/>
    </xf>
    <xf numFmtId="43" fontId="5" fillId="4" borderId="3" xfId="1" applyFont="1" applyFill="1" applyBorder="1" applyAlignment="1">
      <alignment wrapText="1"/>
    </xf>
    <xf numFmtId="43" fontId="5" fillId="4" borderId="1" xfId="1" applyFont="1" applyFill="1" applyBorder="1" applyAlignment="1">
      <alignment wrapText="1"/>
    </xf>
    <xf numFmtId="10" fontId="0" fillId="4" borderId="1" xfId="1" applyNumberFormat="1" applyFont="1" applyFill="1" applyBorder="1" applyAlignment="1">
      <alignment wrapText="1"/>
    </xf>
    <xf numFmtId="10" fontId="0" fillId="4" borderId="1" xfId="2" applyNumberFormat="1" applyFont="1" applyFill="1" applyBorder="1"/>
    <xf numFmtId="2" fontId="0" fillId="4" borderId="1" xfId="0" applyNumberFormat="1" applyFill="1" applyBorder="1"/>
    <xf numFmtId="0" fontId="15" fillId="0" borderId="0" xfId="0" quotePrefix="1" applyFont="1" applyAlignment="1">
      <alignment horizontal="center" vertical="center" wrapText="1"/>
    </xf>
    <xf numFmtId="10" fontId="0" fillId="0" borderId="0" xfId="2" applyNumberFormat="1" applyFont="1" applyAlignment="1">
      <alignment wrapText="1"/>
    </xf>
    <xf numFmtId="43" fontId="5" fillId="0" borderId="0" xfId="1" applyFont="1" applyBorder="1"/>
    <xf numFmtId="171" fontId="0" fillId="0" borderId="0" xfId="1" applyNumberFormat="1" applyFont="1"/>
    <xf numFmtId="9" fontId="0" fillId="0" borderId="0" xfId="2" applyFont="1"/>
    <xf numFmtId="0" fontId="0" fillId="5" borderId="0" xfId="0" applyFill="1" applyAlignment="1">
      <alignment wrapText="1"/>
    </xf>
    <xf numFmtId="10" fontId="0" fillId="5" borderId="0" xfId="2" applyNumberFormat="1" applyFont="1" applyFill="1"/>
    <xf numFmtId="43" fontId="0" fillId="5" borderId="0" xfId="1" applyFont="1" applyFill="1"/>
    <xf numFmtId="10" fontId="0" fillId="5" borderId="12" xfId="2" applyNumberFormat="1" applyFont="1" applyFill="1" applyBorder="1" applyAlignment="1">
      <alignment wrapText="1"/>
    </xf>
    <xf numFmtId="0" fontId="0" fillId="5" borderId="13" xfId="0" applyFill="1" applyBorder="1" applyAlignment="1">
      <alignment wrapText="1"/>
    </xf>
    <xf numFmtId="0" fontId="0" fillId="5" borderId="13" xfId="0" quotePrefix="1" applyFill="1" applyBorder="1" applyAlignment="1">
      <alignment wrapText="1"/>
    </xf>
    <xf numFmtId="0" fontId="0" fillId="5" borderId="14" xfId="0" applyFill="1" applyBorder="1" applyAlignment="1">
      <alignment wrapText="1"/>
    </xf>
    <xf numFmtId="10" fontId="0" fillId="5" borderId="15" xfId="2" applyNumberFormat="1" applyFont="1" applyFill="1" applyBorder="1"/>
    <xf numFmtId="43" fontId="0" fillId="5" borderId="0" xfId="1" applyFont="1" applyFill="1" applyBorder="1"/>
    <xf numFmtId="43" fontId="0" fillId="5" borderId="16" xfId="1" applyFont="1" applyFill="1" applyBorder="1"/>
    <xf numFmtId="10" fontId="0" fillId="5" borderId="0" xfId="2" applyNumberFormat="1" applyFont="1" applyFill="1" applyBorder="1"/>
    <xf numFmtId="10" fontId="0" fillId="5" borderId="16" xfId="2" applyNumberFormat="1" applyFont="1" applyFill="1" applyBorder="1"/>
    <xf numFmtId="10" fontId="0" fillId="5" borderId="15" xfId="2" applyNumberFormat="1" applyFont="1" applyFill="1" applyBorder="1" applyAlignment="1">
      <alignment horizontal="right" wrapText="1"/>
    </xf>
    <xf numFmtId="10" fontId="0" fillId="5" borderId="17" xfId="2" applyNumberFormat="1" applyFont="1" applyFill="1" applyBorder="1"/>
    <xf numFmtId="10" fontId="0" fillId="5" borderId="18" xfId="2" applyNumberFormat="1" applyFont="1" applyFill="1" applyBorder="1"/>
    <xf numFmtId="43" fontId="0" fillId="5" borderId="18" xfId="1" applyFont="1" applyFill="1" applyBorder="1"/>
    <xf numFmtId="43" fontId="0" fillId="5" borderId="19" xfId="1" applyFont="1" applyFill="1" applyBorder="1"/>
    <xf numFmtId="10" fontId="0" fillId="5" borderId="21" xfId="1" applyNumberFormat="1" applyFont="1" applyFill="1" applyBorder="1"/>
    <xf numFmtId="10" fontId="0" fillId="5" borderId="20" xfId="2" applyNumberFormat="1" applyFont="1" applyFill="1" applyBorder="1"/>
    <xf numFmtId="43" fontId="0" fillId="5" borderId="1" xfId="1" applyFont="1" applyFill="1" applyBorder="1"/>
    <xf numFmtId="10" fontId="0" fillId="0" borderId="3" xfId="2" applyNumberFormat="1" applyFont="1" applyFill="1" applyBorder="1"/>
    <xf numFmtId="10" fontId="0" fillId="0" borderId="0" xfId="0" applyNumberFormat="1"/>
    <xf numFmtId="10" fontId="0" fillId="0" borderId="20" xfId="0" applyNumberFormat="1" applyBorder="1"/>
    <xf numFmtId="0" fontId="0" fillId="0" borderId="1" xfId="0" applyBorder="1"/>
    <xf numFmtId="10" fontId="0" fillId="0" borderId="1" xfId="0" applyNumberFormat="1" applyBorder="1"/>
    <xf numFmtId="10" fontId="0" fillId="0" borderId="1" xfId="2" applyNumberFormat="1" applyFont="1" applyBorder="1"/>
    <xf numFmtId="0" fontId="0" fillId="0" borderId="1" xfId="0" applyBorder="1" applyAlignment="1">
      <alignment wrapText="1"/>
    </xf>
    <xf numFmtId="0" fontId="34" fillId="0" borderId="0" xfId="0" applyFont="1"/>
    <xf numFmtId="172" fontId="0" fillId="0" borderId="1" xfId="1" applyNumberFormat="1" applyFont="1" applyBorder="1"/>
    <xf numFmtId="2" fontId="0" fillId="0" borderId="1" xfId="0" applyNumberFormat="1" applyBorder="1"/>
    <xf numFmtId="4" fontId="0" fillId="0" borderId="0" xfId="0" applyNumberFormat="1"/>
    <xf numFmtId="4" fontId="0" fillId="0" borderId="0" xfId="2" applyNumberFormat="1" applyFont="1"/>
    <xf numFmtId="0" fontId="48" fillId="38" borderId="15" xfId="0" applyFont="1" applyFill="1" applyBorder="1"/>
    <xf numFmtId="0" fontId="48" fillId="38" borderId="0" xfId="0" applyFont="1" applyFill="1"/>
    <xf numFmtId="4" fontId="0" fillId="0" borderId="16" xfId="2" applyNumberFormat="1" applyFont="1" applyBorder="1"/>
    <xf numFmtId="14" fontId="0" fillId="0" borderId="17" xfId="0" applyNumberFormat="1" applyBorder="1"/>
    <xf numFmtId="4" fontId="0" fillId="0" borderId="19" xfId="2" applyNumberFormat="1" applyFont="1" applyBorder="1"/>
    <xf numFmtId="0" fontId="48" fillId="38" borderId="12" xfId="0" applyFont="1" applyFill="1" applyBorder="1" applyAlignment="1">
      <alignment wrapText="1"/>
    </xf>
    <xf numFmtId="0" fontId="48" fillId="38" borderId="14" xfId="0" applyFont="1" applyFill="1" applyBorder="1" applyAlignment="1">
      <alignment wrapText="1"/>
    </xf>
    <xf numFmtId="4" fontId="0" fillId="0" borderId="15" xfId="0" applyNumberFormat="1" applyBorder="1"/>
    <xf numFmtId="4" fontId="0" fillId="0" borderId="16" xfId="0" applyNumberFormat="1" applyBorder="1"/>
    <xf numFmtId="0" fontId="0" fillId="0" borderId="16" xfId="0" applyBorder="1"/>
    <xf numFmtId="10" fontId="0" fillId="0" borderId="15" xfId="2" applyNumberFormat="1" applyFont="1" applyBorder="1"/>
    <xf numFmtId="10" fontId="0" fillId="0" borderId="0" xfId="2" applyNumberFormat="1" applyFont="1" applyBorder="1"/>
    <xf numFmtId="10" fontId="48" fillId="0" borderId="0" xfId="2" applyNumberFormat="1" applyFont="1" applyBorder="1"/>
    <xf numFmtId="10" fontId="0" fillId="0" borderId="17" xfId="2" applyNumberFormat="1" applyFont="1" applyBorder="1"/>
    <xf numFmtId="10" fontId="0" fillId="0" borderId="18" xfId="2" applyNumberFormat="1" applyFont="1" applyBorder="1"/>
    <xf numFmtId="0" fontId="0" fillId="0" borderId="19" xfId="0" applyBorder="1"/>
    <xf numFmtId="0" fontId="51" fillId="0" borderId="16" xfId="0" applyFont="1" applyBorder="1"/>
    <xf numFmtId="0" fontId="0" fillId="0" borderId="15" xfId="0" applyBorder="1"/>
    <xf numFmtId="4" fontId="0" fillId="37" borderId="16" xfId="0" applyNumberFormat="1" applyFill="1" applyBorder="1"/>
    <xf numFmtId="4" fontId="0" fillId="37" borderId="19" xfId="0" applyNumberFormat="1" applyFill="1" applyBorder="1"/>
    <xf numFmtId="0" fontId="51" fillId="0" borderId="17" xfId="0" applyFont="1" applyBorder="1"/>
    <xf numFmtId="2" fontId="0" fillId="0" borderId="18" xfId="0" applyNumberFormat="1" applyBorder="1"/>
    <xf numFmtId="0" fontId="48" fillId="38" borderId="0" xfId="0" applyFont="1" applyFill="1" applyAlignment="1">
      <alignment wrapText="1"/>
    </xf>
    <xf numFmtId="0" fontId="48" fillId="38" borderId="16" xfId="0" applyFont="1" applyFill="1" applyBorder="1" applyAlignment="1">
      <alignment wrapText="1"/>
    </xf>
    <xf numFmtId="0" fontId="48" fillId="38" borderId="0" xfId="0" applyFont="1" applyFill="1" applyAlignment="1">
      <alignment horizontal="right" wrapText="1"/>
    </xf>
    <xf numFmtId="0" fontId="48" fillId="3" borderId="12" xfId="0" applyFont="1" applyFill="1" applyBorder="1" applyAlignment="1">
      <alignment horizontal="left" wrapText="1"/>
    </xf>
    <xf numFmtId="0" fontId="52" fillId="3" borderId="14" xfId="0" applyFont="1" applyFill="1" applyBorder="1" applyAlignment="1">
      <alignment horizontal="right" wrapText="1"/>
    </xf>
    <xf numFmtId="0" fontId="48" fillId="0" borderId="31" xfId="0" applyFont="1" applyBorder="1"/>
    <xf numFmtId="0" fontId="48" fillId="0" borderId="32" xfId="0" applyFont="1" applyBorder="1" applyAlignment="1">
      <alignment horizontal="right" wrapText="1"/>
    </xf>
    <xf numFmtId="0" fontId="52" fillId="3" borderId="3" xfId="0" applyFont="1" applyFill="1" applyBorder="1" applyAlignment="1">
      <alignment horizontal="right" wrapText="1"/>
    </xf>
    <xf numFmtId="0" fontId="0" fillId="0" borderId="31" xfId="0" applyBorder="1"/>
    <xf numFmtId="4" fontId="0" fillId="0" borderId="32" xfId="0" applyNumberFormat="1" applyBorder="1"/>
    <xf numFmtId="4" fontId="0" fillId="37" borderId="3" xfId="0" applyNumberFormat="1" applyFill="1" applyBorder="1"/>
    <xf numFmtId="174" fontId="0" fillId="0" borderId="16" xfId="0" applyNumberFormat="1" applyBorder="1"/>
    <xf numFmtId="174" fontId="0" fillId="0" borderId="15" xfId="0" applyNumberFormat="1" applyBorder="1"/>
    <xf numFmtId="175" fontId="0" fillId="0" borderId="0" xfId="0" applyNumberFormat="1"/>
    <xf numFmtId="173" fontId="0" fillId="0" borderId="16" xfId="2" applyNumberFormat="1" applyFont="1" applyBorder="1"/>
    <xf numFmtId="16" fontId="51" fillId="0" borderId="15" xfId="0" applyNumberFormat="1" applyFont="1" applyBorder="1"/>
    <xf numFmtId="2" fontId="4" fillId="3" borderId="0" xfId="1" applyNumberFormat="1" applyFont="1" applyFill="1"/>
    <xf numFmtId="166" fontId="4" fillId="3" borderId="0" xfId="1" applyNumberFormat="1" applyFont="1" applyFill="1"/>
    <xf numFmtId="166" fontId="0" fillId="3" borderId="0" xfId="0" applyNumberFormat="1" applyFill="1"/>
    <xf numFmtId="10" fontId="0" fillId="0" borderId="0" xfId="2" applyNumberFormat="1" applyFont="1" applyFill="1" applyBorder="1"/>
    <xf numFmtId="43" fontId="54" fillId="3" borderId="4" xfId="1" applyFont="1" applyFill="1" applyBorder="1" applyAlignment="1">
      <alignment wrapText="1"/>
    </xf>
    <xf numFmtId="43" fontId="54" fillId="3" borderId="5" xfId="1" applyFont="1" applyFill="1" applyBorder="1" applyAlignment="1">
      <alignment wrapText="1"/>
    </xf>
    <xf numFmtId="43" fontId="54" fillId="3" borderId="6" xfId="1" applyFont="1" applyFill="1" applyBorder="1" applyAlignment="1">
      <alignment wrapText="1"/>
    </xf>
    <xf numFmtId="43" fontId="54" fillId="3" borderId="7" xfId="1" applyFont="1" applyFill="1" applyBorder="1" applyAlignment="1">
      <alignment wrapText="1"/>
    </xf>
    <xf numFmtId="43" fontId="54" fillId="3" borderId="0" xfId="1" applyFont="1" applyFill="1" applyBorder="1" applyAlignment="1">
      <alignment wrapText="1"/>
    </xf>
    <xf numFmtId="43" fontId="54" fillId="3" borderId="8" xfId="1" applyFont="1" applyFill="1" applyBorder="1" applyAlignment="1">
      <alignment wrapText="1"/>
    </xf>
    <xf numFmtId="10" fontId="54" fillId="3" borderId="7" xfId="2" applyNumberFormat="1" applyFont="1" applyFill="1" applyBorder="1" applyAlignment="1">
      <alignment wrapText="1"/>
    </xf>
    <xf numFmtId="10" fontId="54" fillId="3" borderId="0" xfId="1" applyNumberFormat="1" applyFont="1" applyFill="1" applyBorder="1" applyAlignment="1">
      <alignment wrapText="1"/>
    </xf>
    <xf numFmtId="10" fontId="54" fillId="3" borderId="7" xfId="1" applyNumberFormat="1" applyFont="1" applyFill="1" applyBorder="1" applyAlignment="1">
      <alignment wrapText="1"/>
    </xf>
    <xf numFmtId="43" fontId="55" fillId="3" borderId="7" xfId="1" applyFont="1" applyFill="1" applyBorder="1" applyAlignment="1">
      <alignment wrapText="1"/>
    </xf>
    <xf numFmtId="43" fontId="55" fillId="3" borderId="0" xfId="1" applyFont="1" applyFill="1" applyBorder="1" applyAlignment="1">
      <alignment wrapText="1"/>
    </xf>
    <xf numFmtId="43" fontId="55" fillId="3" borderId="8" xfId="1" applyFont="1" applyFill="1" applyBorder="1" applyAlignment="1">
      <alignment wrapText="1"/>
    </xf>
    <xf numFmtId="10" fontId="55" fillId="3" borderId="0" xfId="1" applyNumberFormat="1" applyFont="1" applyFill="1" applyBorder="1" applyAlignment="1">
      <alignment wrapText="1"/>
    </xf>
    <xf numFmtId="43" fontId="54" fillId="3" borderId="9" xfId="1" applyFont="1" applyFill="1" applyBorder="1" applyAlignment="1">
      <alignment wrapText="1"/>
    </xf>
    <xf numFmtId="43" fontId="54" fillId="3" borderId="10" xfId="1" applyFont="1" applyFill="1" applyBorder="1" applyAlignment="1">
      <alignment wrapText="1"/>
    </xf>
    <xf numFmtId="43" fontId="54" fillId="3" borderId="2" xfId="1" applyFont="1" applyFill="1" applyBorder="1" applyAlignment="1">
      <alignment wrapText="1"/>
    </xf>
    <xf numFmtId="43" fontId="54" fillId="3" borderId="11" xfId="1" applyFont="1" applyFill="1" applyBorder="1" applyAlignment="1">
      <alignment wrapText="1"/>
    </xf>
    <xf numFmtId="0" fontId="54" fillId="0" borderId="0" xfId="0" applyFont="1" applyAlignment="1">
      <alignment wrapText="1"/>
    </xf>
    <xf numFmtId="43" fontId="54" fillId="0" borderId="0" xfId="1" applyFont="1" applyAlignment="1">
      <alignment wrapText="1"/>
    </xf>
    <xf numFmtId="167" fontId="0" fillId="0" borderId="0" xfId="1" applyNumberFormat="1" applyFont="1"/>
    <xf numFmtId="176" fontId="2" fillId="0" borderId="0" xfId="0" applyNumberFormat="1" applyFont="1"/>
    <xf numFmtId="0" fontId="52" fillId="38" borderId="12" xfId="0" applyFont="1" applyFill="1" applyBorder="1" applyAlignment="1">
      <alignment horizontal="center"/>
    </xf>
    <xf numFmtId="0" fontId="52" fillId="38" borderId="13" xfId="0" applyFont="1" applyFill="1" applyBorder="1" applyAlignment="1">
      <alignment horizontal="center"/>
    </xf>
    <xf numFmtId="0" fontId="52" fillId="38" borderId="14" xfId="0" applyFont="1" applyFill="1" applyBorder="1" applyAlignment="1">
      <alignment horizontal="center"/>
    </xf>
    <xf numFmtId="0" fontId="53" fillId="0" borderId="12" xfId="0" applyFont="1" applyBorder="1" applyAlignment="1">
      <alignment horizontal="center"/>
    </xf>
    <xf numFmtId="0" fontId="53" fillId="0" borderId="13" xfId="0" applyFont="1" applyBorder="1" applyAlignment="1">
      <alignment horizontal="center"/>
    </xf>
    <xf numFmtId="0" fontId="53" fillId="0" borderId="14" xfId="0" applyFont="1" applyBorder="1" applyAlignment="1">
      <alignment horizontal="center"/>
    </xf>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3"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2" xfId="44" xr:uid="{00000000-0005-0000-0000-00002A000000}"/>
    <cellStyle name="Total" xfId="19" builtinId="25" customBuiltin="1"/>
    <cellStyle name="Warning Text" xfId="16" builtinId="11" customBuiltin="1"/>
  </cellStyles>
  <dxfs count="20">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
      <font>
        <b/>
        <i/>
        <color theme="9" tint="-0.24994659260841701"/>
      </font>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3.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gif"/><Relationship Id="rId2" Type="http://schemas.openxmlformats.org/officeDocument/2006/relationships/image" Target="../media/image10.gif"/><Relationship Id="rId1" Type="http://schemas.openxmlformats.org/officeDocument/2006/relationships/image" Target="../media/image9.gif"/><Relationship Id="rId5" Type="http://schemas.openxmlformats.org/officeDocument/2006/relationships/image" Target="../media/image13.gif"/><Relationship Id="rId4" Type="http://schemas.openxmlformats.org/officeDocument/2006/relationships/image" Target="../media/image12.gif"/></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jpe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xdr:twoCellAnchor editAs="oneCell">
    <xdr:from>
      <xdr:col>14</xdr:col>
      <xdr:colOff>245533</xdr:colOff>
      <xdr:row>11</xdr:row>
      <xdr:rowOff>42333</xdr:rowOff>
    </xdr:from>
    <xdr:to>
      <xdr:col>23</xdr:col>
      <xdr:colOff>137160</xdr:colOff>
      <xdr:row>19</xdr:row>
      <xdr:rowOff>95674</xdr:rowOff>
    </xdr:to>
    <xdr:pic>
      <xdr:nvPicPr>
        <xdr:cNvPr id="1026" name="Picture 2">
          <a:extLst>
            <a:ext uri="{FF2B5EF4-FFF2-40B4-BE49-F238E27FC236}">
              <a16:creationId xmlns:a16="http://schemas.microsoft.com/office/drawing/2014/main" id="{00000000-0008-0000-0000-000002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250333" y="2463800"/>
          <a:ext cx="6233160" cy="1408007"/>
        </a:xfrm>
        <a:prstGeom prst="rect">
          <a:avLst/>
        </a:prstGeom>
        <a:noFill/>
        <a:ln w="1">
          <a:noFill/>
          <a:miter lim="800000"/>
          <a:headEnd/>
          <a:tailEnd type="none" w="med" len="med"/>
        </a:ln>
        <a:effectLst/>
      </xdr:spPr>
    </xdr:pic>
    <xdr:clientData/>
  </xdr:twoCellAnchor>
  <xdr:twoCellAnchor editAs="oneCell">
    <xdr:from>
      <xdr:col>14</xdr:col>
      <xdr:colOff>228599</xdr:colOff>
      <xdr:row>0</xdr:row>
      <xdr:rowOff>194733</xdr:rowOff>
    </xdr:from>
    <xdr:to>
      <xdr:col>23</xdr:col>
      <xdr:colOff>520699</xdr:colOff>
      <xdr:row>11</xdr:row>
      <xdr:rowOff>33866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233399" y="194733"/>
          <a:ext cx="6633633" cy="2260600"/>
        </a:xfrm>
        <a:prstGeom prst="rect">
          <a:avLst/>
        </a:prstGeom>
        <a:noFill/>
        <a:ln w="1">
          <a:noFill/>
          <a:miter lim="800000"/>
          <a:headEnd/>
          <a:tailEnd type="none" w="med" len="med"/>
        </a:ln>
        <a:effectLst/>
      </xdr:spPr>
    </xdr:pic>
    <xdr:clientData/>
  </xdr:twoCellAnchor>
  <xdr:twoCellAnchor editAs="oneCell">
    <xdr:from>
      <xdr:col>14</xdr:col>
      <xdr:colOff>164437</xdr:colOff>
      <xdr:row>20</xdr:row>
      <xdr:rowOff>116417</xdr:rowOff>
    </xdr:from>
    <xdr:to>
      <xdr:col>23</xdr:col>
      <xdr:colOff>391583</xdr:colOff>
      <xdr:row>30</xdr:row>
      <xdr:rowOff>103621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12811520" y="3862917"/>
          <a:ext cx="6428980" cy="1574704"/>
        </a:xfrm>
        <a:prstGeom prst="rect">
          <a:avLst/>
        </a:prstGeom>
      </xdr:spPr>
    </xdr:pic>
    <xdr:clientData/>
  </xdr:twoCellAnchor>
  <xdr:twoCellAnchor editAs="oneCell">
    <xdr:from>
      <xdr:col>14</xdr:col>
      <xdr:colOff>296333</xdr:colOff>
      <xdr:row>59</xdr:row>
      <xdr:rowOff>110067</xdr:rowOff>
    </xdr:from>
    <xdr:to>
      <xdr:col>23</xdr:col>
      <xdr:colOff>287569</xdr:colOff>
      <xdr:row>74</xdr:row>
      <xdr:rowOff>122988</xdr:rowOff>
    </xdr:to>
    <xdr:pic>
      <xdr:nvPicPr>
        <xdr:cNvPr id="3" name="Picture 2">
          <a:extLst>
            <a:ext uri="{FF2B5EF4-FFF2-40B4-BE49-F238E27FC236}">
              <a16:creationId xmlns:a16="http://schemas.microsoft.com/office/drawing/2014/main" id="{654BDF21-F4F2-4693-A184-60CB67A0B296}"/>
            </a:ext>
          </a:extLst>
        </xdr:cNvPr>
        <xdr:cNvPicPr>
          <a:picLocks noChangeAspect="1"/>
        </xdr:cNvPicPr>
      </xdr:nvPicPr>
      <xdr:blipFill>
        <a:blip xmlns:r="http://schemas.openxmlformats.org/officeDocument/2006/relationships" r:embed="rId4"/>
        <a:stretch>
          <a:fillRect/>
        </a:stretch>
      </xdr:blipFill>
      <xdr:spPr>
        <a:xfrm>
          <a:off x="13301133" y="10676467"/>
          <a:ext cx="6332769" cy="25529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137160</xdr:colOff>
      <xdr:row>0</xdr:row>
      <xdr:rowOff>0</xdr:rowOff>
    </xdr:from>
    <xdr:to>
      <xdr:col>16</xdr:col>
      <xdr:colOff>146303</xdr:colOff>
      <xdr:row>15</xdr:row>
      <xdr:rowOff>85725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stretch>
          <a:fillRect/>
        </a:stretch>
      </xdr:blipFill>
      <xdr:spPr>
        <a:xfrm>
          <a:off x="7665720" y="0"/>
          <a:ext cx="3057143" cy="2560320"/>
        </a:xfrm>
        <a:prstGeom prst="rect">
          <a:avLst/>
        </a:prstGeom>
      </xdr:spPr>
    </xdr:pic>
    <xdr:clientData/>
  </xdr:twoCellAnchor>
  <xdr:twoCellAnchor editAs="oneCell">
    <xdr:from>
      <xdr:col>2</xdr:col>
      <xdr:colOff>15240</xdr:colOff>
      <xdr:row>71</xdr:row>
      <xdr:rowOff>160020</xdr:rowOff>
    </xdr:from>
    <xdr:to>
      <xdr:col>9</xdr:col>
      <xdr:colOff>251460</xdr:colOff>
      <xdr:row>92</xdr:row>
      <xdr:rowOff>51744</xdr:rowOff>
    </xdr:to>
    <xdr:pic>
      <xdr:nvPicPr>
        <xdr:cNvPr id="4" name="Picture 2">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58240" y="12595860"/>
          <a:ext cx="6385560" cy="3732204"/>
        </a:xfrm>
        <a:prstGeom prst="rect">
          <a:avLst/>
        </a:prstGeom>
        <a:noFill/>
        <a:ln w="1">
          <a:noFill/>
          <a:miter lim="800000"/>
          <a:headEnd/>
          <a:tailEnd type="none" w="med" len="med"/>
        </a:ln>
        <a:effectLst/>
      </xdr:spPr>
    </xdr:pic>
    <xdr:clientData/>
  </xdr:twoCellAnchor>
  <xdr:twoCellAnchor editAs="oneCell">
    <xdr:from>
      <xdr:col>12</xdr:col>
      <xdr:colOff>0</xdr:colOff>
      <xdr:row>72</xdr:row>
      <xdr:rowOff>0</xdr:rowOff>
    </xdr:from>
    <xdr:to>
      <xdr:col>21</xdr:col>
      <xdr:colOff>320544</xdr:colOff>
      <xdr:row>86</xdr:row>
      <xdr:rowOff>222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stretch>
          <a:fillRect/>
        </a:stretch>
      </xdr:blipFill>
      <xdr:spPr>
        <a:xfrm>
          <a:off x="8412480" y="9326880"/>
          <a:ext cx="5806944" cy="2560542"/>
        </a:xfrm>
        <a:prstGeom prst="rect">
          <a:avLst/>
        </a:prstGeom>
      </xdr:spPr>
    </xdr:pic>
    <xdr:clientData/>
  </xdr:twoCellAnchor>
  <xdr:twoCellAnchor editAs="oneCell">
    <xdr:from>
      <xdr:col>12</xdr:col>
      <xdr:colOff>0</xdr:colOff>
      <xdr:row>87</xdr:row>
      <xdr:rowOff>0</xdr:rowOff>
    </xdr:from>
    <xdr:to>
      <xdr:col>21</xdr:col>
      <xdr:colOff>564405</xdr:colOff>
      <xdr:row>101</xdr:row>
      <xdr:rowOff>53567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412480" y="12070080"/>
          <a:ext cx="6050805" cy="2613887"/>
        </a:xfrm>
        <a:prstGeom prst="rect">
          <a:avLst/>
        </a:prstGeom>
      </xdr:spPr>
    </xdr:pic>
    <xdr:clientData/>
  </xdr:twoCellAnchor>
  <xdr:twoCellAnchor editAs="oneCell">
    <xdr:from>
      <xdr:col>12</xdr:col>
      <xdr:colOff>0</xdr:colOff>
      <xdr:row>103</xdr:row>
      <xdr:rowOff>0</xdr:rowOff>
    </xdr:from>
    <xdr:to>
      <xdr:col>21</xdr:col>
      <xdr:colOff>549163</xdr:colOff>
      <xdr:row>111</xdr:row>
      <xdr:rowOff>76333</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412480" y="14996160"/>
          <a:ext cx="6035563" cy="15393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245533</xdr:colOff>
      <xdr:row>11</xdr:row>
      <xdr:rowOff>42333</xdr:rowOff>
    </xdr:from>
    <xdr:to>
      <xdr:col>23</xdr:col>
      <xdr:colOff>289560</xdr:colOff>
      <xdr:row>18</xdr:row>
      <xdr:rowOff>156634</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199533" y="2450253"/>
          <a:ext cx="6216227" cy="1394461"/>
        </a:xfrm>
        <a:prstGeom prst="rect">
          <a:avLst/>
        </a:prstGeom>
        <a:noFill/>
        <a:ln w="1">
          <a:noFill/>
          <a:miter lim="800000"/>
          <a:headEnd/>
          <a:tailEnd type="none" w="med" len="med"/>
        </a:ln>
        <a:effectLst/>
      </xdr:spPr>
    </xdr:pic>
    <xdr:clientData/>
  </xdr:twoCellAnchor>
  <xdr:twoCellAnchor editAs="oneCell">
    <xdr:from>
      <xdr:col>14</xdr:col>
      <xdr:colOff>228599</xdr:colOff>
      <xdr:row>0</xdr:row>
      <xdr:rowOff>194733</xdr:rowOff>
    </xdr:from>
    <xdr:to>
      <xdr:col>24</xdr:col>
      <xdr:colOff>63499</xdr:colOff>
      <xdr:row>13</xdr:row>
      <xdr:rowOff>49106</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3182599" y="194733"/>
          <a:ext cx="6616700" cy="2247053"/>
        </a:xfrm>
        <a:prstGeom prst="rect">
          <a:avLst/>
        </a:prstGeom>
        <a:noFill/>
        <a:ln w="1">
          <a:noFill/>
          <a:miter lim="800000"/>
          <a:headEnd/>
          <a:tailEnd type="none" w="med" len="med"/>
        </a:ln>
        <a:effectLst/>
      </xdr:spPr>
    </xdr:pic>
    <xdr:clientData/>
  </xdr:twoCellAnchor>
  <xdr:twoCellAnchor editAs="oneCell">
    <xdr:from>
      <xdr:col>14</xdr:col>
      <xdr:colOff>372533</xdr:colOff>
      <xdr:row>57</xdr:row>
      <xdr:rowOff>33867</xdr:rowOff>
    </xdr:from>
    <xdr:to>
      <xdr:col>23</xdr:col>
      <xdr:colOff>363769</xdr:colOff>
      <xdr:row>72</xdr:row>
      <xdr:rowOff>46788</xdr:rowOff>
    </xdr:to>
    <xdr:pic>
      <xdr:nvPicPr>
        <xdr:cNvPr id="4" name="Picture 3">
          <a:extLst>
            <a:ext uri="{FF2B5EF4-FFF2-40B4-BE49-F238E27FC236}">
              <a16:creationId xmlns:a16="http://schemas.microsoft.com/office/drawing/2014/main" id="{25388D67-F5B9-4771-A0F0-47DEBD321153}"/>
            </a:ext>
          </a:extLst>
        </xdr:cNvPr>
        <xdr:cNvPicPr>
          <a:picLocks noChangeAspect="1"/>
        </xdr:cNvPicPr>
      </xdr:nvPicPr>
      <xdr:blipFill>
        <a:blip xmlns:r="http://schemas.openxmlformats.org/officeDocument/2006/relationships" r:embed="rId3"/>
        <a:stretch>
          <a:fillRect/>
        </a:stretch>
      </xdr:blipFill>
      <xdr:spPr>
        <a:xfrm>
          <a:off x="13377333" y="10295467"/>
          <a:ext cx="6332769" cy="25529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137160</xdr:colOff>
      <xdr:row>0</xdr:row>
      <xdr:rowOff>0</xdr:rowOff>
    </xdr:from>
    <xdr:to>
      <xdr:col>16</xdr:col>
      <xdr:colOff>146303</xdr:colOff>
      <xdr:row>14</xdr:row>
      <xdr:rowOff>133350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stretch>
          <a:fillRect/>
        </a:stretch>
      </xdr:blipFill>
      <xdr:spPr>
        <a:xfrm>
          <a:off x="7665720" y="0"/>
          <a:ext cx="3057143" cy="2560320"/>
        </a:xfrm>
        <a:prstGeom prst="rect">
          <a:avLst/>
        </a:prstGeom>
      </xdr:spPr>
    </xdr:pic>
    <xdr:clientData/>
  </xdr:twoCellAnchor>
  <xdr:twoCellAnchor editAs="oneCell">
    <xdr:from>
      <xdr:col>2</xdr:col>
      <xdr:colOff>0</xdr:colOff>
      <xdr:row>71</xdr:row>
      <xdr:rowOff>0</xdr:rowOff>
    </xdr:from>
    <xdr:to>
      <xdr:col>10</xdr:col>
      <xdr:colOff>449580</xdr:colOff>
      <xdr:row>91</xdr:row>
      <xdr:rowOff>74604</xdr:rowOff>
    </xdr:to>
    <xdr:pic>
      <xdr:nvPicPr>
        <xdr:cNvPr id="5" name="Picture 2">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43000" y="5120640"/>
          <a:ext cx="6393180" cy="3732204"/>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327660</xdr:colOff>
      <xdr:row>75</xdr:row>
      <xdr:rowOff>129540</xdr:rowOff>
    </xdr:from>
    <xdr:to>
      <xdr:col>8</xdr:col>
      <xdr:colOff>632460</xdr:colOff>
      <xdr:row>96</xdr:row>
      <xdr:rowOff>21264</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39140" y="14409420"/>
          <a:ext cx="5440680" cy="3732204"/>
        </a:xfrm>
        <a:prstGeom prst="rect">
          <a:avLst/>
        </a:prstGeom>
        <a:noFill/>
        <a:ln w="1">
          <a:noFill/>
          <a:miter lim="800000"/>
          <a:headEnd/>
          <a:tailEnd type="none" w="med" len="med"/>
        </a:ln>
        <a:effectLst/>
      </xdr:spPr>
    </xdr:pic>
    <xdr:clientData/>
  </xdr:twoCellAnchor>
  <xdr:twoCellAnchor editAs="oneCell">
    <xdr:from>
      <xdr:col>13</xdr:col>
      <xdr:colOff>739140</xdr:colOff>
      <xdr:row>73</xdr:row>
      <xdr:rowOff>160020</xdr:rowOff>
    </xdr:from>
    <xdr:to>
      <xdr:col>21</xdr:col>
      <xdr:colOff>107184</xdr:colOff>
      <xdr:row>87</xdr:row>
      <xdr:rowOff>160242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a:stretch>
          <a:fillRect/>
        </a:stretch>
      </xdr:blipFill>
      <xdr:spPr>
        <a:xfrm>
          <a:off x="10165080" y="15179040"/>
          <a:ext cx="5806944" cy="2560542"/>
        </a:xfrm>
        <a:prstGeom prst="rect">
          <a:avLst/>
        </a:prstGeom>
      </xdr:spPr>
    </xdr:pic>
    <xdr:clientData/>
  </xdr:twoCellAnchor>
  <xdr:twoCellAnchor editAs="oneCell">
    <xdr:from>
      <xdr:col>12</xdr:col>
      <xdr:colOff>0</xdr:colOff>
      <xdr:row>86</xdr:row>
      <xdr:rowOff>160020</xdr:rowOff>
    </xdr:from>
    <xdr:to>
      <xdr:col>19</xdr:col>
      <xdr:colOff>8145</xdr:colOff>
      <xdr:row>101</xdr:row>
      <xdr:rowOff>30707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7589520" y="14424660"/>
          <a:ext cx="6050805" cy="2613887"/>
        </a:xfrm>
        <a:prstGeom prst="rect">
          <a:avLst/>
        </a:prstGeom>
      </xdr:spPr>
    </xdr:pic>
    <xdr:clientData/>
  </xdr:twoCellAnchor>
  <xdr:twoCellAnchor editAs="oneCell">
    <xdr:from>
      <xdr:col>27</xdr:col>
      <xdr:colOff>0</xdr:colOff>
      <xdr:row>104</xdr:row>
      <xdr:rowOff>0</xdr:rowOff>
    </xdr:from>
    <xdr:to>
      <xdr:col>36</xdr:col>
      <xdr:colOff>549163</xdr:colOff>
      <xdr:row>112</xdr:row>
      <xdr:rowOff>76333</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a:stretch>
          <a:fillRect/>
        </a:stretch>
      </xdr:blipFill>
      <xdr:spPr>
        <a:xfrm>
          <a:off x="8412480" y="17564100"/>
          <a:ext cx="6035563" cy="15393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0</xdr:col>
      <xdr:colOff>1798320</xdr:colOff>
      <xdr:row>16</xdr:row>
      <xdr:rowOff>68580</xdr:rowOff>
    </xdr:to>
    <xdr:pic>
      <xdr:nvPicPr>
        <xdr:cNvPr id="2" name="Picture 1" descr="square root of [ (1/N) times Sigma i=1 to N of (xi - mu)^2 ]">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265920"/>
          <a:ext cx="179832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68</xdr:row>
      <xdr:rowOff>0</xdr:rowOff>
    </xdr:from>
    <xdr:to>
      <xdr:col>0</xdr:col>
      <xdr:colOff>784860</xdr:colOff>
      <xdr:row>69</xdr:row>
      <xdr:rowOff>68580</xdr:rowOff>
    </xdr:to>
    <xdr:pic>
      <xdr:nvPicPr>
        <xdr:cNvPr id="4" name="Picture 3" descr="(xi - mu)^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351960"/>
          <a:ext cx="784860" cy="251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6148" name="AutoShape 4" descr="Sigma Notation">
          <a:extLst>
            <a:ext uri="{FF2B5EF4-FFF2-40B4-BE49-F238E27FC236}">
              <a16:creationId xmlns:a16="http://schemas.microsoft.com/office/drawing/2014/main" id="{00000000-0008-0000-0600-000004180000}"/>
            </a:ext>
          </a:extLst>
        </xdr:cNvPr>
        <xdr:cNvSpPr>
          <a:spLocks noChangeAspect="1" noChangeArrowheads="1"/>
        </xdr:cNvSpPr>
      </xdr:nvSpPr>
      <xdr:spPr bwMode="auto">
        <a:xfrm>
          <a:off x="0" y="641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1028700</xdr:colOff>
      <xdr:row>119</xdr:row>
      <xdr:rowOff>7620</xdr:rowOff>
    </xdr:to>
    <xdr:pic>
      <xdr:nvPicPr>
        <xdr:cNvPr id="6" name="Picture 5" descr="sigma i=1 to N of (xi - mu)^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718940"/>
          <a:ext cx="102870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132</xdr:row>
      <xdr:rowOff>0</xdr:rowOff>
    </xdr:from>
    <xdr:to>
      <xdr:col>0</xdr:col>
      <xdr:colOff>1249680</xdr:colOff>
      <xdr:row>135</xdr:row>
      <xdr:rowOff>7620</xdr:rowOff>
    </xdr:to>
    <xdr:pic>
      <xdr:nvPicPr>
        <xdr:cNvPr id="7" name="Picture 6" descr="(1/N) times sigma i=1 to N of (xi - mu)^2">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7381100"/>
          <a:ext cx="1249680" cy="556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0</xdr:rowOff>
    </xdr:from>
    <xdr:to>
      <xdr:col>0</xdr:col>
      <xdr:colOff>1798320</xdr:colOff>
      <xdr:row>148</xdr:row>
      <xdr:rowOff>68580</xdr:rowOff>
    </xdr:to>
    <xdr:pic>
      <xdr:nvPicPr>
        <xdr:cNvPr id="8" name="Picture 7" descr="square root of [ (1/N) times Sigma i=1 to N of (xi - mu)^2 ]">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2768440"/>
          <a:ext cx="179832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177</xdr:row>
      <xdr:rowOff>0</xdr:rowOff>
    </xdr:from>
    <xdr:to>
      <xdr:col>0</xdr:col>
      <xdr:colOff>2057400</xdr:colOff>
      <xdr:row>180</xdr:row>
      <xdr:rowOff>68580</xdr:rowOff>
    </xdr:to>
    <xdr:pic>
      <xdr:nvPicPr>
        <xdr:cNvPr id="10" name="Picture 9" descr="square root of [ (1/(N-1)) times Sigma i=1 to N of (xi - xbar)^2 ]">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02420420"/>
          <a:ext cx="205740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241</xdr:row>
      <xdr:rowOff>0</xdr:rowOff>
    </xdr:from>
    <xdr:to>
      <xdr:col>0</xdr:col>
      <xdr:colOff>2057400</xdr:colOff>
      <xdr:row>244</xdr:row>
      <xdr:rowOff>68580</xdr:rowOff>
    </xdr:to>
    <xdr:pic>
      <xdr:nvPicPr>
        <xdr:cNvPr id="11" name="Picture 10" descr="square root of [ (1/(N-1)) times Sigma i=1 to N of (xi - xbar)^2 ]">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146296380"/>
          <a:ext cx="205740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274</xdr:row>
      <xdr:rowOff>0</xdr:rowOff>
    </xdr:from>
    <xdr:to>
      <xdr:col>4</xdr:col>
      <xdr:colOff>579120</xdr:colOff>
      <xdr:row>277</xdr:row>
      <xdr:rowOff>68580</xdr:rowOff>
    </xdr:to>
    <xdr:pic>
      <xdr:nvPicPr>
        <xdr:cNvPr id="12" name="Picture 11" descr="square root of [ (1/N) times Sigma i=1 to N of (xi - mu)^2 ]">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200" y="170901360"/>
          <a:ext cx="179832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275</xdr:row>
      <xdr:rowOff>441960</xdr:rowOff>
    </xdr:from>
    <xdr:to>
      <xdr:col>5</xdr:col>
      <xdr:colOff>228600</xdr:colOff>
      <xdr:row>279</xdr:row>
      <xdr:rowOff>68580</xdr:rowOff>
    </xdr:to>
    <xdr:pic>
      <xdr:nvPicPr>
        <xdr:cNvPr id="13" name="Picture 12" descr="square root of [ (1/(N-1)) times Sigma i=1 to N of (xi - xbar)^2 ]">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172067220"/>
          <a:ext cx="205740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18</xdr:row>
      <xdr:rowOff>0</xdr:rowOff>
    </xdr:from>
    <xdr:to>
      <xdr:col>2</xdr:col>
      <xdr:colOff>411480</xdr:colOff>
      <xdr:row>41</xdr:row>
      <xdr:rowOff>53340</xdr:rowOff>
    </xdr:to>
    <xdr:pic>
      <xdr:nvPicPr>
        <xdr:cNvPr id="2" name="Picture 1" descr="Sharpe Ratio Formula">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69960"/>
          <a:ext cx="7620000" cy="4259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2</xdr:col>
      <xdr:colOff>411480</xdr:colOff>
      <xdr:row>78</xdr:row>
      <xdr:rowOff>53340</xdr:rowOff>
    </xdr:to>
    <xdr:pic>
      <xdr:nvPicPr>
        <xdr:cNvPr id="3" name="Picture 2" descr="Sharpe Ratio">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8044100"/>
          <a:ext cx="7620000" cy="4259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548640</xdr:colOff>
      <xdr:row>0</xdr:row>
      <xdr:rowOff>32173</xdr:rowOff>
    </xdr:from>
    <xdr:to>
      <xdr:col>22</xdr:col>
      <xdr:colOff>0</xdr:colOff>
      <xdr:row>65</xdr:row>
      <xdr:rowOff>41955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8366760" y="32173"/>
          <a:ext cx="11643360" cy="1451826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wokj1\AppData\Local\Microsoft\Windows\Temporary%20Internet%20Files\Content.Outlook\4Y0ZNOJY\PVF_Perf%20Report_test_2016021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rsion Table"/>
      <sheetName val="# Units"/>
      <sheetName val="Return Checking"/>
      <sheetName val="Summary"/>
      <sheetName val="Sheet1"/>
      <sheetName val="Gross Perf_Details"/>
      <sheetName val="Net Perf_Details"/>
      <sheetName val="Restricted_S1_2015"/>
      <sheetName val="Non Restricted_S1_2015"/>
      <sheetName val="Covered_S1_2015"/>
      <sheetName val="Restricted_S2_2015"/>
      <sheetName val="Covered_S4_2015"/>
      <sheetName val="Non Restricted_S4_2015"/>
      <sheetName val="Restricted_S5_2015"/>
      <sheetName val="Non Restricted_S6_2015"/>
      <sheetName val="Non Restricted_S7_2015"/>
      <sheetName val="Restricted_S10_2015"/>
      <sheetName val="Non Restricted_S10_2015"/>
      <sheetName val="Covered_S10_2015"/>
    </sheetNames>
    <sheetDataSet>
      <sheetData sheetId="0"/>
      <sheetData sheetId="1"/>
      <sheetData sheetId="2"/>
      <sheetData sheetId="3"/>
      <sheetData sheetId="4"/>
      <sheetData sheetId="5">
        <row r="1">
          <cell r="A1" t="str">
            <v>Pickers Value Fund</v>
          </cell>
        </row>
        <row r="2">
          <cell r="A2" t="str">
            <v>Performance Report - Gross</v>
          </cell>
        </row>
        <row r="3">
          <cell r="A3" t="str">
            <v>All Classes in Gross</v>
          </cell>
        </row>
        <row r="4">
          <cell r="B4" t="str">
            <v>G_NAV</v>
          </cell>
          <cell r="L4" t="str">
            <v>Perf Fee</v>
          </cell>
          <cell r="P4" t="str">
            <v>PVFRS01_15</v>
          </cell>
          <cell r="AB4" t="str">
            <v>PVFCS01_15</v>
          </cell>
          <cell r="AN4" t="str">
            <v>PVFNRS01_15</v>
          </cell>
          <cell r="AZ4" t="str">
            <v>PVFRS02_15</v>
          </cell>
          <cell r="BL4" t="str">
            <v>PVFNRS04_15</v>
          </cell>
          <cell r="BX4" t="str">
            <v>PVFCS04_15</v>
          </cell>
          <cell r="CJ4" t="str">
            <v>PVFRS05_15</v>
          </cell>
          <cell r="CV4" t="str">
            <v>PVFNRS06_15</v>
          </cell>
          <cell r="DH4" t="str">
            <v>PVFNRS07_15</v>
          </cell>
          <cell r="DT4" t="str">
            <v>PVFRS10_15</v>
          </cell>
          <cell r="EF4" t="str">
            <v>PVFNRS10_15</v>
          </cell>
          <cell r="ER4" t="str">
            <v>PVFCS10_15</v>
          </cell>
        </row>
        <row r="5">
          <cell r="P5" t="str">
            <v>PVFRS01_15G_Unit Price</v>
          </cell>
          <cell r="AB5" t="str">
            <v>PVFCS01_15G_Unit Price</v>
          </cell>
          <cell r="AN5" t="str">
            <v>PVFNRS01_15G_Unit Price</v>
          </cell>
          <cell r="AZ5" t="str">
            <v>PVFRS02_15G_Unit Price</v>
          </cell>
          <cell r="BL5" t="str">
            <v>PVFNRS04_15G_Unit Price</v>
          </cell>
          <cell r="BX5" t="str">
            <v>PVFCS04_15G_Unit Price</v>
          </cell>
          <cell r="CJ5" t="str">
            <v>PVFRS05_15G_Unit Price</v>
          </cell>
          <cell r="CV5" t="str">
            <v>PVFNRS06_15G_Unit Price</v>
          </cell>
          <cell r="DH5" t="str">
            <v>PVFNRS07_15G_Unit Price</v>
          </cell>
          <cell r="DT5" t="str">
            <v>PVFRS10_15G_Unit Price</v>
          </cell>
          <cell r="EF5" t="str">
            <v>PVFNRS10_15G_Unit Price</v>
          </cell>
          <cell r="ER5" t="str">
            <v>PVFCS10_15G_Unit Price</v>
          </cell>
        </row>
        <row r="6">
          <cell r="B6" t="str">
            <v xml:space="preserve">Consolidated_Gross of Performance Fee </v>
          </cell>
          <cell r="N6" t="str">
            <v xml:space="preserve">Restricted_S1_Gross of Performance Fee </v>
          </cell>
          <cell r="Z6" t="str">
            <v xml:space="preserve">Covered_S1_Gross of Performance Fee </v>
          </cell>
          <cell r="AL6" t="str">
            <v xml:space="preserve">Non Restricted_S1_Gross of Performance Fee </v>
          </cell>
          <cell r="AX6" t="str">
            <v xml:space="preserve">Restricted_S2_Gross of Performance Fee </v>
          </cell>
          <cell r="BJ6" t="str">
            <v xml:space="preserve">Non Restricted_S4_Gross of Performance Fee </v>
          </cell>
          <cell r="BV6" t="str">
            <v xml:space="preserve">Covered_S4_Gross of Performance Fee </v>
          </cell>
          <cell r="CH6" t="str">
            <v xml:space="preserve">Restricted_S5_Gross of Performance Fee </v>
          </cell>
          <cell r="CT6" t="str">
            <v xml:space="preserve">Non-Restricted_S6_Gross of Performance Fee </v>
          </cell>
          <cell r="DF6" t="str">
            <v xml:space="preserve">Non-Restricted_S7_Gross of Performance Fee </v>
          </cell>
          <cell r="DR6" t="str">
            <v xml:space="preserve">Restricted_S10_Gross of Performance Fee </v>
          </cell>
          <cell r="ED6" t="str">
            <v xml:space="preserve">Non Restricted_S10_Gross of Performance Fee </v>
          </cell>
          <cell r="EP6" t="str">
            <v xml:space="preserve">Covered_S10_Gross of Performance Fee </v>
          </cell>
        </row>
        <row r="7">
          <cell r="B7" t="str">
            <v>G_NAV</v>
          </cell>
          <cell r="C7" t="str">
            <v># of Units</v>
          </cell>
          <cell r="D7" t="str">
            <v>G_Unit Price</v>
          </cell>
          <cell r="E7" t="str">
            <v>G_Daily</v>
          </cell>
          <cell r="F7" t="str">
            <v>G_MTD</v>
          </cell>
          <cell r="G7" t="str">
            <v>G_QTD</v>
          </cell>
          <cell r="H7" t="str">
            <v>G_YTD</v>
          </cell>
          <cell r="I7" t="str">
            <v>G_Inception</v>
          </cell>
          <cell r="J7" t="str">
            <v>Annualized</v>
          </cell>
          <cell r="K7" t="str">
            <v>STD Deviation</v>
          </cell>
          <cell r="L7" t="str">
            <v>Perf Fee</v>
          </cell>
          <cell r="N7" t="str">
            <v>G_NAV</v>
          </cell>
          <cell r="O7" t="str">
            <v># of Units</v>
          </cell>
          <cell r="P7" t="str">
            <v>G_Unit Price</v>
          </cell>
          <cell r="Q7" t="str">
            <v>G_Daily</v>
          </cell>
          <cell r="R7" t="str">
            <v>G_MTD</v>
          </cell>
          <cell r="S7" t="str">
            <v>G_QTD</v>
          </cell>
          <cell r="T7" t="str">
            <v>G_YTD</v>
          </cell>
          <cell r="U7" t="str">
            <v>G_Inception</v>
          </cell>
          <cell r="V7" t="str">
            <v>Annualized</v>
          </cell>
          <cell r="W7" t="str">
            <v>STD Deviation</v>
          </cell>
          <cell r="X7" t="str">
            <v>Perf Fee</v>
          </cell>
          <cell r="Z7" t="str">
            <v>G_NAV</v>
          </cell>
          <cell r="AA7" t="str">
            <v># of Units</v>
          </cell>
          <cell r="AB7" t="str">
            <v>G_Unit Price</v>
          </cell>
          <cell r="AC7" t="str">
            <v>G_Daily</v>
          </cell>
          <cell r="AD7" t="str">
            <v>G_MTD</v>
          </cell>
          <cell r="AE7" t="str">
            <v>G_QTD</v>
          </cell>
          <cell r="AF7" t="str">
            <v>G_YTD</v>
          </cell>
          <cell r="AG7" t="str">
            <v>G_Inception</v>
          </cell>
          <cell r="AH7" t="str">
            <v>Annualized</v>
          </cell>
          <cell r="AI7" t="str">
            <v>STD Deviation</v>
          </cell>
          <cell r="AJ7" t="str">
            <v>Perf Fee</v>
          </cell>
          <cell r="AL7" t="str">
            <v>G_NAV</v>
          </cell>
          <cell r="AM7" t="str">
            <v># of Units</v>
          </cell>
          <cell r="AN7" t="str">
            <v>G_Unit Price</v>
          </cell>
          <cell r="AO7" t="str">
            <v>G_Daily</v>
          </cell>
          <cell r="AP7" t="str">
            <v>G_MTD</v>
          </cell>
          <cell r="AQ7" t="str">
            <v>G_QTD</v>
          </cell>
          <cell r="AR7" t="str">
            <v>G_YTD</v>
          </cell>
          <cell r="AS7" t="str">
            <v>G_Inception</v>
          </cell>
          <cell r="AT7" t="str">
            <v>Annualized</v>
          </cell>
          <cell r="AU7" t="str">
            <v>STD Deviation</v>
          </cell>
          <cell r="AV7" t="str">
            <v>Perf Fee</v>
          </cell>
          <cell r="AX7" t="str">
            <v>G_NAV</v>
          </cell>
          <cell r="AY7" t="str">
            <v>G_# of Units</v>
          </cell>
          <cell r="AZ7" t="str">
            <v>G_Unit Price</v>
          </cell>
          <cell r="BA7" t="str">
            <v>G_Daily</v>
          </cell>
          <cell r="BB7" t="str">
            <v>G_MTD</v>
          </cell>
          <cell r="BC7" t="str">
            <v>G_QTD</v>
          </cell>
          <cell r="BD7" t="str">
            <v>G_YTD</v>
          </cell>
          <cell r="BE7" t="str">
            <v>G_Inception</v>
          </cell>
          <cell r="BF7" t="str">
            <v>Annualized</v>
          </cell>
          <cell r="BG7" t="str">
            <v>STD Deviation</v>
          </cell>
          <cell r="BH7" t="str">
            <v>Perf Fee</v>
          </cell>
          <cell r="BJ7" t="str">
            <v>G_NAV</v>
          </cell>
          <cell r="BK7" t="str">
            <v># of Units</v>
          </cell>
          <cell r="BL7" t="str">
            <v>G_Unit Price</v>
          </cell>
          <cell r="BM7" t="str">
            <v>G_Daily</v>
          </cell>
          <cell r="BN7" t="str">
            <v>G_MTD</v>
          </cell>
          <cell r="BO7" t="str">
            <v>G_QTD</v>
          </cell>
          <cell r="BP7" t="str">
            <v>G_YTD</v>
          </cell>
          <cell r="BQ7" t="str">
            <v>G_Inception</v>
          </cell>
          <cell r="BR7" t="str">
            <v>Annualized</v>
          </cell>
          <cell r="BS7" t="str">
            <v>STD Deviation</v>
          </cell>
          <cell r="BT7" t="str">
            <v>Perf Fee</v>
          </cell>
          <cell r="BV7" t="str">
            <v>G_NAV</v>
          </cell>
          <cell r="BW7" t="str">
            <v>G_# of Units</v>
          </cell>
          <cell r="BX7" t="str">
            <v>G_Unit Price</v>
          </cell>
          <cell r="BY7" t="str">
            <v>G_Daily</v>
          </cell>
          <cell r="BZ7" t="str">
            <v>G_MTD</v>
          </cell>
          <cell r="CA7" t="str">
            <v>G_QTD</v>
          </cell>
          <cell r="CB7" t="str">
            <v>G_YTD</v>
          </cell>
          <cell r="CC7" t="str">
            <v>G_Inception</v>
          </cell>
          <cell r="CD7" t="str">
            <v>Annualized</v>
          </cell>
          <cell r="CE7" t="str">
            <v>STD Deviation</v>
          </cell>
          <cell r="CF7" t="str">
            <v>Perf Fee</v>
          </cell>
          <cell r="CH7" t="str">
            <v>G_NAV</v>
          </cell>
          <cell r="CI7" t="str">
            <v>G_# of Units</v>
          </cell>
          <cell r="CJ7" t="str">
            <v>G_Unit Price</v>
          </cell>
          <cell r="CK7" t="str">
            <v>G_Daily</v>
          </cell>
          <cell r="CL7" t="str">
            <v>G_MTD</v>
          </cell>
          <cell r="CM7" t="str">
            <v>G_QTD</v>
          </cell>
          <cell r="CN7" t="str">
            <v>G_YTD</v>
          </cell>
          <cell r="CO7" t="str">
            <v>G_Inception</v>
          </cell>
          <cell r="CP7" t="str">
            <v>Annualized</v>
          </cell>
          <cell r="CQ7" t="str">
            <v>STD Deviation</v>
          </cell>
          <cell r="CR7" t="str">
            <v>Perf Fee</v>
          </cell>
          <cell r="CT7" t="str">
            <v>G_NAV</v>
          </cell>
          <cell r="CU7" t="str">
            <v>G_# of Units</v>
          </cell>
          <cell r="CV7" t="str">
            <v>G_Unit Price</v>
          </cell>
          <cell r="CW7" t="str">
            <v>G_Daily</v>
          </cell>
          <cell r="CX7" t="str">
            <v>G_MTD</v>
          </cell>
          <cell r="CY7" t="str">
            <v>G_QTD</v>
          </cell>
          <cell r="CZ7" t="str">
            <v>G_YTD</v>
          </cell>
          <cell r="DA7" t="str">
            <v>G_Inception</v>
          </cell>
          <cell r="DB7" t="str">
            <v>Annualized</v>
          </cell>
          <cell r="DC7" t="str">
            <v>STD Deviation</v>
          </cell>
          <cell r="DD7" t="str">
            <v>Perf Fee</v>
          </cell>
          <cell r="DF7" t="str">
            <v>G_NAV</v>
          </cell>
          <cell r="DG7" t="str">
            <v>G_# of Units</v>
          </cell>
          <cell r="DH7" t="str">
            <v>G_Unit Price</v>
          </cell>
          <cell r="DI7" t="str">
            <v>G_Daily</v>
          </cell>
          <cell r="DJ7" t="str">
            <v>G_MTD</v>
          </cell>
          <cell r="DK7" t="str">
            <v>G_QTD</v>
          </cell>
          <cell r="DL7" t="str">
            <v>G_YTD</v>
          </cell>
          <cell r="DM7" t="str">
            <v>G_Inception</v>
          </cell>
          <cell r="DN7" t="str">
            <v>Annualized</v>
          </cell>
          <cell r="DO7" t="str">
            <v>STD Deviation</v>
          </cell>
          <cell r="DP7" t="str">
            <v>Perf Fee</v>
          </cell>
          <cell r="DR7" t="str">
            <v>G_NAV</v>
          </cell>
          <cell r="DS7" t="str">
            <v>G_# of Units</v>
          </cell>
          <cell r="DT7" t="str">
            <v>G_Unit Price</v>
          </cell>
          <cell r="DU7" t="str">
            <v>G_Daily</v>
          </cell>
          <cell r="DV7" t="str">
            <v>G_MTD</v>
          </cell>
          <cell r="DW7" t="str">
            <v>G_QTD</v>
          </cell>
          <cell r="DX7" t="str">
            <v>G_YTD</v>
          </cell>
          <cell r="DY7" t="str">
            <v>G_Inception</v>
          </cell>
          <cell r="DZ7" t="str">
            <v>Annualized</v>
          </cell>
          <cell r="EA7" t="str">
            <v>STD Deviation</v>
          </cell>
          <cell r="EB7" t="str">
            <v>Perf Fee</v>
          </cell>
          <cell r="ED7" t="str">
            <v>G_NAV</v>
          </cell>
          <cell r="EE7" t="str">
            <v>G_# of Units</v>
          </cell>
          <cell r="EF7" t="str">
            <v>G_Unit Price</v>
          </cell>
          <cell r="EG7" t="str">
            <v>G_Daily</v>
          </cell>
          <cell r="EH7" t="str">
            <v>G_MTD</v>
          </cell>
          <cell r="EI7" t="str">
            <v>G_QTD</v>
          </cell>
          <cell r="EJ7" t="str">
            <v>G_YTD</v>
          </cell>
          <cell r="EK7" t="str">
            <v>G_Inception</v>
          </cell>
          <cell r="EL7" t="str">
            <v>Annualized</v>
          </cell>
          <cell r="EM7" t="str">
            <v>STD Deviation</v>
          </cell>
          <cell r="EN7" t="str">
            <v>Perf Fee</v>
          </cell>
          <cell r="EP7" t="str">
            <v>G_NAV</v>
          </cell>
          <cell r="EQ7" t="str">
            <v>G_# of Units</v>
          </cell>
          <cell r="ER7" t="str">
            <v>G_Unit Price</v>
          </cell>
          <cell r="ES7" t="str">
            <v>G_Daily</v>
          </cell>
          <cell r="ET7" t="str">
            <v>G_MTD</v>
          </cell>
          <cell r="EU7" t="str">
            <v>G_QTD</v>
          </cell>
          <cell r="EV7" t="str">
            <v>G_YTD</v>
          </cell>
          <cell r="EW7" t="str">
            <v>G_Inception</v>
          </cell>
          <cell r="EX7" t="str">
            <v>Annualized</v>
          </cell>
          <cell r="EY7" t="str">
            <v>STD Deviation</v>
          </cell>
          <cell r="EZ7" t="str">
            <v>Perf Fee</v>
          </cell>
        </row>
        <row r="8">
          <cell r="A8">
            <v>42005</v>
          </cell>
          <cell r="B8">
            <v>12867466.119999999</v>
          </cell>
          <cell r="C8">
            <v>128674.65799999998</v>
          </cell>
          <cell r="D8">
            <v>100.00000248689219</v>
          </cell>
          <cell r="N8">
            <v>4409887.43</v>
          </cell>
          <cell r="O8">
            <v>44098.874000000003</v>
          </cell>
          <cell r="P8">
            <v>100.00000068028946</v>
          </cell>
          <cell r="Z8">
            <v>3404123.6199999996</v>
          </cell>
          <cell r="AA8">
            <v>34041.234000000004</v>
          </cell>
          <cell r="AB8">
            <v>100.00000646275042</v>
          </cell>
          <cell r="AL8">
            <v>5053455.0600000005</v>
          </cell>
          <cell r="AM8">
            <v>50534.55</v>
          </cell>
          <cell r="AN8">
            <v>100.00000118730651</v>
          </cell>
        </row>
        <row r="9">
          <cell r="A9">
            <v>42006</v>
          </cell>
          <cell r="B9">
            <v>12864019.859999999</v>
          </cell>
          <cell r="C9">
            <v>128674.65799999998</v>
          </cell>
          <cell r="D9">
            <v>99.973219746191219</v>
          </cell>
          <cell r="E9">
            <v>-2.6782740034902996E-4</v>
          </cell>
          <cell r="F9">
            <v>-2.6782740034902996E-4</v>
          </cell>
          <cell r="H9">
            <v>-2.6782740034902996E-4</v>
          </cell>
          <cell r="I9">
            <v>-2.6782740034902996E-4</v>
          </cell>
          <cell r="J9">
            <v>-3.2138814617894695E-3</v>
          </cell>
          <cell r="L9">
            <v>0</v>
          </cell>
          <cell r="N9">
            <v>4408706.34</v>
          </cell>
          <cell r="O9">
            <v>44098.874000000003</v>
          </cell>
          <cell r="P9">
            <v>99.973217910280425</v>
          </cell>
          <cell r="Q9">
            <v>-2.6782769826838582E-4</v>
          </cell>
          <cell r="R9">
            <v>-2.6782769826838582E-4</v>
          </cell>
          <cell r="T9">
            <v>-2.6782769826838582E-4</v>
          </cell>
          <cell r="U9">
            <v>-2.6782769826838582E-4</v>
          </cell>
          <cell r="V9">
            <v>-3.2138850366862926E-3</v>
          </cell>
          <cell r="X9">
            <v>0</v>
          </cell>
          <cell r="Z9">
            <v>3403211.91</v>
          </cell>
          <cell r="AA9">
            <v>34041.234000000004</v>
          </cell>
          <cell r="AB9">
            <v>99.973223943644342</v>
          </cell>
          <cell r="AC9">
            <v>-2.6782517375190107E-4</v>
          </cell>
          <cell r="AD9">
            <v>-2.6782517375190107E-4</v>
          </cell>
          <cell r="AF9">
            <v>-2.6782517375190107E-4</v>
          </cell>
          <cell r="AG9">
            <v>-2.6782517375190107E-4</v>
          </cell>
          <cell r="AH9">
            <v>-3.2138547433930853E-3</v>
          </cell>
          <cell r="AJ9">
            <v>0</v>
          </cell>
          <cell r="AL9">
            <v>5052101.6100000003</v>
          </cell>
          <cell r="AM9">
            <v>50534.55</v>
          </cell>
          <cell r="AN9">
            <v>99.973218520794191</v>
          </cell>
          <cell r="AO9">
            <v>-2.67826661943249E-4</v>
          </cell>
          <cell r="AP9">
            <v>-2.67826661943249E-4</v>
          </cell>
          <cell r="AR9">
            <v>-2.67826661943249E-4</v>
          </cell>
          <cell r="AS9">
            <v>-2.67826661943249E-4</v>
          </cell>
          <cell r="AT9">
            <v>-3.2138726012362895E-3</v>
          </cell>
          <cell r="AV9">
            <v>0</v>
          </cell>
        </row>
        <row r="10">
          <cell r="A10">
            <v>42009</v>
          </cell>
          <cell r="B10">
            <v>12863184.869999999</v>
          </cell>
          <cell r="C10">
            <v>128674.65799999998</v>
          </cell>
          <cell r="D10">
            <v>99.966730589639496</v>
          </cell>
          <cell r="E10">
            <v>-6.4908948298358915E-5</v>
          </cell>
          <cell r="F10">
            <v>-3.327189642525763E-4</v>
          </cell>
          <cell r="H10">
            <v>-3.327189642525763E-4</v>
          </cell>
          <cell r="I10">
            <v>-3.327189642525763E-4</v>
          </cell>
          <cell r="J10">
            <v>-1.9962971803551E-3</v>
          </cell>
          <cell r="K10">
            <v>1.5895122017489587E-4</v>
          </cell>
          <cell r="L10">
            <v>0</v>
          </cell>
          <cell r="N10">
            <v>4408420.18</v>
          </cell>
          <cell r="O10">
            <v>44098.874000000003</v>
          </cell>
          <cell r="P10">
            <v>99.966728855707274</v>
          </cell>
          <cell r="Q10">
            <v>-6.4907929431368139E-5</v>
          </cell>
          <cell r="R10">
            <v>-3.3271824355840529E-4</v>
          </cell>
          <cell r="T10">
            <v>-3.3271824355840529E-4</v>
          </cell>
          <cell r="U10">
            <v>-3.3271824355840529E-4</v>
          </cell>
          <cell r="V10">
            <v>-1.9962928561909621E-3</v>
          </cell>
          <cell r="W10">
            <v>1.5894872509150996E-4</v>
          </cell>
          <cell r="X10">
            <v>0</v>
          </cell>
          <cell r="Z10">
            <v>3402991.01</v>
          </cell>
          <cell r="AA10">
            <v>34041.234000000004</v>
          </cell>
          <cell r="AB10">
            <v>99.966734754680147</v>
          </cell>
          <cell r="AC10">
            <v>-6.4909269784640955E-5</v>
          </cell>
          <cell r="AD10">
            <v>-3.3271705920001615E-4</v>
          </cell>
          <cell r="AF10">
            <v>-3.3271705920001615E-4</v>
          </cell>
          <cell r="AG10">
            <v>-3.3271705920001615E-4</v>
          </cell>
          <cell r="AH10">
            <v>-1.9962857502093811E-3</v>
          </cell>
          <cell r="AI10">
            <v>1.5895200779501885E-4</v>
          </cell>
          <cell r="AJ10">
            <v>0</v>
          </cell>
          <cell r="AL10">
            <v>5051773.68</v>
          </cell>
          <cell r="AM10">
            <v>50534.55</v>
          </cell>
          <cell r="AN10">
            <v>99.966729297084854</v>
          </cell>
          <cell r="AO10">
            <v>-6.4909620850039929E-5</v>
          </cell>
          <cell r="AP10">
            <v>-3.3271889826613776E-4</v>
          </cell>
          <cell r="AR10">
            <v>-3.3271889826613776E-4</v>
          </cell>
          <cell r="AS10">
            <v>-3.3271889826613776E-4</v>
          </cell>
          <cell r="AT10">
            <v>-1.996296784398055E-3</v>
          </cell>
          <cell r="AU10">
            <v>1.5895286725917798E-4</v>
          </cell>
          <cell r="AV10">
            <v>0</v>
          </cell>
        </row>
        <row r="11">
          <cell r="A11">
            <v>42010</v>
          </cell>
          <cell r="B11">
            <v>12860851.460000001</v>
          </cell>
          <cell r="C11">
            <v>128674.65799999998</v>
          </cell>
          <cell r="D11">
            <v>99.948596405051276</v>
          </cell>
          <cell r="E11">
            <v>-1.8140219732365459E-4</v>
          </cell>
          <cell r="F11">
            <v>-5.1406080562499401E-4</v>
          </cell>
          <cell r="H11">
            <v>-5.1406080562499401E-4</v>
          </cell>
          <cell r="I11">
            <v>-5.1406080562499401E-4</v>
          </cell>
          <cell r="J11">
            <v>-2.0562273670350351E-3</v>
          </cell>
          <cell r="K11">
            <v>4.42101048114533E-4</v>
          </cell>
          <cell r="L11">
            <v>0</v>
          </cell>
          <cell r="N11">
            <v>4407620.4800000004</v>
          </cell>
          <cell r="O11">
            <v>44098.874000000003</v>
          </cell>
          <cell r="P11">
            <v>99.948594605839602</v>
          </cell>
          <cell r="Q11">
            <v>-1.8140285348189344E-4</v>
          </cell>
          <cell r="R11">
            <v>-5.1406074100146526E-4</v>
          </cell>
          <cell r="T11">
            <v>-5.1406074100146526E-4</v>
          </cell>
          <cell r="U11">
            <v>-5.1406074100146526E-4</v>
          </cell>
          <cell r="V11">
            <v>-2.0562271085395878E-3</v>
          </cell>
          <cell r="W11">
            <v>4.4210088346555653E-4</v>
          </cell>
          <cell r="X11">
            <v>0</v>
          </cell>
          <cell r="Z11">
            <v>3402373.7</v>
          </cell>
          <cell r="AA11">
            <v>34041.234000000004</v>
          </cell>
          <cell r="AB11">
            <v>99.948600570707853</v>
          </cell>
          <cell r="AC11">
            <v>-1.8140218360429561E-4</v>
          </cell>
          <cell r="AD11">
            <v>-5.1405888720335025E-4</v>
          </cell>
          <cell r="AF11">
            <v>-5.1405888720335025E-4</v>
          </cell>
          <cell r="AG11">
            <v>-5.1405888720335025E-4</v>
          </cell>
          <cell r="AH11">
            <v>-2.0562196934719168E-3</v>
          </cell>
          <cell r="AI11">
            <v>4.421014748238066E-4</v>
          </cell>
          <cell r="AJ11">
            <v>0</v>
          </cell>
          <cell r="AL11">
            <v>5050857.28</v>
          </cell>
          <cell r="AM11">
            <v>50534.55</v>
          </cell>
          <cell r="AN11">
            <v>99.948595169047707</v>
          </cell>
          <cell r="AO11">
            <v>-1.8140163397017961E-4</v>
          </cell>
          <cell r="AP11">
            <v>-5.1406017648458757E-4</v>
          </cell>
          <cell r="AR11">
            <v>-5.1406017648458757E-4</v>
          </cell>
          <cell r="AS11">
            <v>-5.1406017648458757E-4</v>
          </cell>
          <cell r="AT11">
            <v>-2.0562248505200387E-3</v>
          </cell>
          <cell r="AU11">
            <v>4.4210090523378589E-4</v>
          </cell>
          <cell r="AV11">
            <v>0</v>
          </cell>
        </row>
        <row r="12">
          <cell r="A12">
            <v>42011</v>
          </cell>
          <cell r="B12">
            <v>12861069.49</v>
          </cell>
          <cell r="C12">
            <v>128674.65799999998</v>
          </cell>
          <cell r="D12">
            <v>99.950290833491096</v>
          </cell>
          <cell r="E12">
            <v>1.6952998848962508E-5</v>
          </cell>
          <cell r="F12">
            <v>-4.9711652164818876E-4</v>
          </cell>
          <cell r="H12">
            <v>-4.9711652164818876E-4</v>
          </cell>
          <cell r="I12">
            <v>-4.9711652164818876E-4</v>
          </cell>
          <cell r="J12">
            <v>-1.4913421512119385E-3</v>
          </cell>
          <cell r="K12">
            <v>4.2144256447973423E-4</v>
          </cell>
          <cell r="L12">
            <v>0</v>
          </cell>
          <cell r="N12">
            <v>4407695.21</v>
          </cell>
          <cell r="O12">
            <v>44098.874000000003</v>
          </cell>
          <cell r="P12">
            <v>99.950289206930762</v>
          </cell>
          <cell r="Q12">
            <v>1.6954726555606925E-5</v>
          </cell>
          <cell r="R12">
            <v>-4.9711473020519481E-4</v>
          </cell>
          <cell r="T12">
            <v>-4.9711473020519481E-4</v>
          </cell>
          <cell r="U12">
            <v>-4.9711473020519481E-4</v>
          </cell>
          <cell r="V12">
            <v>-1.4913367769224806E-3</v>
          </cell>
          <cell r="W12">
            <v>4.214409931397507E-4</v>
          </cell>
          <cell r="X12">
            <v>0</v>
          </cell>
          <cell r="Z12">
            <v>3402431.38</v>
          </cell>
          <cell r="AA12">
            <v>34041.234000000004</v>
          </cell>
          <cell r="AB12">
            <v>99.950294986368576</v>
          </cell>
          <cell r="AC12">
            <v>1.6952870285802391E-5</v>
          </cell>
          <cell r="AD12">
            <v>-4.9711473169111731E-4</v>
          </cell>
          <cell r="AF12">
            <v>-4.9711473169111731E-4</v>
          </cell>
          <cell r="AG12">
            <v>-4.9711473169111731E-4</v>
          </cell>
          <cell r="AH12">
            <v>-1.4913367813846889E-3</v>
          </cell>
          <cell r="AI12">
            <v>4.2144306558201635E-4</v>
          </cell>
          <cell r="AJ12">
            <v>0</v>
          </cell>
          <cell r="AL12">
            <v>5050942.91</v>
          </cell>
          <cell r="AM12">
            <v>50534.55</v>
          </cell>
          <cell r="AN12">
            <v>99.950289653316389</v>
          </cell>
          <cell r="AO12">
            <v>1.6953557634424854E-5</v>
          </cell>
          <cell r="AP12">
            <v>-4.9711533399887653E-4</v>
          </cell>
          <cell r="AR12">
            <v>-4.9711533399887653E-4</v>
          </cell>
          <cell r="AS12">
            <v>-4.9711533399887653E-4</v>
          </cell>
          <cell r="AT12">
            <v>-1.491338588294866E-3</v>
          </cell>
          <cell r="AU12">
            <v>4.2144183003801797E-4</v>
          </cell>
          <cell r="AV12">
            <v>0</v>
          </cell>
        </row>
        <row r="13">
          <cell r="A13">
            <v>42012</v>
          </cell>
          <cell r="B13">
            <v>12849040.01</v>
          </cell>
          <cell r="C13">
            <v>128674.65799999998</v>
          </cell>
          <cell r="D13">
            <v>99.856803272016478</v>
          </cell>
          <cell r="E13">
            <v>-9.3534056474497973E-4</v>
          </cell>
          <cell r="F13">
            <v>-1.4319921131449309E-3</v>
          </cell>
          <cell r="H13">
            <v>-1.4319921131449309E-3</v>
          </cell>
          <cell r="I13">
            <v>-1.4319921131449309E-3</v>
          </cell>
          <cell r="J13">
            <v>-3.4367466215030618E-3</v>
          </cell>
          <cell r="K13">
            <v>1.6354604904647084E-3</v>
          </cell>
          <cell r="L13">
            <v>0</v>
          </cell>
          <cell r="N13">
            <v>4403572.51</v>
          </cell>
          <cell r="O13">
            <v>44098.874000000003</v>
          </cell>
          <cell r="P13">
            <v>99.856801559150909</v>
          </cell>
          <cell r="Q13">
            <v>-9.3534144344797898E-4</v>
          </cell>
          <cell r="R13">
            <v>-1.4319912016438341E-3</v>
          </cell>
          <cell r="T13">
            <v>-1.4319912016438341E-3</v>
          </cell>
          <cell r="U13">
            <v>-1.4319912016438341E-3</v>
          </cell>
          <cell r="V13">
            <v>-3.4367444339409303E-3</v>
          </cell>
          <cell r="W13">
            <v>1.635459670629498E-3</v>
          </cell>
          <cell r="X13">
            <v>0</v>
          </cell>
          <cell r="Z13">
            <v>3399248.94</v>
          </cell>
          <cell r="AA13">
            <v>34041.234000000004</v>
          </cell>
          <cell r="AB13">
            <v>99.856807188599561</v>
          </cell>
          <cell r="AC13">
            <v>-9.3534289000107851E-4</v>
          </cell>
          <cell r="AD13">
            <v>-1.4319926489624324E-3</v>
          </cell>
          <cell r="AF13">
            <v>-1.4319926489624324E-3</v>
          </cell>
          <cell r="AG13">
            <v>-1.4319926489624324E-3</v>
          </cell>
          <cell r="AH13">
            <v>-3.4367479074433049E-3</v>
          </cell>
          <cell r="AI13">
            <v>1.6354643563144021E-3</v>
          </cell>
          <cell r="AJ13">
            <v>0</v>
          </cell>
          <cell r="AL13">
            <v>5046218.5599999996</v>
          </cell>
          <cell r="AM13">
            <v>50534.55</v>
          </cell>
          <cell r="AN13">
            <v>99.856802128444784</v>
          </cell>
          <cell r="AO13">
            <v>-9.3534020957686259E-4</v>
          </cell>
          <cell r="AP13">
            <v>-1.4319905716151382E-3</v>
          </cell>
          <cell r="AR13">
            <v>-1.4319905716151382E-3</v>
          </cell>
          <cell r="AS13">
            <v>-1.4319905716151382E-3</v>
          </cell>
          <cell r="AT13">
            <v>-3.4367429219059886E-3</v>
          </cell>
          <cell r="AU13">
            <v>1.6354590101977672E-3</v>
          </cell>
          <cell r="AV13">
            <v>0</v>
          </cell>
        </row>
        <row r="14">
          <cell r="A14">
            <v>42013</v>
          </cell>
          <cell r="B14">
            <v>12856316.109999999</v>
          </cell>
          <cell r="C14">
            <v>128674.65799999998</v>
          </cell>
          <cell r="D14">
            <v>99.9133497599815</v>
          </cell>
          <cell r="E14">
            <v>5.6627576802137369E-4</v>
          </cell>
          <cell r="F14">
            <v>-8.6652724755720278E-4</v>
          </cell>
          <cell r="H14">
            <v>-8.6652724755720278E-4</v>
          </cell>
          <cell r="I14">
            <v>-8.6652724755720278E-4</v>
          </cell>
          <cell r="J14">
            <v>-1.7330469864162978E-3</v>
          </cell>
          <cell r="K14">
            <v>1.5075443884864711E-3</v>
          </cell>
          <cell r="L14">
            <v>0</v>
          </cell>
          <cell r="N14">
            <v>4406066.1500000004</v>
          </cell>
          <cell r="O14">
            <v>44098.874000000003</v>
          </cell>
          <cell r="P14">
            <v>99.913348127664207</v>
          </cell>
          <cell r="Q14">
            <v>5.6627658437258255E-4</v>
          </cell>
          <cell r="R14">
            <v>-8.6652552035759722E-4</v>
          </cell>
          <cell r="T14">
            <v>-8.6652552035759722E-4</v>
          </cell>
          <cell r="U14">
            <v>-8.6652552035759722E-4</v>
          </cell>
          <cell r="V14">
            <v>-1.7330435320559445E-3</v>
          </cell>
          <cell r="W14">
            <v>1.5075433044938788E-3</v>
          </cell>
          <cell r="X14">
            <v>0</v>
          </cell>
          <cell r="Z14">
            <v>3401173.86</v>
          </cell>
          <cell r="AA14">
            <v>34041.234000000004</v>
          </cell>
          <cell r="AB14">
            <v>99.913353904855484</v>
          </cell>
          <cell r="AC14">
            <v>5.6627803199349458E-4</v>
          </cell>
          <cell r="AD14">
            <v>-8.6652552294796958E-4</v>
          </cell>
          <cell r="AF14">
            <v>-8.6652552294796958E-4</v>
          </cell>
          <cell r="AG14">
            <v>-8.6652552294796958E-4</v>
          </cell>
          <cell r="AH14">
            <v>-1.7330435372286956E-3</v>
          </cell>
          <cell r="AI14">
            <v>1.5075476533763189E-3</v>
          </cell>
          <cell r="AJ14">
            <v>0</v>
          </cell>
          <cell r="AL14">
            <v>5049076.1100000003</v>
          </cell>
          <cell r="AM14">
            <v>50534.55</v>
          </cell>
          <cell r="AN14">
            <v>99.913348590221943</v>
          </cell>
          <cell r="AO14">
            <v>5.6627551225219008E-4</v>
          </cell>
          <cell r="AP14">
            <v>-8.6652596055736275E-4</v>
          </cell>
          <cell r="AR14">
            <v>-8.6652596055736275E-4</v>
          </cell>
          <cell r="AS14">
            <v>-8.6652596055736275E-4</v>
          </cell>
          <cell r="AT14">
            <v>-1.733044412432605E-3</v>
          </cell>
          <cell r="AU14">
            <v>1.5075429483708308E-3</v>
          </cell>
          <cell r="AV14">
            <v>0</v>
          </cell>
        </row>
        <row r="15">
          <cell r="A15">
            <v>42016</v>
          </cell>
          <cell r="B15">
            <v>12864436.960000001</v>
          </cell>
          <cell r="C15">
            <v>128674.65799999998</v>
          </cell>
          <cell r="D15">
            <v>99.976461254709548</v>
          </cell>
          <cell r="E15">
            <v>6.316622841657793E-4</v>
          </cell>
          <cell r="F15">
            <v>-2.3541231597190571E-4</v>
          </cell>
          <cell r="H15">
            <v>-2.3541231597190571E-4</v>
          </cell>
          <cell r="I15">
            <v>-2.3541231597190571E-4</v>
          </cell>
          <cell r="J15">
            <v>-4.0356363093962955E-4</v>
          </cell>
          <cell r="K15">
            <v>1.4802015180918119E-3</v>
          </cell>
          <cell r="L15">
            <v>0</v>
          </cell>
          <cell r="N15">
            <v>4408849.29</v>
          </cell>
          <cell r="O15">
            <v>44098.874000000003</v>
          </cell>
          <cell r="P15">
            <v>99.976459489645919</v>
          </cell>
          <cell r="Q15">
            <v>6.316609658707506E-4</v>
          </cell>
          <cell r="R15">
            <v>-2.3541190483389318E-4</v>
          </cell>
          <cell r="T15">
            <v>-2.3541190483389318E-4</v>
          </cell>
          <cell r="U15">
            <v>-2.3541190483389318E-4</v>
          </cell>
          <cell r="V15">
            <v>-4.0356292613807909E-4</v>
          </cell>
          <cell r="W15">
            <v>1.4802004011512575E-3</v>
          </cell>
          <cell r="X15">
            <v>0</v>
          </cell>
          <cell r="Z15">
            <v>3403322.25</v>
          </cell>
          <cell r="AA15">
            <v>34041.234000000004</v>
          </cell>
          <cell r="AB15">
            <v>99.976465306751209</v>
          </cell>
          <cell r="AC15">
            <v>6.3166132883329951E-4</v>
          </cell>
          <cell r="AD15">
            <v>-2.3541154477801918E-4</v>
          </cell>
          <cell r="AF15">
            <v>-2.3541154477801918E-4</v>
          </cell>
          <cell r="AG15">
            <v>-2.3541154477801918E-4</v>
          </cell>
          <cell r="AH15">
            <v>-4.0356230888960454E-4</v>
          </cell>
          <cell r="AI15">
            <v>1.4802039353987836E-3</v>
          </cell>
          <cell r="AJ15">
            <v>0</v>
          </cell>
          <cell r="AL15">
            <v>5052265.42</v>
          </cell>
          <cell r="AM15">
            <v>50534.55</v>
          </cell>
          <cell r="AN15">
            <v>99.976460065440364</v>
          </cell>
          <cell r="AO15">
            <v>6.3166209629561543E-4</v>
          </cell>
          <cell r="AP15">
            <v>-2.3541121586645453E-4</v>
          </cell>
          <cell r="AR15">
            <v>-2.3541121586645453E-4</v>
          </cell>
          <cell r="AS15">
            <v>-2.3541121586645453E-4</v>
          </cell>
          <cell r="AT15">
            <v>-4.03561745045522E-4</v>
          </cell>
          <cell r="AU15">
            <v>1.4802003883090714E-3</v>
          </cell>
          <cell r="AV15">
            <v>0</v>
          </cell>
        </row>
        <row r="16">
          <cell r="A16">
            <v>42017</v>
          </cell>
          <cell r="B16">
            <v>12836405.58</v>
          </cell>
          <cell r="C16">
            <v>128674.65799999998</v>
          </cell>
          <cell r="D16">
            <v>99.7586143186019</v>
          </cell>
          <cell r="E16">
            <v>-2.1789822661620883E-3</v>
          </cell>
          <cell r="F16">
            <v>-2.4138816228722604E-3</v>
          </cell>
          <cell r="H16">
            <v>-2.4138816228722604E-3</v>
          </cell>
          <cell r="I16">
            <v>-2.4138816228722604E-3</v>
          </cell>
          <cell r="J16">
            <v>-3.6208005836328994E-3</v>
          </cell>
          <cell r="K16">
            <v>2.6183169331523161E-3</v>
          </cell>
          <cell r="L16">
            <v>0</v>
          </cell>
          <cell r="N16">
            <v>4399242.49</v>
          </cell>
          <cell r="O16">
            <v>44098.874000000003</v>
          </cell>
          <cell r="P16">
            <v>99.758612657547673</v>
          </cell>
          <cell r="Q16">
            <v>-2.1789812642926121E-3</v>
          </cell>
          <cell r="R16">
            <v>-2.4138802109965329E-3</v>
          </cell>
          <cell r="T16">
            <v>-2.4138802109965329E-3</v>
          </cell>
          <cell r="U16">
            <v>-2.4138802109965329E-3</v>
          </cell>
          <cell r="V16">
            <v>-3.6207984658460646E-3</v>
          </cell>
          <cell r="W16">
            <v>2.6183157129208183E-3</v>
          </cell>
          <cell r="X16">
            <v>0</v>
          </cell>
          <cell r="Z16">
            <v>3395906.47</v>
          </cell>
          <cell r="AA16">
            <v>34041.234000000004</v>
          </cell>
          <cell r="AB16">
            <v>99.758618327408456</v>
          </cell>
          <cell r="AC16">
            <v>-2.1789826103008059E-3</v>
          </cell>
          <cell r="AD16">
            <v>-2.4138811974164787E-3</v>
          </cell>
          <cell r="AF16">
            <v>-2.4138811974164787E-3</v>
          </cell>
          <cell r="AG16">
            <v>-2.4138811974164787E-3</v>
          </cell>
          <cell r="AH16">
            <v>-3.6207999454518358E-3</v>
          </cell>
          <cell r="AI16">
            <v>2.6183191215279605E-3</v>
          </cell>
          <cell r="AJ16">
            <v>0</v>
          </cell>
          <cell r="AL16">
            <v>5041256.62</v>
          </cell>
          <cell r="AM16">
            <v>50534.55</v>
          </cell>
          <cell r="AN16">
            <v>99.75861306769329</v>
          </cell>
          <cell r="AO16">
            <v>-2.1789829086215073E-3</v>
          </cell>
          <cell r="AP16">
            <v>-2.4138811674719873E-3</v>
          </cell>
          <cell r="AR16">
            <v>-2.4138811674719873E-3</v>
          </cell>
          <cell r="AS16">
            <v>-2.4138811674719873E-3</v>
          </cell>
          <cell r="AT16">
            <v>-3.6207999005455349E-3</v>
          </cell>
          <cell r="AU16">
            <v>2.6183168869266566E-3</v>
          </cell>
          <cell r="AV16">
            <v>0</v>
          </cell>
        </row>
        <row r="17">
          <cell r="A17">
            <v>42018</v>
          </cell>
          <cell r="B17">
            <v>12847852.220000001</v>
          </cell>
          <cell r="C17">
            <v>128674.65799999998</v>
          </cell>
          <cell r="D17">
            <v>99.847572316842701</v>
          </cell>
          <cell r="E17">
            <v>8.9173249697216406E-4</v>
          </cell>
          <cell r="F17">
            <v>-1.524301662587102E-3</v>
          </cell>
          <cell r="H17">
            <v>-1.524301662587102E-3</v>
          </cell>
          <cell r="I17">
            <v>-1.524301662587102E-3</v>
          </cell>
          <cell r="J17">
            <v>-2.0323970534548153E-3</v>
          </cell>
          <cell r="K17">
            <v>2.5807231732072507E-3</v>
          </cell>
          <cell r="L17">
            <v>0</v>
          </cell>
          <cell r="N17">
            <v>4403165.43</v>
          </cell>
          <cell r="O17">
            <v>44098.874000000003</v>
          </cell>
          <cell r="P17">
            <v>99.847570484452717</v>
          </cell>
          <cell r="Q17">
            <v>8.9173079431659197E-4</v>
          </cell>
          <cell r="R17">
            <v>-1.5243019479977971E-3</v>
          </cell>
          <cell r="T17">
            <v>-1.5243019479977971E-3</v>
          </cell>
          <cell r="U17">
            <v>-1.5243019479977971E-3</v>
          </cell>
          <cell r="V17">
            <v>-2.032397433978872E-3</v>
          </cell>
          <cell r="W17">
            <v>2.5807225004329214E-3</v>
          </cell>
          <cell r="X17">
            <v>0</v>
          </cell>
          <cell r="Z17">
            <v>3398934.71</v>
          </cell>
          <cell r="AA17">
            <v>34041.234000000004</v>
          </cell>
          <cell r="AB17">
            <v>99.847576324642034</v>
          </cell>
          <cell r="AC17">
            <v>8.9173245104112731E-4</v>
          </cell>
          <cell r="AD17">
            <v>-1.5243012825720825E-3</v>
          </cell>
          <cell r="AF17">
            <v>-1.5243012825720825E-3</v>
          </cell>
          <cell r="AG17">
            <v>-1.5243012825720825E-3</v>
          </cell>
          <cell r="AH17">
            <v>-2.0323965467525795E-3</v>
          </cell>
          <cell r="AI17">
            <v>2.5807254427804042E-3</v>
          </cell>
          <cell r="AJ17">
            <v>0</v>
          </cell>
          <cell r="AL17">
            <v>5045752.07</v>
          </cell>
          <cell r="AM17">
            <v>50534.55</v>
          </cell>
          <cell r="AN17">
            <v>99.847571018243954</v>
          </cell>
          <cell r="AO17">
            <v>8.9173203009851321E-4</v>
          </cell>
          <cell r="AP17">
            <v>-1.5243016725273728E-3</v>
          </cell>
          <cell r="AR17">
            <v>-1.5243016725273728E-3</v>
          </cell>
          <cell r="AS17">
            <v>-1.5243016725273728E-3</v>
          </cell>
          <cell r="AT17">
            <v>-2.0323970666993318E-3</v>
          </cell>
          <cell r="AU17">
            <v>2.5807234544450363E-3</v>
          </cell>
          <cell r="AV17">
            <v>0</v>
          </cell>
        </row>
        <row r="18">
          <cell r="A18">
            <v>42019</v>
          </cell>
          <cell r="B18">
            <v>12832297.550000001</v>
          </cell>
          <cell r="C18">
            <v>128674.65799999998</v>
          </cell>
          <cell r="D18">
            <v>99.72668860716928</v>
          </cell>
          <cell r="E18">
            <v>-1.2106825120377085E-3</v>
          </cell>
          <cell r="F18">
            <v>-2.7331387292588438E-3</v>
          </cell>
          <cell r="H18">
            <v>-2.7331387292588438E-3</v>
          </cell>
          <cell r="I18">
            <v>-2.7331387292588438E-3</v>
          </cell>
          <cell r="J18">
            <v>-3.279757510981085E-3</v>
          </cell>
          <cell r="K18">
            <v>3.1560257719851514E-3</v>
          </cell>
          <cell r="L18">
            <v>0</v>
          </cell>
          <cell r="N18">
            <v>4397834.5999999996</v>
          </cell>
          <cell r="O18">
            <v>44098.874000000003</v>
          </cell>
          <cell r="P18">
            <v>99.726686899080448</v>
          </cell>
          <cell r="Q18">
            <v>-1.210681289346871E-3</v>
          </cell>
          <cell r="R18">
            <v>-2.7331377934968204E-3</v>
          </cell>
          <cell r="T18">
            <v>-2.7331377934968204E-3</v>
          </cell>
          <cell r="U18">
            <v>-2.7331377934968204E-3</v>
          </cell>
          <cell r="V18">
            <v>-3.279756388081978E-3</v>
          </cell>
          <cell r="W18">
            <v>3.1560251305137754E-3</v>
          </cell>
          <cell r="X18">
            <v>0</v>
          </cell>
          <cell r="Z18">
            <v>3394819.68</v>
          </cell>
          <cell r="AA18">
            <v>34041.234000000004</v>
          </cell>
          <cell r="AB18">
            <v>99.726692633997928</v>
          </cell>
          <cell r="AC18">
            <v>-1.2106822728582545E-3</v>
          </cell>
          <cell r="AD18">
            <v>-2.733138110889044E-3</v>
          </cell>
          <cell r="AF18">
            <v>-2.733138110889044E-3</v>
          </cell>
          <cell r="AG18">
            <v>-2.733138110889044E-3</v>
          </cell>
          <cell r="AH18">
            <v>-3.2797567689470952E-3</v>
          </cell>
          <cell r="AI18">
            <v>3.1560278123554833E-3</v>
          </cell>
          <cell r="AJ18">
            <v>0</v>
          </cell>
          <cell r="AL18">
            <v>5039643.2699999996</v>
          </cell>
          <cell r="AM18">
            <v>50534.55</v>
          </cell>
          <cell r="AN18">
            <v>99.726687385165178</v>
          </cell>
          <cell r="AO18">
            <v>-1.2106817606678533E-3</v>
          </cell>
          <cell r="AP18">
            <v>-2.7331379889625751E-3</v>
          </cell>
          <cell r="AR18">
            <v>-2.7331379889625751E-3</v>
          </cell>
          <cell r="AS18">
            <v>-2.7331379889625751E-3</v>
          </cell>
          <cell r="AT18">
            <v>-3.2797566226463459E-3</v>
          </cell>
          <cell r="AU18">
            <v>3.1560260021887866E-3</v>
          </cell>
          <cell r="AV18">
            <v>0</v>
          </cell>
        </row>
        <row r="19">
          <cell r="A19">
            <v>42020</v>
          </cell>
          <cell r="B19">
            <v>12803182.91</v>
          </cell>
          <cell r="C19">
            <v>128674.65799999998</v>
          </cell>
          <cell r="D19">
            <v>99.50042307475961</v>
          </cell>
          <cell r="E19">
            <v>-2.2688563670347772E-3</v>
          </cell>
          <cell r="F19">
            <v>-4.9957939970857179E-3</v>
          </cell>
          <cell r="H19">
            <v>-4.9957939970857179E-3</v>
          </cell>
          <cell r="I19">
            <v>-4.9957939970857179E-3</v>
          </cell>
          <cell r="J19">
            <v>-5.4499447116995725E-3</v>
          </cell>
          <cell r="K19">
            <v>5.0672812428988259E-3</v>
          </cell>
          <cell r="L19">
            <v>0</v>
          </cell>
          <cell r="N19">
            <v>4387856.54</v>
          </cell>
          <cell r="O19">
            <v>44098.874000000003</v>
          </cell>
          <cell r="P19">
            <v>99.50042125792146</v>
          </cell>
          <cell r="Q19">
            <v>-2.2688574963686259E-3</v>
          </cell>
          <cell r="R19">
            <v>-4.9957941896940916E-3</v>
          </cell>
          <cell r="T19">
            <v>-4.9957941896940916E-3</v>
          </cell>
          <cell r="U19">
            <v>-4.9957941896940916E-3</v>
          </cell>
          <cell r="V19">
            <v>-5.4499449218212703E-3</v>
          </cell>
          <cell r="W19">
            <v>5.0672816684196971E-3</v>
          </cell>
          <cell r="X19">
            <v>0</v>
          </cell>
          <cell r="Z19">
            <v>3387117.32</v>
          </cell>
          <cell r="AA19">
            <v>34041.234000000004</v>
          </cell>
          <cell r="AB19">
            <v>99.500427040923356</v>
          </cell>
          <cell r="AC19">
            <v>-2.268856883733017E-3</v>
          </cell>
          <cell r="AD19">
            <v>-4.995793895404943E-3</v>
          </cell>
          <cell r="AF19">
            <v>-4.995793895404943E-3</v>
          </cell>
          <cell r="AG19">
            <v>-4.995793895404943E-3</v>
          </cell>
          <cell r="AH19">
            <v>-5.4499446007696406E-3</v>
          </cell>
          <cell r="AI19">
            <v>5.0672832467043736E-3</v>
          </cell>
          <cell r="AJ19">
            <v>0</v>
          </cell>
          <cell r="AL19">
            <v>5028209.04</v>
          </cell>
          <cell r="AM19">
            <v>50534.55</v>
          </cell>
          <cell r="AN19">
            <v>99.500421790636295</v>
          </cell>
          <cell r="AO19">
            <v>-2.2688570177308298E-3</v>
          </cell>
          <cell r="AP19">
            <v>-4.995793907386803E-3</v>
          </cell>
          <cell r="AR19">
            <v>-4.995793907386803E-3</v>
          </cell>
          <cell r="AS19">
            <v>-4.995793907386803E-3</v>
          </cell>
          <cell r="AT19">
            <v>-5.4499446138436269E-3</v>
          </cell>
          <cell r="AU19">
            <v>5.067281948188015E-3</v>
          </cell>
          <cell r="AV19">
            <v>0</v>
          </cell>
        </row>
        <row r="20">
          <cell r="A20">
            <v>42023</v>
          </cell>
          <cell r="B20">
            <v>12689122.65</v>
          </cell>
          <cell r="C20">
            <v>128674.65799999998</v>
          </cell>
          <cell r="D20">
            <v>98.613999424812945</v>
          </cell>
          <cell r="E20">
            <v>-8.9087425214328109E-3</v>
          </cell>
          <cell r="F20">
            <v>-1.3860030276108382E-2</v>
          </cell>
          <cell r="H20">
            <v>-1.3860030276108382E-2</v>
          </cell>
          <cell r="I20">
            <v>-1.3860030276108382E-2</v>
          </cell>
          <cell r="J20">
            <v>-1.3860030276120483E-2</v>
          </cell>
          <cell r="K20">
            <v>1.3328978998479095E-2</v>
          </cell>
          <cell r="L20">
            <v>0</v>
          </cell>
          <cell r="N20">
            <v>4348766.26</v>
          </cell>
          <cell r="O20">
            <v>44098.874000000003</v>
          </cell>
          <cell r="P20">
            <v>98.613997717946262</v>
          </cell>
          <cell r="Q20">
            <v>-8.9087415788666746E-3</v>
          </cell>
          <cell r="R20">
            <v>-1.3860029529143669E-2</v>
          </cell>
          <cell r="T20">
            <v>-1.3860029529143669E-2</v>
          </cell>
          <cell r="U20">
            <v>-1.3860029529143669E-2</v>
          </cell>
          <cell r="V20">
            <v>-1.3860029529141116E-2</v>
          </cell>
          <cell r="W20">
            <v>1.3328979059264898E-2</v>
          </cell>
          <cell r="X20">
            <v>0</v>
          </cell>
          <cell r="Z20">
            <v>3356942.37</v>
          </cell>
          <cell r="AA20">
            <v>34041.234000000004</v>
          </cell>
          <cell r="AB20">
            <v>98.614003534654458</v>
          </cell>
          <cell r="AC20">
            <v>-8.9087407223319426E-3</v>
          </cell>
          <cell r="AD20">
            <v>-1.3860028385220602E-2</v>
          </cell>
          <cell r="AF20">
            <v>-1.3860028385220602E-2</v>
          </cell>
          <cell r="AG20">
            <v>-1.3860028385220602E-2</v>
          </cell>
          <cell r="AH20">
            <v>-1.3860028385209944E-2</v>
          </cell>
          <cell r="AI20">
            <v>1.3328978888294082E-2</v>
          </cell>
          <cell r="AJ20">
            <v>0</v>
          </cell>
          <cell r="AL20">
            <v>4983414.0199999996</v>
          </cell>
          <cell r="AM20">
            <v>50534.55</v>
          </cell>
          <cell r="AN20">
            <v>98.61399814582299</v>
          </cell>
          <cell r="AO20">
            <v>-8.9087425848151103E-3</v>
          </cell>
          <cell r="AP20">
            <v>-1.3860030250274158E-2</v>
          </cell>
          <cell r="AR20">
            <v>-1.3860030250274158E-2</v>
          </cell>
          <cell r="AS20">
            <v>-1.3860030250274158E-2</v>
          </cell>
          <cell r="AT20">
            <v>-1.3860030250285149E-2</v>
          </cell>
          <cell r="AU20">
            <v>1.33289798811648E-2</v>
          </cell>
          <cell r="AV20">
            <v>0</v>
          </cell>
        </row>
        <row r="21">
          <cell r="A21">
            <v>42024</v>
          </cell>
          <cell r="B21">
            <v>12737856.43</v>
          </cell>
          <cell r="C21">
            <v>128674.65799999998</v>
          </cell>
          <cell r="D21">
            <v>98.992735850131439</v>
          </cell>
          <cell r="E21">
            <v>3.8405949208788481E-3</v>
          </cell>
          <cell r="F21">
            <v>-1.0072666117111106E-2</v>
          </cell>
          <cell r="H21">
            <v>-1.0072666117111106E-2</v>
          </cell>
          <cell r="I21">
            <v>-1.0072666117111106E-2</v>
          </cell>
          <cell r="J21">
            <v>-9.2978816686724031E-3</v>
          </cell>
          <cell r="K21">
            <v>1.4702806504057701E-2</v>
          </cell>
          <cell r="L21">
            <v>0</v>
          </cell>
          <cell r="N21">
            <v>4365468.1100000003</v>
          </cell>
          <cell r="O21">
            <v>44098.874000000003</v>
          </cell>
          <cell r="P21">
            <v>98.992734145547573</v>
          </cell>
          <cell r="Q21">
            <v>3.8405950105031561E-3</v>
          </cell>
          <cell r="R21">
            <v>-1.0072665278895609E-2</v>
          </cell>
          <cell r="T21">
            <v>-1.0072665278895609E-2</v>
          </cell>
          <cell r="U21">
            <v>-1.0072665278895609E-2</v>
          </cell>
          <cell r="V21">
            <v>-9.2978808949339964E-3</v>
          </cell>
          <cell r="W21">
            <v>1.4702806470541997E-2</v>
          </cell>
          <cell r="X21">
            <v>0</v>
          </cell>
          <cell r="Z21">
            <v>3369835.02</v>
          </cell>
          <cell r="AA21">
            <v>34041.234000000004</v>
          </cell>
          <cell r="AB21">
            <v>98.992739804908354</v>
          </cell>
          <cell r="AC21">
            <v>3.8405931883782607E-3</v>
          </cell>
          <cell r="AD21">
            <v>-1.0072665927449376E-2</v>
          </cell>
          <cell r="AF21">
            <v>-1.0072665927449376E-2</v>
          </cell>
          <cell r="AG21">
            <v>-1.0072665927449376E-2</v>
          </cell>
          <cell r="AH21">
            <v>-9.297881493594673E-3</v>
          </cell>
          <cell r="AI21">
            <v>1.4702806847505873E-2</v>
          </cell>
          <cell r="AJ21">
            <v>0</v>
          </cell>
          <cell r="AL21">
            <v>5002553.3</v>
          </cell>
          <cell r="AM21">
            <v>50534.55</v>
          </cell>
          <cell r="AN21">
            <v>98.992734673604488</v>
          </cell>
          <cell r="AO21">
            <v>3.8405960097211977E-3</v>
          </cell>
          <cell r="AP21">
            <v>-1.0072665017426763E-2</v>
          </cell>
          <cell r="AR21">
            <v>-1.0072665017426763E-2</v>
          </cell>
          <cell r="AS21">
            <v>-1.0072665017426763E-2</v>
          </cell>
          <cell r="AT21">
            <v>-9.297880653562629E-3</v>
          </cell>
          <cell r="AU21">
            <v>1.4702807025050387E-2</v>
          </cell>
          <cell r="AV21">
            <v>0</v>
          </cell>
        </row>
        <row r="22">
          <cell r="A22">
            <v>42025</v>
          </cell>
          <cell r="B22">
            <v>12796355.449999999</v>
          </cell>
          <cell r="C22">
            <v>128674.65799999998</v>
          </cell>
          <cell r="D22">
            <v>99.447363209622836</v>
          </cell>
          <cell r="E22">
            <v>4.5925325286459984E-3</v>
          </cell>
          <cell r="F22">
            <v>-5.526392635258115E-3</v>
          </cell>
          <cell r="H22">
            <v>-5.526392635258115E-3</v>
          </cell>
          <cell r="I22">
            <v>-5.526392635258115E-3</v>
          </cell>
          <cell r="J22">
            <v>-4.7369266720522774E-3</v>
          </cell>
          <cell r="K22">
            <v>1.4309758224358073E-2</v>
          </cell>
          <cell r="L22">
            <v>0</v>
          </cell>
          <cell r="N22">
            <v>4385516.66</v>
          </cell>
          <cell r="O22">
            <v>44098.874000000003</v>
          </cell>
          <cell r="P22">
            <v>99.447361399749113</v>
          </cell>
          <cell r="Q22">
            <v>4.5925315441142089E-3</v>
          </cell>
          <cell r="R22">
            <v>-5.5263927678079749E-3</v>
          </cell>
          <cell r="T22">
            <v>-5.5263927678079749E-3</v>
          </cell>
          <cell r="U22">
            <v>-5.5263927678079749E-3</v>
          </cell>
          <cell r="V22">
            <v>-4.7369267856680608E-3</v>
          </cell>
          <cell r="W22">
            <v>1.4309758312099009E-2</v>
          </cell>
          <cell r="X22">
            <v>0</v>
          </cell>
          <cell r="Z22">
            <v>3385311.1</v>
          </cell>
          <cell r="AA22">
            <v>34041.234000000004</v>
          </cell>
          <cell r="AB22">
            <v>99.447367272291004</v>
          </cell>
          <cell r="AC22">
            <v>4.5925334350642721E-3</v>
          </cell>
          <cell r="AD22">
            <v>-5.5263915474372816E-3</v>
          </cell>
          <cell r="AF22">
            <v>-5.5263915474372816E-3</v>
          </cell>
          <cell r="AG22">
            <v>-5.5263915474372816E-3</v>
          </cell>
          <cell r="AH22">
            <v>-4.7369257396354669E-3</v>
          </cell>
          <cell r="AI22">
            <v>1.4309758541726676E-2</v>
          </cell>
          <cell r="AJ22">
            <v>0</v>
          </cell>
          <cell r="AL22">
            <v>5025527.6900000004</v>
          </cell>
          <cell r="AM22">
            <v>50534.55</v>
          </cell>
          <cell r="AN22">
            <v>99.447362052298871</v>
          </cell>
          <cell r="AO22">
            <v>4.592532777212055E-3</v>
          </cell>
          <cell r="AP22">
            <v>-5.5263912844611962E-3</v>
          </cell>
          <cell r="AR22">
            <v>-5.5263912844611962E-3</v>
          </cell>
          <cell r="AS22">
            <v>-5.5263912844611962E-3</v>
          </cell>
          <cell r="AT22">
            <v>-4.7369255142086786E-3</v>
          </cell>
          <cell r="AU22">
            <v>1.4309758620537367E-2</v>
          </cell>
          <cell r="AV22">
            <v>0</v>
          </cell>
        </row>
        <row r="23">
          <cell r="A23">
            <v>42026</v>
          </cell>
          <cell r="B23">
            <v>12817604.439999999</v>
          </cell>
          <cell r="C23">
            <v>128674.65799999998</v>
          </cell>
          <cell r="D23">
            <v>99.612500543813383</v>
          </cell>
          <cell r="E23">
            <v>1.6605501529733946E-3</v>
          </cell>
          <cell r="F23">
            <v>-3.8750193344204709E-3</v>
          </cell>
          <cell r="H23">
            <v>-3.8750193344204709E-3</v>
          </cell>
          <cell r="I23">
            <v>-3.8750193344204709E-3</v>
          </cell>
          <cell r="J23">
            <v>-3.1000274803432148E-3</v>
          </cell>
          <cell r="K23">
            <v>1.3801153515977488E-2</v>
          </cell>
          <cell r="L23">
            <v>0</v>
          </cell>
          <cell r="N23">
            <v>4392799.03</v>
          </cell>
          <cell r="O23">
            <v>44098.874000000003</v>
          </cell>
          <cell r="P23">
            <v>99.612498722756499</v>
          </cell>
          <cell r="Q23">
            <v>1.6605500707411736E-3</v>
          </cell>
          <cell r="R23">
            <v>-3.8750195489682948E-3</v>
          </cell>
          <cell r="T23">
            <v>-3.8750195489682948E-3</v>
          </cell>
          <cell r="U23">
            <v>-3.8750195489682948E-3</v>
          </cell>
          <cell r="V23">
            <v>-3.1000276519819181E-3</v>
          </cell>
          <cell r="W23">
            <v>1.38011536314005E-2</v>
          </cell>
          <cell r="X23">
            <v>0</v>
          </cell>
          <cell r="Z23">
            <v>3390932.58</v>
          </cell>
          <cell r="AA23">
            <v>34041.234000000004</v>
          </cell>
          <cell r="AB23">
            <v>99.61250464657067</v>
          </cell>
          <cell r="AC23">
            <v>1.6605504882549749E-3</v>
          </cell>
          <cell r="AD23">
            <v>-3.8750179113647976E-3</v>
          </cell>
          <cell r="AF23">
            <v>-3.8750179113647976E-3</v>
          </cell>
          <cell r="AG23">
            <v>-3.8750179113647976E-3</v>
          </cell>
          <cell r="AH23">
            <v>-3.1000263418974328E-3</v>
          </cell>
          <cell r="AI23">
            <v>1.380115380712184E-2</v>
          </cell>
          <cell r="AJ23">
            <v>0</v>
          </cell>
          <cell r="AL23">
            <v>5033872.83</v>
          </cell>
          <cell r="AM23">
            <v>50534.55</v>
          </cell>
          <cell r="AN23">
            <v>99.612499369243409</v>
          </cell>
          <cell r="AO23">
            <v>1.6605499988797678E-3</v>
          </cell>
          <cell r="AP23">
            <v>-3.8750181346226542E-3</v>
          </cell>
          <cell r="AR23">
            <v>-3.8750181346226542E-3</v>
          </cell>
          <cell r="AS23">
            <v>-3.8750181346226542E-3</v>
          </cell>
          <cell r="AT23">
            <v>-3.1000265204994548E-3</v>
          </cell>
          <cell r="AU23">
            <v>1.3801153880167642E-2</v>
          </cell>
          <cell r="AV23">
            <v>0</v>
          </cell>
        </row>
        <row r="24">
          <cell r="A24">
            <v>42027</v>
          </cell>
          <cell r="B24">
            <v>12785381.49</v>
          </cell>
          <cell r="C24">
            <v>128674.65799999998</v>
          </cell>
          <cell r="D24">
            <v>99.362078661984881</v>
          </cell>
          <cell r="E24">
            <v>-2.513960401168247E-3</v>
          </cell>
          <cell r="F24">
            <v>-6.3792380904282853E-3</v>
          </cell>
          <cell r="H24">
            <v>-6.3792380904282853E-3</v>
          </cell>
          <cell r="I24">
            <v>-6.3792380904282853E-3</v>
          </cell>
          <cell r="J24">
            <v>-4.7844667200962476E-3</v>
          </cell>
          <cell r="K24">
            <v>1.3601255309989775E-2</v>
          </cell>
          <cell r="L24">
            <v>0</v>
          </cell>
          <cell r="N24">
            <v>4381755.71</v>
          </cell>
          <cell r="O24">
            <v>44098.874000000003</v>
          </cell>
          <cell r="P24">
            <v>99.362076909265298</v>
          </cell>
          <cell r="Q24">
            <v>-2.5139597610956965E-3</v>
          </cell>
          <cell r="R24">
            <v>-6.3792376668443396E-3</v>
          </cell>
          <cell r="T24">
            <v>-6.3792376668443396E-3</v>
          </cell>
          <cell r="U24">
            <v>-6.3792376668443396E-3</v>
          </cell>
          <cell r="V24">
            <v>-4.7844664023983796E-3</v>
          </cell>
          <cell r="W24">
            <v>1.3601255443056062E-2</v>
          </cell>
          <cell r="X24">
            <v>0</v>
          </cell>
          <cell r="Z24">
            <v>3382407.91</v>
          </cell>
          <cell r="AA24">
            <v>34041.234000000004</v>
          </cell>
          <cell r="AB24">
            <v>99.362082761159584</v>
          </cell>
          <cell r="AC24">
            <v>-2.5139603335905258E-3</v>
          </cell>
          <cell r="AD24">
            <v>-6.379236603634264E-3</v>
          </cell>
          <cell r="AF24">
            <v>-6.379236603634264E-3</v>
          </cell>
          <cell r="AG24">
            <v>-6.379236603634264E-3</v>
          </cell>
          <cell r="AH24">
            <v>-4.784465604984689E-3</v>
          </cell>
          <cell r="AI24">
            <v>1.3601255512890044E-2</v>
          </cell>
          <cell r="AJ24">
            <v>0</v>
          </cell>
          <cell r="AL24">
            <v>5021217.87</v>
          </cell>
          <cell r="AM24">
            <v>50534.55</v>
          </cell>
          <cell r="AN24">
            <v>99.362077430193793</v>
          </cell>
          <cell r="AO24">
            <v>-2.5139610052484773E-3</v>
          </cell>
          <cell r="AP24">
            <v>-6.3792374953860476E-3</v>
          </cell>
          <cell r="AR24">
            <v>-6.3792374953860476E-3</v>
          </cell>
          <cell r="AS24">
            <v>-6.3792374953860476E-3</v>
          </cell>
          <cell r="AT24">
            <v>-4.7844662738043553E-3</v>
          </cell>
          <cell r="AU24">
            <v>1.3601255684275875E-2</v>
          </cell>
          <cell r="AV24">
            <v>0</v>
          </cell>
        </row>
        <row r="25">
          <cell r="A25">
            <v>42030</v>
          </cell>
          <cell r="B25">
            <v>12832825.699999999</v>
          </cell>
          <cell r="C25">
            <v>128674.65799999998</v>
          </cell>
          <cell r="D25">
            <v>99.73079314498743</v>
          </cell>
          <cell r="E25">
            <v>3.7108169229920218E-3</v>
          </cell>
          <cell r="F25">
            <v>-2.6920933520980794E-3</v>
          </cell>
          <cell r="H25">
            <v>-2.6920933520980794E-3</v>
          </cell>
          <cell r="I25">
            <v>-2.6920933520980794E-3</v>
          </cell>
          <cell r="J25">
            <v>-1.9003087130187168E-3</v>
          </cell>
          <cell r="K25">
            <v>1.3185582606501331E-2</v>
          </cell>
          <cell r="L25">
            <v>0</v>
          </cell>
          <cell r="N25">
            <v>4398015.5999999996</v>
          </cell>
          <cell r="O25">
            <v>44098.874000000003</v>
          </cell>
          <cell r="P25">
            <v>99.730791312267954</v>
          </cell>
          <cell r="Q25">
            <v>3.7108161833145914E-3</v>
          </cell>
          <cell r="R25">
            <v>-2.6920936619010405E-3</v>
          </cell>
          <cell r="T25">
            <v>-2.6920936619010405E-3</v>
          </cell>
          <cell r="U25">
            <v>-2.6920936619010405E-3</v>
          </cell>
          <cell r="V25">
            <v>-1.9003089317095601E-3</v>
          </cell>
          <cell r="W25">
            <v>1.3185582699203646E-2</v>
          </cell>
          <cell r="X25">
            <v>0</v>
          </cell>
          <cell r="Z25">
            <v>3394959.4</v>
          </cell>
          <cell r="AA25">
            <v>34041.234000000004</v>
          </cell>
          <cell r="AB25">
            <v>99.730797068049867</v>
          </cell>
          <cell r="AC25">
            <v>3.7108149974731663E-3</v>
          </cell>
          <cell r="AD25">
            <v>-2.6920937730222638E-3</v>
          </cell>
          <cell r="AF25">
            <v>-2.6920937730222638E-3</v>
          </cell>
          <cell r="AG25">
            <v>-2.6920937730222638E-3</v>
          </cell>
          <cell r="AH25">
            <v>-1.9003090101534781E-3</v>
          </cell>
          <cell r="AI25">
            <v>1.3185582739858374E-2</v>
          </cell>
          <cell r="AJ25">
            <v>0</v>
          </cell>
          <cell r="AL25">
            <v>5039850.6900000004</v>
          </cell>
          <cell r="AM25">
            <v>50534.55</v>
          </cell>
          <cell r="AN25">
            <v>99.730791903756938</v>
          </cell>
          <cell r="AO25">
            <v>3.7108168739947711E-3</v>
          </cell>
          <cell r="AP25">
            <v>-2.692092803532331E-3</v>
          </cell>
          <cell r="AR25">
            <v>-2.692092803532331E-3</v>
          </cell>
          <cell r="AS25">
            <v>-2.692092803532331E-3</v>
          </cell>
          <cell r="AT25">
            <v>-1.9003083258013476E-3</v>
          </cell>
          <cell r="AU25">
            <v>1.3185582959812476E-2</v>
          </cell>
          <cell r="AV25">
            <v>0</v>
          </cell>
        </row>
        <row r="26">
          <cell r="A26">
            <v>42031</v>
          </cell>
          <cell r="B26">
            <v>12857976.210000001</v>
          </cell>
          <cell r="C26">
            <v>128674.65799999998</v>
          </cell>
          <cell r="D26">
            <v>99.926251290289059</v>
          </cell>
          <cell r="E26">
            <v>1.9598575238188864E-3</v>
          </cell>
          <cell r="F26">
            <v>-7.3751194769011708E-4</v>
          </cell>
          <cell r="H26">
            <v>-7.3751194769011708E-4</v>
          </cell>
          <cell r="I26">
            <v>-7.3751194769011708E-4</v>
          </cell>
          <cell r="J26">
            <v>-4.9167523616233666E-4</v>
          </cell>
          <cell r="K26">
            <v>1.2978681926004305E-2</v>
          </cell>
          <cell r="L26">
            <v>0</v>
          </cell>
          <cell r="N26">
            <v>4406635.09</v>
          </cell>
          <cell r="O26">
            <v>44098.874000000003</v>
          </cell>
          <cell r="P26">
            <v>99.926249590862554</v>
          </cell>
          <cell r="Q26">
            <v>1.9598588963622987E-3</v>
          </cell>
          <cell r="R26">
            <v>-7.3751088925189112E-4</v>
          </cell>
          <cell r="T26">
            <v>-7.3751088925189112E-4</v>
          </cell>
          <cell r="U26">
            <v>-7.3751088925189112E-4</v>
          </cell>
          <cell r="V26">
            <v>-4.9167453052234578E-4</v>
          </cell>
          <cell r="W26">
            <v>1.2978682091316029E-2</v>
          </cell>
          <cell r="X26">
            <v>0</v>
          </cell>
          <cell r="Z26">
            <v>3401613.04</v>
          </cell>
          <cell r="AA26">
            <v>34041.234000000004</v>
          </cell>
          <cell r="AB26">
            <v>99.926255317301354</v>
          </cell>
          <cell r="AC26">
            <v>1.9598584890294646E-3</v>
          </cell>
          <cell r="AD26">
            <v>-7.3751140682709604E-4</v>
          </cell>
          <cell r="AF26">
            <v>-7.3751140682709604E-4</v>
          </cell>
          <cell r="AG26">
            <v>-7.3751140682709604E-4</v>
          </cell>
          <cell r="AH26">
            <v>-4.9167487557610912E-4</v>
          </cell>
          <cell r="AI26">
            <v>1.2978681990284352E-2</v>
          </cell>
          <cell r="AJ26">
            <v>0</v>
          </cell>
          <cell r="AL26">
            <v>5049728.08</v>
          </cell>
          <cell r="AM26">
            <v>50534.55</v>
          </cell>
          <cell r="AN26">
            <v>99.926250060602101</v>
          </cell>
          <cell r="AO26">
            <v>1.959857663957898E-3</v>
          </cell>
          <cell r="AP26">
            <v>-7.3751125828758202E-4</v>
          </cell>
          <cell r="AR26">
            <v>-7.3751125828758202E-4</v>
          </cell>
          <cell r="AS26">
            <v>-7.3751125828758202E-4</v>
          </cell>
          <cell r="AT26">
            <v>-4.9167477655487346E-4</v>
          </cell>
          <cell r="AU26">
            <v>1.2978682256322017E-2</v>
          </cell>
          <cell r="AV26">
            <v>0</v>
          </cell>
        </row>
        <row r="27">
          <cell r="A27">
            <v>42032</v>
          </cell>
          <cell r="B27">
            <v>12821478.189999999</v>
          </cell>
          <cell r="C27">
            <v>128674.65799999998</v>
          </cell>
          <cell r="D27">
            <v>99.642605539312967</v>
          </cell>
          <cell r="E27">
            <v>-2.8385509044274171E-3</v>
          </cell>
          <cell r="F27">
            <v>-3.5739693869114575E-3</v>
          </cell>
          <cell r="H27">
            <v>-3.5739693869114575E-3</v>
          </cell>
          <cell r="I27">
            <v>-3.5739693869114575E-3</v>
          </cell>
          <cell r="J27">
            <v>-2.2572586844091802E-3</v>
          </cell>
          <cell r="K27">
            <v>1.2615244563304739E-2</v>
          </cell>
          <cell r="L27">
            <v>0</v>
          </cell>
          <cell r="N27">
            <v>4394126.63</v>
          </cell>
          <cell r="O27">
            <v>44098.874000000003</v>
          </cell>
          <cell r="P27">
            <v>99.642603799815831</v>
          </cell>
          <cell r="Q27">
            <v>-2.838551353704144E-3</v>
          </cell>
          <cell r="R27">
            <v>-3.5739687804229314E-3</v>
          </cell>
          <cell r="T27">
            <v>-3.5739687804229314E-3</v>
          </cell>
          <cell r="U27">
            <v>-3.5739687804229314E-3</v>
          </cell>
          <cell r="V27">
            <v>-2.2572583013698022E-3</v>
          </cell>
          <cell r="W27">
            <v>1.2615244722843756E-2</v>
          </cell>
          <cell r="X27">
            <v>0</v>
          </cell>
          <cell r="Z27">
            <v>3391957.39</v>
          </cell>
          <cell r="AA27">
            <v>34041.234000000004</v>
          </cell>
          <cell r="AB27">
            <v>99.642609606925518</v>
          </cell>
          <cell r="AC27">
            <v>-2.8385503837320414E-3</v>
          </cell>
          <cell r="AD27">
            <v>-3.5739683272724143E-3</v>
          </cell>
          <cell r="AF27">
            <v>-3.5739683272724143E-3</v>
          </cell>
          <cell r="AG27">
            <v>-3.5739683272724143E-3</v>
          </cell>
          <cell r="AH27">
            <v>-2.2572580151631882E-3</v>
          </cell>
          <cell r="AI27">
            <v>1.2615244624475294E-2</v>
          </cell>
          <cell r="AJ27">
            <v>0</v>
          </cell>
          <cell r="AL27">
            <v>5035394.17</v>
          </cell>
          <cell r="AM27">
            <v>50534.55</v>
          </cell>
          <cell r="AN27">
            <v>99.642604317244334</v>
          </cell>
          <cell r="AO27">
            <v>-2.8385508631190159E-3</v>
          </cell>
          <cell r="AP27">
            <v>-3.5739686581878205E-3</v>
          </cell>
          <cell r="AR27">
            <v>-3.5739686581878205E-3</v>
          </cell>
          <cell r="AS27">
            <v>-3.5739686581878205E-3</v>
          </cell>
          <cell r="AT27">
            <v>-2.2572582241622285E-3</v>
          </cell>
          <cell r="AU27">
            <v>1.2615244884439597E-2</v>
          </cell>
          <cell r="AV27">
            <v>0</v>
          </cell>
        </row>
        <row r="28">
          <cell r="A28">
            <v>42033</v>
          </cell>
          <cell r="B28">
            <v>12847847.050000001</v>
          </cell>
          <cell r="C28">
            <v>128674.65799999998</v>
          </cell>
          <cell r="D28">
            <v>99.84753213799101</v>
          </cell>
          <cell r="E28">
            <v>2.0566162192254822E-3</v>
          </cell>
          <cell r="F28">
            <v>-1.5247034510940116E-3</v>
          </cell>
          <cell r="H28">
            <v>-1.5247034510940116E-3</v>
          </cell>
          <cell r="I28">
            <v>-1.5247034510940116E-3</v>
          </cell>
          <cell r="J28">
            <v>-9.1482486034522026E-4</v>
          </cell>
          <cell r="K28">
            <v>1.2354769683664489E-2</v>
          </cell>
          <cell r="L28">
            <v>0</v>
          </cell>
          <cell r="N28">
            <v>4403163.66</v>
          </cell>
          <cell r="O28">
            <v>44098.874000000003</v>
          </cell>
          <cell r="P28">
            <v>99.847530347373493</v>
          </cell>
          <cell r="Q28">
            <v>2.0566157420911502E-3</v>
          </cell>
          <cell r="R28">
            <v>-1.5247033187872905E-3</v>
          </cell>
          <cell r="T28">
            <v>-1.5247033187872905E-3</v>
          </cell>
          <cell r="U28">
            <v>-1.5247033187872905E-3</v>
          </cell>
          <cell r="V28">
            <v>-9.1482478096338582E-4</v>
          </cell>
          <cell r="W28">
            <v>1.2354769803223822E-2</v>
          </cell>
          <cell r="X28">
            <v>0</v>
          </cell>
          <cell r="Z28">
            <v>3398933.34</v>
          </cell>
          <cell r="AA28">
            <v>34041.234000000004</v>
          </cell>
          <cell r="AB28">
            <v>99.847536079332471</v>
          </cell>
          <cell r="AC28">
            <v>2.0566148680303264E-3</v>
          </cell>
          <cell r="AD28">
            <v>-1.5247037356417303E-3</v>
          </cell>
          <cell r="AF28">
            <v>-1.5247037356417303E-3</v>
          </cell>
          <cell r="AG28">
            <v>-1.5247037356417303E-3</v>
          </cell>
          <cell r="AH28">
            <v>-9.1482503107442881E-4</v>
          </cell>
          <cell r="AI28">
            <v>1.2354769634529212E-2</v>
          </cell>
          <cell r="AJ28">
            <v>0</v>
          </cell>
          <cell r="AL28">
            <v>5045750.04</v>
          </cell>
          <cell r="AM28">
            <v>50534.55</v>
          </cell>
          <cell r="AN28">
            <v>99.847530847707162</v>
          </cell>
          <cell r="AO28">
            <v>2.0566155598500391E-3</v>
          </cell>
          <cell r="AP28">
            <v>-1.5247033778905683E-3</v>
          </cell>
          <cell r="AR28">
            <v>-1.5247033778905683E-3</v>
          </cell>
          <cell r="AS28">
            <v>-1.5247033778905683E-3</v>
          </cell>
          <cell r="AT28">
            <v>-9.1482481640525748E-4</v>
          </cell>
          <cell r="AU28">
            <v>1.2354769937099342E-2</v>
          </cell>
          <cell r="AV28">
            <v>0</v>
          </cell>
        </row>
        <row r="29">
          <cell r="A29">
            <v>42034</v>
          </cell>
          <cell r="B29">
            <v>12944503.029999999</v>
          </cell>
          <cell r="C29">
            <v>128674.65799999998</v>
          </cell>
          <cell r="D29">
            <v>100.5986977637819</v>
          </cell>
          <cell r="E29">
            <v>7.5231266082047554E-3</v>
          </cell>
          <cell r="F29">
            <v>5.9869526200080347E-3</v>
          </cell>
          <cell r="H29">
            <v>5.9869526200080347E-3</v>
          </cell>
          <cell r="I29">
            <v>5.9869526200080347E-3</v>
          </cell>
          <cell r="J29">
            <v>3.4210718939959861E-3</v>
          </cell>
          <cell r="K29">
            <v>1.3901996451282971E-2</v>
          </cell>
          <cell r="L29">
            <v>15407.384000000118</v>
          </cell>
          <cell r="N29">
            <v>4436289.22</v>
          </cell>
          <cell r="O29">
            <v>44098.874000000003</v>
          </cell>
          <cell r="P29">
            <v>100.59869601205689</v>
          </cell>
          <cell r="Q29">
            <v>7.5231271326396953E-3</v>
          </cell>
          <cell r="R29">
            <v>5.9869532769456502E-3</v>
          </cell>
          <cell r="T29">
            <v>5.9869532769456502E-3</v>
          </cell>
          <cell r="U29">
            <v>5.9869532769456502E-3</v>
          </cell>
          <cell r="V29">
            <v>3.4210722693615025E-3</v>
          </cell>
          <cell r="W29">
            <v>1.3901996604942625E-2</v>
          </cell>
          <cell r="X29">
            <v>5280.3580000000247</v>
          </cell>
          <cell r="Z29">
            <v>3424503.95</v>
          </cell>
          <cell r="AA29">
            <v>34041.234000000004</v>
          </cell>
          <cell r="AB29">
            <v>100.59870185669531</v>
          </cell>
          <cell r="AC29">
            <v>7.5231278292737791E-3</v>
          </cell>
          <cell r="AD29">
            <v>5.9869535525269857E-3</v>
          </cell>
          <cell r="AF29">
            <v>5.9869535525269857E-3</v>
          </cell>
          <cell r="AG29">
            <v>5.9869535525269857E-3</v>
          </cell>
          <cell r="AH29">
            <v>3.4210724268319836E-3</v>
          </cell>
          <cell r="AI29">
            <v>1.3901996416439978E-2</v>
          </cell>
          <cell r="AJ29">
            <v>4076.0660000000635</v>
          </cell>
          <cell r="AL29">
            <v>5083709.8600000003</v>
          </cell>
          <cell r="AM29">
            <v>50534.55</v>
          </cell>
          <cell r="AN29">
            <v>100.59869653534068</v>
          </cell>
          <cell r="AO29">
            <v>7.5231273247930996E-3</v>
          </cell>
          <cell r="AP29">
            <v>5.9869534092582555E-3</v>
          </cell>
          <cell r="AR29">
            <v>5.9869534092582555E-3</v>
          </cell>
          <cell r="AS29">
            <v>5.9869534092582555E-3</v>
          </cell>
          <cell r="AT29">
            <v>3.4210723449632496E-3</v>
          </cell>
          <cell r="AU29">
            <v>1.3901996696388344E-2</v>
          </cell>
          <cell r="AV29">
            <v>6050.960000000031</v>
          </cell>
          <cell r="AX29">
            <v>154804.75</v>
          </cell>
          <cell r="AY29">
            <v>1540.6523686305732</v>
          </cell>
          <cell r="AZ29">
            <v>100.48</v>
          </cell>
        </row>
        <row r="30">
          <cell r="A30">
            <v>42037</v>
          </cell>
          <cell r="B30">
            <v>13080858.68</v>
          </cell>
          <cell r="C30">
            <v>130213.47199999999</v>
          </cell>
          <cell r="D30">
            <v>100.45703012972422</v>
          </cell>
          <cell r="E30">
            <v>-1.4082452080078633E-3</v>
          </cell>
          <cell r="F30">
            <v>-1.4082452080078633E-3</v>
          </cell>
          <cell r="H30">
            <v>4.5703012972422297E-3</v>
          </cell>
          <cell r="I30">
            <v>4.570276314662447E-3</v>
          </cell>
          <cell r="J30">
            <v>2.4928520968785506E-3</v>
          </cell>
          <cell r="K30">
            <v>1.3603919362070217E-2</v>
          </cell>
          <cell r="L30">
            <v>11761.169999999969</v>
          </cell>
          <cell r="N30">
            <v>4430041.1399999997</v>
          </cell>
          <cell r="O30">
            <v>44098.874000000003</v>
          </cell>
          <cell r="P30">
            <v>100.45701257587663</v>
          </cell>
          <cell r="Q30">
            <v>-1.4084023133190682E-3</v>
          </cell>
          <cell r="R30">
            <v>-1.4084023133190682E-3</v>
          </cell>
          <cell r="T30">
            <v>4.5701257587662525E-3</v>
          </cell>
          <cell r="U30">
            <v>4.5701189247817631E-3</v>
          </cell>
          <cell r="V30">
            <v>2.4927662496452285E-3</v>
          </cell>
          <cell r="W30">
            <v>1.3603910936403656E-2</v>
          </cell>
          <cell r="X30">
            <v>4030.741999999972</v>
          </cell>
          <cell r="Z30">
            <v>3419680.87</v>
          </cell>
          <cell r="AA30">
            <v>34041.234000000004</v>
          </cell>
          <cell r="AB30">
            <v>100.45701839128392</v>
          </cell>
          <cell r="AC30">
            <v>-1.4084025220645335E-3</v>
          </cell>
          <cell r="AD30">
            <v>-1.4084025220645335E-3</v>
          </cell>
          <cell r="AF30">
            <v>4.5701189899796102E-3</v>
          </cell>
          <cell r="AG30">
            <v>4.5701189899796102E-3</v>
          </cell>
          <cell r="AH30">
            <v>2.4927662852149979E-3</v>
          </cell>
          <cell r="AI30">
            <v>1.3603910720277265E-2</v>
          </cell>
          <cell r="AJ30">
            <v>3111.4500000000571</v>
          </cell>
          <cell r="AL30">
            <v>5076549.95</v>
          </cell>
          <cell r="AM30">
            <v>50534.55</v>
          </cell>
          <cell r="AN30">
            <v>100.45701307323405</v>
          </cell>
          <cell r="AO30">
            <v>-1.4084025637136621E-3</v>
          </cell>
          <cell r="AP30">
            <v>-1.4084025637136621E-3</v>
          </cell>
          <cell r="AR30">
            <v>4.5701188050140118E-3</v>
          </cell>
          <cell r="AS30">
            <v>4.5701188050140118E-3</v>
          </cell>
          <cell r="AT30">
            <v>2.4927661843179294E-3</v>
          </cell>
          <cell r="AU30">
            <v>1.3603911001624664E-2</v>
          </cell>
          <cell r="AV30">
            <v>4618.9779999999391</v>
          </cell>
          <cell r="AX30">
            <v>154586.72</v>
          </cell>
          <cell r="AY30">
            <v>1540.6523686305732</v>
          </cell>
          <cell r="AZ30">
            <v>100.45835299132968</v>
          </cell>
          <cell r="BA30">
            <v>-2.154359939323669E-4</v>
          </cell>
          <cell r="BB30">
            <v>-2.154359939323669E-4</v>
          </cell>
          <cell r="BD30">
            <v>-2.154359939323669E-4</v>
          </cell>
          <cell r="BE30">
            <v>-2.154359939323669E-4</v>
          </cell>
          <cell r="BF30">
            <v>-1.2926090017089109E-3</v>
          </cell>
          <cell r="BH30">
            <v>0</v>
          </cell>
        </row>
        <row r="31">
          <cell r="A31">
            <v>42038</v>
          </cell>
          <cell r="B31">
            <v>13107303.76</v>
          </cell>
          <cell r="C31">
            <v>130213.47199999999</v>
          </cell>
          <cell r="D31">
            <v>100.66012032917762</v>
          </cell>
          <cell r="E31">
            <v>2.0216623882982621E-3</v>
          </cell>
          <cell r="F31">
            <v>6.1057018391963425E-4</v>
          </cell>
          <cell r="H31">
            <v>6.6012032917761587E-3</v>
          </cell>
          <cell r="I31">
            <v>6.6011782586901102E-3</v>
          </cell>
          <cell r="J31">
            <v>3.4440386398131295E-3</v>
          </cell>
          <cell r="K31">
            <v>1.3504983875472464E-2</v>
          </cell>
          <cell r="L31">
            <v>17043.590568361946</v>
          </cell>
          <cell r="N31">
            <v>4438997.1900000004</v>
          </cell>
          <cell r="O31">
            <v>44098.874000000003</v>
          </cell>
          <cell r="P31">
            <v>100.66010279536843</v>
          </cell>
          <cell r="Q31">
            <v>2.0216629410356735E-3</v>
          </cell>
          <cell r="R31">
            <v>6.1041331295363932E-4</v>
          </cell>
          <cell r="T31">
            <v>6.6010279536843353E-3</v>
          </cell>
          <cell r="U31">
            <v>6.6010211058835644E-3</v>
          </cell>
          <cell r="V31">
            <v>3.4439566496473617E-3</v>
          </cell>
          <cell r="W31">
            <v>1.3504956540267839E-2</v>
          </cell>
          <cell r="X31">
            <v>5821.9520000002049</v>
          </cell>
          <cell r="Z31">
            <v>3426594.31</v>
          </cell>
          <cell r="AA31">
            <v>34041.234000000004</v>
          </cell>
          <cell r="AB31">
            <v>100.66010856128187</v>
          </cell>
          <cell r="AC31">
            <v>2.0216623313156212E-3</v>
          </cell>
          <cell r="AD31">
            <v>6.1041249492488348E-4</v>
          </cell>
          <cell r="AF31">
            <v>6.6010205587070381E-3</v>
          </cell>
          <cell r="AG31">
            <v>6.6010205587070381E-3</v>
          </cell>
          <cell r="AH31">
            <v>3.4439563641797122E-3</v>
          </cell>
          <cell r="AI31">
            <v>1.3504956181065156E-2</v>
          </cell>
          <cell r="AJ31">
            <v>4494.1380000000536</v>
          </cell>
          <cell r="AL31">
            <v>5086813.0199999996</v>
          </cell>
          <cell r="AM31">
            <v>50534.55</v>
          </cell>
          <cell r="AN31">
            <v>100.6601032363007</v>
          </cell>
          <cell r="AO31">
            <v>2.02166236934187E-3</v>
          </cell>
          <cell r="AP31">
            <v>6.1041249116433605E-4</v>
          </cell>
          <cell r="AR31">
            <v>6.6010204115676263E-3</v>
          </cell>
          <cell r="AS31">
            <v>6.6010204115676263E-3</v>
          </cell>
          <cell r="AT31">
            <v>3.4439562873984642E-3</v>
          </cell>
          <cell r="AU31">
            <v>1.3504956476409161E-2</v>
          </cell>
          <cell r="AV31">
            <v>6671.5919999998723</v>
          </cell>
          <cell r="AX31">
            <v>154899.24</v>
          </cell>
          <cell r="AY31">
            <v>1540.6523686305732</v>
          </cell>
          <cell r="AZ31">
            <v>100.66144446307349</v>
          </cell>
          <cell r="BA31">
            <v>2.0216484313788641E-3</v>
          </cell>
          <cell r="BB31">
            <v>1.8057769016071035E-3</v>
          </cell>
          <cell r="BD31">
            <v>1.8057769016071035E-3</v>
          </cell>
          <cell r="BE31">
            <v>1.8057769016071035E-3</v>
          </cell>
          <cell r="BF31">
            <v>7.2233032585984347E-3</v>
          </cell>
          <cell r="BG31">
            <v>4.9509402556050189E-3</v>
          </cell>
          <cell r="BH31">
            <v>55.908568361814901</v>
          </cell>
        </row>
        <row r="32">
          <cell r="A32">
            <v>42039</v>
          </cell>
          <cell r="B32">
            <v>13173979.32</v>
          </cell>
          <cell r="C32">
            <v>130213.47199999999</v>
          </cell>
          <cell r="D32">
            <v>101.17216842202012</v>
          </cell>
          <cell r="E32">
            <v>5.0869012590886165E-3</v>
          </cell>
          <cell r="F32">
            <v>5.7005773532456949E-3</v>
          </cell>
          <cell r="H32">
            <v>1.1721684220201256E-2</v>
          </cell>
          <cell r="I32">
            <v>1.1721659059774403E-2</v>
          </cell>
          <cell r="J32">
            <v>5.8606577933346671E-3</v>
          </cell>
          <cell r="K32">
            <v>1.4441885237492035E-2</v>
          </cell>
          <cell r="L32">
            <v>30378.892838152049</v>
          </cell>
          <cell r="N32">
            <v>4461577.93</v>
          </cell>
          <cell r="O32">
            <v>44098.874000000003</v>
          </cell>
          <cell r="P32">
            <v>101.17215079006324</v>
          </cell>
          <cell r="Q32">
            <v>5.0869011701264455E-3</v>
          </cell>
          <cell r="R32">
            <v>5.7004195952761183E-3</v>
          </cell>
          <cell r="T32">
            <v>1.1721507900632311E-2</v>
          </cell>
          <cell r="U32">
            <v>1.1721501017997626E-2</v>
          </cell>
          <cell r="V32">
            <v>5.8605787770744655E-3</v>
          </cell>
          <cell r="W32">
            <v>1.4441819440006614E-2</v>
          </cell>
          <cell r="X32">
            <v>10338.100000000031</v>
          </cell>
          <cell r="Z32">
            <v>3444025.06</v>
          </cell>
          <cell r="AA32">
            <v>34041.234000000004</v>
          </cell>
          <cell r="AB32">
            <v>101.17215668503673</v>
          </cell>
          <cell r="AC32">
            <v>5.0869021608805909E-3</v>
          </cell>
          <cell r="AD32">
            <v>5.7004197644450194E-3</v>
          </cell>
          <cell r="AF32">
            <v>1.1721501465331574E-2</v>
          </cell>
          <cell r="AG32">
            <v>1.1721501465331574E-2</v>
          </cell>
          <cell r="AH32">
            <v>5.8605790007391079E-3</v>
          </cell>
          <cell r="AI32">
            <v>1.4441819077564415E-2</v>
          </cell>
          <cell r="AJ32">
            <v>7980.2880000000268</v>
          </cell>
          <cell r="AL32">
            <v>5112689.1399999997</v>
          </cell>
          <cell r="AM32">
            <v>50534.55</v>
          </cell>
          <cell r="AN32">
            <v>101.17215133012957</v>
          </cell>
          <cell r="AO32">
            <v>5.0869021326833685E-3</v>
          </cell>
          <cell r="AP32">
            <v>5.7004197324508343E-3</v>
          </cell>
          <cell r="AR32">
            <v>1.1721501289060354E-2</v>
          </cell>
          <cell r="AS32">
            <v>1.1721501289060354E-2</v>
          </cell>
          <cell r="AT32">
            <v>5.8605789126033869E-3</v>
          </cell>
          <cell r="AU32">
            <v>1.4441819386691042E-2</v>
          </cell>
          <cell r="AV32">
            <v>11846.815999999782</v>
          </cell>
          <cell r="AX32">
            <v>155687.20000000001</v>
          </cell>
          <cell r="AY32">
            <v>1540.6523686305732</v>
          </cell>
          <cell r="AZ32">
            <v>101.17350115088634</v>
          </cell>
          <cell r="BA32">
            <v>5.0869197292384705E-3</v>
          </cell>
          <cell r="BB32">
            <v>6.9018824729929484E-3</v>
          </cell>
          <cell r="BD32">
            <v>6.9018824729929484E-3</v>
          </cell>
          <cell r="BE32">
            <v>6.9018824729929484E-3</v>
          </cell>
          <cell r="BF32">
            <v>2.0707076531294888E-2</v>
          </cell>
          <cell r="BG32">
            <v>1.2705259991313913E-2</v>
          </cell>
          <cell r="BH32">
            <v>213.68883815221182</v>
          </cell>
        </row>
        <row r="33">
          <cell r="A33">
            <v>42040</v>
          </cell>
          <cell r="B33">
            <v>13147430.779999999</v>
          </cell>
          <cell r="C33">
            <v>130213.47199999999</v>
          </cell>
          <cell r="D33">
            <v>100.96828368112325</v>
          </cell>
          <cell r="E33">
            <v>-2.0152255711907152E-3</v>
          </cell>
          <cell r="F33">
            <v>3.6738638328022155E-3</v>
          </cell>
          <cell r="H33">
            <v>9.6828368112324981E-3</v>
          </cell>
          <cell r="I33">
            <v>9.6828117015095305E-3</v>
          </cell>
          <cell r="J33">
            <v>4.6476326139242019E-3</v>
          </cell>
          <cell r="K33">
            <v>1.4714773793045628E-2</v>
          </cell>
          <cell r="L33">
            <v>25069.107875255537</v>
          </cell>
          <cell r="N33">
            <v>4452586.84</v>
          </cell>
          <cell r="O33">
            <v>44098.874000000003</v>
          </cell>
          <cell r="P33">
            <v>100.96826599246047</v>
          </cell>
          <cell r="Q33">
            <v>-2.0152264828869892E-3</v>
          </cell>
          <cell r="R33">
            <v>3.6737054758571031E-3</v>
          </cell>
          <cell r="T33">
            <v>9.6826599246047085E-3</v>
          </cell>
          <cell r="U33">
            <v>9.6826530558400403E-3</v>
          </cell>
          <cell r="V33">
            <v>4.6475564678303272E-3</v>
          </cell>
          <cell r="W33">
            <v>1.4714685173733385E-2</v>
          </cell>
          <cell r="X33">
            <v>8539.8820000000378</v>
          </cell>
          <cell r="Z33">
            <v>3437084.57</v>
          </cell>
          <cell r="AA33">
            <v>34041.234000000004</v>
          </cell>
          <cell r="AB33">
            <v>100.96827189049608</v>
          </cell>
          <cell r="AC33">
            <v>-2.0152263351997934E-3</v>
          </cell>
          <cell r="AD33">
            <v>3.6737057932141326E-3</v>
          </cell>
          <cell r="AF33">
            <v>9.6826536516909645E-3</v>
          </cell>
          <cell r="AG33">
            <v>9.6826536516909645E-3</v>
          </cell>
          <cell r="AH33">
            <v>4.6475567538237783E-3</v>
          </cell>
          <cell r="AI33">
            <v>1.4714684834812589E-2</v>
          </cell>
          <cell r="AJ33">
            <v>6592.190000000046</v>
          </cell>
          <cell r="AL33">
            <v>5102385.91</v>
          </cell>
          <cell r="AM33">
            <v>50534.55</v>
          </cell>
          <cell r="AN33">
            <v>100.96826646324148</v>
          </cell>
          <cell r="AO33">
            <v>-2.015227156955457E-3</v>
          </cell>
          <cell r="AP33">
            <v>3.673704934844535E-3</v>
          </cell>
          <cell r="AR33">
            <v>9.6826526443869465E-3</v>
          </cell>
          <cell r="AS33">
            <v>9.6826526443869465E-3</v>
          </cell>
          <cell r="AT33">
            <v>4.6475562703420792E-3</v>
          </cell>
          <cell r="AU33">
            <v>1.4714684995756533E-2</v>
          </cell>
          <cell r="AV33">
            <v>9786.1699999998891</v>
          </cell>
          <cell r="AX33">
            <v>155373.46</v>
          </cell>
          <cell r="AY33">
            <v>1540.6523686305732</v>
          </cell>
          <cell r="AZ33">
            <v>100.96961686077718</v>
          </cell>
          <cell r="BA33">
            <v>-2.0151945696244011E-3</v>
          </cell>
          <cell r="BB33">
            <v>4.8727792672886849E-3</v>
          </cell>
          <cell r="BD33">
            <v>4.8727792672886849E-3</v>
          </cell>
          <cell r="BE33">
            <v>4.8727792672886849E-3</v>
          </cell>
          <cell r="BF33">
            <v>1.1695069142888315E-2</v>
          </cell>
          <cell r="BG33">
            <v>1.0960178538621511E-2</v>
          </cell>
          <cell r="BH33">
            <v>150.86587525556422</v>
          </cell>
        </row>
        <row r="34">
          <cell r="A34">
            <v>42041</v>
          </cell>
          <cell r="B34">
            <v>13117392.199999999</v>
          </cell>
          <cell r="C34">
            <v>130213.47199999999</v>
          </cell>
          <cell r="D34">
            <v>100.737596490784</v>
          </cell>
          <cell r="E34">
            <v>-2.2847490511753721E-3</v>
          </cell>
          <cell r="F34">
            <v>1.3807209247205243E-3</v>
          </cell>
          <cell r="H34">
            <v>7.3759649078399825E-3</v>
          </cell>
          <cell r="I34">
            <v>7.3759398554864575E-3</v>
          </cell>
          <cell r="J34">
            <v>3.4042123326400997E-3</v>
          </cell>
          <cell r="K34">
            <v>1.4597097283847249E-2</v>
          </cell>
          <cell r="L34">
            <v>19024.268000000033</v>
          </cell>
          <cell r="N34">
            <v>4442413.8</v>
          </cell>
          <cell r="O34">
            <v>44098.874000000003</v>
          </cell>
          <cell r="P34">
            <v>100.73757892321694</v>
          </cell>
          <cell r="Q34">
            <v>-2.284748252096902E-3</v>
          </cell>
          <cell r="R34">
            <v>1.3805637315955632E-3</v>
          </cell>
          <cell r="T34">
            <v>7.3757892321695273E-3</v>
          </cell>
          <cell r="U34">
            <v>7.3757823790980837E-3</v>
          </cell>
          <cell r="V34">
            <v>3.4041396541226732E-3</v>
          </cell>
          <cell r="W34">
            <v>1.4596997453117594E-2</v>
          </cell>
          <cell r="X34">
            <v>6505.2740000000977</v>
          </cell>
          <cell r="Z34">
            <v>3429231.69</v>
          </cell>
          <cell r="AA34">
            <v>34041.234000000004</v>
          </cell>
          <cell r="AB34">
            <v>100.73758460107526</v>
          </cell>
          <cell r="AC34">
            <v>-2.2847502992922042E-3</v>
          </cell>
          <cell r="AD34">
            <v>1.3805619935114422E-3</v>
          </cell>
          <cell r="AF34">
            <v>7.3757809065699842E-3</v>
          </cell>
          <cell r="AG34">
            <v>7.3757809065699842E-3</v>
          </cell>
          <cell r="AH34">
            <v>3.404138974531179E-3</v>
          </cell>
          <cell r="AI34">
            <v>1.4596996907799165E-2</v>
          </cell>
          <cell r="AJ34">
            <v>5021.6140000000169</v>
          </cell>
          <cell r="AL34">
            <v>5090728.24</v>
          </cell>
          <cell r="AM34">
            <v>50534.55</v>
          </cell>
          <cell r="AN34">
            <v>100.73757933928371</v>
          </cell>
          <cell r="AO34">
            <v>-2.2847487833392854E-3</v>
          </cell>
          <cell r="AP34">
            <v>1.380562658624962E-3</v>
          </cell>
          <cell r="AR34">
            <v>7.375781432198858E-3</v>
          </cell>
          <cell r="AS34">
            <v>7.375781432198858E-3</v>
          </cell>
          <cell r="AT34">
            <v>3.404139217110469E-3</v>
          </cell>
          <cell r="AU34">
            <v>1.4596997156491992E-2</v>
          </cell>
          <cell r="AV34">
            <v>7454.6359999999158</v>
          </cell>
          <cell r="AX34">
            <v>155018.47</v>
          </cell>
          <cell r="AY34">
            <v>1540.6523686305732</v>
          </cell>
          <cell r="AZ34">
            <v>100.61872045657515</v>
          </cell>
          <cell r="BA34">
            <v>-3.4752672646650717E-3</v>
          </cell>
          <cell r="BB34">
            <v>1.3805777923481255E-3</v>
          </cell>
          <cell r="BD34">
            <v>1.3805777923481255E-3</v>
          </cell>
          <cell r="BE34">
            <v>1.3805777923481255E-3</v>
          </cell>
          <cell r="BF34">
            <v>2.7611746446609686E-3</v>
          </cell>
          <cell r="BG34">
            <v>9.9659573871773814E-3</v>
          </cell>
          <cell r="BH34">
            <v>42.74400000000179</v>
          </cell>
        </row>
        <row r="35">
          <cell r="A35">
            <v>42044</v>
          </cell>
          <cell r="B35">
            <v>13161222.77</v>
          </cell>
          <cell r="C35">
            <v>130213.47199999999</v>
          </cell>
          <cell r="D35">
            <v>101.07420198426166</v>
          </cell>
          <cell r="E35">
            <v>3.3414088205734327E-3</v>
          </cell>
          <cell r="F35">
            <v>4.7267432983706392E-3</v>
          </cell>
          <cell r="H35">
            <v>1.074201984261669E-2</v>
          </cell>
          <cell r="I35">
            <v>1.0741994706553015E-2</v>
          </cell>
          <cell r="J35">
            <v>4.7740774201656677E-3</v>
          </cell>
          <cell r="K35">
            <v>1.497017324509394E-2</v>
          </cell>
          <cell r="L35">
            <v>27790.384000000078</v>
          </cell>
          <cell r="N35">
            <v>4457257.72</v>
          </cell>
          <cell r="O35">
            <v>44098.874000000003</v>
          </cell>
          <cell r="P35">
            <v>101.0741843431195</v>
          </cell>
          <cell r="Q35">
            <v>3.3414086729155468E-3</v>
          </cell>
          <cell r="R35">
            <v>4.7265854321374423E-3</v>
          </cell>
          <cell r="T35">
            <v>1.0741843431194997E-2</v>
          </cell>
          <cell r="U35">
            <v>1.074183655522476E-2</v>
          </cell>
          <cell r="V35">
            <v>4.7740071348840729E-3</v>
          </cell>
          <cell r="W35">
            <v>1.4970054650444799E-2</v>
          </cell>
          <cell r="X35">
            <v>9474.0580000000646</v>
          </cell>
          <cell r="Z35">
            <v>3440690.16</v>
          </cell>
          <cell r="AA35">
            <v>34041.234000000004</v>
          </cell>
          <cell r="AB35">
            <v>101.07419020121303</v>
          </cell>
          <cell r="AC35">
            <v>3.3414102737399087E-3</v>
          </cell>
          <cell r="AD35">
            <v>4.7265852912798945E-3</v>
          </cell>
          <cell r="AF35">
            <v>1.0741836690407958E-2</v>
          </cell>
          <cell r="AG35">
            <v>1.0741836690407958E-2</v>
          </cell>
          <cell r="AH35">
            <v>4.7740071949675666E-3</v>
          </cell>
          <cell r="AI35">
            <v>1.4970054066987405E-2</v>
          </cell>
          <cell r="AJ35">
            <v>7313.3080000000891</v>
          </cell>
          <cell r="AL35">
            <v>5107738.45</v>
          </cell>
          <cell r="AM35">
            <v>50534.55</v>
          </cell>
          <cell r="AN35">
            <v>101.07418488934798</v>
          </cell>
          <cell r="AO35">
            <v>3.3414099512016904E-3</v>
          </cell>
          <cell r="AP35">
            <v>4.7265856356324409E-3</v>
          </cell>
          <cell r="AR35">
            <v>1.0741836892876222E-2</v>
          </cell>
          <cell r="AS35">
            <v>1.0741836892876222E-2</v>
          </cell>
          <cell r="AT35">
            <v>4.7740072849364878E-3</v>
          </cell>
          <cell r="AU35">
            <v>1.4970054401764977E-2</v>
          </cell>
          <cell r="AV35">
            <v>10856.677999999918</v>
          </cell>
          <cell r="AX35">
            <v>155536.45000000001</v>
          </cell>
          <cell r="AY35">
            <v>1540.6523686305732</v>
          </cell>
          <cell r="AZ35">
            <v>100.95492868274393</v>
          </cell>
          <cell r="BA35">
            <v>3.3414082850902194E-3</v>
          </cell>
          <cell r="BB35">
            <v>4.7265991515119676E-3</v>
          </cell>
          <cell r="BD35">
            <v>4.7265991515119676E-3</v>
          </cell>
          <cell r="BE35">
            <v>4.7265991515119676E-3</v>
          </cell>
          <cell r="BF35">
            <v>8.1028781820293716E-3</v>
          </cell>
          <cell r="BG35">
            <v>9.2614867810810551E-3</v>
          </cell>
          <cell r="BH35">
            <v>146.34000000000432</v>
          </cell>
        </row>
        <row r="36">
          <cell r="A36">
            <v>42045</v>
          </cell>
          <cell r="B36">
            <v>13250560.962615695</v>
          </cell>
          <cell r="C36">
            <v>130213.47199999999</v>
          </cell>
          <cell r="D36">
            <v>101.76029222702621</v>
          </cell>
          <cell r="E36">
            <v>6.7879857500272589E-3</v>
          </cell>
          <cell r="F36">
            <v>1.1546814114551163E-2</v>
          </cell>
          <cell r="H36">
            <v>1.7602922270262056E-2</v>
          </cell>
          <cell r="I36">
            <v>1.760289696357531E-2</v>
          </cell>
          <cell r="J36">
            <v>7.5437193108172096E-3</v>
          </cell>
          <cell r="K36">
            <v>1.702809691708736E-2</v>
          </cell>
          <cell r="L36">
            <v>45658.020000000026</v>
          </cell>
          <cell r="N36">
            <v>4487513.5199999996</v>
          </cell>
          <cell r="O36">
            <v>44098.874000000003</v>
          </cell>
          <cell r="P36">
            <v>101.76027442333333</v>
          </cell>
          <cell r="Q36">
            <v>6.7879853265473411E-3</v>
          </cell>
          <cell r="R36">
            <v>1.1546654751242613E-2</v>
          </cell>
          <cell r="T36">
            <v>1.7602744233333301E-2</v>
          </cell>
          <cell r="U36">
            <v>1.7602737310689065E-2</v>
          </cell>
          <cell r="V36">
            <v>7.543650895030396E-3</v>
          </cell>
          <cell r="W36">
            <v>1.7027955212377058E-2</v>
          </cell>
          <cell r="X36">
            <v>15525.217999999984</v>
          </cell>
          <cell r="Z36">
            <v>3464045.51</v>
          </cell>
          <cell r="AA36">
            <v>34041.234000000004</v>
          </cell>
          <cell r="AB36">
            <v>101.76028019430787</v>
          </cell>
          <cell r="AC36">
            <v>6.7879840711957407E-3</v>
          </cell>
          <cell r="AD36">
            <v>1.1546653348144087E-2</v>
          </cell>
          <cell r="AF36">
            <v>1.7602736177953604E-2</v>
          </cell>
          <cell r="AG36">
            <v>1.7602736177953604E-2</v>
          </cell>
          <cell r="AH36">
            <v>7.5436504096302315E-3</v>
          </cell>
          <cell r="AI36">
            <v>1.7027954182715879E-2</v>
          </cell>
          <cell r="AJ36">
            <v>11984.378000000052</v>
          </cell>
          <cell r="AL36">
            <v>5142409.7</v>
          </cell>
          <cell r="AM36">
            <v>50534.55</v>
          </cell>
          <cell r="AN36">
            <v>101.76027490103306</v>
          </cell>
          <cell r="AO36">
            <v>6.7879846118590326E-3</v>
          </cell>
          <cell r="AP36">
            <v>1.15466542380529E-2</v>
          </cell>
          <cell r="AR36">
            <v>1.7602736928266971E-2</v>
          </cell>
          <cell r="AS36">
            <v>1.7602736928266971E-2</v>
          </cell>
          <cell r="AT36">
            <v>7.5436507311508194E-3</v>
          </cell>
          <cell r="AU36">
            <v>1.7027954812633365E-2</v>
          </cell>
          <cell r="AV36">
            <v>17790.927999999985</v>
          </cell>
          <cell r="AX36">
            <v>156592.23000000001</v>
          </cell>
          <cell r="AY36">
            <v>1540.6523686305732</v>
          </cell>
          <cell r="AZ36">
            <v>101.64020981526731</v>
          </cell>
          <cell r="BA36">
            <v>6.7879908535908307E-3</v>
          </cell>
          <cell r="BB36">
            <v>1.1546674116911904E-2</v>
          </cell>
          <cell r="BD36">
            <v>1.1546674116911904E-2</v>
          </cell>
          <cell r="BE36">
            <v>1.1546674116911904E-2</v>
          </cell>
          <cell r="BF36">
            <v>1.7320511137057792E-2</v>
          </cell>
          <cell r="BG36">
            <v>1.3770030140047275E-2</v>
          </cell>
          <cell r="BH36">
            <v>357.49600000000356</v>
          </cell>
        </row>
        <row r="37">
          <cell r="A37">
            <v>42046</v>
          </cell>
          <cell r="B37">
            <v>13228674.40384927</v>
          </cell>
          <cell r="C37">
            <v>130213.47199999999</v>
          </cell>
          <cell r="D37">
            <v>101.59221008905493</v>
          </cell>
          <cell r="E37">
            <v>-1.651745826321882E-3</v>
          </cell>
          <cell r="F37">
            <v>9.8759958862084662E-3</v>
          </cell>
          <cell r="H37">
            <v>1.592210089054924E-2</v>
          </cell>
          <cell r="I37">
            <v>1.5922075625662613E-2</v>
          </cell>
          <cell r="J37">
            <v>6.5881376417991078E-3</v>
          </cell>
          <cell r="K37">
            <v>1.816006560501016E-2</v>
          </cell>
          <cell r="L37">
            <v>41280.710000000101</v>
          </cell>
          <cell r="N37">
            <v>4480101.29</v>
          </cell>
          <cell r="O37">
            <v>44098.874000000003</v>
          </cell>
          <cell r="P37">
            <v>101.59219235393628</v>
          </cell>
          <cell r="Q37">
            <v>-1.6517454414264332E-3</v>
          </cell>
          <cell r="R37">
            <v>9.8758371754672503E-3</v>
          </cell>
          <cell r="T37">
            <v>1.5921923539362837E-2</v>
          </cell>
          <cell r="U37">
            <v>1.592191662815301E-2</v>
          </cell>
          <cell r="V37">
            <v>6.5880718558730678E-3</v>
          </cell>
          <cell r="W37">
            <v>1.8159907451767762E-2</v>
          </cell>
          <cell r="X37">
            <v>14042.772000000077</v>
          </cell>
          <cell r="Z37">
            <v>3458323.79</v>
          </cell>
          <cell r="AA37">
            <v>34041.234000000004</v>
          </cell>
          <cell r="AB37">
            <v>101.59219815591878</v>
          </cell>
          <cell r="AC37">
            <v>-1.6517450430377778E-3</v>
          </cell>
          <cell r="AD37">
            <v>9.875836177674735E-3</v>
          </cell>
          <cell r="AF37">
            <v>1.5921915902689987E-2</v>
          </cell>
          <cell r="AG37">
            <v>1.5921915902689987E-2</v>
          </cell>
          <cell r="AH37">
            <v>6.5880715557113945E-3</v>
          </cell>
          <cell r="AI37">
            <v>1.815990623090721E-2</v>
          </cell>
          <cell r="AJ37">
            <v>10840.034000000071</v>
          </cell>
          <cell r="AL37">
            <v>5133915.75</v>
          </cell>
          <cell r="AM37">
            <v>50534.55</v>
          </cell>
          <cell r="AN37">
            <v>101.59219286606886</v>
          </cell>
          <cell r="AO37">
            <v>-1.6517450953004165E-3</v>
          </cell>
          <cell r="AP37">
            <v>9.8758370132476792E-3</v>
          </cell>
          <cell r="AR37">
            <v>1.5921916598581554E-2</v>
          </cell>
          <cell r="AS37">
            <v>1.5921916598581554E-2</v>
          </cell>
          <cell r="AT37">
            <v>6.5880718436375219E-3</v>
          </cell>
          <cell r="AU37">
            <v>1.8159907040097512E-2</v>
          </cell>
          <cell r="AV37">
            <v>16092.137999999959</v>
          </cell>
          <cell r="AX37">
            <v>156333.57999999999</v>
          </cell>
          <cell r="AY37">
            <v>1540.6523686305732</v>
          </cell>
          <cell r="AZ37">
            <v>101.47232638791768</v>
          </cell>
          <cell r="BA37">
            <v>-1.651742235231235E-3</v>
          </cell>
          <cell r="BB37">
            <v>9.8758597523653791E-3</v>
          </cell>
          <cell r="BD37">
            <v>9.8758597523653791E-3</v>
          </cell>
          <cell r="BE37">
            <v>9.8758597523653791E-3</v>
          </cell>
          <cell r="BF37">
            <v>1.3168029737514075E-2</v>
          </cell>
          <cell r="BG37">
            <v>1.4387198315674364E-2</v>
          </cell>
          <cell r="BH37">
            <v>305.76599999999638</v>
          </cell>
        </row>
        <row r="38">
          <cell r="A38">
            <v>42047</v>
          </cell>
          <cell r="B38">
            <v>13242048.215494588</v>
          </cell>
          <cell r="C38">
            <v>130213.47199999999</v>
          </cell>
          <cell r="D38">
            <v>101.69491690917042</v>
          </cell>
          <cell r="E38">
            <v>1.0109714123303082E-3</v>
          </cell>
          <cell r="F38">
            <v>1.0896951648047937E-2</v>
          </cell>
          <cell r="H38">
            <v>1.6949169091704075E-2</v>
          </cell>
          <cell r="I38">
            <v>1.6949143801275435E-2</v>
          </cell>
          <cell r="J38">
            <v>6.7793128234967526E-3</v>
          </cell>
          <cell r="K38">
            <v>1.9306584342425992E-2</v>
          </cell>
          <cell r="L38">
            <v>43955.472000000038</v>
          </cell>
          <cell r="N38">
            <v>4484630.54</v>
          </cell>
          <cell r="O38">
            <v>44098.874000000003</v>
          </cell>
          <cell r="P38">
            <v>101.69489905796686</v>
          </cell>
          <cell r="Q38">
            <v>1.0109704461613855E-3</v>
          </cell>
          <cell r="R38">
            <v>1.0896791801144223E-2</v>
          </cell>
          <cell r="T38">
            <v>1.6948990579668699E-2</v>
          </cell>
          <cell r="U38">
            <v>1.6948983661471795E-2</v>
          </cell>
          <cell r="V38">
            <v>6.7792487740803153E-3</v>
          </cell>
          <cell r="W38">
            <v>1.930641254092022E-2</v>
          </cell>
          <cell r="X38">
            <v>14948.622000000054</v>
          </cell>
          <cell r="Z38">
            <v>3461820.06</v>
          </cell>
          <cell r="AA38">
            <v>34041.234000000004</v>
          </cell>
          <cell r="AB38">
            <v>101.69490506718998</v>
          </cell>
          <cell r="AC38">
            <v>1.0109724283509092E-3</v>
          </cell>
          <cell r="AD38">
            <v>1.0896792804108157E-2</v>
          </cell>
          <cell r="AF38">
            <v>1.694898494902497E-2</v>
          </cell>
          <cell r="AG38">
            <v>1.694898494902497E-2</v>
          </cell>
          <cell r="AH38">
            <v>6.7792492890532685E-3</v>
          </cell>
          <cell r="AI38">
            <v>1.9306411645963788E-2</v>
          </cell>
          <cell r="AJ38">
            <v>11539.28800000009</v>
          </cell>
          <cell r="AL38">
            <v>5139105.99</v>
          </cell>
          <cell r="AM38">
            <v>50534.55</v>
          </cell>
          <cell r="AN38">
            <v>101.69489962807623</v>
          </cell>
          <cell r="AO38">
            <v>1.0109710117467419E-3</v>
          </cell>
          <cell r="AP38">
            <v>1.089679220993145E-2</v>
          </cell>
          <cell r="AR38">
            <v>1.6948984206460738E-2</v>
          </cell>
          <cell r="AS38">
            <v>1.6948984206460738E-2</v>
          </cell>
          <cell r="AT38">
            <v>6.7792489920606158E-3</v>
          </cell>
          <cell r="AU38">
            <v>1.9306412258257039E-2</v>
          </cell>
          <cell r="AV38">
            <v>17130.185999999889</v>
          </cell>
          <cell r="AX38">
            <v>156491.63</v>
          </cell>
          <cell r="AY38">
            <v>1540.6523686305732</v>
          </cell>
          <cell r="AZ38">
            <v>101.57491280080231</v>
          </cell>
          <cell r="BA38">
            <v>1.0109792150863051E-3</v>
          </cell>
          <cell r="BB38">
            <v>1.0896823256392407E-2</v>
          </cell>
          <cell r="BD38">
            <v>1.0896823256392407E-2</v>
          </cell>
          <cell r="BE38">
            <v>1.0896823256392407E-2</v>
          </cell>
          <cell r="BF38">
            <v>1.3076330392422619E-2</v>
          </cell>
          <cell r="BG38">
            <v>1.5024610763594999E-2</v>
          </cell>
          <cell r="BH38">
            <v>337.37600000000128</v>
          </cell>
        </row>
        <row r="39">
          <cell r="A39">
            <v>42048</v>
          </cell>
          <cell r="B39">
            <v>13202594.976575144</v>
          </cell>
          <cell r="C39">
            <v>130213.47199999999</v>
          </cell>
          <cell r="D39">
            <v>101.3919279917146</v>
          </cell>
          <cell r="E39">
            <v>-2.979390973163798E-3</v>
          </cell>
          <cell r="F39">
            <v>7.8850943955088848E-3</v>
          </cell>
          <cell r="H39">
            <v>1.3919279917145921E-2</v>
          </cell>
          <cell r="I39">
            <v>1.391925470206723E-2</v>
          </cell>
          <cell r="J39">
            <v>5.3878687780013479E-3</v>
          </cell>
          <cell r="K39">
            <v>1.9664458533428849E-2</v>
          </cell>
          <cell r="L39">
            <v>36064.82200000016</v>
          </cell>
          <cell r="N39">
            <v>4471269.07</v>
          </cell>
          <cell r="O39">
            <v>44098.874000000003</v>
          </cell>
          <cell r="P39">
            <v>101.391910142649</v>
          </cell>
          <cell r="Q39">
            <v>-2.979391475133486E-3</v>
          </cell>
          <cell r="R39">
            <v>7.8849345174119012E-3</v>
          </cell>
          <cell r="T39">
            <v>1.3919101426489888E-2</v>
          </cell>
          <cell r="U39">
            <v>1.3919094528905163E-2</v>
          </cell>
          <cell r="V39">
            <v>5.3878067807602292E-3</v>
          </cell>
          <cell r="W39">
            <v>1.9664277152003737E-2</v>
          </cell>
          <cell r="X39">
            <v>12276.328000000183</v>
          </cell>
          <cell r="Z39">
            <v>3451505.94</v>
          </cell>
          <cell r="AA39">
            <v>34041.234000000004</v>
          </cell>
          <cell r="AB39">
            <v>101.39191605098685</v>
          </cell>
          <cell r="AC39">
            <v>-2.9793922911176551E-3</v>
          </cell>
          <cell r="AD39">
            <v>7.8849346925120578E-3</v>
          </cell>
          <cell r="AF39">
            <v>1.3919094982807856E-2</v>
          </cell>
          <cell r="AG39">
            <v>1.3919094982807856E-2</v>
          </cell>
          <cell r="AH39">
            <v>5.3878069564632369E-3</v>
          </cell>
          <cell r="AI39">
            <v>1.9664276307189778E-2</v>
          </cell>
          <cell r="AJ39">
            <v>9476.4639999999963</v>
          </cell>
          <cell r="AL39">
            <v>5123794.58</v>
          </cell>
          <cell r="AM39">
            <v>50534.55</v>
          </cell>
          <cell r="AN39">
            <v>101.39191068288923</v>
          </cell>
          <cell r="AO39">
            <v>-2.9793917521439006E-3</v>
          </cell>
          <cell r="AP39">
            <v>7.8849346449523239E-3</v>
          </cell>
          <cell r="AR39">
            <v>1.3919094790564968E-2</v>
          </cell>
          <cell r="AS39">
            <v>1.3919094790564968E-2</v>
          </cell>
          <cell r="AT39">
            <v>5.3878068820409908E-3</v>
          </cell>
          <cell r="AU39">
            <v>1.9664276897367671E-2</v>
          </cell>
          <cell r="AV39">
            <v>14067.903999999986</v>
          </cell>
          <cell r="AX39">
            <v>156025.38</v>
          </cell>
          <cell r="AY39">
            <v>1540.6523686305732</v>
          </cell>
          <cell r="AZ39">
            <v>101.27228126010345</v>
          </cell>
          <cell r="BA39">
            <v>-2.9793925719862058E-3</v>
          </cell>
          <cell r="BB39">
            <v>7.8849647701377812E-3</v>
          </cell>
          <cell r="BD39">
            <v>7.8849647701377812E-3</v>
          </cell>
          <cell r="BE39">
            <v>7.8849647701377812E-3</v>
          </cell>
          <cell r="BF39">
            <v>8.6018105779146481E-3</v>
          </cell>
          <cell r="BG39">
            <v>1.4356284081059757E-2</v>
          </cell>
          <cell r="BH39">
            <v>244.12599999999935</v>
          </cell>
        </row>
        <row r="40">
          <cell r="A40">
            <v>42051</v>
          </cell>
          <cell r="B40">
            <v>13194742.522817951</v>
          </cell>
          <cell r="C40">
            <v>130213.47199999999</v>
          </cell>
          <cell r="D40">
            <v>101.33162352677265</v>
          </cell>
          <cell r="E40">
            <v>-5.9476593587293181E-4</v>
          </cell>
          <cell r="F40">
            <v>7.2856386740884904E-3</v>
          </cell>
          <cell r="H40">
            <v>1.3316235267726517E-2</v>
          </cell>
          <cell r="I40">
            <v>1.3316210067644718E-2</v>
          </cell>
          <cell r="J40">
            <v>4.9933709917837632E-3</v>
          </cell>
          <cell r="K40">
            <v>1.9866715985173533E-2</v>
          </cell>
          <cell r="L40">
            <v>34494.333999999966</v>
          </cell>
          <cell r="N40">
            <v>4468609.72</v>
          </cell>
          <cell r="O40">
            <v>44098.874000000003</v>
          </cell>
          <cell r="P40">
            <v>101.3316058818191</v>
          </cell>
          <cell r="Q40">
            <v>-5.9476402747571377E-4</v>
          </cell>
          <cell r="R40">
            <v>7.2854808145264016E-3</v>
          </cell>
          <cell r="T40">
            <v>1.331605881819109E-2</v>
          </cell>
          <cell r="U40">
            <v>1.3316051924708638E-2</v>
          </cell>
          <cell r="V40">
            <v>4.9933116931271115E-3</v>
          </cell>
          <cell r="W40">
            <v>1.9866527298701215E-2</v>
          </cell>
          <cell r="X40">
            <v>11744.458000000046</v>
          </cell>
          <cell r="Z40">
            <v>3449453.1</v>
          </cell>
          <cell r="AA40">
            <v>34041.234000000004</v>
          </cell>
          <cell r="AB40">
            <v>101.33161153911165</v>
          </cell>
          <cell r="AC40">
            <v>-5.9476646880685102E-4</v>
          </cell>
          <cell r="AD40">
            <v>7.2854785289413471E-3</v>
          </cell>
          <cell r="AF40">
            <v>1.3316049903029148E-2</v>
          </cell>
          <cell r="AG40">
            <v>1.3316049903029148E-2</v>
          </cell>
          <cell r="AH40">
            <v>4.9933109350490668E-3</v>
          </cell>
          <cell r="AI40">
            <v>1.9866526150096243E-2</v>
          </cell>
          <cell r="AJ40">
            <v>9065.8960000000898</v>
          </cell>
          <cell r="AL40">
            <v>5120747.13</v>
          </cell>
          <cell r="AM40">
            <v>50534.55</v>
          </cell>
          <cell r="AN40">
            <v>101.33160639602013</v>
          </cell>
          <cell r="AO40">
            <v>-5.9476428112403834E-4</v>
          </cell>
          <cell r="AP40">
            <v>7.2854806863424937E-3</v>
          </cell>
          <cell r="AR40">
            <v>1.3316051929033845E-2</v>
          </cell>
          <cell r="AS40">
            <v>1.3316051929033845E-2</v>
          </cell>
          <cell r="AT40">
            <v>4.9933116947187273E-3</v>
          </cell>
          <cell r="AU40">
            <v>1.9866527030448815E-2</v>
          </cell>
          <cell r="AV40">
            <v>13458.413999999832</v>
          </cell>
          <cell r="AX40">
            <v>155932.57999999999</v>
          </cell>
          <cell r="AY40">
            <v>1540.6523686305732</v>
          </cell>
          <cell r="AZ40">
            <v>101.21204703602442</v>
          </cell>
          <cell r="BA40">
            <v>-5.9477502954963235E-4</v>
          </cell>
          <cell r="BB40">
            <v>7.2854999604339277E-3</v>
          </cell>
          <cell r="BD40">
            <v>7.2854999604339277E-3</v>
          </cell>
          <cell r="BE40">
            <v>7.2854999604339277E-3</v>
          </cell>
          <cell r="BF40">
            <v>7.2854999604317072E-3</v>
          </cell>
          <cell r="BG40">
            <v>1.3688945023474444E-2</v>
          </cell>
          <cell r="BH40">
            <v>225.56600000000006</v>
          </cell>
        </row>
        <row r="41">
          <cell r="A41">
            <v>42052</v>
          </cell>
          <cell r="B41">
            <v>13223836.553671846</v>
          </cell>
          <cell r="C41">
            <v>130213.47199999999</v>
          </cell>
          <cell r="D41">
            <v>101.55505686594277</v>
          </cell>
          <cell r="E41">
            <v>2.204971472810735E-3</v>
          </cell>
          <cell r="F41">
            <v>9.5066747723366873E-3</v>
          </cell>
          <cell r="H41">
            <v>1.5550568659427721E-2</v>
          </cell>
          <cell r="I41">
            <v>1.5550543403780592E-2</v>
          </cell>
          <cell r="J41">
            <v>5.654463288621514E-3</v>
          </cell>
          <cell r="K41">
            <v>2.0355228730702467E-2</v>
          </cell>
          <cell r="L41">
            <v>40313.138000000159</v>
          </cell>
          <cell r="N41">
            <v>4478462.87</v>
          </cell>
          <cell r="O41">
            <v>44098.874000000003</v>
          </cell>
          <cell r="P41">
            <v>101.55503902435241</v>
          </cell>
          <cell r="Q41">
            <v>2.2049699162360881E-3</v>
          </cell>
          <cell r="R41">
            <v>9.5065149967838991E-3</v>
          </cell>
          <cell r="T41">
            <v>1.5550390243524115E-2</v>
          </cell>
          <cell r="U41">
            <v>1.5550383334841822E-2</v>
          </cell>
          <cell r="V41">
            <v>5.6544050874833829E-3</v>
          </cell>
          <cell r="W41">
            <v>2.0355032615427301E-2</v>
          </cell>
          <cell r="X41">
            <v>13715.08800000014</v>
          </cell>
          <cell r="Z41">
            <v>3457059.05</v>
          </cell>
          <cell r="AA41">
            <v>34041.234000000004</v>
          </cell>
          <cell r="AB41">
            <v>101.55504497868671</v>
          </cell>
          <cell r="AC41">
            <v>2.2049727245165851E-3</v>
          </cell>
          <cell r="AD41">
            <v>9.5065155348994512E-3</v>
          </cell>
          <cell r="AF41">
            <v>1.5550384154380481E-2</v>
          </cell>
          <cell r="AG41">
            <v>1.5550384154380481E-2</v>
          </cell>
          <cell r="AH41">
            <v>5.6544053854707954E-3</v>
          </cell>
          <cell r="AI41">
            <v>2.0355031607537211E-2</v>
          </cell>
          <cell r="AJ41">
            <v>10587.08599999999</v>
          </cell>
          <cell r="AL41">
            <v>5132038.2300000004</v>
          </cell>
          <cell r="AM41">
            <v>50534.55</v>
          </cell>
          <cell r="AN41">
            <v>101.55503967087864</v>
          </cell>
          <cell r="AO41">
            <v>2.2049712109102337E-3</v>
          </cell>
          <cell r="AP41">
            <v>9.5065161724237068E-3</v>
          </cell>
          <cell r="AR41">
            <v>1.555038465109071E-2</v>
          </cell>
          <cell r="AS41">
            <v>1.555038465109071E-2</v>
          </cell>
          <cell r="AT41">
            <v>5.6544055660623371E-3</v>
          </cell>
          <cell r="AU41">
            <v>2.0355032551909263E-2</v>
          </cell>
          <cell r="AV41">
            <v>15716.634000000029</v>
          </cell>
          <cell r="AX41">
            <v>156276.4</v>
          </cell>
          <cell r="AY41">
            <v>1540.6523686305732</v>
          </cell>
          <cell r="AZ41">
            <v>101.4352122399345</v>
          </cell>
          <cell r="BA41">
            <v>2.2049272833168931E-3</v>
          </cell>
          <cell r="BB41">
            <v>9.5064912413862501E-3</v>
          </cell>
          <cell r="BD41">
            <v>9.5064912413862501E-3</v>
          </cell>
          <cell r="BE41">
            <v>9.5064912413862501E-3</v>
          </cell>
          <cell r="BF41">
            <v>8.7751906002324631E-3</v>
          </cell>
          <cell r="BG41">
            <v>1.3492287628205616E-2</v>
          </cell>
          <cell r="BH41">
            <v>294.32999999999953</v>
          </cell>
        </row>
        <row r="42">
          <cell r="A42">
            <v>42053</v>
          </cell>
          <cell r="B42">
            <v>13291365.111848511</v>
          </cell>
          <cell r="C42">
            <v>130213.47199999999</v>
          </cell>
          <cell r="D42">
            <v>102.07365572625628</v>
          </cell>
          <cell r="E42">
            <v>5.1065784050328134E-3</v>
          </cell>
          <cell r="F42">
            <v>1.4661799757465621E-2</v>
          </cell>
          <cell r="H42">
            <v>2.0736557262562849E-2</v>
          </cell>
          <cell r="I42">
            <v>2.0736531877945774E-2</v>
          </cell>
          <cell r="J42">
            <v>7.3182850050699244E-3</v>
          </cell>
          <cell r="K42">
            <v>2.1758707467941268E-2</v>
          </cell>
          <cell r="L42">
            <v>53818.848000000165</v>
          </cell>
          <cell r="N42">
            <v>4501332.49</v>
          </cell>
          <cell r="O42">
            <v>44098.874000000003</v>
          </cell>
          <cell r="P42">
            <v>102.07363775319978</v>
          </cell>
          <cell r="Q42">
            <v>5.1065780076458012E-3</v>
          </cell>
          <cell r="R42">
            <v>1.46616387648415E-2</v>
          </cell>
          <cell r="T42">
            <v>2.0736377531997752E-2</v>
          </cell>
          <cell r="U42">
            <v>2.0736370588035902E-2</v>
          </cell>
          <cell r="V42">
            <v>7.3182280868593352E-3</v>
          </cell>
          <cell r="W42">
            <v>2.1758505586048062E-2</v>
          </cell>
          <cell r="X42">
            <v>18289.01200000017</v>
          </cell>
          <cell r="Z42">
            <v>3474712.79</v>
          </cell>
          <cell r="AA42">
            <v>34041.234000000004</v>
          </cell>
          <cell r="AB42">
            <v>102.07364368753494</v>
          </cell>
          <cell r="AC42">
            <v>5.1065775113099399E-3</v>
          </cell>
          <cell r="AD42">
            <v>1.4661638804650767E-2</v>
          </cell>
          <cell r="AF42">
            <v>2.0736370907705304E-2</v>
          </cell>
          <cell r="AG42">
            <v>2.0736370907705304E-2</v>
          </cell>
          <cell r="AH42">
            <v>7.3182281996651E-3</v>
          </cell>
          <cell r="AI42">
            <v>2.175850466106866E-2</v>
          </cell>
          <cell r="AJ42">
            <v>14117.834000000088</v>
          </cell>
          <cell r="AL42">
            <v>5158245.38</v>
          </cell>
          <cell r="AM42">
            <v>50534.55</v>
          </cell>
          <cell r="AN42">
            <v>102.07363833258631</v>
          </cell>
          <cell r="AO42">
            <v>5.1065773140195336E-3</v>
          </cell>
          <cell r="AP42">
            <v>1.4661639246264846E-2</v>
          </cell>
          <cell r="AR42">
            <v>2.0736371206593773E-2</v>
          </cell>
          <cell r="AS42">
            <v>2.0736371206593773E-2</v>
          </cell>
          <cell r="AT42">
            <v>7.3182283051380637E-3</v>
          </cell>
          <cell r="AU42">
            <v>2.1758505622301784E-2</v>
          </cell>
          <cell r="AV42">
            <v>20958.063999999908</v>
          </cell>
          <cell r="AX42">
            <v>157074.44</v>
          </cell>
          <cell r="AY42">
            <v>1540.6523686305732</v>
          </cell>
          <cell r="AZ42">
            <v>101.95320060398664</v>
          </cell>
          <cell r="BA42">
            <v>5.1065931900147188E-3</v>
          </cell>
          <cell r="BB42">
            <v>1.4661630214835242E-2</v>
          </cell>
          <cell r="BD42">
            <v>1.4661630214835242E-2</v>
          </cell>
          <cell r="BE42">
            <v>1.4661630214835242E-2</v>
          </cell>
          <cell r="BF42">
            <v>1.2566980009822259E-2</v>
          </cell>
          <cell r="BG42">
            <v>1.5175569685377649E-2</v>
          </cell>
          <cell r="BH42">
            <v>453.93800000000175</v>
          </cell>
        </row>
        <row r="43">
          <cell r="A43">
            <v>42054</v>
          </cell>
          <cell r="B43">
            <v>13282681.644339394</v>
          </cell>
          <cell r="C43">
            <v>130213.47199999999</v>
          </cell>
          <cell r="D43">
            <v>102.00696932756232</v>
          </cell>
          <cell r="E43">
            <v>-6.5331645290345186E-4</v>
          </cell>
          <cell r="F43">
            <v>1.3998904509551435E-2</v>
          </cell>
          <cell r="H43">
            <v>2.0069693275623246E-2</v>
          </cell>
          <cell r="I43">
            <v>2.0069667907590238E-2</v>
          </cell>
          <cell r="J43">
            <v>6.8805752901539563E-3</v>
          </cell>
          <cell r="K43">
            <v>2.2780695755015221E-2</v>
          </cell>
          <cell r="L43">
            <v>52082.158000000069</v>
          </cell>
          <cell r="N43">
            <v>4498391.7</v>
          </cell>
          <cell r="O43">
            <v>44098.874000000003</v>
          </cell>
          <cell r="P43">
            <v>102.00695147000805</v>
          </cell>
          <cell r="Q43">
            <v>-6.5331543638103007E-4</v>
          </cell>
          <cell r="R43">
            <v>1.3998744653532791E-2</v>
          </cell>
          <cell r="T43">
            <v>2.0069514700080449E-2</v>
          </cell>
          <cell r="U43">
            <v>2.0069507760655192E-2</v>
          </cell>
          <cell r="V43">
            <v>6.880520389856315E-3</v>
          </cell>
          <cell r="W43">
            <v>2.2780488874264572E-2</v>
          </cell>
          <cell r="X43">
            <v>17700.854000000098</v>
          </cell>
          <cell r="Z43">
            <v>3472442.71</v>
          </cell>
          <cell r="AA43">
            <v>34041.234000000004</v>
          </cell>
          <cell r="AB43">
            <v>102.00695750336195</v>
          </cell>
          <cell r="AC43">
            <v>-6.5331442832716746E-4</v>
          </cell>
          <cell r="AD43">
            <v>1.3998745716149674E-2</v>
          </cell>
          <cell r="AF43">
            <v>2.0069509109073014E-2</v>
          </cell>
          <cell r="AG43">
            <v>2.0069509109073014E-2</v>
          </cell>
          <cell r="AH43">
            <v>6.880520852121208E-3</v>
          </cell>
          <cell r="AI43">
            <v>2.2780488210577016E-2</v>
          </cell>
          <cell r="AJ43">
            <v>13663.818000000092</v>
          </cell>
          <cell r="AL43">
            <v>5154875.42</v>
          </cell>
          <cell r="AM43">
            <v>50534.55</v>
          </cell>
          <cell r="AN43">
            <v>102.00695207536229</v>
          </cell>
          <cell r="AO43">
            <v>-6.5331517827094121E-4</v>
          </cell>
          <cell r="AP43">
            <v>1.3998745396536005E-2</v>
          </cell>
          <cell r="AR43">
            <v>2.0069508642271305E-2</v>
          </cell>
          <cell r="AS43">
            <v>2.0069508642271305E-2</v>
          </cell>
          <cell r="AT43">
            <v>6.8805206920927731E-3</v>
          </cell>
          <cell r="AU43">
            <v>2.2780489037830986E-2</v>
          </cell>
          <cell r="AV43">
            <v>20284.07199999988</v>
          </cell>
          <cell r="AX43">
            <v>156971.82</v>
          </cell>
          <cell r="AY43">
            <v>1540.6523686305732</v>
          </cell>
          <cell r="AZ43">
            <v>101.88659245662683</v>
          </cell>
          <cell r="BA43">
            <v>-6.5332080763735867E-4</v>
          </cell>
          <cell r="BB43">
            <v>1.3998730659104508E-2</v>
          </cell>
          <cell r="BD43">
            <v>1.3998730659104508E-2</v>
          </cell>
          <cell r="BE43">
            <v>1.3998730659104508E-2</v>
          </cell>
          <cell r="BF43">
            <v>1.1198827764502539E-2</v>
          </cell>
          <cell r="BG43">
            <v>1.5951409170387083E-2</v>
          </cell>
          <cell r="BH43">
            <v>433.41400000000294</v>
          </cell>
        </row>
        <row r="44">
          <cell r="A44">
            <v>42055</v>
          </cell>
          <cell r="B44">
            <v>13279011.529019993</v>
          </cell>
          <cell r="C44">
            <v>130213.47199999999</v>
          </cell>
          <cell r="D44">
            <v>101.97878395424395</v>
          </cell>
          <cell r="E44">
            <v>-2.7630831014946455E-4</v>
          </cell>
          <cell r="F44">
            <v>1.3718728185753148E-2</v>
          </cell>
          <cell r="H44">
            <v>1.9787839542439567E-2</v>
          </cell>
          <cell r="I44">
            <v>1.9787814181416064E-2</v>
          </cell>
          <cell r="J44">
            <v>6.5955030442950147E-3</v>
          </cell>
          <cell r="K44">
            <v>2.358615511831259E-2</v>
          </cell>
          <cell r="L44">
            <v>51348.134000000086</v>
          </cell>
          <cell r="N44">
            <v>4497148.76</v>
          </cell>
          <cell r="O44">
            <v>44098.874000000003</v>
          </cell>
          <cell r="P44">
            <v>101.97876616985729</v>
          </cell>
          <cell r="Q44">
            <v>-2.7630764123987017E-4</v>
          </cell>
          <cell r="R44">
            <v>1.3718569052177276E-2</v>
          </cell>
          <cell r="T44">
            <v>1.9787661698573045E-2</v>
          </cell>
          <cell r="U44">
            <v>1.9787654761064921E-2</v>
          </cell>
          <cell r="V44">
            <v>6.5954499112024223E-3</v>
          </cell>
          <cell r="W44">
            <v>2.3585944041441501E-2</v>
          </cell>
          <cell r="X44">
            <v>17452.266000000051</v>
          </cell>
          <cell r="Z44">
            <v>3471483.24</v>
          </cell>
          <cell r="AA44">
            <v>34041.234000000004</v>
          </cell>
          <cell r="AB44">
            <v>101.97877197988768</v>
          </cell>
          <cell r="AC44">
            <v>-2.7630981419413114E-4</v>
          </cell>
          <cell r="AD44">
            <v>1.3718567911127799E-2</v>
          </cell>
          <cell r="AF44">
            <v>1.9787653892545887E-2</v>
          </cell>
          <cell r="AG44">
            <v>1.9787653892545887E-2</v>
          </cell>
          <cell r="AH44">
            <v>6.5954496217415226E-3</v>
          </cell>
          <cell r="AI44">
            <v>2.3585943197079778E-2</v>
          </cell>
          <cell r="AJ44">
            <v>13471.92400000011</v>
          </cell>
          <cell r="AL44">
            <v>5153451.08</v>
          </cell>
          <cell r="AM44">
            <v>50534.55</v>
          </cell>
          <cell r="AN44">
            <v>101.97876660621297</v>
          </cell>
          <cell r="AO44">
            <v>-2.7630929633593038E-4</v>
          </cell>
          <cell r="AP44">
            <v>1.3718568116709795E-2</v>
          </cell>
          <cell r="AR44">
            <v>1.9787653954124629E-2</v>
          </cell>
          <cell r="AS44">
            <v>1.9787653954124629E-2</v>
          </cell>
          <cell r="AT44">
            <v>6.595449642247786E-3</v>
          </cell>
          <cell r="AU44">
            <v>2.3585944010772564E-2</v>
          </cell>
          <cell r="AV44">
            <v>19999.203999999918</v>
          </cell>
          <cell r="AX44">
            <v>156928.45000000001</v>
          </cell>
          <cell r="AY44">
            <v>1540.6523686305732</v>
          </cell>
          <cell r="AZ44">
            <v>101.85844204392954</v>
          </cell>
          <cell r="BA44">
            <v>-2.762916299243745E-4</v>
          </cell>
          <cell r="BB44">
            <v>1.3718571297069548E-2</v>
          </cell>
          <cell r="BD44">
            <v>1.3718571297069548E-2</v>
          </cell>
          <cell r="BE44">
            <v>1.3718571297069548E-2</v>
          </cell>
          <cell r="BF44">
            <v>1.0288752046136551E-2</v>
          </cell>
          <cell r="BG44">
            <v>1.6343733718281402E-2</v>
          </cell>
          <cell r="BH44">
            <v>424.74000000000251</v>
          </cell>
        </row>
        <row r="45">
          <cell r="A45">
            <v>42058</v>
          </cell>
          <cell r="B45">
            <v>13268820.459594868</v>
          </cell>
          <cell r="C45">
            <v>130213.47199999999</v>
          </cell>
          <cell r="D45">
            <v>101.90051962975743</v>
          </cell>
          <cell r="E45">
            <v>-7.6745693027324702E-4</v>
          </cell>
          <cell r="F45">
            <v>1.2940742722459042E-2</v>
          </cell>
          <cell r="H45">
            <v>1.9005196297574356E-2</v>
          </cell>
          <cell r="I45">
            <v>1.9005170956014394E-2</v>
          </cell>
          <cell r="J45">
            <v>6.1634435114541475E-3</v>
          </cell>
          <cell r="K45">
            <v>2.4143215002375758E-2</v>
          </cell>
          <cell r="L45">
            <v>49309.91999999994</v>
          </cell>
          <cell r="N45">
            <v>4493697.3899999997</v>
          </cell>
          <cell r="O45">
            <v>44098.874000000003</v>
          </cell>
          <cell r="P45">
            <v>101.90050181326623</v>
          </cell>
          <cell r="Q45">
            <v>-7.6745737892836008E-4</v>
          </cell>
          <cell r="R45">
            <v>1.2940583256201732E-2</v>
          </cell>
          <cell r="T45">
            <v>1.9005018132662421E-2</v>
          </cell>
          <cell r="U45">
            <v>1.9005011200478705E-2</v>
          </cell>
          <cell r="V45">
            <v>6.163391705513277E-3</v>
          </cell>
          <cell r="W45">
            <v>2.4143000201250757E-2</v>
          </cell>
          <cell r="X45">
            <v>16761.991999999977</v>
          </cell>
          <cell r="Z45">
            <v>3468819.03</v>
          </cell>
          <cell r="AA45">
            <v>34041.234000000004</v>
          </cell>
          <cell r="AB45">
            <v>101.90050777830203</v>
          </cell>
          <cell r="AC45">
            <v>-7.6745581522685846E-4</v>
          </cell>
          <cell r="AD45">
            <v>1.2940583701180897E-2</v>
          </cell>
          <cell r="AF45">
            <v>1.9005011927269555E-2</v>
          </cell>
          <cell r="AG45">
            <v>1.9005011927269555E-2</v>
          </cell>
          <cell r="AH45">
            <v>6.1633919412003024E-3</v>
          </cell>
          <cell r="AI45">
            <v>2.4142999455450499E-2</v>
          </cell>
          <cell r="AJ45">
            <v>12939.082000000028</v>
          </cell>
          <cell r="AL45">
            <v>5149496.03</v>
          </cell>
          <cell r="AM45">
            <v>50534.55</v>
          </cell>
          <cell r="AN45">
            <v>101.9005023295943</v>
          </cell>
          <cell r="AO45">
            <v>-7.6745659143817591E-4</v>
          </cell>
          <cell r="AP45">
            <v>1.2940583119745552E-2</v>
          </cell>
          <cell r="AR45">
            <v>1.9005011197230193E-2</v>
          </cell>
          <cell r="AS45">
            <v>1.9005011197230193E-2</v>
          </cell>
          <cell r="AT45">
            <v>6.1633917044474629E-3</v>
          </cell>
          <cell r="AU45">
            <v>2.4143000139470339E-2</v>
          </cell>
          <cell r="AV45">
            <v>19208.193999999934</v>
          </cell>
          <cell r="AX45">
            <v>156808.01</v>
          </cell>
          <cell r="AY45">
            <v>1540.6523686305732</v>
          </cell>
          <cell r="AZ45">
            <v>101.78026736776489</v>
          </cell>
          <cell r="BA45">
            <v>-7.6748352513511531E-4</v>
          </cell>
          <cell r="BB45">
            <v>1.2940558994475326E-2</v>
          </cell>
          <cell r="BD45">
            <v>1.2940558994475326E-2</v>
          </cell>
          <cell r="BE45">
            <v>1.2940558994475326E-2</v>
          </cell>
          <cell r="BF45">
            <v>9.1343384091828739E-3</v>
          </cell>
          <cell r="BG45">
            <v>1.6376522731011138E-2</v>
          </cell>
          <cell r="BH45">
            <v>400.65200000000328</v>
          </cell>
        </row>
        <row r="46">
          <cell r="A46">
            <v>42059</v>
          </cell>
          <cell r="B46">
            <v>13235917.392386246</v>
          </cell>
          <cell r="C46">
            <v>130213.47199999999</v>
          </cell>
          <cell r="D46">
            <v>101.64783404582167</v>
          </cell>
          <cell r="E46">
            <v>-2.4797281196784482E-3</v>
          </cell>
          <cell r="F46">
            <v>1.0428925079162266E-2</v>
          </cell>
          <cell r="H46">
            <v>1.6478340458216723E-2</v>
          </cell>
          <cell r="I46">
            <v>1.6478315179496938E-2</v>
          </cell>
          <cell r="J46">
            <v>5.2033851569461831E-3</v>
          </cell>
          <cell r="K46">
            <v>2.4296327580837853E-2</v>
          </cell>
          <cell r="L46">
            <v>42729.306000000084</v>
          </cell>
          <cell r="N46">
            <v>4482554.24</v>
          </cell>
          <cell r="O46">
            <v>44098.874000000003</v>
          </cell>
          <cell r="P46">
            <v>101.64781622315346</v>
          </cell>
          <cell r="Q46">
            <v>-2.4797286138573682E-3</v>
          </cell>
          <cell r="R46">
            <v>1.0428765507763949E-2</v>
          </cell>
          <cell r="T46">
            <v>1.6478162231534643E-2</v>
          </cell>
          <cell r="U46">
            <v>1.6478155316540732E-2</v>
          </cell>
          <cell r="V46">
            <v>5.2033346795923308E-3</v>
          </cell>
          <cell r="W46">
            <v>2.429610974642939E-2</v>
          </cell>
          <cell r="X46">
            <v>14533.362000000185</v>
          </cell>
          <cell r="Z46">
            <v>3460217.3</v>
          </cell>
          <cell r="AA46">
            <v>34041.234000000004</v>
          </cell>
          <cell r="AB46">
            <v>101.64782216766876</v>
          </cell>
          <cell r="AC46">
            <v>-2.4797286700770638E-3</v>
          </cell>
          <cell r="AD46">
            <v>1.042876589469266E-2</v>
          </cell>
          <cell r="AF46">
            <v>1.6478155984241294E-2</v>
          </cell>
          <cell r="AG46">
            <v>1.6478155984241294E-2</v>
          </cell>
          <cell r="AH46">
            <v>5.2033348904245713E-3</v>
          </cell>
          <cell r="AI46">
            <v>2.4296109058676164E-2</v>
          </cell>
          <cell r="AJ46">
            <v>11218.736000000061</v>
          </cell>
          <cell r="AL46">
            <v>5136726.68</v>
          </cell>
          <cell r="AM46">
            <v>50534.55</v>
          </cell>
          <cell r="AN46">
            <v>101.64781679069071</v>
          </cell>
          <cell r="AO46">
            <v>-2.4797280987515213E-3</v>
          </cell>
          <cell r="AP46">
            <v>1.042876589341768E-2</v>
          </cell>
          <cell r="AR46">
            <v>1.6478155838195896E-2</v>
          </cell>
          <cell r="AS46">
            <v>1.6478155838195896E-2</v>
          </cell>
          <cell r="AT46">
            <v>5.2033348443245586E-3</v>
          </cell>
          <cell r="AU46">
            <v>2.4296109721700102E-2</v>
          </cell>
          <cell r="AV46">
            <v>16654.323999999833</v>
          </cell>
          <cell r="AX46">
            <v>156419.17000000001</v>
          </cell>
          <cell r="AY46">
            <v>1540.6523686305732</v>
          </cell>
          <cell r="AZ46">
            <v>101.52788077626819</v>
          </cell>
          <cell r="BA46">
            <v>-2.4797202642899974E-3</v>
          </cell>
          <cell r="BB46">
            <v>1.0428749763815581E-2</v>
          </cell>
          <cell r="BD46">
            <v>1.0428749763815581E-2</v>
          </cell>
          <cell r="BE46">
            <v>1.0428749763815581E-2</v>
          </cell>
          <cell r="BF46">
            <v>6.9523790050141088E-3</v>
          </cell>
          <cell r="BG46">
            <v>1.5963090609575036E-2</v>
          </cell>
          <cell r="BH46">
            <v>322.88400000000519</v>
          </cell>
        </row>
        <row r="47">
          <cell r="A47">
            <v>42060</v>
          </cell>
          <cell r="B47">
            <v>13252260.179461628</v>
          </cell>
          <cell r="C47">
            <v>130213.47199999999</v>
          </cell>
          <cell r="D47">
            <v>101.77334169740615</v>
          </cell>
          <cell r="E47">
            <v>1.2347302110531366E-3</v>
          </cell>
          <cell r="F47">
            <v>1.167653219907927E-2</v>
          </cell>
          <cell r="H47">
            <v>1.77334169740615E-2</v>
          </cell>
          <cell r="I47">
            <v>1.773339166412935E-2</v>
          </cell>
          <cell r="J47">
            <v>5.4560932960043829E-3</v>
          </cell>
          <cell r="K47">
            <v>2.4557346683030772E-2</v>
          </cell>
          <cell r="L47">
            <v>45997.864000000256</v>
          </cell>
          <cell r="N47">
            <v>4488088.99</v>
          </cell>
          <cell r="O47">
            <v>44098.874000000003</v>
          </cell>
          <cell r="P47">
            <v>101.77332396287488</v>
          </cell>
          <cell r="Q47">
            <v>1.2347312946290323E-3</v>
          </cell>
          <cell r="R47">
            <v>1.1676373525529637E-2</v>
          </cell>
          <cell r="T47">
            <v>1.7733239628748843E-2</v>
          </cell>
          <cell r="U47">
            <v>1.7733232705216873E-2</v>
          </cell>
          <cell r="V47">
            <v>5.4560443915647738E-3</v>
          </cell>
          <cell r="W47">
            <v>2.455712627327147E-2</v>
          </cell>
          <cell r="X47">
            <v>15640.312000000195</v>
          </cell>
          <cell r="Z47">
            <v>3464489.73</v>
          </cell>
          <cell r="AA47">
            <v>34041.234000000004</v>
          </cell>
          <cell r="AB47">
            <v>101.77332966249107</v>
          </cell>
          <cell r="AC47">
            <v>1.2347288131295819E-3</v>
          </cell>
          <cell r="AD47">
            <v>1.1676371405557884E-2</v>
          </cell>
          <cell r="AF47">
            <v>1.7733230851352033E-2</v>
          </cell>
          <cell r="AG47">
            <v>1.7733230851352033E-2</v>
          </cell>
          <cell r="AH47">
            <v>5.4560438212263307E-3</v>
          </cell>
          <cell r="AI47">
            <v>2.455712534457655E-2</v>
          </cell>
          <cell r="AJ47">
            <v>12073.222000000009</v>
          </cell>
          <cell r="AL47">
            <v>5143069.1500000004</v>
          </cell>
          <cell r="AM47">
            <v>50534.55</v>
          </cell>
          <cell r="AN47">
            <v>101.77332438895766</v>
          </cell>
          <cell r="AO47">
            <v>1.2347298961215003E-3</v>
          </cell>
          <cell r="AP47">
            <v>1.1676372498567344E-2</v>
          </cell>
          <cell r="AR47">
            <v>1.7733231805963756E-2</v>
          </cell>
          <cell r="AS47">
            <v>1.7733231805963756E-2</v>
          </cell>
          <cell r="AT47">
            <v>5.4560441149078542E-3</v>
          </cell>
          <cell r="AU47">
            <v>2.4557126116521555E-2</v>
          </cell>
          <cell r="AV47">
            <v>17922.81800000005</v>
          </cell>
          <cell r="AX47">
            <v>156612.31</v>
          </cell>
          <cell r="AY47">
            <v>1540.6523686305732</v>
          </cell>
          <cell r="AZ47">
            <v>101.65324325513268</v>
          </cell>
          <cell r="BA47">
            <v>1.2347591410948322E-3</v>
          </cell>
          <cell r="BB47">
            <v>1.1676385899011432E-2</v>
          </cell>
          <cell r="BD47">
            <v>1.1676385899011432E-2</v>
          </cell>
          <cell r="BE47">
            <v>1.1676385899011432E-2</v>
          </cell>
          <cell r="BF47">
            <v>7.3744009032310487E-3</v>
          </cell>
          <cell r="BG47">
            <v>1.5720622504481387E-2</v>
          </cell>
          <cell r="BH47">
            <v>361.512</v>
          </cell>
        </row>
        <row r="48">
          <cell r="A48">
            <v>42061</v>
          </cell>
          <cell r="B48">
            <v>13237918.68</v>
          </cell>
          <cell r="C48">
            <v>130213.47199999999</v>
          </cell>
          <cell r="D48">
            <v>101.66320332814719</v>
          </cell>
          <cell r="E48">
            <v>-1.0821927178772395E-3</v>
          </cell>
          <cell r="F48">
            <v>1.0581703223086159E-2</v>
          </cell>
          <cell r="H48">
            <v>1.6632033281472003E-2</v>
          </cell>
          <cell r="I48">
            <v>1.6632007998929943E-2</v>
          </cell>
          <cell r="J48">
            <v>4.9893119721673429E-3</v>
          </cell>
          <cell r="K48">
            <v>2.4657773084429117E-2</v>
          </cell>
          <cell r="L48">
            <v>43129.564000000173</v>
          </cell>
          <cell r="N48">
            <v>4483232.01</v>
          </cell>
          <cell r="O48">
            <v>44098.874000000003</v>
          </cell>
          <cell r="P48">
            <v>101.66318554981697</v>
          </cell>
          <cell r="Q48">
            <v>-1.0821933368128089E-3</v>
          </cell>
          <cell r="R48">
            <v>1.0581544095089379E-2</v>
          </cell>
          <cell r="T48">
            <v>1.6631855498169701E-2</v>
          </cell>
          <cell r="U48">
            <v>1.6631848582130404E-2</v>
          </cell>
          <cell r="V48">
            <v>4.9892641527122805E-3</v>
          </cell>
          <cell r="W48">
            <v>2.465755055933461E-2</v>
          </cell>
          <cell r="X48">
            <v>14668.916000000045</v>
          </cell>
          <cell r="Z48">
            <v>3460740.49</v>
          </cell>
          <cell r="AA48">
            <v>34041.234000000004</v>
          </cell>
          <cell r="AB48">
            <v>101.66319146949843</v>
          </cell>
          <cell r="AC48">
            <v>-1.0821911138987339E-3</v>
          </cell>
          <cell r="AD48">
            <v>1.0581544226281325E-2</v>
          </cell>
          <cell r="AF48">
            <v>1.6631848992605169E-2</v>
          </cell>
          <cell r="AG48">
            <v>1.6631848992605169E-2</v>
          </cell>
          <cell r="AH48">
            <v>4.9892642758351258E-3</v>
          </cell>
          <cell r="AI48">
            <v>2.4657549667414694E-2</v>
          </cell>
          <cell r="AJ48">
            <v>11323.374000000111</v>
          </cell>
          <cell r="AL48">
            <v>5137503.3600000003</v>
          </cell>
          <cell r="AM48">
            <v>50534.55</v>
          </cell>
          <cell r="AN48">
            <v>101.66318607764391</v>
          </cell>
          <cell r="AO48">
            <v>-1.0821923325685656E-3</v>
          </cell>
          <cell r="AP48">
            <v>1.0581544085208616E-2</v>
          </cell>
          <cell r="AR48">
            <v>1.6631848705902952E-2</v>
          </cell>
          <cell r="AS48">
            <v>1.6631848705902952E-2</v>
          </cell>
          <cell r="AT48">
            <v>4.989264189831033E-3</v>
          </cell>
          <cell r="AU48">
            <v>2.4657550401100844E-2</v>
          </cell>
          <cell r="AV48">
            <v>16809.660000000022</v>
          </cell>
          <cell r="AX48">
            <v>156442.82</v>
          </cell>
          <cell r="AY48">
            <v>1540.6523686305732</v>
          </cell>
          <cell r="AZ48">
            <v>101.54323141634868</v>
          </cell>
          <cell r="BA48">
            <v>-1.0822265503904749E-3</v>
          </cell>
          <cell r="BB48">
            <v>1.0581522853788439E-2</v>
          </cell>
          <cell r="BD48">
            <v>1.0581522853788439E-2</v>
          </cell>
          <cell r="BE48">
            <v>1.0581522853788439E-2</v>
          </cell>
          <cell r="BF48">
            <v>6.3487793565428774E-3</v>
          </cell>
          <cell r="BG48">
            <v>1.536280071016294E-2</v>
          </cell>
          <cell r="BH48">
            <v>327.61400000000384</v>
          </cell>
        </row>
        <row r="49">
          <cell r="A49">
            <v>42062</v>
          </cell>
          <cell r="B49">
            <v>13250593.379999999</v>
          </cell>
          <cell r="C49">
            <v>130213.47199999999</v>
          </cell>
          <cell r="D49">
            <v>101.76054118271264</v>
          </cell>
          <cell r="E49">
            <v>9.5745413658931966E-4</v>
          </cell>
          <cell r="F49">
            <v>1.1549288855198681E-2</v>
          </cell>
          <cell r="H49">
            <v>1.7605411827126494E-2</v>
          </cell>
          <cell r="I49">
            <v>1.7605386520377575E-2</v>
          </cell>
          <cell r="J49">
            <v>5.1524752585834221E-3</v>
          </cell>
          <cell r="K49">
            <v>2.4830608142585021E-2</v>
          </cell>
          <cell r="L49">
            <v>45664.504000000161</v>
          </cell>
          <cell r="N49">
            <v>4487524.5</v>
          </cell>
          <cell r="O49">
            <v>44098.874000000003</v>
          </cell>
          <cell r="P49">
            <v>101.76052340928251</v>
          </cell>
          <cell r="Q49">
            <v>9.5745435222305275E-4</v>
          </cell>
          <cell r="R49">
            <v>1.1549129792759683E-2</v>
          </cell>
          <cell r="T49">
            <v>1.7605234092825217E-2</v>
          </cell>
          <cell r="U49">
            <v>1.7605227170164106E-2</v>
          </cell>
          <cell r="V49">
            <v>5.1524286253084028E-3</v>
          </cell>
          <cell r="W49">
            <v>2.4830383781379785E-2</v>
          </cell>
          <cell r="X49">
            <v>15527.414000000155</v>
          </cell>
          <cell r="Z49">
            <v>3464053.99</v>
          </cell>
          <cell r="AA49">
            <v>34041.234000000004</v>
          </cell>
          <cell r="AB49">
            <v>101.76052930396118</v>
          </cell>
          <cell r="AC49">
            <v>9.5745405053460075E-4</v>
          </cell>
          <cell r="AD49">
            <v>1.1549129619196297E-2</v>
          </cell>
          <cell r="AF49">
            <v>1.7605227274325674E-2</v>
          </cell>
          <cell r="AG49">
            <v>1.7605227274325674E-2</v>
          </cell>
          <cell r="AH49">
            <v>5.1524286557906862E-3</v>
          </cell>
          <cell r="AI49">
            <v>2.4830382895021607E-2</v>
          </cell>
          <cell r="AJ49">
            <v>11986.074000000051</v>
          </cell>
          <cell r="AL49">
            <v>5142422.28</v>
          </cell>
          <cell r="AM49">
            <v>50534.55</v>
          </cell>
          <cell r="AN49">
            <v>101.76052383963051</v>
          </cell>
          <cell r="AO49">
            <v>9.5745338841002336E-4</v>
          </cell>
          <cell r="AP49">
            <v>1.1549128808857612E-2</v>
          </cell>
          <cell r="AR49">
            <v>1.7605226314211908E-2</v>
          </cell>
          <cell r="AS49">
            <v>1.7605226314211908E-2</v>
          </cell>
          <cell r="AT49">
            <v>5.1524283748278776E-3</v>
          </cell>
          <cell r="AU49">
            <v>2.4830383518426577E-2</v>
          </cell>
          <cell r="AV49">
            <v>17793.443999999952</v>
          </cell>
          <cell r="AX49">
            <v>156592.60999999999</v>
          </cell>
          <cell r="AY49">
            <v>1540.6523686305732</v>
          </cell>
          <cell r="AZ49">
            <v>101.64045646402968</v>
          </cell>
          <cell r="BA49">
            <v>9.5747443059357451E-4</v>
          </cell>
          <cell r="BB49">
            <v>1.154912882195136E-2</v>
          </cell>
          <cell r="BD49">
            <v>1.154912882195136E-2</v>
          </cell>
          <cell r="BE49">
            <v>1.154912882195136E-2</v>
          </cell>
          <cell r="BF49">
            <v>6.5993388676020004E-3</v>
          </cell>
          <cell r="BG49">
            <v>1.5119984846995914E-2</v>
          </cell>
          <cell r="BH49">
            <v>357.57199999999682</v>
          </cell>
        </row>
        <row r="50">
          <cell r="A50">
            <v>42065</v>
          </cell>
          <cell r="B50">
            <v>13202299.859999999</v>
          </cell>
          <cell r="C50">
            <v>130213.47199999999</v>
          </cell>
          <cell r="D50">
            <v>101.38966158586111</v>
          </cell>
          <cell r="E50">
            <v>-3.644630743321442E-3</v>
          </cell>
          <cell r="F50">
            <v>-3.644630743321442E-3</v>
          </cell>
          <cell r="H50">
            <v>1.3896615858611128E-2</v>
          </cell>
          <cell r="I50">
            <v>1.3896590644095985E-2</v>
          </cell>
          <cell r="J50">
            <v>3.970257429045887E-3</v>
          </cell>
          <cell r="K50">
            <v>2.4763719772288275E-2</v>
          </cell>
          <cell r="L50">
            <v>36005.800000000083</v>
          </cell>
          <cell r="N50">
            <v>4471169.13</v>
          </cell>
          <cell r="O50">
            <v>44098.874000000003</v>
          </cell>
          <cell r="P50">
            <v>101.38964387163263</v>
          </cell>
          <cell r="Q50">
            <v>-3.6446307981160553E-3</v>
          </cell>
          <cell r="R50">
            <v>-3.6446307981160553E-3</v>
          </cell>
          <cell r="T50">
            <v>1.3896438716326287E-2</v>
          </cell>
          <cell r="U50">
            <v>1.389643181889566E-2</v>
          </cell>
          <cell r="V50">
            <v>3.9702120549094388E-3</v>
          </cell>
          <cell r="W50">
            <v>2.4763494590789879E-2</v>
          </cell>
          <cell r="X50">
            <v>12256.340000000055</v>
          </cell>
          <cell r="Z50">
            <v>3451428.79</v>
          </cell>
          <cell r="AA50">
            <v>34041.234000000004</v>
          </cell>
          <cell r="AB50">
            <v>101.38964968191223</v>
          </cell>
          <cell r="AC50">
            <v>-3.6446314163827154E-3</v>
          </cell>
          <cell r="AD50">
            <v>-3.6446314163827154E-3</v>
          </cell>
          <cell r="AF50">
            <v>1.3896431293526357E-2</v>
          </cell>
          <cell r="AG50">
            <v>1.3896431293526357E-2</v>
          </cell>
          <cell r="AH50">
            <v>3.9702119048143913E-3</v>
          </cell>
          <cell r="AI50">
            <v>2.4763493772049082E-2</v>
          </cell>
          <cell r="AJ50">
            <v>9461.0340000001052</v>
          </cell>
          <cell r="AL50">
            <v>5123680.05</v>
          </cell>
          <cell r="AM50">
            <v>50534.55</v>
          </cell>
          <cell r="AN50">
            <v>101.38964431265342</v>
          </cell>
          <cell r="AO50">
            <v>-3.6446306778213922E-3</v>
          </cell>
          <cell r="AP50">
            <v>-3.6446306778213922E-3</v>
          </cell>
          <cell r="AR50">
            <v>1.3896431088475936E-2</v>
          </cell>
          <cell r="AS50">
            <v>1.3896431088475936E-2</v>
          </cell>
          <cell r="AT50">
            <v>3.9702118462372482E-3</v>
          </cell>
          <cell r="AU50">
            <v>2.4763494326472936E-2</v>
          </cell>
          <cell r="AV50">
            <v>14044.997999999912</v>
          </cell>
          <cell r="AX50">
            <v>156021.89000000001</v>
          </cell>
          <cell r="AY50">
            <v>1540.6523686305732</v>
          </cell>
          <cell r="AZ50">
            <v>101.2700159859436</v>
          </cell>
          <cell r="BA50">
            <v>-3.6446164349643873E-3</v>
          </cell>
          <cell r="BB50">
            <v>-3.6446164349643873E-3</v>
          </cell>
          <cell r="BD50">
            <v>7.8624202422730161E-3</v>
          </cell>
          <cell r="BE50">
            <v>7.8624202422730161E-3</v>
          </cell>
          <cell r="BF50">
            <v>4.2885162288825995E-3</v>
          </cell>
          <cell r="BG50">
            <v>1.7484176358930782E-2</v>
          </cell>
          <cell r="BH50">
            <v>243.42800000000418</v>
          </cell>
        </row>
        <row r="51">
          <cell r="A51">
            <v>42066</v>
          </cell>
          <cell r="B51">
            <v>13192220.060000001</v>
          </cell>
          <cell r="C51">
            <v>130213.47199999999</v>
          </cell>
          <cell r="D51">
            <v>101.31225177683612</v>
          </cell>
          <cell r="E51">
            <v>-7.6348818818605668E-4</v>
          </cell>
          <cell r="F51">
            <v>-4.4053362989846523E-3</v>
          </cell>
          <cell r="H51">
            <v>1.3122517768361153E-2</v>
          </cell>
          <cell r="I51">
            <v>1.3122492573097055E-2</v>
          </cell>
          <cell r="J51">
            <v>3.661917739421483E-3</v>
          </cell>
          <cell r="K51">
            <v>2.4746039229498914E-2</v>
          </cell>
          <cell r="L51">
            <v>33989.842000000026</v>
          </cell>
          <cell r="N51">
            <v>4467755.45</v>
          </cell>
          <cell r="O51">
            <v>44098.874000000003</v>
          </cell>
          <cell r="P51">
            <v>101.31223418538985</v>
          </cell>
          <cell r="Q51">
            <v>-7.6348711058482621E-4</v>
          </cell>
          <cell r="R51">
            <v>-4.4053352800637047E-3</v>
          </cell>
          <cell r="T51">
            <v>1.31223418538986E-2</v>
          </cell>
          <cell r="U51">
            <v>1.3122334961733984E-2</v>
          </cell>
          <cell r="V51">
            <v>3.6618737590004002E-3</v>
          </cell>
          <cell r="W51">
            <v>2.4745813210912886E-2</v>
          </cell>
          <cell r="X51">
            <v>11573.60400000013</v>
          </cell>
          <cell r="Z51">
            <v>3448793.67</v>
          </cell>
          <cell r="AA51">
            <v>34041.234000000004</v>
          </cell>
          <cell r="AB51">
            <v>101.31224003219154</v>
          </cell>
          <cell r="AC51">
            <v>-7.6348670661696705E-4</v>
          </cell>
          <cell r="AD51">
            <v>-4.4053354953627055E-3</v>
          </cell>
          <cell r="AF51">
            <v>1.3122334846347394E-2</v>
          </cell>
          <cell r="AG51">
            <v>1.3122334846347394E-2</v>
          </cell>
          <cell r="AH51">
            <v>3.6618737267986035E-3</v>
          </cell>
          <cell r="AI51">
            <v>2.4745812429723537E-2</v>
          </cell>
          <cell r="AJ51">
            <v>8934.0100000000784</v>
          </cell>
          <cell r="AL51">
            <v>5119768.18</v>
          </cell>
          <cell r="AM51">
            <v>50534.55</v>
          </cell>
          <cell r="AN51">
            <v>101.31223450095032</v>
          </cell>
          <cell r="AO51">
            <v>-7.6348834467143689E-4</v>
          </cell>
          <cell r="AP51">
            <v>-4.4053363894496211E-3</v>
          </cell>
          <cell r="AR51">
            <v>1.3122332980635809E-2</v>
          </cell>
          <cell r="AS51">
            <v>1.3122332980635809E-2</v>
          </cell>
          <cell r="AT51">
            <v>3.6618732061981518E-3</v>
          </cell>
          <cell r="AU51">
            <v>2.474581304255756E-2</v>
          </cell>
          <cell r="AV51">
            <v>13262.62399999982</v>
          </cell>
          <cell r="AX51">
            <v>155902.76999999999</v>
          </cell>
          <cell r="AY51">
            <v>1540.6523686305732</v>
          </cell>
          <cell r="AZ51">
            <v>101.1926980896904</v>
          </cell>
          <cell r="BA51">
            <v>-7.6348261131842232E-4</v>
          </cell>
          <cell r="BB51">
            <v>-4.4053164450097437E-3</v>
          </cell>
          <cell r="BD51">
            <v>7.0929348098167644E-3</v>
          </cell>
          <cell r="BE51">
            <v>7.0929348098167644E-3</v>
          </cell>
          <cell r="BF51">
            <v>3.7005988738201268E-3</v>
          </cell>
          <cell r="BG51">
            <v>1.9440325628593765E-2</v>
          </cell>
          <cell r="BH51">
            <v>219.60399999999728</v>
          </cell>
        </row>
        <row r="52">
          <cell r="A52">
            <v>42067</v>
          </cell>
          <cell r="B52">
            <v>13165060.51</v>
          </cell>
          <cell r="C52">
            <v>130213.47199999999</v>
          </cell>
          <cell r="D52">
            <v>101.10367466432352</v>
          </cell>
          <cell r="E52">
            <v>-2.0587550750726935E-3</v>
          </cell>
          <cell r="F52">
            <v>-6.4550218655943237E-3</v>
          </cell>
          <cell r="H52">
            <v>1.1036746643235285E-2</v>
          </cell>
          <cell r="I52">
            <v>1.1036721499841917E-2</v>
          </cell>
          <cell r="J52">
            <v>3.0098941596463646E-3</v>
          </cell>
          <cell r="K52">
            <v>2.4894308314564264E-2</v>
          </cell>
          <cell r="L52">
            <v>28557.930000000051</v>
          </cell>
          <cell r="N52">
            <v>4458557.43</v>
          </cell>
          <cell r="O52">
            <v>44098.874000000003</v>
          </cell>
          <cell r="P52">
            <v>101.1036569777269</v>
          </cell>
          <cell r="Q52">
            <v>-2.0587563717259227E-3</v>
          </cell>
          <cell r="R52">
            <v>-6.4550221397121632E-3</v>
          </cell>
          <cell r="T52">
            <v>1.1036569777268967E-2</v>
          </cell>
          <cell r="U52">
            <v>1.1036562899293889E-2</v>
          </cell>
          <cell r="V52">
            <v>3.0098509084268699E-3</v>
          </cell>
          <cell r="W52">
            <v>2.4894081718501587E-2</v>
          </cell>
          <cell r="X52">
            <v>9734.0000000000309</v>
          </cell>
          <cell r="Z52">
            <v>3441693.45</v>
          </cell>
          <cell r="AA52">
            <v>34041.234000000004</v>
          </cell>
          <cell r="AB52">
            <v>101.10366298707032</v>
          </cell>
          <cell r="AC52">
            <v>-2.0587546485493213E-3</v>
          </cell>
          <cell r="AD52">
            <v>-6.4550206389825115E-3</v>
          </cell>
          <cell r="AF52">
            <v>1.103656452993329E-2</v>
          </cell>
          <cell r="AG52">
            <v>1.103656452993329E-2</v>
          </cell>
          <cell r="AH52">
            <v>3.0098513531129356E-3</v>
          </cell>
          <cell r="AI52">
            <v>2.4894080815142682E-2</v>
          </cell>
          <cell r="AJ52">
            <v>7513.9660000000968</v>
          </cell>
          <cell r="AL52">
            <v>5109227.83</v>
          </cell>
          <cell r="AM52">
            <v>50534.55</v>
          </cell>
          <cell r="AN52">
            <v>101.10365739874996</v>
          </cell>
          <cell r="AO52">
            <v>-2.0587553243474055E-3</v>
          </cell>
          <cell r="AP52">
            <v>-6.4550222040496985E-3</v>
          </cell>
          <cell r="AR52">
            <v>1.1036561983396753E-2</v>
          </cell>
          <cell r="AS52">
            <v>1.1036561983396753E-2</v>
          </cell>
          <cell r="AT52">
            <v>3.0098506586426765E-3</v>
          </cell>
          <cell r="AU52">
            <v>2.4894081561341999E-2</v>
          </cell>
          <cell r="AV52">
            <v>11154.553999999924</v>
          </cell>
          <cell r="AX52">
            <v>155581.79999999999</v>
          </cell>
          <cell r="AY52">
            <v>1540.6523686305732</v>
          </cell>
          <cell r="AZ52">
            <v>100.9843642653084</v>
          </cell>
          <cell r="BA52">
            <v>-2.0587831762064468E-3</v>
          </cell>
          <cell r="BB52">
            <v>-6.4550300298333863E-3</v>
          </cell>
          <cell r="BD52">
            <v>5.0195488187538828E-3</v>
          </cell>
          <cell r="BE52">
            <v>5.0195488187538828E-3</v>
          </cell>
          <cell r="BF52">
            <v>2.5097429153362327E-3</v>
          </cell>
          <cell r="BG52">
            <v>2.1548333557454911E-2</v>
          </cell>
          <cell r="BH52">
            <v>155.40999999999997</v>
          </cell>
        </row>
        <row r="53">
          <cell r="A53">
            <v>42068</v>
          </cell>
          <cell r="B53">
            <v>13183903.27</v>
          </cell>
          <cell r="C53">
            <v>130213.47199999999</v>
          </cell>
          <cell r="D53">
            <v>101.24838135027994</v>
          </cell>
          <cell r="E53">
            <v>1.431270291973652E-3</v>
          </cell>
          <cell r="F53">
            <v>-5.0329904546508875E-3</v>
          </cell>
          <cell r="H53">
            <v>1.2483813502799368E-2</v>
          </cell>
          <cell r="I53">
            <v>1.2483788323419232E-2</v>
          </cell>
          <cell r="J53">
            <v>3.3288578488139819E-3</v>
          </cell>
          <cell r="K53">
            <v>2.4894917264896212E-2</v>
          </cell>
          <cell r="L53">
            <v>32326.481999999971</v>
          </cell>
          <cell r="N53">
            <v>4464938.83</v>
          </cell>
          <cell r="O53">
            <v>44098.874000000003</v>
          </cell>
          <cell r="P53">
            <v>101.24836362035003</v>
          </cell>
          <cell r="Q53">
            <v>1.4312701137508821E-3</v>
          </cell>
          <cell r="R53">
            <v>-5.0329909062334366E-3</v>
          </cell>
          <cell r="T53">
            <v>1.2483636203500348E-2</v>
          </cell>
          <cell r="U53">
            <v>1.2483629315680922E-2</v>
          </cell>
          <cell r="V53">
            <v>3.328815450643674E-3</v>
          </cell>
          <cell r="W53">
            <v>2.4894690253982107E-2</v>
          </cell>
          <cell r="X53">
            <v>11010.280000000159</v>
          </cell>
          <cell r="Z53">
            <v>3446619.44</v>
          </cell>
          <cell r="AA53">
            <v>34041.234000000004</v>
          </cell>
          <cell r="AB53">
            <v>101.24836955088054</v>
          </cell>
          <cell r="AC53">
            <v>1.4312692491540435E-3</v>
          </cell>
          <cell r="AD53">
            <v>-5.0329902623718059E-3</v>
          </cell>
          <cell r="AF53">
            <v>1.2483630074515251E-2</v>
          </cell>
          <cell r="AG53">
            <v>1.2483630074515251E-2</v>
          </cell>
          <cell r="AH53">
            <v>3.3288156529636126E-3</v>
          </cell>
          <cell r="AI53">
            <v>2.4894689324780946E-2</v>
          </cell>
          <cell r="AJ53">
            <v>8499.1640000000061</v>
          </cell>
          <cell r="AL53">
            <v>5116540.5199999996</v>
          </cell>
          <cell r="AM53">
            <v>50534.55</v>
          </cell>
          <cell r="AN53">
            <v>101.24836413899004</v>
          </cell>
          <cell r="AO53">
            <v>1.4312710733042078E-3</v>
          </cell>
          <cell r="AP53">
            <v>-5.03299001730384E-3</v>
          </cell>
          <cell r="AR53">
            <v>1.2483629368616356E-2</v>
          </cell>
          <cell r="AS53">
            <v>1.2483629368616356E-2</v>
          </cell>
          <cell r="AT53">
            <v>3.3288154647408419E-3</v>
          </cell>
          <cell r="AU53">
            <v>2.489469003103038E-2</v>
          </cell>
          <cell r="AV53">
            <v>12617.09199999981</v>
          </cell>
          <cell r="AX53">
            <v>155804.48000000001</v>
          </cell>
          <cell r="AY53">
            <v>1540.6523686305732</v>
          </cell>
          <cell r="AZ53">
            <v>101.12890044007048</v>
          </cell>
          <cell r="BA53">
            <v>1.4312728095444704E-3</v>
          </cell>
          <cell r="BB53">
            <v>-5.0329961292552294E-3</v>
          </cell>
          <cell r="BD53">
            <v>6.4580059720389382E-3</v>
          </cell>
          <cell r="BE53">
            <v>6.4580059720389382E-3</v>
          </cell>
          <cell r="BF53">
            <v>3.0997908193768353E-3</v>
          </cell>
          <cell r="BG53">
            <v>2.2733468013260115E-2</v>
          </cell>
          <cell r="BH53">
            <v>199.9460000000004</v>
          </cell>
        </row>
        <row r="54">
          <cell r="A54">
            <v>42069</v>
          </cell>
          <cell r="B54">
            <v>13121134.43</v>
          </cell>
          <cell r="C54">
            <v>130213.47199999999</v>
          </cell>
          <cell r="D54">
            <v>100.76633568299293</v>
          </cell>
          <cell r="E54">
            <v>-4.7610209749361365E-3</v>
          </cell>
          <cell r="F54">
            <v>-9.7700492564657404E-3</v>
          </cell>
          <cell r="H54">
            <v>7.6633568299293575E-3</v>
          </cell>
          <cell r="I54">
            <v>7.6633317704286608E-3</v>
          </cell>
          <cell r="J54">
            <v>1.9990734122075082E-3</v>
          </cell>
          <cell r="K54">
            <v>2.5349975746458121E-2</v>
          </cell>
          <cell r="L54">
            <v>19772.712000000018</v>
          </cell>
          <cell r="N54">
            <v>4443681.16</v>
          </cell>
          <cell r="O54">
            <v>44098.874000000003</v>
          </cell>
          <cell r="P54">
            <v>100.76631797900328</v>
          </cell>
          <cell r="Q54">
            <v>-4.761021552449729E-3</v>
          </cell>
          <cell r="R54">
            <v>-9.7700502805053713E-3</v>
          </cell>
          <cell r="T54">
            <v>7.6631797900328369E-3</v>
          </cell>
          <cell r="U54">
            <v>7.6631729350062905E-3</v>
          </cell>
          <cell r="V54">
            <v>1.9990319792100308E-3</v>
          </cell>
          <cell r="W54">
            <v>2.5349749311673456E-2</v>
          </cell>
          <cell r="X54">
            <v>6758.7460000001829</v>
          </cell>
          <cell r="Z54">
            <v>3430210.01</v>
          </cell>
          <cell r="AA54">
            <v>34041.234000000004</v>
          </cell>
          <cell r="AB54">
            <v>100.76632386475765</v>
          </cell>
          <cell r="AC54">
            <v>-4.7610217158178259E-3</v>
          </cell>
          <cell r="AD54">
            <v>-9.770049802254932E-3</v>
          </cell>
          <cell r="AF54">
            <v>7.663173524820488E-3</v>
          </cell>
          <cell r="AG54">
            <v>7.663173524820488E-3</v>
          </cell>
          <cell r="AH54">
            <v>1.9990321330993766E-3</v>
          </cell>
          <cell r="AI54">
            <v>2.5349748368639093E-2</v>
          </cell>
          <cell r="AJ54">
            <v>5217.2780000000512</v>
          </cell>
          <cell r="AL54">
            <v>5092180.5599999996</v>
          </cell>
          <cell r="AM54">
            <v>50534.55</v>
          </cell>
          <cell r="AN54">
            <v>100.76631848903372</v>
          </cell>
          <cell r="AO54">
            <v>-4.7610216130957728E-3</v>
          </cell>
          <cell r="AP54">
            <v>-9.7700494561486773E-3</v>
          </cell>
          <cell r="AR54">
            <v>7.6631729262868209E-3</v>
          </cell>
          <cell r="AS54">
            <v>7.6631729262868209E-3</v>
          </cell>
          <cell r="AT54">
            <v>1.9990319769505049E-3</v>
          </cell>
          <cell r="AU54">
            <v>2.5349748999324847E-2</v>
          </cell>
          <cell r="AV54">
            <v>7745.0999999997857</v>
          </cell>
          <cell r="AX54">
            <v>155062.69</v>
          </cell>
          <cell r="AY54">
            <v>1540.6523686305732</v>
          </cell>
          <cell r="AZ54">
            <v>100.64742258360936</v>
          </cell>
          <cell r="BA54">
            <v>-4.7610312617455408E-3</v>
          </cell>
          <cell r="BB54">
            <v>-9.7700651390891791E-3</v>
          </cell>
          <cell r="BD54">
            <v>1.6662279419721315E-3</v>
          </cell>
          <cell r="BE54">
            <v>1.6662279419721315E-3</v>
          </cell>
          <cell r="BF54">
            <v>7.6902483108653996E-4</v>
          </cell>
          <cell r="BG54">
            <v>2.495308333980592E-2</v>
          </cell>
          <cell r="BH54">
            <v>51.587999999999433</v>
          </cell>
        </row>
        <row r="55">
          <cell r="A55">
            <v>42072</v>
          </cell>
          <cell r="B55">
            <v>13213233.43</v>
          </cell>
          <cell r="C55">
            <v>130213.47199999999</v>
          </cell>
          <cell r="D55">
            <v>101.47362808972639</v>
          </cell>
          <cell r="E55">
            <v>7.01913393932041E-3</v>
          </cell>
          <cell r="F55">
            <v>-2.819492601470075E-3</v>
          </cell>
          <cell r="H55">
            <v>1.4736280897263976E-2</v>
          </cell>
          <cell r="I55">
            <v>1.4736255661867315E-2</v>
          </cell>
          <cell r="J55">
            <v>3.7622418298752791E-3</v>
          </cell>
          <cell r="K55">
            <v>2.5182420534060671E-2</v>
          </cell>
          <cell r="L55">
            <v>38192.515999999981</v>
          </cell>
          <cell r="N55">
            <v>4474871.96</v>
          </cell>
          <cell r="O55">
            <v>44098.874000000003</v>
          </cell>
          <cell r="P55">
            <v>101.47361041463326</v>
          </cell>
          <cell r="Q55">
            <v>7.0191354593045485E-3</v>
          </cell>
          <cell r="R55">
            <v>-2.8194921275639384E-3</v>
          </cell>
          <cell r="T55">
            <v>1.4736104146332529E-2</v>
          </cell>
          <cell r="U55">
            <v>1.4736097243189805E-2</v>
          </cell>
          <cell r="V55">
            <v>3.7622013869764714E-3</v>
          </cell>
          <cell r="W55">
            <v>2.5182194285685376E-2</v>
          </cell>
          <cell r="X55">
            <v>12996.90600000011</v>
          </cell>
          <cell r="Z55">
            <v>3454287.12</v>
          </cell>
          <cell r="AA55">
            <v>34041.234000000004</v>
          </cell>
          <cell r="AB55">
            <v>101.47361637947671</v>
          </cell>
          <cell r="AC55">
            <v>7.0191358341933352E-3</v>
          </cell>
          <cell r="AD55">
            <v>-2.8194912747304679E-3</v>
          </cell>
          <cell r="AF55">
            <v>1.4736098214905624E-2</v>
          </cell>
          <cell r="AG55">
            <v>1.4736098214905624E-2</v>
          </cell>
          <cell r="AH55">
            <v>3.7622016350553622E-3</v>
          </cell>
          <cell r="AI55">
            <v>2.5182193320204133E-2</v>
          </cell>
          <cell r="AJ55">
            <v>10032.700000000026</v>
          </cell>
          <cell r="AL55">
            <v>5127923.26</v>
          </cell>
          <cell r="AM55">
            <v>50534.55</v>
          </cell>
          <cell r="AN55">
            <v>101.47361082665225</v>
          </cell>
          <cell r="AO55">
            <v>7.0191344511161269E-3</v>
          </cell>
          <cell r="AP55">
            <v>-2.8194922957591739E-3</v>
          </cell>
          <cell r="AR55">
            <v>1.473609621849481E-2</v>
          </cell>
          <cell r="AS55">
            <v>1.473609621849481E-2</v>
          </cell>
          <cell r="AT55">
            <v>3.7622011253972687E-3</v>
          </cell>
          <cell r="AU55">
            <v>2.5182193987710828E-2</v>
          </cell>
          <cell r="AV55">
            <v>14893.639999999841</v>
          </cell>
          <cell r="AX55">
            <v>156151.1</v>
          </cell>
          <cell r="AY55">
            <v>1540.6523686305732</v>
          </cell>
          <cell r="AZ55">
            <v>101.353883055914</v>
          </cell>
          <cell r="BA55">
            <v>7.0191610889764888E-3</v>
          </cell>
          <cell r="BB55">
            <v>-2.8194817111737436E-3</v>
          </cell>
          <cell r="BD55">
            <v>8.6970845532841068E-3</v>
          </cell>
          <cell r="BE55">
            <v>8.6970845532841068E-3</v>
          </cell>
          <cell r="BF55">
            <v>3.8652775349561352E-3</v>
          </cell>
          <cell r="BG55">
            <v>2.5151313121961054E-2</v>
          </cell>
          <cell r="BH55">
            <v>269.27000000000334</v>
          </cell>
        </row>
        <row r="56">
          <cell r="A56">
            <v>42073</v>
          </cell>
          <cell r="B56">
            <v>13203935.386845365</v>
          </cell>
          <cell r="C56">
            <v>130213.47199999999</v>
          </cell>
          <cell r="D56">
            <v>101.40222193633979</v>
          </cell>
          <cell r="E56">
            <v>-7.0369173479700731E-4</v>
          </cell>
          <cell r="F56">
            <v>-3.521200282627146E-3</v>
          </cell>
          <cell r="H56">
            <v>1.402221936339787E-2</v>
          </cell>
          <cell r="I56">
            <v>1.4022194145759226E-2</v>
          </cell>
          <cell r="J56">
            <v>3.5053642184692535E-3</v>
          </cell>
          <cell r="K56">
            <v>2.5050759091393877E-2</v>
          </cell>
          <cell r="L56">
            <v>36332.906000000097</v>
          </cell>
          <cell r="N56">
            <v>4471723.03</v>
          </cell>
          <cell r="O56">
            <v>44098.874000000003</v>
          </cell>
          <cell r="P56">
            <v>101.40220428303905</v>
          </cell>
          <cell r="Q56">
            <v>-7.0369164260963846E-4</v>
          </cell>
          <cell r="R56">
            <v>-3.5211997171269438E-3</v>
          </cell>
          <cell r="T56">
            <v>1.4022042830390546E-2</v>
          </cell>
          <cell r="U56">
            <v>1.4022035932105492E-2</v>
          </cell>
          <cell r="V56">
            <v>3.5053246691916229E-3</v>
          </cell>
          <cell r="W56">
            <v>2.5050532937336938E-2</v>
          </cell>
          <cell r="X56">
            <v>12367.120000000084</v>
          </cell>
          <cell r="Z56">
            <v>3451856.36</v>
          </cell>
          <cell r="AA56">
            <v>34041.234000000004</v>
          </cell>
          <cell r="AB56">
            <v>101.4022100373917</v>
          </cell>
          <cell r="AC56">
            <v>-7.0369367558531515E-4</v>
          </cell>
          <cell r="AD56">
            <v>-3.5212008921373661E-3</v>
          </cell>
          <cell r="AF56">
            <v>1.402203484020359E-2</v>
          </cell>
          <cell r="AG56">
            <v>1.402203484020359E-2</v>
          </cell>
          <cell r="AH56">
            <v>3.5053243962579472E-3</v>
          </cell>
          <cell r="AI56">
            <v>2.5050532053520029E-2</v>
          </cell>
          <cell r="AJ56">
            <v>9546.5480000000371</v>
          </cell>
          <cell r="AL56">
            <v>5124314.78</v>
          </cell>
          <cell r="AM56">
            <v>50534.55</v>
          </cell>
          <cell r="AN56">
            <v>101.40220463029749</v>
          </cell>
          <cell r="AO56">
            <v>-7.0369227795330502E-4</v>
          </cell>
          <cell r="AP56">
            <v>-3.5212005187562623E-3</v>
          </cell>
          <cell r="AR56">
            <v>1.4022034263425187E-2</v>
          </cell>
          <cell r="AS56">
            <v>1.4022034263425187E-2</v>
          </cell>
          <cell r="AT56">
            <v>3.5053242520888261E-3</v>
          </cell>
          <cell r="AU56">
            <v>2.5050532687796882E-2</v>
          </cell>
          <cell r="AV56">
            <v>14171.943999999978</v>
          </cell>
          <cell r="AX56">
            <v>156041.22</v>
          </cell>
          <cell r="AY56">
            <v>1540.6523686305732</v>
          </cell>
          <cell r="AZ56">
            <v>101.28256261904109</v>
          </cell>
          <cell r="BA56">
            <v>-7.0367739964694032E-4</v>
          </cell>
          <cell r="BB56">
            <v>-3.5211751052618423E-3</v>
          </cell>
          <cell r="BD56">
            <v>7.9872872117943139E-3</v>
          </cell>
          <cell r="BE56">
            <v>7.9872872117943139E-3</v>
          </cell>
          <cell r="BF56">
            <v>3.4230449755625614E-3</v>
          </cell>
          <cell r="BG56">
            <v>2.539103727461792E-2</v>
          </cell>
          <cell r="BH56">
            <v>247.2940000000003</v>
          </cell>
        </row>
        <row r="57">
          <cell r="A57">
            <v>42074</v>
          </cell>
          <cell r="B57">
            <v>13144876.906045608</v>
          </cell>
          <cell r="C57">
            <v>130213.47199999999</v>
          </cell>
          <cell r="D57">
            <v>100.94867070317892</v>
          </cell>
          <cell r="E57">
            <v>-4.4727938352830954E-3</v>
          </cell>
          <cell r="F57">
            <v>-7.9782445149932935E-3</v>
          </cell>
          <cell r="H57">
            <v>9.486707031789221E-3</v>
          </cell>
          <cell r="I57">
            <v>9.4866819269436853E-3</v>
          </cell>
          <cell r="J57">
            <v>2.3231858352801282E-3</v>
          </cell>
          <cell r="K57">
            <v>2.523895787373788E-2</v>
          </cell>
          <cell r="L57">
            <v>24521.210000000086</v>
          </cell>
          <cell r="N57">
            <v>4451721.93</v>
          </cell>
          <cell r="O57">
            <v>44098.874000000003</v>
          </cell>
          <cell r="P57">
            <v>100.94865302002948</v>
          </cell>
          <cell r="Q57">
            <v>-4.4727949083197549E-3</v>
          </cell>
          <cell r="R57">
            <v>-7.9782450212807499E-3</v>
          </cell>
          <cell r="T57">
            <v>9.4865302002948848E-3</v>
          </cell>
          <cell r="U57">
            <v>9.4865233328644827E-3</v>
          </cell>
          <cell r="V57">
            <v>2.3231469986910724E-3</v>
          </cell>
          <cell r="W57">
            <v>2.5238731991360477E-2</v>
          </cell>
          <cell r="X57">
            <v>8366.9000000000851</v>
          </cell>
          <cell r="Z57">
            <v>3436416.92</v>
          </cell>
          <cell r="AA57">
            <v>34041.234000000004</v>
          </cell>
          <cell r="AB57">
            <v>100.94865891171864</v>
          </cell>
          <cell r="AC57">
            <v>-4.4727933001245113E-3</v>
          </cell>
          <cell r="AD57">
            <v>-7.9782445885030473E-3</v>
          </cell>
          <cell r="AF57">
            <v>9.4865238765917681E-3</v>
          </cell>
          <cell r="AG57">
            <v>9.4865238765917681E-3</v>
          </cell>
          <cell r="AH57">
            <v>2.3231471318467811E-3</v>
          </cell>
          <cell r="AI57">
            <v>2.5238731097817019E-2</v>
          </cell>
          <cell r="AJ57">
            <v>6458.6600000000362</v>
          </cell>
          <cell r="AL57">
            <v>5101394.78</v>
          </cell>
          <cell r="AM57">
            <v>50534.55</v>
          </cell>
          <cell r="AN57">
            <v>100.94865354495093</v>
          </cell>
          <cell r="AO57">
            <v>-4.4727931409397348E-3</v>
          </cell>
          <cell r="AP57">
            <v>-7.9782440581678271E-3</v>
          </cell>
          <cell r="AR57">
            <v>9.4865234638101814E-3</v>
          </cell>
          <cell r="AS57">
            <v>9.4865234638101814E-3</v>
          </cell>
          <cell r="AT57">
            <v>2.3231470307507607E-3</v>
          </cell>
          <cell r="AU57">
            <v>2.5238731660530471E-2</v>
          </cell>
          <cell r="AV57">
            <v>9587.9439999999649</v>
          </cell>
          <cell r="AX57">
            <v>155343.28</v>
          </cell>
          <cell r="AY57">
            <v>1540.6523686305732</v>
          </cell>
          <cell r="AZ57">
            <v>100.82954673160869</v>
          </cell>
          <cell r="BA57">
            <v>-4.4727925095690013E-3</v>
          </cell>
          <cell r="BB57">
            <v>-7.9782181291951915E-3</v>
          </cell>
          <cell r="BD57">
            <v>3.4787692238125167E-3</v>
          </cell>
          <cell r="BE57">
            <v>3.4787692238125167E-3</v>
          </cell>
          <cell r="BF57">
            <v>1.4394760359692782E-3</v>
          </cell>
          <cell r="BG57">
            <v>2.6367488337532295E-2</v>
          </cell>
          <cell r="BH57">
            <v>107.70599999999857</v>
          </cell>
        </row>
        <row r="58">
          <cell r="A58">
            <v>42075</v>
          </cell>
          <cell r="B58">
            <v>13156253.948818859</v>
          </cell>
          <cell r="C58">
            <v>130213.47199999999</v>
          </cell>
          <cell r="D58">
            <v>101.03604294353552</v>
          </cell>
          <cell r="E58">
            <v>8.6551154906744365E-4</v>
          </cell>
          <cell r="F58">
            <v>-7.1196382286948801E-3</v>
          </cell>
          <cell r="H58">
            <v>1.0360429435355201E-2</v>
          </cell>
          <cell r="I58">
            <v>1.0360404308781268E-2</v>
          </cell>
          <cell r="J58">
            <v>2.48639914781279E-3</v>
          </cell>
          <cell r="K58">
            <v>2.5327928262699709E-2</v>
          </cell>
          <cell r="L58">
            <v>26796.618000000119</v>
          </cell>
          <cell r="N58">
            <v>4455574.95</v>
          </cell>
          <cell r="O58">
            <v>44098.874000000003</v>
          </cell>
          <cell r="P58">
            <v>101.03602531892311</v>
          </cell>
          <cell r="Q58">
            <v>8.6551228054809748E-4</v>
          </cell>
          <cell r="R58">
            <v>-7.119638009775775E-3</v>
          </cell>
          <cell r="T58">
            <v>1.0360253189231061E-2</v>
          </cell>
          <cell r="U58">
            <v>1.0360246315856747E-2</v>
          </cell>
          <cell r="V58">
            <v>2.4863612324992346E-3</v>
          </cell>
          <cell r="W58">
            <v>2.5327702522284331E-2</v>
          </cell>
          <cell r="X58">
            <v>9137.5040000001609</v>
          </cell>
          <cell r="Z58">
            <v>3439391.18</v>
          </cell>
          <cell r="AA58">
            <v>34041.234000000004</v>
          </cell>
          <cell r="AB58">
            <v>101.03603118500345</v>
          </cell>
          <cell r="AC58">
            <v>8.6551197635253985E-4</v>
          </cell>
          <cell r="AD58">
            <v>-7.1196378783922043E-3</v>
          </cell>
          <cell r="AF58">
            <v>1.0360246552973518E-2</v>
          </cell>
          <cell r="AG58">
            <v>1.0360246552973518E-2</v>
          </cell>
          <cell r="AH58">
            <v>2.4863612894137077E-3</v>
          </cell>
          <cell r="AI58">
            <v>2.5327701644982662E-2</v>
          </cell>
          <cell r="AJ58">
            <v>7053.5120000000943</v>
          </cell>
          <cell r="AL58">
            <v>5105810.09</v>
          </cell>
          <cell r="AM58">
            <v>50534.55</v>
          </cell>
          <cell r="AN58">
            <v>101.03602564977821</v>
          </cell>
          <cell r="AO58">
            <v>8.6551035362125717E-4</v>
          </cell>
          <cell r="AP58">
            <v>-7.1196389573826568E-3</v>
          </cell>
          <cell r="AR58">
            <v>1.0360244501709248E-2</v>
          </cell>
          <cell r="AS58">
            <v>1.0360244501709248E-2</v>
          </cell>
          <cell r="AT58">
            <v>2.4863607971354895E-3</v>
          </cell>
          <cell r="AU58">
            <v>2.5327702278749625E-2</v>
          </cell>
          <cell r="AV58">
            <v>10471.005999999863</v>
          </cell>
          <cell r="AX58">
            <v>155477.73000000001</v>
          </cell>
          <cell r="AY58">
            <v>1540.6523686305732</v>
          </cell>
          <cell r="AZ58">
            <v>100.91681495819735</v>
          </cell>
          <cell r="BA58">
            <v>8.655025180361875E-4</v>
          </cell>
          <cell r="BB58">
            <v>-7.1196207790391597E-3</v>
          </cell>
          <cell r="BD58">
            <v>4.3472826253716512E-3</v>
          </cell>
          <cell r="BE58">
            <v>4.3472826253716512E-3</v>
          </cell>
          <cell r="BF58">
            <v>1.7388903720245708E-3</v>
          </cell>
          <cell r="BG58">
            <v>2.6990763639236959E-2</v>
          </cell>
          <cell r="BH58">
            <v>134.59600000000103</v>
          </cell>
        </row>
        <row r="59">
          <cell r="A59">
            <v>42076</v>
          </cell>
          <cell r="B59">
            <v>13142646</v>
          </cell>
          <cell r="C59">
            <v>130213.47199999999</v>
          </cell>
          <cell r="D59">
            <v>100.93153802088928</v>
          </cell>
          <cell r="E59">
            <v>-1.0343330914557303E-3</v>
          </cell>
          <cell r="F59">
            <v>-8.1466072427315295E-3</v>
          </cell>
          <cell r="H59">
            <v>9.3153802088927762E-3</v>
          </cell>
          <cell r="I59">
            <v>9.3153551083080544E-3</v>
          </cell>
          <cell r="J59">
            <v>2.1917701968305892E-3</v>
          </cell>
          <cell r="K59">
            <v>2.5484166284501442E-2</v>
          </cell>
          <cell r="L59">
            <v>24075.028000000188</v>
          </cell>
          <cell r="N59">
            <v>4450966.4000000004</v>
          </cell>
          <cell r="O59">
            <v>44098.874000000003</v>
          </cell>
          <cell r="P59">
            <v>100.93152038303745</v>
          </cell>
          <cell r="Q59">
            <v>-1.0343334029202511E-3</v>
          </cell>
          <cell r="R59">
            <v>-8.1466073332857603E-3</v>
          </cell>
          <cell r="T59">
            <v>9.315203830374541E-3</v>
          </cell>
          <cell r="U59">
            <v>9.315196964109651E-3</v>
          </cell>
          <cell r="V59">
            <v>2.19173298907549E-3</v>
          </cell>
          <cell r="W59">
            <v>2.5483940931254612E-2</v>
          </cell>
          <cell r="X59">
            <v>8215.7940000002236</v>
          </cell>
          <cell r="Z59">
            <v>3435833.7</v>
          </cell>
          <cell r="AA59">
            <v>34041.234000000004</v>
          </cell>
          <cell r="AB59">
            <v>100.93152616030311</v>
          </cell>
          <cell r="AC59">
            <v>-1.0343342219073515E-3</v>
          </cell>
          <cell r="AD59">
            <v>-8.1466080151944009E-3</v>
          </cell>
          <cell r="AF59">
            <v>9.3151963735089716E-3</v>
          </cell>
          <cell r="AG59">
            <v>9.3151963735089716E-3</v>
          </cell>
          <cell r="AH59">
            <v>2.1917328501217526E-3</v>
          </cell>
          <cell r="AI59">
            <v>2.5483940141993469E-2</v>
          </cell>
          <cell r="AJ59">
            <v>6342.0160000000524</v>
          </cell>
          <cell r="AL59">
            <v>5100528.99</v>
          </cell>
          <cell r="AM59">
            <v>50534.55</v>
          </cell>
          <cell r="AN59">
            <v>100.9315209099517</v>
          </cell>
          <cell r="AO59">
            <v>-1.0343314590456343E-3</v>
          </cell>
          <cell r="AP59">
            <v>-8.1466063498776276E-3</v>
          </cell>
          <cell r="AR59">
            <v>9.3151971158520475E-3</v>
          </cell>
          <cell r="AS59">
            <v>9.3151971158520475E-3</v>
          </cell>
          <cell r="AT59">
            <v>2.1917330247873679E-3</v>
          </cell>
          <cell r="AU59">
            <v>2.5483940609975171E-2</v>
          </cell>
          <cell r="AV59">
            <v>9414.7859999999127</v>
          </cell>
          <cell r="AX59">
            <v>155316.91</v>
          </cell>
          <cell r="AY59">
            <v>1540.6523686305732</v>
          </cell>
          <cell r="AZ59">
            <v>100.81243060565002</v>
          </cell>
          <cell r="BA59">
            <v>-1.0343603550168057E-3</v>
          </cell>
          <cell r="BB59">
            <v>-8.1466168805793826E-3</v>
          </cell>
          <cell r="BD59">
            <v>3.3084256135551549E-3</v>
          </cell>
          <cell r="BE59">
            <v>3.3084256135551549E-3</v>
          </cell>
          <cell r="BF59">
            <v>1.2806678984134123E-3</v>
          </cell>
          <cell r="BG59">
            <v>2.7668506571129597E-2</v>
          </cell>
          <cell r="BH59">
            <v>102.43199999999916</v>
          </cell>
        </row>
        <row r="60">
          <cell r="A60">
            <v>42079</v>
          </cell>
          <cell r="B60">
            <v>13208659.35</v>
          </cell>
          <cell r="C60">
            <v>130213.47199999999</v>
          </cell>
          <cell r="D60">
            <v>101.43850054163367</v>
          </cell>
          <cell r="E60">
            <v>5.022835584249874E-3</v>
          </cell>
          <cell r="F60">
            <v>-3.1646907272313562E-3</v>
          </cell>
          <cell r="H60">
            <v>1.4385005416336805E-2</v>
          </cell>
          <cell r="I60">
            <v>1.4384980189675822E-2</v>
          </cell>
          <cell r="J60">
            <v>3.3194271649819029E-3</v>
          </cell>
          <cell r="K60">
            <v>2.5314731812307156E-2</v>
          </cell>
          <cell r="L60">
            <v>37277.695999999996</v>
          </cell>
          <cell r="N60">
            <v>4473322.87</v>
          </cell>
          <cell r="O60">
            <v>44098.874000000003</v>
          </cell>
          <cell r="P60">
            <v>101.43848276035347</v>
          </cell>
          <cell r="Q60">
            <v>5.0228350409473599E-3</v>
          </cell>
          <cell r="R60">
            <v>-3.1646913571168334E-3</v>
          </cell>
          <cell r="T60">
            <v>1.4384827603534767E-2</v>
          </cell>
          <cell r="U60">
            <v>1.4384820702781687E-2</v>
          </cell>
          <cell r="V60">
            <v>3.3193903643820022E-3</v>
          </cell>
          <cell r="W60">
            <v>2.5314507030411736E-2</v>
          </cell>
          <cell r="X60">
            <v>12687.088000000102</v>
          </cell>
          <cell r="Z60">
            <v>3453091.33</v>
          </cell>
          <cell r="AA60">
            <v>34041.234000000004</v>
          </cell>
          <cell r="AB60">
            <v>101.43848868698473</v>
          </cell>
          <cell r="AC60">
            <v>5.0228362333137877E-3</v>
          </cell>
          <cell r="AD60">
            <v>-3.1646908597979806E-3</v>
          </cell>
          <cell r="AF60">
            <v>1.4384821312688034E-2</v>
          </cell>
          <cell r="AG60">
            <v>1.4384821312688034E-2</v>
          </cell>
          <cell r="AH60">
            <v>3.3193905051120964E-3</v>
          </cell>
          <cell r="AI60">
            <v>2.531450623440509E-2</v>
          </cell>
          <cell r="AJ60">
            <v>9793.5420000000995</v>
          </cell>
          <cell r="AL60">
            <v>5126148.0999999996</v>
          </cell>
          <cell r="AM60">
            <v>50534.55</v>
          </cell>
          <cell r="AN60">
            <v>101.4384831763615</v>
          </cell>
          <cell r="AO60">
            <v>5.0228339158993052E-3</v>
          </cell>
          <cell r="AP60">
            <v>-3.164691484652038E-3</v>
          </cell>
          <cell r="AR60">
            <v>1.4384819719758024E-2</v>
          </cell>
          <cell r="AS60">
            <v>1.4384819719758024E-2</v>
          </cell>
          <cell r="AT60">
            <v>3.3193901375625501E-3</v>
          </cell>
          <cell r="AU60">
            <v>2.5314506719518119E-2</v>
          </cell>
          <cell r="AV60">
            <v>14538.607999999791</v>
          </cell>
          <cell r="AX60">
            <v>156097.04</v>
          </cell>
          <cell r="AY60">
            <v>1540.6523686305732</v>
          </cell>
          <cell r="AZ60">
            <v>101.31879402408519</v>
          </cell>
          <cell r="BA60">
            <v>5.0228271989187778E-3</v>
          </cell>
          <cell r="BB60">
            <v>-3.1647087305075594E-3</v>
          </cell>
          <cell r="BD60">
            <v>8.3478704626311906E-3</v>
          </cell>
          <cell r="BE60">
            <v>8.3478704626311906E-3</v>
          </cell>
          <cell r="BF60">
            <v>3.1303697627862448E-3</v>
          </cell>
          <cell r="BG60">
            <v>2.7556703606831132E-2</v>
          </cell>
          <cell r="BH60">
            <v>258.45800000000332</v>
          </cell>
        </row>
        <row r="61">
          <cell r="A61">
            <v>42080</v>
          </cell>
          <cell r="B61">
            <v>13188058.220000001</v>
          </cell>
          <cell r="C61">
            <v>130213.47199999999</v>
          </cell>
          <cell r="D61">
            <v>101.28029010700214</v>
          </cell>
          <cell r="E61">
            <v>-1.5596685064029892E-3</v>
          </cell>
          <cell r="F61">
            <v>-4.7194233651745021E-3</v>
          </cell>
          <cell r="H61">
            <v>1.2802901070021466E-2</v>
          </cell>
          <cell r="I61">
            <v>1.28028758827059E-2</v>
          </cell>
          <cell r="J61">
            <v>2.8986208132408819E-3</v>
          </cell>
          <cell r="K61">
            <v>2.5216546197688351E-2</v>
          </cell>
          <cell r="L61">
            <v>33157.469999999907</v>
          </cell>
          <cell r="N61">
            <v>4466345.97</v>
          </cell>
          <cell r="O61">
            <v>44098.874000000003</v>
          </cell>
          <cell r="P61">
            <v>101.28027237158027</v>
          </cell>
          <cell r="Q61">
            <v>-1.5596683277190326E-3</v>
          </cell>
          <cell r="R61">
            <v>-4.719423815959245E-3</v>
          </cell>
          <cell r="T61">
            <v>1.28027237158026E-2</v>
          </cell>
          <cell r="U61">
            <v>1.2802716825812466E-2</v>
          </cell>
          <cell r="V61">
            <v>2.8985848039297935E-3</v>
          </cell>
          <cell r="W61">
            <v>2.5216321785662289E-2</v>
          </cell>
          <cell r="X61">
            <v>11291.708000000039</v>
          </cell>
          <cell r="Z61">
            <v>3447705.65</v>
          </cell>
          <cell r="AA61">
            <v>34041.234000000004</v>
          </cell>
          <cell r="AB61">
            <v>101.28027820613082</v>
          </cell>
          <cell r="AC61">
            <v>-1.5596691443433564E-3</v>
          </cell>
          <cell r="AD61">
            <v>-4.7194241334559406E-3</v>
          </cell>
          <cell r="AF61">
            <v>1.2802716606396425E-2</v>
          </cell>
          <cell r="AG61">
            <v>1.2802716606396425E-2</v>
          </cell>
          <cell r="AH61">
            <v>2.8985847542344345E-3</v>
          </cell>
          <cell r="AI61">
            <v>2.5216321021443739E-2</v>
          </cell>
          <cell r="AJ61">
            <v>8716.4060000000063</v>
          </cell>
          <cell r="AL61">
            <v>5118153.01</v>
          </cell>
          <cell r="AM61">
            <v>50534.55</v>
          </cell>
          <cell r="AN61">
            <v>101.28027280345822</v>
          </cell>
          <cell r="AO61">
            <v>-1.5596681648740729E-3</v>
          </cell>
          <cell r="AP61">
            <v>-4.7194237809657924E-3</v>
          </cell>
          <cell r="AR61">
            <v>1.2802716009509663E-2</v>
          </cell>
          <cell r="AS61">
            <v>1.2802716009509663E-2</v>
          </cell>
          <cell r="AT61">
            <v>2.8985846191318387E-3</v>
          </cell>
          <cell r="AU61">
            <v>2.5216321479307375E-2</v>
          </cell>
          <cell r="AV61">
            <v>12939.589999999864</v>
          </cell>
          <cell r="AX61">
            <v>155853.57999999999</v>
          </cell>
          <cell r="AY61">
            <v>1540.6523686305732</v>
          </cell>
          <cell r="AZ61">
            <v>101.16077005647436</v>
          </cell>
          <cell r="BA61">
            <v>-1.5596708304015383E-3</v>
          </cell>
          <cell r="BB61">
            <v>-4.7194436570154874E-3</v>
          </cell>
          <cell r="BD61">
            <v>6.7751797021731175E-3</v>
          </cell>
          <cell r="BE61">
            <v>6.7751797021731175E-3</v>
          </cell>
          <cell r="BF61">
            <v>2.4636486008660086E-3</v>
          </cell>
          <cell r="BG61">
            <v>2.7591835104148355E-2</v>
          </cell>
          <cell r="BH61">
            <v>209.76599999999786</v>
          </cell>
        </row>
        <row r="62">
          <cell r="A62">
            <v>42081</v>
          </cell>
          <cell r="B62">
            <v>13280152.199999999</v>
          </cell>
          <cell r="C62">
            <v>130213.47199999999</v>
          </cell>
          <cell r="D62">
            <v>101.98754396165705</v>
          </cell>
          <cell r="E62">
            <v>6.9831341706041439E-3</v>
          </cell>
          <cell r="F62">
            <v>2.2307544388626699E-3</v>
          </cell>
          <cell r="H62">
            <v>1.9875439616570567E-2</v>
          </cell>
          <cell r="I62">
            <v>1.9875414253368584E-2</v>
          </cell>
          <cell r="J62">
            <v>4.4164173773992843E-3</v>
          </cell>
          <cell r="K62">
            <v>2.4985692469616714E-2</v>
          </cell>
          <cell r="L62">
            <v>51576.26799999996</v>
          </cell>
          <cell r="N62">
            <v>4497535.07</v>
          </cell>
          <cell r="O62">
            <v>44098.874000000003</v>
          </cell>
          <cell r="P62">
            <v>101.98752625747315</v>
          </cell>
          <cell r="Q62">
            <v>6.9831357018679263E-3</v>
          </cell>
          <cell r="R62">
            <v>2.2307555089671194E-3</v>
          </cell>
          <cell r="T62">
            <v>1.98752625747316E-2</v>
          </cell>
          <cell r="U62">
            <v>1.9875255636627731E-2</v>
          </cell>
          <cell r="V62">
            <v>4.4163821347069643E-3</v>
          </cell>
          <cell r="W62">
            <v>2.4985470990651418E-2</v>
          </cell>
          <cell r="X62">
            <v>17529.528000000158</v>
          </cell>
          <cell r="Z62">
            <v>3471781.44</v>
          </cell>
          <cell r="AA62">
            <v>34041.234000000004</v>
          </cell>
          <cell r="AB62">
            <v>101.98753194434724</v>
          </cell>
          <cell r="AC62">
            <v>6.9831338414867439E-3</v>
          </cell>
          <cell r="AD62">
            <v>2.2307533376522137E-3</v>
          </cell>
          <cell r="AF62">
            <v>1.9875253531480119E-2</v>
          </cell>
          <cell r="AG62">
            <v>1.9875253531480119E-2</v>
          </cell>
          <cell r="AH62">
            <v>4.4163816669708922E-3</v>
          </cell>
          <cell r="AI62">
            <v>2.4985470207065975E-2</v>
          </cell>
          <cell r="AJ62">
            <v>13531.564000000004</v>
          </cell>
          <cell r="AL62">
            <v>5153893.76</v>
          </cell>
          <cell r="AM62">
            <v>50534.55</v>
          </cell>
          <cell r="AN62">
            <v>101.98752655361528</v>
          </cell>
          <cell r="AO62">
            <v>6.9831343318904615E-3</v>
          </cell>
          <cell r="AP62">
            <v>2.2307541806931841E-3</v>
          </cell>
          <cell r="AR62">
            <v>1.9875253427107609E-2</v>
          </cell>
          <cell r="AS62">
            <v>1.9875253427107609E-2</v>
          </cell>
          <cell r="AT62">
            <v>4.4163816437645664E-3</v>
          </cell>
          <cell r="AU62">
            <v>2.4985470670923E-2</v>
          </cell>
          <cell r="AV62">
            <v>20087.739999999805</v>
          </cell>
          <cell r="AX62">
            <v>156941.93</v>
          </cell>
          <cell r="AY62">
            <v>1540.6523686305732</v>
          </cell>
          <cell r="AZ62">
            <v>101.86719158423756</v>
          </cell>
          <cell r="BA62">
            <v>6.9831568835312385E-3</v>
          </cell>
          <cell r="BB62">
            <v>2.230756611055984E-3</v>
          </cell>
          <cell r="BD62">
            <v>1.3805648728478781E-2</v>
          </cell>
          <cell r="BE62">
            <v>1.3805648728478781E-2</v>
          </cell>
          <cell r="BF62">
            <v>4.8723642851626892E-3</v>
          </cell>
          <cell r="BG62">
            <v>2.716666193096854E-2</v>
          </cell>
          <cell r="BH62">
            <v>427.43599999999748</v>
          </cell>
        </row>
        <row r="63">
          <cell r="A63">
            <v>42082</v>
          </cell>
          <cell r="B63">
            <v>13290748.02</v>
          </cell>
          <cell r="C63">
            <v>130213.47199999999</v>
          </cell>
          <cell r="D63">
            <v>102.06891664788725</v>
          </cell>
          <cell r="E63">
            <v>7.9786886779809052E-4</v>
          </cell>
          <cell r="F63">
            <v>3.0304031561791955E-3</v>
          </cell>
          <cell r="H63">
            <v>2.0689166478872423E-2</v>
          </cell>
          <cell r="I63">
            <v>2.0689141095433961E-2</v>
          </cell>
          <cell r="J63">
            <v>4.5136293930596594E-3</v>
          </cell>
          <cell r="K63">
            <v>2.4773248244422019E-2</v>
          </cell>
          <cell r="L63">
            <v>53695.432000000037</v>
          </cell>
          <cell r="N63">
            <v>4501123.51</v>
          </cell>
          <cell r="O63">
            <v>44098.874000000003</v>
          </cell>
          <cell r="P63">
            <v>102.06889885669189</v>
          </cell>
          <cell r="Q63">
            <v>7.9786815314353277E-4</v>
          </cell>
          <cell r="R63">
            <v>3.0304035108887906E-3</v>
          </cell>
          <cell r="T63">
            <v>2.0688988566918809E-2</v>
          </cell>
          <cell r="U63">
            <v>2.0688981623279368E-2</v>
          </cell>
          <cell r="V63">
            <v>4.5135946047594189E-3</v>
          </cell>
          <cell r="W63">
            <v>2.4773030109154499E-2</v>
          </cell>
          <cell r="X63">
            <v>18247.216000000088</v>
          </cell>
          <cell r="Z63">
            <v>3474551.47</v>
          </cell>
          <cell r="AA63">
            <v>34041.234000000004</v>
          </cell>
          <cell r="AB63">
            <v>102.06890472889437</v>
          </cell>
          <cell r="AC63">
            <v>7.9786992582131511E-4</v>
          </cell>
          <cell r="AD63">
            <v>3.0304031144734456E-3</v>
          </cell>
          <cell r="AF63">
            <v>2.0688981324362254E-2</v>
          </cell>
          <cell r="AG63">
            <v>2.0688981324362254E-2</v>
          </cell>
          <cell r="AH63">
            <v>4.5135945395742283E-3</v>
          </cell>
          <cell r="AI63">
            <v>2.4773029325761083E-2</v>
          </cell>
          <cell r="AJ63">
            <v>14085.570000000078</v>
          </cell>
          <cell r="AL63">
            <v>5158005.8899999997</v>
          </cell>
          <cell r="AM63">
            <v>50534.55</v>
          </cell>
          <cell r="AN63">
            <v>102.06889919866704</v>
          </cell>
          <cell r="AO63">
            <v>7.9786860022523776E-4</v>
          </cell>
          <cell r="AP63">
            <v>3.0304026296337216E-3</v>
          </cell>
          <cell r="AR63">
            <v>2.0688979867963697E-2</v>
          </cell>
          <cell r="AS63">
            <v>2.0688979867963697E-2</v>
          </cell>
          <cell r="AT63">
            <v>4.5135942218479386E-3</v>
          </cell>
          <cell r="AU63">
            <v>2.4773029776030294E-2</v>
          </cell>
          <cell r="AV63">
            <v>20910.165999999866</v>
          </cell>
          <cell r="AX63">
            <v>157067.15</v>
          </cell>
          <cell r="AY63">
            <v>1540.6523686305732</v>
          </cell>
          <cell r="AZ63">
            <v>101.94846884220284</v>
          </cell>
          <cell r="BA63">
            <v>7.9787472984449437E-4</v>
          </cell>
          <cell r="BB63">
            <v>3.0304112052288446E-3</v>
          </cell>
          <cell r="BD63">
            <v>1.4614538636572805E-2</v>
          </cell>
          <cell r="BE63">
            <v>1.4614538636572805E-2</v>
          </cell>
          <cell r="BF63">
            <v>5.010458370776405E-3</v>
          </cell>
          <cell r="BG63">
            <v>2.675267679828678E-2</v>
          </cell>
          <cell r="BH63">
            <v>452.47999999999979</v>
          </cell>
        </row>
        <row r="64">
          <cell r="A64">
            <v>42083</v>
          </cell>
          <cell r="B64">
            <v>13411095.619999999</v>
          </cell>
          <cell r="C64">
            <v>130213.47199999999</v>
          </cell>
          <cell r="D64">
            <v>102.9931497410652</v>
          </cell>
          <cell r="E64">
            <v>9.0549907212822411E-3</v>
          </cell>
          <cell r="F64">
            <v>1.2112834149922369E-2</v>
          </cell>
          <cell r="H64">
            <v>2.993149741065193E-2</v>
          </cell>
          <cell r="I64">
            <v>2.993147179736666E-2</v>
          </cell>
          <cell r="J64">
            <v>6.4131327524279413E-3</v>
          </cell>
          <cell r="K64">
            <v>2.5086034489030889E-2</v>
          </cell>
          <cell r="L64">
            <v>77764.951999999947</v>
          </cell>
          <cell r="N64">
            <v>4541881.1399999997</v>
          </cell>
          <cell r="O64">
            <v>44098.874000000003</v>
          </cell>
          <cell r="P64">
            <v>102.99313175207148</v>
          </cell>
          <cell r="Q64">
            <v>9.054990361728521E-3</v>
          </cell>
          <cell r="R64">
            <v>1.2112834147200546E-2</v>
          </cell>
          <cell r="T64">
            <v>2.9931317520714762E-2</v>
          </cell>
          <cell r="U64">
            <v>2.9931310514200726E-2</v>
          </cell>
          <cell r="V64">
            <v>6.4130981998573588E-3</v>
          </cell>
          <cell r="W64">
            <v>2.5085828482970998E-2</v>
          </cell>
          <cell r="X64">
            <v>26398.742000000027</v>
          </cell>
          <cell r="Z64">
            <v>3506013.5</v>
          </cell>
          <cell r="AA64">
            <v>34041.234000000004</v>
          </cell>
          <cell r="AB64">
            <v>102.99313767532632</v>
          </cell>
          <cell r="AC64">
            <v>9.0549903409546939E-3</v>
          </cell>
          <cell r="AD64">
            <v>1.211283372635874E-2</v>
          </cell>
          <cell r="AF64">
            <v>2.9931310191373184E-2</v>
          </cell>
          <cell r="AG64">
            <v>2.9931310191373184E-2</v>
          </cell>
          <cell r="AH64">
            <v>6.4130981307215507E-3</v>
          </cell>
          <cell r="AI64">
            <v>2.5085827682497612E-2</v>
          </cell>
          <cell r="AJ64">
            <v>20377.976000000017</v>
          </cell>
          <cell r="AL64">
            <v>5204711.59</v>
          </cell>
          <cell r="AM64">
            <v>50534.55</v>
          </cell>
          <cell r="AN64">
            <v>102.99313222339963</v>
          </cell>
          <cell r="AO64">
            <v>9.0549915987010454E-3</v>
          </cell>
          <cell r="AP64">
            <v>1.211283449868672E-2</v>
          </cell>
          <cell r="AR64">
            <v>2.9931310005554712E-2</v>
          </cell>
          <cell r="AS64">
            <v>2.9931310005554712E-2</v>
          </cell>
          <cell r="AT64">
            <v>6.4130980909027357E-3</v>
          </cell>
          <cell r="AU64">
            <v>2.5085828194591524E-2</v>
          </cell>
          <cell r="AV64">
            <v>30251.305999999895</v>
          </cell>
          <cell r="AX64">
            <v>158489.39000000001</v>
          </cell>
          <cell r="AY64">
            <v>1540.6523686305732</v>
          </cell>
          <cell r="AZ64">
            <v>102.87161025226941</v>
          </cell>
          <cell r="BA64">
            <v>9.0549806245292519E-3</v>
          </cell>
          <cell r="BB64">
            <v>1.2112832144505647E-2</v>
          </cell>
          <cell r="BD64">
            <v>2.3801853625292635E-2</v>
          </cell>
          <cell r="BE64">
            <v>2.3801853625292635E-2</v>
          </cell>
          <cell r="BF64">
            <v>7.9333218158410546E-3</v>
          </cell>
          <cell r="BG64">
            <v>2.6849121345232138E-2</v>
          </cell>
          <cell r="BH64">
            <v>736.92800000000329</v>
          </cell>
        </row>
        <row r="65">
          <cell r="A65">
            <v>42086</v>
          </cell>
          <cell r="B65">
            <v>13421313.390000001</v>
          </cell>
          <cell r="C65">
            <v>130213.47199999999</v>
          </cell>
          <cell r="D65">
            <v>103.07161911787439</v>
          </cell>
          <cell r="E65">
            <v>7.6188928104903297E-4</v>
          </cell>
          <cell r="F65">
            <v>1.2883952069473459E-2</v>
          </cell>
          <cell r="H65">
            <v>3.0716191178743912E-2</v>
          </cell>
          <cell r="I65">
            <v>3.071616554594403E-2</v>
          </cell>
          <cell r="J65">
            <v>6.4657772534530977E-3</v>
          </cell>
          <cell r="K65">
            <v>2.5438430841971286E-2</v>
          </cell>
          <cell r="L65">
            <v>79808.506000000023</v>
          </cell>
          <cell r="N65">
            <v>4545341.55</v>
          </cell>
          <cell r="O65">
            <v>44098.874000000003</v>
          </cell>
          <cell r="P65">
            <v>103.07160110255874</v>
          </cell>
          <cell r="Q65">
            <v>7.6188915855235351E-4</v>
          </cell>
          <cell r="R65">
            <v>1.2883951942769256E-2</v>
          </cell>
          <cell r="T65">
            <v>3.071601102558752E-2</v>
          </cell>
          <cell r="U65">
            <v>3.0716004013735088E-2</v>
          </cell>
          <cell r="V65">
            <v>6.4657432549068972E-3</v>
          </cell>
          <cell r="W65">
            <v>2.5438236799308483E-2</v>
          </cell>
          <cell r="X65">
            <v>27090.824000000001</v>
          </cell>
          <cell r="Z65">
            <v>3508684.7</v>
          </cell>
          <cell r="AA65">
            <v>34041.234000000004</v>
          </cell>
          <cell r="AB65">
            <v>103.07160721611913</v>
          </cell>
          <cell r="AC65">
            <v>7.6189096248513444E-4</v>
          </cell>
          <cell r="AD65">
            <v>1.288395334739012E-2</v>
          </cell>
          <cell r="AF65">
            <v>3.0716005548588443E-2</v>
          </cell>
          <cell r="AG65">
            <v>3.0716005548588443E-2</v>
          </cell>
          <cell r="AH65">
            <v>6.4657435779480465E-3</v>
          </cell>
          <cell r="AI65">
            <v>2.5438236160539588E-2</v>
          </cell>
          <cell r="AJ65">
            <v>20912.216000000135</v>
          </cell>
          <cell r="AL65">
            <v>5208677</v>
          </cell>
          <cell r="AM65">
            <v>50534.55</v>
          </cell>
          <cell r="AN65">
            <v>103.07160150827502</v>
          </cell>
          <cell r="AO65">
            <v>7.6188851801495261E-4</v>
          </cell>
          <cell r="AP65">
            <v>1.288395164622691E-2</v>
          </cell>
          <cell r="AR65">
            <v>3.0716002844991985E-2</v>
          </cell>
          <cell r="AS65">
            <v>3.0716002844991985E-2</v>
          </cell>
          <cell r="AT65">
            <v>6.4657430089027912E-3</v>
          </cell>
          <cell r="AU65">
            <v>2.5438236491628786E-2</v>
          </cell>
          <cell r="AV65">
            <v>31044.38799999989</v>
          </cell>
          <cell r="AX65">
            <v>158610.14000000001</v>
          </cell>
          <cell r="AY65">
            <v>1540.6523686305732</v>
          </cell>
          <cell r="AZ65">
            <v>102.94998614189811</v>
          </cell>
          <cell r="BA65">
            <v>7.6188065333582244E-4</v>
          </cell>
          <cell r="BB65">
            <v>1.2883941330309456E-2</v>
          </cell>
          <cell r="BD65">
            <v>2.4581868450419098E-2</v>
          </cell>
          <cell r="BE65">
            <v>2.4581868450419098E-2</v>
          </cell>
          <cell r="BF65">
            <v>7.9718358758356089E-3</v>
          </cell>
          <cell r="BG65">
            <v>2.6998144050897038E-2</v>
          </cell>
          <cell r="BH65">
            <v>761.07800000000111</v>
          </cell>
        </row>
        <row r="66">
          <cell r="A66">
            <v>42087</v>
          </cell>
          <cell r="B66">
            <v>13349049.710000001</v>
          </cell>
          <cell r="C66">
            <v>130213.47199999999</v>
          </cell>
          <cell r="D66">
            <v>102.51665595707333</v>
          </cell>
          <cell r="E66">
            <v>-5.3842480165796625E-3</v>
          </cell>
          <cell r="F66">
            <v>7.4303336595180625E-3</v>
          </cell>
          <cell r="H66">
            <v>2.5166559570733327E-2</v>
          </cell>
          <cell r="I66">
            <v>2.5166534075946823E-2</v>
          </cell>
          <cell r="J66">
            <v>5.2063495604954824E-3</v>
          </cell>
          <cell r="K66">
            <v>2.5365786911956789E-2</v>
          </cell>
          <cell r="L66">
            <v>65355.770000000142</v>
          </cell>
          <cell r="N66">
            <v>4520868.3</v>
          </cell>
          <cell r="O66">
            <v>44098.874000000003</v>
          </cell>
          <cell r="P66">
            <v>102.51663795315952</v>
          </cell>
          <cell r="Q66">
            <v>-5.384248847042028E-3</v>
          </cell>
          <cell r="R66">
            <v>7.4303326923339519E-3</v>
          </cell>
          <cell r="T66">
            <v>2.5166379531595062E-2</v>
          </cell>
          <cell r="U66">
            <v>2.516637255749643E-2</v>
          </cell>
          <cell r="V66">
            <v>5.2063161495539134E-3</v>
          </cell>
          <cell r="W66">
            <v>2.5365598436115248E-2</v>
          </cell>
          <cell r="X66">
            <v>22196.17400000005</v>
          </cell>
          <cell r="Z66">
            <v>3489793.07</v>
          </cell>
          <cell r="AA66">
            <v>34041.234000000004</v>
          </cell>
          <cell r="AB66">
            <v>102.51664407935387</v>
          </cell>
          <cell r="AC66">
            <v>-5.38424840510765E-3</v>
          </cell>
          <cell r="AD66">
            <v>7.4303345370203555E-3</v>
          </cell>
          <cell r="AF66">
            <v>2.5166374539594472E-2</v>
          </cell>
          <cell r="AG66">
            <v>2.5166374539594472E-2</v>
          </cell>
          <cell r="AH66">
            <v>5.2063165595654937E-3</v>
          </cell>
          <cell r="AI66">
            <v>2.5365597897091072E-2</v>
          </cell>
          <cell r="AJ66">
            <v>17133.890000000047</v>
          </cell>
          <cell r="AL66">
            <v>5180632.1900000004</v>
          </cell>
          <cell r="AM66">
            <v>50534.55</v>
          </cell>
          <cell r="AN66">
            <v>102.51663841866605</v>
          </cell>
          <cell r="AO66">
            <v>-5.3842482457635565E-3</v>
          </cell>
          <cell r="AP66">
            <v>7.4303330064136031E-3</v>
          </cell>
          <cell r="AR66">
            <v>2.5166372014793437E-2</v>
          </cell>
          <cell r="AS66">
            <v>2.5166372014793437E-2</v>
          </cell>
          <cell r="AT66">
            <v>5.2063160372881612E-3</v>
          </cell>
          <cell r="AU66">
            <v>2.5365598149042823E-2</v>
          </cell>
          <cell r="AV66">
            <v>25435.426000000043</v>
          </cell>
          <cell r="AX66">
            <v>157756.15</v>
          </cell>
          <cell r="AY66">
            <v>1540.6523686305732</v>
          </cell>
          <cell r="AZ66">
            <v>102.39568199296211</v>
          </cell>
          <cell r="BA66">
            <v>-5.3842080966576278E-3</v>
          </cell>
          <cell r="BB66">
            <v>7.4303634124242013E-3</v>
          </cell>
          <cell r="BD66">
            <v>1.9065306458619702E-2</v>
          </cell>
          <cell r="BE66">
            <v>1.9065306458619702E-2</v>
          </cell>
          <cell r="BF66">
            <v>6.0202304485983404E-3</v>
          </cell>
          <cell r="BG66">
            <v>2.669741447475537E-2</v>
          </cell>
          <cell r="BH66">
            <v>590.28000000000134</v>
          </cell>
        </row>
        <row r="67">
          <cell r="A67">
            <v>42088</v>
          </cell>
          <cell r="B67">
            <v>13332266.029999999</v>
          </cell>
          <cell r="C67">
            <v>130213.47199999999</v>
          </cell>
          <cell r="D67">
            <v>102.38776238145313</v>
          </cell>
          <cell r="E67">
            <v>-1.257293992052988E-3</v>
          </cell>
          <cell r="F67">
            <v>6.1636975535959149E-3</v>
          </cell>
          <cell r="H67">
            <v>2.387762381453129E-2</v>
          </cell>
          <cell r="I67">
            <v>2.3877598351799367E-2</v>
          </cell>
          <cell r="J67">
            <v>4.8559988707239654E-3</v>
          </cell>
          <cell r="K67">
            <v>2.5235874485749973E-2</v>
          </cell>
          <cell r="L67">
            <v>61999.034000000109</v>
          </cell>
          <cell r="N67">
            <v>4515184.24</v>
          </cell>
          <cell r="O67">
            <v>44098.874000000003</v>
          </cell>
          <cell r="P67">
            <v>102.38774441270314</v>
          </cell>
          <cell r="Q67">
            <v>-1.257293869852294E-3</v>
          </cell>
          <cell r="R67">
            <v>6.163696710736577E-3</v>
          </cell>
          <cell r="T67">
            <v>2.3877444127031522E-2</v>
          </cell>
          <cell r="U67">
            <v>2.3877437161701209E-2</v>
          </cell>
          <cell r="V67">
            <v>4.8559660925207027E-3</v>
          </cell>
          <cell r="W67">
            <v>2.5235690348078731E-2</v>
          </cell>
          <cell r="X67">
            <v>21059.362000000139</v>
          </cell>
          <cell r="Z67">
            <v>3485405.37</v>
          </cell>
          <cell r="AA67">
            <v>34041.234000000004</v>
          </cell>
          <cell r="AB67">
            <v>102.38775039706256</v>
          </cell>
          <cell r="AC67">
            <v>-1.2572951782496844E-3</v>
          </cell>
          <cell r="AD67">
            <v>6.1636972349845554E-3</v>
          </cell>
          <cell r="AF67">
            <v>2.3877437799982193E-2</v>
          </cell>
          <cell r="AG67">
            <v>2.3877437799982193E-2</v>
          </cell>
          <cell r="AH67">
            <v>4.8559662223226496E-3</v>
          </cell>
          <cell r="AI67">
            <v>2.5235689833404778E-2</v>
          </cell>
          <cell r="AJ67">
            <v>16256.350000000046</v>
          </cell>
          <cell r="AL67">
            <v>5174118.62</v>
          </cell>
          <cell r="AM67">
            <v>50534.55</v>
          </cell>
          <cell r="AN67">
            <v>102.38774501801242</v>
          </cell>
          <cell r="AO67">
            <v>-1.2572925004352697E-3</v>
          </cell>
          <cell r="AP67">
            <v>6.1636984040136511E-3</v>
          </cell>
          <cell r="AR67">
            <v>2.3877438023560682E-2</v>
          </cell>
          <cell r="AS67">
            <v>2.3877438023560682E-2</v>
          </cell>
          <cell r="AT67">
            <v>4.8559662677831739E-3</v>
          </cell>
          <cell r="AU67">
            <v>2.5235690128996062E-2</v>
          </cell>
          <cell r="AV67">
            <v>24132.711999999923</v>
          </cell>
          <cell r="AX67">
            <v>157557.79999999999</v>
          </cell>
          <cell r="AY67">
            <v>1540.6523686305732</v>
          </cell>
          <cell r="AZ67">
            <v>102.26693782975005</v>
          </cell>
          <cell r="BA67">
            <v>-1.2573202375947279E-3</v>
          </cell>
          <cell r="BB67">
            <v>6.1637008285384542E-3</v>
          </cell>
          <cell r="BD67">
            <v>1.7784015025378519E-2</v>
          </cell>
          <cell r="BE67">
            <v>1.7784015025378519E-2</v>
          </cell>
          <cell r="BF67">
            <v>5.4716678000943375E-3</v>
          </cell>
          <cell r="BG67">
            <v>2.6362973620930791E-2</v>
          </cell>
          <cell r="BH67">
            <v>550.60999999999649</v>
          </cell>
        </row>
        <row r="68">
          <cell r="A68">
            <v>42089</v>
          </cell>
          <cell r="B68">
            <v>13425921.9</v>
          </cell>
          <cell r="C68">
            <v>130213.47199999999</v>
          </cell>
          <cell r="D68">
            <v>103.1070110779321</v>
          </cell>
          <cell r="E68">
            <v>7.0247525656372822E-3</v>
          </cell>
          <cell r="F68">
            <v>1.3231748569436652E-2</v>
          </cell>
          <cell r="H68">
            <v>3.1070110779320981E-2</v>
          </cell>
          <cell r="I68">
            <v>3.1070085137719694E-2</v>
          </cell>
          <cell r="J68">
            <v>6.2132448913416738E-3</v>
          </cell>
          <cell r="K68">
            <v>2.5562540036266564E-2</v>
          </cell>
          <cell r="L68">
            <v>80730.207999999984</v>
          </cell>
          <cell r="N68">
            <v>4546902.3</v>
          </cell>
          <cell r="O68">
            <v>44098.874000000003</v>
          </cell>
          <cell r="P68">
            <v>103.10699316268256</v>
          </cell>
          <cell r="Q68">
            <v>7.024754320988702E-3</v>
          </cell>
          <cell r="R68">
            <v>1.323174948682726E-2</v>
          </cell>
          <cell r="T68">
            <v>3.1069931626825475E-2</v>
          </cell>
          <cell r="U68">
            <v>3.1069924612565636E-2</v>
          </cell>
          <cell r="V68">
            <v>6.2132127942788884E-3</v>
          </cell>
          <cell r="W68">
            <v>2.5562366331752795E-2</v>
          </cell>
          <cell r="X68">
            <v>27402.974000000075</v>
          </cell>
          <cell r="Z68">
            <v>3509889.48</v>
          </cell>
          <cell r="AA68">
            <v>34041.234000000004</v>
          </cell>
          <cell r="AB68">
            <v>103.10699900009499</v>
          </cell>
          <cell r="AC68">
            <v>7.0247524752049539E-3</v>
          </cell>
          <cell r="AD68">
            <v>1.3231748157597201E-2</v>
          </cell>
          <cell r="AF68">
            <v>3.1069923365474095E-2</v>
          </cell>
          <cell r="AG68">
            <v>3.1069923365474095E-2</v>
          </cell>
          <cell r="AH68">
            <v>6.2132125449210207E-3</v>
          </cell>
          <cell r="AI68">
            <v>2.5562365704696093E-2</v>
          </cell>
          <cell r="AJ68">
            <v>21153.172000000031</v>
          </cell>
          <cell r="AL68">
            <v>5210465.5199999996</v>
          </cell>
          <cell r="AM68">
            <v>50534.55</v>
          </cell>
          <cell r="AN68">
            <v>103.1069935321478</v>
          </cell>
          <cell r="AO68">
            <v>7.024751976018706E-3</v>
          </cell>
          <cell r="AP68">
            <v>1.3231748832575274E-2</v>
          </cell>
          <cell r="AR68">
            <v>3.1069923079517725E-2</v>
          </cell>
          <cell r="AS68">
            <v>3.1069923079517725E-2</v>
          </cell>
          <cell r="AT68">
            <v>6.2132124877507522E-3</v>
          </cell>
          <cell r="AU68">
            <v>2.5562366056982325E-2</v>
          </cell>
          <cell r="AV68">
            <v>31402.09199999987</v>
          </cell>
          <cell r="AX68">
            <v>158664.6</v>
          </cell>
          <cell r="AY68">
            <v>1540.6523686305732</v>
          </cell>
          <cell r="AZ68">
            <v>102.98533480400312</v>
          </cell>
          <cell r="BA68">
            <v>7.0247236252347633E-3</v>
          </cell>
          <cell r="BB68">
            <v>1.3231722748602515E-2</v>
          </cell>
          <cell r="BD68">
            <v>2.4933666441113722E-2</v>
          </cell>
          <cell r="BE68">
            <v>2.4933666441113722E-2</v>
          </cell>
          <cell r="BF68">
            <v>7.479447252435989E-3</v>
          </cell>
          <cell r="BG68">
            <v>2.6509918035090091E-2</v>
          </cell>
          <cell r="BH68">
            <v>771.97000000000162</v>
          </cell>
        </row>
        <row r="69">
          <cell r="A69">
            <v>42090</v>
          </cell>
          <cell r="B69">
            <v>13289276.359999999</v>
          </cell>
          <cell r="C69">
            <v>130213.47199999999</v>
          </cell>
          <cell r="D69">
            <v>102.05761474511638</v>
          </cell>
          <cell r="E69">
            <v>-1.0177739824332122E-2</v>
          </cell>
          <cell r="F69">
            <v>2.9193394507438519E-3</v>
          </cell>
          <cell r="H69">
            <v>2.0576147451163873E-2</v>
          </cell>
          <cell r="I69">
            <v>2.0576122070536051E-2</v>
          </cell>
          <cell r="J69">
            <v>4.0474272458510541E-3</v>
          </cell>
          <cell r="K69">
            <v>2.5354161821686646E-2</v>
          </cell>
          <cell r="L69">
            <v>53401.102000000123</v>
          </cell>
          <cell r="N69">
            <v>4500625.1100000003</v>
          </cell>
          <cell r="O69">
            <v>44098.874000000003</v>
          </cell>
          <cell r="P69">
            <v>102.05759698082088</v>
          </cell>
          <cell r="Q69">
            <v>-1.0177740128702428E-2</v>
          </cell>
          <cell r="R69">
            <v>2.9193400503997324E-3</v>
          </cell>
          <cell r="T69">
            <v>2.057596980820886E-2</v>
          </cell>
          <cell r="U69">
            <v>2.0575962865338138E-2</v>
          </cell>
          <cell r="V69">
            <v>4.0473959319626829E-3</v>
          </cell>
          <cell r="W69">
            <v>2.5353990103166683E-2</v>
          </cell>
          <cell r="X69">
            <v>18147.536000000204</v>
          </cell>
          <cell r="Z69">
            <v>3474166.74</v>
          </cell>
          <cell r="AA69">
            <v>34041.234000000004</v>
          </cell>
          <cell r="AB69">
            <v>102.05760284718232</v>
          </cell>
          <cell r="AC69">
            <v>-1.0177739271721942E-2</v>
          </cell>
          <cell r="AD69">
            <v>2.9193396030182672E-3</v>
          </cell>
          <cell r="AF69">
            <v>2.0575962514545854E-2</v>
          </cell>
          <cell r="AG69">
            <v>2.0575962514545854E-2</v>
          </cell>
          <cell r="AH69">
            <v>4.0473958629689832E-3</v>
          </cell>
          <cell r="AI69">
            <v>2.5353989476966848E-2</v>
          </cell>
          <cell r="AJ69">
            <v>14008.624000000078</v>
          </cell>
          <cell r="AL69">
            <v>5157434.76</v>
          </cell>
          <cell r="AM69">
            <v>50534.55</v>
          </cell>
          <cell r="AN69">
            <v>102.05759742591948</v>
          </cell>
          <cell r="AO69">
            <v>-1.0177739358689819E-2</v>
          </cell>
          <cell r="AP69">
            <v>2.9193401830078791E-3</v>
          </cell>
          <cell r="AR69">
            <v>2.0575962141829995E-2</v>
          </cell>
          <cell r="AS69">
            <v>2.0575962141829995E-2</v>
          </cell>
          <cell r="AT69">
            <v>4.0473957896551838E-3</v>
          </cell>
          <cell r="AU69">
            <v>2.5353989831861365E-2</v>
          </cell>
          <cell r="AV69">
            <v>20795.939999999846</v>
          </cell>
          <cell r="AX69">
            <v>157049.76</v>
          </cell>
          <cell r="AY69">
            <v>1540.6523686305732</v>
          </cell>
          <cell r="AZ69">
            <v>101.93718141594493</v>
          </cell>
          <cell r="BA69">
            <v>-1.0177695591833347E-2</v>
          </cell>
          <cell r="BB69">
            <v>2.9193587104783258E-3</v>
          </cell>
          <cell r="BD69">
            <v>1.4502203582254403E-2</v>
          </cell>
          <cell r="BE69">
            <v>1.4502203582254403E-2</v>
          </cell>
          <cell r="BF69">
            <v>4.2443297123497814E-3</v>
          </cell>
          <cell r="BG69">
            <v>2.6178215926311223E-2</v>
          </cell>
          <cell r="BH69">
            <v>449.00200000000189</v>
          </cell>
        </row>
        <row r="70">
          <cell r="A70">
            <v>42093</v>
          </cell>
          <cell r="B70">
            <v>13324715.75</v>
          </cell>
          <cell r="C70">
            <v>130213.47199999999</v>
          </cell>
          <cell r="D70">
            <v>102.32977851938392</v>
          </cell>
          <cell r="E70">
            <v>2.6667659728012438E-3</v>
          </cell>
          <cell r="F70">
            <v>5.5938906186554505E-3</v>
          </cell>
          <cell r="H70">
            <v>2.3297785193839182E-2</v>
          </cell>
          <cell r="I70">
            <v>2.329775974552728E-2</v>
          </cell>
          <cell r="J70">
            <v>4.5088202711411896E-3</v>
          </cell>
          <cell r="K70">
            <v>2.5202453734494302E-2</v>
          </cell>
          <cell r="L70">
            <v>60488.977999999952</v>
          </cell>
          <cell r="N70">
            <v>4512627.22</v>
          </cell>
          <cell r="O70">
            <v>44098.874000000003</v>
          </cell>
          <cell r="P70">
            <v>102.32976061928473</v>
          </cell>
          <cell r="Q70">
            <v>2.6667651063252418E-3</v>
          </cell>
          <cell r="R70">
            <v>5.593890350904962E-3</v>
          </cell>
          <cell r="T70">
            <v>2.3297606192847375E-2</v>
          </cell>
          <cell r="U70">
            <v>2.3297599231461463E-2</v>
          </cell>
          <cell r="V70">
            <v>4.5087892097228632E-3</v>
          </cell>
          <cell r="W70">
            <v>2.5202285340702759E-2</v>
          </cell>
          <cell r="X70">
            <v>20547.957999999991</v>
          </cell>
          <cell r="Z70">
            <v>3483431.53</v>
          </cell>
          <cell r="AA70">
            <v>34041.234000000004</v>
          </cell>
          <cell r="AB70">
            <v>102.32976660011795</v>
          </cell>
          <cell r="AC70">
            <v>2.6667660746759747E-3</v>
          </cell>
          <cell r="AD70">
            <v>5.5938908735080339E-3</v>
          </cell>
          <cell r="AF70">
            <v>2.3297599868009611E-2</v>
          </cell>
          <cell r="AG70">
            <v>2.3297599868009611E-2</v>
          </cell>
          <cell r="AH70">
            <v>4.5087893329167628E-3</v>
          </cell>
          <cell r="AI70">
            <v>2.520228473553952E-2</v>
          </cell>
          <cell r="AJ70">
            <v>15861.582000000042</v>
          </cell>
          <cell r="AL70">
            <v>5171188.43</v>
          </cell>
          <cell r="AM70">
            <v>50534.55</v>
          </cell>
          <cell r="AN70">
            <v>102.32976112382518</v>
          </cell>
          <cell r="AO70">
            <v>2.6667656771290904E-3</v>
          </cell>
          <cell r="AP70">
            <v>5.5938910563368971E-3</v>
          </cell>
          <cell r="AR70">
            <v>2.3297599088572873E-2</v>
          </cell>
          <cell r="AS70">
            <v>2.3297599088572873E-2</v>
          </cell>
          <cell r="AT70">
            <v>4.5087891820827508E-3</v>
          </cell>
          <cell r="AU70">
            <v>2.5202285092644681E-2</v>
          </cell>
          <cell r="AV70">
            <v>23546.673999999912</v>
          </cell>
          <cell r="AX70">
            <v>157468.57</v>
          </cell>
          <cell r="AY70">
            <v>1540.6523686305732</v>
          </cell>
          <cell r="AZ70">
            <v>102.20902080588614</v>
          </cell>
          <cell r="BA70">
            <v>2.6667344158948225E-3</v>
          </cell>
          <cell r="BB70">
            <v>5.5938782807185561E-3</v>
          </cell>
          <cell r="BD70">
            <v>1.7207611523548438E-2</v>
          </cell>
          <cell r="BE70">
            <v>1.7207611523548438E-2</v>
          </cell>
          <cell r="BF70">
            <v>4.9161583202135262E-3</v>
          </cell>
          <cell r="BG70">
            <v>2.5859426979012796E-2</v>
          </cell>
          <cell r="BH70">
            <v>532.76400000000376</v>
          </cell>
        </row>
        <row r="71">
          <cell r="A71">
            <v>42094</v>
          </cell>
          <cell r="B71">
            <v>13264949.550000001</v>
          </cell>
          <cell r="C71">
            <v>130213.47199999999</v>
          </cell>
          <cell r="D71">
            <v>101.87079221725999</v>
          </cell>
          <cell r="E71">
            <v>-4.4853639748373419E-3</v>
          </cell>
          <cell r="F71">
            <v>1.0834360083580297E-3</v>
          </cell>
          <cell r="G71">
            <v>1.870789683843288E-2</v>
          </cell>
          <cell r="H71">
            <v>1.8707922172599867E-2</v>
          </cell>
          <cell r="I71">
            <v>1.870789683843288E-2</v>
          </cell>
          <cell r="J71">
            <v>3.5631391220363184E-3</v>
          </cell>
          <cell r="K71">
            <v>2.5000372538901448E-2</v>
          </cell>
          <cell r="L71">
            <v>48535.739999999969</v>
          </cell>
          <cell r="N71">
            <v>4492386.45</v>
          </cell>
          <cell r="O71">
            <v>44098.874000000003</v>
          </cell>
          <cell r="P71">
            <v>101.87077452363069</v>
          </cell>
          <cell r="Q71">
            <v>-4.4853627417510422E-3</v>
          </cell>
          <cell r="R71">
            <v>1.0834369817924738E-3</v>
          </cell>
          <cell r="S71">
            <v>1.8707738306145583E-2</v>
          </cell>
          <cell r="T71">
            <v>1.8707745236306916E-2</v>
          </cell>
          <cell r="U71">
            <v>1.8707738306145583E-2</v>
          </cell>
          <cell r="V71">
            <v>3.5631089299670293E-3</v>
          </cell>
          <cell r="W71">
            <v>2.5000205235364583E-2</v>
          </cell>
          <cell r="X71">
            <v>16499.804000000095</v>
          </cell>
          <cell r="Z71">
            <v>3467807.07</v>
          </cell>
          <cell r="AA71">
            <v>34041.234000000004</v>
          </cell>
          <cell r="AB71">
            <v>101.87078030132514</v>
          </cell>
          <cell r="AC71">
            <v>-4.485364464735131E-3</v>
          </cell>
          <cell r="AD71">
            <v>1.083435769429153E-3</v>
          </cell>
          <cell r="AE71">
            <v>1.8707737176712813E-2</v>
          </cell>
          <cell r="AF71">
            <v>1.8707737176712813E-2</v>
          </cell>
          <cell r="AG71">
            <v>1.8707737176712813E-2</v>
          </cell>
          <cell r="AH71">
            <v>3.5631087148715324E-3</v>
          </cell>
          <cell r="AI71">
            <v>2.5000204642050463E-2</v>
          </cell>
          <cell r="AJ71">
            <v>12736.690000000061</v>
          </cell>
          <cell r="AL71">
            <v>5147993.7699999996</v>
          </cell>
          <cell r="AM71">
            <v>50534.55</v>
          </cell>
          <cell r="AN71">
            <v>101.87077494506232</v>
          </cell>
          <cell r="AO71">
            <v>-4.4853635318023999E-3</v>
          </cell>
          <cell r="AP71">
            <v>1.0834368895895619E-3</v>
          </cell>
          <cell r="AQ71">
            <v>1.8707737355439846E-2</v>
          </cell>
          <cell r="AR71">
            <v>1.8707737355439846E-2</v>
          </cell>
          <cell r="AS71">
            <v>1.8707737355439846E-2</v>
          </cell>
          <cell r="AT71">
            <v>3.5631087489207403E-3</v>
          </cell>
          <cell r="AU71">
            <v>2.5000204989987642E-2</v>
          </cell>
          <cell r="AV71">
            <v>18907.741999999813</v>
          </cell>
          <cell r="AX71">
            <v>156762.26999999999</v>
          </cell>
          <cell r="AY71">
            <v>1540.6523686305732</v>
          </cell>
          <cell r="AZ71">
            <v>101.75057864568109</v>
          </cell>
          <cell r="BA71">
            <v>-4.4853395188642065E-3</v>
          </cell>
          <cell r="BB71">
            <v>1.0834483185382382E-3</v>
          </cell>
          <cell r="BD71">
            <v>1.2645090024692385E-2</v>
          </cell>
          <cell r="BE71">
            <v>1.2645090024692385E-2</v>
          </cell>
          <cell r="BF71">
            <v>3.5287014945879491E-3</v>
          </cell>
          <cell r="BG71">
            <v>2.5598653996084669E-2</v>
          </cell>
          <cell r="BH71">
            <v>391.50399999999763</v>
          </cell>
          <cell r="BJ71">
            <v>877159.03667298739</v>
          </cell>
          <cell r="BK71">
            <v>8641.9599999999991</v>
          </cell>
          <cell r="BL71">
            <v>101.5</v>
          </cell>
          <cell r="BV71">
            <v>1000993.2536150562</v>
          </cell>
          <cell r="BW71">
            <v>9862.0020000000004</v>
          </cell>
          <cell r="BX71">
            <v>101.5</v>
          </cell>
        </row>
        <row r="72">
          <cell r="A72">
            <v>42095</v>
          </cell>
          <cell r="B72">
            <v>15241997.16</v>
          </cell>
          <cell r="C72">
            <v>148650.226</v>
          </cell>
          <cell r="D72">
            <v>102.53598376634827</v>
          </cell>
          <cell r="E72">
            <v>6.5297572995173248E-3</v>
          </cell>
          <cell r="F72">
            <v>6.5297572995173248E-3</v>
          </cell>
          <cell r="H72">
            <v>2.5359837663482709E-2</v>
          </cell>
          <cell r="I72">
            <v>2.5359812163889606E-2</v>
          </cell>
          <cell r="J72">
            <v>4.7544749791654795E-3</v>
          </cell>
          <cell r="K72">
            <v>2.4885766569858431E-2</v>
          </cell>
          <cell r="L72">
            <v>68314.83140000017</v>
          </cell>
          <cell r="N72">
            <v>4521724.95</v>
          </cell>
          <cell r="O72">
            <v>44098.874000000003</v>
          </cell>
          <cell r="P72">
            <v>102.53606361922076</v>
          </cell>
          <cell r="Q72">
            <v>6.5307159850418461E-3</v>
          </cell>
          <cell r="R72">
            <v>6.5307159850418461E-3</v>
          </cell>
          <cell r="T72">
            <v>2.5360636192207631E-2</v>
          </cell>
          <cell r="U72">
            <v>2.5360629216787167E-2</v>
          </cell>
          <cell r="V72">
            <v>4.754628145022366E-3</v>
          </cell>
          <cell r="W72">
            <v>2.4885637161106117E-2</v>
          </cell>
          <cell r="X72">
            <v>22367.504000000175</v>
          </cell>
          <cell r="Z72">
            <v>3490454.34</v>
          </cell>
          <cell r="AA72">
            <v>34041.234000000004</v>
          </cell>
          <cell r="AB72">
            <v>102.53606963836856</v>
          </cell>
          <cell r="AC72">
            <v>6.5307179848386188E-3</v>
          </cell>
          <cell r="AD72">
            <v>6.5307179848386188E-3</v>
          </cell>
          <cell r="AF72">
            <v>2.5360630117187144E-2</v>
          </cell>
          <cell r="AG72">
            <v>2.5360630117187144E-2</v>
          </cell>
          <cell r="AH72">
            <v>4.7546283137904766E-3</v>
          </cell>
          <cell r="AI72">
            <v>2.4885636645134476E-2</v>
          </cell>
          <cell r="AJ72">
            <v>17266.144000000037</v>
          </cell>
          <cell r="AL72">
            <v>5181613.8600000003</v>
          </cell>
          <cell r="AM72">
            <v>50534.55</v>
          </cell>
          <cell r="AN72">
            <v>102.53606413829746</v>
          </cell>
          <cell r="AO72">
            <v>6.5307169165438328E-3</v>
          </cell>
          <cell r="AP72">
            <v>6.5307169165438328E-3</v>
          </cell>
          <cell r="AR72">
            <v>2.5360629208801111E-2</v>
          </cell>
          <cell r="AS72">
            <v>2.5360629208801111E-2</v>
          </cell>
          <cell r="AT72">
            <v>4.7546281435160154E-3</v>
          </cell>
          <cell r="AU72">
            <v>2.4885636950877404E-2</v>
          </cell>
          <cell r="AV72">
            <v>25631.759999999977</v>
          </cell>
          <cell r="AX72">
            <v>157786.04</v>
          </cell>
          <cell r="AY72">
            <v>1540.6523686305732</v>
          </cell>
          <cell r="AZ72">
            <v>102.41508286535137</v>
          </cell>
          <cell r="BA72">
            <v>6.5307168619082034E-3</v>
          </cell>
          <cell r="BB72">
            <v>6.5307168619082034E-3</v>
          </cell>
          <cell r="BD72">
            <v>1.9258388389245207E-2</v>
          </cell>
          <cell r="BE72">
            <v>1.9258388389245207E-2</v>
          </cell>
          <cell r="BF72">
            <v>5.2519199629443847E-3</v>
          </cell>
          <cell r="BG72">
            <v>2.5322313891281732E-2</v>
          </cell>
          <cell r="BH72">
            <v>596.25800000000243</v>
          </cell>
          <cell r="BJ72">
            <v>882887.51</v>
          </cell>
          <cell r="BK72">
            <v>8641.9599999999991</v>
          </cell>
          <cell r="BL72">
            <v>102.16287855995631</v>
          </cell>
          <cell r="BM72">
            <v>6.53082325080101E-3</v>
          </cell>
          <cell r="BN72">
            <v>6.53082325080101E-3</v>
          </cell>
          <cell r="BP72">
            <v>6.53082325080101E-3</v>
          </cell>
          <cell r="BQ72">
            <v>6.53082325080101E-3</v>
          </cell>
          <cell r="BR72">
            <v>3.9191337809768356E-2</v>
          </cell>
          <cell r="BT72">
            <v>1145.7140000000093</v>
          </cell>
          <cell r="BV72">
            <v>1007530.46</v>
          </cell>
          <cell r="BW72">
            <v>9862.0020000000004</v>
          </cell>
          <cell r="BX72">
            <v>102.16287321783142</v>
          </cell>
          <cell r="BY72">
            <v>6.5307706190287362E-3</v>
          </cell>
          <cell r="BZ72">
            <v>6.5307706190287362E-3</v>
          </cell>
          <cell r="CB72">
            <v>6.5307706190287362E-3</v>
          </cell>
          <cell r="CC72">
            <v>6.5307706190287362E-3</v>
          </cell>
          <cell r="CD72">
            <v>3.9191021916025193E-2</v>
          </cell>
          <cell r="CF72">
            <v>1307.4513999999763</v>
          </cell>
        </row>
        <row r="73">
          <cell r="A73">
            <v>42096</v>
          </cell>
          <cell r="B73">
            <v>15289819.33</v>
          </cell>
          <cell r="C73">
            <v>148650.226</v>
          </cell>
          <cell r="D73">
            <v>102.85769313260244</v>
          </cell>
          <cell r="E73">
            <v>3.1375264998407815E-3</v>
          </cell>
          <cell r="F73">
            <v>9.6877710859231136E-3</v>
          </cell>
          <cell r="H73">
            <v>2.8576931326024457E-2</v>
          </cell>
          <cell r="I73">
            <v>2.8576905746425574E-2</v>
          </cell>
          <cell r="J73">
            <v>5.2751218976254677E-3</v>
          </cell>
          <cell r="K73">
            <v>2.4918095588957523E-2</v>
          </cell>
          <cell r="L73">
            <v>77879.267400000055</v>
          </cell>
          <cell r="N73">
            <v>4535911.99</v>
          </cell>
          <cell r="O73">
            <v>44098.874000000003</v>
          </cell>
          <cell r="P73">
            <v>102.85777342070004</v>
          </cell>
          <cell r="Q73">
            <v>3.1375283010082189E-3</v>
          </cell>
          <cell r="R73">
            <v>9.6887345922789248E-3</v>
          </cell>
          <cell r="T73">
            <v>2.8577734207000383E-2</v>
          </cell>
          <cell r="U73">
            <v>2.8577727209694537E-2</v>
          </cell>
          <cell r="V73">
            <v>5.2752735170571441E-3</v>
          </cell>
          <cell r="W73">
            <v>2.4918026184220315E-2</v>
          </cell>
          <cell r="X73">
            <v>25204.912000000193</v>
          </cell>
          <cell r="Z73">
            <v>3501405.73</v>
          </cell>
          <cell r="AA73">
            <v>34041.234000000004</v>
          </cell>
          <cell r="AB73">
            <v>102.85777918626567</v>
          </cell>
          <cell r="AC73">
            <v>3.1375256437247145E-3</v>
          </cell>
          <cell r="AD73">
            <v>9.6887339237126113E-3</v>
          </cell>
          <cell r="AF73">
            <v>2.8577725388245545E-2</v>
          </cell>
          <cell r="AG73">
            <v>2.8577725388245545E-2</v>
          </cell>
          <cell r="AH73">
            <v>5.2752731808567432E-3</v>
          </cell>
          <cell r="AI73">
            <v>2.4918025635234035E-2</v>
          </cell>
          <cell r="AJ73">
            <v>19456.422000000013</v>
          </cell>
          <cell r="AL73">
            <v>5197871.3099999996</v>
          </cell>
          <cell r="AM73">
            <v>50534.55</v>
          </cell>
          <cell r="AN73">
            <v>102.85777374093564</v>
          </cell>
          <cell r="AO73">
            <v>3.1375263458939262E-3</v>
          </cell>
          <cell r="AP73">
            <v>9.6887335588209389E-3</v>
          </cell>
          <cell r="AR73">
            <v>2.8577725196986092E-2</v>
          </cell>
          <cell r="AS73">
            <v>2.8577725196986092E-2</v>
          </cell>
          <cell r="AT73">
            <v>5.2752731455569801E-3</v>
          </cell>
          <cell r="AU73">
            <v>2.4918025915430082E-2</v>
          </cell>
          <cell r="AV73">
            <v>28883.249999999818</v>
          </cell>
          <cell r="AX73">
            <v>158281.1</v>
          </cell>
          <cell r="AY73">
            <v>1540.6523686305732</v>
          </cell>
          <cell r="AZ73">
            <v>102.73641427669372</v>
          </cell>
          <cell r="BA73">
            <v>3.137539924317867E-3</v>
          </cell>
          <cell r="BB73">
            <v>9.6887471711146755E-3</v>
          </cell>
          <cell r="BD73">
            <v>2.2456352276012392E-2</v>
          </cell>
          <cell r="BE73">
            <v>2.2456352276012392E-2</v>
          </cell>
          <cell r="BF73">
            <v>5.9878675895390643E-3</v>
          </cell>
          <cell r="BG73">
            <v>2.5187198074659311E-2</v>
          </cell>
          <cell r="BH73">
            <v>695.27000000000362</v>
          </cell>
          <cell r="BJ73">
            <v>885657.59999999998</v>
          </cell>
          <cell r="BK73">
            <v>8641.9599999999991</v>
          </cell>
          <cell r="BL73">
            <v>102.48341811348352</v>
          </cell>
          <cell r="BM73">
            <v>3.1375344748052481E-3</v>
          </cell>
          <cell r="BN73">
            <v>9.6888484087047644E-3</v>
          </cell>
          <cell r="BP73">
            <v>9.6888484087047644E-3</v>
          </cell>
          <cell r="BQ73">
            <v>9.6888484087047644E-3</v>
          </cell>
          <cell r="BR73">
            <v>3.8761026425675027E-2</v>
          </cell>
          <cell r="BS73">
            <v>7.7355502317364728E-3</v>
          </cell>
          <cell r="BT73">
            <v>1699.7320000000138</v>
          </cell>
          <cell r="BV73">
            <v>1010691.61</v>
          </cell>
          <cell r="BW73">
            <v>9862.0020000000004</v>
          </cell>
          <cell r="BX73">
            <v>102.48341158316536</v>
          </cell>
          <cell r="BY73">
            <v>3.1375230084855765E-3</v>
          </cell>
          <cell r="BZ73">
            <v>9.6887840705948136E-3</v>
          </cell>
          <cell r="CB73">
            <v>9.6887840705948136E-3</v>
          </cell>
          <cell r="CC73">
            <v>9.6887840705948136E-3</v>
          </cell>
          <cell r="CD73">
            <v>3.8760768998386652E-2</v>
          </cell>
          <cell r="CE73">
            <v>7.7355215571824065E-3</v>
          </cell>
          <cell r="CF73">
            <v>1939.6813999999961</v>
          </cell>
        </row>
        <row r="74">
          <cell r="A74">
            <v>42097</v>
          </cell>
          <cell r="B74">
            <v>15300272.65</v>
          </cell>
          <cell r="C74">
            <v>148650.226</v>
          </cell>
          <cell r="D74">
            <v>102.92801472094634</v>
          </cell>
          <cell r="E74">
            <v>6.8367845128758375E-4</v>
          </cell>
          <cell r="F74">
            <v>1.0378072857542886E-2</v>
          </cell>
          <cell r="H74">
            <v>2.9280147209463259E-2</v>
          </cell>
          <cell r="I74">
            <v>2.9280121612376364E-2</v>
          </cell>
          <cell r="J74">
            <v>5.3230209079657698E-3</v>
          </cell>
          <cell r="K74">
            <v>2.4983083252161399E-2</v>
          </cell>
          <cell r="L74">
            <v>79969.927400000073</v>
          </cell>
          <cell r="N74">
            <v>4539013.09</v>
          </cell>
          <cell r="O74">
            <v>44098.874000000003</v>
          </cell>
          <cell r="P74">
            <v>102.92809494410218</v>
          </cell>
          <cell r="Q74">
            <v>6.8367728625151614E-4</v>
          </cell>
          <cell r="R74">
            <v>1.0379035846303841E-2</v>
          </cell>
          <cell r="T74">
            <v>2.9280949441021775E-2</v>
          </cell>
          <cell r="U74">
            <v>2.9280942438931978E-2</v>
          </cell>
          <cell r="V74">
            <v>5.3231701134137666E-3</v>
          </cell>
          <cell r="W74">
            <v>2.4983075056289696E-2</v>
          </cell>
          <cell r="X74">
            <v>25825.13200000002</v>
          </cell>
          <cell r="Z74">
            <v>3503799.56</v>
          </cell>
          <cell r="AA74">
            <v>34041.234000000004</v>
          </cell>
          <cell r="AB74">
            <v>102.92810066756098</v>
          </cell>
          <cell r="AC74">
            <v>6.8367683855941053E-4</v>
          </cell>
          <cell r="AD74">
            <v>1.0379034725250813E-2</v>
          </cell>
          <cell r="AF74">
            <v>2.9280940155751445E-2</v>
          </cell>
          <cell r="AG74">
            <v>2.9280940155751445E-2</v>
          </cell>
          <cell r="AH74">
            <v>5.3231696983857546E-3</v>
          </cell>
          <cell r="AI74">
            <v>2.4983074446219208E-2</v>
          </cell>
          <cell r="AJ74">
            <v>19935.188000000064</v>
          </cell>
          <cell r="AL74">
            <v>5201424.9800000004</v>
          </cell>
          <cell r="AM74">
            <v>50534.55</v>
          </cell>
          <cell r="AN74">
            <v>102.92809533279707</v>
          </cell>
          <cell r="AO74">
            <v>6.8367794969526052E-4</v>
          </cell>
          <cell r="AP74">
            <v>1.0379035482010801E-2</v>
          </cell>
          <cell r="AR74">
            <v>2.9280941107250991E-2</v>
          </cell>
          <cell r="AS74">
            <v>2.9280941107250991E-2</v>
          </cell>
          <cell r="AT74">
            <v>5.3231698713602782E-3</v>
          </cell>
          <cell r="AU74">
            <v>2.4983074768727322E-2</v>
          </cell>
          <cell r="AV74">
            <v>29593.984000000015</v>
          </cell>
          <cell r="AX74">
            <v>158389.31</v>
          </cell>
          <cell r="AY74">
            <v>1540.6523686305732</v>
          </cell>
          <cell r="AZ74">
            <v>102.80665075716347</v>
          </cell>
          <cell r="BA74">
            <v>6.8365711383089334E-4</v>
          </cell>
          <cell r="BB74">
            <v>1.0379028065873319E-2</v>
          </cell>
          <cell r="BD74">
            <v>2.315536183482747E-2</v>
          </cell>
          <cell r="BE74">
            <v>2.315536183482747E-2</v>
          </cell>
          <cell r="BF74">
            <v>6.0400123304447106E-3</v>
          </cell>
          <cell r="BG74">
            <v>2.5092140757751912E-2</v>
          </cell>
          <cell r="BH74">
            <v>716.91200000000129</v>
          </cell>
          <cell r="BJ74">
            <v>886263.1</v>
          </cell>
          <cell r="BK74">
            <v>8641.9599999999991</v>
          </cell>
          <cell r="BL74">
            <v>102.55348323759888</v>
          </cell>
          <cell r="BM74">
            <v>6.8367278731651382E-4</v>
          </cell>
          <cell r="BN74">
            <v>1.0379145198018636E-2</v>
          </cell>
          <cell r="BP74">
            <v>1.0379145198018636E-2</v>
          </cell>
          <cell r="BQ74">
            <v>1.0379145198018636E-2</v>
          </cell>
          <cell r="BR74">
            <v>3.1140667505496822E-2</v>
          </cell>
          <cell r="BS74">
            <v>7.1076317243828719E-3</v>
          </cell>
          <cell r="BT74">
            <v>1820.8320000000081</v>
          </cell>
          <cell r="BV74">
            <v>1011382.6</v>
          </cell>
          <cell r="BW74">
            <v>9862.0020000000004</v>
          </cell>
          <cell r="BX74">
            <v>102.5534774785079</v>
          </cell>
          <cell r="BY74">
            <v>6.83680356265981E-4</v>
          </cell>
          <cell r="BZ74">
            <v>1.0379088458206009E-2</v>
          </cell>
          <cell r="CB74">
            <v>1.0379088458206009E-2</v>
          </cell>
          <cell r="CC74">
            <v>1.0379088458206009E-2</v>
          </cell>
          <cell r="CD74">
            <v>3.1140497250731869E-2</v>
          </cell>
          <cell r="CE74">
            <v>7.1076183492302944E-3</v>
          </cell>
          <cell r="CF74">
            <v>2077.8793999999752</v>
          </cell>
        </row>
        <row r="75">
          <cell r="A75">
            <v>42100</v>
          </cell>
          <cell r="B75">
            <v>15339227.52</v>
          </cell>
          <cell r="C75">
            <v>148650.226</v>
          </cell>
          <cell r="D75">
            <v>103.1900719747308</v>
          </cell>
          <cell r="E75">
            <v>2.5460245638171397E-3</v>
          </cell>
          <cell r="F75">
            <v>1.2950520249780606E-2</v>
          </cell>
          <cell r="H75">
            <v>3.1900719747308015E-2</v>
          </cell>
          <cell r="I75">
            <v>3.1900694085050363E-2</v>
          </cell>
          <cell r="J75">
            <v>5.7128091858658081E-3</v>
          </cell>
          <cell r="K75">
            <v>2.521351405428876E-2</v>
          </cell>
          <cell r="L75">
            <v>87760.901400000206</v>
          </cell>
          <cell r="N75">
            <v>4550569.53</v>
          </cell>
          <cell r="O75">
            <v>44098.874000000003</v>
          </cell>
          <cell r="P75">
            <v>103.19015242883526</v>
          </cell>
          <cell r="Q75">
            <v>2.5460248232067606E-3</v>
          </cell>
          <cell r="R75">
            <v>1.2951485952416242E-2</v>
          </cell>
          <cell r="T75">
            <v>3.1901524288352689E-2</v>
          </cell>
          <cell r="U75">
            <v>3.1901517268435375E-2</v>
          </cell>
          <cell r="V75">
            <v>5.7129565830962292E-3</v>
          </cell>
          <cell r="W75">
            <v>2.5213580707993937E-2</v>
          </cell>
          <cell r="X75">
            <v>28136.420000000202</v>
          </cell>
          <cell r="Z75">
            <v>3512720.32</v>
          </cell>
          <cell r="AA75">
            <v>34041.234000000004</v>
          </cell>
          <cell r="AB75">
            <v>103.1901581476159</v>
          </cell>
          <cell r="AC75">
            <v>2.5460246361810324E-3</v>
          </cell>
          <cell r="AD75">
            <v>1.2951484639541988E-2</v>
          </cell>
          <cell r="AF75">
            <v>3.1901514786939478E-2</v>
          </cell>
          <cell r="AG75">
            <v>3.1901514786939478E-2</v>
          </cell>
          <cell r="AH75">
            <v>5.7129561387654348E-3</v>
          </cell>
          <cell r="AI75">
            <v>2.5213580009829897E-2</v>
          </cell>
          <cell r="AJ75">
            <v>21719.34000000004</v>
          </cell>
          <cell r="AL75">
            <v>5214667.9400000004</v>
          </cell>
          <cell r="AM75">
            <v>50534.55</v>
          </cell>
          <cell r="AN75">
            <v>103.19015287560688</v>
          </cell>
          <cell r="AO75">
            <v>2.5460253778377684E-3</v>
          </cell>
          <cell r="AP75">
            <v>1.2951486147583458E-2</v>
          </cell>
          <cell r="AR75">
            <v>3.1901516504234895E-2</v>
          </cell>
          <cell r="AS75">
            <v>3.1901516504234895E-2</v>
          </cell>
          <cell r="AT75">
            <v>5.71295644627412E-3</v>
          </cell>
          <cell r="AU75">
            <v>2.5213580441144506E-2</v>
          </cell>
          <cell r="AV75">
            <v>32242.57599999995</v>
          </cell>
          <cell r="AX75">
            <v>158792.57</v>
          </cell>
          <cell r="AY75">
            <v>1540.6523686305732</v>
          </cell>
          <cell r="AZ75">
            <v>103.06839702011729</v>
          </cell>
          <cell r="BA75">
            <v>2.546005156534914E-3</v>
          </cell>
          <cell r="BB75">
            <v>1.2951458281383887E-2</v>
          </cell>
          <cell r="BD75">
            <v>2.5760320661995184E-2</v>
          </cell>
          <cell r="BE75">
            <v>2.5760320661995184E-2</v>
          </cell>
          <cell r="BF75">
            <v>6.5764723922399071E-3</v>
          </cell>
          <cell r="BG75">
            <v>2.5184414879667969E-2</v>
          </cell>
          <cell r="BH75">
            <v>797.56400000000235</v>
          </cell>
          <cell r="BJ75">
            <v>888519.55</v>
          </cell>
          <cell r="BK75">
            <v>8641.9599999999991</v>
          </cell>
          <cell r="BL75">
            <v>102.81458720012591</v>
          </cell>
          <cell r="BM75">
            <v>2.5460272463111444E-3</v>
          </cell>
          <cell r="BN75">
            <v>1.2951598030797262E-2</v>
          </cell>
          <cell r="BP75">
            <v>1.2951598030797262E-2</v>
          </cell>
          <cell r="BQ75">
            <v>1.2951598030797262E-2</v>
          </cell>
          <cell r="BR75">
            <v>3.1086653419976074E-2</v>
          </cell>
          <cell r="BS75">
            <v>9.1514267638165767E-3</v>
          </cell>
          <cell r="BT75">
            <v>2272.122000000028</v>
          </cell>
          <cell r="BV75">
            <v>1013957.6</v>
          </cell>
          <cell r="BW75">
            <v>9862.0020000000004</v>
          </cell>
          <cell r="BX75">
            <v>102.81458065005462</v>
          </cell>
          <cell r="BY75">
            <v>2.5460196764310883E-3</v>
          </cell>
          <cell r="BZ75">
            <v>1.2951533498075207E-2</v>
          </cell>
          <cell r="CB75">
            <v>1.2951533498075207E-2</v>
          </cell>
          <cell r="CC75">
            <v>1.2951533498075207E-2</v>
          </cell>
          <cell r="CD75">
            <v>3.1086498513332117E-2</v>
          </cell>
          <cell r="CE75">
            <v>9.1514109599432798E-3</v>
          </cell>
          <cell r="CF75">
            <v>2592.879399999998</v>
          </cell>
        </row>
        <row r="76">
          <cell r="A76">
            <v>42101</v>
          </cell>
          <cell r="B76">
            <v>15348626.029999999</v>
          </cell>
          <cell r="C76">
            <v>148650.226</v>
          </cell>
          <cell r="D76">
            <v>103.25329764382599</v>
          </cell>
          <cell r="E76">
            <v>6.1271077619440284E-4</v>
          </cell>
          <cell r="F76">
            <v>1.3571165949289199E-2</v>
          </cell>
          <cell r="H76">
            <v>3.2532976438259809E-2</v>
          </cell>
          <cell r="I76">
            <v>3.2532950760278512E-2</v>
          </cell>
          <cell r="J76">
            <v>5.7403400353308598E-3</v>
          </cell>
          <cell r="K76">
            <v>2.5470366431670145E-2</v>
          </cell>
          <cell r="L76">
            <v>89640.607399999863</v>
          </cell>
          <cell r="N76">
            <v>4553357.71</v>
          </cell>
          <cell r="O76">
            <v>44098.874000000003</v>
          </cell>
          <cell r="P76">
            <v>103.25337807944936</v>
          </cell>
          <cell r="Q76">
            <v>6.1271011938579534E-4</v>
          </cell>
          <cell r="R76">
            <v>1.3572131578306168E-2</v>
          </cell>
          <cell r="T76">
            <v>3.253378079449365E-2</v>
          </cell>
          <cell r="U76">
            <v>3.253377377027511E-2</v>
          </cell>
          <cell r="V76">
            <v>5.740485233502568E-3</v>
          </cell>
          <cell r="W76">
            <v>2.5470506185849735E-2</v>
          </cell>
          <cell r="X76">
            <v>28694.056000000051</v>
          </cell>
          <cell r="Z76">
            <v>3514872.61</v>
          </cell>
          <cell r="AA76">
            <v>34041.234000000004</v>
          </cell>
          <cell r="AB76">
            <v>103.25338411645123</v>
          </cell>
          <cell r="AC76">
            <v>6.127131692625909E-4</v>
          </cell>
          <cell r="AD76">
            <v>1.3572133354004645E-2</v>
          </cell>
          <cell r="AF76">
            <v>3.2533774434431395E-2</v>
          </cell>
          <cell r="AG76">
            <v>3.2533774434431395E-2</v>
          </cell>
          <cell r="AH76">
            <v>5.7404853506710651E-3</v>
          </cell>
          <cell r="AI76">
            <v>2.5470505643744559E-2</v>
          </cell>
          <cell r="AJ76">
            <v>22149.79800000005</v>
          </cell>
          <cell r="AL76">
            <v>5217863.0199999996</v>
          </cell>
          <cell r="AM76">
            <v>50534.55</v>
          </cell>
          <cell r="AN76">
            <v>103.25337853013431</v>
          </cell>
          <cell r="AO76">
            <v>6.1271015465647061E-4</v>
          </cell>
          <cell r="AP76">
            <v>1.3572131809320265E-2</v>
          </cell>
          <cell r="AR76">
            <v>3.2533773042002334E-2</v>
          </cell>
          <cell r="AS76">
            <v>3.2533773042002334E-2</v>
          </cell>
          <cell r="AT76">
            <v>5.7404851049938088E-3</v>
          </cell>
          <cell r="AU76">
            <v>2.5470505942227155E-2</v>
          </cell>
          <cell r="AV76">
            <v>32881.591999999764</v>
          </cell>
          <cell r="AX76">
            <v>158889.87</v>
          </cell>
          <cell r="AY76">
            <v>1540.6523686305732</v>
          </cell>
          <cell r="AZ76">
            <v>103.1315520848036</v>
          </cell>
          <cell r="BA76">
            <v>6.1274907257935496E-4</v>
          </cell>
          <cell r="BB76">
            <v>1.3572143348013599E-2</v>
          </cell>
          <cell r="BD76">
            <v>2.6388854347169532E-2</v>
          </cell>
          <cell r="BE76">
            <v>2.6388854347169532E-2</v>
          </cell>
          <cell r="BF76">
            <v>6.5965608388580677E-3</v>
          </cell>
          <cell r="BG76">
            <v>2.5310774772242688E-2</v>
          </cell>
          <cell r="BH76">
            <v>817.02399999999943</v>
          </cell>
          <cell r="BJ76">
            <v>889063.96</v>
          </cell>
          <cell r="BK76">
            <v>8641.9599999999991</v>
          </cell>
          <cell r="BL76">
            <v>102.87758332600475</v>
          </cell>
          <cell r="BM76">
            <v>6.1271583725974743E-4</v>
          </cell>
          <cell r="BN76">
            <v>1.3572249517288304E-2</v>
          </cell>
          <cell r="BP76">
            <v>1.3572249517288304E-2</v>
          </cell>
          <cell r="BQ76">
            <v>1.3572249517288304E-2</v>
          </cell>
          <cell r="BR76">
            <v>2.7146341094123727E-2</v>
          </cell>
          <cell r="BS76">
            <v>9.7670534956488964E-3</v>
          </cell>
          <cell r="BT76">
            <v>2381.0040000000076</v>
          </cell>
          <cell r="BV76">
            <v>1014578.87</v>
          </cell>
          <cell r="BW76">
            <v>9862.0020000000004</v>
          </cell>
          <cell r="BX76">
            <v>102.87757698690388</v>
          </cell>
          <cell r="BY76">
            <v>6.1271792824468818E-4</v>
          </cell>
          <cell r="BZ76">
            <v>1.3572187063092267E-2</v>
          </cell>
          <cell r="CB76">
            <v>1.3572187063092267E-2</v>
          </cell>
          <cell r="CC76">
            <v>1.3572187063092267E-2</v>
          </cell>
          <cell r="CD76">
            <v>2.7146216168773663E-2</v>
          </cell>
          <cell r="CE76">
            <v>9.7670397699691405E-3</v>
          </cell>
          <cell r="CF76">
            <v>2717.1333999999988</v>
          </cell>
        </row>
        <row r="77">
          <cell r="A77">
            <v>42102</v>
          </cell>
          <cell r="B77">
            <v>15370346.640000001</v>
          </cell>
          <cell r="C77">
            <v>148650.226</v>
          </cell>
          <cell r="D77">
            <v>103.39941656059104</v>
          </cell>
          <cell r="E77">
            <v>1.4151501220724949E-3</v>
          </cell>
          <cell r="F77">
            <v>1.5005521308511627E-2</v>
          </cell>
          <cell r="H77">
            <v>3.3994165605910398E-2</v>
          </cell>
          <cell r="I77">
            <v>3.3994139891590835E-2</v>
          </cell>
          <cell r="J77">
            <v>5.9111943899523567E-3</v>
          </cell>
          <cell r="K77">
            <v>2.5819399726610359E-2</v>
          </cell>
          <cell r="L77">
            <v>93984.727400000193</v>
          </cell>
          <cell r="N77">
            <v>4559801.4000000004</v>
          </cell>
          <cell r="O77">
            <v>44098.874000000003</v>
          </cell>
          <cell r="P77">
            <v>103.39949722979321</v>
          </cell>
          <cell r="Q77">
            <v>1.4151512818438849E-3</v>
          </cell>
          <cell r="R77">
            <v>1.5006489479550522E-2</v>
          </cell>
          <cell r="T77">
            <v>3.3994972297932025E-2</v>
          </cell>
          <cell r="U77">
            <v>3.3994965263773436E-2</v>
          </cell>
          <cell r="V77">
            <v>5.9113378926269888E-3</v>
          </cell>
          <cell r="W77">
            <v>2.5819615429893826E-2</v>
          </cell>
          <cell r="X77">
            <v>29982.794000000147</v>
          </cell>
          <cell r="Z77">
            <v>3519846.68</v>
          </cell>
          <cell r="AA77">
            <v>34041.234000000004</v>
          </cell>
          <cell r="AB77">
            <v>103.39950308499391</v>
          </cell>
          <cell r="AC77">
            <v>1.4151494383747298E-3</v>
          </cell>
          <cell r="AD77">
            <v>1.5006489389272737E-2</v>
          </cell>
          <cell r="AF77">
            <v>3.3994964025425123E-2</v>
          </cell>
          <cell r="AG77">
            <v>3.3994964025425123E-2</v>
          </cell>
          <cell r="AH77">
            <v>5.9113376773325399E-3</v>
          </cell>
          <cell r="AI77">
            <v>2.5819614892868489E-2</v>
          </cell>
          <cell r="AJ77">
            <v>23144.612000000052</v>
          </cell>
          <cell r="AL77">
            <v>5225247.08</v>
          </cell>
          <cell r="AM77">
            <v>50534.55</v>
          </cell>
          <cell r="AN77">
            <v>103.39949757146348</v>
          </cell>
          <cell r="AO77">
            <v>1.4151502198693766E-3</v>
          </cell>
          <cell r="AP77">
            <v>1.5006488634503601E-2</v>
          </cell>
          <cell r="AR77">
            <v>3.399496343794528E-2</v>
          </cell>
          <cell r="AS77">
            <v>3.399496343794528E-2</v>
          </cell>
          <cell r="AT77">
            <v>5.9113375751991271E-3</v>
          </cell>
          <cell r="AU77">
            <v>2.5819615119724845E-2</v>
          </cell>
          <cell r="AV77">
            <v>34358.40399999998</v>
          </cell>
          <cell r="AX77">
            <v>159114.72</v>
          </cell>
          <cell r="AY77">
            <v>1540.6523686305732</v>
          </cell>
          <cell r="AZ77">
            <v>103.27749675381409</v>
          </cell>
          <cell r="BA77">
            <v>1.4151311219525731E-3</v>
          </cell>
          <cell r="BB77">
            <v>1.5006480832409741E-2</v>
          </cell>
          <cell r="BD77">
            <v>2.7841329158181605E-2</v>
          </cell>
          <cell r="BE77">
            <v>2.7841329158181605E-2</v>
          </cell>
          <cell r="BF77">
            <v>6.8175681030169244E-3</v>
          </cell>
          <cell r="BG77">
            <v>2.5547498899775138E-2</v>
          </cell>
          <cell r="BH77">
            <v>861.99400000000276</v>
          </cell>
          <cell r="BJ77">
            <v>890322.11</v>
          </cell>
          <cell r="BK77">
            <v>8641.9599999999991</v>
          </cell>
          <cell r="BL77">
            <v>103.02316951247171</v>
          </cell>
          <cell r="BM77">
            <v>1.4151400310951079E-3</v>
          </cell>
          <cell r="BN77">
            <v>1.5006596181987186E-2</v>
          </cell>
          <cell r="BP77">
            <v>1.5006596181987186E-2</v>
          </cell>
          <cell r="BQ77">
            <v>1.5006596181987186E-2</v>
          </cell>
          <cell r="BR77">
            <v>2.5726972197958276E-2</v>
          </cell>
          <cell r="BS77">
            <v>1.0710799444255922E-2</v>
          </cell>
          <cell r="BT77">
            <v>2632.6340000000046</v>
          </cell>
          <cell r="BV77">
            <v>1016014.65</v>
          </cell>
          <cell r="BW77">
            <v>9862.0020000000004</v>
          </cell>
          <cell r="BX77">
            <v>103.02316405938673</v>
          </cell>
          <cell r="BY77">
            <v>1.4151487306255373E-3</v>
          </cell>
          <cell r="BZ77">
            <v>1.5006542457012051E-2</v>
          </cell>
          <cell r="CB77">
            <v>1.5006542457012051E-2</v>
          </cell>
          <cell r="CC77">
            <v>1.5006542457012051E-2</v>
          </cell>
          <cell r="CD77">
            <v>2.5726880088129178E-2</v>
          </cell>
          <cell r="CE77">
            <v>1.0710794679784256E-2</v>
          </cell>
          <cell r="CF77">
            <v>3004.2894000000101</v>
          </cell>
        </row>
        <row r="78">
          <cell r="A78">
            <v>42103</v>
          </cell>
          <cell r="B78">
            <v>15429077.140000001</v>
          </cell>
          <cell r="C78">
            <v>148650.226</v>
          </cell>
          <cell r="D78">
            <v>103.79450845907225</v>
          </cell>
          <cell r="E78">
            <v>3.8210263812241685E-3</v>
          </cell>
          <cell r="F78">
            <v>1.8883884182519628E-2</v>
          </cell>
          <cell r="H78">
            <v>3.7945084590722544E-2</v>
          </cell>
          <cell r="I78">
            <v>3.7945058778148022E-2</v>
          </cell>
          <cell r="J78">
            <v>6.5038448841931995E-3</v>
          </cell>
          <cell r="K78">
            <v>2.6500783542502467E-2</v>
          </cell>
          <cell r="L78">
            <v>105730.82939999992</v>
          </cell>
          <cell r="N78">
            <v>4577224.5199999996</v>
          </cell>
          <cell r="O78">
            <v>44098.874000000003</v>
          </cell>
          <cell r="P78">
            <v>103.79458940380199</v>
          </cell>
          <cell r="Q78">
            <v>3.821026064863009E-3</v>
          </cell>
          <cell r="R78">
            <v>1.8884855731857053E-2</v>
          </cell>
          <cell r="T78">
            <v>3.7945894038019956E-2</v>
          </cell>
          <cell r="U78">
            <v>3.7945886976983534E-2</v>
          </cell>
          <cell r="V78">
            <v>6.5039868165257531E-3</v>
          </cell>
          <cell r="W78">
            <v>2.650108883970969E-2</v>
          </cell>
          <cell r="X78">
            <v>33467.418000000012</v>
          </cell>
          <cell r="Z78">
            <v>3533296.11</v>
          </cell>
          <cell r="AA78">
            <v>34041.234000000004</v>
          </cell>
          <cell r="AB78">
            <v>103.79459540156503</v>
          </cell>
          <cell r="AC78">
            <v>3.821027227242757E-3</v>
          </cell>
          <cell r="AD78">
            <v>1.8884856821057117E-2</v>
          </cell>
          <cell r="AF78">
            <v>3.7945886935798256E-2</v>
          </cell>
          <cell r="AG78">
            <v>3.7945886935798256E-2</v>
          </cell>
          <cell r="AH78">
            <v>6.5039868094629583E-3</v>
          </cell>
          <cell r="AI78">
            <v>2.6501088435737587E-2</v>
          </cell>
          <cell r="AJ78">
            <v>25834.497999999989</v>
          </cell>
          <cell r="AL78">
            <v>5245212.8899999997</v>
          </cell>
          <cell r="AM78">
            <v>50534.55</v>
          </cell>
          <cell r="AN78">
            <v>103.79458984002034</v>
          </cell>
          <cell r="AO78">
            <v>3.821026966632779E-3</v>
          </cell>
          <cell r="AP78">
            <v>1.8884855798883438E-2</v>
          </cell>
          <cell r="AR78">
            <v>3.7945886076604207E-2</v>
          </cell>
          <cell r="AS78">
            <v>3.7945886076604207E-2</v>
          </cell>
          <cell r="AT78">
            <v>6.5039866622242926E-3</v>
          </cell>
          <cell r="AU78">
            <v>2.6501088547944002E-2</v>
          </cell>
          <cell r="AV78">
            <v>38351.565999999912</v>
          </cell>
          <cell r="AX78">
            <v>159722.70000000001</v>
          </cell>
          <cell r="AY78">
            <v>1540.6523686305732</v>
          </cell>
          <cell r="AZ78">
            <v>103.67212179212848</v>
          </cell>
          <cell r="BA78">
            <v>3.8210166853198668E-3</v>
          </cell>
          <cell r="BB78">
            <v>1.8884837531377929E-2</v>
          </cell>
          <cell r="BD78">
            <v>3.1768728026756232E-2</v>
          </cell>
          <cell r="BE78">
            <v>3.1768728026756232E-2</v>
          </cell>
          <cell r="BF78">
            <v>7.6235744600268163E-3</v>
          </cell>
          <cell r="BG78">
            <v>2.6186218395779098E-2</v>
          </cell>
          <cell r="BH78">
            <v>983.59000000000106</v>
          </cell>
          <cell r="BJ78">
            <v>893724.06</v>
          </cell>
          <cell r="BK78">
            <v>8641.9599999999991</v>
          </cell>
          <cell r="BL78">
            <v>103.416824424089</v>
          </cell>
          <cell r="BM78">
            <v>3.8210328169880903E-3</v>
          </cell>
          <cell r="BN78">
            <v>1.8884969695458054E-2</v>
          </cell>
          <cell r="BP78">
            <v>1.8884969695458054E-2</v>
          </cell>
          <cell r="BQ78">
            <v>1.8884969695458054E-2</v>
          </cell>
          <cell r="BR78">
            <v>2.8328791908904805E-2</v>
          </cell>
          <cell r="BS78">
            <v>1.3885422668891248E-2</v>
          </cell>
          <cell r="BT78">
            <v>3313.0240000000358</v>
          </cell>
          <cell r="BV78">
            <v>1019896.87</v>
          </cell>
          <cell r="BW78">
            <v>9862.0020000000004</v>
          </cell>
          <cell r="BX78">
            <v>103.41681841070402</v>
          </cell>
          <cell r="BY78">
            <v>3.8210275806553895E-3</v>
          </cell>
          <cell r="BZ78">
            <v>1.8884910450285952E-2</v>
          </cell>
          <cell r="CB78">
            <v>1.8884910450285952E-2</v>
          </cell>
          <cell r="CC78">
            <v>1.8884910450285952E-2</v>
          </cell>
          <cell r="CD78">
            <v>2.8328703032727276E-2</v>
          </cell>
          <cell r="CE78">
            <v>1.3885419443644645E-2</v>
          </cell>
          <cell r="CF78">
            <v>3780.7333999999828</v>
          </cell>
        </row>
        <row r="79">
          <cell r="A79">
            <v>42104</v>
          </cell>
          <cell r="B79">
            <v>15654482.08</v>
          </cell>
          <cell r="C79">
            <v>148650.226</v>
          </cell>
          <cell r="D79">
            <v>105.31085287418266</v>
          </cell>
          <cell r="E79">
            <v>1.460910059329712E-2</v>
          </cell>
          <cell r="F79">
            <v>3.3768861339431355E-2</v>
          </cell>
          <cell r="H79">
            <v>5.3108528741826477E-2</v>
          </cell>
          <cell r="I79">
            <v>5.3108502552153602E-2</v>
          </cell>
          <cell r="J79">
            <v>8.9741048985132466E-3</v>
          </cell>
          <cell r="K79">
            <v>2.9218924721206772E-2</v>
          </cell>
          <cell r="L79">
            <v>150811.8134000003</v>
          </cell>
          <cell r="N79">
            <v>4644093.6500000004</v>
          </cell>
          <cell r="O79">
            <v>44098.874000000003</v>
          </cell>
          <cell r="P79">
            <v>105.31093492319101</v>
          </cell>
          <cell r="Q79">
            <v>1.4609099839393735E-2</v>
          </cell>
          <cell r="R79">
            <v>3.376984631409008E-2</v>
          </cell>
          <cell r="T79">
            <v>5.310934923191013E-2</v>
          </cell>
          <cell r="U79">
            <v>5.3109342067718224E-2</v>
          </cell>
          <cell r="V79">
            <v>8.9742467258844272E-3</v>
          </cell>
          <cell r="W79">
            <v>2.921936460236553E-2</v>
          </cell>
          <cell r="X79">
            <v>46841.244000000195</v>
          </cell>
          <cell r="Z79">
            <v>3584914.38</v>
          </cell>
          <cell r="AA79">
            <v>34041.234000000004</v>
          </cell>
          <cell r="AB79">
            <v>105.31094084309633</v>
          </cell>
          <cell r="AC79">
            <v>1.4609098245094598E-2</v>
          </cell>
          <cell r="AD79">
            <v>3.3769845794795028E-2</v>
          </cell>
          <cell r="AF79">
            <v>5.3109340371134905E-2</v>
          </cell>
          <cell r="AG79">
            <v>5.3109340371134905E-2</v>
          </cell>
          <cell r="AH79">
            <v>8.9742464392656984E-3</v>
          </cell>
          <cell r="AI79">
            <v>2.9219364140725467E-2</v>
          </cell>
          <cell r="AJ79">
            <v>36158.152000000053</v>
          </cell>
          <cell r="AL79">
            <v>5321840.7300000004</v>
          </cell>
          <cell r="AM79">
            <v>50534.55</v>
          </cell>
          <cell r="AN79">
            <v>105.31093538974821</v>
          </cell>
          <cell r="AO79">
            <v>1.4609100070293035E-2</v>
          </cell>
          <cell r="AP79">
            <v>3.3769846617355492E-2</v>
          </cell>
          <cell r="AR79">
            <v>5.3109341393846377E-2</v>
          </cell>
          <cell r="AS79">
            <v>5.3109341393846377E-2</v>
          </cell>
          <cell r="AT79">
            <v>8.9742466120412701E-3</v>
          </cell>
          <cell r="AU79">
            <v>2.9219364393897725E-2</v>
          </cell>
          <cell r="AV79">
            <v>53677.134000000049</v>
          </cell>
          <cell r="AX79">
            <v>162056.10999999999</v>
          </cell>
          <cell r="AY79">
            <v>1540.6523686305732</v>
          </cell>
          <cell r="AZ79">
            <v>105.1866814991142</v>
          </cell>
          <cell r="BA79">
            <v>1.4609131951813792E-2</v>
          </cell>
          <cell r="BB79">
            <v>3.3769860566576382E-2</v>
          </cell>
          <cell r="BD79">
            <v>4.6841973518254365E-2</v>
          </cell>
          <cell r="BE79">
            <v>4.6841973518254365E-2</v>
          </cell>
          <cell r="BF79">
            <v>1.1019667377354381E-2</v>
          </cell>
          <cell r="BG79">
            <v>2.9416816007836268E-2</v>
          </cell>
          <cell r="BH79">
            <v>1450.271999999997</v>
          </cell>
          <cell r="BJ79">
            <v>906780.56</v>
          </cell>
          <cell r="BK79">
            <v>8641.9599999999991</v>
          </cell>
          <cell r="BL79">
            <v>104.92765067183835</v>
          </cell>
          <cell r="BM79">
            <v>1.4609095339785272E-2</v>
          </cell>
          <cell r="BN79">
            <v>3.3769957358013247E-2</v>
          </cell>
          <cell r="BP79">
            <v>3.3769957358013247E-2</v>
          </cell>
          <cell r="BQ79">
            <v>3.3769957358013247E-2</v>
          </cell>
          <cell r="BR79">
            <v>4.5029143865036758E-2</v>
          </cell>
          <cell r="BS79">
            <v>2.9125819787987759E-2</v>
          </cell>
          <cell r="BT79">
            <v>5924.3240000000296</v>
          </cell>
          <cell r="BV79">
            <v>1034796.64</v>
          </cell>
          <cell r="BW79">
            <v>9862.0020000000004</v>
          </cell>
          <cell r="BX79">
            <v>104.92764450869103</v>
          </cell>
          <cell r="BY79">
            <v>1.4609094741118378E-2</v>
          </cell>
          <cell r="BZ79">
            <v>3.3769896637350083E-2</v>
          </cell>
          <cell r="CB79">
            <v>3.3769896637350083E-2</v>
          </cell>
          <cell r="CC79">
            <v>3.3769896637350083E-2</v>
          </cell>
          <cell r="CD79">
            <v>4.5029062895025618E-2</v>
          </cell>
          <cell r="CE79">
            <v>2.9125816683729721E-2</v>
          </cell>
          <cell r="CF79">
            <v>6760.6873999999953</v>
          </cell>
        </row>
        <row r="80">
          <cell r="A80">
            <v>42107</v>
          </cell>
          <cell r="B80">
            <v>16280619.26</v>
          </cell>
          <cell r="C80">
            <v>148650.226</v>
          </cell>
          <cell r="D80">
            <v>109.52300375244637</v>
          </cell>
          <cell r="E80">
            <v>3.9997310469948033E-2</v>
          </cell>
          <cell r="F80">
            <v>7.5116835440589336E-2</v>
          </cell>
          <cell r="H80">
            <v>9.5230037524463684E-2</v>
          </cell>
          <cell r="I80">
            <v>9.5230010287274069E-2</v>
          </cell>
          <cell r="J80">
            <v>1.5865374297362678E-2</v>
          </cell>
          <cell r="K80">
            <v>4.1249031757839685E-2</v>
          </cell>
          <cell r="L80">
            <v>276039.25540000002</v>
          </cell>
          <cell r="N80">
            <v>4829844.91</v>
          </cell>
          <cell r="O80">
            <v>44098.874000000003</v>
          </cell>
          <cell r="P80">
            <v>109.52308918363765</v>
          </cell>
          <cell r="Q80">
            <v>3.9997311423726201E-2</v>
          </cell>
          <cell r="R80">
            <v>7.5117860797572211E-2</v>
          </cell>
          <cell r="T80">
            <v>9.5230891836376452E-2</v>
          </cell>
          <cell r="U80">
            <v>9.5230884385636205E-2</v>
          </cell>
          <cell r="V80">
            <v>1.5865519864902922E-2</v>
          </cell>
          <cell r="W80">
            <v>4.1249617816337819E-2</v>
          </cell>
          <cell r="X80">
            <v>83991.496000000101</v>
          </cell>
          <cell r="Z80">
            <v>3728301.32</v>
          </cell>
          <cell r="AA80">
            <v>34041.234000000004</v>
          </cell>
          <cell r="AB80">
            <v>109.52309543185183</v>
          </cell>
          <cell r="AC80">
            <v>3.9997312292852971E-2</v>
          </cell>
          <cell r="AD80">
            <v>7.5117861155983956E-2</v>
          </cell>
          <cell r="AF80">
            <v>9.5230883536479682E-2</v>
          </cell>
          <cell r="AG80">
            <v>9.5230883536479682E-2</v>
          </cell>
          <cell r="AH80">
            <v>1.5865519723504917E-2</v>
          </cell>
          <cell r="AI80">
            <v>4.1249617587859125E-2</v>
          </cell>
          <cell r="AJ80">
            <v>64835.539999999972</v>
          </cell>
          <cell r="AL80">
            <v>5534700.0499999998</v>
          </cell>
          <cell r="AM80">
            <v>50534.55</v>
          </cell>
          <cell r="AN80">
            <v>109.52308964856716</v>
          </cell>
          <cell r="AO80">
            <v>3.9997311231070976E-2</v>
          </cell>
          <cell r="AP80">
            <v>7.5117860913806123E-2</v>
          </cell>
          <cell r="AR80">
            <v>9.5230883481923989E-2</v>
          </cell>
          <cell r="AS80">
            <v>9.5230883481923989E-2</v>
          </cell>
          <cell r="AT80">
            <v>1.5865519714395759E-2</v>
          </cell>
          <cell r="AU80">
            <v>4.1249617700280121E-2</v>
          </cell>
          <cell r="AV80">
            <v>96248.997999999934</v>
          </cell>
          <cell r="AX80">
            <v>168537.92</v>
          </cell>
          <cell r="AY80">
            <v>1540.6523686305732</v>
          </cell>
          <cell r="AZ80">
            <v>109.39386680059883</v>
          </cell>
          <cell r="BA80">
            <v>3.9997319446949842E-2</v>
          </cell>
          <cell r="BB80">
            <v>7.511788391428631E-2</v>
          </cell>
          <cell r="BD80">
            <v>8.8712846343539153E-2</v>
          </cell>
          <cell r="BE80">
            <v>8.8712846343539153E-2</v>
          </cell>
          <cell r="BF80">
            <v>2.0465213782628666E-2</v>
          </cell>
          <cell r="BG80">
            <v>4.4432527846447932E-2</v>
          </cell>
          <cell r="BH80">
            <v>2746.6340000000018</v>
          </cell>
          <cell r="BJ80">
            <v>943049.35</v>
          </cell>
          <cell r="BK80">
            <v>8641.9599999999991</v>
          </cell>
          <cell r="BL80">
            <v>109.12447523478471</v>
          </cell>
          <cell r="BM80">
            <v>3.99973175428463E-2</v>
          </cell>
          <cell r="BN80">
            <v>7.5117982608716272E-2</v>
          </cell>
          <cell r="BP80">
            <v>7.5117982608716272E-2</v>
          </cell>
          <cell r="BQ80">
            <v>7.5117982608716272E-2</v>
          </cell>
          <cell r="BR80">
            <v>9.0148349028098096E-2</v>
          </cell>
          <cell r="BS80">
            <v>7.4467900479081348E-2</v>
          </cell>
          <cell r="BT80">
            <v>13178.082000000015</v>
          </cell>
          <cell r="BV80">
            <v>1076185.73</v>
          </cell>
          <cell r="BW80">
            <v>9862.0020000000004</v>
          </cell>
          <cell r="BX80">
            <v>109.12446884516956</v>
          </cell>
          <cell r="BY80">
            <v>3.9997317733849513E-2</v>
          </cell>
          <cell r="BZ80">
            <v>7.5117919656843002E-2</v>
          </cell>
          <cell r="CB80">
            <v>7.5117919656843002E-2</v>
          </cell>
          <cell r="CC80">
            <v>7.5117919656843002E-2</v>
          </cell>
          <cell r="CD80">
            <v>9.0148273474511598E-2</v>
          </cell>
          <cell r="CE80">
            <v>7.4467895490554006E-2</v>
          </cell>
          <cell r="CF80">
            <v>15038.505399999978</v>
          </cell>
        </row>
        <row r="81">
          <cell r="A81">
            <v>42108</v>
          </cell>
          <cell r="B81">
            <v>15993074.126221674</v>
          </cell>
          <cell r="C81">
            <v>148650.226</v>
          </cell>
          <cell r="D81">
            <v>107.58862974228963</v>
          </cell>
          <cell r="E81">
            <v>-1.766180568357123E-2</v>
          </cell>
          <cell r="F81">
            <v>5.6128330805901516E-2</v>
          </cell>
          <cell r="H81">
            <v>7.5886297422896209E-2</v>
          </cell>
          <cell r="I81">
            <v>7.5886270666764677E-2</v>
          </cell>
          <cell r="J81">
            <v>1.2470502148232754E-2</v>
          </cell>
          <cell r="K81">
            <v>4.603872415271168E-2</v>
          </cell>
          <cell r="L81">
            <v>218530.22340000002</v>
          </cell>
          <cell r="N81">
            <v>4744541.13</v>
          </cell>
          <cell r="O81">
            <v>44098.874000000003</v>
          </cell>
          <cell r="P81">
            <v>107.58871371636381</v>
          </cell>
          <cell r="Q81">
            <v>-1.7661805211049764E-2</v>
          </cell>
          <cell r="R81">
            <v>5.6129338561245135E-2</v>
          </cell>
          <cell r="T81">
            <v>7.5887137163638041E-2</v>
          </cell>
          <cell r="U81">
            <v>7.5887129844491419E-2</v>
          </cell>
          <cell r="V81">
            <v>1.2470643293440276E-2</v>
          </cell>
          <cell r="W81">
            <v>4.6039414069815383E-2</v>
          </cell>
          <cell r="X81">
            <v>66930.740000000078</v>
          </cell>
          <cell r="Z81">
            <v>3662452.78</v>
          </cell>
          <cell r="AA81">
            <v>34041.234000000004</v>
          </cell>
          <cell r="AB81">
            <v>107.58871960987076</v>
          </cell>
          <cell r="AC81">
            <v>-1.7661807442108768E-2</v>
          </cell>
          <cell r="AD81">
            <v>5.612933651467511E-2</v>
          </cell>
          <cell r="AF81">
            <v>7.5887126566807961E-2</v>
          </cell>
          <cell r="AG81">
            <v>7.5887126566807961E-2</v>
          </cell>
          <cell r="AH81">
            <v>1.247064275497678E-2</v>
          </cell>
          <cell r="AI81">
            <v>4.6039413481887365E-2</v>
          </cell>
          <cell r="AJ81">
            <v>51665.832000000024</v>
          </cell>
          <cell r="AL81">
            <v>5436947.25</v>
          </cell>
          <cell r="AM81">
            <v>50534.55</v>
          </cell>
          <cell r="AN81">
            <v>107.58871405800585</v>
          </cell>
          <cell r="AO81">
            <v>-1.7661806261750401E-2</v>
          </cell>
          <cell r="AP81">
            <v>5.6129337545798963E-2</v>
          </cell>
          <cell r="AR81">
            <v>7.5887127805980503E-2</v>
          </cell>
          <cell r="AS81">
            <v>7.5887127805980503E-2</v>
          </cell>
          <cell r="AT81">
            <v>1.2470642958547273E-2</v>
          </cell>
          <cell r="AU81">
            <v>4.6039413776389579E-2</v>
          </cell>
          <cell r="AV81">
            <v>76698.437999999878</v>
          </cell>
          <cell r="AX81">
            <v>165561.23000000001</v>
          </cell>
          <cell r="AY81">
            <v>1540.6523686305732</v>
          </cell>
          <cell r="AZ81">
            <v>107.46176968342381</v>
          </cell>
          <cell r="BA81">
            <v>-1.7661841323305727E-2</v>
          </cell>
          <cell r="BB81">
            <v>5.6129322444744112E-2</v>
          </cell>
          <cell r="BD81">
            <v>6.9484172804775035E-2</v>
          </cell>
          <cell r="BE81">
            <v>6.9484172804775035E-2</v>
          </cell>
          <cell r="BF81">
            <v>1.5728039080357803E-2</v>
          </cell>
          <cell r="BG81">
            <v>4.9859512969442264E-2</v>
          </cell>
          <cell r="BH81">
            <v>2151.296000000003</v>
          </cell>
          <cell r="BJ81">
            <v>926393.39</v>
          </cell>
          <cell r="BK81">
            <v>8641.9599999999991</v>
          </cell>
          <cell r="BL81">
            <v>107.19713930636107</v>
          </cell>
          <cell r="BM81">
            <v>-1.7661811653865156E-2</v>
          </cell>
          <cell r="BN81">
            <v>5.6129451294197663E-2</v>
          </cell>
          <cell r="BP81">
            <v>5.6129451294197663E-2</v>
          </cell>
          <cell r="BQ81">
            <v>5.6129451294197663E-2</v>
          </cell>
          <cell r="BR81">
            <v>6.1233690657928719E-2</v>
          </cell>
          <cell r="BS81">
            <v>7.9663331227395773E-2</v>
          </cell>
          <cell r="BT81">
            <v>9846.8900000000158</v>
          </cell>
          <cell r="BV81">
            <v>1057178.3400000001</v>
          </cell>
          <cell r="BW81">
            <v>9862.0020000000004</v>
          </cell>
          <cell r="BX81">
            <v>107.19713299591706</v>
          </cell>
          <cell r="BY81">
            <v>-1.7661811962513041E-2</v>
          </cell>
          <cell r="BZ81">
            <v>5.612938912233556E-2</v>
          </cell>
          <cell r="CB81">
            <v>5.612938912233556E-2</v>
          </cell>
          <cell r="CC81">
            <v>5.612938912233556E-2</v>
          </cell>
          <cell r="CD81">
            <v>6.1233622830613399E-2</v>
          </cell>
          <cell r="CE81">
            <v>7.9663325805122545E-2</v>
          </cell>
          <cell r="CF81">
            <v>11237.027400000006</v>
          </cell>
        </row>
        <row r="82">
          <cell r="A82">
            <v>42109</v>
          </cell>
          <cell r="B82">
            <v>15918999.874191122</v>
          </cell>
          <cell r="C82">
            <v>148650.226</v>
          </cell>
          <cell r="D82">
            <v>107.09031733454023</v>
          </cell>
          <cell r="E82">
            <v>-4.631645638977111E-3</v>
          </cell>
          <cell r="F82">
            <v>5.123671862832424E-2</v>
          </cell>
          <cell r="H82">
            <v>7.0903173345402415E-2</v>
          </cell>
          <cell r="I82">
            <v>7.0903146713195531E-2</v>
          </cell>
          <cell r="J82">
            <v>1.1494393901983813E-2</v>
          </cell>
          <cell r="K82">
            <v>4.9367858170258759E-2</v>
          </cell>
          <cell r="L82">
            <v>203715.37540000008</v>
          </cell>
          <cell r="N82">
            <v>4722566.09</v>
          </cell>
          <cell r="O82">
            <v>44098.874000000003</v>
          </cell>
          <cell r="P82">
            <v>107.09040076624177</v>
          </cell>
          <cell r="Q82">
            <v>-4.631647065097777E-3</v>
          </cell>
          <cell r="R82">
            <v>5.1237720209934334E-2</v>
          </cell>
          <cell r="T82">
            <v>7.0904007662417667E-2</v>
          </cell>
          <cell r="U82">
            <v>7.0904000377170595E-2</v>
          </cell>
          <cell r="V82">
            <v>1.1494532251802525E-2</v>
          </cell>
          <cell r="W82">
            <v>4.9368631111701637E-2</v>
          </cell>
          <cell r="X82">
            <v>62535.732000000033</v>
          </cell>
          <cell r="Z82">
            <v>3645489.6</v>
          </cell>
          <cell r="AA82">
            <v>34041.234000000004</v>
          </cell>
          <cell r="AB82">
            <v>107.09040688712987</v>
          </cell>
          <cell r="AC82">
            <v>-4.6316446979556281E-3</v>
          </cell>
          <cell r="AD82">
            <v>5.1237720672851594E-2</v>
          </cell>
          <cell r="AF82">
            <v>7.0903999661446004E-2</v>
          </cell>
          <cell r="AG82">
            <v>7.0903999661446004E-2</v>
          </cell>
          <cell r="AH82">
            <v>1.1494532135799318E-2</v>
          </cell>
          <cell r="AI82">
            <v>4.9368630639612429E-2</v>
          </cell>
          <cell r="AJ82">
            <v>48273.196000000062</v>
          </cell>
          <cell r="AL82">
            <v>5411765.2400000002</v>
          </cell>
          <cell r="AM82">
            <v>50534.55</v>
          </cell>
          <cell r="AN82">
            <v>107.0904013194933</v>
          </cell>
          <cell r="AO82">
            <v>-4.6316450835529599E-3</v>
          </cell>
          <cell r="AP82">
            <v>5.1237721291958804E-2</v>
          </cell>
          <cell r="AR82">
            <v>7.0904000480020102E-2</v>
          </cell>
          <cell r="AS82">
            <v>7.0904000480020102E-2</v>
          </cell>
          <cell r="AT82">
            <v>1.1494532268471858E-2</v>
          </cell>
          <cell r="AU82">
            <v>4.9368631005875692E-2</v>
          </cell>
          <cell r="AV82">
            <v>71662.035999999964</v>
          </cell>
          <cell r="AX82">
            <v>164794.41</v>
          </cell>
          <cell r="AY82">
            <v>1540.6523686305732</v>
          </cell>
          <cell r="AZ82">
            <v>106.9640454624293</v>
          </cell>
          <cell r="BA82">
            <v>-4.6316399074831649E-3</v>
          </cell>
          <cell r="BB82">
            <v>5.1237711727445845E-2</v>
          </cell>
          <cell r="BD82">
            <v>6.4530707229590867E-2</v>
          </cell>
          <cell r="BE82">
            <v>6.4530707229590867E-2</v>
          </cell>
          <cell r="BF82">
            <v>1.4336559835783191E-2</v>
          </cell>
          <cell r="BG82">
            <v>5.3450505749512642E-2</v>
          </cell>
          <cell r="BH82">
            <v>1997.9320000000021</v>
          </cell>
          <cell r="BJ82">
            <v>922102.67</v>
          </cell>
          <cell r="BK82">
            <v>8641.9599999999991</v>
          </cell>
          <cell r="BL82">
            <v>106.70064082684948</v>
          </cell>
          <cell r="BM82">
            <v>-4.6316392650426197E-3</v>
          </cell>
          <cell r="BN82">
            <v>5.1237840658615585E-2</v>
          </cell>
          <cell r="BP82">
            <v>5.1237840658615585E-2</v>
          </cell>
          <cell r="BQ82">
            <v>5.1237840658615585E-2</v>
          </cell>
          <cell r="BR82">
            <v>5.1237840658615141E-2</v>
          </cell>
          <cell r="BS82">
            <v>8.031839628857175E-2</v>
          </cell>
          <cell r="BT82">
            <v>8988.7460000000247</v>
          </cell>
          <cell r="BV82">
            <v>1052281.8700000001</v>
          </cell>
          <cell r="BW82">
            <v>9862.0020000000004</v>
          </cell>
          <cell r="BX82">
            <v>106.70063441479732</v>
          </cell>
          <cell r="BY82">
            <v>-4.6316404855589743E-3</v>
          </cell>
          <cell r="BZ82">
            <v>5.1237777485687808E-2</v>
          </cell>
          <cell r="CB82">
            <v>5.1237777485687808E-2</v>
          </cell>
          <cell r="CC82">
            <v>5.1237777485687808E-2</v>
          </cell>
          <cell r="CD82">
            <v>5.123777748568159E-2</v>
          </cell>
          <cell r="CE82">
            <v>8.0318390309058726E-2</v>
          </cell>
          <cell r="CF82">
            <v>10257.733400000003</v>
          </cell>
        </row>
        <row r="83">
          <cell r="A83">
            <v>42110</v>
          </cell>
          <cell r="B83">
            <v>16034410.479442803</v>
          </cell>
          <cell r="C83">
            <v>148650.226</v>
          </cell>
          <cell r="D83">
            <v>107.86670771319785</v>
          </cell>
          <cell r="E83">
            <v>7.2498653284616132E-3</v>
          </cell>
          <cell r="F83">
            <v>5.88580432667134E-2</v>
          </cell>
          <cell r="H83">
            <v>7.8667077131978624E-2</v>
          </cell>
          <cell r="I83">
            <v>7.8667050306691966E-2</v>
          </cell>
          <cell r="J83">
            <v>1.2582571379240903E-2</v>
          </cell>
          <cell r="K83">
            <v>5.3456832307114954E-2</v>
          </cell>
          <cell r="L83">
            <v>226797.49739999993</v>
          </cell>
          <cell r="N83">
            <v>4756804.0599999996</v>
          </cell>
          <cell r="O83">
            <v>44098.874000000003</v>
          </cell>
          <cell r="P83">
            <v>107.86679179155458</v>
          </cell>
          <cell r="Q83">
            <v>7.2498657186605975E-3</v>
          </cell>
          <cell r="R83">
            <v>5.8859052519847133E-2</v>
          </cell>
          <cell r="T83">
            <v>7.8667917915545837E-2</v>
          </cell>
          <cell r="U83">
            <v>7.8667910577481681E-2</v>
          </cell>
          <cell r="V83">
            <v>1.2582708931674347E-2</v>
          </cell>
          <cell r="W83">
            <v>5.345768089351683E-2</v>
          </cell>
          <cell r="X83">
            <v>69383.326000000074</v>
          </cell>
          <cell r="Z83">
            <v>3671918.91</v>
          </cell>
          <cell r="AA83">
            <v>34041.234000000004</v>
          </cell>
          <cell r="AB83">
            <v>107.86679795450422</v>
          </cell>
          <cell r="AC83">
            <v>7.2498656970521047E-3</v>
          </cell>
          <cell r="AD83">
            <v>5.885905296340499E-2</v>
          </cell>
          <cell r="AF83">
            <v>7.8667909833427307E-2</v>
          </cell>
          <cell r="AG83">
            <v>7.8667909833427307E-2</v>
          </cell>
          <cell r="AH83">
            <v>1.2582708812701071E-2</v>
          </cell>
          <cell r="AI83">
            <v>5.3457680531423191E-2</v>
          </cell>
          <cell r="AJ83">
            <v>53559.058000000055</v>
          </cell>
          <cell r="AL83">
            <v>5450999.8099999996</v>
          </cell>
          <cell r="AM83">
            <v>50534.55</v>
          </cell>
          <cell r="AN83">
            <v>107.86679232327188</v>
          </cell>
          <cell r="AO83">
            <v>7.2498654801218532E-3</v>
          </cell>
          <cell r="AP83">
            <v>5.8859053358955471E-2</v>
          </cell>
          <cell r="AR83">
            <v>7.8667910425624488E-2</v>
          </cell>
          <cell r="AS83">
            <v>7.8667910425624488E-2</v>
          </cell>
          <cell r="AT83">
            <v>1.2582708907402207E-2</v>
          </cell>
          <cell r="AU83">
            <v>5.3457680928193224E-2</v>
          </cell>
          <cell r="AV83">
            <v>79508.949999999779</v>
          </cell>
          <cell r="AX83">
            <v>165989.15</v>
          </cell>
          <cell r="AY83">
            <v>1540.6523686305732</v>
          </cell>
          <cell r="AZ83">
            <v>107.73952215290552</v>
          </cell>
          <cell r="BA83">
            <v>7.2498818376180996E-3</v>
          </cell>
          <cell r="BB83">
            <v>5.8859060920717798E-2</v>
          </cell>
          <cell r="BD83">
            <v>7.2248429069521558E-2</v>
          </cell>
          <cell r="BE83">
            <v>7.2248429069521558E-2</v>
          </cell>
          <cell r="BF83">
            <v>1.5758843565720326E-2</v>
          </cell>
          <cell r="BG83">
            <v>5.7918583529872184E-2</v>
          </cell>
          <cell r="BH83">
            <v>2236.880000000001</v>
          </cell>
          <cell r="BJ83">
            <v>928787.79</v>
          </cell>
          <cell r="BK83">
            <v>8641.9599999999991</v>
          </cell>
          <cell r="BL83">
            <v>107.47420608287936</v>
          </cell>
          <cell r="BM83">
            <v>7.249865137035183E-3</v>
          </cell>
          <cell r="BN83">
            <v>5.8859173230338513E-2</v>
          </cell>
          <cell r="BP83">
            <v>5.8859173230338513E-2</v>
          </cell>
          <cell r="BQ83">
            <v>5.8859173230338513E-2</v>
          </cell>
          <cell r="BR83">
            <v>5.4330314814805547E-2</v>
          </cell>
          <cell r="BS83">
            <v>8.2726063527325699E-2</v>
          </cell>
          <cell r="BT83">
            <v>10325.770000000028</v>
          </cell>
          <cell r="BV83">
            <v>1059910.77</v>
          </cell>
          <cell r="BW83">
            <v>9862.0020000000004</v>
          </cell>
          <cell r="BX83">
            <v>107.47419945767604</v>
          </cell>
          <cell r="BY83">
            <v>7.2498635750513074E-3</v>
          </cell>
          <cell r="BZ83">
            <v>5.8859107957399459E-2</v>
          </cell>
          <cell r="CB83">
            <v>5.8859107957399459E-2</v>
          </cell>
          <cell r="CC83">
            <v>5.8859107957399459E-2</v>
          </cell>
          <cell r="CD83">
            <v>5.4330254565584823E-2</v>
          </cell>
          <cell r="CE83">
            <v>8.2726056347535354E-2</v>
          </cell>
          <cell r="CF83">
            <v>11783.513399999996</v>
          </cell>
        </row>
        <row r="84">
          <cell r="A84">
            <v>42111</v>
          </cell>
          <cell r="B84">
            <v>16164842.435188878</v>
          </cell>
          <cell r="C84">
            <v>148650.226</v>
          </cell>
          <cell r="D84">
            <v>108.74414974107661</v>
          </cell>
          <cell r="E84">
            <v>8.1345027254540181E-3</v>
          </cell>
          <cell r="F84">
            <v>6.7471326905535367E-2</v>
          </cell>
          <cell r="H84">
            <v>8.7441497410766011E-2</v>
          </cell>
          <cell r="I84">
            <v>8.7441470367269236E-2</v>
          </cell>
          <cell r="J84">
            <v>1.3801467459884975E-2</v>
          </cell>
          <cell r="K84">
            <v>5.8392379448532386E-2</v>
          </cell>
          <cell r="L84">
            <v>252883.88740000015</v>
          </cell>
          <cell r="N84">
            <v>4795498.3</v>
          </cell>
          <cell r="O84">
            <v>44098.874000000003</v>
          </cell>
          <cell r="P84">
            <v>108.7442346033597</v>
          </cell>
          <cell r="Q84">
            <v>8.1345036524376191E-3</v>
          </cell>
          <cell r="R84">
            <v>6.7472345349986584E-2</v>
          </cell>
          <cell r="T84">
            <v>8.7442346033596907E-2</v>
          </cell>
          <cell r="U84">
            <v>8.7442338635841388E-2</v>
          </cell>
          <cell r="V84">
            <v>1.3801604454059202E-2</v>
          </cell>
          <cell r="W84">
            <v>5.8393295311961309E-2</v>
          </cell>
          <cell r="X84">
            <v>77122.174000000057</v>
          </cell>
          <cell r="Z84">
            <v>3701788.14</v>
          </cell>
          <cell r="AA84">
            <v>34041.234000000004</v>
          </cell>
          <cell r="AB84">
            <v>108.74424058775307</v>
          </cell>
          <cell r="AC84">
            <v>8.1345015323337488E-3</v>
          </cell>
          <cell r="AD84">
            <v>6.747234355226106E-2</v>
          </cell>
          <cell r="AF84">
            <v>8.744233559884651E-2</v>
          </cell>
          <cell r="AG84">
            <v>8.744233559884651E-2</v>
          </cell>
          <cell r="AH84">
            <v>1.3801603974883392E-2</v>
          </cell>
          <cell r="AI84">
            <v>5.8393294683988635E-2</v>
          </cell>
          <cell r="AJ84">
            <v>59532.90400000009</v>
          </cell>
          <cell r="AL84">
            <v>5495340.9800000004</v>
          </cell>
          <cell r="AM84">
            <v>50534.55</v>
          </cell>
          <cell r="AN84">
            <v>108.74423498378832</v>
          </cell>
          <cell r="AO84">
            <v>8.1345022097882858E-3</v>
          </cell>
          <cell r="AP84">
            <v>6.7472344668358275E-2</v>
          </cell>
          <cell r="AR84">
            <v>8.7442336926609521E-2</v>
          </cell>
          <cell r="AS84">
            <v>8.7442336926609521E-2</v>
          </cell>
          <cell r="AT84">
            <v>1.3801604184379812E-2</v>
          </cell>
          <cell r="AU84">
            <v>5.839329522608494E-2</v>
          </cell>
          <cell r="AV84">
            <v>88377.183999999965</v>
          </cell>
          <cell r="AX84">
            <v>167339.39000000001</v>
          </cell>
          <cell r="AY84">
            <v>1540.6523686305732</v>
          </cell>
          <cell r="AZ84">
            <v>108.61593011325559</v>
          </cell>
          <cell r="BA84">
            <v>8.1345075867911287E-3</v>
          </cell>
          <cell r="BB84">
            <v>6.7472357985119968E-2</v>
          </cell>
          <cell r="BD84">
            <v>8.097064205071236E-2</v>
          </cell>
          <cell r="BE84">
            <v>8.097064205071236E-2</v>
          </cell>
          <cell r="BF84">
            <v>1.7345335238843518E-2</v>
          </cell>
          <cell r="BG84">
            <v>6.3356254748311025E-2</v>
          </cell>
          <cell r="BH84">
            <v>2506.9280000000044</v>
          </cell>
          <cell r="BJ84">
            <v>936343.01</v>
          </cell>
          <cell r="BK84">
            <v>8641.9599999999991</v>
          </cell>
          <cell r="BL84">
            <v>108.3484545172623</v>
          </cell>
          <cell r="BM84">
            <v>8.1344953942599219E-3</v>
          </cell>
          <cell r="BN84">
            <v>6.7472458298150739E-2</v>
          </cell>
          <cell r="BP84">
            <v>6.7472458298150739E-2</v>
          </cell>
          <cell r="BQ84">
            <v>6.7472458298150739E-2</v>
          </cell>
          <cell r="BR84">
            <v>5.7830749135433734E-2</v>
          </cell>
          <cell r="BS84">
            <v>8.6932328971415174E-2</v>
          </cell>
          <cell r="BT84">
            <v>11836.814000000017</v>
          </cell>
          <cell r="BV84">
            <v>1068532.6200000001</v>
          </cell>
          <cell r="BW84">
            <v>9862.0020000000004</v>
          </cell>
          <cell r="BX84">
            <v>108.34844892548188</v>
          </cell>
          <cell r="BY84">
            <v>8.1345055112518327E-3</v>
          </cell>
          <cell r="BZ84">
            <v>6.747240320671799E-2</v>
          </cell>
          <cell r="CB84">
            <v>6.747240320671799E-2</v>
          </cell>
          <cell r="CC84">
            <v>6.747240320671799E-2</v>
          </cell>
          <cell r="CD84">
            <v>5.7830701918760496E-2</v>
          </cell>
          <cell r="CE84">
            <v>8.6932324914828787E-2</v>
          </cell>
          <cell r="CF84">
            <v>13507.883400000022</v>
          </cell>
        </row>
        <row r="85">
          <cell r="A85">
            <v>42114</v>
          </cell>
          <cell r="B85">
            <v>15741266.184581609</v>
          </cell>
          <cell r="C85">
            <v>148650.226</v>
          </cell>
          <cell r="D85">
            <v>105.89466701908418</v>
          </cell>
          <cell r="E85">
            <v>-2.6203549604986942E-2</v>
          </cell>
          <cell r="F85">
            <v>3.9499789039064925E-2</v>
          </cell>
          <cell r="H85">
            <v>5.8946670190841877E-2</v>
          </cell>
          <cell r="I85">
            <v>5.8946643855980474E-2</v>
          </cell>
          <cell r="J85">
            <v>9.1842051736676922E-3</v>
          </cell>
          <cell r="K85">
            <v>5.9396938633182371E-2</v>
          </cell>
          <cell r="L85">
            <v>168168.63539999994</v>
          </cell>
          <cell r="N85">
            <v>4669839.22</v>
          </cell>
          <cell r="O85">
            <v>44098.874000000003</v>
          </cell>
          <cell r="P85">
            <v>105.89474960290367</v>
          </cell>
          <cell r="Q85">
            <v>-2.6203550108650941E-2</v>
          </cell>
          <cell r="R85">
            <v>3.950078025900905E-2</v>
          </cell>
          <cell r="T85">
            <v>5.8947496029036817E-2</v>
          </cell>
          <cell r="U85">
            <v>5.894748882512868E-2</v>
          </cell>
          <cell r="V85">
            <v>9.1843367916908392E-3</v>
          </cell>
          <cell r="W85">
            <v>5.9397900550798348E-2</v>
          </cell>
          <cell r="X85">
            <v>51990.357999999986</v>
          </cell>
          <cell r="Z85">
            <v>3604788.15</v>
          </cell>
          <cell r="AA85">
            <v>34041.234000000004</v>
          </cell>
          <cell r="AB85">
            <v>105.89475546039252</v>
          </cell>
          <cell r="AC85">
            <v>-2.6203549833621831E-2</v>
          </cell>
          <cell r="AD85">
            <v>3.9500778801976333E-2</v>
          </cell>
          <cell r="AF85">
            <v>5.8947486166792018E-2</v>
          </cell>
          <cell r="AG85">
            <v>5.8947486166792018E-2</v>
          </cell>
          <cell r="AH85">
            <v>9.1843363776007436E-3</v>
          </cell>
          <cell r="AI85">
            <v>5.9397899817983928E-2</v>
          </cell>
          <cell r="AJ85">
            <v>40132.906000000025</v>
          </cell>
          <cell r="AL85">
            <v>5351343.54</v>
          </cell>
          <cell r="AM85">
            <v>50534.55</v>
          </cell>
          <cell r="AN85">
            <v>105.89475002745645</v>
          </cell>
          <cell r="AO85">
            <v>-2.6203549611219956E-2</v>
          </cell>
          <cell r="AP85">
            <v>3.950078012623548E-2</v>
          </cell>
          <cell r="AR85">
            <v>5.8947487701612067E-2</v>
          </cell>
          <cell r="AS85">
            <v>5.8947487701612067E-2</v>
          </cell>
          <cell r="AT85">
            <v>9.1843366166699525E-3</v>
          </cell>
          <cell r="AU85">
            <v>5.9397900454684106E-2</v>
          </cell>
          <cell r="AV85">
            <v>59577.69599999988</v>
          </cell>
          <cell r="AX85">
            <v>162954.5</v>
          </cell>
          <cell r="AY85">
            <v>1540.6523686305732</v>
          </cell>
          <cell r="AZ85">
            <v>105.76980460870872</v>
          </cell>
          <cell r="BA85">
            <v>-2.6203573468267183E-2</v>
          </cell>
          <cell r="BB85">
            <v>3.9500767627312472E-2</v>
          </cell>
          <cell r="BD85">
            <v>5.2645348414696702E-2</v>
          </cell>
          <cell r="BE85">
            <v>5.2645348414696702E-2</v>
          </cell>
          <cell r="BF85">
            <v>1.1080928755418995E-2</v>
          </cell>
          <cell r="BG85">
            <v>6.4148101791125026E-2</v>
          </cell>
          <cell r="BH85">
            <v>1629.9500000000028</v>
          </cell>
          <cell r="BJ85">
            <v>911807.5</v>
          </cell>
          <cell r="BK85">
            <v>8641.9599999999991</v>
          </cell>
          <cell r="BL85">
            <v>105.50934047368885</v>
          </cell>
          <cell r="BM85">
            <v>-2.6203549060509368E-2</v>
          </cell>
          <cell r="BN85">
            <v>3.9500891366392565E-2</v>
          </cell>
          <cell r="BP85">
            <v>3.9500891366392565E-2</v>
          </cell>
          <cell r="BQ85">
            <v>3.9500891366392565E-2</v>
          </cell>
          <cell r="BR85">
            <v>3.1599465033977481E-2</v>
          </cell>
          <cell r="BS85">
            <v>8.3735388021047255E-2</v>
          </cell>
          <cell r="BT85">
            <v>6929.7120000000205</v>
          </cell>
          <cell r="BV85">
            <v>1040533.27</v>
          </cell>
          <cell r="BW85">
            <v>9862.0020000000004</v>
          </cell>
          <cell r="BX85">
            <v>105.50933471723084</v>
          </cell>
          <cell r="BY85">
            <v>-2.6203551932743152E-2</v>
          </cell>
          <cell r="BZ85">
            <v>3.9500834652520522E-2</v>
          </cell>
          <cell r="CB85">
            <v>3.9500834652520522E-2</v>
          </cell>
          <cell r="CC85">
            <v>3.9500834652520522E-2</v>
          </cell>
          <cell r="CD85">
            <v>3.1599419666434869E-2</v>
          </cell>
          <cell r="CE85">
            <v>8.3735384366157392E-2</v>
          </cell>
          <cell r="CF85">
            <v>7908.0134000000016</v>
          </cell>
        </row>
        <row r="86">
          <cell r="A86">
            <v>42115</v>
          </cell>
          <cell r="B86">
            <v>16029500.358317025</v>
          </cell>
          <cell r="C86">
            <v>148650.226</v>
          </cell>
          <cell r="D86">
            <v>107.83367633976572</v>
          </cell>
          <cell r="E86">
            <v>1.8310736274680384E-2</v>
          </cell>
          <cell r="F86">
            <v>5.8533795533745048E-2</v>
          </cell>
          <cell r="H86">
            <v>7.8336763397657272E-2</v>
          </cell>
          <cell r="I86">
            <v>7.8336736580585153E-2</v>
          </cell>
          <cell r="J86">
            <v>1.2047813286713449E-2</v>
          </cell>
          <cell r="K86">
            <v>6.2304997640732891E-2</v>
          </cell>
          <cell r="L86">
            <v>225815.47140000013</v>
          </cell>
          <cell r="N86">
            <v>4755347.41</v>
          </cell>
          <cell r="O86">
            <v>44098.874000000003</v>
          </cell>
          <cell r="P86">
            <v>107.8337603359215</v>
          </cell>
          <cell r="Q86">
            <v>1.8310735331911632E-2</v>
          </cell>
          <cell r="R86">
            <v>5.8534803923647294E-2</v>
          </cell>
          <cell r="T86">
            <v>7.8337603359214913E-2</v>
          </cell>
          <cell r="U86">
            <v>7.8337596023397849E-2</v>
          </cell>
          <cell r="V86">
            <v>1.2047945421116424E-2</v>
          </cell>
          <cell r="W86">
            <v>6.230601229754866E-2</v>
          </cell>
          <cell r="X86">
            <v>69091.996000000116</v>
          </cell>
          <cell r="Z86">
            <v>3670794.48</v>
          </cell>
          <cell r="AA86">
            <v>34041.234000000004</v>
          </cell>
          <cell r="AB86">
            <v>107.83376654324574</v>
          </cell>
          <cell r="AC86">
            <v>1.8310737622681206E-2</v>
          </cell>
          <cell r="AD86">
            <v>5.8534804821191999E-2</v>
          </cell>
          <cell r="AF86">
            <v>7.8337595742189903E-2</v>
          </cell>
          <cell r="AG86">
            <v>7.8337595742189903E-2</v>
          </cell>
          <cell r="AH86">
            <v>1.2047945377872793E-2</v>
          </cell>
          <cell r="AI86">
            <v>6.2306011723543289E-2</v>
          </cell>
          <cell r="AJ86">
            <v>53334.172000000042</v>
          </cell>
          <cell r="AL86">
            <v>5449330.5800000001</v>
          </cell>
          <cell r="AM86">
            <v>50534.55</v>
          </cell>
          <cell r="AN86">
            <v>107.83376086261775</v>
          </cell>
          <cell r="AO86">
            <v>1.8310736223075663E-2</v>
          </cell>
          <cell r="AP86">
            <v>5.8534804714808431E-2</v>
          </cell>
          <cell r="AR86">
            <v>7.8337595823005035E-2</v>
          </cell>
          <cell r="AS86">
            <v>7.8337595823005035E-2</v>
          </cell>
          <cell r="AT86">
            <v>1.204794539029308E-2</v>
          </cell>
          <cell r="AU86">
            <v>6.2306012304671636E-2</v>
          </cell>
          <cell r="AV86">
            <v>79175.103999999963</v>
          </cell>
          <cell r="AX86">
            <v>165938.32</v>
          </cell>
          <cell r="AY86">
            <v>1540.6523686305732</v>
          </cell>
          <cell r="AZ86">
            <v>107.70652963555706</v>
          </cell>
          <cell r="BA86">
            <v>1.8310755456277583E-2</v>
          </cell>
          <cell r="BB86">
            <v>5.8534811979949142E-2</v>
          </cell>
          <cell r="BD86">
            <v>7.1920079971706352E-2</v>
          </cell>
          <cell r="BE86">
            <v>7.1920079971706352E-2</v>
          </cell>
          <cell r="BF86">
            <v>1.4875774583785528E-2</v>
          </cell>
          <cell r="BG86">
            <v>6.7133268759878614E-2</v>
          </cell>
          <cell r="BH86">
            <v>2226.7140000000027</v>
          </cell>
          <cell r="BJ86">
            <v>928503.37</v>
          </cell>
          <cell r="BK86">
            <v>8641.9599999999991</v>
          </cell>
          <cell r="BL86">
            <v>107.4412945674361</v>
          </cell>
          <cell r="BM86">
            <v>1.8310739931399977E-2</v>
          </cell>
          <cell r="BN86">
            <v>5.8534921846661092E-2</v>
          </cell>
          <cell r="BP86">
            <v>5.8534921846661092E-2</v>
          </cell>
          <cell r="BQ86">
            <v>5.8534921846661092E-2</v>
          </cell>
          <cell r="BR86">
            <v>4.3897979977174373E-2</v>
          </cell>
          <cell r="BS86">
            <v>8.3737038688475998E-2</v>
          </cell>
          <cell r="BT86">
            <v>10268.88600000002</v>
          </cell>
          <cell r="BV86">
            <v>1059586.2</v>
          </cell>
          <cell r="BW86">
            <v>9862.0020000000004</v>
          </cell>
          <cell r="BX86">
            <v>107.44128829014635</v>
          </cell>
          <cell r="BY86">
            <v>1.8310735994054195E-2</v>
          </cell>
          <cell r="BZ86">
            <v>5.8534860001441924E-2</v>
          </cell>
          <cell r="CB86">
            <v>5.8534860001441924E-2</v>
          </cell>
          <cell r="CC86">
            <v>5.8534860001441924E-2</v>
          </cell>
          <cell r="CD86">
            <v>4.389793360005001E-2</v>
          </cell>
          <cell r="CE86">
            <v>8.3737034849452677E-2</v>
          </cell>
          <cell r="CF86">
            <v>11718.59939999997</v>
          </cell>
        </row>
        <row r="87">
          <cell r="A87">
            <v>42116</v>
          </cell>
          <cell r="B87">
            <v>16215785.329110526</v>
          </cell>
          <cell r="C87">
            <v>148650.226</v>
          </cell>
          <cell r="D87">
            <v>109.08685284548794</v>
          </cell>
          <cell r="E87">
            <v>1.1621383488527925E-2</v>
          </cell>
          <cell r="F87">
            <v>7.0835422707209883E-2</v>
          </cell>
          <cell r="H87">
            <v>9.086852845487936E-2</v>
          </cell>
          <cell r="I87">
            <v>9.0868501326155871E-2</v>
          </cell>
          <cell r="J87">
            <v>1.3797494687779022E-2</v>
          </cell>
          <cell r="K87">
            <v>6.6541763472937027E-2</v>
          </cell>
          <cell r="L87">
            <v>263072.46539999999</v>
          </cell>
          <cell r="N87">
            <v>4810611.13</v>
          </cell>
          <cell r="O87">
            <v>44098.874000000003</v>
          </cell>
          <cell r="P87">
            <v>109.08693791138521</v>
          </cell>
          <cell r="Q87">
            <v>1.1621384356437447E-2</v>
          </cell>
          <cell r="R87">
            <v>7.0836443734710208E-2</v>
          </cell>
          <cell r="T87">
            <v>9.0869379113851956E-2</v>
          </cell>
          <cell r="U87">
            <v>9.0869371692782641E-2</v>
          </cell>
          <cell r="V87">
            <v>1.3797626793561335E-2</v>
          </cell>
          <cell r="W87">
            <v>6.6542825971727157E-2</v>
          </cell>
          <cell r="X87">
            <v>80144.740000000049</v>
          </cell>
          <cell r="Z87">
            <v>3713454.19</v>
          </cell>
          <cell r="AA87">
            <v>34041.234000000004</v>
          </cell>
          <cell r="AB87">
            <v>109.08694408669203</v>
          </cell>
          <cell r="AC87">
            <v>1.162138339055141E-2</v>
          </cell>
          <cell r="AD87">
            <v>7.0836443620261758E-2</v>
          </cell>
          <cell r="AF87">
            <v>9.0869370366755575E-2</v>
          </cell>
          <cell r="AG87">
            <v>9.0869370366755575E-2</v>
          </cell>
          <cell r="AH87">
            <v>1.3797626592307211E-2</v>
          </cell>
          <cell r="AI87">
            <v>6.6542825426027144E-2</v>
          </cell>
          <cell r="AJ87">
            <v>61866.114000000067</v>
          </cell>
          <cell r="AL87">
            <v>5512659.3399999999</v>
          </cell>
          <cell r="AM87">
            <v>50534.55</v>
          </cell>
          <cell r="AN87">
            <v>109.0869383421837</v>
          </cell>
          <cell r="AO87">
            <v>1.1621383410363562E-2</v>
          </cell>
          <cell r="AP87">
            <v>7.0836443533613735E-2</v>
          </cell>
          <cell r="AR87">
            <v>9.0869370469873978E-2</v>
          </cell>
          <cell r="AS87">
            <v>9.0869370469873978E-2</v>
          </cell>
          <cell r="AT87">
            <v>1.3797626607953362E-2</v>
          </cell>
          <cell r="AU87">
            <v>6.6542825945851217E-2</v>
          </cell>
          <cell r="AV87">
            <v>91840.85599999984</v>
          </cell>
          <cell r="AX87">
            <v>167866.75</v>
          </cell>
          <cell r="AY87">
            <v>1540.6523686305732</v>
          </cell>
          <cell r="AZ87">
            <v>108.9582266694013</v>
          </cell>
          <cell r="BA87">
            <v>1.1621366300442082E-2</v>
          </cell>
          <cell r="BB87">
            <v>7.0836432771737901E-2</v>
          </cell>
          <cell r="BD87">
            <v>8.4377255865856871E-2</v>
          </cell>
          <cell r="BE87">
            <v>8.4377255865856871E-2</v>
          </cell>
          <cell r="BF87">
            <v>1.7155711072120994E-2</v>
          </cell>
          <cell r="BG87">
            <v>7.1663769313208489E-2</v>
          </cell>
          <cell r="BH87">
            <v>2612.4</v>
          </cell>
          <cell r="BJ87">
            <v>939293.86</v>
          </cell>
          <cell r="BK87">
            <v>8641.9599999999991</v>
          </cell>
          <cell r="BL87">
            <v>108.6899106221274</v>
          </cell>
          <cell r="BM87">
            <v>1.1621379467906534E-2</v>
          </cell>
          <cell r="BN87">
            <v>7.0836557853471982E-2</v>
          </cell>
          <cell r="BP87">
            <v>7.0836557853471982E-2</v>
          </cell>
          <cell r="BQ87">
            <v>7.0836557853471982E-2</v>
          </cell>
          <cell r="BR87">
            <v>4.9997068915331511E-2</v>
          </cell>
          <cell r="BS87">
            <v>8.6592146150511556E-2</v>
          </cell>
          <cell r="BT87">
            <v>12426.98400000002</v>
          </cell>
          <cell r="BV87">
            <v>1071900.06</v>
          </cell>
          <cell r="BW87">
            <v>9862.0020000000004</v>
          </cell>
          <cell r="BX87">
            <v>108.68990495033361</v>
          </cell>
          <cell r="BY87">
            <v>1.1621385782487614E-2</v>
          </cell>
          <cell r="BZ87">
            <v>7.0836501973730259E-2</v>
          </cell>
          <cell r="CB87">
            <v>7.0836501973730259E-2</v>
          </cell>
          <cell r="CC87">
            <v>7.0836501973730259E-2</v>
          </cell>
          <cell r="CD87">
            <v>4.9997029479015964E-2</v>
          </cell>
          <cell r="CE87">
            <v>8.6592143991283219E-2</v>
          </cell>
          <cell r="CF87">
            <v>14181.3714</v>
          </cell>
        </row>
        <row r="88">
          <cell r="A88">
            <v>42117</v>
          </cell>
          <cell r="B88">
            <v>16380175.201895021</v>
          </cell>
          <cell r="C88">
            <v>148650.226</v>
          </cell>
          <cell r="D88">
            <v>110.19273661847659</v>
          </cell>
          <cell r="E88">
            <v>1.0137644859504968E-2</v>
          </cell>
          <cell r="F88">
            <v>8.1691171925593498E-2</v>
          </cell>
          <cell r="H88">
            <v>0.10192736618476594</v>
          </cell>
          <cell r="I88">
            <v>0.10192733878102089</v>
          </cell>
          <cell r="J88">
            <v>1.5282481873327924E-2</v>
          </cell>
          <cell r="K88">
            <v>7.1862458415168098E-2</v>
          </cell>
          <cell r="L88">
            <v>295950.44140000001</v>
          </cell>
          <cell r="N88">
            <v>4859379.4000000004</v>
          </cell>
          <cell r="O88">
            <v>44098.874000000003</v>
          </cell>
          <cell r="P88">
            <v>110.19282261039136</v>
          </cell>
          <cell r="Q88">
            <v>1.0137645442981347E-2</v>
          </cell>
          <cell r="R88">
            <v>8.169220392871579E-2</v>
          </cell>
          <cell r="T88">
            <v>0.10192822610391361</v>
          </cell>
          <cell r="U88">
            <v>0.10192821860761203</v>
          </cell>
          <cell r="V88">
            <v>1.5282613733063499E-2</v>
          </cell>
          <cell r="W88">
            <v>7.1863562052716809E-2</v>
          </cell>
          <cell r="X88">
            <v>89898.394000000117</v>
          </cell>
          <cell r="Z88">
            <v>3751099.87</v>
          </cell>
          <cell r="AA88">
            <v>34041.234000000004</v>
          </cell>
          <cell r="AB88">
            <v>110.19282879110668</v>
          </cell>
          <cell r="AC88">
            <v>1.0137644918678745E-2</v>
          </cell>
          <cell r="AD88">
            <v>8.1692203251664708E-2</v>
          </cell>
          <cell r="AF88">
            <v>0.10192821669619634</v>
          </cell>
          <cell r="AG88">
            <v>0.10192821669619634</v>
          </cell>
          <cell r="AH88">
            <v>1.5282613446615301E-2</v>
          </cell>
          <cell r="AI88">
            <v>7.1863561452603891E-2</v>
          </cell>
          <cell r="AJ88">
            <v>69395.250000000044</v>
          </cell>
          <cell r="AL88">
            <v>5568544.7199999997</v>
          </cell>
          <cell r="AM88">
            <v>50534.55</v>
          </cell>
          <cell r="AN88">
            <v>110.19282293005477</v>
          </cell>
          <cell r="AO88">
            <v>1.0137644384171196E-2</v>
          </cell>
          <cell r="AP88">
            <v>8.1692202591768126E-2</v>
          </cell>
          <cell r="AR88">
            <v>0.10192821621728232</v>
          </cell>
          <cell r="AS88">
            <v>0.10192821621728232</v>
          </cell>
          <cell r="AT88">
            <v>1.5282613374850484E-2</v>
          </cell>
          <cell r="AU88">
            <v>7.1863561822719718E-2</v>
          </cell>
          <cell r="AV88">
            <v>103017.93199999988</v>
          </cell>
          <cell r="AX88">
            <v>169568.53</v>
          </cell>
          <cell r="AY88">
            <v>1540.6523686305732</v>
          </cell>
          <cell r="AZ88">
            <v>110.06281069799215</v>
          </cell>
          <cell r="BA88">
            <v>1.0137683609172221E-2</v>
          </cell>
          <cell r="BB88">
            <v>8.1692233724352192E-2</v>
          </cell>
          <cell r="BD88">
            <v>9.5370329398807074E-2</v>
          </cell>
          <cell r="BE88">
            <v>9.5370329398807074E-2</v>
          </cell>
          <cell r="BF88">
            <v>1.9066793640917012E-2</v>
          </cell>
          <cell r="BG88">
            <v>7.744073258251738E-2</v>
          </cell>
          <cell r="BH88">
            <v>2952.7559999999989</v>
          </cell>
          <cell r="BJ88">
            <v>948816.09</v>
          </cell>
          <cell r="BK88">
            <v>8641.9599999999991</v>
          </cell>
          <cell r="BL88">
            <v>109.79177061685081</v>
          </cell>
          <cell r="BM88">
            <v>1.0137647445071174E-2</v>
          </cell>
          <cell r="BN88">
            <v>8.1692321348283858E-2</v>
          </cell>
          <cell r="BP88">
            <v>8.1692321348283858E-2</v>
          </cell>
          <cell r="BQ88">
            <v>8.1692321348283858E-2</v>
          </cell>
          <cell r="BR88">
            <v>5.4454135106112744E-2</v>
          </cell>
          <cell r="BS88">
            <v>9.1728305671015226E-2</v>
          </cell>
          <cell r="BT88">
            <v>14331.430000000008</v>
          </cell>
          <cell r="BV88">
            <v>1082766.6000000001</v>
          </cell>
          <cell r="BW88">
            <v>9862.0020000000004</v>
          </cell>
          <cell r="BX88">
            <v>109.79176439023233</v>
          </cell>
          <cell r="BY88">
            <v>1.0137642869429531E-2</v>
          </cell>
          <cell r="BZ88">
            <v>8.1692260002288908E-2</v>
          </cell>
          <cell r="CB88">
            <v>8.1692260002288908E-2</v>
          </cell>
          <cell r="CC88">
            <v>8.1692260002288908E-2</v>
          </cell>
          <cell r="CD88">
            <v>5.4454094219920535E-2</v>
          </cell>
          <cell r="CE88">
            <v>9.1728303247833529E-2</v>
          </cell>
          <cell r="CF88">
            <v>16354.679400000006</v>
          </cell>
        </row>
        <row r="89">
          <cell r="A89">
            <v>42118</v>
          </cell>
          <cell r="B89">
            <v>16475956.564379064</v>
          </cell>
          <cell r="C89">
            <v>148650.226</v>
          </cell>
          <cell r="D89">
            <v>110.83707712882364</v>
          </cell>
          <cell r="E89">
            <v>5.8473954828617281E-3</v>
          </cell>
          <cell r="F89">
            <v>8.8016247998162545E-2</v>
          </cell>
          <cell r="H89">
            <v>0.10837077128823647</v>
          </cell>
          <cell r="I89">
            <v>0.10837074372425093</v>
          </cell>
          <cell r="J89">
            <v>1.6047519331991111E-2</v>
          </cell>
          <cell r="K89">
            <v>7.7481153224801438E-2</v>
          </cell>
          <cell r="L89">
            <v>315106.71140000003</v>
          </cell>
          <cell r="N89">
            <v>4887794.1100000003</v>
          </cell>
          <cell r="O89">
            <v>44098.874000000003</v>
          </cell>
          <cell r="P89">
            <v>110.83716355206711</v>
          </cell>
          <cell r="Q89">
            <v>5.8473948339987647E-3</v>
          </cell>
          <cell r="R89">
            <v>8.8017285333945372E-2</v>
          </cell>
          <cell r="T89">
            <v>0.10837163552067119</v>
          </cell>
          <cell r="U89">
            <v>0.10837162798053579</v>
          </cell>
          <cell r="V89">
            <v>1.6047650212129838E-2</v>
          </cell>
          <cell r="W89">
            <v>7.7482293386713835E-2</v>
          </cell>
          <cell r="X89">
            <v>95581.336000000156</v>
          </cell>
          <cell r="Z89">
            <v>3773034.03</v>
          </cell>
          <cell r="AA89">
            <v>34041.234000000004</v>
          </cell>
          <cell r="AB89">
            <v>110.83716971012271</v>
          </cell>
          <cell r="AC89">
            <v>5.8473943003813922E-3</v>
          </cell>
          <cell r="AD89">
            <v>8.8017284075725621E-2</v>
          </cell>
          <cell r="AF89">
            <v>0.10837162546993517</v>
          </cell>
          <cell r="AG89">
            <v>0.10837162546993517</v>
          </cell>
          <cell r="AH89">
            <v>1.6047649840515987E-2</v>
          </cell>
          <cell r="AI89">
            <v>7.7482292651911117E-2</v>
          </cell>
          <cell r="AJ89">
            <v>73782.081999999995</v>
          </cell>
          <cell r="AL89">
            <v>5601106.21</v>
          </cell>
          <cell r="AM89">
            <v>50534.55</v>
          </cell>
          <cell r="AN89">
            <v>110.83716407883318</v>
          </cell>
          <cell r="AO89">
            <v>5.8473966964927016E-3</v>
          </cell>
          <cell r="AP89">
            <v>8.8017286003825301E-2</v>
          </cell>
          <cell r="AR89">
            <v>0.10837162762856334</v>
          </cell>
          <cell r="AS89">
            <v>0.10837162762856334</v>
          </cell>
          <cell r="AT89">
            <v>1.6047650160004423E-2</v>
          </cell>
          <cell r="AU89">
            <v>7.748229327518566E-2</v>
          </cell>
          <cell r="AV89">
            <v>109530.22999999986</v>
          </cell>
          <cell r="AX89">
            <v>170560.06</v>
          </cell>
          <cell r="AY89">
            <v>1540.6523686305732</v>
          </cell>
          <cell r="AZ89">
            <v>110.70638871740047</v>
          </cell>
          <cell r="BA89">
            <v>5.8473703817565337E-3</v>
          </cell>
          <cell r="BB89">
            <v>8.8017288854008058E-2</v>
          </cell>
          <cell r="BD89">
            <v>0.10177536541998866</v>
          </cell>
          <cell r="BE89">
            <v>0.10177536541998866</v>
          </cell>
          <cell r="BF89">
            <v>2.0013204225421077E-2</v>
          </cell>
          <cell r="BG89">
            <v>8.3522965625909287E-2</v>
          </cell>
          <cell r="BH89">
            <v>3151.0619999999999</v>
          </cell>
          <cell r="BJ89">
            <v>954364.19</v>
          </cell>
          <cell r="BK89">
            <v>8641.9599999999991</v>
          </cell>
          <cell r="BL89">
            <v>110.43376618267153</v>
          </cell>
          <cell r="BM89">
            <v>5.8473924066781979E-3</v>
          </cell>
          <cell r="BN89">
            <v>8.8017400814497826E-2</v>
          </cell>
          <cell r="BP89">
            <v>8.8017400814497826E-2</v>
          </cell>
          <cell r="BQ89">
            <v>8.8017400814497826E-2</v>
          </cell>
          <cell r="BR89">
            <v>5.5580927769980804E-2</v>
          </cell>
          <cell r="BS89">
            <v>9.7240041200739924E-2</v>
          </cell>
          <cell r="BT89">
            <v>15441.050000000017</v>
          </cell>
          <cell r="BV89">
            <v>1089097.96</v>
          </cell>
          <cell r="BW89">
            <v>9862.0020000000004</v>
          </cell>
          <cell r="BX89">
            <v>110.43375979846688</v>
          </cell>
          <cell r="BY89">
            <v>5.8473913029826186E-3</v>
          </cell>
          <cell r="BZ89">
            <v>8.8017337915929916E-2</v>
          </cell>
          <cell r="CB89">
            <v>8.8017337915929916E-2</v>
          </cell>
          <cell r="CC89">
            <v>8.8017337915929916E-2</v>
          </cell>
          <cell r="CD89">
            <v>5.5580888057434663E-2</v>
          </cell>
          <cell r="CE89">
            <v>9.7240038072760354E-2</v>
          </cell>
          <cell r="CF89">
            <v>17620.951399999994</v>
          </cell>
        </row>
        <row r="90">
          <cell r="A90">
            <v>42121</v>
          </cell>
          <cell r="B90">
            <v>16809131.48916468</v>
          </cell>
          <cell r="C90">
            <v>148650.226</v>
          </cell>
          <cell r="D90">
            <v>113.0784119303302</v>
          </cell>
          <cell r="E90">
            <v>2.0221886570515712E-2</v>
          </cell>
          <cell r="F90">
            <v>0.1100179891520594</v>
          </cell>
          <cell r="H90">
            <v>0.13078411930330214</v>
          </cell>
          <cell r="I90">
            <v>0.13078409118192091</v>
          </cell>
          <cell r="J90">
            <v>1.912845998094781E-2</v>
          </cell>
          <cell r="K90">
            <v>8.5834277337948961E-2</v>
          </cell>
          <cell r="L90">
            <v>381741.6994000001</v>
          </cell>
          <cell r="N90">
            <v>4986634.53</v>
          </cell>
          <cell r="O90">
            <v>44098.874000000003</v>
          </cell>
          <cell r="P90">
            <v>113.07850014492433</v>
          </cell>
          <cell r="Q90">
            <v>2.0221886964874702E-2</v>
          </cell>
          <cell r="R90">
            <v>0.11001904789379835</v>
          </cell>
          <cell r="T90">
            <v>0.13078500144924332</v>
          </cell>
          <cell r="U90">
            <v>0.13078499375663211</v>
          </cell>
          <cell r="V90">
            <v>1.9128591917777271E-2</v>
          </cell>
          <cell r="W90">
            <v>8.583544205542705E-2</v>
          </cell>
          <cell r="X90">
            <v>115349.42000000016</v>
          </cell>
          <cell r="Z90">
            <v>3849331.9</v>
          </cell>
          <cell r="AA90">
            <v>34041.234000000004</v>
          </cell>
          <cell r="AB90">
            <v>113.07850649597484</v>
          </cell>
          <cell r="AC90">
            <v>2.0221887582604126E-2</v>
          </cell>
          <cell r="AD90">
            <v>0.11001904728223533</v>
          </cell>
          <cell r="AF90">
            <v>0.13078499187993664</v>
          </cell>
          <cell r="AG90">
            <v>0.13078499187993664</v>
          </cell>
          <cell r="AH90">
            <v>1.9128591643436721E-2</v>
          </cell>
          <cell r="AI90">
            <v>8.5835441302627977E-2</v>
          </cell>
          <cell r="AJ90">
            <v>89041.656000000032</v>
          </cell>
          <cell r="AL90">
            <v>5714371.1399999997</v>
          </cell>
          <cell r="AM90">
            <v>50534.55</v>
          </cell>
          <cell r="AN90">
            <v>113.07850055061338</v>
          </cell>
          <cell r="AO90">
            <v>2.0221885776381399E-2</v>
          </cell>
          <cell r="AP90">
            <v>0.11001904728412293</v>
          </cell>
          <cell r="AR90">
            <v>0.13078499208024996</v>
          </cell>
          <cell r="AS90">
            <v>0.13078499208024996</v>
          </cell>
          <cell r="AT90">
            <v>1.9128591672725292E-2</v>
          </cell>
          <cell r="AU90">
            <v>8.5835441850529395E-2</v>
          </cell>
          <cell r="AV90">
            <v>132183.21599999993</v>
          </cell>
          <cell r="AX90">
            <v>174009.11</v>
          </cell>
          <cell r="AY90">
            <v>1540.6523686305732</v>
          </cell>
          <cell r="AZ90">
            <v>112.94508322774332</v>
          </cell>
          <cell r="BA90">
            <v>2.0221908927564813E-2</v>
          </cell>
          <cell r="BB90">
            <v>0.11001907538082989</v>
          </cell>
          <cell r="BD90">
            <v>0.12405536651814608</v>
          </cell>
          <cell r="BE90">
            <v>0.12405536651814608</v>
          </cell>
          <cell r="BF90">
            <v>2.3998714345992767E-2</v>
          </cell>
          <cell r="BG90">
            <v>9.2782348725802266E-2</v>
          </cell>
          <cell r="BH90">
            <v>3840.8719999999958</v>
          </cell>
          <cell r="BJ90">
            <v>973663.24</v>
          </cell>
          <cell r="BK90">
            <v>8641.9599999999991</v>
          </cell>
          <cell r="BL90">
            <v>112.66694592430422</v>
          </cell>
          <cell r="BM90">
            <v>2.0221892441291134E-2</v>
          </cell>
          <cell r="BN90">
            <v>0.11001917166802189</v>
          </cell>
          <cell r="BP90">
            <v>0.11001917166802189</v>
          </cell>
          <cell r="BQ90">
            <v>0.11001917166802189</v>
          </cell>
          <cell r="BR90">
            <v>6.599698539162091E-2</v>
          </cell>
          <cell r="BS90">
            <v>0.10860256323824434</v>
          </cell>
          <cell r="BT90">
            <v>19300.860000000011</v>
          </cell>
          <cell r="BV90">
            <v>1111121.58</v>
          </cell>
          <cell r="BW90">
            <v>9862.0020000000004</v>
          </cell>
          <cell r="BX90">
            <v>112.66693922795798</v>
          </cell>
          <cell r="BY90">
            <v>2.0221890783818974E-2</v>
          </cell>
          <cell r="BZ90">
            <v>0.11001910569416729</v>
          </cell>
          <cell r="CB90">
            <v>0.11001910569416729</v>
          </cell>
          <cell r="CC90">
            <v>0.11001910569416729</v>
          </cell>
          <cell r="CD90">
            <v>6.599694582472182E-2</v>
          </cell>
          <cell r="CE90">
            <v>0.10860255829126536</v>
          </cell>
          <cell r="CF90">
            <v>22025.675400000018</v>
          </cell>
        </row>
        <row r="91">
          <cell r="A91">
            <v>42122</v>
          </cell>
          <cell r="B91">
            <v>16754177.832386356</v>
          </cell>
          <cell r="C91">
            <v>148650.226</v>
          </cell>
          <cell r="D91">
            <v>112.70872761664255</v>
          </cell>
          <cell r="E91">
            <v>-3.2692740141718746E-3</v>
          </cell>
          <cell r="F91">
            <v>0.1063890361848614</v>
          </cell>
          <cell r="H91">
            <v>0.12708727616642546</v>
          </cell>
          <cell r="I91">
            <v>0.12708724813698069</v>
          </cell>
          <cell r="J91">
            <v>1.8364080301495278E-2</v>
          </cell>
          <cell r="K91">
            <v>9.2538380447915486E-2</v>
          </cell>
          <cell r="L91">
            <v>370750.96739999991</v>
          </cell>
          <cell r="N91">
            <v>4970331.8499999996</v>
          </cell>
          <cell r="O91">
            <v>44098.874000000003</v>
          </cell>
          <cell r="P91">
            <v>112.70881542236201</v>
          </cell>
          <cell r="Q91">
            <v>-3.2692750795998426E-3</v>
          </cell>
          <cell r="R91">
            <v>0.10639009028263802</v>
          </cell>
          <cell r="T91">
            <v>0.12708815422362019</v>
          </cell>
          <cell r="U91">
            <v>0.12708814655615819</v>
          </cell>
          <cell r="V91">
            <v>1.8364210052396857E-2</v>
          </cell>
          <cell r="W91">
            <v>9.2539574546928335E-2</v>
          </cell>
          <cell r="X91">
            <v>112088.88399999998</v>
          </cell>
          <cell r="Z91">
            <v>3836747.38</v>
          </cell>
          <cell r="AA91">
            <v>34041.234000000004</v>
          </cell>
          <cell r="AB91">
            <v>112.70882189523445</v>
          </cell>
          <cell r="AC91">
            <v>-3.2692738186592685E-3</v>
          </cell>
          <cell r="AD91">
            <v>0.10639009107274244</v>
          </cell>
          <cell r="AF91">
            <v>0.12708814611145058</v>
          </cell>
          <cell r="AG91">
            <v>0.12708814611145058</v>
          </cell>
          <cell r="AH91">
            <v>1.8364209988149582E-2</v>
          </cell>
          <cell r="AI91">
            <v>9.2539573979574324E-2</v>
          </cell>
          <cell r="AJ91">
            <v>86524.752000000022</v>
          </cell>
          <cell r="AL91">
            <v>5695689.2999999998</v>
          </cell>
          <cell r="AM91">
            <v>50534.55</v>
          </cell>
          <cell r="AN91">
            <v>112.70881604763473</v>
          </cell>
          <cell r="AO91">
            <v>-3.2692731260014485E-3</v>
          </cell>
          <cell r="AP91">
            <v>0.10639009184348724</v>
          </cell>
          <cell r="AR91">
            <v>0.12708814709435634</v>
          </cell>
          <cell r="AS91">
            <v>0.12708814709435634</v>
          </cell>
          <cell r="AT91">
            <v>1.836421013010181E-2</v>
          </cell>
          <cell r="AU91">
            <v>9.2539574588168666E-2</v>
          </cell>
          <cell r="AV91">
            <v>128446.84799999988</v>
          </cell>
          <cell r="AX91">
            <v>173440.22</v>
          </cell>
          <cell r="AY91">
            <v>1540.6523686305732</v>
          </cell>
          <cell r="AZ91">
            <v>112.57583055817086</v>
          </cell>
          <cell r="BA91">
            <v>-3.269311589490731E-3</v>
          </cell>
          <cell r="BB91">
            <v>0.10639007715313142</v>
          </cell>
          <cell r="BD91">
            <v>0.12038047928115914</v>
          </cell>
          <cell r="BE91">
            <v>0.12038047928115914</v>
          </cell>
          <cell r="BF91">
            <v>2.2918450652724687E-2</v>
          </cell>
          <cell r="BG91">
            <v>0.10002152290050245</v>
          </cell>
          <cell r="BH91">
            <v>3727.094000000001</v>
          </cell>
          <cell r="BJ91">
            <v>970480.07</v>
          </cell>
          <cell r="BK91">
            <v>8641.9599999999991</v>
          </cell>
          <cell r="BL91">
            <v>112.29860702896103</v>
          </cell>
          <cell r="BM91">
            <v>-3.2692720329053904E-3</v>
          </cell>
          <cell r="BN91">
            <v>0.1063902170340989</v>
          </cell>
          <cell r="BP91">
            <v>0.1063902170340989</v>
          </cell>
          <cell r="BQ91">
            <v>0.1063902170340989</v>
          </cell>
          <cell r="BR91">
            <v>6.078055689995665E-2</v>
          </cell>
          <cell r="BS91">
            <v>0.11552463264021345</v>
          </cell>
          <cell r="BT91">
            <v>18664.22600000001</v>
          </cell>
          <cell r="BV91">
            <v>1107489.02</v>
          </cell>
          <cell r="BW91">
            <v>9862.0020000000004</v>
          </cell>
          <cell r="BX91">
            <v>112.29860022336236</v>
          </cell>
          <cell r="BY91">
            <v>-3.2692731969079514E-3</v>
          </cell>
          <cell r="BZ91">
            <v>0.10639014998386553</v>
          </cell>
          <cell r="CB91">
            <v>0.10639014998386553</v>
          </cell>
          <cell r="CC91">
            <v>0.10639014998386553</v>
          </cell>
          <cell r="CD91">
            <v>6.078051860298217E-2</v>
          </cell>
          <cell r="CE91">
            <v>0.11552462615795893</v>
          </cell>
          <cell r="CF91">
            <v>21299.163400000005</v>
          </cell>
        </row>
        <row r="92">
          <cell r="A92">
            <v>42123</v>
          </cell>
          <cell r="B92">
            <v>16890154.943311799</v>
          </cell>
          <cell r="C92">
            <v>148650.226</v>
          </cell>
          <cell r="D92">
            <v>113.62347301989168</v>
          </cell>
          <cell r="E92">
            <v>8.1160121544487929E-3</v>
          </cell>
          <cell r="F92">
            <v>0.11536850305008639</v>
          </cell>
          <cell r="H92">
            <v>0.13623473019891685</v>
          </cell>
          <cell r="I92">
            <v>0.13623470194198473</v>
          </cell>
          <cell r="J92">
            <v>1.945074665093216E-2</v>
          </cell>
          <cell r="K92">
            <v>9.9752998048967603E-2</v>
          </cell>
          <cell r="L92">
            <v>397946.3894000001</v>
          </cell>
          <cell r="N92">
            <v>5010671.13</v>
          </cell>
          <cell r="O92">
            <v>44098.874000000003</v>
          </cell>
          <cell r="P92">
            <v>113.62356168096264</v>
          </cell>
          <cell r="Q92">
            <v>8.1160134207136636E-3</v>
          </cell>
          <cell r="R92">
            <v>0.11536956710391655</v>
          </cell>
          <cell r="T92">
            <v>0.13623561680962637</v>
          </cell>
          <cell r="U92">
            <v>0.13623560907993526</v>
          </cell>
          <cell r="V92">
            <v>1.945087609094287E-2</v>
          </cell>
          <cell r="W92">
            <v>9.9754218408132547E-2</v>
          </cell>
          <cell r="X92">
            <v>120156.74000000009</v>
          </cell>
          <cell r="Z92">
            <v>3867886.47</v>
          </cell>
          <cell r="AA92">
            <v>34041.234000000004</v>
          </cell>
          <cell r="AB92">
            <v>113.62356811154378</v>
          </cell>
          <cell r="AC92">
            <v>8.1160125793844351E-3</v>
          </cell>
          <cell r="AD92">
            <v>0.11536956696959511</v>
          </cell>
          <cell r="AF92">
            <v>0.13623560768336618</v>
          </cell>
          <cell r="AG92">
            <v>0.13623560768336618</v>
          </cell>
          <cell r="AH92">
            <v>1.9450875891664055E-2</v>
          </cell>
          <cell r="AI92">
            <v>9.9754217872983261E-2</v>
          </cell>
          <cell r="AJ92">
            <v>92752.570000000109</v>
          </cell>
          <cell r="AL92">
            <v>5741915.5800000001</v>
          </cell>
          <cell r="AM92">
            <v>50534.55</v>
          </cell>
          <cell r="AN92">
            <v>113.6235620976144</v>
          </cell>
          <cell r="AO92">
            <v>8.1160115247156384E-3</v>
          </cell>
          <cell r="AP92">
            <v>0.11536956657972031</v>
          </cell>
          <cell r="AR92">
            <v>0.13623560748554464</v>
          </cell>
          <cell r="AS92">
            <v>0.13623560748554464</v>
          </cell>
          <cell r="AT92">
            <v>1.9450875863441297E-2</v>
          </cell>
          <cell r="AU92">
            <v>9.9754218365532318E-2</v>
          </cell>
          <cell r="AV92">
            <v>137692.1039999999</v>
          </cell>
          <cell r="AX92">
            <v>174847.87</v>
          </cell>
          <cell r="AY92">
            <v>1540.6523686305732</v>
          </cell>
          <cell r="AZ92">
            <v>113.48950195391292</v>
          </cell>
          <cell r="BA92">
            <v>8.1160528970731782E-3</v>
          </cell>
          <cell r="BB92">
            <v>0.11536959754410314</v>
          </cell>
          <cell r="BD92">
            <v>0.12947354651585297</v>
          </cell>
          <cell r="BE92">
            <v>0.12947354651585297</v>
          </cell>
          <cell r="BF92">
            <v>2.4263530955479951E-2</v>
          </cell>
          <cell r="BG92">
            <v>0.10780669679090082</v>
          </cell>
          <cell r="BH92">
            <v>4008.6240000000016</v>
          </cell>
          <cell r="BJ92">
            <v>978356.49</v>
          </cell>
          <cell r="BK92">
            <v>8641.9599999999991</v>
          </cell>
          <cell r="BL92">
            <v>113.21002295775496</v>
          </cell>
          <cell r="BM92">
            <v>8.1160038660041955E-3</v>
          </cell>
          <cell r="BN92">
            <v>0.11536968431285666</v>
          </cell>
          <cell r="BP92">
            <v>0.11536968431285666</v>
          </cell>
          <cell r="BQ92">
            <v>0.11536968431285666</v>
          </cell>
          <cell r="BR92">
            <v>6.2912427735881238E-2</v>
          </cell>
          <cell r="BS92">
            <v>0.12320049498228935</v>
          </cell>
          <cell r="BT92">
            <v>20239.510000000009</v>
          </cell>
          <cell r="BV92">
            <v>1116477.4099999999</v>
          </cell>
          <cell r="BW92">
            <v>9862.0020000000004</v>
          </cell>
          <cell r="BX92">
            <v>113.21001658689583</v>
          </cell>
          <cell r="BY92">
            <v>8.1160082291378277E-3</v>
          </cell>
          <cell r="BZ92">
            <v>0.11536962154577179</v>
          </cell>
          <cell r="CB92">
            <v>0.11536962154577179</v>
          </cell>
          <cell r="CC92">
            <v>0.11536962154577179</v>
          </cell>
          <cell r="CD92">
            <v>6.2912393517237319E-2</v>
          </cell>
          <cell r="CE92">
            <v>0.12320048858529707</v>
          </cell>
          <cell r="CF92">
            <v>23096.841399999976</v>
          </cell>
        </row>
        <row r="93">
          <cell r="A93">
            <v>42124</v>
          </cell>
          <cell r="B93">
            <v>16881670.579999998</v>
          </cell>
          <cell r="C93">
            <v>148650.226</v>
          </cell>
          <cell r="D93">
            <v>113.56639699962514</v>
          </cell>
          <cell r="E93">
            <v>-5.0232596090904469E-4</v>
          </cell>
          <cell r="F93">
            <v>0.11480822449502415</v>
          </cell>
          <cell r="H93">
            <v>0.13566396999625141</v>
          </cell>
          <cell r="I93">
            <v>0.13566394175351348</v>
          </cell>
          <cell r="J93">
            <v>1.9141408398112958E-2</v>
          </cell>
          <cell r="K93">
            <v>0.10608658476668663</v>
          </cell>
          <cell r="L93">
            <v>396249.51739999995</v>
          </cell>
          <cell r="N93">
            <v>5008154.1399999997</v>
          </cell>
          <cell r="O93">
            <v>44098.874000000003</v>
          </cell>
          <cell r="P93">
            <v>113.56648562047184</v>
          </cell>
          <cell r="Q93">
            <v>-5.0232592295473832E-4</v>
          </cell>
          <cell r="R93">
            <v>0.11480928805668533</v>
          </cell>
          <cell r="T93">
            <v>0.13566485620471846</v>
          </cell>
          <cell r="U93">
            <v>0.13566484847891003</v>
          </cell>
          <cell r="V93">
            <v>1.9141536257436087E-2</v>
          </cell>
          <cell r="W93">
            <v>0.10608783219176354</v>
          </cell>
          <cell r="X93">
            <v>119653.34200000005</v>
          </cell>
          <cell r="Z93">
            <v>3865943.53</v>
          </cell>
          <cell r="AA93">
            <v>34041.234000000004</v>
          </cell>
          <cell r="AB93">
            <v>113.56649203727454</v>
          </cell>
          <cell r="AC93">
            <v>-5.0232601578925618E-4</v>
          </cell>
          <cell r="AD93">
            <v>0.11480928781888666</v>
          </cell>
          <cell r="AF93">
            <v>0.13566484697756076</v>
          </cell>
          <cell r="AG93">
            <v>0.13566484697756076</v>
          </cell>
          <cell r="AH93">
            <v>1.9141536045736984E-2</v>
          </cell>
          <cell r="AI93">
            <v>0.10608783166704663</v>
          </cell>
          <cell r="AJ93">
            <v>92363.982000000033</v>
          </cell>
          <cell r="AL93">
            <v>5739031.2699999996</v>
          </cell>
          <cell r="AM93">
            <v>50534.55</v>
          </cell>
          <cell r="AN93">
            <v>113.56648609713551</v>
          </cell>
          <cell r="AO93">
            <v>-5.0232539294847722E-4</v>
          </cell>
          <cell r="AP93">
            <v>0.11480928812390534</v>
          </cell>
          <cell r="AR93">
            <v>0.13566484748753238</v>
          </cell>
          <cell r="AS93">
            <v>0.13566484748753238</v>
          </cell>
          <cell r="AT93">
            <v>1.9141536117643909E-2</v>
          </cell>
          <cell r="AU93">
            <v>0.10608783215864155</v>
          </cell>
          <cell r="AV93">
            <v>137115.24199999985</v>
          </cell>
          <cell r="AX93">
            <v>174760.03</v>
          </cell>
          <cell r="AY93">
            <v>1540.6523686305732</v>
          </cell>
          <cell r="AZ93">
            <v>113.43248714525879</v>
          </cell>
          <cell r="BA93">
            <v>-5.023795828911215E-4</v>
          </cell>
          <cell r="BB93">
            <v>0.11480925863091929</v>
          </cell>
          <cell r="BD93">
            <v>0.12890612206666785</v>
          </cell>
          <cell r="BE93">
            <v>0.12890612206666785</v>
          </cell>
          <cell r="BF93">
            <v>2.3785556214590997E-2</v>
          </cell>
          <cell r="BG93">
            <v>0.11451746022251337</v>
          </cell>
          <cell r="BH93">
            <v>3991.056</v>
          </cell>
          <cell r="BJ93">
            <v>977865.04</v>
          </cell>
          <cell r="BK93">
            <v>8641.9599999999991</v>
          </cell>
          <cell r="BL93">
            <v>113.15315507130329</v>
          </cell>
          <cell r="BM93">
            <v>-5.0232201147848432E-4</v>
          </cell>
          <cell r="BN93">
            <v>0.11480940956949048</v>
          </cell>
          <cell r="BP93">
            <v>0.11480940956949048</v>
          </cell>
          <cell r="BQ93">
            <v>0.11480940956949048</v>
          </cell>
          <cell r="BR93">
            <v>5.9884125457344339E-2</v>
          </cell>
          <cell r="BS93">
            <v>0.12876921956683093</v>
          </cell>
          <cell r="BT93">
            <v>20141.220000000034</v>
          </cell>
          <cell r="BV93">
            <v>1115916.58</v>
          </cell>
          <cell r="BW93">
            <v>9862.0020000000004</v>
          </cell>
          <cell r="BX93">
            <v>113.15314882312943</v>
          </cell>
          <cell r="BY93">
            <v>-5.0232095605029503E-4</v>
          </cell>
          <cell r="BZ93">
            <v>0.11480934801112741</v>
          </cell>
          <cell r="CB93">
            <v>-2.1216818563943085E-2</v>
          </cell>
          <cell r="CC93">
            <v>0.11480934801112741</v>
          </cell>
          <cell r="CD93">
            <v>5.988409335755307E-2</v>
          </cell>
          <cell r="CE93">
            <v>0.12876921354648344</v>
          </cell>
          <cell r="CF93">
            <v>22984.675400000015</v>
          </cell>
          <cell r="CH93">
            <v>129018.93998038913</v>
          </cell>
          <cell r="CI93">
            <v>1163.905</v>
          </cell>
          <cell r="CJ93">
            <v>110.85</v>
          </cell>
        </row>
        <row r="94">
          <cell r="A94">
            <v>42125</v>
          </cell>
          <cell r="B94">
            <v>16994028.815536946</v>
          </cell>
          <cell r="C94">
            <v>149783.81299999999</v>
          </cell>
          <cell r="D94">
            <v>113.45704502486491</v>
          </cell>
          <cell r="E94">
            <v>-9.6289023557372122E-4</v>
          </cell>
          <cell r="F94">
            <v>-9.6289023557372122E-4</v>
          </cell>
          <cell r="H94">
            <v>0.13457045024864911</v>
          </cell>
          <cell r="I94">
            <v>0.13457042203310587</v>
          </cell>
          <cell r="J94">
            <v>1.8766405859096835E-2</v>
          </cell>
          <cell r="K94">
            <v>0.10564249510007573</v>
          </cell>
          <cell r="L94">
            <v>392942.64539999998</v>
          </cell>
          <cell r="N94">
            <v>5003249.0199999996</v>
          </cell>
          <cell r="O94">
            <v>44098.874000000003</v>
          </cell>
          <cell r="P94">
            <v>113.45525556956396</v>
          </cell>
          <cell r="Q94">
            <v>-9.7942672347539617E-4</v>
          </cell>
          <cell r="R94">
            <v>-9.7942672347539617E-4</v>
          </cell>
          <cell r="T94">
            <v>0.13455255569563951</v>
          </cell>
          <cell r="U94">
            <v>0.13455254797739813</v>
          </cell>
          <cell r="V94">
            <v>1.8763914688960881E-2</v>
          </cell>
          <cell r="W94">
            <v>0.10564410033101336</v>
          </cell>
          <cell r="X94">
            <v>118672.31800000003</v>
          </cell>
          <cell r="Z94">
            <v>3862157.12</v>
          </cell>
          <cell r="AA94">
            <v>34041.234000000004</v>
          </cell>
          <cell r="AB94">
            <v>113.45526193321898</v>
          </cell>
          <cell r="AC94">
            <v>-9.7942713612264587E-4</v>
          </cell>
          <cell r="AD94">
            <v>-9.7942713612264587E-4</v>
          </cell>
          <cell r="AF94">
            <v>0.13455254600889033</v>
          </cell>
          <cell r="AG94">
            <v>0.13455254600889033</v>
          </cell>
          <cell r="AH94">
            <v>1.8763914414591909E-2</v>
          </cell>
          <cell r="AI94">
            <v>0.10564409981858805</v>
          </cell>
          <cell r="AJ94">
            <v>91606.70000000007</v>
          </cell>
          <cell r="AL94">
            <v>5733410.3099999996</v>
          </cell>
          <cell r="AM94">
            <v>50534.55</v>
          </cell>
          <cell r="AN94">
            <v>113.45525605748936</v>
          </cell>
          <cell r="AO94">
            <v>-9.7942662020034099E-4</v>
          </cell>
          <cell r="AP94">
            <v>-9.7942662020034099E-4</v>
          </cell>
          <cell r="AR94">
            <v>0.13455254710427744</v>
          </cell>
          <cell r="AS94">
            <v>0.13455254710427744</v>
          </cell>
          <cell r="AT94">
            <v>1.8763914567259121E-2</v>
          </cell>
          <cell r="AU94">
            <v>0.10564410029630528</v>
          </cell>
          <cell r="AV94">
            <v>135991.04999999981</v>
          </cell>
          <cell r="AX94">
            <v>174588.87</v>
          </cell>
          <cell r="AY94">
            <v>1540.6523686305732</v>
          </cell>
          <cell r="AZ94">
            <v>113.32139135007162</v>
          </cell>
          <cell r="BA94">
            <v>-9.7940015231179345E-4</v>
          </cell>
          <cell r="BB94">
            <v>-9.7940015231179345E-4</v>
          </cell>
          <cell r="BD94">
            <v>0.12780047123877014</v>
          </cell>
          <cell r="BE94">
            <v>0.12780047123877014</v>
          </cell>
          <cell r="BF94">
            <v>2.3224310234297718E-2</v>
          </cell>
          <cell r="BG94">
            <v>0.11403747054188193</v>
          </cell>
          <cell r="BH94">
            <v>3956.8239999999983</v>
          </cell>
          <cell r="BJ94">
            <v>976907.29</v>
          </cell>
          <cell r="BK94">
            <v>8641.9599999999991</v>
          </cell>
          <cell r="BL94">
            <v>113.04232951784087</v>
          </cell>
          <cell r="BM94">
            <v>-9.7942963581154618E-4</v>
          </cell>
          <cell r="BN94">
            <v>-9.7942963581154618E-4</v>
          </cell>
          <cell r="BP94">
            <v>0.11371753219547664</v>
          </cell>
          <cell r="BQ94">
            <v>0.11371753219547664</v>
          </cell>
          <cell r="BR94">
            <v>5.6842610685791328E-2</v>
          </cell>
          <cell r="BS94">
            <v>0.13219482961389478</v>
          </cell>
          <cell r="BT94">
            <v>19949.670000000016</v>
          </cell>
          <cell r="BV94">
            <v>1114823.6200000001</v>
          </cell>
          <cell r="BW94">
            <v>9862.0020000000004</v>
          </cell>
          <cell r="BX94">
            <v>113.04232345521731</v>
          </cell>
          <cell r="BY94">
            <v>-9.7942805007877887E-4</v>
          </cell>
          <cell r="BZ94">
            <v>-9.7942805007877887E-4</v>
          </cell>
          <cell r="CB94">
            <v>-2.1216818563943085E-2</v>
          </cell>
          <cell r="CC94">
            <v>0.11371747246519526</v>
          </cell>
          <cell r="CD94">
            <v>5.6842580837624723E-2</v>
          </cell>
          <cell r="CE94">
            <v>0.13219481016450002</v>
          </cell>
          <cell r="CF94">
            <v>22766.083400000014</v>
          </cell>
          <cell r="CH94">
            <v>128892.58</v>
          </cell>
          <cell r="CI94">
            <v>1163.905</v>
          </cell>
          <cell r="CJ94">
            <v>110.74149522512576</v>
          </cell>
          <cell r="CK94">
            <v>-9.7884325551855778E-4</v>
          </cell>
          <cell r="CL94">
            <v>-9.7884325551855778E-4</v>
          </cell>
          <cell r="CN94">
            <v>0.10741495225125752</v>
          </cell>
          <cell r="CO94">
            <v>-9.7884325551855778E-4</v>
          </cell>
          <cell r="CP94">
            <v>-5.8729158148764782E-3</v>
          </cell>
          <cell r="CR94">
            <v>0</v>
          </cell>
        </row>
        <row r="95">
          <cell r="A95">
            <v>42128</v>
          </cell>
          <cell r="B95">
            <v>17417835.349139344</v>
          </cell>
          <cell r="C95">
            <v>149783.81299999999</v>
          </cell>
          <cell r="D95">
            <v>116.28649985789416</v>
          </cell>
          <cell r="E95">
            <v>2.4938555665795281E-2</v>
          </cell>
          <cell r="F95">
            <v>2.3951652338481733E-2</v>
          </cell>
          <cell r="H95">
            <v>0.16286499857894166</v>
          </cell>
          <cell r="I95">
            <v>0.16286496965974351</v>
          </cell>
          <cell r="J95">
            <v>2.2448379753427616E-2</v>
          </cell>
          <cell r="K95">
            <v>0.10507418859167722</v>
          </cell>
          <cell r="L95">
            <v>477678.69355000008</v>
          </cell>
          <cell r="N95">
            <v>5128022.83</v>
          </cell>
          <cell r="O95">
            <v>44098.874000000003</v>
          </cell>
          <cell r="P95">
            <v>116.28466590779618</v>
          </cell>
          <cell r="Q95">
            <v>2.4938556826020308E-2</v>
          </cell>
          <cell r="R95">
            <v>2.3934704613544522E-2</v>
          </cell>
          <cell r="T95">
            <v>0.16284665907796181</v>
          </cell>
          <cell r="U95">
            <v>0.16284665116723862</v>
          </cell>
          <cell r="V95">
            <v>2.2445856606736925E-2</v>
          </cell>
          <cell r="W95">
            <v>0.10507559399827081</v>
          </cell>
          <cell r="X95">
            <v>143627.08000000007</v>
          </cell>
          <cell r="Z95">
            <v>3958473.74</v>
          </cell>
          <cell r="AA95">
            <v>34041.234000000004</v>
          </cell>
          <cell r="AB95">
            <v>116.28467228890703</v>
          </cell>
          <cell r="AC95">
            <v>2.4938555581084154E-2</v>
          </cell>
          <cell r="AD95">
            <v>2.3934702946889708E-2</v>
          </cell>
          <cell r="AF95">
            <v>0.16284664773719371</v>
          </cell>
          <cell r="AG95">
            <v>0.16284664773719371</v>
          </cell>
          <cell r="AH95">
            <v>2.2445856134282849E-2</v>
          </cell>
          <cell r="AI95">
            <v>0.10507559347088601</v>
          </cell>
          <cell r="AJ95">
            <v>110870.02400000012</v>
          </cell>
          <cell r="AL95">
            <v>5876393.2800000003</v>
          </cell>
          <cell r="AM95">
            <v>50534.55</v>
          </cell>
          <cell r="AN95">
            <v>116.28466623329979</v>
          </cell>
          <cell r="AO95">
            <v>2.4938555287176145E-2</v>
          </cell>
          <cell r="AP95">
            <v>2.3934703182058259E-2</v>
          </cell>
          <cell r="AR95">
            <v>0.16284664852644393</v>
          </cell>
          <cell r="AS95">
            <v>0.16284664852644393</v>
          </cell>
          <cell r="AT95">
            <v>2.2445856242981677E-2</v>
          </cell>
          <cell r="AU95">
            <v>0.10507559394756909</v>
          </cell>
          <cell r="AV95">
            <v>164587.64399999997</v>
          </cell>
          <cell r="AX95">
            <v>178942.86</v>
          </cell>
          <cell r="AY95">
            <v>1540.6523686305732</v>
          </cell>
          <cell r="AZ95">
            <v>116.14746041578181</v>
          </cell>
          <cell r="BA95">
            <v>2.4938531305002343E-2</v>
          </cell>
          <cell r="BB95">
            <v>2.3934706351331991E-2</v>
          </cell>
          <cell r="BD95">
            <v>0.15592615859655456</v>
          </cell>
          <cell r="BE95">
            <v>0.15592615859655456</v>
          </cell>
          <cell r="BF95">
            <v>2.7909216879280052E-2</v>
          </cell>
          <cell r="BG95">
            <v>0.11316210130698454</v>
          </cell>
          <cell r="BH95">
            <v>4827.6219999999967</v>
          </cell>
          <cell r="BJ95">
            <v>1001269.95</v>
          </cell>
          <cell r="BK95">
            <v>8641.9599999999991</v>
          </cell>
          <cell r="BL95">
            <v>115.86144231169781</v>
          </cell>
          <cell r="BM95">
            <v>2.493855890869634E-2</v>
          </cell>
          <cell r="BN95">
            <v>2.3934703709215244E-2</v>
          </cell>
          <cell r="BP95">
            <v>0.14149204247978142</v>
          </cell>
          <cell r="BQ95">
            <v>0.14149204247978142</v>
          </cell>
          <cell r="BR95">
            <v>6.7891213328266531E-2</v>
          </cell>
          <cell r="BS95">
            <v>0.13088739462265317</v>
          </cell>
          <cell r="BT95">
            <v>24822.202000000008</v>
          </cell>
          <cell r="BV95">
            <v>1142625.71</v>
          </cell>
          <cell r="BW95">
            <v>9862.0020000000004</v>
          </cell>
          <cell r="BX95">
            <v>115.8614356395385</v>
          </cell>
          <cell r="BY95">
            <v>2.4938554854085249E-2</v>
          </cell>
          <cell r="BZ95">
            <v>2.3934701283853999E-2</v>
          </cell>
          <cell r="CB95">
            <v>-2.1216818563943085E-2</v>
          </cell>
          <cell r="CC95">
            <v>0.14149197674422176</v>
          </cell>
          <cell r="CD95">
            <v>6.789118179840159E-2</v>
          </cell>
          <cell r="CE95">
            <v>0.13088736969383627</v>
          </cell>
          <cell r="CF95">
            <v>28326.501399999994</v>
          </cell>
          <cell r="CH95">
            <v>132106.97</v>
          </cell>
          <cell r="CI95">
            <v>1163.905</v>
          </cell>
          <cell r="CJ95">
            <v>113.50322406038293</v>
          </cell>
          <cell r="CK95">
            <v>2.4938518571045787E-2</v>
          </cell>
          <cell r="CL95">
            <v>2.3935264414821189E-2</v>
          </cell>
          <cell r="CN95">
            <v>0.13503224060382935</v>
          </cell>
          <cell r="CO95">
            <v>2.3935264414821189E-2</v>
          </cell>
          <cell r="CP95">
            <v>9.5775436957552529E-2</v>
          </cell>
          <cell r="CQ95">
            <v>6.1026851189092901E-2</v>
          </cell>
          <cell r="CR95">
            <v>617.62015000000099</v>
          </cell>
        </row>
        <row r="96">
          <cell r="A96">
            <v>42129</v>
          </cell>
          <cell r="B96">
            <v>16972505.878612034</v>
          </cell>
          <cell r="C96">
            <v>149783.81299999999</v>
          </cell>
          <cell r="D96">
            <v>113.31335168114617</v>
          </cell>
          <cell r="E96">
            <v>-2.556744059182503E-2</v>
          </cell>
          <cell r="F96">
            <v>-2.2281707015835428E-3</v>
          </cell>
          <cell r="H96">
            <v>0.13313351681146179</v>
          </cell>
          <cell r="I96">
            <v>0.13313348863165353</v>
          </cell>
          <cell r="J96">
            <v>1.8144138292669254E-2</v>
          </cell>
          <cell r="K96">
            <v>0.10467410247797501</v>
          </cell>
          <cell r="L96">
            <v>388670.70940000028</v>
          </cell>
          <cell r="N96">
            <v>4996912.41</v>
          </cell>
          <cell r="O96">
            <v>44098.874000000003</v>
          </cell>
          <cell r="P96">
            <v>113.3115645991324</v>
          </cell>
          <cell r="Q96">
            <v>-2.5567440775219663E-2</v>
          </cell>
          <cell r="R96">
            <v>-2.244685304354288E-3</v>
          </cell>
          <cell r="T96">
            <v>0.13311564599132386</v>
          </cell>
          <cell r="U96">
            <v>0.13311563828285777</v>
          </cell>
          <cell r="V96">
            <v>1.8141706949293734E-2</v>
          </cell>
          <cell r="W96">
            <v>0.10467587533035606</v>
          </cell>
          <cell r="X96">
            <v>117404.99600000019</v>
          </cell>
          <cell r="Z96">
            <v>3857265.7</v>
          </cell>
          <cell r="AA96">
            <v>34041.234000000004</v>
          </cell>
          <cell r="AB96">
            <v>113.31157090251193</v>
          </cell>
          <cell r="AC96">
            <v>-2.5567440040665801E-2</v>
          </cell>
          <cell r="AD96">
            <v>-2.2446861762617232E-3</v>
          </cell>
          <cell r="AF96">
            <v>0.13311563579468388</v>
          </cell>
          <cell r="AG96">
            <v>0.13311563579468388</v>
          </cell>
          <cell r="AH96">
            <v>1.814170661037906E-2</v>
          </cell>
          <cell r="AI96">
            <v>0.10467587482589918</v>
          </cell>
          <cell r="AJ96">
            <v>90628.416000000114</v>
          </cell>
          <cell r="AL96">
            <v>5726148.9500000002</v>
          </cell>
          <cell r="AM96">
            <v>50534.55</v>
          </cell>
          <cell r="AN96">
            <v>113.3115650579653</v>
          </cell>
          <cell r="AO96">
            <v>-2.5567439557074634E-2</v>
          </cell>
          <cell r="AP96">
            <v>-2.2446854519402315E-3</v>
          </cell>
          <cell r="AR96">
            <v>0.13311563712609731</v>
          </cell>
          <cell r="AS96">
            <v>0.13311563712609731</v>
          </cell>
          <cell r="AT96">
            <v>1.8141706791723777E-2</v>
          </cell>
          <cell r="AU96">
            <v>0.10467587528354867</v>
          </cell>
          <cell r="AV96">
            <v>134538.77800000002</v>
          </cell>
          <cell r="AX96">
            <v>174367.75</v>
          </cell>
          <cell r="AY96">
            <v>1540.6523686305732</v>
          </cell>
          <cell r="AZ96">
            <v>113.17786773338673</v>
          </cell>
          <cell r="BA96">
            <v>-2.5567435325444032E-2</v>
          </cell>
          <cell r="BB96">
            <v>-2.2446780307832093E-3</v>
          </cell>
          <cell r="BD96">
            <v>0.12637209129564808</v>
          </cell>
          <cell r="BE96">
            <v>0.12637209129564808</v>
          </cell>
          <cell r="BF96">
            <v>2.22893617638249E-2</v>
          </cell>
          <cell r="BG96">
            <v>0.11274718948299361</v>
          </cell>
          <cell r="BH96">
            <v>3912.5999999999985</v>
          </cell>
          <cell r="BJ96">
            <v>975670.04</v>
          </cell>
          <cell r="BK96">
            <v>8641.9599999999991</v>
          </cell>
          <cell r="BL96">
            <v>112.89916176422943</v>
          </cell>
          <cell r="BM96">
            <v>-2.5567440628773364E-2</v>
          </cell>
          <cell r="BN96">
            <v>-2.2446860356107878E-3</v>
          </cell>
          <cell r="BP96">
            <v>0.11230701245546237</v>
          </cell>
          <cell r="BQ96">
            <v>0.11230701245546237</v>
          </cell>
          <cell r="BR96">
            <v>5.1818341977849514E-2</v>
          </cell>
          <cell r="BS96">
            <v>0.13344619893968404</v>
          </cell>
          <cell r="BT96">
            <v>19702.220000000038</v>
          </cell>
          <cell r="BV96">
            <v>1113411.7</v>
          </cell>
          <cell r="BW96">
            <v>9862.0020000000004</v>
          </cell>
          <cell r="BX96">
            <v>112.89915576979196</v>
          </cell>
          <cell r="BY96">
            <v>-2.5567436251718978E-2</v>
          </cell>
          <cell r="BZ96">
            <v>-2.2446839171438304E-3</v>
          </cell>
          <cell r="CB96">
            <v>-2.1216818563943085E-2</v>
          </cell>
          <cell r="CC96">
            <v>0.11230695339696517</v>
          </cell>
          <cell r="CD96">
            <v>5.1818314736550519E-2</v>
          </cell>
          <cell r="CE96">
            <v>0.13344616429021619</v>
          </cell>
          <cell r="CF96">
            <v>22483.699399999972</v>
          </cell>
          <cell r="CH96">
            <v>128729.33</v>
          </cell>
          <cell r="CI96">
            <v>1163.905</v>
          </cell>
          <cell r="CJ96">
            <v>110.60123463684751</v>
          </cell>
          <cell r="CK96">
            <v>-2.5567462488920945E-2</v>
          </cell>
          <cell r="CL96">
            <v>-2.244162049187981E-3</v>
          </cell>
          <cell r="CN96">
            <v>0.10601234636847501</v>
          </cell>
          <cell r="CO96">
            <v>-2.244162049187981E-3</v>
          </cell>
          <cell r="CP96">
            <v>-6.7323350608035071E-3</v>
          </cell>
          <cell r="CQ96">
            <v>5.1140515496880909E-2</v>
          </cell>
          <cell r="CR96">
            <v>0</v>
          </cell>
        </row>
        <row r="97">
          <cell r="A97">
            <v>42130</v>
          </cell>
          <cell r="B97">
            <v>16837746.486264158</v>
          </cell>
          <cell r="C97">
            <v>149783.81299999999</v>
          </cell>
          <cell r="D97">
            <v>112.41365905315922</v>
          </cell>
          <cell r="E97">
            <v>-7.9398642316980128E-3</v>
          </cell>
          <cell r="F97">
            <v>-1.0150343560425878E-2</v>
          </cell>
          <cell r="H97">
            <v>0.12413659053159232</v>
          </cell>
          <cell r="I97">
            <v>0.12413656257552796</v>
          </cell>
          <cell r="J97">
            <v>1.6728533020327063E-2</v>
          </cell>
          <cell r="K97">
            <v>0.10449719310946717</v>
          </cell>
          <cell r="L97">
            <v>361923.24739999988</v>
          </cell>
          <cell r="N97">
            <v>4957237.5999999996</v>
          </cell>
          <cell r="O97">
            <v>44098.874000000003</v>
          </cell>
          <cell r="P97">
            <v>112.41188607219311</v>
          </cell>
          <cell r="Q97">
            <v>-7.9398650095612311E-3</v>
          </cell>
          <cell r="R97">
            <v>-1.016672781561001E-2</v>
          </cell>
          <cell r="T97">
            <v>0.12411886072193123</v>
          </cell>
          <cell r="U97">
            <v>0.12411885307466908</v>
          </cell>
          <cell r="V97">
            <v>1.672614778378545E-2</v>
          </cell>
          <cell r="W97">
            <v>0.10449947590298532</v>
          </cell>
          <cell r="X97">
            <v>109470.03399999999</v>
          </cell>
          <cell r="Z97">
            <v>3826639.54</v>
          </cell>
          <cell r="AA97">
            <v>34041.234000000004</v>
          </cell>
          <cell r="AB97">
            <v>112.41189258885267</v>
          </cell>
          <cell r="AC97">
            <v>-7.939862685632626E-3</v>
          </cell>
          <cell r="AD97">
            <v>-1.0166726361882539E-2</v>
          </cell>
          <cell r="AF97">
            <v>0.12411885323953076</v>
          </cell>
          <cell r="AG97">
            <v>0.12411885323953076</v>
          </cell>
          <cell r="AH97">
            <v>1.6726147805997016E-2</v>
          </cell>
          <cell r="AI97">
            <v>0.10449947535341372</v>
          </cell>
          <cell r="AJ97">
            <v>84503.184000000037</v>
          </cell>
          <cell r="AL97">
            <v>5680684.0999999996</v>
          </cell>
          <cell r="AM97">
            <v>50534.55</v>
          </cell>
          <cell r="AN97">
            <v>112.41188652120182</v>
          </cell>
          <cell r="AO97">
            <v>-7.9398650641109292E-3</v>
          </cell>
          <cell r="AP97">
            <v>-1.0166728016451465E-2</v>
          </cell>
          <cell r="AR97">
            <v>0.12411885186528182</v>
          </cell>
          <cell r="AS97">
            <v>0.12411885186528182</v>
          </cell>
          <cell r="AT97">
            <v>1.6726147620886422E-2</v>
          </cell>
          <cell r="AU97">
            <v>0.10449947586330337</v>
          </cell>
          <cell r="AV97">
            <v>125445.80799999989</v>
          </cell>
          <cell r="AX97">
            <v>172983.29</v>
          </cell>
          <cell r="AY97">
            <v>1540.6523686305732</v>
          </cell>
          <cell r="AZ97">
            <v>112.27924840290754</v>
          </cell>
          <cell r="BA97">
            <v>-7.9398856726659028E-3</v>
          </cell>
          <cell r="BB97">
            <v>-1.0166741216512731E-2</v>
          </cell>
          <cell r="BD97">
            <v>0.11742882566587909</v>
          </cell>
          <cell r="BE97">
            <v>0.11742882566587909</v>
          </cell>
          <cell r="BF97">
            <v>2.0412506016228349E-2</v>
          </cell>
          <cell r="BG97">
            <v>0.11266916256368288</v>
          </cell>
          <cell r="BH97">
            <v>3635.7080000000014</v>
          </cell>
          <cell r="BJ97">
            <v>967923.35</v>
          </cell>
          <cell r="BK97">
            <v>8641.9599999999991</v>
          </cell>
          <cell r="BL97">
            <v>112.00275747631325</v>
          </cell>
          <cell r="BM97">
            <v>-7.9398666377007432E-3</v>
          </cell>
          <cell r="BN97">
            <v>-1.0166730165545257E-2</v>
          </cell>
          <cell r="BP97">
            <v>0.10347544311638668</v>
          </cell>
          <cell r="BQ97">
            <v>0.10347544311638668</v>
          </cell>
          <cell r="BR97">
            <v>4.5975874192080823E-2</v>
          </cell>
          <cell r="BS97">
            <v>0.13687316009154074</v>
          </cell>
          <cell r="BT97">
            <v>18152.882000000009</v>
          </cell>
          <cell r="BV97">
            <v>1104571.3600000001</v>
          </cell>
          <cell r="BW97">
            <v>9862.0020000000004</v>
          </cell>
          <cell r="BX97">
            <v>112.0027515711313</v>
          </cell>
          <cell r="BY97">
            <v>-7.9398662686945842E-3</v>
          </cell>
          <cell r="BZ97">
            <v>-1.0166727695720801E-2</v>
          </cell>
          <cell r="CB97">
            <v>-2.1216818563943085E-2</v>
          </cell>
          <cell r="CC97">
            <v>0.10347538493725428</v>
          </cell>
          <cell r="CD97">
            <v>4.5975848349556259E-2</v>
          </cell>
          <cell r="CE97">
            <v>0.13687311641271979</v>
          </cell>
          <cell r="CF97">
            <v>20715.631400000002</v>
          </cell>
          <cell r="CH97">
            <v>127707.24</v>
          </cell>
          <cell r="CI97">
            <v>1163.905</v>
          </cell>
          <cell r="CJ97">
            <v>109.72307877361125</v>
          </cell>
          <cell r="CK97">
            <v>-7.93983779764873E-3</v>
          </cell>
          <cell r="CL97">
            <v>-1.0166181564174481E-2</v>
          </cell>
          <cell r="CN97">
            <v>9.7230787736112489E-2</v>
          </cell>
          <cell r="CO97">
            <v>-1.0166181564174481E-2</v>
          </cell>
          <cell r="CP97">
            <v>-2.4397099476587414E-2</v>
          </cell>
          <cell r="CQ97">
            <v>5.1163955661141382E-2</v>
          </cell>
          <cell r="CR97">
            <v>0</v>
          </cell>
        </row>
        <row r="98">
          <cell r="A98">
            <v>42131</v>
          </cell>
          <cell r="B98">
            <v>16450907.907471666</v>
          </cell>
          <cell r="C98">
            <v>149783.81299999999</v>
          </cell>
          <cell r="D98">
            <v>109.83101296447612</v>
          </cell>
          <cell r="E98">
            <v>-2.2974486467536859E-2</v>
          </cell>
          <cell r="F98">
            <v>-3.2891631097192953E-2</v>
          </cell>
          <cell r="H98">
            <v>9.8310129644761268E-2</v>
          </cell>
          <cell r="I98">
            <v>9.8310102330973148E-2</v>
          </cell>
          <cell r="J98">
            <v>1.3102432906890726E-2</v>
          </cell>
          <cell r="K98">
            <v>0.10537209060857167</v>
          </cell>
          <cell r="L98">
            <v>285142.33340000012</v>
          </cell>
          <cell r="N98">
            <v>4843347.6100000003</v>
          </cell>
          <cell r="O98">
            <v>44098.874000000003</v>
          </cell>
          <cell r="P98">
            <v>109.8292806750576</v>
          </cell>
          <cell r="Q98">
            <v>-2.2974486839202335E-2</v>
          </cell>
          <cell r="R98">
            <v>-3.2907639300414848E-2</v>
          </cell>
          <cell r="T98">
            <v>9.8292806750575945E-2</v>
          </cell>
          <cell r="U98">
            <v>9.8292799279005916E-2</v>
          </cell>
          <cell r="V98">
            <v>1.3100127796988659E-2</v>
          </cell>
          <cell r="W98">
            <v>0.10537526770803592</v>
          </cell>
          <cell r="X98">
            <v>86692.036000000211</v>
          </cell>
          <cell r="Z98">
            <v>3738724.46</v>
          </cell>
          <cell r="AA98">
            <v>34041.234000000004</v>
          </cell>
          <cell r="AB98">
            <v>109.82928703465919</v>
          </cell>
          <cell r="AC98">
            <v>-2.2974486904507319E-2</v>
          </cell>
          <cell r="AD98">
            <v>-3.2907637944727064E-2</v>
          </cell>
          <cell r="AF98">
            <v>9.8292799366669348E-2</v>
          </cell>
          <cell r="AG98">
            <v>9.8292799366669348E-2</v>
          </cell>
          <cell r="AH98">
            <v>1.310012780865577E-2</v>
          </cell>
          <cell r="AI98">
            <v>0.10537526708390402</v>
          </cell>
          <cell r="AJ98">
            <v>66920.168000000049</v>
          </cell>
          <cell r="AL98">
            <v>5550173.2999999998</v>
          </cell>
          <cell r="AM98">
            <v>50534.55</v>
          </cell>
          <cell r="AN98">
            <v>109.82928115517007</v>
          </cell>
          <cell r="AO98">
            <v>-2.2974486470740407E-2</v>
          </cell>
          <cell r="AP98">
            <v>-3.2907639131926181E-2</v>
          </cell>
          <cell r="AR98">
            <v>9.8292798511598667E-2</v>
          </cell>
          <cell r="AS98">
            <v>9.8292798511598667E-2</v>
          </cell>
          <cell r="AT98">
            <v>1.310012769475577E-2</v>
          </cell>
          <cell r="AU98">
            <v>0.10537526765888762</v>
          </cell>
          <cell r="AV98">
            <v>99343.64799999987</v>
          </cell>
          <cell r="AX98">
            <v>169009.09</v>
          </cell>
          <cell r="AY98">
            <v>1540.6523686305732</v>
          </cell>
          <cell r="AZ98">
            <v>109.69969179369497</v>
          </cell>
          <cell r="BA98">
            <v>-2.2974473430352749E-2</v>
          </cell>
          <cell r="BB98">
            <v>-3.2907639120913434E-2</v>
          </cell>
          <cell r="BD98">
            <v>9.1756486800308235E-2</v>
          </cell>
          <cell r="BE98">
            <v>9.1756486800308235E-2</v>
          </cell>
          <cell r="BF98">
            <v>1.5723707405697951E-2</v>
          </cell>
          <cell r="BG98">
            <v>0.11404255305994027</v>
          </cell>
          <cell r="BH98">
            <v>2840.8680000000008</v>
          </cell>
          <cell r="BJ98">
            <v>945685.81</v>
          </cell>
          <cell r="BK98">
            <v>8641.9599999999991</v>
          </cell>
          <cell r="BL98">
            <v>109.42955186092045</v>
          </cell>
          <cell r="BM98">
            <v>-2.2974484498178405E-2</v>
          </cell>
          <cell r="BN98">
            <v>-3.2907639279138201E-2</v>
          </cell>
          <cell r="BP98">
            <v>7.812366365438872E-2</v>
          </cell>
          <cell r="BQ98">
            <v>7.812366365438872E-2</v>
          </cell>
          <cell r="BR98">
            <v>3.347409975739879E-2</v>
          </cell>
          <cell r="BS98">
            <v>0.14443219394002682</v>
          </cell>
          <cell r="BT98">
            <v>13705.374000000025</v>
          </cell>
          <cell r="BV98">
            <v>1079194.3999999999</v>
          </cell>
          <cell r="BW98">
            <v>9862.0020000000004</v>
          </cell>
          <cell r="BX98">
            <v>109.42954584677634</v>
          </cell>
          <cell r="BY98">
            <v>-2.2974486682327266E-2</v>
          </cell>
          <cell r="BZ98">
            <v>-3.2907639027999869E-2</v>
          </cell>
          <cell r="CB98">
            <v>-2.1216818563943085E-2</v>
          </cell>
          <cell r="CC98">
            <v>7.8123604401737268E-2</v>
          </cell>
          <cell r="CD98">
            <v>3.3474074374751694E-2</v>
          </cell>
          <cell r="CE98">
            <v>0.14443214142853963</v>
          </cell>
          <cell r="CF98">
            <v>15640.239399999984</v>
          </cell>
          <cell r="CH98">
            <v>124773.23</v>
          </cell>
          <cell r="CI98">
            <v>1163.905</v>
          </cell>
          <cell r="CJ98">
            <v>107.20224588776576</v>
          </cell>
          <cell r="CK98">
            <v>-2.2974500114480545E-2</v>
          </cell>
          <cell r="CL98">
            <v>-3.2907118739145091E-2</v>
          </cell>
          <cell r="CN98">
            <v>7.2022458877657458E-2</v>
          </cell>
          <cell r="CO98">
            <v>-3.2907118739145091E-2</v>
          </cell>
          <cell r="CP98">
            <v>-6.5803408693653864E-2</v>
          </cell>
          <cell r="CQ98">
            <v>7.0677813181119473E-2</v>
          </cell>
          <cell r="CR98">
            <v>0</v>
          </cell>
        </row>
        <row r="99">
          <cell r="A99">
            <v>42132</v>
          </cell>
          <cell r="B99">
            <v>16639630.320312088</v>
          </cell>
          <cell r="C99">
            <v>149783.81299999999</v>
          </cell>
          <cell r="D99">
            <v>111.09097830425834</v>
          </cell>
          <cell r="E99">
            <v>1.1471853948845423E-2</v>
          </cell>
          <cell r="F99">
            <v>-2.1797105136433736E-2</v>
          </cell>
          <cell r="H99">
            <v>0.11090978304258337</v>
          </cell>
          <cell r="I99">
            <v>0.11090975541545545</v>
          </cell>
          <cell r="J99">
            <v>1.4618426100113879E-2</v>
          </cell>
          <cell r="K99">
            <v>0.10561107279623569</v>
          </cell>
          <cell r="L99">
            <v>322600.54140000005</v>
          </cell>
          <cell r="N99">
            <v>4898909.79</v>
          </cell>
          <cell r="O99">
            <v>44098.874000000003</v>
          </cell>
          <cell r="P99">
            <v>111.08922622378067</v>
          </cell>
          <cell r="Q99">
            <v>1.147185469101597E-2</v>
          </cell>
          <cell r="R99">
            <v>-2.1813296265677629E-2</v>
          </cell>
          <cell r="T99">
            <v>0.11089226223780679</v>
          </cell>
          <cell r="U99">
            <v>0.11089225468052377</v>
          </cell>
          <cell r="V99">
            <v>1.4616120530448029E-2</v>
          </cell>
          <cell r="W99">
            <v>0.10561490959387647</v>
          </cell>
          <cell r="X99">
            <v>97804.472000000082</v>
          </cell>
          <cell r="Z99">
            <v>3781614.56</v>
          </cell>
          <cell r="AA99">
            <v>34041.234000000004</v>
          </cell>
          <cell r="AB99">
            <v>111.08923254662271</v>
          </cell>
          <cell r="AC99">
            <v>1.1471853692047729E-2</v>
          </cell>
          <cell r="AD99">
            <v>-2.1813295860532045E-2</v>
          </cell>
          <cell r="AF99">
            <v>0.11089225367203337</v>
          </cell>
          <cell r="AG99">
            <v>0.11089225367203337</v>
          </cell>
          <cell r="AH99">
            <v>1.4616120397576537E-2</v>
          </cell>
          <cell r="AI99">
            <v>0.10561490895816854</v>
          </cell>
          <cell r="AJ99">
            <v>75498.188000000053</v>
          </cell>
          <cell r="AL99">
            <v>5613844.0800000001</v>
          </cell>
          <cell r="AM99">
            <v>50534.55</v>
          </cell>
          <cell r="AN99">
            <v>111.08922667758988</v>
          </cell>
          <cell r="AO99">
            <v>1.1471854401375214E-2</v>
          </cell>
          <cell r="AP99">
            <v>-2.1813296375365443E-2</v>
          </cell>
          <cell r="AR99">
            <v>0.11089225358620269</v>
          </cell>
          <cell r="AS99">
            <v>0.11089225358620269</v>
          </cell>
          <cell r="AT99">
            <v>1.4616120386264697E-2</v>
          </cell>
          <cell r="AU99">
            <v>0.10561490955043107</v>
          </cell>
          <cell r="AV99">
            <v>112077.8039999999</v>
          </cell>
          <cell r="AX99">
            <v>170947.94</v>
          </cell>
          <cell r="AY99">
            <v>1540.6523686305732</v>
          </cell>
          <cell r="AZ99">
            <v>110.95815219623429</v>
          </cell>
          <cell r="BA99">
            <v>1.1471868169931065E-2</v>
          </cell>
          <cell r="BB99">
            <v>-2.1813283048761178E-2</v>
          </cell>
          <cell r="BD99">
            <v>0.10428097329054831</v>
          </cell>
          <cell r="BE99">
            <v>0.10428097329054831</v>
          </cell>
          <cell r="BF99">
            <v>1.7617321547433562E-2</v>
          </cell>
          <cell r="BG99">
            <v>0.11451861606935582</v>
          </cell>
          <cell r="BH99">
            <v>3228.6380000000008</v>
          </cell>
          <cell r="BJ99">
            <v>956534.58</v>
          </cell>
          <cell r="BK99">
            <v>8641.9599999999991</v>
          </cell>
          <cell r="BL99">
            <v>110.68491175612941</v>
          </cell>
          <cell r="BM99">
            <v>1.1471854484101929E-2</v>
          </cell>
          <cell r="BN99">
            <v>-2.1813296444261887E-2</v>
          </cell>
          <cell r="BP99">
            <v>9.0491741439698625E-2</v>
          </cell>
          <cell r="BQ99">
            <v>9.0491741439698625E-2</v>
          </cell>
          <cell r="BR99">
            <v>3.743493161078959E-2</v>
          </cell>
          <cell r="BS99">
            <v>0.14816738010171288</v>
          </cell>
          <cell r="BT99">
            <v>15875.128000000022</v>
          </cell>
          <cell r="BV99">
            <v>1091574.76</v>
          </cell>
          <cell r="BW99">
            <v>9862.0020000000004</v>
          </cell>
          <cell r="BX99">
            <v>110.68490555974334</v>
          </cell>
          <cell r="BY99">
            <v>1.1471853449202429E-2</v>
          </cell>
          <cell r="BZ99">
            <v>-2.1813297191085823E-2</v>
          </cell>
          <cell r="CB99">
            <v>-2.1216818563943085E-2</v>
          </cell>
          <cell r="CC99">
            <v>9.0491680391560081E-2</v>
          </cell>
          <cell r="CD99">
            <v>3.7434906362875608E-2</v>
          </cell>
          <cell r="CE99">
            <v>0.148167321516008</v>
          </cell>
          <cell r="CF99">
            <v>18116.311399999995</v>
          </cell>
          <cell r="CH99">
            <v>126204.61</v>
          </cell>
          <cell r="CI99">
            <v>1163.905</v>
          </cell>
          <cell r="CJ99">
            <v>108.43205416249609</v>
          </cell>
          <cell r="CK99">
            <v>1.1471851774615516E-2</v>
          </cell>
          <cell r="CL99">
            <v>-2.181277255303482E-2</v>
          </cell>
          <cell r="CN99">
            <v>8.4320541624960832E-2</v>
          </cell>
          <cell r="CO99">
            <v>-2.181277255303482E-2</v>
          </cell>
          <cell r="CP99">
            <v>-3.7390411272966162E-2</v>
          </cell>
          <cell r="CQ99">
            <v>6.7806142511836184E-2</v>
          </cell>
          <cell r="CR99">
            <v>0</v>
          </cell>
        </row>
        <row r="100">
          <cell r="A100">
            <v>42135</v>
          </cell>
          <cell r="B100">
            <v>16839296.934561923</v>
          </cell>
          <cell r="C100">
            <v>149783.81299999999</v>
          </cell>
          <cell r="D100">
            <v>112.42401029383545</v>
          </cell>
          <cell r="E100">
            <v>1.1999462151878637E-2</v>
          </cell>
          <cell r="F100">
            <v>-1.0059196522660296E-2</v>
          </cell>
          <cell r="H100">
            <v>0.12424010293835441</v>
          </cell>
          <cell r="I100">
            <v>0.1242400749797159</v>
          </cell>
          <cell r="J100">
            <v>1.6196480296486016E-2</v>
          </cell>
          <cell r="K100">
            <v>0.10539120223454092</v>
          </cell>
          <cell r="L100">
            <v>362230.98540000024</v>
          </cell>
          <cell r="N100">
            <v>4957694.07</v>
          </cell>
          <cell r="O100">
            <v>44098.874000000003</v>
          </cell>
          <cell r="P100">
            <v>112.42223713013625</v>
          </cell>
          <cell r="Q100">
            <v>1.1999461618990237E-2</v>
          </cell>
          <cell r="R100">
            <v>-1.007558245801099E-2</v>
          </cell>
          <cell r="T100">
            <v>0.1242223713013626</v>
          </cell>
          <cell r="U100">
            <v>0.12422236365339634</v>
          </cell>
          <cell r="V100">
            <v>1.6194172616195601E-2</v>
          </cell>
          <cell r="W100">
            <v>0.10539546883429907</v>
          </cell>
          <cell r="X100">
            <v>109561.32800000021</v>
          </cell>
          <cell r="Z100">
            <v>3826991.9</v>
          </cell>
          <cell r="AA100">
            <v>34041.234000000004</v>
          </cell>
          <cell r="AB100">
            <v>112.42224356496592</v>
          </cell>
          <cell r="AC100">
            <v>1.1999461944106615E-2</v>
          </cell>
          <cell r="AD100">
            <v>-1.0075581729979466E-2</v>
          </cell>
          <cell r="AF100">
            <v>0.12422236299397382</v>
          </cell>
          <cell r="AG100">
            <v>0.12422236299397382</v>
          </cell>
          <cell r="AH100">
            <v>1.6194172530290984E-2</v>
          </cell>
          <cell r="AI100">
            <v>0.10539546818160879</v>
          </cell>
          <cell r="AJ100">
            <v>84573.656000000003</v>
          </cell>
          <cell r="AL100">
            <v>5681207.1900000004</v>
          </cell>
          <cell r="AM100">
            <v>50534.55</v>
          </cell>
          <cell r="AN100">
            <v>112.42223765720681</v>
          </cell>
          <cell r="AO100">
            <v>1.1999462229453473E-2</v>
          </cell>
          <cell r="AP100">
            <v>-1.0075581971868086E-2</v>
          </cell>
          <cell r="AR100">
            <v>0.12422236322410285</v>
          </cell>
          <cell r="AS100">
            <v>0.12422236322410285</v>
          </cell>
          <cell r="AT100">
            <v>1.6194172560261677E-2</v>
          </cell>
          <cell r="AU100">
            <v>0.10539546877670423</v>
          </cell>
          <cell r="AV100">
            <v>125550.42600000004</v>
          </cell>
          <cell r="AX100">
            <v>172999.22</v>
          </cell>
          <cell r="AY100">
            <v>1540.6523686305732</v>
          </cell>
          <cell r="AZ100">
            <v>112.28958817865731</v>
          </cell>
          <cell r="BA100">
            <v>1.1999442637331548E-2</v>
          </cell>
          <cell r="BB100">
            <v>-1.0075587650105078E-2</v>
          </cell>
          <cell r="BD100">
            <v>0.11753172948504487</v>
          </cell>
          <cell r="BE100">
            <v>0.11753172948504487</v>
          </cell>
          <cell r="BF100">
            <v>1.9579035612778739E-2</v>
          </cell>
          <cell r="BG100">
            <v>0.1143344864239605</v>
          </cell>
          <cell r="BH100">
            <v>3638.8939999999998</v>
          </cell>
          <cell r="BJ100">
            <v>968012.48</v>
          </cell>
          <cell r="BK100">
            <v>8641.9599999999991</v>
          </cell>
          <cell r="BL100">
            <v>112.01307110886883</v>
          </cell>
          <cell r="BM100">
            <v>1.1999461639954356E-2</v>
          </cell>
          <cell r="BN100">
            <v>-1.0075582618231382E-2</v>
          </cell>
          <cell r="BP100">
            <v>0.10357705525979144</v>
          </cell>
          <cell r="BQ100">
            <v>0.10357705525979144</v>
          </cell>
          <cell r="BR100">
            <v>4.1417955363144188E-2</v>
          </cell>
          <cell r="BS100">
            <v>0.14927613159941594</v>
          </cell>
          <cell r="BT100">
            <v>18170.708000000013</v>
          </cell>
          <cell r="BV100">
            <v>1104673.07</v>
          </cell>
          <cell r="BW100">
            <v>9862.0020000000004</v>
          </cell>
          <cell r="BX100">
            <v>112.01306489290917</v>
          </cell>
          <cell r="BY100">
            <v>1.1999462134870242E-2</v>
          </cell>
          <cell r="BZ100">
            <v>-1.0075582889896739E-2</v>
          </cell>
          <cell r="CB100">
            <v>-2.1216818563943085E-2</v>
          </cell>
          <cell r="CC100">
            <v>0.1035769940188096</v>
          </cell>
          <cell r="CD100">
            <v>4.141793088194845E-2</v>
          </cell>
          <cell r="CE100">
            <v>0.14927606870343019</v>
          </cell>
          <cell r="CF100">
            <v>20735.97340000001</v>
          </cell>
          <cell r="CH100">
            <v>127719</v>
          </cell>
          <cell r="CI100">
            <v>1163.905</v>
          </cell>
          <cell r="CJ100">
            <v>109.7331826910272</v>
          </cell>
          <cell r="CK100">
            <v>1.1999482427781372E-2</v>
          </cell>
          <cell r="CL100">
            <v>-1.0075032106204751E-2</v>
          </cell>
          <cell r="CN100">
            <v>9.7331826910271868E-2</v>
          </cell>
          <cell r="CO100">
            <v>-1.0075032106204751E-2</v>
          </cell>
          <cell r="CP100">
            <v>-1.5112167504398144E-2</v>
          </cell>
          <cell r="CQ100">
            <v>6.2000075787462576E-2</v>
          </cell>
          <cell r="CR100">
            <v>0</v>
          </cell>
        </row>
        <row r="101">
          <cell r="A101">
            <v>42136</v>
          </cell>
          <cell r="B101">
            <v>16770987.860851454</v>
          </cell>
          <cell r="C101">
            <v>149783.81299999999</v>
          </cell>
          <cell r="D101">
            <v>111.96795918696137</v>
          </cell>
          <cell r="E101">
            <v>-4.0565276552769758E-3</v>
          </cell>
          <cell r="F101">
            <v>-1.4074918769053202E-2</v>
          </cell>
          <cell r="H101">
            <v>0.11967959186961363</v>
          </cell>
          <cell r="I101">
            <v>0.11967956402439017</v>
          </cell>
          <cell r="J101">
            <v>1.5434481977209202E-2</v>
          </cell>
          <cell r="K101">
            <v>0.10529555035808139</v>
          </cell>
          <cell r="L101">
            <v>348672.78939999989</v>
          </cell>
          <cell r="N101">
            <v>4937583.05</v>
          </cell>
          <cell r="O101">
            <v>44098.874000000003</v>
          </cell>
          <cell r="P101">
            <v>111.96619328647709</v>
          </cell>
          <cell r="Q101">
            <v>-4.0565270297125977E-3</v>
          </cell>
          <cell r="R101">
            <v>-1.4091237615142638E-2</v>
          </cell>
          <cell r="T101">
            <v>0.119661932864771</v>
          </cell>
          <cell r="U101">
            <v>0.11966192524782882</v>
          </cell>
          <cell r="V101">
            <v>1.5432208375614209E-2</v>
          </cell>
          <cell r="W101">
            <v>0.10530029715532668</v>
          </cell>
          <cell r="X101">
            <v>105539.12400000003</v>
          </cell>
          <cell r="Z101">
            <v>3811467.6</v>
          </cell>
          <cell r="AA101">
            <v>34041.234000000004</v>
          </cell>
          <cell r="AB101">
            <v>111.96619958019147</v>
          </cell>
          <cell r="AC101">
            <v>-4.0565280527506964E-3</v>
          </cell>
          <cell r="AD101">
            <v>-1.4091237902794651E-2</v>
          </cell>
          <cell r="AF101">
            <v>0.11966192344095905</v>
          </cell>
          <cell r="AG101">
            <v>0.11966192344095905</v>
          </cell>
          <cell r="AH101">
            <v>1.5432208142712511E-2</v>
          </cell>
          <cell r="AI101">
            <v>0.10530029651827869</v>
          </cell>
          <cell r="AJ101">
            <v>81468.79600000006</v>
          </cell>
          <cell r="AL101">
            <v>5658161.2199999997</v>
          </cell>
          <cell r="AM101">
            <v>50534.55</v>
          </cell>
          <cell r="AN101">
            <v>111.96619382185058</v>
          </cell>
          <cell r="AO101">
            <v>-4.0565269368394441E-3</v>
          </cell>
          <cell r="AP101">
            <v>-1.4091237039034255E-2</v>
          </cell>
          <cell r="AR101">
            <v>0.11966192492468686</v>
          </cell>
          <cell r="AS101">
            <v>0.11966192492468686</v>
          </cell>
          <cell r="AT101">
            <v>1.5432208333947983E-2</v>
          </cell>
          <cell r="AU101">
            <v>0.10530029707877971</v>
          </cell>
          <cell r="AV101">
            <v>120941.23199999984</v>
          </cell>
          <cell r="AX101">
            <v>172297.44</v>
          </cell>
          <cell r="AY101">
            <v>1540.6523686305732</v>
          </cell>
          <cell r="AZ101">
            <v>111.83407984057338</v>
          </cell>
          <cell r="BA101">
            <v>-4.0565500815551436E-3</v>
          </cell>
          <cell r="BB101">
            <v>-1.4091265605756575E-2</v>
          </cell>
          <cell r="BD101">
            <v>0.11299840605666178</v>
          </cell>
          <cell r="BE101">
            <v>0.11299840605666178</v>
          </cell>
          <cell r="BF101">
            <v>1.856631690182553E-2</v>
          </cell>
          <cell r="BG101">
            <v>0.11431892489409153</v>
          </cell>
          <cell r="BH101">
            <v>3498.5380000000027</v>
          </cell>
          <cell r="BJ101">
            <v>964085.71</v>
          </cell>
          <cell r="BK101">
            <v>8641.9599999999991</v>
          </cell>
          <cell r="BL101">
            <v>111.5586869182454</v>
          </cell>
          <cell r="BM101">
            <v>-4.0565282794701174E-3</v>
          </cell>
          <cell r="BN101">
            <v>-1.4091239011878476E-2</v>
          </cell>
          <cell r="BP101">
            <v>9.9100363726555729E-2</v>
          </cell>
          <cell r="BQ101">
            <v>9.9100363726555729E-2</v>
          </cell>
          <cell r="BR101">
            <v>3.8349787161223503E-2</v>
          </cell>
          <cell r="BS101">
            <v>0.15061902620777487</v>
          </cell>
          <cell r="BT101">
            <v>17385.354000000003</v>
          </cell>
          <cell r="BV101">
            <v>1100191.93</v>
          </cell>
          <cell r="BW101">
            <v>9862.0020000000004</v>
          </cell>
          <cell r="BX101">
            <v>111.55868047887233</v>
          </cell>
          <cell r="BY101">
            <v>-4.0565304991097006E-3</v>
          </cell>
          <cell r="BZ101">
            <v>-1.4091241479717187E-2</v>
          </cell>
          <cell r="CB101">
            <v>-2.1216818563943085E-2</v>
          </cell>
          <cell r="CC101">
            <v>9.9100300284456377E-2</v>
          </cell>
          <cell r="CD101">
            <v>3.8349762617897909E-2</v>
          </cell>
          <cell r="CE101">
            <v>0.15061895975615913</v>
          </cell>
          <cell r="CF101">
            <v>19839.745399999982</v>
          </cell>
          <cell r="CH101">
            <v>127200.9</v>
          </cell>
          <cell r="CI101">
            <v>1163.905</v>
          </cell>
          <cell r="CJ101">
            <v>109.28804326813615</v>
          </cell>
          <cell r="CK101">
            <v>-4.0565616705423579E-3</v>
          </cell>
          <cell r="CL101">
            <v>-1.4090723787675619E-2</v>
          </cell>
          <cell r="CN101">
            <v>9.288043268136148E-2</v>
          </cell>
          <cell r="CO101">
            <v>-1.4090723787675619E-2</v>
          </cell>
          <cell r="CP101">
            <v>-1.8787190484204075E-2</v>
          </cell>
          <cell r="CQ101">
            <v>5.7923876783211148E-2</v>
          </cell>
          <cell r="CR101">
            <v>0</v>
          </cell>
        </row>
        <row r="102">
          <cell r="A102">
            <v>42137</v>
          </cell>
          <cell r="B102">
            <v>16900806.222529765</v>
          </cell>
          <cell r="C102">
            <v>149783.81299999999</v>
          </cell>
          <cell r="D102">
            <v>112.83466406700279</v>
          </cell>
          <cell r="E102">
            <v>7.7406508641835181E-3</v>
          </cell>
          <cell r="F102">
            <v>-6.4432169370026715E-3</v>
          </cell>
          <cell r="H102">
            <v>0.12834664067002799</v>
          </cell>
          <cell r="I102">
            <v>0.12834661260926428</v>
          </cell>
          <cell r="J102">
            <v>1.6375508991316678E-2</v>
          </cell>
          <cell r="K102">
            <v>0.10497111832393111</v>
          </cell>
          <cell r="L102">
            <v>374439.54140000005</v>
          </cell>
          <cell r="N102">
            <v>4975803.16</v>
          </cell>
          <cell r="O102">
            <v>44098.874000000003</v>
          </cell>
          <cell r="P102">
            <v>112.83288457659938</v>
          </cell>
          <cell r="Q102">
            <v>7.7406515724327551E-3</v>
          </cell>
          <cell r="R102">
            <v>-6.4596614033128885E-3</v>
          </cell>
          <cell r="T102">
            <v>0.1283288457659939</v>
          </cell>
          <cell r="U102">
            <v>0.12832883809009177</v>
          </cell>
          <cell r="V102">
            <v>1.637324244106253E-2</v>
          </cell>
          <cell r="W102">
            <v>0.1049761990844154</v>
          </cell>
          <cell r="X102">
            <v>113183.14600000008</v>
          </cell>
          <cell r="Z102">
            <v>3840970.84</v>
          </cell>
          <cell r="AA102">
            <v>34041.234000000004</v>
          </cell>
          <cell r="AB102">
            <v>112.83289084056116</v>
          </cell>
          <cell r="AC102">
            <v>7.7406508715958111E-3</v>
          </cell>
          <cell r="AD102">
            <v>-6.4596623841528533E-3</v>
          </cell>
          <cell r="AF102">
            <v>0.12832883548453511</v>
          </cell>
          <cell r="AG102">
            <v>0.12832883548453511</v>
          </cell>
          <cell r="AH102">
            <v>1.6373242108812747E-2</v>
          </cell>
          <cell r="AI102">
            <v>0.10497619847555253</v>
          </cell>
          <cell r="AJ102">
            <v>87369.443999999989</v>
          </cell>
          <cell r="AL102">
            <v>5701959.0700000003</v>
          </cell>
          <cell r="AM102">
            <v>50534.55</v>
          </cell>
          <cell r="AN102">
            <v>112.83288502618505</v>
          </cell>
          <cell r="AO102">
            <v>7.7406507692265869E-3</v>
          </cell>
          <cell r="AP102">
            <v>-6.4596616146332941E-3</v>
          </cell>
          <cell r="AR102">
            <v>0.12832883686512875</v>
          </cell>
          <cell r="AS102">
            <v>0.12832883686512875</v>
          </cell>
          <cell r="AT102">
            <v>1.6373242284871026E-2</v>
          </cell>
          <cell r="AU102">
            <v>0.10497619901388487</v>
          </cell>
          <cell r="AV102">
            <v>129700.80199999997</v>
          </cell>
          <cell r="AX102">
            <v>173631.14</v>
          </cell>
          <cell r="AY102">
            <v>1540.6523686305732</v>
          </cell>
          <cell r="AZ102">
            <v>112.69975208900246</v>
          </cell>
          <cell r="BA102">
            <v>7.7406837849709476E-3</v>
          </cell>
          <cell r="BB102">
            <v>-6.45965785196978E-3</v>
          </cell>
          <cell r="BD102">
            <v>0.12161377477112323</v>
          </cell>
          <cell r="BE102">
            <v>0.12161377477112323</v>
          </cell>
          <cell r="BF102">
            <v>1.9711112944747811E-2</v>
          </cell>
          <cell r="BG102">
            <v>0.11396761399165681</v>
          </cell>
          <cell r="BH102">
            <v>3765.2780000000057</v>
          </cell>
          <cell r="BJ102">
            <v>971548.36</v>
          </cell>
          <cell r="BK102">
            <v>8641.9599999999991</v>
          </cell>
          <cell r="BL102">
            <v>112.42222366222478</v>
          </cell>
          <cell r="BM102">
            <v>7.7406499469845347E-3</v>
          </cell>
          <cell r="BN102">
            <v>-6.4596644134041759E-3</v>
          </cell>
          <cell r="BP102">
            <v>0.10760811489876621</v>
          </cell>
          <cell r="BQ102">
            <v>0.10760811489876621</v>
          </cell>
          <cell r="BR102">
            <v>4.0339481256907561E-2</v>
          </cell>
          <cell r="BS102">
            <v>0.15067328913678271</v>
          </cell>
          <cell r="BT102">
            <v>18877.884000000013</v>
          </cell>
          <cell r="BV102">
            <v>1108708.1399999999</v>
          </cell>
          <cell r="BW102">
            <v>9862.0020000000004</v>
          </cell>
          <cell r="BX102">
            <v>112.42221812569089</v>
          </cell>
          <cell r="BY102">
            <v>7.7406584867423245E-3</v>
          </cell>
          <cell r="BZ102">
            <v>-6.459658480923558E-3</v>
          </cell>
          <cell r="CB102">
            <v>-2.1216818563943085E-2</v>
          </cell>
          <cell r="CC102">
            <v>0.10760806035163428</v>
          </cell>
          <cell r="CD102">
            <v>4.0339460815474126E-2</v>
          </cell>
          <cell r="CE102">
            <v>0.15067321912145026</v>
          </cell>
          <cell r="CF102">
            <v>21542.987399999962</v>
          </cell>
          <cell r="CH102">
            <v>128185.52</v>
          </cell>
          <cell r="CI102">
            <v>1163.905</v>
          </cell>
          <cell r="CJ102">
            <v>110.13400578225887</v>
          </cell>
          <cell r="CK102">
            <v>7.7406685015593002E-3</v>
          </cell>
          <cell r="CL102">
            <v>-6.4591269079037339E-3</v>
          </cell>
          <cell r="CN102">
            <v>0.1013400578225887</v>
          </cell>
          <cell r="CO102">
            <v>-6.4591269079037339E-3</v>
          </cell>
          <cell r="CP102">
            <v>-7.7509022242310266E-3</v>
          </cell>
          <cell r="CQ102">
            <v>5.4236201221650272E-2</v>
          </cell>
          <cell r="CR102">
            <v>0</v>
          </cell>
        </row>
        <row r="103">
          <cell r="A103">
            <v>42138</v>
          </cell>
          <cell r="B103">
            <v>17019134.251111154</v>
          </cell>
          <cell r="C103">
            <v>149783.81299999999</v>
          </cell>
          <cell r="D103">
            <v>113.62465616435571</v>
          </cell>
          <cell r="E103">
            <v>7.0013244944284736E-3</v>
          </cell>
          <cell r="F103">
            <v>5.1299650486202886E-4</v>
          </cell>
          <cell r="H103">
            <v>0.13624656164355708</v>
          </cell>
          <cell r="I103">
            <v>0.13624653338633097</v>
          </cell>
          <cell r="J103">
            <v>1.7199853996842762E-2</v>
          </cell>
          <cell r="K103">
            <v>0.10451061453365164</v>
          </cell>
          <cell r="L103">
            <v>397938.47555000003</v>
          </cell>
          <cell r="N103">
            <v>5010640.37</v>
          </cell>
          <cell r="O103">
            <v>44098.874000000003</v>
          </cell>
          <cell r="P103">
            <v>113.62286415748392</v>
          </cell>
          <cell r="Q103">
            <v>7.0013239832420471E-3</v>
          </cell>
          <cell r="R103">
            <v>4.96436397622535E-4</v>
          </cell>
          <cell r="T103">
            <v>0.13622864157483927</v>
          </cell>
          <cell r="U103">
            <v>0.13622863384519546</v>
          </cell>
          <cell r="V103">
            <v>1.7197595689964373E-2</v>
          </cell>
          <cell r="W103">
            <v>0.10451589886408483</v>
          </cell>
          <cell r="X103">
            <v>120150.58800000006</v>
          </cell>
          <cell r="Z103">
            <v>3867862.72</v>
          </cell>
          <cell r="AA103">
            <v>34041.234000000004</v>
          </cell>
          <cell r="AB103">
            <v>113.62287042825767</v>
          </cell>
          <cell r="AC103">
            <v>7.0013236549331115E-3</v>
          </cell>
          <cell r="AD103">
            <v>4.964350837270981E-4</v>
          </cell>
          <cell r="AF103">
            <v>0.13622863085095616</v>
          </cell>
          <cell r="AG103">
            <v>0.13622863085095616</v>
          </cell>
          <cell r="AH103">
            <v>1.7197595312197222E-2</v>
          </cell>
          <cell r="AI103">
            <v>0.10451589827889911</v>
          </cell>
          <cell r="AJ103">
            <v>92747.820000000065</v>
          </cell>
          <cell r="AL103">
            <v>5741880.3300000001</v>
          </cell>
          <cell r="AM103">
            <v>50534.55</v>
          </cell>
          <cell r="AN103">
            <v>113.62286455504204</v>
          </cell>
          <cell r="AO103">
            <v>7.0013234942425395E-3</v>
          </cell>
          <cell r="AP103">
            <v>4.9643569898183415E-4</v>
          </cell>
          <cell r="AR103">
            <v>0.13622863205990399</v>
          </cell>
          <cell r="AS103">
            <v>0.13622863205990399</v>
          </cell>
          <cell r="AT103">
            <v>1.7197595464722326E-2</v>
          </cell>
          <cell r="AU103">
            <v>0.10451589880497972</v>
          </cell>
          <cell r="AV103">
            <v>137685.05399999995</v>
          </cell>
          <cell r="AX103">
            <v>174846.79</v>
          </cell>
          <cell r="AY103">
            <v>1540.6523686305732</v>
          </cell>
          <cell r="AZ103">
            <v>113.48880095216718</v>
          </cell>
          <cell r="BA103">
            <v>7.0013362810379398E-3</v>
          </cell>
          <cell r="BB103">
            <v>4.9645219218619197E-4</v>
          </cell>
          <cell r="BD103">
            <v>0.12946656998574024</v>
          </cell>
          <cell r="BE103">
            <v>0.12946656998574024</v>
          </cell>
          <cell r="BF103">
            <v>2.0703396343321856E-2</v>
          </cell>
          <cell r="BG103">
            <v>0.11340423430155386</v>
          </cell>
          <cell r="BH103">
            <v>4008.408000000004</v>
          </cell>
          <cell r="BJ103">
            <v>978350.49</v>
          </cell>
          <cell r="BK103">
            <v>8641.9599999999991</v>
          </cell>
          <cell r="BL103">
            <v>113.20932867081081</v>
          </cell>
          <cell r="BM103">
            <v>7.0013293007875621E-3</v>
          </cell>
          <cell r="BN103">
            <v>4.964386496524309E-4</v>
          </cell>
          <cell r="BP103">
            <v>0.11536284404739705</v>
          </cell>
          <cell r="BQ103">
            <v>0.11536284404739705</v>
          </cell>
          <cell r="BR103">
            <v>4.1934736426512131E-2</v>
          </cell>
          <cell r="BS103">
            <v>0.14987862957405221</v>
          </cell>
          <cell r="BT103">
            <v>20238.310000000027</v>
          </cell>
          <cell r="BV103">
            <v>1116470.56</v>
          </cell>
          <cell r="BW103">
            <v>9862.0020000000004</v>
          </cell>
          <cell r="BX103">
            <v>113.20932200175989</v>
          </cell>
          <cell r="BY103">
            <v>7.0013195718037213E-3</v>
          </cell>
          <cell r="BZ103">
            <v>4.9643495753048938E-4</v>
          </cell>
          <cell r="CB103">
            <v>-2.1216818563943085E-2</v>
          </cell>
          <cell r="CC103">
            <v>0.115362778342462</v>
          </cell>
          <cell r="CD103">
            <v>4.1934712551338293E-2</v>
          </cell>
          <cell r="CE103">
            <v>0.14987855789130947</v>
          </cell>
          <cell r="CF103">
            <v>23095.471400000002</v>
          </cell>
          <cell r="CH103">
            <v>129082.99</v>
          </cell>
          <cell r="CI103">
            <v>1163.905</v>
          </cell>
          <cell r="CJ103">
            <v>110.90509105124559</v>
          </cell>
          <cell r="CK103">
            <v>7.0013368124572928E-3</v>
          </cell>
          <cell r="CL103">
            <v>4.969873815570125E-4</v>
          </cell>
          <cell r="CN103">
            <v>0.10905091051245597</v>
          </cell>
          <cell r="CO103">
            <v>4.969873815570125E-4</v>
          </cell>
          <cell r="CP103">
            <v>5.4216817508745407E-4</v>
          </cell>
          <cell r="CQ103">
            <v>5.2036727093509816E-2</v>
          </cell>
          <cell r="CR103">
            <v>12.824150000001339</v>
          </cell>
        </row>
        <row r="104">
          <cell r="A104">
            <v>42139</v>
          </cell>
          <cell r="B104">
            <v>17125784.489591256</v>
          </cell>
          <cell r="C104">
            <v>149783.81299999999</v>
          </cell>
          <cell r="D104">
            <v>114.33668396191287</v>
          </cell>
          <cell r="E104">
            <v>6.2664902283815493E-3</v>
          </cell>
          <cell r="F104">
            <v>6.7827014208283742E-3</v>
          </cell>
          <cell r="H104">
            <v>0.14336683961912877</v>
          </cell>
          <cell r="I104">
            <v>0.14336681118482875</v>
          </cell>
          <cell r="J104">
            <v>1.7909620967685669E-2</v>
          </cell>
          <cell r="K104">
            <v>0.10398383274621885</v>
          </cell>
          <cell r="L104">
            <v>419268.52355000004</v>
          </cell>
          <cell r="N104">
            <v>5042039.5</v>
          </cell>
          <cell r="O104">
            <v>44098.874000000003</v>
          </cell>
          <cell r="P104">
            <v>114.33488075001642</v>
          </cell>
          <cell r="Q104">
            <v>6.2664904446136926E-3</v>
          </cell>
          <cell r="R104">
            <v>6.7660377561782337E-3</v>
          </cell>
          <cell r="T104">
            <v>0.14334880750016432</v>
          </cell>
          <cell r="U104">
            <v>0.14334879972208281</v>
          </cell>
          <cell r="V104">
            <v>1.7907372355210782E-2</v>
          </cell>
          <cell r="W104">
            <v>0.103989204758611</v>
          </cell>
          <cell r="X104">
            <v>126430.41400000014</v>
          </cell>
          <cell r="Z104">
            <v>3892100.65</v>
          </cell>
          <cell r="AA104">
            <v>34041.234000000004</v>
          </cell>
          <cell r="AB104">
            <v>114.33488721354811</v>
          </cell>
          <cell r="AC104">
            <v>6.2664917952413024E-3</v>
          </cell>
          <cell r="AD104">
            <v>6.7660377853475673E-3</v>
          </cell>
          <cell r="AF104">
            <v>0.14334879824370184</v>
          </cell>
          <cell r="AG104">
            <v>0.14334879824370184</v>
          </cell>
          <cell r="AH104">
            <v>1.790737217062599E-2</v>
          </cell>
          <cell r="AI104">
            <v>0.10398920417606058</v>
          </cell>
          <cell r="AJ104">
            <v>97595.406000000017</v>
          </cell>
          <cell r="AL104">
            <v>5777861.7699999996</v>
          </cell>
          <cell r="AM104">
            <v>50534.55</v>
          </cell>
          <cell r="AN104">
            <v>114.33488118524849</v>
          </cell>
          <cell r="AO104">
            <v>6.2664907542577808E-3</v>
          </cell>
          <cell r="AP104">
            <v>6.7660373629572224E-3</v>
          </cell>
          <cell r="AR104">
            <v>0.14334879827743019</v>
          </cell>
          <cell r="AS104">
            <v>0.14334879827743019</v>
          </cell>
          <cell r="AT104">
            <v>1.7907372174846614E-2</v>
          </cell>
          <cell r="AU104">
            <v>0.10398920470288583</v>
          </cell>
          <cell r="AV104">
            <v>144881.3419999998</v>
          </cell>
          <cell r="AX104">
            <v>175942.46</v>
          </cell>
          <cell r="AY104">
            <v>1540.6523686305732</v>
          </cell>
          <cell r="AZ104">
            <v>114.19997371398487</v>
          </cell>
          <cell r="BA104">
            <v>6.2664576226991731E-3</v>
          </cell>
          <cell r="BB104">
            <v>6.7660208115092324E-3</v>
          </cell>
          <cell r="BD104">
            <v>0.13654432438281128</v>
          </cell>
          <cell r="BE104">
            <v>0.13654432438281128</v>
          </cell>
          <cell r="BF104">
            <v>2.154724541068731E-2</v>
          </cell>
          <cell r="BG104">
            <v>0.11272165122085588</v>
          </cell>
          <cell r="BH104">
            <v>4227.5419999999995</v>
          </cell>
          <cell r="BJ104">
            <v>984481.31</v>
          </cell>
          <cell r="BK104">
            <v>8641.9599999999991</v>
          </cell>
          <cell r="BL104">
            <v>113.91875338464887</v>
          </cell>
          <cell r="BM104">
            <v>6.2664863590959907E-3</v>
          </cell>
          <cell r="BN104">
            <v>6.7660359347747612E-3</v>
          </cell>
          <cell r="BP104">
            <v>0.12235225009506268</v>
          </cell>
          <cell r="BQ104">
            <v>0.12235225009506268</v>
          </cell>
          <cell r="BR104">
            <v>4.3166064710575824E-2</v>
          </cell>
          <cell r="BS104">
            <v>0.1485421542654064</v>
          </cell>
          <cell r="BT104">
            <v>21464.47400000002</v>
          </cell>
          <cell r="BV104">
            <v>1123466.9099999999</v>
          </cell>
          <cell r="BW104">
            <v>9862.0020000000004</v>
          </cell>
          <cell r="BX104">
            <v>113.91874692379903</v>
          </cell>
          <cell r="BY104">
            <v>6.2664885673293647E-3</v>
          </cell>
          <cell r="BZ104">
            <v>6.7660344288458241E-3</v>
          </cell>
          <cell r="CB104">
            <v>-2.1216818563943085E-2</v>
          </cell>
          <cell r="CC104">
            <v>0.12235218644136969</v>
          </cell>
          <cell r="CD104">
            <v>4.3166042262328119E-2</v>
          </cell>
          <cell r="CE104">
            <v>0.14854208135264849</v>
          </cell>
          <cell r="CF104">
            <v>24494.741399999988</v>
          </cell>
          <cell r="CH104">
            <v>129891.89</v>
          </cell>
          <cell r="CI104">
            <v>1163.905</v>
          </cell>
          <cell r="CJ104">
            <v>111.6000790442519</v>
          </cell>
          <cell r="CK104">
            <v>6.2665111801329942E-3</v>
          </cell>
          <cell r="CL104">
            <v>6.7666129386729779E-3</v>
          </cell>
          <cell r="CN104">
            <v>0.1160007904425191</v>
          </cell>
          <cell r="CO104">
            <v>6.7666129386729779E-3</v>
          </cell>
          <cell r="CP104">
            <v>6.7666129386765306E-3</v>
          </cell>
          <cell r="CQ104">
            <v>5.1545224301666068E-2</v>
          </cell>
          <cell r="CR104">
            <v>174.60415000000265</v>
          </cell>
        </row>
        <row r="105">
          <cell r="A105">
            <v>42142</v>
          </cell>
          <cell r="B105">
            <v>17188262.509191316</v>
          </cell>
          <cell r="C105">
            <v>149783.81299999999</v>
          </cell>
          <cell r="D105">
            <v>114.75380526727088</v>
          </cell>
          <cell r="E105">
            <v>3.6481843875841857E-3</v>
          </cell>
          <cell r="F105">
            <v>1.0455630353841894E-2</v>
          </cell>
          <cell r="H105">
            <v>0.14753805267270881</v>
          </cell>
          <cell r="I105">
            <v>0.14753802413467532</v>
          </cell>
          <cell r="J105">
            <v>1.8240338859868643E-2</v>
          </cell>
          <cell r="K105">
            <v>0.10344510869411777</v>
          </cell>
          <cell r="L105">
            <v>431764.12755000009</v>
          </cell>
          <cell r="N105">
            <v>5060433.79</v>
          </cell>
          <cell r="O105">
            <v>44098.874000000003</v>
          </cell>
          <cell r="P105">
            <v>114.75199548178939</v>
          </cell>
          <cell r="Q105">
            <v>3.6481844301299304E-3</v>
          </cell>
          <cell r="R105">
            <v>1.0438905939903931E-2</v>
          </cell>
          <cell r="T105">
            <v>0.14751995481789404</v>
          </cell>
          <cell r="U105">
            <v>0.14751994701143678</v>
          </cell>
          <cell r="V105">
            <v>1.8238105401820803E-2</v>
          </cell>
          <cell r="W105">
            <v>0.10345050065540629</v>
          </cell>
          <cell r="X105">
            <v>130109.27200000014</v>
          </cell>
          <cell r="Z105">
            <v>3906299.75</v>
          </cell>
          <cell r="AA105">
            <v>34041.234000000004</v>
          </cell>
          <cell r="AB105">
            <v>114.75200193976515</v>
          </cell>
          <cell r="AC105">
            <v>3.6481841752988853E-3</v>
          </cell>
          <cell r="AD105">
            <v>1.0438905712624402E-2</v>
          </cell>
          <cell r="AF105">
            <v>0.14751994523630141</v>
          </cell>
          <cell r="AG105">
            <v>0.14751994523630141</v>
          </cell>
          <cell r="AH105">
            <v>1.8238105182490472E-2</v>
          </cell>
          <cell r="AI105">
            <v>0.10345050007650315</v>
          </cell>
          <cell r="AJ105">
            <v>100435.22600000004</v>
          </cell>
          <cell r="AL105">
            <v>5798940.4699999997</v>
          </cell>
          <cell r="AM105">
            <v>50534.55</v>
          </cell>
          <cell r="AN105">
            <v>114.75199581276571</v>
          </cell>
          <cell r="AO105">
            <v>3.6481835043971067E-3</v>
          </cell>
          <cell r="AP105">
            <v>1.0438904613252031E-2</v>
          </cell>
          <cell r="AR105">
            <v>0.14751994450307815</v>
          </cell>
          <cell r="AS105">
            <v>0.14751994450307815</v>
          </cell>
          <cell r="AT105">
            <v>1.8238105091910484E-2</v>
          </cell>
          <cell r="AU105">
            <v>0.10345050060423387</v>
          </cell>
          <cell r="AV105">
            <v>149097.08199999991</v>
          </cell>
          <cell r="AX105">
            <v>176584.33</v>
          </cell>
          <cell r="AY105">
            <v>1540.6523686305732</v>
          </cell>
          <cell r="AZ105">
            <v>114.61659592745055</v>
          </cell>
          <cell r="BA105">
            <v>3.6481813429232179E-3</v>
          </cell>
          <cell r="BB105">
            <v>1.0438885825322819E-2</v>
          </cell>
          <cell r="BD105">
            <v>0.14069064418242982</v>
          </cell>
          <cell r="BE105">
            <v>0.14069064418242982</v>
          </cell>
          <cell r="BF105">
            <v>2.1912805848756989E-2</v>
          </cell>
          <cell r="BG105">
            <v>0.11200423001601886</v>
          </cell>
          <cell r="BH105">
            <v>4355.9159999999993</v>
          </cell>
          <cell r="BJ105">
            <v>988072.88</v>
          </cell>
          <cell r="BK105">
            <v>8641.9599999999991</v>
          </cell>
          <cell r="BL105">
            <v>114.33435007799157</v>
          </cell>
          <cell r="BM105">
            <v>3.6481850528984339E-3</v>
          </cell>
          <cell r="BN105">
            <v>1.0438904738837795E-2</v>
          </cell>
          <cell r="BP105">
            <v>0.12644679879794651</v>
          </cell>
          <cell r="BQ105">
            <v>0.12644679879794651</v>
          </cell>
          <cell r="BR105">
            <v>4.33351888647735E-2</v>
          </cell>
          <cell r="BS105">
            <v>0.14698636240995175</v>
          </cell>
          <cell r="BT105">
            <v>22182.788000000011</v>
          </cell>
          <cell r="BV105">
            <v>1127565.53</v>
          </cell>
          <cell r="BW105">
            <v>9862.0020000000004</v>
          </cell>
          <cell r="BX105">
            <v>114.33434408145527</v>
          </cell>
          <cell r="BY105">
            <v>3.6481893356343775E-3</v>
          </cell>
          <cell r="BZ105">
            <v>1.0438907539128017E-2</v>
          </cell>
          <cell r="CB105">
            <v>-2.1216818563943085E-2</v>
          </cell>
          <cell r="CC105">
            <v>0.12644673971877118</v>
          </cell>
          <cell r="CD105">
            <v>4.3335168625873166E-2</v>
          </cell>
          <cell r="CE105">
            <v>0.14698628842676073</v>
          </cell>
          <cell r="CF105">
            <v>25314.465400000012</v>
          </cell>
          <cell r="CH105">
            <v>130365.75999999999</v>
          </cell>
          <cell r="CI105">
            <v>1163.905</v>
          </cell>
          <cell r="CJ105">
            <v>112.00721708386853</v>
          </cell>
          <cell r="CK105">
            <v>3.64818773520037E-3</v>
          </cell>
          <cell r="CL105">
            <v>1.0439486548205146E-2</v>
          </cell>
          <cell r="CN105">
            <v>0.12007217083868515</v>
          </cell>
          <cell r="CO105">
            <v>1.0439486548205146E-2</v>
          </cell>
          <cell r="CP105">
            <v>9.6364104307298248E-3</v>
          </cell>
          <cell r="CQ105">
            <v>5.1867499017338191E-2</v>
          </cell>
          <cell r="CR105">
            <v>269.37815000000052</v>
          </cell>
        </row>
        <row r="106">
          <cell r="A106">
            <v>42143</v>
          </cell>
          <cell r="B106">
            <v>17458185.358332034</v>
          </cell>
          <cell r="C106">
            <v>149783.81299999999</v>
          </cell>
          <cell r="D106">
            <v>116.55588817419167</v>
          </cell>
          <cell r="E106">
            <v>1.570390544107525E-2</v>
          </cell>
          <cell r="F106">
            <v>2.6323730025320735E-2</v>
          </cell>
          <cell r="H106">
            <v>0.16555888174191669</v>
          </cell>
          <cell r="I106">
            <v>0.16555885275572457</v>
          </cell>
          <cell r="J106">
            <v>2.0257801227359096E-2</v>
          </cell>
          <cell r="K106">
            <v>0.10301445106572869</v>
          </cell>
          <cell r="L106">
            <v>485748.69755000022</v>
          </cell>
          <cell r="N106">
            <v>5139902.3600000003</v>
          </cell>
          <cell r="O106">
            <v>44098.874000000003</v>
          </cell>
          <cell r="P106">
            <v>116.55404988345053</v>
          </cell>
          <cell r="Q106">
            <v>1.5703904704185367E-2</v>
          </cell>
          <cell r="R106">
            <v>2.630674222818552E-2</v>
          </cell>
          <cell r="T106">
            <v>0.16554049883450528</v>
          </cell>
          <cell r="U106">
            <v>0.16554049090545631</v>
          </cell>
          <cell r="V106">
            <v>2.0255556098874195E-2</v>
          </cell>
          <cell r="W106">
            <v>0.10301957187442538</v>
          </cell>
          <cell r="X106">
            <v>146002.98600000012</v>
          </cell>
          <cell r="Z106">
            <v>3967643.91</v>
          </cell>
          <cell r="AA106">
            <v>34041.234000000004</v>
          </cell>
          <cell r="AB106">
            <v>116.55405647163084</v>
          </cell>
          <cell r="AC106">
            <v>1.5703904955066683E-2</v>
          </cell>
          <cell r="AD106">
            <v>2.6306742250836956E-2</v>
          </cell>
          <cell r="AF106">
            <v>0.16554048939033561</v>
          </cell>
          <cell r="AG106">
            <v>0.16554048939033561</v>
          </cell>
          <cell r="AH106">
            <v>2.0255555913621492E-2</v>
          </cell>
          <cell r="AI106">
            <v>0.10301957130021028</v>
          </cell>
          <cell r="AJ106">
            <v>112704.05800000014</v>
          </cell>
          <cell r="AL106">
            <v>5890006.4900000002</v>
          </cell>
          <cell r="AM106">
            <v>50534.55</v>
          </cell>
          <cell r="AN106">
            <v>116.55405044667459</v>
          </cell>
          <cell r="AO106">
            <v>1.5703906682801305E-2</v>
          </cell>
          <cell r="AP106">
            <v>2.6306742879970368E-2</v>
          </cell>
          <cell r="AR106">
            <v>0.16554049062820786</v>
          </cell>
          <cell r="AS106">
            <v>0.16554049062820786</v>
          </cell>
          <cell r="AT106">
            <v>2.0255556064967095E-2</v>
          </cell>
          <cell r="AU106">
            <v>0.1030195718340479</v>
          </cell>
          <cell r="AV106">
            <v>167310.28599999991</v>
          </cell>
          <cell r="AX106">
            <v>179357.4</v>
          </cell>
          <cell r="AY106">
            <v>1540.6523686305732</v>
          </cell>
          <cell r="AZ106">
            <v>116.41652825252456</v>
          </cell>
          <cell r="BA106">
            <v>1.5703941567182245E-2</v>
          </cell>
          <cell r="BB106">
            <v>2.6306759045532369E-2</v>
          </cell>
          <cell r="BD106">
            <v>0.158603983404902</v>
          </cell>
          <cell r="BE106">
            <v>0.158603983404902</v>
          </cell>
          <cell r="BF106">
            <v>2.4384255571746394E-2</v>
          </cell>
          <cell r="BG106">
            <v>0.11131864221904139</v>
          </cell>
          <cell r="BH106">
            <v>4910.5300000000007</v>
          </cell>
          <cell r="BJ106">
            <v>1003589.48</v>
          </cell>
          <cell r="BK106">
            <v>8641.9599999999991</v>
          </cell>
          <cell r="BL106">
            <v>116.12984554429784</v>
          </cell>
          <cell r="BM106">
            <v>1.5703902327528718E-2</v>
          </cell>
          <cell r="BN106">
            <v>2.6306738606791669E-2</v>
          </cell>
          <cell r="BP106">
            <v>0.14413640930342697</v>
          </cell>
          <cell r="BQ106">
            <v>0.14413640930342697</v>
          </cell>
          <cell r="BR106">
            <v>4.8022404562857446E-2</v>
          </cell>
          <cell r="BS106">
            <v>0.14487961253133938</v>
          </cell>
          <cell r="BT106">
            <v>25286.108000000026</v>
          </cell>
          <cell r="BV106">
            <v>1145272.71</v>
          </cell>
          <cell r="BW106">
            <v>9862.0020000000004</v>
          </cell>
          <cell r="BX106">
            <v>116.12983955995952</v>
          </cell>
          <cell r="BY106">
            <v>1.5703903257844321E-2</v>
          </cell>
          <cell r="BZ106">
            <v>2.6306742391084326E-2</v>
          </cell>
          <cell r="CB106">
            <v>-2.1216818563943085E-2</v>
          </cell>
          <cell r="CC106">
            <v>0.14413635034442884</v>
          </cell>
          <cell r="CD106">
            <v>4.8022384928714246E-2</v>
          </cell>
          <cell r="CE106">
            <v>0.1448795388911765</v>
          </cell>
          <cell r="CF106">
            <v>28855.901399999984</v>
          </cell>
          <cell r="CH106">
            <v>132413.01</v>
          </cell>
          <cell r="CI106">
            <v>1163.905</v>
          </cell>
          <cell r="CJ106">
            <v>113.76616648265968</v>
          </cell>
          <cell r="CK106">
            <v>1.5703893414958259E-2</v>
          </cell>
          <cell r="CL106">
            <v>2.630732054722329E-2</v>
          </cell>
          <cell r="CN106">
            <v>0.13766166482659692</v>
          </cell>
          <cell r="CO106">
            <v>2.630732054722329E-2</v>
          </cell>
          <cell r="CP106">
            <v>2.2548708220625713E-2</v>
          </cell>
          <cell r="CQ106">
            <v>5.7938487563444857E-2</v>
          </cell>
          <cell r="CR106">
            <v>678.82815000000539</v>
          </cell>
        </row>
        <row r="107">
          <cell r="A107">
            <v>42144</v>
          </cell>
          <cell r="B107">
            <v>17479166.990958463</v>
          </cell>
          <cell r="C107">
            <v>149783.81299999999</v>
          </cell>
          <cell r="D107">
            <v>116.69596761406029</v>
          </cell>
          <cell r="E107">
            <v>1.2018220792009426E-3</v>
          </cell>
          <cell r="F107">
            <v>2.7557188544472977E-2</v>
          </cell>
          <cell r="H107">
            <v>0.16695967614060292</v>
          </cell>
          <cell r="I107">
            <v>0.16695964711957467</v>
          </cell>
          <cell r="J107">
            <v>2.0222702021001737E-2</v>
          </cell>
          <cell r="K107">
            <v>0.10260871239366968</v>
          </cell>
          <cell r="L107">
            <v>489945.0215500003</v>
          </cell>
          <cell r="N107">
            <v>5146079.6100000003</v>
          </cell>
          <cell r="O107">
            <v>44098.874000000003</v>
          </cell>
          <cell r="P107">
            <v>116.69412715617183</v>
          </cell>
          <cell r="Q107">
            <v>1.2018224408449907E-3</v>
          </cell>
          <cell r="R107">
            <v>2.7540180702186001E-2</v>
          </cell>
          <cell r="T107">
            <v>0.16694127156171823</v>
          </cell>
          <cell r="U107">
            <v>0.16694126362313999</v>
          </cell>
          <cell r="V107">
            <v>2.0220476982515834E-2</v>
          </cell>
          <cell r="W107">
            <v>0.10261354720741425</v>
          </cell>
          <cell r="X107">
            <v>147238.43600000016</v>
          </cell>
          <cell r="Z107">
            <v>3972412.31</v>
          </cell>
          <cell r="AA107">
            <v>34041.234000000004</v>
          </cell>
          <cell r="AB107">
            <v>116.69413364979658</v>
          </cell>
          <cell r="AC107">
            <v>1.2018215616531602E-3</v>
          </cell>
          <cell r="AD107">
            <v>2.7540179822543864E-2</v>
          </cell>
          <cell r="AF107">
            <v>0.16694126108146468</v>
          </cell>
          <cell r="AG107">
            <v>0.16694126108146468</v>
          </cell>
          <cell r="AH107">
            <v>2.022047667486504E-2</v>
          </cell>
          <cell r="AI107">
            <v>0.10261354662275252</v>
          </cell>
          <cell r="AJ107">
            <v>113657.73800000006</v>
          </cell>
          <cell r="AL107">
            <v>5897085.2300000004</v>
          </cell>
          <cell r="AM107">
            <v>50534.55</v>
          </cell>
          <cell r="AN107">
            <v>116.69412768096282</v>
          </cell>
          <cell r="AO107">
            <v>1.201822105292738E-3</v>
          </cell>
          <cell r="AP107">
            <v>2.7540181010374587E-2</v>
          </cell>
          <cell r="AR107">
            <v>0.16694126295445866</v>
          </cell>
          <cell r="AS107">
            <v>0.16694126295445866</v>
          </cell>
          <cell r="AT107">
            <v>2.0220476901585016E-2</v>
          </cell>
          <cell r="AU107">
            <v>0.10261354717265035</v>
          </cell>
          <cell r="AV107">
            <v>168726.03399999996</v>
          </cell>
          <cell r="AX107">
            <v>179572.95</v>
          </cell>
          <cell r="AY107">
            <v>1540.6523686305732</v>
          </cell>
          <cell r="AZ107">
            <v>116.55643651761334</v>
          </cell>
          <cell r="BA107">
            <v>1.2017903916985428E-3</v>
          </cell>
          <cell r="BB107">
            <v>2.754016464748843E-2</v>
          </cell>
          <cell r="BD107">
            <v>0.15999638253994153</v>
          </cell>
          <cell r="BE107">
            <v>0.15999638253994153</v>
          </cell>
          <cell r="BF107">
            <v>2.4286775294754648E-2</v>
          </cell>
          <cell r="BG107">
            <v>0.11066129420360894</v>
          </cell>
          <cell r="BH107">
            <v>4953.6400000000049</v>
          </cell>
          <cell r="BJ107">
            <v>1004795.62</v>
          </cell>
          <cell r="BK107">
            <v>8641.9599999999991</v>
          </cell>
          <cell r="BL107">
            <v>116.26941342010379</v>
          </cell>
          <cell r="BM107">
            <v>1.2018260693604788E-3</v>
          </cell>
          <cell r="BN107">
            <v>2.7540180800409875E-2</v>
          </cell>
          <cell r="BP107">
            <v>0.14551146226703238</v>
          </cell>
          <cell r="BQ107">
            <v>0.14551146226703238</v>
          </cell>
          <cell r="BR107">
            <v>4.7169725826705644E-2</v>
          </cell>
          <cell r="BS107">
            <v>0.14284104228617603</v>
          </cell>
          <cell r="BT107">
            <v>25527.336000000028</v>
          </cell>
          <cell r="BV107">
            <v>1146649.1200000001</v>
          </cell>
          <cell r="BW107">
            <v>9862.0020000000004</v>
          </cell>
          <cell r="BX107">
            <v>116.26940655659978</v>
          </cell>
          <cell r="BY107">
            <v>1.2018185607514109E-3</v>
          </cell>
          <cell r="BZ107">
            <v>2.7540176883114276E-2</v>
          </cell>
          <cell r="CB107">
            <v>-2.1216818563943085E-2</v>
          </cell>
          <cell r="CC107">
            <v>0.14551139464630314</v>
          </cell>
          <cell r="CD107">
            <v>4.7169703917205652E-2</v>
          </cell>
          <cell r="CE107">
            <v>0.14284096922846509</v>
          </cell>
          <cell r="CF107">
            <v>29131.183400000027</v>
          </cell>
          <cell r="CH107">
            <v>132572.14000000001</v>
          </cell>
          <cell r="CI107">
            <v>1163.905</v>
          </cell>
          <cell r="CJ107">
            <v>113.90288726313575</v>
          </cell>
          <cell r="CK107">
            <v>1.2017701281770155E-3</v>
          </cell>
          <cell r="CL107">
            <v>2.754070602738623E-2</v>
          </cell>
          <cell r="CN107">
            <v>0.13902887263135755</v>
          </cell>
          <cell r="CO107">
            <v>2.754070602738623E-2</v>
          </cell>
          <cell r="CP107">
            <v>2.2031958096363269E-2</v>
          </cell>
          <cell r="CQ107">
            <v>6.2172383038916632E-2</v>
          </cell>
          <cell r="CR107">
            <v>710.65415000000507</v>
          </cell>
        </row>
        <row r="108">
          <cell r="A108">
            <v>42145</v>
          </cell>
          <cell r="B108">
            <v>17626540.427529551</v>
          </cell>
          <cell r="C108">
            <v>149783.81299999999</v>
          </cell>
          <cell r="D108">
            <v>117.67987524479399</v>
          </cell>
          <cell r="E108">
            <v>8.4313764292842652E-3</v>
          </cell>
          <cell r="F108">
            <v>3.6220910003708529E-2</v>
          </cell>
          <cell r="H108">
            <v>0.17679875244793997</v>
          </cell>
          <cell r="I108">
            <v>0.17679872318222434</v>
          </cell>
          <cell r="J108">
            <v>2.1199360931831279E-2</v>
          </cell>
          <cell r="K108">
            <v>0.10239528283754239</v>
          </cell>
          <cell r="L108">
            <v>519419.70954999997</v>
          </cell>
          <cell r="N108">
            <v>5189468.1399999997</v>
          </cell>
          <cell r="O108">
            <v>44098.874000000003</v>
          </cell>
          <cell r="P108">
            <v>117.67801917119243</v>
          </cell>
          <cell r="Q108">
            <v>8.4313755884548591E-3</v>
          </cell>
          <cell r="R108">
            <v>3.6203757897914857E-2</v>
          </cell>
          <cell r="T108">
            <v>0.17678019171192427</v>
          </cell>
          <cell r="U108">
            <v>0.17678018370641269</v>
          </cell>
          <cell r="V108">
            <v>2.1197139650126928E-2</v>
          </cell>
          <cell r="W108">
            <v>0.10239967735850845</v>
          </cell>
          <cell r="X108">
            <v>155916.14200000008</v>
          </cell>
          <cell r="Z108">
            <v>4005905.22</v>
          </cell>
          <cell r="AA108">
            <v>34041.234000000004</v>
          </cell>
          <cell r="AB108">
            <v>117.67802600810533</v>
          </cell>
          <cell r="AC108">
            <v>8.4313780610552058E-3</v>
          </cell>
          <cell r="AD108">
            <v>3.6203759551552528E-2</v>
          </cell>
          <cell r="AF108">
            <v>0.17678018402868712</v>
          </cell>
          <cell r="AG108">
            <v>0.17678018402868712</v>
          </cell>
          <cell r="AH108">
            <v>2.1197139688737821E-2</v>
          </cell>
          <cell r="AI108">
            <v>0.10239967682427563</v>
          </cell>
          <cell r="AJ108">
            <v>120356.32000000007</v>
          </cell>
          <cell r="AL108">
            <v>5946805.7699999996</v>
          </cell>
          <cell r="AM108">
            <v>50534.55</v>
          </cell>
          <cell r="AN108">
            <v>117.67801969147838</v>
          </cell>
          <cell r="AO108">
            <v>8.4313755119322931E-3</v>
          </cell>
          <cell r="AP108">
            <v>3.6203758130072039E-2</v>
          </cell>
          <cell r="AR108">
            <v>0.17678018294279618</v>
          </cell>
          <cell r="AS108">
            <v>0.17678018294279618</v>
          </cell>
          <cell r="AT108">
            <v>2.1197139558637446E-2</v>
          </cell>
          <cell r="AU108">
            <v>0.10239967733038821</v>
          </cell>
          <cell r="AV108">
            <v>178670.14199999979</v>
          </cell>
          <cell r="AX108">
            <v>181087</v>
          </cell>
          <cell r="AY108">
            <v>1540.6523686305732</v>
          </cell>
          <cell r="AZ108">
            <v>117.53916956682531</v>
          </cell>
          <cell r="BA108">
            <v>8.4313923672800772E-3</v>
          </cell>
          <cell r="BB108">
            <v>3.6203758948770925E-2</v>
          </cell>
          <cell r="BD108">
            <v>0.16977676718576129</v>
          </cell>
          <cell r="BE108">
            <v>0.16977676718576129</v>
          </cell>
          <cell r="BF108">
            <v>2.5448158896821838E-2</v>
          </cell>
          <cell r="BG108">
            <v>0.11018366332265261</v>
          </cell>
          <cell r="BH108">
            <v>5256.4499999999989</v>
          </cell>
          <cell r="BJ108">
            <v>1013267.43</v>
          </cell>
          <cell r="BK108">
            <v>8641.9599999999991</v>
          </cell>
          <cell r="BL108">
            <v>117.24972459951216</v>
          </cell>
          <cell r="BM108">
            <v>8.4313763230774441E-3</v>
          </cell>
          <cell r="BN108">
            <v>3.6203758751821136E-2</v>
          </cell>
          <cell r="BP108">
            <v>0.15516970048780454</v>
          </cell>
          <cell r="BQ108">
            <v>0.15516970048780454</v>
          </cell>
          <cell r="BR108">
            <v>4.8974968834400556E-2</v>
          </cell>
          <cell r="BS108">
            <v>0.14085065672672964</v>
          </cell>
          <cell r="BT108">
            <v>27221.698000000026</v>
          </cell>
          <cell r="BV108">
            <v>1156316.95</v>
          </cell>
          <cell r="BW108">
            <v>9862.0020000000004</v>
          </cell>
          <cell r="BX108">
            <v>117.24971765367721</v>
          </cell>
          <cell r="BY108">
            <v>8.431376112685518E-3</v>
          </cell>
          <cell r="BZ108">
            <v>3.6203754585311332E-2</v>
          </cell>
          <cell r="CB108">
            <v>-2.1216818563943085E-2</v>
          </cell>
          <cell r="CC108">
            <v>0.15516963205593304</v>
          </cell>
          <cell r="CD108">
            <v>4.8974947247245382E-2</v>
          </cell>
          <cell r="CE108">
            <v>0.14085058488803029</v>
          </cell>
          <cell r="CF108">
            <v>31064.74939999999</v>
          </cell>
          <cell r="CH108">
            <v>133689.91</v>
          </cell>
          <cell r="CI108">
            <v>1163.905</v>
          </cell>
          <cell r="CJ108">
            <v>114.86324914834115</v>
          </cell>
          <cell r="CK108">
            <v>8.431409495237796E-3</v>
          </cell>
          <cell r="CL108">
            <v>3.6204322492928931E-2</v>
          </cell>
          <cell r="CN108">
            <v>0.14863249148341162</v>
          </cell>
          <cell r="CO108">
            <v>3.6204322492928931E-2</v>
          </cell>
          <cell r="CP108">
            <v>2.7152013224139182E-2</v>
          </cell>
          <cell r="CQ108">
            <v>6.8201081969666455E-2</v>
          </cell>
          <cell r="CR108">
            <v>934.20815000000357</v>
          </cell>
        </row>
        <row r="109">
          <cell r="A109">
            <v>42146</v>
          </cell>
          <cell r="B109">
            <v>17854524.349578712</v>
          </cell>
          <cell r="C109">
            <v>149783.81299999999</v>
          </cell>
          <cell r="D109">
            <v>119.2019617605723</v>
          </cell>
          <cell r="E109">
            <v>1.2934127544001139E-2</v>
          </cell>
          <cell r="F109">
            <v>4.9623523417457349E-2</v>
          </cell>
          <cell r="H109">
            <v>0.19201961760572295</v>
          </cell>
          <cell r="I109">
            <v>0.192019587961481</v>
          </cell>
          <cell r="J109">
            <v>2.2794930245112255E-2</v>
          </cell>
          <cell r="K109">
            <v>0.10263547327922515</v>
          </cell>
          <cell r="L109">
            <v>565016.49754999997</v>
          </cell>
          <cell r="N109">
            <v>5256589.3899999997</v>
          </cell>
          <cell r="O109">
            <v>44098.874000000003</v>
          </cell>
          <cell r="P109">
            <v>119.20008184335953</v>
          </cell>
          <cell r="Q109">
            <v>1.2934128929829036E-2</v>
          </cell>
          <cell r="R109">
            <v>4.9606150900139756E-2</v>
          </cell>
          <cell r="T109">
            <v>0.19200081843359529</v>
          </cell>
          <cell r="U109">
            <v>0.19200081032453942</v>
          </cell>
          <cell r="V109">
            <v>2.2792703006714987E-2</v>
          </cell>
          <cell r="W109">
            <v>0.10263918540771255</v>
          </cell>
          <cell r="X109">
            <v>169340.39200000008</v>
          </cell>
          <cell r="Z109">
            <v>4057718.11</v>
          </cell>
          <cell r="AA109">
            <v>34041.234000000004</v>
          </cell>
          <cell r="AB109">
            <v>119.20008863368464</v>
          </cell>
          <cell r="AC109">
            <v>1.2934127782483928E-2</v>
          </cell>
          <cell r="AD109">
            <v>4.960615138628266E-2</v>
          </cell>
          <cell r="AF109">
            <v>0.19200080930080921</v>
          </cell>
          <cell r="AG109">
            <v>0.19200080930080921</v>
          </cell>
          <cell r="AH109">
            <v>2.2792702885297444E-2</v>
          </cell>
          <cell r="AI109">
            <v>0.10263918490194159</v>
          </cell>
          <cell r="AJ109">
            <v>130718.898</v>
          </cell>
          <cell r="AL109">
            <v>6023722.5199999996</v>
          </cell>
          <cell r="AM109">
            <v>50534.55</v>
          </cell>
          <cell r="AN109">
            <v>119.20008231991774</v>
          </cell>
          <cell r="AO109">
            <v>1.2934128501055797E-2</v>
          </cell>
          <cell r="AP109">
            <v>4.960615069100327E-2</v>
          </cell>
          <cell r="AR109">
            <v>0.19200080904647421</v>
          </cell>
          <cell r="AS109">
            <v>0.19200080904647421</v>
          </cell>
          <cell r="AT109">
            <v>2.27927028551278E-2</v>
          </cell>
          <cell r="AU109">
            <v>0.10263918537136581</v>
          </cell>
          <cell r="AV109">
            <v>194053.49199999979</v>
          </cell>
          <cell r="AX109">
            <v>183429.2</v>
          </cell>
          <cell r="AY109">
            <v>1540.6523686305732</v>
          </cell>
          <cell r="AZ109">
            <v>119.05943464913061</v>
          </cell>
          <cell r="BA109">
            <v>1.2934114541629294E-2</v>
          </cell>
          <cell r="BB109">
            <v>4.9606137055481225E-2</v>
          </cell>
          <cell r="BD109">
            <v>0.18490679388067877</v>
          </cell>
          <cell r="BE109">
            <v>0.18490679388067877</v>
          </cell>
          <cell r="BF109">
            <v>2.7372049419341238E-2</v>
          </cell>
          <cell r="BG109">
            <v>0.11016536696298368</v>
          </cell>
          <cell r="BH109">
            <v>5724.8900000000021</v>
          </cell>
          <cell r="BJ109">
            <v>1026373.16</v>
          </cell>
          <cell r="BK109">
            <v>8641.9599999999991</v>
          </cell>
          <cell r="BL109">
            <v>118.76624747163839</v>
          </cell>
          <cell r="BM109">
            <v>1.2934127370500814E-2</v>
          </cell>
          <cell r="BN109">
            <v>4.9606150149308803E-2</v>
          </cell>
          <cell r="BP109">
            <v>0.17011081252845717</v>
          </cell>
          <cell r="BQ109">
            <v>0.17011081252845717</v>
          </cell>
          <cell r="BR109">
            <v>5.2310996805758236E-2</v>
          </cell>
          <cell r="BS109">
            <v>0.13922066940798894</v>
          </cell>
          <cell r="BT109">
            <v>29842.844000000023</v>
          </cell>
          <cell r="BV109">
            <v>1171272.9099999999</v>
          </cell>
          <cell r="BW109">
            <v>9862.0020000000004</v>
          </cell>
          <cell r="BX109">
            <v>118.76624137776487</v>
          </cell>
          <cell r="BY109">
            <v>1.2934135402927316E-2</v>
          </cell>
          <cell r="BZ109">
            <v>4.9606154252139323E-2</v>
          </cell>
          <cell r="CB109">
            <v>-2.1216818563943085E-2</v>
          </cell>
          <cell r="CC109">
            <v>0.17011075249029428</v>
          </cell>
          <cell r="CD109">
            <v>5.2310978354213944E-2</v>
          </cell>
          <cell r="CE109">
            <v>0.13922060014453649</v>
          </cell>
          <cell r="CF109">
            <v>34055.941399999989</v>
          </cell>
          <cell r="CH109">
            <v>135419.07</v>
          </cell>
          <cell r="CI109">
            <v>1163.905</v>
          </cell>
          <cell r="CJ109">
            <v>116.34890304621082</v>
          </cell>
          <cell r="CK109">
            <v>1.2934109986310727E-2</v>
          </cell>
          <cell r="CL109">
            <v>4.9606703168343147E-2</v>
          </cell>
          <cell r="CN109">
            <v>0.16348903046210816</v>
          </cell>
          <cell r="CO109">
            <v>4.9606703168343147E-2</v>
          </cell>
          <cell r="CP109">
            <v>3.50139424109841E-2</v>
          </cell>
          <cell r="CQ109">
            <v>7.7634056933048839E-2</v>
          </cell>
          <cell r="CR109">
            <v>1280.0401500000028</v>
          </cell>
        </row>
        <row r="110">
          <cell r="A110">
            <v>42149</v>
          </cell>
          <cell r="B110">
            <v>17966798.5137695</v>
          </cell>
          <cell r="C110">
            <v>149783.81299999999</v>
          </cell>
          <cell r="D110">
            <v>119.95153651062081</v>
          </cell>
          <cell r="E110">
            <v>6.2882752848825163E-3</v>
          </cell>
          <cell r="F110">
            <v>5.6223845078194667E-2</v>
          </cell>
          <cell r="H110">
            <v>0.19951536510620804</v>
          </cell>
          <cell r="I110">
            <v>0.19951533527555498</v>
          </cell>
          <cell r="J110">
            <v>2.3451757467455536E-2</v>
          </cell>
          <cell r="K110">
            <v>0.10314950733407416</v>
          </cell>
          <cell r="L110">
            <v>587471.32955000002</v>
          </cell>
          <cell r="N110">
            <v>5289644.2699999996</v>
          </cell>
          <cell r="O110">
            <v>44098.874000000003</v>
          </cell>
          <cell r="P110">
            <v>119.94964474603137</v>
          </cell>
          <cell r="Q110">
            <v>6.2882750672674792E-3</v>
          </cell>
          <cell r="R110">
            <v>5.6206363089295719E-2</v>
          </cell>
          <cell r="T110">
            <v>0.19949644746031359</v>
          </cell>
          <cell r="U110">
            <v>0.19949643930026584</v>
          </cell>
          <cell r="V110">
            <v>2.3449538317549923E-2</v>
          </cell>
          <cell r="W110">
            <v>0.10315243995579731</v>
          </cell>
          <cell r="X110">
            <v>175951.36800000002</v>
          </cell>
          <cell r="Z110">
            <v>4083234.15</v>
          </cell>
          <cell r="AA110">
            <v>34041.234000000004</v>
          </cell>
          <cell r="AB110">
            <v>119.94965135517705</v>
          </cell>
          <cell r="AC110">
            <v>6.2882731890905319E-3</v>
          </cell>
          <cell r="AD110">
            <v>5.6206361607149535E-2</v>
          </cell>
          <cell r="AF110">
            <v>0.19949643603130962</v>
          </cell>
          <cell r="AG110">
            <v>0.19949643603130962</v>
          </cell>
          <cell r="AH110">
            <v>2.3449537933629472E-2</v>
          </cell>
          <cell r="AI110">
            <v>0.10315243938775034</v>
          </cell>
          <cell r="AJ110">
            <v>135822.106</v>
          </cell>
          <cell r="AL110">
            <v>6061601.3399999999</v>
          </cell>
          <cell r="AM110">
            <v>50534.55</v>
          </cell>
          <cell r="AN110">
            <v>119.94964514376797</v>
          </cell>
          <cell r="AO110">
            <v>6.2882743808725383E-3</v>
          </cell>
          <cell r="AP110">
            <v>5.6206362158399692E-2</v>
          </cell>
          <cell r="AR110">
            <v>0.19949643719598043</v>
          </cell>
          <cell r="AS110">
            <v>0.19949643719598043</v>
          </cell>
          <cell r="AT110">
            <v>2.3449538070423159E-2</v>
          </cell>
          <cell r="AU110">
            <v>0.10315243987540348</v>
          </cell>
          <cell r="AV110">
            <v>201629.25599999988</v>
          </cell>
          <cell r="AX110">
            <v>184582.66</v>
          </cell>
          <cell r="AY110">
            <v>1540.6523686305732</v>
          </cell>
          <cell r="AZ110">
            <v>119.80811749510271</v>
          </cell>
          <cell r="BA110">
            <v>6.2883117846013192E-3</v>
          </cell>
          <cell r="BB110">
            <v>5.6206387696317028E-2</v>
          </cell>
          <cell r="BD110">
            <v>0.19235785723629273</v>
          </cell>
          <cell r="BE110">
            <v>0.19235785723629273</v>
          </cell>
          <cell r="BF110">
            <v>2.8126845551184942E-2</v>
          </cell>
          <cell r="BG110">
            <v>0.11043676668853381</v>
          </cell>
          <cell r="BH110">
            <v>5955.5820000000003</v>
          </cell>
          <cell r="BJ110">
            <v>1032827.28</v>
          </cell>
          <cell r="BK110">
            <v>8641.9599999999991</v>
          </cell>
          <cell r="BL110">
            <v>119.51308268031791</v>
          </cell>
          <cell r="BM110">
            <v>6.2882782320612396E-3</v>
          </cell>
          <cell r="BN110">
            <v>5.6206365655530499E-2</v>
          </cell>
          <cell r="BP110">
            <v>0.17746879487997935</v>
          </cell>
          <cell r="BQ110">
            <v>0.17746879487997935</v>
          </cell>
          <cell r="BR110">
            <v>5.3207601749377886E-2</v>
          </cell>
          <cell r="BS110">
            <v>0.13792081943841281</v>
          </cell>
          <cell r="BT110">
            <v>31133.668000000027</v>
          </cell>
          <cell r="BV110">
            <v>1178638.19</v>
          </cell>
          <cell r="BW110">
            <v>9862.0020000000004</v>
          </cell>
          <cell r="BX110">
            <v>119.5130755398346</v>
          </cell>
          <cell r="BY110">
            <v>6.2882697423609635E-3</v>
          </cell>
          <cell r="BZ110">
            <v>5.6206360873318983E-2</v>
          </cell>
          <cell r="CB110">
            <v>-2.1216818563943085E-2</v>
          </cell>
          <cell r="CC110">
            <v>0.17746872453039009</v>
          </cell>
          <cell r="CD110">
            <v>5.3207580670687094E-2</v>
          </cell>
          <cell r="CE110">
            <v>0.13792075285642597</v>
          </cell>
          <cell r="CF110">
            <v>35528.997399999993</v>
          </cell>
          <cell r="CH110">
            <v>136270.63</v>
          </cell>
          <cell r="CI110">
            <v>1163.905</v>
          </cell>
          <cell r="CJ110">
            <v>117.08054351514944</v>
          </cell>
          <cell r="CK110">
            <v>6.2883314735509011E-3</v>
          </cell>
          <cell r="CL110">
            <v>5.620697803472674E-2</v>
          </cell>
          <cell r="CN110">
            <v>0.17080543515149449</v>
          </cell>
          <cell r="CO110">
            <v>5.620697803472674E-2</v>
          </cell>
          <cell r="CP110">
            <v>3.7467809317107026E-2</v>
          </cell>
          <cell r="CQ110">
            <v>8.6543196391963687E-2</v>
          </cell>
          <cell r="CR110">
            <v>1450.3521500000038</v>
          </cell>
        </row>
        <row r="111">
          <cell r="A111">
            <v>42150</v>
          </cell>
          <cell r="B111">
            <v>17931034.787719876</v>
          </cell>
          <cell r="C111">
            <v>149783.81299999999</v>
          </cell>
          <cell r="D111">
            <v>119.71276754531463</v>
          </cell>
          <cell r="E111">
            <v>-1.9905452839700244E-3</v>
          </cell>
          <cell r="F111">
            <v>5.4121383684557545E-2</v>
          </cell>
          <cell r="H111">
            <v>0.19712767545314636</v>
          </cell>
          <cell r="I111">
            <v>0.19712764568187247</v>
          </cell>
          <cell r="J111">
            <v>2.294635313930371E-2</v>
          </cell>
          <cell r="K111">
            <v>0.10353503989216863</v>
          </cell>
          <cell r="L111">
            <v>580318.5835500001</v>
          </cell>
          <cell r="N111">
            <v>5279114.99</v>
          </cell>
          <cell r="O111">
            <v>44098.874000000003</v>
          </cell>
          <cell r="P111">
            <v>119.7108794659927</v>
          </cell>
          <cell r="Q111">
            <v>-1.9905459540476844E-3</v>
          </cell>
          <cell r="R111">
            <v>5.4103935786609103E-2</v>
          </cell>
          <cell r="T111">
            <v>0.19710879465992703</v>
          </cell>
          <cell r="U111">
            <v>0.19710878651612207</v>
          </cell>
          <cell r="V111">
            <v>2.2944159774326067E-2</v>
          </cell>
          <cell r="W111">
            <v>0.10353726889986685</v>
          </cell>
          <cell r="X111">
            <v>173845.5120000001</v>
          </cell>
          <cell r="Z111">
            <v>4075106.29</v>
          </cell>
          <cell r="AA111">
            <v>34041.234000000004</v>
          </cell>
          <cell r="AB111">
            <v>119.71088621522944</v>
          </cell>
          <cell r="AC111">
            <v>-1.990544676454431E-3</v>
          </cell>
          <cell r="AD111">
            <v>5.4103935656814928E-2</v>
          </cell>
          <cell r="AF111">
            <v>0.19710878478614124</v>
          </cell>
          <cell r="AG111">
            <v>0.19710878478614124</v>
          </cell>
          <cell r="AH111">
            <v>2.2944159573114575E-2</v>
          </cell>
          <cell r="AI111">
            <v>0.10353726833582587</v>
          </cell>
          <cell r="AJ111">
            <v>134196.53400000007</v>
          </cell>
          <cell r="AL111">
            <v>6049535.4500000002</v>
          </cell>
          <cell r="AM111">
            <v>50534.55</v>
          </cell>
          <cell r="AN111">
            <v>119.71087998211125</v>
          </cell>
          <cell r="AO111">
            <v>-1.9905449605168712E-3</v>
          </cell>
          <cell r="AP111">
            <v>5.4103935906939293E-2</v>
          </cell>
          <cell r="AR111">
            <v>0.19710878560776202</v>
          </cell>
          <cell r="AS111">
            <v>0.19710878560776202</v>
          </cell>
          <cell r="AT111">
            <v>2.2944159668682573E-2</v>
          </cell>
          <cell r="AU111">
            <v>0.10353726882658507</v>
          </cell>
          <cell r="AV111">
            <v>199216.07800000001</v>
          </cell>
          <cell r="AX111">
            <v>184215.24</v>
          </cell>
          <cell r="AY111">
            <v>1540.6523686305732</v>
          </cell>
          <cell r="AZ111">
            <v>119.56963410489665</v>
          </cell>
          <cell r="BA111">
            <v>-1.9905445072685435E-3</v>
          </cell>
          <cell r="BB111">
            <v>5.4103961872746353E-2</v>
          </cell>
          <cell r="BD111">
            <v>0.18998441585287273</v>
          </cell>
          <cell r="BE111">
            <v>0.18998441585287273</v>
          </cell>
          <cell r="BF111">
            <v>2.7445332826374624E-2</v>
          </cell>
          <cell r="BG111">
            <v>0.11057692085608277</v>
          </cell>
          <cell r="BH111">
            <v>5882.0979999999981</v>
          </cell>
          <cell r="BJ111">
            <v>1030771.39</v>
          </cell>
          <cell r="BK111">
            <v>8641.9599999999991</v>
          </cell>
          <cell r="BL111">
            <v>119.27518641604452</v>
          </cell>
          <cell r="BM111">
            <v>-1.9905457958082629E-3</v>
          </cell>
          <cell r="BN111">
            <v>5.4103938514868943E-2</v>
          </cell>
          <cell r="BP111">
            <v>0.17512498932063569</v>
          </cell>
          <cell r="BQ111">
            <v>0.17512498932063569</v>
          </cell>
          <cell r="BR111">
            <v>5.1224380857689766E-2</v>
          </cell>
          <cell r="BS111">
            <v>0.13655507803107861</v>
          </cell>
          <cell r="BT111">
            <v>30722.490000000016</v>
          </cell>
          <cell r="BV111">
            <v>1176292.06</v>
          </cell>
          <cell r="BW111">
            <v>9862.0020000000004</v>
          </cell>
          <cell r="BX111">
            <v>119.27517962377213</v>
          </cell>
          <cell r="BY111">
            <v>-1.9905430011561975E-3</v>
          </cell>
          <cell r="BZ111">
            <v>5.4103936693905785E-2</v>
          </cell>
          <cell r="CB111">
            <v>-2.1216818563943085E-2</v>
          </cell>
          <cell r="CC111">
            <v>0.17512492240169597</v>
          </cell>
          <cell r="CD111">
            <v>5.1224361295894028E-2</v>
          </cell>
          <cell r="CE111">
            <v>0.13655501389412972</v>
          </cell>
          <cell r="CF111">
            <v>35059.771400000005</v>
          </cell>
          <cell r="CH111">
            <v>135999.37</v>
          </cell>
          <cell r="CI111">
            <v>1163.905</v>
          </cell>
          <cell r="CJ111">
            <v>116.84748325679502</v>
          </cell>
          <cell r="CK111">
            <v>-1.9905976805127956E-3</v>
          </cell>
          <cell r="CL111">
            <v>5.4104494874109399E-2</v>
          </cell>
          <cell r="CN111">
            <v>0.16847483256795015</v>
          </cell>
          <cell r="CO111">
            <v>5.4104494874109399E-2</v>
          </cell>
          <cell r="CP111">
            <v>3.4167855041957296E-2</v>
          </cell>
          <cell r="CQ111">
            <v>9.195779202526197E-2</v>
          </cell>
          <cell r="CR111">
            <v>1396.100150000002</v>
          </cell>
        </row>
        <row r="112">
          <cell r="A112">
            <v>42151</v>
          </cell>
          <cell r="B112">
            <v>17978587.998458117</v>
          </cell>
          <cell r="C112">
            <v>149783.81299999999</v>
          </cell>
          <cell r="D112">
            <v>120.03024651574411</v>
          </cell>
          <cell r="E112">
            <v>2.6520059383750016E-3</v>
          </cell>
          <cell r="F112">
            <v>5.6916919853857051E-2</v>
          </cell>
          <cell r="H112">
            <v>0.20030246515744121</v>
          </cell>
          <cell r="I112">
            <v>0.20030243530721359</v>
          </cell>
          <cell r="J112">
            <v>2.309136919889454E-2</v>
          </cell>
          <cell r="K112">
            <v>0.10402128195196372</v>
          </cell>
          <cell r="L112">
            <v>589829.22555000021</v>
          </cell>
          <cell r="N112">
            <v>5293115.24</v>
          </cell>
          <cell r="O112">
            <v>44098.874000000003</v>
          </cell>
          <cell r="P112">
            <v>120.02835355841512</v>
          </cell>
          <cell r="Q112">
            <v>2.6520070175626298E-3</v>
          </cell>
          <cell r="R112">
            <v>5.6899426821555688E-2</v>
          </cell>
          <cell r="T112">
            <v>0.20028353558415124</v>
          </cell>
          <cell r="U112">
            <v>0.20028352741874889</v>
          </cell>
          <cell r="V112">
            <v>2.3089191377721363E-2</v>
          </cell>
          <cell r="W112">
            <v>0.10402278933582738</v>
          </cell>
          <cell r="X112">
            <v>176645.56200000018</v>
          </cell>
          <cell r="Z112">
            <v>4085913.5</v>
          </cell>
          <cell r="AA112">
            <v>34041.234000000004</v>
          </cell>
          <cell r="AB112">
            <v>120.02836031149751</v>
          </cell>
          <cell r="AC112">
            <v>2.6520069001685354E-3</v>
          </cell>
          <cell r="AD112">
            <v>5.6899426567671663E-2</v>
          </cell>
          <cell r="AF112">
            <v>0.20028352554364659</v>
          </cell>
          <cell r="AG112">
            <v>0.20028352554364659</v>
          </cell>
          <cell r="AH112">
            <v>2.3089191161744793E-2</v>
          </cell>
          <cell r="AI112">
            <v>0.10402278877028684</v>
          </cell>
          <cell r="AJ112">
            <v>136357.97600000005</v>
          </cell>
          <cell r="AL112">
            <v>6065578.8499999996</v>
          </cell>
          <cell r="AM112">
            <v>50534.55</v>
          </cell>
          <cell r="AN112">
            <v>120.02835386878877</v>
          </cell>
          <cell r="AO112">
            <v>2.6520052874472455E-3</v>
          </cell>
          <cell r="AP112">
            <v>5.689942511848356E-2</v>
          </cell>
          <cell r="AR112">
            <v>0.20028352443684327</v>
          </cell>
          <cell r="AS112">
            <v>0.20028352443684327</v>
          </cell>
          <cell r="AT112">
            <v>2.3089191034259215E-2</v>
          </cell>
          <cell r="AU112">
            <v>0.10402278918461592</v>
          </cell>
          <cell r="AV112">
            <v>202424.75799999989</v>
          </cell>
          <cell r="AX112">
            <v>184703.78</v>
          </cell>
          <cell r="AY112">
            <v>1540.6523686305732</v>
          </cell>
          <cell r="AZ112">
            <v>119.88673354273691</v>
          </cell>
          <cell r="BA112">
            <v>2.6520064246584596E-3</v>
          </cell>
          <cell r="BB112">
            <v>5.6899452351890867E-2</v>
          </cell>
          <cell r="BD112">
            <v>0.19314026216895797</v>
          </cell>
          <cell r="BE112">
            <v>0.19314026216895797</v>
          </cell>
          <cell r="BF112">
            <v>2.7568654623209454E-2</v>
          </cell>
          <cell r="BG112">
            <v>0.1108260268920688</v>
          </cell>
          <cell r="BH112">
            <v>5979.8060000000005</v>
          </cell>
          <cell r="BJ112">
            <v>1033505</v>
          </cell>
          <cell r="BK112">
            <v>8641.9599999999991</v>
          </cell>
          <cell r="BL112">
            <v>119.59150470495121</v>
          </cell>
          <cell r="BM112">
            <v>2.6520041461375321E-3</v>
          </cell>
          <cell r="BN112">
            <v>5.6899426530270469E-2</v>
          </cell>
          <cell r="BP112">
            <v>0.17824142566454393</v>
          </cell>
          <cell r="BQ112">
            <v>0.17824142566454393</v>
          </cell>
          <cell r="BR112">
            <v>5.0893736224111308E-2</v>
          </cell>
          <cell r="BS112">
            <v>0.13534783595957661</v>
          </cell>
          <cell r="BT112">
            <v>31269.212000000021</v>
          </cell>
          <cell r="BV112">
            <v>1179411.5900000001</v>
          </cell>
          <cell r="BW112">
            <v>9862.0020000000004</v>
          </cell>
          <cell r="BX112">
            <v>119.59149775065956</v>
          </cell>
          <cell r="BY112">
            <v>2.6520029387939736E-3</v>
          </cell>
          <cell r="BZ112">
            <v>5.6899423431812313E-2</v>
          </cell>
          <cell r="CB112">
            <v>-2.1216818563943085E-2</v>
          </cell>
          <cell r="CC112">
            <v>0.1782413571493553</v>
          </cell>
          <cell r="CD112">
            <v>5.0893716673215295E-2</v>
          </cell>
          <cell r="CE112">
            <v>0.13534777429759029</v>
          </cell>
          <cell r="CF112">
            <v>35683.677400000015</v>
          </cell>
          <cell r="CH112">
            <v>136360.04</v>
          </cell>
          <cell r="CI112">
            <v>1163.905</v>
          </cell>
          <cell r="CJ112">
            <v>117.15736249951672</v>
          </cell>
          <cell r="CK112">
            <v>2.651997579106391E-3</v>
          </cell>
          <cell r="CL112">
            <v>5.6899977442640859E-2</v>
          </cell>
          <cell r="CN112">
            <v>0.17157362499516715</v>
          </cell>
          <cell r="CO112">
            <v>5.6899977442640859E-2</v>
          </cell>
          <cell r="CP112">
            <v>3.4136102367952503E-2</v>
          </cell>
          <cell r="CQ112">
            <v>9.6610659593909035E-2</v>
          </cell>
          <cell r="CR112">
            <v>1468.2341500000036</v>
          </cell>
        </row>
        <row r="113">
          <cell r="A113">
            <v>42152</v>
          </cell>
          <cell r="B113">
            <v>17689554.605090089</v>
          </cell>
          <cell r="C113">
            <v>149783.81299999999</v>
          </cell>
          <cell r="D113">
            <v>118.10057609556307</v>
          </cell>
          <cell r="E113">
            <v>-1.607653467518233E-2</v>
          </cell>
          <cell r="F113">
            <v>3.9925358343039674E-2</v>
          </cell>
          <cell r="H113">
            <v>0.18100576095563081</v>
          </cell>
          <cell r="I113">
            <v>0.18100573158529154</v>
          </cell>
          <cell r="J113">
            <v>2.0669806038057459E-2</v>
          </cell>
          <cell r="K113">
            <v>0.10385764209931748</v>
          </cell>
          <cell r="L113">
            <v>532022.54755000013</v>
          </cell>
          <cell r="N113">
            <v>5208020.28</v>
          </cell>
          <cell r="O113">
            <v>44098.874000000003</v>
          </cell>
          <cell r="P113">
            <v>118.09871335943861</v>
          </cell>
          <cell r="Q113">
            <v>-1.6076536433013766E-2</v>
          </cell>
          <cell r="R113">
            <v>3.9908144680227409E-2</v>
          </cell>
          <cell r="T113">
            <v>0.18098713359438601</v>
          </cell>
          <cell r="U113">
            <v>0.18098712556025509</v>
          </cell>
          <cell r="V113">
            <v>2.0667683038254836E-2</v>
          </cell>
          <cell r="W113">
            <v>0.10385874706530311</v>
          </cell>
          <cell r="X113">
            <v>159626.57000000012</v>
          </cell>
          <cell r="Z113">
            <v>4020226.17</v>
          </cell>
          <cell r="AA113">
            <v>34041.234000000004</v>
          </cell>
          <cell r="AB113">
            <v>118.09872021678179</v>
          </cell>
          <cell r="AC113">
            <v>-1.6076534659874686E-2</v>
          </cell>
          <cell r="AD113">
            <v>3.9908146304454606E-2</v>
          </cell>
          <cell r="AF113">
            <v>0.18098712584356735</v>
          </cell>
          <cell r="AG113">
            <v>0.18098712584356735</v>
          </cell>
          <cell r="AH113">
            <v>2.066768307058453E-2</v>
          </cell>
          <cell r="AI113">
            <v>0.10385874654991492</v>
          </cell>
          <cell r="AJ113">
            <v>123220.51000000005</v>
          </cell>
          <cell r="AL113">
            <v>5968065.3700000001</v>
          </cell>
          <cell r="AM113">
            <v>50534.55</v>
          </cell>
          <cell r="AN113">
            <v>118.09871404811163</v>
          </cell>
          <cell r="AO113">
            <v>-1.6076533239692381E-2</v>
          </cell>
          <cell r="AP113">
            <v>3.9908146379554532E-2</v>
          </cell>
          <cell r="AR113">
            <v>0.18098712645917936</v>
          </cell>
          <cell r="AS113">
            <v>0.18098712645917936</v>
          </cell>
          <cell r="AT113">
            <v>2.0667683140814574E-2</v>
          </cell>
          <cell r="AU113">
            <v>0.10385874696237107</v>
          </cell>
          <cell r="AV113">
            <v>182922.06199999992</v>
          </cell>
          <cell r="AX113">
            <v>181734.38</v>
          </cell>
          <cell r="AY113">
            <v>1540.6523686305732</v>
          </cell>
          <cell r="AZ113">
            <v>117.95936818734569</v>
          </cell>
          <cell r="BA113">
            <v>-1.6076552412733425E-2</v>
          </cell>
          <cell r="BB113">
            <v>3.990815291116645E-2</v>
          </cell>
          <cell r="BD113">
            <v>0.17395868020845628</v>
          </cell>
          <cell r="BE113">
            <v>0.17395868020845628</v>
          </cell>
          <cell r="BF113">
            <v>2.4540546795194018E-2</v>
          </cell>
          <cell r="BG113">
            <v>0.11041917229033875</v>
          </cell>
          <cell r="BH113">
            <v>5385.926000000004</v>
          </cell>
          <cell r="BJ113">
            <v>1016889.82</v>
          </cell>
          <cell r="BK113">
            <v>8641.9599999999991</v>
          </cell>
          <cell r="BL113">
            <v>117.66888761345807</v>
          </cell>
          <cell r="BM113">
            <v>-1.6076535672299608E-2</v>
          </cell>
          <cell r="BN113">
            <v>3.9908145197623535E-2</v>
          </cell>
          <cell r="BP113">
            <v>0.15929938535426658</v>
          </cell>
          <cell r="BQ113">
            <v>0.15929938535426658</v>
          </cell>
          <cell r="BR113">
            <v>4.4430138464420565E-2</v>
          </cell>
          <cell r="BS113">
            <v>0.13370580233466967</v>
          </cell>
          <cell r="BT113">
            <v>27946.176000000018</v>
          </cell>
          <cell r="BV113">
            <v>1160450.74</v>
          </cell>
          <cell r="BW113">
            <v>9862.0020000000004</v>
          </cell>
          <cell r="BX113">
            <v>117.66888102435996</v>
          </cell>
          <cell r="BY113">
            <v>-1.6076533553481598E-2</v>
          </cell>
          <cell r="BZ113">
            <v>3.9908144388355549E-2</v>
          </cell>
          <cell r="CB113">
            <v>-2.1216818563943085E-2</v>
          </cell>
          <cell r="CC113">
            <v>0.15929932043704387</v>
          </cell>
          <cell r="CD113">
            <v>4.4430120368758708E-2</v>
          </cell>
          <cell r="CE113">
            <v>0.13370574172414401</v>
          </cell>
          <cell r="CF113">
            <v>31891.507400000002</v>
          </cell>
          <cell r="CH113">
            <v>134167.85</v>
          </cell>
          <cell r="CI113">
            <v>1163.905</v>
          </cell>
          <cell r="CJ113">
            <v>115.27388403692743</v>
          </cell>
          <cell r="CK113">
            <v>-1.6076483990471013E-2</v>
          </cell>
          <cell r="CL113">
            <v>3.9908741875754883E-2</v>
          </cell>
          <cell r="CN113">
            <v>0.15273884036927421</v>
          </cell>
          <cell r="CO113">
            <v>3.9908741875754883E-2</v>
          </cell>
          <cell r="CP113">
            <v>2.2803045473821726E-2</v>
          </cell>
          <cell r="CQ113">
            <v>9.6291855914569069E-2</v>
          </cell>
          <cell r="CR113">
            <v>1029.7961500000047</v>
          </cell>
        </row>
        <row r="114">
          <cell r="A114">
            <v>42153</v>
          </cell>
          <cell r="B114">
            <v>17688682.109999999</v>
          </cell>
          <cell r="C114">
            <v>149783.81299999999</v>
          </cell>
          <cell r="D114">
            <v>118.09475106632517</v>
          </cell>
          <cell r="E114">
            <v>-4.932261493106882E-5</v>
          </cell>
          <cell r="F114">
            <v>3.9874066505033001E-2</v>
          </cell>
          <cell r="H114">
            <v>0.18094751066325165</v>
          </cell>
          <cell r="I114">
            <v>0.180947481294361</v>
          </cell>
          <cell r="J114">
            <v>2.0468204099159948E-2</v>
          </cell>
          <cell r="K114">
            <v>0.10368918659044776</v>
          </cell>
          <cell r="L114">
            <v>531848.04755000025</v>
          </cell>
          <cell r="N114">
            <v>5207763.41</v>
          </cell>
          <cell r="O114">
            <v>44098.874000000003</v>
          </cell>
          <cell r="P114">
            <v>118.09288849415974</v>
          </cell>
          <cell r="Q114">
            <v>-4.9322004560203858E-5</v>
          </cell>
          <cell r="R114">
            <v>3.9856854325973412E-2</v>
          </cell>
          <cell r="T114">
            <v>0.18092888494159731</v>
          </cell>
          <cell r="U114">
            <v>0.18092887690786275</v>
          </cell>
          <cell r="V114">
            <v>2.0466101315875562E-2</v>
          </cell>
          <cell r="W114">
            <v>0.10368990376240793</v>
          </cell>
          <cell r="X114">
            <v>159575.19600000017</v>
          </cell>
          <cell r="Z114">
            <v>4020027.88</v>
          </cell>
          <cell r="AA114">
            <v>34041.234000000004</v>
          </cell>
          <cell r="AB114">
            <v>118.09289522230597</v>
          </cell>
          <cell r="AC114">
            <v>-4.932309567051707E-5</v>
          </cell>
          <cell r="AD114">
            <v>3.9856854815466081E-2</v>
          </cell>
          <cell r="AF114">
            <v>0.18092887590257378</v>
          </cell>
          <cell r="AG114">
            <v>0.18092887590257378</v>
          </cell>
          <cell r="AH114">
            <v>2.0466101202231357E-2</v>
          </cell>
          <cell r="AI114">
            <v>0.10368990326509554</v>
          </cell>
          <cell r="AJ114">
            <v>123180.85200000006</v>
          </cell>
          <cell r="AL114">
            <v>5967771.0099999998</v>
          </cell>
          <cell r="AM114">
            <v>50534.55</v>
          </cell>
          <cell r="AN114">
            <v>118.09288912239249</v>
          </cell>
          <cell r="AO114">
            <v>-4.9322516050165355E-5</v>
          </cell>
          <cell r="AP114">
            <v>3.9856855493314081E-2</v>
          </cell>
          <cell r="AR114">
            <v>0.18092887720267958</v>
          </cell>
          <cell r="AS114">
            <v>0.18092887720267958</v>
          </cell>
          <cell r="AT114">
            <v>2.0466101349185806E-2</v>
          </cell>
          <cell r="AU114">
            <v>0.10368990369180094</v>
          </cell>
          <cell r="AV114">
            <v>182863.18999999989</v>
          </cell>
          <cell r="AX114">
            <v>181725.42</v>
          </cell>
          <cell r="AY114">
            <v>1540.6523686305732</v>
          </cell>
          <cell r="AZ114">
            <v>117.95355246915875</v>
          </cell>
          <cell r="BA114">
            <v>-4.9302724118516217E-5</v>
          </cell>
          <cell r="BB114">
            <v>3.985688260639475E-2</v>
          </cell>
          <cell r="BD114">
            <v>0.17390080084751935</v>
          </cell>
          <cell r="BE114">
            <v>0.17390080084751935</v>
          </cell>
          <cell r="BF114">
            <v>2.4247092873480369E-2</v>
          </cell>
          <cell r="BG114">
            <v>0.11001312081601081</v>
          </cell>
          <cell r="BH114">
            <v>5384.1340000000055</v>
          </cell>
          <cell r="BJ114">
            <v>1016839.66</v>
          </cell>
          <cell r="BK114">
            <v>8641.9599999999991</v>
          </cell>
          <cell r="BL114">
            <v>117.66308337460485</v>
          </cell>
          <cell r="BM114">
            <v>-4.9326877910815803E-5</v>
          </cell>
          <cell r="BN114">
            <v>3.9856849775506742E-2</v>
          </cell>
          <cell r="BP114">
            <v>0.15924220073502315</v>
          </cell>
          <cell r="BQ114">
            <v>0.15924220073502315</v>
          </cell>
          <cell r="BR114">
            <v>4.3404565634347136E-2</v>
          </cell>
          <cell r="BS114">
            <v>0.13212168826019918</v>
          </cell>
          <cell r="BT114">
            <v>27936.144000000029</v>
          </cell>
          <cell r="BV114">
            <v>1160393.5</v>
          </cell>
          <cell r="BW114">
            <v>9862.0020000000004</v>
          </cell>
          <cell r="BX114">
            <v>117.66307692900487</v>
          </cell>
          <cell r="BY114">
            <v>-4.9325661165111612E-5</v>
          </cell>
          <cell r="BZ114">
            <v>3.9856850231582586E-2</v>
          </cell>
          <cell r="CB114">
            <v>-2.1216818563943085E-2</v>
          </cell>
          <cell r="CC114">
            <v>0.1592421372315751</v>
          </cell>
          <cell r="CD114">
            <v>4.3404548335246318E-2</v>
          </cell>
          <cell r="CE114">
            <v>0.13212162866046631</v>
          </cell>
          <cell r="CF114">
            <v>31880.059399999987</v>
          </cell>
          <cell r="CH114">
            <v>134161.23000000001</v>
          </cell>
          <cell r="CI114">
            <v>1163.905</v>
          </cell>
          <cell r="CJ114">
            <v>115.2681962874977</v>
          </cell>
          <cell r="CK114">
            <v>-4.9341179723771944E-5</v>
          </cell>
          <cell r="CL114">
            <v>3.9857431551625799E-2</v>
          </cell>
          <cell r="CN114">
            <v>3.9857431551625799E-2</v>
          </cell>
          <cell r="CO114">
            <v>3.9857431551625799E-2</v>
          </cell>
          <cell r="CP114">
            <v>2.1738448233207919E-2</v>
          </cell>
          <cell r="CQ114">
            <v>9.5793539375105749E-2</v>
          </cell>
          <cell r="CR114">
            <v>1028.4721500000039</v>
          </cell>
          <cell r="CT114">
            <v>644895.01109219424</v>
          </cell>
          <cell r="CU114">
            <v>5633.7460000000001</v>
          </cell>
          <cell r="CV114">
            <v>114.47</v>
          </cell>
        </row>
        <row r="115">
          <cell r="A115">
            <v>42156</v>
          </cell>
          <cell r="B115">
            <v>18546613.233713929</v>
          </cell>
          <cell r="C115">
            <v>155247.302</v>
          </cell>
          <cell r="D115">
            <v>119.46496328621498</v>
          </cell>
          <cell r="E115">
            <v>1.1602651324615243E-2</v>
          </cell>
          <cell r="F115">
            <v>1.1602651324615243E-2</v>
          </cell>
          <cell r="H115">
            <v>0.19464963286214987</v>
          </cell>
          <cell r="I115">
            <v>0.19464960315250224</v>
          </cell>
          <cell r="J115">
            <v>2.1811021953283216E-2</v>
          </cell>
          <cell r="K115">
            <v>0.10320777855855941</v>
          </cell>
          <cell r="L115">
            <v>574455.29062600003</v>
          </cell>
          <cell r="N115">
            <v>5268277.6100000003</v>
          </cell>
          <cell r="O115">
            <v>44098.874000000003</v>
          </cell>
          <cell r="P115">
            <v>119.46512761300889</v>
          </cell>
          <cell r="Q115">
            <v>1.1619997921526126E-2</v>
          </cell>
          <cell r="R115">
            <v>1.1619997921526126E-2</v>
          </cell>
          <cell r="T115">
            <v>0.19465127613008892</v>
          </cell>
          <cell r="U115">
            <v>0.19465126800300214</v>
          </cell>
          <cell r="V115">
            <v>2.1811208343407884E-2</v>
          </cell>
          <cell r="W115">
            <v>0.1032084026072112</v>
          </cell>
          <cell r="X115">
            <v>171678.03600000014</v>
          </cell>
          <cell r="Z115">
            <v>4066740.59</v>
          </cell>
          <cell r="AA115">
            <v>34041.234000000004</v>
          </cell>
          <cell r="AB115">
            <v>119.46513425453377</v>
          </cell>
          <cell r="AC115">
            <v>1.1619996525994214E-2</v>
          </cell>
          <cell r="AD115">
            <v>1.1619996525994214E-2</v>
          </cell>
          <cell r="AF115">
            <v>0.19465126533800792</v>
          </cell>
          <cell r="AG115">
            <v>0.19465126533800792</v>
          </cell>
          <cell r="AH115">
            <v>2.1811208045036778E-2</v>
          </cell>
          <cell r="AI115">
            <v>0.10320840211825094</v>
          </cell>
          <cell r="AJ115">
            <v>132523.39400000003</v>
          </cell>
          <cell r="AL115">
            <v>6037116.4900000002</v>
          </cell>
          <cell r="AM115">
            <v>50534.55</v>
          </cell>
          <cell r="AN115">
            <v>119.46512811531912</v>
          </cell>
          <cell r="AO115">
            <v>1.1619996793409193E-2</v>
          </cell>
          <cell r="AP115">
            <v>1.1619996793409193E-2</v>
          </cell>
          <cell r="AR115">
            <v>0.19465126696901902</v>
          </cell>
          <cell r="AS115">
            <v>0.19465126696901902</v>
          </cell>
          <cell r="AT115">
            <v>2.1811208227646262E-2</v>
          </cell>
          <cell r="AU115">
            <v>0.10320840254185837</v>
          </cell>
          <cell r="AV115">
            <v>196732.28599999993</v>
          </cell>
          <cell r="AX115">
            <v>183837.07</v>
          </cell>
          <cell r="AY115">
            <v>1540.6523686305732</v>
          </cell>
          <cell r="AZ115">
            <v>119.32417315101766</v>
          </cell>
          <cell r="BA115">
            <v>1.1620003409539503E-2</v>
          </cell>
          <cell r="BB115">
            <v>1.1620003409539503E-2</v>
          </cell>
          <cell r="BD115">
            <v>0.18754153215582847</v>
          </cell>
          <cell r="BE115">
            <v>0.18754153215582847</v>
          </cell>
          <cell r="BF115">
            <v>2.5846911130074091E-2</v>
          </cell>
          <cell r="BG115">
            <v>0.10941143888518988</v>
          </cell>
          <cell r="BH115">
            <v>5806.4640000000009</v>
          </cell>
          <cell r="BJ115">
            <v>1028655.33</v>
          </cell>
          <cell r="BK115">
            <v>8641.9599999999991</v>
          </cell>
          <cell r="BL115">
            <v>119.03032761086607</v>
          </cell>
          <cell r="BM115">
            <v>1.1619993264228023E-2</v>
          </cell>
          <cell r="BN115">
            <v>1.1619993264228023E-2</v>
          </cell>
          <cell r="BP115">
            <v>0.17271258729917305</v>
          </cell>
          <cell r="BQ115">
            <v>0.17271258729917305</v>
          </cell>
          <cell r="BR115">
            <v>4.6027552260525795E-2</v>
          </cell>
          <cell r="BS115">
            <v>0.13119126021050323</v>
          </cell>
          <cell r="BT115">
            <v>30299.27800000002</v>
          </cell>
          <cell r="BV115">
            <v>1173877.27</v>
          </cell>
          <cell r="BW115">
            <v>9862.0020000000004</v>
          </cell>
          <cell r="BX115">
            <v>119.03032163246367</v>
          </cell>
          <cell r="BY115">
            <v>1.1619997871411769E-2</v>
          </cell>
          <cell r="BZ115">
            <v>1.1619997871411769E-2</v>
          </cell>
          <cell r="CB115">
            <v>-2.1216818563943085E-2</v>
          </cell>
          <cell r="CC115">
            <v>0.17271252839865681</v>
          </cell>
          <cell r="CD115">
            <v>4.60275365735896E-2</v>
          </cell>
          <cell r="CE115">
            <v>0.13119119977123139</v>
          </cell>
          <cell r="CF115">
            <v>34576.813399999992</v>
          </cell>
          <cell r="CH115">
            <v>135720.18</v>
          </cell>
          <cell r="CI115">
            <v>1163.905</v>
          </cell>
          <cell r="CJ115">
            <v>116.60760972759805</v>
          </cell>
          <cell r="CK115">
            <v>1.1619973967143871E-2</v>
          </cell>
          <cell r="CL115">
            <v>1.1619973967143871E-2</v>
          </cell>
          <cell r="CN115">
            <v>5.1940547835796602E-2</v>
          </cell>
          <cell r="CO115">
            <v>5.1940547835796602E-2</v>
          </cell>
          <cell r="CP115">
            <v>2.7096051222514461E-2</v>
          </cell>
          <cell r="CQ115">
            <v>9.3533293372498327E-2</v>
          </cell>
          <cell r="CR115">
            <v>1340.2621500000021</v>
          </cell>
          <cell r="CT115">
            <v>652388.68999999994</v>
          </cell>
          <cell r="CU115">
            <v>5633.7460000000001</v>
          </cell>
          <cell r="CV115">
            <v>115.80016031961681</v>
          </cell>
          <cell r="CW115">
            <v>1.1620165280132877E-2</v>
          </cell>
          <cell r="CX115">
            <v>1.1620165280132877E-2</v>
          </cell>
          <cell r="CZ115">
            <v>1.1620165280132877E-2</v>
          </cell>
          <cell r="DA115">
            <v>1.1620165280132877E-2</v>
          </cell>
          <cell r="DB115">
            <v>6.9741249055383037E-2</v>
          </cell>
          <cell r="DD115">
            <v>1498.7570759999837</v>
          </cell>
        </row>
        <row r="116">
          <cell r="A116">
            <v>42157</v>
          </cell>
          <cell r="B116">
            <v>18649269.162030414</v>
          </cell>
          <cell r="C116">
            <v>155247.302</v>
          </cell>
          <cell r="D116">
            <v>120.12620458956778</v>
          </cell>
          <cell r="E116">
            <v>5.5350228649766464E-3</v>
          </cell>
          <cell r="F116">
            <v>1.7201895129967948E-2</v>
          </cell>
          <cell r="H116">
            <v>0.20126204589567775</v>
          </cell>
          <cell r="I116">
            <v>0.20126201602158655</v>
          </cell>
          <cell r="J116">
            <v>2.2342468375896374E-2</v>
          </cell>
          <cell r="K116">
            <v>0.10272575316635932</v>
          </cell>
          <cell r="L116">
            <v>594986.47662600013</v>
          </cell>
          <cell r="N116">
            <v>5297437.6399999997</v>
          </cell>
          <cell r="O116">
            <v>44098.874000000003</v>
          </cell>
          <cell r="P116">
            <v>120.12636966649079</v>
          </cell>
          <cell r="Q116">
            <v>5.535021530499673E-3</v>
          </cell>
          <cell r="R116">
            <v>1.7219336390705831E-2</v>
          </cell>
          <cell r="T116">
            <v>0.20126369666490795</v>
          </cell>
          <cell r="U116">
            <v>0.2012636884928376</v>
          </cell>
          <cell r="V116">
            <v>2.2342653874218854E-2</v>
          </cell>
          <cell r="W116">
            <v>0.10272640983531361</v>
          </cell>
          <cell r="X116">
            <v>177510.04200000004</v>
          </cell>
          <cell r="Z116">
            <v>4089250.09</v>
          </cell>
          <cell r="AA116">
            <v>34041.234000000004</v>
          </cell>
          <cell r="AB116">
            <v>120.12637644099505</v>
          </cell>
          <cell r="AC116">
            <v>5.535022335909634E-3</v>
          </cell>
          <cell r="AD116">
            <v>1.721933580221835E-2</v>
          </cell>
          <cell r="AF116">
            <v>0.2012636867752764</v>
          </cell>
          <cell r="AG116">
            <v>0.2012636867752764</v>
          </cell>
          <cell r="AH116">
            <v>2.2342653683722347E-2</v>
          </cell>
          <cell r="AI116">
            <v>0.10272640934769317</v>
          </cell>
          <cell r="AJ116">
            <v>137025.29400000008</v>
          </cell>
          <cell r="AL116">
            <v>6070532.0700000003</v>
          </cell>
          <cell r="AM116">
            <v>50534.55</v>
          </cell>
          <cell r="AN116">
            <v>120.12637037432806</v>
          </cell>
          <cell r="AO116">
            <v>5.5350232276203393E-3</v>
          </cell>
          <cell r="AP116">
            <v>1.7219336973186117E-2</v>
          </cell>
          <cell r="AR116">
            <v>0.20126368948059858</v>
          </cell>
          <cell r="AS116">
            <v>0.20126368948059858</v>
          </cell>
          <cell r="AT116">
            <v>2.2342653983770333E-2</v>
          </cell>
          <cell r="AU116">
            <v>0.10272640977131095</v>
          </cell>
          <cell r="AV116">
            <v>203415.40200000003</v>
          </cell>
          <cell r="AX116">
            <v>184854.61</v>
          </cell>
          <cell r="AY116">
            <v>1540.6523686305732</v>
          </cell>
          <cell r="AZ116">
            <v>119.98463362913606</v>
          </cell>
          <cell r="BA116">
            <v>5.5350098867437136E-3</v>
          </cell>
          <cell r="BB116">
            <v>1.7219330130038957E-2</v>
          </cell>
          <cell r="BD116">
            <v>0.19411458627722977</v>
          </cell>
          <cell r="BE116">
            <v>0.19411458627722977</v>
          </cell>
          <cell r="BF116">
            <v>2.6448009692828123E-2</v>
          </cell>
          <cell r="BG116">
            <v>0.10877886583132336</v>
          </cell>
          <cell r="BH116">
            <v>6009.9719999999979</v>
          </cell>
          <cell r="BJ116">
            <v>1034348.96</v>
          </cell>
          <cell r="BK116">
            <v>8641.9599999999991</v>
          </cell>
          <cell r="BL116">
            <v>119.68916310651751</v>
          </cell>
          <cell r="BM116">
            <v>5.5350221147445477E-3</v>
          </cell>
          <cell r="BN116">
            <v>1.7219332298663348E-2</v>
          </cell>
          <cell r="BP116">
            <v>0.17920357740411341</v>
          </cell>
          <cell r="BQ116">
            <v>0.17920357740411341</v>
          </cell>
          <cell r="BR116">
            <v>4.6717830955003592E-2</v>
          </cell>
          <cell r="BS116">
            <v>0.13002983440255483</v>
          </cell>
          <cell r="BT116">
            <v>31438.004000000012</v>
          </cell>
          <cell r="BV116">
            <v>1180374.71</v>
          </cell>
          <cell r="BW116">
            <v>9862.0020000000004</v>
          </cell>
          <cell r="BX116">
            <v>119.6891574347683</v>
          </cell>
          <cell r="BY116">
            <v>5.5350249690071518E-3</v>
          </cell>
          <cell r="BZ116">
            <v>1.7219339818776991E-2</v>
          </cell>
          <cell r="CB116">
            <v>-2.1216818563943085E-2</v>
          </cell>
          <cell r="CC116">
            <v>0.17920352152481089</v>
          </cell>
          <cell r="CD116">
            <v>4.6717816397062961E-2</v>
          </cell>
          <cell r="CE116">
            <v>0.13002977339583865</v>
          </cell>
          <cell r="CF116">
            <v>35876.301399999982</v>
          </cell>
          <cell r="CH116">
            <v>136471.4</v>
          </cell>
          <cell r="CI116">
            <v>1163.905</v>
          </cell>
          <cell r="CJ116">
            <v>117.25304041137377</v>
          </cell>
          <cell r="CK116">
            <v>5.5350648665510871E-3</v>
          </cell>
          <cell r="CL116">
            <v>1.7219356143350684E-2</v>
          </cell>
          <cell r="CN116">
            <v>5.7763107003822922E-2</v>
          </cell>
          <cell r="CO116">
            <v>5.7763107003822922E-2</v>
          </cell>
          <cell r="CP116">
            <v>2.887738398538886E-2</v>
          </cell>
          <cell r="CQ116">
            <v>9.1391182166406848E-2</v>
          </cell>
          <cell r="CR116">
            <v>1490.5061499999999</v>
          </cell>
          <cell r="CT116">
            <v>655999.68000000005</v>
          </cell>
          <cell r="CU116">
            <v>5633.7460000000001</v>
          </cell>
          <cell r="CV116">
            <v>116.44111750867008</v>
          </cell>
          <cell r="CW116">
            <v>5.5350285119137865E-3</v>
          </cell>
          <cell r="CX116">
            <v>1.7219511738185256E-2</v>
          </cell>
          <cell r="CZ116">
            <v>1.7219511738185256E-2</v>
          </cell>
          <cell r="DA116">
            <v>1.7219511738185256E-2</v>
          </cell>
          <cell r="DB116">
            <v>6.8895839690213734E-2</v>
          </cell>
          <cell r="DC116">
            <v>1.3715541715288621E-2</v>
          </cell>
          <cell r="DD116">
            <v>2220.9550760000016</v>
          </cell>
        </row>
        <row r="117">
          <cell r="A117">
            <v>42158</v>
          </cell>
          <cell r="B117">
            <v>18795677.004972316</v>
          </cell>
          <cell r="C117">
            <v>155247.302</v>
          </cell>
          <cell r="D117">
            <v>121.06926666572484</v>
          </cell>
          <cell r="E117">
            <v>7.8505941262292378E-3</v>
          </cell>
          <cell r="F117">
            <v>2.5187534353064533E-2</v>
          </cell>
          <cell r="H117">
            <v>0.2106926666572484</v>
          </cell>
          <cell r="I117">
            <v>0.21069263654862791</v>
          </cell>
          <cell r="J117">
            <v>2.3173802973630586E-2</v>
          </cell>
          <cell r="K117">
            <v>0.10229837564023379</v>
          </cell>
          <cell r="L117">
            <v>624268.04662599997</v>
          </cell>
          <cell r="N117">
            <v>5339025.68</v>
          </cell>
          <cell r="O117">
            <v>44098.874000000003</v>
          </cell>
          <cell r="P117">
            <v>121.069433201401</v>
          </cell>
          <cell r="Q117">
            <v>7.8505954814789281E-3</v>
          </cell>
          <cell r="R117">
            <v>2.5205113916647592E-2</v>
          </cell>
          <cell r="T117">
            <v>0.21069433201401</v>
          </cell>
          <cell r="U117">
            <v>0.21069432377778408</v>
          </cell>
          <cell r="V117">
            <v>2.3173988376058219E-2</v>
          </cell>
          <cell r="W117">
            <v>0.10229923880008901</v>
          </cell>
          <cell r="X117">
            <v>185827.65000000005</v>
          </cell>
          <cell r="Z117">
            <v>4121353.14</v>
          </cell>
          <cell r="AA117">
            <v>34041.234000000004</v>
          </cell>
          <cell r="AB117">
            <v>121.06944007963988</v>
          </cell>
          <cell r="AC117">
            <v>7.8505959022916461E-3</v>
          </cell>
          <cell r="AD117">
            <v>2.5205113751599173E-2</v>
          </cell>
          <cell r="AF117">
            <v>0.2106943225522464</v>
          </cell>
          <cell r="AG117">
            <v>0.2106943225522464</v>
          </cell>
          <cell r="AH117">
            <v>2.3173988241381949E-2</v>
          </cell>
          <cell r="AI117">
            <v>0.10229923831375533</v>
          </cell>
          <cell r="AJ117">
            <v>143445.9040000001</v>
          </cell>
          <cell r="AL117">
            <v>6118189.3499999996</v>
          </cell>
          <cell r="AM117">
            <v>50534.55</v>
          </cell>
          <cell r="AN117">
            <v>121.06943368447922</v>
          </cell>
          <cell r="AO117">
            <v>7.8505935641979274E-3</v>
          </cell>
          <cell r="AP117">
            <v>2.5205112553405407E-2</v>
          </cell>
          <cell r="AR117">
            <v>0.21069432247013964</v>
          </cell>
          <cell r="AS117">
            <v>0.21069432247013964</v>
          </cell>
          <cell r="AT117">
            <v>2.3173988232343845E-2</v>
          </cell>
          <cell r="AU117">
            <v>0.1022992387224128</v>
          </cell>
          <cell r="AV117">
            <v>212946.85799999989</v>
          </cell>
          <cell r="AX117">
            <v>186305.83</v>
          </cell>
          <cell r="AY117">
            <v>1540.6523686305732</v>
          </cell>
          <cell r="AZ117">
            <v>120.92658525271349</v>
          </cell>
          <cell r="BA117">
            <v>7.8506021570141638E-3</v>
          </cell>
          <cell r="BB117">
            <v>2.520511439731421E-2</v>
          </cell>
          <cell r="BD117">
            <v>0.20348910482397975</v>
          </cell>
          <cell r="BE117">
            <v>0.20348910482397975</v>
          </cell>
          <cell r="BF117">
            <v>2.7412612235451661E-2</v>
          </cell>
          <cell r="BG117">
            <v>0.10816829515294048</v>
          </cell>
          <cell r="BH117">
            <v>6300.2159999999976</v>
          </cell>
          <cell r="BJ117">
            <v>1042469.22</v>
          </cell>
          <cell r="BK117">
            <v>8641.9599999999991</v>
          </cell>
          <cell r="BL117">
            <v>120.62879485672232</v>
          </cell>
          <cell r="BM117">
            <v>7.8506000528100195E-3</v>
          </cell>
          <cell r="BN117">
            <v>2.520511444252671E-2</v>
          </cell>
          <cell r="BP117">
            <v>0.1884610330711558</v>
          </cell>
          <cell r="BQ117">
            <v>0.1884610330711558</v>
          </cell>
          <cell r="BR117">
            <v>4.8083982533640324E-2</v>
          </cell>
          <cell r="BS117">
            <v>0.12867341182403921</v>
          </cell>
          <cell r="BT117">
            <v>33062.056000000011</v>
          </cell>
          <cell r="BV117">
            <v>1189641.3500000001</v>
          </cell>
          <cell r="BW117">
            <v>9862.0020000000004</v>
          </cell>
          <cell r="BX117">
            <v>120.62878815072234</v>
          </cell>
          <cell r="BY117">
            <v>7.8505917836888539E-3</v>
          </cell>
          <cell r="BZ117">
            <v>2.520511361016764E-2</v>
          </cell>
          <cell r="CB117">
            <v>-2.1216818563943085E-2</v>
          </cell>
          <cell r="CC117">
            <v>0.18846096700219062</v>
          </cell>
          <cell r="CD117">
            <v>4.8083965688590524E-2</v>
          </cell>
          <cell r="CE117">
            <v>0.12867335097484767</v>
          </cell>
          <cell r="CF117">
            <v>37729.629400000013</v>
          </cell>
          <cell r="CH117">
            <v>137542.78</v>
          </cell>
          <cell r="CI117">
            <v>1163.905</v>
          </cell>
          <cell r="CJ117">
            <v>118.17354509173859</v>
          </cell>
          <cell r="CK117">
            <v>7.8505826129138256E-3</v>
          </cell>
          <cell r="CL117">
            <v>2.5205120734208997E-2</v>
          </cell>
          <cell r="CN117">
            <v>6.6067163660249006E-2</v>
          </cell>
          <cell r="CO117">
            <v>6.6067163660249006E-2</v>
          </cell>
          <cell r="CP117">
            <v>3.1706793021712087E-2</v>
          </cell>
          <cell r="CQ117">
            <v>8.9640990488151023E-2</v>
          </cell>
          <cell r="CR117">
            <v>1704.7821500000018</v>
          </cell>
          <cell r="CT117">
            <v>661149.66</v>
          </cell>
          <cell r="CU117">
            <v>5633.7460000000001</v>
          </cell>
          <cell r="CV117">
            <v>117.35524817767788</v>
          </cell>
          <cell r="CW117">
            <v>7.850583097845476E-3</v>
          </cell>
          <cell r="CX117">
            <v>2.5205278043835877E-2</v>
          </cell>
          <cell r="CZ117">
            <v>2.5205278043835877E-2</v>
          </cell>
          <cell r="DA117">
            <v>2.5205278043835877E-2</v>
          </cell>
          <cell r="DB117">
            <v>7.5634894914060169E-2</v>
          </cell>
          <cell r="DC117">
            <v>2.365081110864042E-2</v>
          </cell>
          <cell r="DD117">
            <v>3250.9510760000098</v>
          </cell>
        </row>
        <row r="118">
          <cell r="A118">
            <v>42159</v>
          </cell>
          <cell r="B118">
            <v>18725707.865983497</v>
          </cell>
          <cell r="C118">
            <v>155247.302</v>
          </cell>
          <cell r="D118">
            <v>120.61857194776562</v>
          </cell>
          <cell r="E118">
            <v>-3.7226187154796309E-3</v>
          </cell>
          <cell r="F118">
            <v>2.1371152050805309E-2</v>
          </cell>
          <cell r="H118">
            <v>0.20618571947765618</v>
          </cell>
          <cell r="I118">
            <v>0.20618568948111848</v>
          </cell>
          <cell r="J118">
            <v>2.2472352129710771E-2</v>
          </cell>
          <cell r="K118">
            <v>0.10184524027482342</v>
          </cell>
          <cell r="L118">
            <v>610274.21662600012</v>
          </cell>
          <cell r="N118">
            <v>5319150.5199999996</v>
          </cell>
          <cell r="O118">
            <v>44098.874000000003</v>
          </cell>
          <cell r="P118">
            <v>120.61873779362256</v>
          </cell>
          <cell r="Q118">
            <v>-3.7226192925897683E-3</v>
          </cell>
          <cell r="R118">
            <v>2.1388665580719834E-2</v>
          </cell>
          <cell r="T118">
            <v>0.20618737793622555</v>
          </cell>
          <cell r="U118">
            <v>0.20618736973065999</v>
          </cell>
          <cell r="V118">
            <v>2.2472535093626789E-2</v>
          </cell>
          <cell r="W118">
            <v>0.10184622154615192</v>
          </cell>
          <cell r="X118">
            <v>181852.61800000002</v>
          </cell>
          <cell r="Z118">
            <v>4106010.91</v>
          </cell>
          <cell r="AA118">
            <v>34041.234000000004</v>
          </cell>
          <cell r="AB118">
            <v>120.618744608377</v>
          </cell>
          <cell r="AC118">
            <v>-3.7226196054628291E-3</v>
          </cell>
          <cell r="AD118">
            <v>2.1388665095526616E-2</v>
          </cell>
          <cell r="AF118">
            <v>0.20618736813089078</v>
          </cell>
          <cell r="AG118">
            <v>0.20618736813089078</v>
          </cell>
          <cell r="AH118">
            <v>2.247253491940171E-2</v>
          </cell>
          <cell r="AI118">
            <v>0.10184622105947812</v>
          </cell>
          <cell r="AJ118">
            <v>140377.45800000013</v>
          </cell>
          <cell r="AL118">
            <v>6095413.6699999999</v>
          </cell>
          <cell r="AM118">
            <v>50534.55</v>
          </cell>
          <cell r="AN118">
            <v>120.61873846704877</v>
          </cell>
          <cell r="AO118">
            <v>-3.7226177055144083E-3</v>
          </cell>
          <cell r="AP118">
            <v>2.1388665849630284E-2</v>
          </cell>
          <cell r="AR118">
            <v>0.20618737034934664</v>
          </cell>
          <cell r="AS118">
            <v>0.20618737034934664</v>
          </cell>
          <cell r="AT118">
            <v>2.247253516098624E-2</v>
          </cell>
          <cell r="AU118">
            <v>0.10184622147060197</v>
          </cell>
          <cell r="AV118">
            <v>208391.72199999992</v>
          </cell>
          <cell r="AX118">
            <v>185612.28</v>
          </cell>
          <cell r="AY118">
            <v>1540.6523686305732</v>
          </cell>
          <cell r="AZ118">
            <v>120.47641880756244</v>
          </cell>
          <cell r="BA118">
            <v>-3.7226424959432292E-3</v>
          </cell>
          <cell r="BB118">
            <v>2.1388642271400249E-2</v>
          </cell>
          <cell r="BD118">
            <v>0.19900894513895739</v>
          </cell>
          <cell r="BE118">
            <v>0.19900894513895739</v>
          </cell>
          <cell r="BF118">
            <v>2.6511671678420612E-2</v>
          </cell>
          <cell r="BG118">
            <v>0.10755288947128749</v>
          </cell>
          <cell r="BH118">
            <v>6161.5060000000012</v>
          </cell>
          <cell r="BJ118">
            <v>1038588.5</v>
          </cell>
          <cell r="BK118">
            <v>8641.9599999999991</v>
          </cell>
          <cell r="BL118">
            <v>120.17973931839538</v>
          </cell>
          <cell r="BM118">
            <v>-3.7226231005649257E-3</v>
          </cell>
          <cell r="BN118">
            <v>2.1388662200685582E-2</v>
          </cell>
          <cell r="BP118">
            <v>0.18403684057532388</v>
          </cell>
          <cell r="BQ118">
            <v>0.18403684057532388</v>
          </cell>
          <cell r="BR118">
            <v>4.597749147757213E-2</v>
          </cell>
          <cell r="BS118">
            <v>0.12744596297937477</v>
          </cell>
          <cell r="BT118">
            <v>32285.912000000022</v>
          </cell>
          <cell r="BV118">
            <v>1185212.77</v>
          </cell>
          <cell r="BW118">
            <v>9862.0020000000004</v>
          </cell>
          <cell r="BX118">
            <v>120.17973328336376</v>
          </cell>
          <cell r="BY118">
            <v>-3.7226177452558407E-3</v>
          </cell>
          <cell r="BZ118">
            <v>2.1388666861715588E-2</v>
          </cell>
          <cell r="CB118">
            <v>-2.1216818563943085E-2</v>
          </cell>
          <cell r="CC118">
            <v>0.18403678111688437</v>
          </cell>
          <cell r="CD118">
            <v>4.5977476633439096E-2</v>
          </cell>
          <cell r="CE118">
            <v>0.12744590197889807</v>
          </cell>
          <cell r="CF118">
            <v>36843.913399999998</v>
          </cell>
          <cell r="CH118">
            <v>137030.76</v>
          </cell>
          <cell r="CI118">
            <v>1163.905</v>
          </cell>
          <cell r="CJ118">
            <v>117.73362946288573</v>
          </cell>
          <cell r="CK118">
            <v>-3.7226236084509923E-3</v>
          </cell>
          <cell r="CL118">
            <v>2.1388667948258888E-2</v>
          </cell>
          <cell r="CN118">
            <v>6.2098596868612965E-2</v>
          </cell>
          <cell r="CO118">
            <v>6.2098596868612965E-2</v>
          </cell>
          <cell r="CP118">
            <v>2.8656100615577884E-2</v>
          </cell>
          <cell r="CQ118">
            <v>8.783349006254644E-2</v>
          </cell>
          <cell r="CR118">
            <v>1602.3781500000046</v>
          </cell>
          <cell r="CT118">
            <v>658688.44999999995</v>
          </cell>
          <cell r="CU118">
            <v>5633.7460000000001</v>
          </cell>
          <cell r="CV118">
            <v>116.91837899685217</v>
          </cell>
          <cell r="CW118">
            <v>-3.7226215922127048E-3</v>
          </cell>
          <cell r="CX118">
            <v>2.1388826739339395E-2</v>
          </cell>
          <cell r="CZ118">
            <v>2.1388826739339395E-2</v>
          </cell>
          <cell r="DA118">
            <v>2.1388826739339395E-2</v>
          </cell>
          <cell r="DB118">
            <v>5.1340870089660484E-2</v>
          </cell>
          <cell r="DC118">
            <v>2.0175620632122394E-2</v>
          </cell>
          <cell r="DD118">
            <v>2758.709075999986</v>
          </cell>
        </row>
        <row r="119">
          <cell r="A119">
            <v>42160</v>
          </cell>
          <cell r="B119">
            <v>18651896.227820247</v>
          </cell>
          <cell r="C119">
            <v>155247.302</v>
          </cell>
          <cell r="D119">
            <v>120.14312640241727</v>
          </cell>
          <cell r="E119">
            <v>-3.941727527285277E-3</v>
          </cell>
          <cell r="F119">
            <v>1.7345185265191576E-2</v>
          </cell>
          <cell r="H119">
            <v>0.20143126402417266</v>
          </cell>
          <cell r="I119">
            <v>0.20143123414587327</v>
          </cell>
          <cell r="J119">
            <v>2.1756813311625933E-2</v>
          </cell>
          <cell r="K119">
            <v>0.10138259841078431</v>
          </cell>
          <cell r="L119">
            <v>595511.88862600003</v>
          </cell>
          <cell r="N119">
            <v>5298183.88</v>
          </cell>
          <cell r="O119">
            <v>44098.874000000003</v>
          </cell>
          <cell r="P119">
            <v>120.14329164050764</v>
          </cell>
          <cell r="Q119">
            <v>-3.9417271463112469E-3</v>
          </cell>
          <cell r="R119">
            <v>1.7362630150665748E-2</v>
          </cell>
          <cell r="T119">
            <v>0.20143291640507632</v>
          </cell>
          <cell r="U119">
            <v>0.20143290823185489</v>
          </cell>
          <cell r="V119">
            <v>2.1756993969361815E-2</v>
          </cell>
          <cell r="W119">
            <v>0.10138360905869838</v>
          </cell>
          <cell r="X119">
            <v>177659.29000000012</v>
          </cell>
          <cell r="Z119">
            <v>4089826.13</v>
          </cell>
          <cell r="AA119">
            <v>34041.234000000004</v>
          </cell>
          <cell r="AB119">
            <v>120.14329827173714</v>
          </cell>
          <cell r="AC119">
            <v>-3.941728445139514E-3</v>
          </cell>
          <cell r="AD119">
            <v>1.736262834077662E-2</v>
          </cell>
          <cell r="AF119">
            <v>0.20143290507176115</v>
          </cell>
          <cell r="AG119">
            <v>0.20143290507176115</v>
          </cell>
          <cell r="AH119">
            <v>2.1756993628343935E-2</v>
          </cell>
          <cell r="AI119">
            <v>0.10138360857123202</v>
          </cell>
          <cell r="AJ119">
            <v>137140.50200000004</v>
          </cell>
          <cell r="AL119">
            <v>6071387.21</v>
          </cell>
          <cell r="AM119">
            <v>50534.55</v>
          </cell>
          <cell r="AN119">
            <v>120.14329226242243</v>
          </cell>
          <cell r="AO119">
            <v>-3.941727551364016E-3</v>
          </cell>
          <cell r="AP119">
            <v>1.7362630004799762E-2</v>
          </cell>
          <cell r="AR119">
            <v>0.2014329083595332</v>
          </cell>
          <cell r="AS119">
            <v>0.2014329083595332</v>
          </cell>
          <cell r="AT119">
            <v>2.1756993983146344E-2</v>
          </cell>
          <cell r="AU119">
            <v>0.10138360898327191</v>
          </cell>
          <cell r="AV119">
            <v>203586.42999999991</v>
          </cell>
          <cell r="AX119">
            <v>184880.65</v>
          </cell>
          <cell r="AY119">
            <v>1540.6523686305732</v>
          </cell>
          <cell r="AZ119">
            <v>120.00153556011686</v>
          </cell>
          <cell r="BA119">
            <v>-3.9417111841953956E-3</v>
          </cell>
          <cell r="BB119">
            <v>1.7362623236748975E-2</v>
          </cell>
          <cell r="BD119">
            <v>0.19428279816995286</v>
          </cell>
          <cell r="BE119">
            <v>0.19428279816995286</v>
          </cell>
          <cell r="BF119">
            <v>2.5598130254394391E-2</v>
          </cell>
          <cell r="BG119">
            <v>0.10695188651727477</v>
          </cell>
          <cell r="BH119">
            <v>6015.1800000000012</v>
          </cell>
          <cell r="BJ119">
            <v>1034494.67</v>
          </cell>
          <cell r="BK119">
            <v>8641.9599999999991</v>
          </cell>
          <cell r="BL119">
            <v>119.70602386495658</v>
          </cell>
          <cell r="BM119">
            <v>-3.9417247543179768E-3</v>
          </cell>
          <cell r="BN119">
            <v>1.7362629227109405E-2</v>
          </cell>
          <cell r="BP119">
            <v>0.17936969325080376</v>
          </cell>
          <cell r="BQ119">
            <v>0.17936969325080376</v>
          </cell>
          <cell r="BR119">
            <v>4.3897554914565262E-2</v>
          </cell>
          <cell r="BS119">
            <v>0.12637242468874926</v>
          </cell>
          <cell r="BT119">
            <v>31467.146000000026</v>
          </cell>
          <cell r="BV119">
            <v>1180540.98</v>
          </cell>
          <cell r="BW119">
            <v>9862.0020000000004</v>
          </cell>
          <cell r="BX119">
            <v>119.70601709470348</v>
          </cell>
          <cell r="BY119">
            <v>-3.9417310699411123E-3</v>
          </cell>
          <cell r="BZ119">
            <v>1.7362627419060805E-2</v>
          </cell>
          <cell r="CB119">
            <v>-2.1216818563943085E-2</v>
          </cell>
          <cell r="CC119">
            <v>0.17936962654880273</v>
          </cell>
          <cell r="CD119">
            <v>4.3897538601456176E-2</v>
          </cell>
          <cell r="CE119">
            <v>0.12637236358336015</v>
          </cell>
          <cell r="CF119">
            <v>35909.55539999999</v>
          </cell>
          <cell r="CH119">
            <v>136490.62</v>
          </cell>
          <cell r="CI119">
            <v>1163.905</v>
          </cell>
          <cell r="CJ119">
            <v>117.26955378660629</v>
          </cell>
          <cell r="CK119">
            <v>-3.9417427152853568E-3</v>
          </cell>
          <cell r="CL119">
            <v>1.7362616606898973E-2</v>
          </cell>
          <cell r="CN119">
            <v>5.7912077461491185E-2</v>
          </cell>
          <cell r="CO119">
            <v>5.7912077461491185E-2</v>
          </cell>
          <cell r="CP119">
            <v>2.5734561832280178E-2</v>
          </cell>
          <cell r="CQ119">
            <v>8.6062524116236119E-2</v>
          </cell>
          <cell r="CR119">
            <v>1494.3501500000013</v>
          </cell>
          <cell r="CT119">
            <v>656092.07999999996</v>
          </cell>
          <cell r="CU119">
            <v>5633.7460000000001</v>
          </cell>
          <cell r="CV119">
            <v>116.45751867407581</v>
          </cell>
          <cell r="CW119">
            <v>-3.941726927199074E-3</v>
          </cell>
          <cell r="CX119">
            <v>1.7362790897840652E-2</v>
          </cell>
          <cell r="CZ119">
            <v>1.7362790897840652E-2</v>
          </cell>
          <cell r="DA119">
            <v>1.7362790897840652E-2</v>
          </cell>
          <cell r="DB119">
            <v>3.4728596460738004E-2</v>
          </cell>
          <cell r="DC119">
            <v>1.7625564076525914E-2</v>
          </cell>
          <cell r="DD119">
            <v>2239.4350759999861</v>
          </cell>
        </row>
        <row r="120">
          <cell r="A120">
            <v>42163</v>
          </cell>
          <cell r="B120">
            <v>18617536.522571802</v>
          </cell>
          <cell r="C120">
            <v>155247.302</v>
          </cell>
          <cell r="D120">
            <v>119.92180400385833</v>
          </cell>
          <cell r="E120">
            <v>-1.8421561448103141E-3</v>
          </cell>
          <cell r="F120">
            <v>1.5471076580762189E-2</v>
          </cell>
          <cell r="H120">
            <v>0.19921804003858323</v>
          </cell>
          <cell r="I120">
            <v>0.19921801021532426</v>
          </cell>
          <cell r="J120">
            <v>2.132582730578747E-2</v>
          </cell>
          <cell r="K120">
            <v>0.10092493408832751</v>
          </cell>
          <cell r="L120">
            <v>588639.94662600011</v>
          </cell>
          <cell r="N120">
            <v>5288423.79</v>
          </cell>
          <cell r="O120">
            <v>44098.874000000003</v>
          </cell>
          <cell r="P120">
            <v>119.92196875593693</v>
          </cell>
          <cell r="Q120">
            <v>-1.8421576564836561E-3</v>
          </cell>
          <cell r="R120">
            <v>1.5488487792113315E-2</v>
          </cell>
          <cell r="T120">
            <v>0.19921968755936925</v>
          </cell>
          <cell r="U120">
            <v>0.19921967940120422</v>
          </cell>
          <cell r="V120">
            <v>2.1326005829621408E-2</v>
          </cell>
          <cell r="W120">
            <v>0.10092593415795537</v>
          </cell>
          <cell r="X120">
            <v>175707.27200000008</v>
          </cell>
          <cell r="Z120">
            <v>4082292.04</v>
          </cell>
          <cell r="AA120">
            <v>34041.234000000004</v>
          </cell>
          <cell r="AB120">
            <v>119.92197580146477</v>
          </cell>
          <cell r="AC120">
            <v>-1.8421541064387315E-3</v>
          </cell>
          <cell r="AD120">
            <v>1.5488489597241362E-2</v>
          </cell>
          <cell r="AF120">
            <v>0.19921968051207273</v>
          </cell>
          <cell r="AG120">
            <v>0.19921968051207273</v>
          </cell>
          <cell r="AH120">
            <v>2.1326005948424154E-2</v>
          </cell>
          <cell r="AI120">
            <v>0.10092593367213548</v>
          </cell>
          <cell r="AJ120">
            <v>135633.6840000001</v>
          </cell>
          <cell r="AL120">
            <v>6060202.7599999998</v>
          </cell>
          <cell r="AM120">
            <v>50534.55</v>
          </cell>
          <cell r="AN120">
            <v>119.92196942487861</v>
          </cell>
          <cell r="AO120">
            <v>-1.8421572555245014E-3</v>
          </cell>
          <cell r="AP120">
            <v>1.5488488054436811E-2</v>
          </cell>
          <cell r="AR120">
            <v>0.19921968001037271</v>
          </cell>
          <cell r="AS120">
            <v>0.19921968001037271</v>
          </cell>
          <cell r="AT120">
            <v>2.1326005894778177E-2</v>
          </cell>
          <cell r="AU120">
            <v>0.10092593408278656</v>
          </cell>
          <cell r="AV120">
            <v>201349.53999999986</v>
          </cell>
          <cell r="AX120">
            <v>184540.07</v>
          </cell>
          <cell r="AY120">
            <v>1540.6523686305732</v>
          </cell>
          <cell r="AZ120">
            <v>119.78047336144402</v>
          </cell>
          <cell r="BA120">
            <v>-1.8421614160269995E-3</v>
          </cell>
          <cell r="BB120">
            <v>1.5488477066114337E-2</v>
          </cell>
          <cell r="BD120">
            <v>0.19208273647933938</v>
          </cell>
          <cell r="BE120">
            <v>0.19208273647933938</v>
          </cell>
          <cell r="BF120">
            <v>2.5033371106303548E-2</v>
          </cell>
          <cell r="BG120">
            <v>0.10636948917451954</v>
          </cell>
          <cell r="BH120">
            <v>5947.0640000000021</v>
          </cell>
          <cell r="BJ120">
            <v>1032588.97</v>
          </cell>
          <cell r="BK120">
            <v>8641.9599999999991</v>
          </cell>
          <cell r="BL120">
            <v>119.48550676004055</v>
          </cell>
          <cell r="BM120">
            <v>-1.8421554554748365E-3</v>
          </cell>
          <cell r="BN120">
            <v>1.5488489109482417E-2</v>
          </cell>
          <cell r="BP120">
            <v>0.17719711093636015</v>
          </cell>
          <cell r="BQ120">
            <v>0.17719711093636015</v>
          </cell>
          <cell r="BR120">
            <v>4.2498700636528497E-2</v>
          </cell>
          <cell r="BS120">
            <v>0.12538806868880847</v>
          </cell>
          <cell r="BT120">
            <v>31086.006000000005</v>
          </cell>
          <cell r="BV120">
            <v>1178366.24</v>
          </cell>
          <cell r="BW120">
            <v>9862.0020000000004</v>
          </cell>
          <cell r="BX120">
            <v>119.48550000294057</v>
          </cell>
          <cell r="BY120">
            <v>-1.8421554497837223E-3</v>
          </cell>
          <cell r="BZ120">
            <v>1.5488487310554522E-2</v>
          </cell>
          <cell r="CB120">
            <v>-2.1216818563943085E-2</v>
          </cell>
          <cell r="CC120">
            <v>0.17719704436394657</v>
          </cell>
          <cell r="CD120">
            <v>4.2498684680623455E-2</v>
          </cell>
          <cell r="CE120">
            <v>0.12538800744374176</v>
          </cell>
          <cell r="CF120">
            <v>35474.607399999979</v>
          </cell>
          <cell r="CH120">
            <v>136239.18</v>
          </cell>
          <cell r="CI120">
            <v>1163.905</v>
          </cell>
          <cell r="CJ120">
            <v>117.05352240947499</v>
          </cell>
          <cell r="CK120">
            <v>-1.842177872735884E-3</v>
          </cell>
          <cell r="CL120">
            <v>1.5488453706036909E-2</v>
          </cell>
          <cell r="CN120">
            <v>5.5963215241091602E-2</v>
          </cell>
          <cell r="CO120">
            <v>5.5963215241091602E-2</v>
          </cell>
          <cell r="CP120">
            <v>2.3980401270208063E-2</v>
          </cell>
          <cell r="CQ120">
            <v>8.4392750119085966E-2</v>
          </cell>
          <cell r="CR120">
            <v>1444.06215</v>
          </cell>
          <cell r="CT120">
            <v>654883.46</v>
          </cell>
          <cell r="CU120">
            <v>5633.7460000000001</v>
          </cell>
          <cell r="CV120">
            <v>116.24298646051845</v>
          </cell>
          <cell r="CW120">
            <v>-1.8421499616333437E-3</v>
          </cell>
          <cell r="CX120">
            <v>1.5488656071620976E-2</v>
          </cell>
          <cell r="CZ120">
            <v>1.5488656071620976E-2</v>
          </cell>
          <cell r="DA120">
            <v>1.5488656071620976E-2</v>
          </cell>
          <cell r="DB120">
            <v>2.6553450581516813E-2</v>
          </cell>
          <cell r="DC120">
            <v>1.6351950772608016E-2</v>
          </cell>
          <cell r="DD120">
            <v>1997.7110759999987</v>
          </cell>
        </row>
        <row r="121">
          <cell r="A121">
            <v>42164</v>
          </cell>
          <cell r="B121">
            <v>18110652.088937432</v>
          </cell>
          <cell r="C121">
            <v>155247.302</v>
          </cell>
          <cell r="D121">
            <v>116.65679116882451</v>
          </cell>
          <cell r="E121">
            <v>-2.7226181778659431E-2</v>
          </cell>
          <cell r="F121">
            <v>-1.2176323541196687E-2</v>
          </cell>
          <cell r="H121">
            <v>0.16656791168824503</v>
          </cell>
          <cell r="I121">
            <v>0.16656788267695966</v>
          </cell>
          <cell r="J121">
            <v>1.7675471191139991E-2</v>
          </cell>
          <cell r="K121">
            <v>0.10088516289794494</v>
          </cell>
          <cell r="L121">
            <v>488831.34555000009</v>
          </cell>
          <cell r="N121">
            <v>5144440.21</v>
          </cell>
          <cell r="O121">
            <v>44098.874000000003</v>
          </cell>
          <cell r="P121">
            <v>116.6569516037983</v>
          </cell>
          <cell r="Q121">
            <v>-2.7226180373869036E-2</v>
          </cell>
          <cell r="R121">
            <v>-1.2159384944102292E-2</v>
          </cell>
          <cell r="T121">
            <v>0.16656951603798298</v>
          </cell>
          <cell r="U121">
            <v>0.16656950810193361</v>
          </cell>
          <cell r="V121">
            <v>1.7675643546041897E-2</v>
          </cell>
          <cell r="W121">
            <v>0.10088559616428608</v>
          </cell>
          <cell r="X121">
            <v>146910.55600000007</v>
          </cell>
          <cell r="Z121">
            <v>3971146.81</v>
          </cell>
          <cell r="AA121">
            <v>34041.234000000004</v>
          </cell>
          <cell r="AB121">
            <v>116.65695814669937</v>
          </cell>
          <cell r="AC121">
            <v>-2.7226182965587209E-2</v>
          </cell>
          <cell r="AD121">
            <v>-1.2159385819980995E-2</v>
          </cell>
          <cell r="AF121">
            <v>0.16656950607451804</v>
          </cell>
          <cell r="AG121">
            <v>0.16656950607451804</v>
          </cell>
          <cell r="AH121">
            <v>1.7675643331060087E-2</v>
          </cell>
          <cell r="AI121">
            <v>0.1008855957068316</v>
          </cell>
          <cell r="AJ121">
            <v>113404.63800000005</v>
          </cell>
          <cell r="AL121">
            <v>5895206.5800000001</v>
          </cell>
          <cell r="AM121">
            <v>50534.55</v>
          </cell>
          <cell r="AN121">
            <v>116.6569521248334</v>
          </cell>
          <cell r="AO121">
            <v>-2.7226181455354492E-2</v>
          </cell>
          <cell r="AP121">
            <v>-1.2159385787156696E-2</v>
          </cell>
          <cell r="AR121">
            <v>0.16656950739757836</v>
          </cell>
          <cell r="AS121">
            <v>0.16656950739757836</v>
          </cell>
          <cell r="AT121">
            <v>1.7675643471363855E-2</v>
          </cell>
          <cell r="AU121">
            <v>0.10088559611408747</v>
          </cell>
          <cell r="AV121">
            <v>168350.30399999989</v>
          </cell>
          <cell r="AX121">
            <v>179515.75</v>
          </cell>
          <cell r="AY121">
            <v>1540.6523686305732</v>
          </cell>
          <cell r="AZ121">
            <v>116.51930938811633</v>
          </cell>
          <cell r="BA121">
            <v>-2.7226173697669109E-2</v>
          </cell>
          <cell r="BB121">
            <v>-1.2159388598469212E-2</v>
          </cell>
          <cell r="BD121">
            <v>0.15962688483396015</v>
          </cell>
          <cell r="BE121">
            <v>0.15962688483396015</v>
          </cell>
          <cell r="BF121">
            <v>2.0582713632521177E-2</v>
          </cell>
          <cell r="BG121">
            <v>0.1064228272150048</v>
          </cell>
          <cell r="BH121">
            <v>4942.2000000000007</v>
          </cell>
          <cell r="BJ121">
            <v>1004475.51</v>
          </cell>
          <cell r="BK121">
            <v>8641.9599999999991</v>
          </cell>
          <cell r="BL121">
            <v>116.23237205448766</v>
          </cell>
          <cell r="BM121">
            <v>-2.7226186620993964E-2</v>
          </cell>
          <cell r="BN121">
            <v>-1.2159390006483473E-2</v>
          </cell>
          <cell r="BP121">
            <v>0.14514652270431183</v>
          </cell>
          <cell r="BQ121">
            <v>0.14514652270431183</v>
          </cell>
          <cell r="BR121">
            <v>3.4133185683614897E-2</v>
          </cell>
          <cell r="BS121">
            <v>0.12612146854392117</v>
          </cell>
          <cell r="BT121">
            <v>25463.314000000028</v>
          </cell>
          <cell r="BV121">
            <v>1146283.83</v>
          </cell>
          <cell r="BW121">
            <v>9862.0020000000004</v>
          </cell>
          <cell r="BX121">
            <v>116.23236640998451</v>
          </cell>
          <cell r="BY121">
            <v>-2.7226178849115601E-2</v>
          </cell>
          <cell r="BZ121">
            <v>-1.2159383864180473E-2</v>
          </cell>
          <cell r="CB121">
            <v>-2.1216818563943085E-2</v>
          </cell>
          <cell r="CC121">
            <v>0.14514646709344348</v>
          </cell>
          <cell r="CD121">
            <v>3.4133172613209695E-2</v>
          </cell>
          <cell r="CE121">
            <v>0.12612140598603566</v>
          </cell>
          <cell r="CF121">
            <v>29058.125400000008</v>
          </cell>
          <cell r="CH121">
            <v>132529.91</v>
          </cell>
          <cell r="CI121">
            <v>1163.905</v>
          </cell>
          <cell r="CJ121">
            <v>113.86660423316337</v>
          </cell>
          <cell r="CK121">
            <v>-2.7226162106964935E-2</v>
          </cell>
          <cell r="CL121">
            <v>-1.2159399552314709E-2</v>
          </cell>
          <cell r="CN121">
            <v>2.72133895639457E-2</v>
          </cell>
          <cell r="CO121">
            <v>2.72133895639457E-2</v>
          </cell>
          <cell r="CP121">
            <v>1.1259814859670314E-2</v>
          </cell>
          <cell r="CQ121">
            <v>8.4872948327738784E-2</v>
          </cell>
          <cell r="CR121">
            <v>702.20815000000425</v>
          </cell>
          <cell r="CT121">
            <v>637053.48</v>
          </cell>
          <cell r="CU121">
            <v>5633.7460000000001</v>
          </cell>
          <cell r="CV121">
            <v>113.07813309297224</v>
          </cell>
          <cell r="CW121">
            <v>-2.7226187694525117E-2</v>
          </cell>
          <cell r="CX121">
            <v>-1.2159228680245993E-2</v>
          </cell>
          <cell r="CZ121">
            <v>-1.2159228680245993E-2</v>
          </cell>
          <cell r="DA121">
            <v>-1.2159228680245993E-2</v>
          </cell>
          <cell r="DB121">
            <v>-1.8238288583475537E-2</v>
          </cell>
          <cell r="DC121">
            <v>4.2273156823084856E-2</v>
          </cell>
          <cell r="DD121">
            <v>0</v>
          </cell>
        </row>
        <row r="122">
          <cell r="A122">
            <v>42165</v>
          </cell>
          <cell r="B122">
            <v>18180136.255011301</v>
          </cell>
          <cell r="C122">
            <v>155247.302</v>
          </cell>
          <cell r="D122">
            <v>117.10436201339783</v>
          </cell>
          <cell r="E122">
            <v>3.8366462859895645E-3</v>
          </cell>
          <cell r="F122">
            <v>-8.3863935016985636E-3</v>
          </cell>
          <cell r="H122">
            <v>0.17104362013397822</v>
          </cell>
          <cell r="I122">
            <v>0.17104359101138678</v>
          </cell>
          <cell r="J122">
            <v>1.7990826370748891E-2</v>
          </cell>
          <cell r="K122">
            <v>0.10073680594330849</v>
          </cell>
          <cell r="L122">
            <v>502239.34755000006</v>
          </cell>
          <cell r="N122">
            <v>5164177.5999999996</v>
          </cell>
          <cell r="O122">
            <v>44098.874000000003</v>
          </cell>
          <cell r="P122">
            <v>117.10452289552788</v>
          </cell>
          <cell r="Q122">
            <v>3.8366448426465638E-3</v>
          </cell>
          <cell r="R122">
            <v>-8.3693913429913058E-3</v>
          </cell>
          <cell r="T122">
            <v>0.17104522895527885</v>
          </cell>
          <cell r="U122">
            <v>0.17104522098878161</v>
          </cell>
          <cell r="V122">
            <v>1.7990997685160437E-2</v>
          </cell>
          <cell r="W122">
            <v>0.1007367645253464</v>
          </cell>
          <cell r="X122">
            <v>150858.03400000001</v>
          </cell>
          <cell r="Z122">
            <v>3986382.7</v>
          </cell>
          <cell r="AA122">
            <v>34041.234000000004</v>
          </cell>
          <cell r="AB122">
            <v>117.10452975940883</v>
          </cell>
          <cell r="AC122">
            <v>3.8366473789470668E-3</v>
          </cell>
          <cell r="AD122">
            <v>-8.369389716769704E-3</v>
          </cell>
          <cell r="AF122">
            <v>0.17104522191235838</v>
          </cell>
          <cell r="AG122">
            <v>0.17104522191235838</v>
          </cell>
          <cell r="AH122">
            <v>1.7990997782234786E-2</v>
          </cell>
          <cell r="AI122">
            <v>0.10073676402920226</v>
          </cell>
          <cell r="AJ122">
            <v>116451.81600000011</v>
          </cell>
          <cell r="AL122">
            <v>5917824.4000000004</v>
          </cell>
          <cell r="AM122">
            <v>50534.55</v>
          </cell>
          <cell r="AN122">
            <v>117.10452353884619</v>
          </cell>
          <cell r="AO122">
            <v>3.8366458737397746E-3</v>
          </cell>
          <cell r="AP122">
            <v>-8.3693911707244384E-3</v>
          </cell>
          <cell r="AR122">
            <v>0.17104522148456591</v>
          </cell>
          <cell r="AS122">
            <v>0.17104522148456591</v>
          </cell>
          <cell r="AT122">
            <v>1.7990997737271641E-2</v>
          </cell>
          <cell r="AU122">
            <v>0.10073676447065237</v>
          </cell>
          <cell r="AV122">
            <v>172873.86799999999</v>
          </cell>
          <cell r="AX122">
            <v>180204.49</v>
          </cell>
          <cell r="AY122">
            <v>1540.6523686305732</v>
          </cell>
          <cell r="AZ122">
            <v>116.96635377919606</v>
          </cell>
          <cell r="BA122">
            <v>3.8366550010235922E-3</v>
          </cell>
          <cell r="BB122">
            <v>-8.369384976521288E-3</v>
          </cell>
          <cell r="BD122">
            <v>0.16407597312097977</v>
          </cell>
          <cell r="BE122">
            <v>0.16407597312097977</v>
          </cell>
          <cell r="BF122">
            <v>2.0930894318979654E-2</v>
          </cell>
          <cell r="BG122">
            <v>0.10632349682764054</v>
          </cell>
          <cell r="BH122">
            <v>5079.9480000000003</v>
          </cell>
          <cell r="BJ122">
            <v>1008329.33</v>
          </cell>
          <cell r="BK122">
            <v>8641.9599999999991</v>
          </cell>
          <cell r="BL122">
            <v>116.67831487301493</v>
          </cell>
          <cell r="BM122">
            <v>3.8366490388599406E-3</v>
          </cell>
          <cell r="BN122">
            <v>-8.3693922796048703E-3</v>
          </cell>
          <cell r="BP122">
            <v>0.14954004800999932</v>
          </cell>
          <cell r="BQ122">
            <v>0.14954004800999932</v>
          </cell>
          <cell r="BR122">
            <v>3.4489411204944531E-2</v>
          </cell>
          <cell r="BS122">
            <v>0.12644153510802325</v>
          </cell>
          <cell r="BT122">
            <v>26234.078000000012</v>
          </cell>
          <cell r="BV122">
            <v>1150681.71</v>
          </cell>
          <cell r="BW122">
            <v>9862.0020000000004</v>
          </cell>
          <cell r="BX122">
            <v>116.67830831914249</v>
          </cell>
          <cell r="BY122">
            <v>3.8366414014578964E-3</v>
          </cell>
          <cell r="BZ122">
            <v>-8.3693936582720507E-3</v>
          </cell>
          <cell r="CB122">
            <v>-2.1216818563943085E-2</v>
          </cell>
          <cell r="CC122">
            <v>0.14953998343982744</v>
          </cell>
          <cell r="CD122">
            <v>3.4489396321248478E-2</v>
          </cell>
          <cell r="CE122">
            <v>0.126441472028746</v>
          </cell>
          <cell r="CF122">
            <v>29937.701399999973</v>
          </cell>
          <cell r="CH122">
            <v>133038.38</v>
          </cell>
          <cell r="CI122">
            <v>1163.905</v>
          </cell>
          <cell r="CJ122">
            <v>114.30346978490513</v>
          </cell>
          <cell r="CK122">
            <v>3.8366433660144139E-3</v>
          </cell>
          <cell r="CL122">
            <v>-8.3694074659274031E-3</v>
          </cell>
          <cell r="CN122">
            <v>3.1154441000497357E-2</v>
          </cell>
          <cell r="CO122">
            <v>3.1154441000497357E-2</v>
          </cell>
          <cell r="CP122">
            <v>1.2460611874658412E-2</v>
          </cell>
          <cell r="CQ122">
            <v>8.4711672290136639E-2</v>
          </cell>
          <cell r="CR122">
            <v>803.90215000000308</v>
          </cell>
          <cell r="CT122">
            <v>639497.63</v>
          </cell>
          <cell r="CU122">
            <v>5633.7460000000001</v>
          </cell>
          <cell r="CV122">
            <v>113.51197409325873</v>
          </cell>
          <cell r="CW122">
            <v>3.8366480628910793E-3</v>
          </cell>
          <cell r="CX122">
            <v>-8.369231298517299E-3</v>
          </cell>
          <cell r="CZ122">
            <v>-8.369231298517299E-3</v>
          </cell>
          <cell r="DA122">
            <v>-8.369231298517299E-3</v>
          </cell>
          <cell r="DB122">
            <v>-1.1158819408393583E-2</v>
          </cell>
          <cell r="DC122">
            <v>4.7586204187100578E-2</v>
          </cell>
          <cell r="DD122">
            <v>0</v>
          </cell>
        </row>
        <row r="123">
          <cell r="A123">
            <v>42166</v>
          </cell>
          <cell r="B123">
            <v>18237989.149950854</v>
          </cell>
          <cell r="C123">
            <v>155247.302</v>
          </cell>
          <cell r="D123">
            <v>117.47701193513079</v>
          </cell>
          <cell r="E123">
            <v>3.1822035945194838E-3</v>
          </cell>
          <cell r="F123">
            <v>-5.2308771187251635E-3</v>
          </cell>
          <cell r="H123">
            <v>0.17477011935130782</v>
          </cell>
          <cell r="I123">
            <v>0.17477009013604228</v>
          </cell>
          <cell r="J123">
            <v>1.8222621327396382E-2</v>
          </cell>
          <cell r="K123">
            <v>0.10051325207476168</v>
          </cell>
          <cell r="L123">
            <v>513402.92955000006</v>
          </cell>
          <cell r="N123">
            <v>5180611.07</v>
          </cell>
          <cell r="O123">
            <v>44098.874000000003</v>
          </cell>
          <cell r="P123">
            <v>117.4771734534537</v>
          </cell>
          <cell r="Q123">
            <v>3.1822046553937611E-3</v>
          </cell>
          <cell r="R123">
            <v>-5.2138198036919547E-3</v>
          </cell>
          <cell r="T123">
            <v>0.17477173453453698</v>
          </cell>
          <cell r="U123">
            <v>0.17477172654268869</v>
          </cell>
          <cell r="V123">
            <v>1.8222791816029371E-2</v>
          </cell>
          <cell r="W123">
            <v>0.10051281082397345</v>
          </cell>
          <cell r="X123">
            <v>154144.72800000012</v>
          </cell>
          <cell r="Z123">
            <v>3999068.18</v>
          </cell>
          <cell r="AA123">
            <v>34041.234000000004</v>
          </cell>
          <cell r="AB123">
            <v>117.47718017507825</v>
          </cell>
          <cell r="AC123">
            <v>3.1822032540929079E-3</v>
          </cell>
          <cell r="AD123">
            <v>-5.2138195618682825E-3</v>
          </cell>
          <cell r="AF123">
            <v>0.17477172582821776</v>
          </cell>
          <cell r="AG123">
            <v>0.17477172582821776</v>
          </cell>
          <cell r="AH123">
            <v>1.8222791741592914E-2</v>
          </cell>
          <cell r="AI123">
            <v>0.10051281032498792</v>
          </cell>
          <cell r="AJ123">
            <v>118988.91200000007</v>
          </cell>
          <cell r="AL123">
            <v>5936656.1299999999</v>
          </cell>
          <cell r="AM123">
            <v>50534.55</v>
          </cell>
          <cell r="AN123">
            <v>117.47717413136161</v>
          </cell>
          <cell r="AO123">
            <v>3.1822049332859148E-3</v>
          </cell>
          <cell r="AP123">
            <v>-5.2138193553106227E-3</v>
          </cell>
          <cell r="AR123">
            <v>0.17477172736547497</v>
          </cell>
          <cell r="AS123">
            <v>0.17477172736547497</v>
          </cell>
          <cell r="AT123">
            <v>1.8222791901763458E-2</v>
          </cell>
          <cell r="AU123">
            <v>0.10051281075963873</v>
          </cell>
          <cell r="AV123">
            <v>176640.21399999992</v>
          </cell>
          <cell r="AX123">
            <v>180777.94</v>
          </cell>
          <cell r="AY123">
            <v>1540.6523686305732</v>
          </cell>
          <cell r="AZ123">
            <v>117.33856623391725</v>
          </cell>
          <cell r="BA123">
            <v>3.1822181567173757E-3</v>
          </cell>
          <cell r="BB123">
            <v>-5.2138000286366948E-3</v>
          </cell>
          <cell r="BD123">
            <v>0.16778031681844396</v>
          </cell>
          <cell r="BE123">
            <v>0.16778031681844396</v>
          </cell>
          <cell r="BF123">
            <v>2.1177786119579878E-2</v>
          </cell>
          <cell r="BG123">
            <v>0.10611657309963218</v>
          </cell>
          <cell r="BH123">
            <v>5194.6380000000008</v>
          </cell>
          <cell r="BJ123">
            <v>1011538.04</v>
          </cell>
          <cell r="BK123">
            <v>8641.9599999999991</v>
          </cell>
          <cell r="BL123">
            <v>117.04960911645045</v>
          </cell>
          <cell r="BM123">
            <v>3.1822043696776436E-3</v>
          </cell>
          <cell r="BN123">
            <v>-5.213821026610943E-3</v>
          </cell>
          <cell r="BP123">
            <v>0.15319811937389605</v>
          </cell>
          <cell r="BQ123">
            <v>0.15319811937389605</v>
          </cell>
          <cell r="BR123">
            <v>3.4665831535889424E-2</v>
          </cell>
          <cell r="BS123">
            <v>0.12646575113682612</v>
          </cell>
          <cell r="BT123">
            <v>26875.820000000032</v>
          </cell>
          <cell r="BV123">
            <v>1154343.42</v>
          </cell>
          <cell r="BW123">
            <v>9862.0020000000004</v>
          </cell>
          <cell r="BX123">
            <v>117.04960311303931</v>
          </cell>
          <cell r="BY123">
            <v>3.1822092661923929E-3</v>
          </cell>
          <cell r="BZ123">
            <v>-5.2138175541314169E-3</v>
          </cell>
          <cell r="CB123">
            <v>-2.1216818563943085E-2</v>
          </cell>
          <cell r="CC123">
            <v>0.15319806022698823</v>
          </cell>
          <cell r="CD123">
            <v>3.4665818159979267E-2</v>
          </cell>
          <cell r="CE123">
            <v>0.12646568730192434</v>
          </cell>
          <cell r="CF123">
            <v>30670.043399999984</v>
          </cell>
          <cell r="CH123">
            <v>133461.74</v>
          </cell>
          <cell r="CI123">
            <v>1163.905</v>
          </cell>
          <cell r="CJ123">
            <v>114.66721081187897</v>
          </cell>
          <cell r="CK123">
            <v>3.1822395913119195E-3</v>
          </cell>
          <cell r="CL123">
            <v>-5.213801334409518E-3</v>
          </cell>
          <cell r="CN123">
            <v>3.4435821487406315E-2</v>
          </cell>
          <cell r="CO123">
            <v>3.4435821487406315E-2</v>
          </cell>
          <cell r="CP123">
            <v>1.332858897202982E-2</v>
          </cell>
          <cell r="CQ123">
            <v>8.4156598693141987E-2</v>
          </cell>
          <cell r="CR123">
            <v>888.57415000000071</v>
          </cell>
          <cell r="CT123">
            <v>641532.64</v>
          </cell>
          <cell r="CU123">
            <v>5633.7460000000001</v>
          </cell>
          <cell r="CV123">
            <v>113.87319201114143</v>
          </cell>
          <cell r="CW123">
            <v>3.1822010036222093E-3</v>
          </cell>
          <cell r="CX123">
            <v>-5.2136628711327848E-3</v>
          </cell>
          <cell r="CZ123">
            <v>-5.2136628711327848E-3</v>
          </cell>
          <cell r="DA123">
            <v>-5.2136628711327848E-3</v>
          </cell>
          <cell r="DB123">
            <v>-6.2563628261642634E-3</v>
          </cell>
          <cell r="DC123">
            <v>4.827616530455707E-2</v>
          </cell>
          <cell r="DD123">
            <v>0</v>
          </cell>
        </row>
        <row r="124">
          <cell r="A124">
            <v>42167</v>
          </cell>
          <cell r="B124">
            <v>18411043.426270653</v>
          </cell>
          <cell r="C124">
            <v>155247.302</v>
          </cell>
          <cell r="D124">
            <v>118.59171263582186</v>
          </cell>
          <cell r="E124">
            <v>9.4886708669998931E-3</v>
          </cell>
          <cell r="F124">
            <v>4.2081596769494301E-3</v>
          </cell>
          <cell r="H124">
            <v>0.18591712635821867</v>
          </cell>
          <cell r="I124">
            <v>0.1859170968657391</v>
          </cell>
          <cell r="J124">
            <v>1.9216792907215563E-2</v>
          </cell>
          <cell r="K124">
            <v>0.100136931955324</v>
          </cell>
          <cell r="L124">
            <v>547341.32862599997</v>
          </cell>
          <cell r="N124">
            <v>5229768.18</v>
          </cell>
          <cell r="O124">
            <v>44098.874000000003</v>
          </cell>
          <cell r="P124">
            <v>118.59187561115505</v>
          </cell>
          <cell r="Q124">
            <v>9.4886702236074427E-3</v>
          </cell>
          <cell r="R124">
            <v>4.2253782031929088E-3</v>
          </cell>
          <cell r="T124">
            <v>0.18591875611155051</v>
          </cell>
          <cell r="U124">
            <v>0.18591874804387021</v>
          </cell>
          <cell r="V124">
            <v>1.9216963434544709E-2</v>
          </cell>
          <cell r="W124">
            <v>0.10013628128038851</v>
          </cell>
          <cell r="X124">
            <v>163976.15000000005</v>
          </cell>
          <cell r="Z124">
            <v>4037014.02</v>
          </cell>
          <cell r="AA124">
            <v>34041.234000000004</v>
          </cell>
          <cell r="AB124">
            <v>118.59188242118366</v>
          </cell>
          <cell r="AC124">
            <v>9.4886704332206584E-3</v>
          </cell>
          <cell r="AD124">
            <v>4.2253786558315021E-3</v>
          </cell>
          <cell r="AF124">
            <v>0.18591874756886773</v>
          </cell>
          <cell r="AG124">
            <v>0.18591874756886773</v>
          </cell>
          <cell r="AH124">
            <v>1.9216963385474628E-2</v>
          </cell>
          <cell r="AI124">
            <v>0.10013628077831105</v>
          </cell>
          <cell r="AJ124">
            <v>126578.08000000002</v>
          </cell>
          <cell r="AL124">
            <v>5992987.0999999996</v>
          </cell>
          <cell r="AM124">
            <v>50534.55</v>
          </cell>
          <cell r="AN124">
            <v>118.59187625100054</v>
          </cell>
          <cell r="AO124">
            <v>9.4886698448541917E-3</v>
          </cell>
          <cell r="AP124">
            <v>4.2253782790502292E-3</v>
          </cell>
          <cell r="AR124">
            <v>0.18591874842951484</v>
          </cell>
          <cell r="AS124">
            <v>0.18591874842951484</v>
          </cell>
          <cell r="AT124">
            <v>1.9216963474349313E-2</v>
          </cell>
          <cell r="AU124">
            <v>0.10013628121532854</v>
          </cell>
          <cell r="AV124">
            <v>187906.40799999988</v>
          </cell>
          <cell r="AX124">
            <v>182493.28</v>
          </cell>
          <cell r="AY124">
            <v>1540.6523686305732</v>
          </cell>
          <cell r="AZ124">
            <v>118.45195172887138</v>
          </cell>
          <cell r="BA124">
            <v>9.4886577422002016E-3</v>
          </cell>
          <cell r="BB124">
            <v>4.2253857495555547E-3</v>
          </cell>
          <cell r="BD124">
            <v>0.17886098456281219</v>
          </cell>
          <cell r="BE124">
            <v>0.17886098456281219</v>
          </cell>
          <cell r="BF124">
            <v>2.2340147386984199E-2</v>
          </cell>
          <cell r="BG124">
            <v>0.10568431907617777</v>
          </cell>
          <cell r="BH124">
            <v>5537.7060000000019</v>
          </cell>
          <cell r="BJ124">
            <v>1021136.19</v>
          </cell>
          <cell r="BK124">
            <v>8641.9599999999991</v>
          </cell>
          <cell r="BL124">
            <v>118.16025415530737</v>
          </cell>
          <cell r="BM124">
            <v>9.4886693534530497E-3</v>
          </cell>
          <cell r="BN124">
            <v>4.2253761030524029E-3</v>
          </cell>
          <cell r="BP124">
            <v>0.16414043502765874</v>
          </cell>
          <cell r="BQ124">
            <v>0.16414043502765874</v>
          </cell>
          <cell r="BR124">
            <v>3.6452391568772669E-2</v>
          </cell>
          <cell r="BS124">
            <v>0.1259039672886175</v>
          </cell>
          <cell r="BT124">
            <v>28795.450000000019</v>
          </cell>
          <cell r="BV124">
            <v>1165296.6000000001</v>
          </cell>
          <cell r="BW124">
            <v>9862.0020000000004</v>
          </cell>
          <cell r="BX124">
            <v>118.16024778741679</v>
          </cell>
          <cell r="BY124">
            <v>9.4886667262330526E-3</v>
          </cell>
          <cell r="BZ124">
            <v>4.2253769949591735E-3</v>
          </cell>
          <cell r="CB124">
            <v>-2.1216818563943085E-2</v>
          </cell>
          <cell r="CC124">
            <v>0.1641403722898207</v>
          </cell>
          <cell r="CD124">
            <v>3.6452377644806688E-2</v>
          </cell>
          <cell r="CE124">
            <v>0.12590390311887606</v>
          </cell>
          <cell r="CF124">
            <v>32860.679400000001</v>
          </cell>
          <cell r="CH124">
            <v>134728.10999999999</v>
          </cell>
          <cell r="CI124">
            <v>1163.905</v>
          </cell>
          <cell r="CJ124">
            <v>115.75524634742526</v>
          </cell>
          <cell r="CK124">
            <v>9.4886369681677074E-3</v>
          </cell>
          <cell r="CL124">
            <v>4.2253637656719523E-3</v>
          </cell>
          <cell r="CN124">
            <v>4.4251207464368614E-2</v>
          </cell>
          <cell r="CO124">
            <v>4.4251207464368614E-2</v>
          </cell>
          <cell r="CP124">
            <v>1.6591908619290052E-2</v>
          </cell>
          <cell r="CQ124">
            <v>8.2953419089406955E-2</v>
          </cell>
          <cell r="CR124">
            <v>1141.84815</v>
          </cell>
          <cell r="CT124">
            <v>647619.93999999994</v>
          </cell>
          <cell r="CU124">
            <v>5633.7460000000001</v>
          </cell>
          <cell r="CV124">
            <v>114.95369865805095</v>
          </cell>
          <cell r="CW124">
            <v>9.4886832258449516E-3</v>
          </cell>
          <cell r="CX124">
            <v>4.2255495592815606E-3</v>
          </cell>
          <cell r="CZ124">
            <v>4.2255495592815606E-3</v>
          </cell>
          <cell r="DA124">
            <v>4.2255495592815606E-3</v>
          </cell>
          <cell r="DB124">
            <v>4.6096992820423566E-3</v>
          </cell>
          <cell r="DC124">
            <v>4.5836538812182415E-2</v>
          </cell>
          <cell r="DD124">
            <v>545.00707599998668</v>
          </cell>
        </row>
        <row r="125">
          <cell r="A125">
            <v>42170</v>
          </cell>
          <cell r="B125">
            <v>18131902.253424041</v>
          </cell>
          <cell r="C125">
            <v>155247.302</v>
          </cell>
          <cell r="D125">
            <v>116.79367061350955</v>
          </cell>
          <cell r="E125">
            <v>-1.5161616122653099E-2</v>
          </cell>
          <cell r="F125">
            <v>-1.1017258947308317E-2</v>
          </cell>
          <cell r="H125">
            <v>0.16793670613509537</v>
          </cell>
          <cell r="I125">
            <v>0.16793667708976945</v>
          </cell>
          <cell r="J125">
            <v>1.721130878395627E-2</v>
          </cell>
          <cell r="K125">
            <v>0.10005291223272431</v>
          </cell>
          <cell r="L125">
            <v>492931.8815500004</v>
          </cell>
          <cell r="N125">
            <v>5150476.4400000004</v>
          </cell>
          <cell r="O125">
            <v>44098.874000000003</v>
          </cell>
          <cell r="P125">
            <v>116.79383106244391</v>
          </cell>
          <cell r="Q125">
            <v>-1.516161659004911E-2</v>
          </cell>
          <cell r="R125">
            <v>-1.1000301951121005E-2</v>
          </cell>
          <cell r="T125">
            <v>0.1679383106244392</v>
          </cell>
          <cell r="U125">
            <v>0.16793830267907794</v>
          </cell>
          <cell r="V125">
            <v>1.7211475260197062E-2</v>
          </cell>
          <cell r="W125">
            <v>0.10005177680394144</v>
          </cell>
          <cell r="X125">
            <v>148117.80200000026</v>
          </cell>
          <cell r="Z125">
            <v>3975806.36</v>
          </cell>
          <cell r="AA125">
            <v>34041.234000000004</v>
          </cell>
          <cell r="AB125">
            <v>116.79383773220441</v>
          </cell>
          <cell r="AC125">
            <v>-1.5161616902187425E-2</v>
          </cell>
          <cell r="AD125">
            <v>-1.1000301818802294E-2</v>
          </cell>
          <cell r="AF125">
            <v>0.16793830184110647</v>
          </cell>
          <cell r="AG125">
            <v>0.16793830184110647</v>
          </cell>
          <cell r="AH125">
            <v>1.7211475174377711E-2</v>
          </cell>
          <cell r="AI125">
            <v>0.10005177630123574</v>
          </cell>
          <cell r="AJ125">
            <v>114336.54800000007</v>
          </cell>
          <cell r="AL125">
            <v>5902123.7300000004</v>
          </cell>
          <cell r="AM125">
            <v>50534.55</v>
          </cell>
          <cell r="AN125">
            <v>116.79383174481617</v>
          </cell>
          <cell r="AO125">
            <v>-1.5161616149649171E-2</v>
          </cell>
          <cell r="AP125">
            <v>-1.1000301434152981E-2</v>
          </cell>
          <cell r="AR125">
            <v>0.16793830358115414</v>
          </cell>
          <cell r="AS125">
            <v>0.16793830358115414</v>
          </cell>
          <cell r="AT125">
            <v>1.7211475352567618E-2</v>
          </cell>
          <cell r="AU125">
            <v>0.1000517767251605</v>
          </cell>
          <cell r="AV125">
            <v>169733.73400000003</v>
          </cell>
          <cell r="AX125">
            <v>179726.39</v>
          </cell>
          <cell r="AY125">
            <v>1540.6523686305732</v>
          </cell>
          <cell r="AZ125">
            <v>116.65603069156471</v>
          </cell>
          <cell r="BA125">
            <v>-1.5161599375056456E-2</v>
          </cell>
          <cell r="BB125">
            <v>-1.1000277231440814E-2</v>
          </cell>
          <cell r="BD125">
            <v>0.16098756659598634</v>
          </cell>
          <cell r="BE125">
            <v>0.16098756659598634</v>
          </cell>
          <cell r="BF125">
            <v>1.990195384900062E-2</v>
          </cell>
          <cell r="BG125">
            <v>0.10566108305468418</v>
          </cell>
          <cell r="BH125">
            <v>4984.3280000000032</v>
          </cell>
          <cell r="BJ125">
            <v>1005654.12</v>
          </cell>
          <cell r="BK125">
            <v>8641.9599999999991</v>
          </cell>
          <cell r="BL125">
            <v>116.36875431036479</v>
          </cell>
          <cell r="BM125">
            <v>-1.5161611302797917E-2</v>
          </cell>
          <cell r="BN125">
            <v>-1.1000298709828105E-2</v>
          </cell>
          <cell r="BP125">
            <v>0.1464901902498994</v>
          </cell>
          <cell r="BQ125">
            <v>0.1464901902498994</v>
          </cell>
          <cell r="BR125">
            <v>3.1943209420632002E-2</v>
          </cell>
          <cell r="BS125">
            <v>0.12625582203891481</v>
          </cell>
          <cell r="BT125">
            <v>25699.036000000022</v>
          </cell>
          <cell r="BV125">
            <v>1147628.82</v>
          </cell>
          <cell r="BW125">
            <v>9862.0020000000004</v>
          </cell>
          <cell r="BX125">
            <v>116.36874744093542</v>
          </cell>
          <cell r="BY125">
            <v>-1.5161616364451791E-2</v>
          </cell>
          <cell r="BZ125">
            <v>-1.1000302914485394E-2</v>
          </cell>
          <cell r="CB125">
            <v>-2.1216818563943085E-2</v>
          </cell>
          <cell r="CC125">
            <v>0.14649012257079241</v>
          </cell>
          <cell r="CD125">
            <v>3.1943194671185893E-2</v>
          </cell>
          <cell r="CE125">
            <v>0.12625575772798867</v>
          </cell>
          <cell r="CF125">
            <v>29327.123400000008</v>
          </cell>
          <cell r="CH125">
            <v>132685.42000000001</v>
          </cell>
          <cell r="CI125">
            <v>1163.905</v>
          </cell>
          <cell r="CJ125">
            <v>114.00021479416277</v>
          </cell>
          <cell r="CK125">
            <v>-1.5161572443938898E-2</v>
          </cell>
          <cell r="CL125">
            <v>-1.1000271837102171E-2</v>
          </cell>
          <cell r="CN125">
            <v>2.8418717132726812E-2</v>
          </cell>
          <cell r="CO125">
            <v>2.8418717132726812E-2</v>
          </cell>
          <cell r="CP125">
            <v>1.0333144661785809E-2</v>
          </cell>
          <cell r="CQ125">
            <v>8.2964417777136534E-2</v>
          </cell>
          <cell r="CR125">
            <v>733.31015000000571</v>
          </cell>
          <cell r="CT125">
            <v>637800.97</v>
          </cell>
          <cell r="CU125">
            <v>5633.7460000000001</v>
          </cell>
          <cell r="CV125">
            <v>113.21081390605823</v>
          </cell>
          <cell r="CW125">
            <v>-1.51616239611152E-2</v>
          </cell>
          <cell r="CX125">
            <v>-1.1000140595280539E-2</v>
          </cell>
          <cell r="CZ125">
            <v>-1.1000140595280539E-2</v>
          </cell>
          <cell r="DA125">
            <v>-1.1000140595280539E-2</v>
          </cell>
          <cell r="DB125">
            <v>-1.1000140595285757E-2</v>
          </cell>
          <cell r="DC125">
            <v>4.80964929008224E-2</v>
          </cell>
          <cell r="DD125">
            <v>0</v>
          </cell>
        </row>
        <row r="126">
          <cell r="A126">
            <v>42171</v>
          </cell>
          <cell r="B126">
            <v>18033764.692568023</v>
          </cell>
          <cell r="C126">
            <v>155247.302</v>
          </cell>
          <cell r="D126">
            <v>116.16153363211441</v>
          </cell>
          <cell r="E126">
            <v>-5.4124249890816767E-3</v>
          </cell>
          <cell r="F126">
            <v>-1.6370053848752453E-2</v>
          </cell>
          <cell r="H126">
            <v>0.16161533632114411</v>
          </cell>
          <cell r="I126">
            <v>0.16161530743302377</v>
          </cell>
          <cell r="J126">
            <v>1.642353669497254E-2</v>
          </cell>
          <cell r="K126">
            <v>0.10011952702630604</v>
          </cell>
          <cell r="L126">
            <v>473994.7815499999</v>
          </cell>
          <cell r="N126">
            <v>5122599.88</v>
          </cell>
          <cell r="O126">
            <v>44098.874000000003</v>
          </cell>
          <cell r="P126">
            <v>116.16169338019832</v>
          </cell>
          <cell r="Q126">
            <v>-5.4124235543538957E-3</v>
          </cell>
          <cell r="R126">
            <v>-1.635318721208967E-2</v>
          </cell>
          <cell r="T126">
            <v>0.16161693380198305</v>
          </cell>
          <cell r="U126">
            <v>0.16161692589962562</v>
          </cell>
          <cell r="V126">
            <v>1.6423701046221595E-2</v>
          </cell>
          <cell r="W126">
            <v>0.10011782892644196</v>
          </cell>
          <cell r="X126">
            <v>142542.49000000011</v>
          </cell>
          <cell r="Z126">
            <v>3954287.61</v>
          </cell>
          <cell r="AA126">
            <v>34041.234000000004</v>
          </cell>
          <cell r="AB126">
            <v>116.16169995482535</v>
          </cell>
          <cell r="AC126">
            <v>-5.4124240598076856E-3</v>
          </cell>
          <cell r="AD126">
            <v>-1.6353187580380735E-2</v>
          </cell>
          <cell r="AF126">
            <v>0.16161692447585074</v>
          </cell>
          <cell r="AG126">
            <v>0.16161692447585074</v>
          </cell>
          <cell r="AH126">
            <v>1.6423700901640359E-2</v>
          </cell>
          <cell r="AI126">
            <v>0.10011782843887528</v>
          </cell>
          <cell r="AJ126">
            <v>110032.79800000001</v>
          </cell>
          <cell r="AL126">
            <v>5870178.9299999997</v>
          </cell>
          <cell r="AM126">
            <v>50534.55</v>
          </cell>
          <cell r="AN126">
            <v>116.1616939301923</v>
          </cell>
          <cell r="AO126">
            <v>-5.4124246561670919E-3</v>
          </cell>
          <cell r="AP126">
            <v>-1.6353187787612522E-2</v>
          </cell>
          <cell r="AR126">
            <v>0.16161692550996953</v>
          </cell>
          <cell r="AS126">
            <v>0.16161692550996953</v>
          </cell>
          <cell r="AT126">
            <v>1.6423701006658575E-2</v>
          </cell>
          <cell r="AU126">
            <v>0.10011782886624002</v>
          </cell>
          <cell r="AV126">
            <v>163344.77399999983</v>
          </cell>
          <cell r="AX126">
            <v>178753.63</v>
          </cell>
          <cell r="AY126">
            <v>1540.6523686305732</v>
          </cell>
          <cell r="AZ126">
            <v>116.0246358228672</v>
          </cell>
          <cell r="BA126">
            <v>-5.4124494460719985E-3</v>
          </cell>
          <cell r="BB126">
            <v>-1.6353188233104832E-2</v>
          </cell>
          <cell r="BD126">
            <v>0.15470378008426744</v>
          </cell>
          <cell r="BE126">
            <v>0.15470378008426744</v>
          </cell>
          <cell r="BF126">
            <v>1.8930473677315263E-2</v>
          </cell>
          <cell r="BG126">
            <v>0.1058302838222709</v>
          </cell>
          <cell r="BH126">
            <v>4789.7760000000007</v>
          </cell>
          <cell r="BJ126">
            <v>1000211.09</v>
          </cell>
          <cell r="BK126">
            <v>8641.9599999999991</v>
          </cell>
          <cell r="BL126">
            <v>115.73891686608131</v>
          </cell>
          <cell r="BM126">
            <v>-5.4124274855057442E-3</v>
          </cell>
          <cell r="BN126">
            <v>-1.6353187876247954E-2</v>
          </cell>
          <cell r="BP126">
            <v>0.14028489523232812</v>
          </cell>
          <cell r="BQ126">
            <v>0.14028489523232812</v>
          </cell>
          <cell r="BR126">
            <v>3.0044495576760255E-2</v>
          </cell>
          <cell r="BS126">
            <v>0.12694153106664571</v>
          </cell>
          <cell r="BT126">
            <v>24610.430000000011</v>
          </cell>
          <cell r="BV126">
            <v>1141417.3700000001</v>
          </cell>
          <cell r="BW126">
            <v>9862.0020000000004</v>
          </cell>
          <cell r="BX126">
            <v>115.73891082155531</v>
          </cell>
          <cell r="BY126">
            <v>-5.4124207163078752E-3</v>
          </cell>
          <cell r="BZ126">
            <v>-1.6353185363413236E-2</v>
          </cell>
          <cell r="CB126">
            <v>-2.1216818563943085E-2</v>
          </cell>
          <cell r="CC126">
            <v>0.14028483568034789</v>
          </cell>
          <cell r="CD126">
            <v>3.0044482829666208E-2</v>
          </cell>
          <cell r="CE126">
            <v>0.12694146612805821</v>
          </cell>
          <cell r="CF126">
            <v>28084.833400000021</v>
          </cell>
          <cell r="CH126">
            <v>131967.26999999999</v>
          </cell>
          <cell r="CI126">
            <v>1163.905</v>
          </cell>
          <cell r="CJ126">
            <v>113.38319708223608</v>
          </cell>
          <cell r="CK126">
            <v>-5.4124258716596874E-3</v>
          </cell>
          <cell r="CL126">
            <v>-1.6353159552875529E-2</v>
          </cell>
          <cell r="CN126">
            <v>2.2852477061218623E-2</v>
          </cell>
          <cell r="CO126">
            <v>2.2852477061218623E-2</v>
          </cell>
          <cell r="CP126">
            <v>8.0649838895396897E-3</v>
          </cell>
          <cell r="CQ126">
            <v>8.3511780652693296E-2</v>
          </cell>
          <cell r="CR126">
            <v>589.68014999999832</v>
          </cell>
          <cell r="CT126">
            <v>634348.92000000004</v>
          </cell>
          <cell r="CU126">
            <v>5633.7460000000001</v>
          </cell>
          <cell r="CV126">
            <v>112.59806885152437</v>
          </cell>
          <cell r="CW126">
            <v>-5.4124251331884032E-3</v>
          </cell>
          <cell r="CX126">
            <v>-1.635302829104246E-2</v>
          </cell>
          <cell r="CZ126">
            <v>-1.635302829104246E-2</v>
          </cell>
          <cell r="DA126">
            <v>-1.635302829104246E-2</v>
          </cell>
          <cell r="DB126">
            <v>-1.5095197986013886E-2</v>
          </cell>
          <cell r="DC126">
            <v>5.1411308963552678E-2</v>
          </cell>
          <cell r="DD126">
            <v>0</v>
          </cell>
        </row>
        <row r="127">
          <cell r="A127">
            <v>42172</v>
          </cell>
          <cell r="B127">
            <v>18115266.719548445</v>
          </cell>
          <cell r="C127">
            <v>155247.302</v>
          </cell>
          <cell r="D127">
            <v>116.68651555405739</v>
          </cell>
          <cell r="E127">
            <v>4.5194127998138267E-3</v>
          </cell>
          <cell r="F127">
            <v>-1.1924624079836299E-2</v>
          </cell>
          <cell r="H127">
            <v>0.16686515554057402</v>
          </cell>
          <cell r="I127">
            <v>0.16686512652189633</v>
          </cell>
          <cell r="J127">
            <v>1.6814125484444276E-2</v>
          </cell>
          <cell r="K127">
            <v>0.10004824452509238</v>
          </cell>
          <cell r="L127">
            <v>489721.8075500002</v>
          </cell>
          <cell r="N127">
            <v>5145751.0199999996</v>
          </cell>
          <cell r="O127">
            <v>44098.874000000003</v>
          </cell>
          <cell r="P127">
            <v>116.68667594551279</v>
          </cell>
          <cell r="Q127">
            <v>4.5194121232048357E-3</v>
          </cell>
          <cell r="R127">
            <v>-1.1907681881424104E-2</v>
          </cell>
          <cell r="T127">
            <v>0.16686675945512786</v>
          </cell>
          <cell r="U127">
            <v>0.16686675151705632</v>
          </cell>
          <cell r="V127">
            <v>1.6814289104033264E-2</v>
          </cell>
          <cell r="W127">
            <v>0.10004607889196872</v>
          </cell>
          <cell r="X127">
            <v>147172.71800000005</v>
          </cell>
          <cell r="Z127">
            <v>3972158.67</v>
          </cell>
          <cell r="AA127">
            <v>34041.234000000004</v>
          </cell>
          <cell r="AB127">
            <v>116.68668268606243</v>
          </cell>
          <cell r="AC127">
            <v>4.5194132957870892E-3</v>
          </cell>
          <cell r="AD127">
            <v>-1.1907681097972911E-2</v>
          </cell>
          <cell r="AF127">
            <v>0.16686675144893837</v>
          </cell>
          <cell r="AG127">
            <v>0.16686675144893837</v>
          </cell>
          <cell r="AH127">
            <v>1.6814289097183632E-2</v>
          </cell>
          <cell r="AI127">
            <v>0.10004607838625518</v>
          </cell>
          <cell r="AJ127">
            <v>113607.01000000007</v>
          </cell>
          <cell r="AL127">
            <v>5896708.6900000004</v>
          </cell>
          <cell r="AM127">
            <v>50534.55</v>
          </cell>
          <cell r="AN127">
            <v>116.68667654109912</v>
          </cell>
          <cell r="AO127">
            <v>4.5194124942971037E-3</v>
          </cell>
          <cell r="AP127">
            <v>-1.1907682094524419E-2</v>
          </cell>
          <cell r="AR127">
            <v>0.16686675155670638</v>
          </cell>
          <cell r="AS127">
            <v>0.16686675155670638</v>
          </cell>
          <cell r="AT127">
            <v>1.6814289108026514E-2</v>
          </cell>
          <cell r="AU127">
            <v>0.10004607883748162</v>
          </cell>
          <cell r="AV127">
            <v>168650.72600000008</v>
          </cell>
          <cell r="AX127">
            <v>179561.49</v>
          </cell>
          <cell r="AY127">
            <v>1540.6523686305732</v>
          </cell>
          <cell r="AZ127">
            <v>116.5489981102001</v>
          </cell>
          <cell r="BA127">
            <v>4.5194047248158231E-3</v>
          </cell>
          <cell r="BB127">
            <v>-1.1907690184455366E-2</v>
          </cell>
          <cell r="BD127">
            <v>0.15992235380374309</v>
          </cell>
          <cell r="BE127">
            <v>0.15992235380374309</v>
          </cell>
          <cell r="BF127">
            <v>1.937092006336627E-2</v>
          </cell>
          <cell r="BG127">
            <v>0.10581430076221247</v>
          </cell>
          <cell r="BH127">
            <v>4951.3479999999972</v>
          </cell>
          <cell r="BJ127">
            <v>1004731.46</v>
          </cell>
          <cell r="BK127">
            <v>8641.9599999999991</v>
          </cell>
          <cell r="BL127">
            <v>116.26198917838084</v>
          </cell>
          <cell r="BM127">
            <v>4.5194159964774272E-3</v>
          </cell>
          <cell r="BN127">
            <v>-1.190767873865195E-2</v>
          </cell>
          <cell r="BP127">
            <v>0.14543831702838261</v>
          </cell>
          <cell r="BQ127">
            <v>0.14543831702838261</v>
          </cell>
          <cell r="BR127">
            <v>3.0601030200600121E-2</v>
          </cell>
          <cell r="BS127">
            <v>0.12721063185095502</v>
          </cell>
          <cell r="BT127">
            <v>25514.504000000023</v>
          </cell>
          <cell r="BV127">
            <v>1146575.8999999999</v>
          </cell>
          <cell r="BW127">
            <v>9862.0020000000004</v>
          </cell>
          <cell r="BX127">
            <v>116.26198210059174</v>
          </cell>
          <cell r="BY127">
            <v>4.5194073049719119E-3</v>
          </cell>
          <cell r="BZ127">
            <v>-1.1907684763832305E-2</v>
          </cell>
          <cell r="CB127">
            <v>-2.1216818563943085E-2</v>
          </cell>
          <cell r="CC127">
            <v>0.14543824729647037</v>
          </cell>
          <cell r="CD127">
            <v>3.0601015537044418E-2</v>
          </cell>
          <cell r="CE127">
            <v>0.12721056697760466</v>
          </cell>
          <cell r="CF127">
            <v>29116.539399999983</v>
          </cell>
          <cell r="CH127">
            <v>132563.68</v>
          </cell>
          <cell r="CI127">
            <v>1163.905</v>
          </cell>
          <cell r="CJ127">
            <v>113.89561862866815</v>
          </cell>
          <cell r="CK127">
            <v>4.5193781761190266E-3</v>
          </cell>
          <cell r="CL127">
            <v>-1.1907687489150276E-2</v>
          </cell>
          <cell r="CN127">
            <v>2.7475134223438502E-2</v>
          </cell>
          <cell r="CO127">
            <v>2.7475134223438502E-2</v>
          </cell>
          <cell r="CP127">
            <v>9.4191957496860823E-3</v>
          </cell>
          <cell r="CQ127">
            <v>8.3432750913705653E-2</v>
          </cell>
          <cell r="CR127">
            <v>708.96215000000109</v>
          </cell>
          <cell r="CT127">
            <v>637215.81000000006</v>
          </cell>
          <cell r="CU127">
            <v>5633.7460000000001</v>
          </cell>
          <cell r="CV127">
            <v>113.10694695856009</v>
          </cell>
          <cell r="CW127">
            <v>4.5194212673997924E-3</v>
          </cell>
          <cell r="CX127">
            <v>-1.1907513247487622E-2</v>
          </cell>
          <cell r="CZ127">
            <v>-1.1907513247487622E-2</v>
          </cell>
          <cell r="DA127">
            <v>-1.1907513247487622E-2</v>
          </cell>
          <cell r="DB127">
            <v>-1.0206526739878541E-2</v>
          </cell>
          <cell r="DC127">
            <v>5.1819096000207059E-2</v>
          </cell>
          <cell r="DD127">
            <v>0</v>
          </cell>
        </row>
        <row r="128">
          <cell r="A128">
            <v>42173</v>
          </cell>
          <cell r="B128">
            <v>18111478.681540217</v>
          </cell>
          <cell r="C128">
            <v>155247.302</v>
          </cell>
          <cell r="D128">
            <v>116.66211552932636</v>
          </cell>
          <cell r="E128">
            <v>-2.0910749297109454E-4</v>
          </cell>
          <cell r="F128">
            <v>-1.2131238044561399E-2</v>
          </cell>
          <cell r="H128">
            <v>0.16662115529326349</v>
          </cell>
          <cell r="I128">
            <v>0.16662112628065384</v>
          </cell>
          <cell r="J128">
            <v>1.6649632625913569E-2</v>
          </cell>
          <cell r="K128">
            <v>9.9977715329741326E-2</v>
          </cell>
          <cell r="L128">
            <v>488990.85155000014</v>
          </cell>
          <cell r="N128">
            <v>5144675.01</v>
          </cell>
          <cell r="O128">
            <v>44098.874000000003</v>
          </cell>
          <cell r="P128">
            <v>116.6622760027841</v>
          </cell>
          <cell r="Q128">
            <v>-2.0910650278604948E-4</v>
          </cell>
          <cell r="R128">
            <v>-1.2114298410495605E-2</v>
          </cell>
          <cell r="T128">
            <v>0.16662276002784093</v>
          </cell>
          <cell r="U128">
            <v>0.1666227520914294</v>
          </cell>
          <cell r="V128">
            <v>1.6649794963569775E-2</v>
          </cell>
          <cell r="W128">
            <v>9.9975093682457244E-2</v>
          </cell>
          <cell r="X128">
            <v>146957.51600000009</v>
          </cell>
          <cell r="Z128">
            <v>3971328.06</v>
          </cell>
          <cell r="AA128">
            <v>34041.234000000004</v>
          </cell>
          <cell r="AB128">
            <v>116.6622825717775</v>
          </cell>
          <cell r="AC128">
            <v>-2.0910796093653872E-4</v>
          </cell>
          <cell r="AD128">
            <v>-1.2114299067995549E-2</v>
          </cell>
          <cell r="AF128">
            <v>0.16662275032185825</v>
          </cell>
          <cell r="AG128">
            <v>0.16662275032185825</v>
          </cell>
          <cell r="AH128">
            <v>1.6649794786886218E-2</v>
          </cell>
          <cell r="AI128">
            <v>9.9975093197177969E-2</v>
          </cell>
          <cell r="AJ128">
            <v>113440.88800000006</v>
          </cell>
          <cell r="AL128">
            <v>5895475.6500000004</v>
          </cell>
          <cell r="AM128">
            <v>50534.55</v>
          </cell>
          <cell r="AN128">
            <v>116.66227660086021</v>
          </cell>
          <cell r="AO128">
            <v>-2.0910648038141577E-4</v>
          </cell>
          <cell r="AP128">
            <v>-1.2114298601413553E-2</v>
          </cell>
          <cell r="AR128">
            <v>0.16662275215721412</v>
          </cell>
          <cell r="AS128">
            <v>0.16662275215721412</v>
          </cell>
          <cell r="AT128">
            <v>1.664979497013519E-2</v>
          </cell>
          <cell r="AU128">
            <v>9.9975093632963599E-2</v>
          </cell>
          <cell r="AV128">
            <v>168404.11800000005</v>
          </cell>
          <cell r="AX128">
            <v>179523.94</v>
          </cell>
          <cell r="AY128">
            <v>1540.6523686305732</v>
          </cell>
          <cell r="AZ128">
            <v>116.52462531802158</v>
          </cell>
          <cell r="BA128">
            <v>-2.0912056365751663E-4</v>
          </cell>
          <cell r="BB128">
            <v>-1.2114320605229656E-2</v>
          </cell>
          <cell r="BD128">
            <v>0.15967979018731659</v>
          </cell>
          <cell r="BE128">
            <v>0.15967979018731659</v>
          </cell>
          <cell r="BF128">
            <v>1.9148125527166826E-2</v>
          </cell>
          <cell r="BG128">
            <v>0.10579516343585259</v>
          </cell>
          <cell r="BH128">
            <v>4943.8380000000006</v>
          </cell>
          <cell r="BJ128">
            <v>1004521.36</v>
          </cell>
          <cell r="BK128">
            <v>8641.9599999999991</v>
          </cell>
          <cell r="BL128">
            <v>116.23767756388598</v>
          </cell>
          <cell r="BM128">
            <v>-2.0911060155315297E-4</v>
          </cell>
          <cell r="BN128">
            <v>-1.211429931834096E-2</v>
          </cell>
          <cell r="BP128">
            <v>0.1451987937328667</v>
          </cell>
          <cell r="BQ128">
            <v>0.1451987937328667</v>
          </cell>
          <cell r="BR128">
            <v>3.0023847402588899E-2</v>
          </cell>
          <cell r="BS128">
            <v>0.12743452909298292</v>
          </cell>
          <cell r="BT128">
            <v>25472.484000000019</v>
          </cell>
          <cell r="BV128">
            <v>1146336.1499999999</v>
          </cell>
          <cell r="BW128">
            <v>9862.0020000000004</v>
          </cell>
          <cell r="BX128">
            <v>116.23767162083315</v>
          </cell>
          <cell r="BY128">
            <v>-2.0910085411707247E-4</v>
          </cell>
          <cell r="BZ128">
            <v>-1.2114295710894729E-2</v>
          </cell>
          <cell r="CB128">
            <v>-2.1216818563943085E-2</v>
          </cell>
          <cell r="CC128">
            <v>0.14519873518062232</v>
          </cell>
          <cell r="CD128">
            <v>3.0023835302259272E-2</v>
          </cell>
          <cell r="CE128">
            <v>0.12743446365600838</v>
          </cell>
          <cell r="CF128">
            <v>29068.589399999964</v>
          </cell>
          <cell r="CH128">
            <v>132535.96</v>
          </cell>
          <cell r="CI128">
            <v>1163.905</v>
          </cell>
          <cell r="CJ128">
            <v>113.871802251902</v>
          </cell>
          <cell r="CK128">
            <v>-2.0910704953280845E-4</v>
          </cell>
          <cell r="CL128">
            <v>-1.211430455728546E-2</v>
          </cell>
          <cell r="CN128">
            <v>2.7260281929652797E-2</v>
          </cell>
          <cell r="CO128">
            <v>2.7260281929652797E-2</v>
          </cell>
          <cell r="CP128">
            <v>9.0859350760439384E-3</v>
          </cell>
          <cell r="CQ128">
            <v>8.3312002179721512E-2</v>
          </cell>
          <cell r="CR128">
            <v>703.41815000000008</v>
          </cell>
          <cell r="CT128">
            <v>637082.56000000006</v>
          </cell>
          <cell r="CU128">
            <v>5633.7460000000001</v>
          </cell>
          <cell r="CV128">
            <v>113.08329484502852</v>
          </cell>
          <cell r="CW128">
            <v>-2.0911282788171892E-4</v>
          </cell>
          <cell r="CX128">
            <v>-1.2114136061601166E-2</v>
          </cell>
          <cell r="CZ128">
            <v>-1.2114136061601166E-2</v>
          </cell>
          <cell r="DA128">
            <v>-1.2114136061601166E-2</v>
          </cell>
          <cell r="DB128">
            <v>-9.6914262568077447E-3</v>
          </cell>
          <cell r="DC128">
            <v>5.1882471038997083E-2</v>
          </cell>
          <cell r="DD128">
            <v>0</v>
          </cell>
        </row>
        <row r="129">
          <cell r="A129">
            <v>42174</v>
          </cell>
          <cell r="B129">
            <v>17948964.394087125</v>
          </cell>
          <cell r="C129">
            <v>155247.302</v>
          </cell>
          <cell r="D129">
            <v>115.61530643596709</v>
          </cell>
          <cell r="E129">
            <v>-8.9729994061021889E-3</v>
          </cell>
          <cell r="F129">
            <v>-2.0995383858894545E-2</v>
          </cell>
          <cell r="H129">
            <v>0.15615306435967091</v>
          </cell>
          <cell r="I129">
            <v>0.15615303560739124</v>
          </cell>
          <cell r="J129">
            <v>1.5475370223597906E-2</v>
          </cell>
          <cell r="K129">
            <v>0.10017208983856919</v>
          </cell>
          <cell r="L129">
            <v>457631.30155000003</v>
          </cell>
          <cell r="N129">
            <v>5098511.84</v>
          </cell>
          <cell r="O129">
            <v>44098.874000000003</v>
          </cell>
          <cell r="P129">
            <v>115.61546537446738</v>
          </cell>
          <cell r="Q129">
            <v>-8.9730002206689363E-3</v>
          </cell>
          <cell r="R129">
            <v>-2.0978597028853962E-2</v>
          </cell>
          <cell r="T129">
            <v>0.15615465374467385</v>
          </cell>
          <cell r="U129">
            <v>0.15615464587947558</v>
          </cell>
          <cell r="V129">
            <v>1.5475529695692103E-2</v>
          </cell>
          <cell r="W129">
            <v>0.10016888477756203</v>
          </cell>
          <cell r="X129">
            <v>137724.8820000001</v>
          </cell>
          <cell r="Z129">
            <v>3935693.33</v>
          </cell>
          <cell r="AA129">
            <v>34041.234000000004</v>
          </cell>
          <cell r="AB129">
            <v>115.61547181280207</v>
          </cell>
          <cell r="AC129">
            <v>-8.9730008353930968E-3</v>
          </cell>
          <cell r="AD129">
            <v>-2.0978598287731298E-2</v>
          </cell>
          <cell r="AF129">
            <v>0.15615464340863161</v>
          </cell>
          <cell r="AG129">
            <v>0.15615464340863161</v>
          </cell>
          <cell r="AH129">
            <v>1.5475529450981185E-2</v>
          </cell>
          <cell r="AI129">
            <v>0.10016888433969083</v>
          </cell>
          <cell r="AJ129">
            <v>106313.94200000005</v>
          </cell>
          <cell r="AL129">
            <v>5842575.5499999998</v>
          </cell>
          <cell r="AM129">
            <v>50534.55</v>
          </cell>
          <cell r="AN129">
            <v>115.61546605243342</v>
          </cell>
          <cell r="AO129">
            <v>-8.9729994898717358E-3</v>
          </cell>
          <cell r="AP129">
            <v>-2.0978596496114554E-2</v>
          </cell>
          <cell r="AR129">
            <v>0.15615464679723479</v>
          </cell>
          <cell r="AS129">
            <v>0.15615464679723479</v>
          </cell>
          <cell r="AT129">
            <v>1.547552978658473E-2</v>
          </cell>
          <cell r="AU129">
            <v>0.10016888470939594</v>
          </cell>
          <cell r="AV129">
            <v>157824.09799999985</v>
          </cell>
          <cell r="AX129">
            <v>177913.08</v>
          </cell>
          <cell r="AY129">
            <v>1540.6523686305732</v>
          </cell>
          <cell r="AZ129">
            <v>115.47905525121161</v>
          </cell>
          <cell r="BA129">
            <v>-8.9729536907445784E-3</v>
          </cell>
          <cell r="BB129">
            <v>-2.0978573058188732E-2</v>
          </cell>
          <cell r="BD129">
            <v>0.14927403713387344</v>
          </cell>
          <cell r="BE129">
            <v>0.14927403713387344</v>
          </cell>
          <cell r="BF129">
            <v>1.7723875545954115E-2</v>
          </cell>
          <cell r="BG129">
            <v>0.10611029580686478</v>
          </cell>
          <cell r="BH129">
            <v>4621.6659999999983</v>
          </cell>
          <cell r="BJ129">
            <v>995507.79</v>
          </cell>
          <cell r="BK129">
            <v>8641.9599999999991</v>
          </cell>
          <cell r="BL129">
            <v>115.1946769019991</v>
          </cell>
          <cell r="BM129">
            <v>-8.9729998374548092E-3</v>
          </cell>
          <cell r="BN129">
            <v>-2.0978597549981437E-2</v>
          </cell>
          <cell r="BP129">
            <v>0.13492292514284832</v>
          </cell>
          <cell r="BQ129">
            <v>0.13492292514284832</v>
          </cell>
          <cell r="BR129">
            <v>2.7427215343323041E-2</v>
          </cell>
          <cell r="BS129">
            <v>0.12823883210401263</v>
          </cell>
          <cell r="BT129">
            <v>23669.770000000033</v>
          </cell>
          <cell r="BV129">
            <v>1136050.07</v>
          </cell>
          <cell r="BW129">
            <v>9862.0020000000004</v>
          </cell>
          <cell r="BX129">
            <v>115.19467041276204</v>
          </cell>
          <cell r="BY129">
            <v>-8.9730049950879076E-3</v>
          </cell>
          <cell r="BZ129">
            <v>-2.0978599070056725E-2</v>
          </cell>
          <cell r="CB129">
            <v>-2.1216818563943085E-2</v>
          </cell>
          <cell r="CC129">
            <v>0.13492286120947816</v>
          </cell>
          <cell r="CD129">
            <v>2.7427202353891289E-2</v>
          </cell>
          <cell r="CE129">
            <v>0.12823876650751345</v>
          </cell>
          <cell r="CF129">
            <v>27011.373400000011</v>
          </cell>
          <cell r="CH129">
            <v>131346.72</v>
          </cell>
          <cell r="CI129">
            <v>1163.905</v>
          </cell>
          <cell r="CJ129">
            <v>112.85003501144853</v>
          </cell>
          <cell r="CK129">
            <v>-8.9729609986602954E-3</v>
          </cell>
          <cell r="CL129">
            <v>-2.0978564373627329E-2</v>
          </cell>
          <cell r="CN129">
            <v>1.8042715484425154E-2</v>
          </cell>
          <cell r="CO129">
            <v>1.8042715484425154E-2</v>
          </cell>
          <cell r="CP129">
            <v>5.8513348538440368E-3</v>
          </cell>
          <cell r="CQ129">
            <v>8.409126572994742E-2</v>
          </cell>
          <cell r="CR129">
            <v>465.57015000000064</v>
          </cell>
          <cell r="CT129">
            <v>631366.02</v>
          </cell>
          <cell r="CU129">
            <v>5633.7460000000001</v>
          </cell>
          <cell r="CV129">
            <v>112.06859876181852</v>
          </cell>
          <cell r="CW129">
            <v>-8.9729971575426282E-3</v>
          </cell>
          <cell r="CX129">
            <v>-2.0978433110696915E-2</v>
          </cell>
          <cell r="CZ129">
            <v>-2.0978433110696915E-2</v>
          </cell>
          <cell r="DA129">
            <v>-2.0978433110696915E-2</v>
          </cell>
          <cell r="DB129">
            <v>-1.5734237457834865E-2</v>
          </cell>
          <cell r="DC129">
            <v>5.4236213764065726E-2</v>
          </cell>
          <cell r="DD129">
            <v>0</v>
          </cell>
        </row>
        <row r="130">
          <cell r="A130">
            <v>42177</v>
          </cell>
          <cell r="B130">
            <v>17924074.575212341</v>
          </cell>
          <cell r="C130">
            <v>155247.302</v>
          </cell>
          <cell r="D130">
            <v>115.45498275527095</v>
          </cell>
          <cell r="E130">
            <v>-1.386699440051542E-3</v>
          </cell>
          <cell r="F130">
            <v>-2.2352969011905199E-2</v>
          </cell>
          <cell r="H130">
            <v>0.15454982755270952</v>
          </cell>
          <cell r="I130">
            <v>0.15454979884030084</v>
          </cell>
          <cell r="J130">
            <v>1.519103833255997E-2</v>
          </cell>
          <cell r="K130">
            <v>0.10040020080869093</v>
          </cell>
          <cell r="L130">
            <v>452828.43955000013</v>
          </cell>
          <cell r="N130">
            <v>5091441.74</v>
          </cell>
          <cell r="O130">
            <v>44098.874000000003</v>
          </cell>
          <cell r="P130">
            <v>115.45514155304735</v>
          </cell>
          <cell r="Q130">
            <v>-1.3866987509045803E-3</v>
          </cell>
          <cell r="R130">
            <v>-2.2336204785462832E-2</v>
          </cell>
          <cell r="T130">
            <v>0.15455141553047347</v>
          </cell>
          <cell r="U130">
            <v>0.15455140767618203</v>
          </cell>
          <cell r="V130">
            <v>1.5191196358529169E-2</v>
          </cell>
          <cell r="W130">
            <v>0.10039641309861362</v>
          </cell>
          <cell r="X130">
            <v>136310.86200000011</v>
          </cell>
          <cell r="Z130">
            <v>3930235.71</v>
          </cell>
          <cell r="AA130">
            <v>34041.234000000004</v>
          </cell>
          <cell r="AB130">
            <v>115.4551480125544</v>
          </cell>
          <cell r="AC130">
            <v>-1.3866984905553936E-3</v>
          </cell>
          <cell r="AD130">
            <v>-2.233620578770712E-2</v>
          </cell>
          <cell r="AF130">
            <v>0.15455140550976831</v>
          </cell>
          <cell r="AG130">
            <v>0.15455140550976831</v>
          </cell>
          <cell r="AH130">
            <v>1.5191196145721619E-2</v>
          </cell>
          <cell r="AI130">
            <v>0.10039641269916562</v>
          </cell>
          <cell r="AJ130">
            <v>105222.41800000002</v>
          </cell>
          <cell r="AL130">
            <v>5834473.6500000004</v>
          </cell>
          <cell r="AM130">
            <v>50534.55</v>
          </cell>
          <cell r="AN130">
            <v>115.45514207606479</v>
          </cell>
          <cell r="AO130">
            <v>-1.3867000829795861E-3</v>
          </cell>
          <cell r="AP130">
            <v>-2.2336205557592193E-2</v>
          </cell>
          <cell r="AR130">
            <v>0.15455140705258397</v>
          </cell>
          <cell r="AS130">
            <v>0.15455140705258397</v>
          </cell>
          <cell r="AT130">
            <v>1.5191196297266174E-2</v>
          </cell>
          <cell r="AU130">
            <v>0.10039641305798649</v>
          </cell>
          <cell r="AV130">
            <v>156203.71799999996</v>
          </cell>
          <cell r="AX130">
            <v>177666.36</v>
          </cell>
          <cell r="AY130">
            <v>1540.6523686305732</v>
          </cell>
          <cell r="AZ130">
            <v>115.31891529684974</v>
          </cell>
          <cell r="BA130">
            <v>-1.386744583366184E-3</v>
          </cell>
          <cell r="BB130">
            <v>-2.2336225718999736E-2</v>
          </cell>
          <cell r="BD130">
            <v>0.1476802875880745</v>
          </cell>
          <cell r="BE130">
            <v>0.1476802875880745</v>
          </cell>
          <cell r="BF130">
            <v>1.7362842166221526E-2</v>
          </cell>
          <cell r="BG130">
            <v>0.10646076805065603</v>
          </cell>
          <cell r="BH130">
            <v>4572.3219999999974</v>
          </cell>
          <cell r="BJ130">
            <v>994127.32</v>
          </cell>
          <cell r="BK130">
            <v>8641.9599999999991</v>
          </cell>
          <cell r="BL130">
            <v>115.03493651903041</v>
          </cell>
          <cell r="BM130">
            <v>-1.3866993446631781E-3</v>
          </cell>
          <cell r="BN130">
            <v>-2.2336205887170113E-2</v>
          </cell>
          <cell r="BP130">
            <v>0.13334912826630951</v>
          </cell>
          <cell r="BQ130">
            <v>0.13334912826630951</v>
          </cell>
          <cell r="BR130">
            <v>2.6655611432474302E-2</v>
          </cell>
          <cell r="BS130">
            <v>0.1290511742724324</v>
          </cell>
          <cell r="BT130">
            <v>23393.67600000001</v>
          </cell>
          <cell r="BV130">
            <v>1134474.71</v>
          </cell>
          <cell r="BW130">
            <v>9862.0020000000004</v>
          </cell>
          <cell r="BX130">
            <v>115.03493002739199</v>
          </cell>
          <cell r="BY130">
            <v>-1.386699443625905E-3</v>
          </cell>
          <cell r="BZ130">
            <v>-2.2336207502024141E-2</v>
          </cell>
          <cell r="CB130">
            <v>-2.1216818563943085E-2</v>
          </cell>
          <cell r="CC130">
            <v>0.13334906430928073</v>
          </cell>
          <cell r="CD130">
            <v>2.6655598654684809E-2</v>
          </cell>
          <cell r="CE130">
            <v>0.12905110856021548</v>
          </cell>
          <cell r="CF130">
            <v>26696.301399999982</v>
          </cell>
          <cell r="CH130">
            <v>131164.57999999999</v>
          </cell>
          <cell r="CI130">
            <v>1163.905</v>
          </cell>
          <cell r="CJ130">
            <v>112.69354457623258</v>
          </cell>
          <cell r="CK130">
            <v>-1.3867114458587793E-3</v>
          </cell>
          <cell r="CL130">
            <v>-2.2336184604151543E-2</v>
          </cell>
          <cell r="CN130">
            <v>1.6630983998489723E-2</v>
          </cell>
          <cell r="CO130">
            <v>1.6630983998489723E-2</v>
          </cell>
          <cell r="CP130">
            <v>5.2515909029011709E-3</v>
          </cell>
          <cell r="CQ130">
            <v>8.4880817626888358E-2</v>
          </cell>
          <cell r="CR130">
            <v>429.1421499999982</v>
          </cell>
          <cell r="CT130">
            <v>630490.5</v>
          </cell>
          <cell r="CU130">
            <v>5633.7460000000001</v>
          </cell>
          <cell r="CV130">
            <v>111.91319239454529</v>
          </cell>
          <cell r="CW130">
            <v>-1.3867075076356983E-3</v>
          </cell>
          <cell r="CX130">
            <v>-2.2336049667639579E-2</v>
          </cell>
          <cell r="CZ130">
            <v>-2.2336049667639579E-2</v>
          </cell>
          <cell r="DA130">
            <v>-2.2336049667639579E-2</v>
          </cell>
          <cell r="DB130">
            <v>-1.5767141233055781E-2</v>
          </cell>
          <cell r="DC130">
            <v>5.6147375349018876E-2</v>
          </cell>
          <cell r="DD130">
            <v>0</v>
          </cell>
        </row>
        <row r="131">
          <cell r="A131">
            <v>42178</v>
          </cell>
          <cell r="B131">
            <v>18010579.146069225</v>
          </cell>
          <cell r="C131">
            <v>155247.302</v>
          </cell>
          <cell r="D131">
            <v>116.01218774204028</v>
          </cell>
          <cell r="E131">
            <v>4.8261666449722629E-3</v>
          </cell>
          <cell r="F131">
            <v>-1.7634681520394269E-2</v>
          </cell>
          <cell r="H131">
            <v>0.16012187742040274</v>
          </cell>
          <cell r="I131">
            <v>0.16012184856942313</v>
          </cell>
          <cell r="J131">
            <v>1.5610368556508547E-2</v>
          </cell>
          <cell r="K131">
            <v>0.1004603059160345</v>
          </cell>
          <cell r="L131">
            <v>469520.78155000013</v>
          </cell>
          <cell r="N131">
            <v>5116013.88</v>
          </cell>
          <cell r="O131">
            <v>44098.874000000003</v>
          </cell>
          <cell r="P131">
            <v>116.01234716333119</v>
          </cell>
          <cell r="Q131">
            <v>4.8261654075216764E-3</v>
          </cell>
          <cell r="R131">
            <v>-1.7617837596812125E-2</v>
          </cell>
          <cell r="T131">
            <v>0.16012347163331175</v>
          </cell>
          <cell r="U131">
            <v>0.16012346374111419</v>
          </cell>
          <cell r="V131">
            <v>1.5610525906879502E-2</v>
          </cell>
          <cell r="W131">
            <v>0.10045602714741876</v>
          </cell>
          <cell r="X131">
            <v>141225.29000000007</v>
          </cell>
          <cell r="Z131">
            <v>3949203.68</v>
          </cell>
          <cell r="AA131">
            <v>34041.234000000004</v>
          </cell>
          <cell r="AB131">
            <v>116.01235372372223</v>
          </cell>
          <cell r="AC131">
            <v>4.8261660113002591E-3</v>
          </cell>
          <cell r="AD131">
            <v>-1.761783801360095E-2</v>
          </cell>
          <cell r="AF131">
            <v>0.16012346226133833</v>
          </cell>
          <cell r="AG131">
            <v>0.16012346226133833</v>
          </cell>
          <cell r="AH131">
            <v>1.5610525762710381E-2</v>
          </cell>
          <cell r="AI131">
            <v>0.10045602676241397</v>
          </cell>
          <cell r="AJ131">
            <v>109016.01200000009</v>
          </cell>
          <cell r="AL131">
            <v>5862631.79</v>
          </cell>
          <cell r="AM131">
            <v>50534.55</v>
          </cell>
          <cell r="AN131">
            <v>116.01234778977947</v>
          </cell>
          <cell r="AO131">
            <v>4.82616628151189E-3</v>
          </cell>
          <cell r="AP131">
            <v>-1.7617837518199231E-2</v>
          </cell>
          <cell r="AR131">
            <v>0.16012346412357337</v>
          </cell>
          <cell r="AS131">
            <v>0.16012346412357337</v>
          </cell>
          <cell r="AT131">
            <v>1.5610525944126152E-2</v>
          </cell>
          <cell r="AU131">
            <v>0.10045602710413443</v>
          </cell>
          <cell r="AV131">
            <v>161835.34599999999</v>
          </cell>
          <cell r="AX131">
            <v>178523.81</v>
          </cell>
          <cell r="AY131">
            <v>1540.6523686305732</v>
          </cell>
          <cell r="AZ131">
            <v>115.8754652476749</v>
          </cell>
          <cell r="BA131">
            <v>4.8261809382486032E-3</v>
          </cell>
          <cell r="BB131">
            <v>-1.7617843447548687E-2</v>
          </cell>
          <cell r="BD131">
            <v>0.15321920031523573</v>
          </cell>
          <cell r="BE131">
            <v>0.15321920031523573</v>
          </cell>
          <cell r="BF131">
            <v>1.7838710069156605E-2</v>
          </cell>
          <cell r="BG131">
            <v>0.10659403079419276</v>
          </cell>
          <cell r="BH131">
            <v>4743.8119999999999</v>
          </cell>
          <cell r="BJ131">
            <v>998925.14</v>
          </cell>
          <cell r="BK131">
            <v>8641.9599999999991</v>
          </cell>
          <cell r="BL131">
            <v>115.59011381677306</v>
          </cell>
          <cell r="BM131">
            <v>4.8261625080376902E-3</v>
          </cell>
          <cell r="BN131">
            <v>-1.7617841538556944E-2</v>
          </cell>
          <cell r="BP131">
            <v>0.13881885533766547</v>
          </cell>
          <cell r="BQ131">
            <v>0.13881885533766547</v>
          </cell>
          <cell r="BR131">
            <v>2.7293414015900908E-2</v>
          </cell>
          <cell r="BS131">
            <v>0.12943391207003185</v>
          </cell>
          <cell r="BT131">
            <v>24353.240000000013</v>
          </cell>
          <cell r="BV131">
            <v>1139949.8799999999</v>
          </cell>
          <cell r="BW131">
            <v>9862.0020000000004</v>
          </cell>
          <cell r="BX131">
            <v>115.59010837758903</v>
          </cell>
          <cell r="BY131">
            <v>4.8261719293856142E-3</v>
          </cell>
          <cell r="BZ131">
            <v>-1.7617833950293704E-2</v>
          </cell>
          <cell r="CB131">
            <v>-2.1216818563943085E-2</v>
          </cell>
          <cell r="CC131">
            <v>0.13881880174964567</v>
          </cell>
          <cell r="CD131">
            <v>2.729340348575704E-2</v>
          </cell>
          <cell r="CE131">
            <v>0.12943384562878019</v>
          </cell>
          <cell r="CF131">
            <v>27791.335399999964</v>
          </cell>
          <cell r="CH131">
            <v>131797.6</v>
          </cell>
          <cell r="CI131">
            <v>1163.905</v>
          </cell>
          <cell r="CJ131">
            <v>113.23742057985832</v>
          </cell>
          <cell r="CK131">
            <v>4.8261504744651074E-3</v>
          </cell>
          <cell r="CL131">
            <v>-1.761783191761146E-2</v>
          </cell>
          <cell r="CN131">
            <v>2.1537398104269911E-2</v>
          </cell>
          <cell r="CO131">
            <v>2.1537398104269911E-2</v>
          </cell>
          <cell r="CP131">
            <v>6.6263977328588908E-3</v>
          </cell>
          <cell r="CQ131">
            <v>8.5021339211567709E-2</v>
          </cell>
          <cell r="CR131">
            <v>555.74615000000176</v>
          </cell>
          <cell r="CT131">
            <v>633533.36</v>
          </cell>
          <cell r="CU131">
            <v>5633.7460000000001</v>
          </cell>
          <cell r="CV131">
            <v>112.45330549158588</v>
          </cell>
          <cell r="CW131">
            <v>4.8261789828714097E-3</v>
          </cell>
          <cell r="CX131">
            <v>-1.7617668458234648E-2</v>
          </cell>
          <cell r="CZ131">
            <v>-1.7617668458234648E-2</v>
          </cell>
          <cell r="DA131">
            <v>-1.7617668458234648E-2</v>
          </cell>
          <cell r="DB131">
            <v>-1.174545720165554E-2</v>
          </cell>
          <cell r="DC131">
            <v>5.623565117649694E-2</v>
          </cell>
          <cell r="DD131">
            <v>0</v>
          </cell>
        </row>
        <row r="132">
          <cell r="A132">
            <v>42179</v>
          </cell>
          <cell r="B132">
            <v>18066969.191432908</v>
          </cell>
          <cell r="C132">
            <v>155247.302</v>
          </cell>
          <cell r="D132">
            <v>116.37541495846999</v>
          </cell>
          <cell r="E132">
            <v>3.1309401494725719E-3</v>
          </cell>
          <cell r="F132">
            <v>-1.4558954503317123E-2</v>
          </cell>
          <cell r="H132">
            <v>0.16375414958469992</v>
          </cell>
          <cell r="I132">
            <v>0.16375412064338968</v>
          </cell>
          <cell r="J132">
            <v>1.5835465591209186E-2</v>
          </cell>
          <cell r="K132">
            <v>0.10042486773274989</v>
          </cell>
          <cell r="L132">
            <v>480402.08154999994</v>
          </cell>
          <cell r="N132">
            <v>5132031.82</v>
          </cell>
          <cell r="O132">
            <v>44098.874000000003</v>
          </cell>
          <cell r="P132">
            <v>116.37557503168901</v>
          </cell>
          <cell r="Q132">
            <v>3.1309414664841828E-3</v>
          </cell>
          <cell r="R132">
            <v>-1.4542056548609628E-2</v>
          </cell>
          <cell r="T132">
            <v>0.16375575031689005</v>
          </cell>
          <cell r="U132">
            <v>0.16375574239998247</v>
          </cell>
          <cell r="V132">
            <v>1.583562230361224E-2</v>
          </cell>
          <cell r="W132">
            <v>0.10042015988403979</v>
          </cell>
          <cell r="X132">
            <v>144428.87800000011</v>
          </cell>
          <cell r="Z132">
            <v>3961568.4</v>
          </cell>
          <cell r="AA132">
            <v>34041.234000000004</v>
          </cell>
          <cell r="AB132">
            <v>116.37558144925062</v>
          </cell>
          <cell r="AC132">
            <v>3.1309400582750779E-3</v>
          </cell>
          <cell r="AD132">
            <v>-1.4542058350102804E-2</v>
          </cell>
          <cell r="AF132">
            <v>0.16375573928187714</v>
          </cell>
          <cell r="AG132">
            <v>0.16375573928187714</v>
          </cell>
          <cell r="AH132">
            <v>1.5835622002313698E-2</v>
          </cell>
          <cell r="AI132">
            <v>0.10042015954874876</v>
          </cell>
          <cell r="AJ132">
            <v>111488.95600000003</v>
          </cell>
          <cell r="AL132">
            <v>5880987.3399999999</v>
          </cell>
          <cell r="AM132">
            <v>50534.55</v>
          </cell>
          <cell r="AN132">
            <v>116.37557552209329</v>
          </cell>
          <cell r="AO132">
            <v>3.1309402769090777E-3</v>
          </cell>
          <cell r="AP132">
            <v>-1.45420576383678E-2</v>
          </cell>
          <cell r="AR132">
            <v>0.16375574140358529</v>
          </cell>
          <cell r="AS132">
            <v>0.16375574140358529</v>
          </cell>
          <cell r="AT132">
            <v>1.5835622207333699E-2</v>
          </cell>
          <cell r="AU132">
            <v>0.10042015986975411</v>
          </cell>
          <cell r="AV132">
            <v>165506.45599999983</v>
          </cell>
          <cell r="AX132">
            <v>179082.76</v>
          </cell>
          <cell r="AY132">
            <v>1540.6523686305732</v>
          </cell>
          <cell r="AZ132">
            <v>116.23826610488375</v>
          </cell>
          <cell r="BA132">
            <v>3.1309549129610037E-3</v>
          </cell>
          <cell r="BB132">
            <v>-1.454204920808555E-2</v>
          </cell>
          <cell r="BD132">
            <v>0.15682987763618383</v>
          </cell>
          <cell r="BE132">
            <v>0.15682987763618383</v>
          </cell>
          <cell r="BF132">
            <v>1.8083214971255757E-2</v>
          </cell>
          <cell r="BG132">
            <v>0.10660200576596705</v>
          </cell>
          <cell r="BH132">
            <v>4855.6020000000044</v>
          </cell>
          <cell r="BJ132">
            <v>1002052.72</v>
          </cell>
          <cell r="BK132">
            <v>8641.9599999999991</v>
          </cell>
          <cell r="BL132">
            <v>115.95202014357855</v>
          </cell>
          <cell r="BM132">
            <v>3.1309453278951516E-3</v>
          </cell>
          <cell r="BN132">
            <v>-1.4542056709314521E-2</v>
          </cell>
          <cell r="BP132">
            <v>0.14238443491210395</v>
          </cell>
          <cell r="BQ132">
            <v>0.14238443491210395</v>
          </cell>
          <cell r="BR132">
            <v>2.7542469221074839E-2</v>
          </cell>
          <cell r="BS132">
            <v>0.12956230371226568</v>
          </cell>
          <cell r="BT132">
            <v>24978.756000000019</v>
          </cell>
          <cell r="BV132">
            <v>1143518.99</v>
          </cell>
          <cell r="BW132">
            <v>9862.0020000000004</v>
          </cell>
          <cell r="BX132">
            <v>115.95201359723917</v>
          </cell>
          <cell r="BY132">
            <v>3.1309358969362489E-3</v>
          </cell>
          <cell r="BZ132">
            <v>-1.4542058362098764E-2</v>
          </cell>
          <cell r="CB132">
            <v>-2.1216818563943085E-2</v>
          </cell>
          <cell r="CC132">
            <v>0.14238437041614938</v>
          </cell>
          <cell r="CD132">
            <v>2.7542456752300382E-2</v>
          </cell>
          <cell r="CE132">
            <v>0.12956223720833621</v>
          </cell>
          <cell r="CF132">
            <v>28505.157399999986</v>
          </cell>
          <cell r="CH132">
            <v>132210.25</v>
          </cell>
          <cell r="CI132">
            <v>1163.905</v>
          </cell>
          <cell r="CJ132">
            <v>113.5919598248998</v>
          </cell>
          <cell r="CK132">
            <v>3.1309371339083292E-3</v>
          </cell>
          <cell r="CL132">
            <v>-1.4542055107872875E-2</v>
          </cell>
          <cell r="CN132">
            <v>2.47357674776707E-2</v>
          </cell>
          <cell r="CO132">
            <v>2.47357674776707E-2</v>
          </cell>
          <cell r="CP132">
            <v>7.4200878822381355E-3</v>
          </cell>
          <cell r="CQ132">
            <v>8.4821890714262854E-2</v>
          </cell>
          <cell r="CR132">
            <v>638.2761500000023</v>
          </cell>
          <cell r="CT132">
            <v>635516.91</v>
          </cell>
          <cell r="CU132">
            <v>5633.7460000000001</v>
          </cell>
          <cell r="CV132">
            <v>112.80538916734976</v>
          </cell>
          <cell r="CW132">
            <v>3.1309322053696409E-3</v>
          </cell>
          <cell r="CX132">
            <v>-1.4541895978424368E-2</v>
          </cell>
          <cell r="CZ132">
            <v>-1.4541895978424368E-2</v>
          </cell>
          <cell r="DA132">
            <v>-1.4541895978424368E-2</v>
          </cell>
          <cell r="DB132">
            <v>-9.184601398899872E-3</v>
          </cell>
          <cell r="DC132">
            <v>5.5585761928253083E-2</v>
          </cell>
          <cell r="DD132">
            <v>0</v>
          </cell>
        </row>
        <row r="133">
          <cell r="A133">
            <v>42180</v>
          </cell>
          <cell r="B133">
            <v>18041397.122054696</v>
          </cell>
          <cell r="C133">
            <v>155247.302</v>
          </cell>
          <cell r="D133">
            <v>116.21069667320013</v>
          </cell>
          <cell r="E133">
            <v>-1.4154044935404952E-3</v>
          </cell>
          <cell r="F133">
            <v>-1.5953752187232273E-2</v>
          </cell>
          <cell r="H133">
            <v>0.16210696673200142</v>
          </cell>
          <cell r="I133">
            <v>0.16210693783165464</v>
          </cell>
          <cell r="J133">
            <v>1.5550874913898838E-2</v>
          </cell>
          <cell r="K133">
            <v>0.10042180634296141</v>
          </cell>
          <cell r="L133">
            <v>475467.57155000028</v>
          </cell>
          <cell r="N133">
            <v>5124767.92</v>
          </cell>
          <cell r="O133">
            <v>44098.874000000003</v>
          </cell>
          <cell r="P133">
            <v>116.21085654023727</v>
          </cell>
          <cell r="Q133">
            <v>-1.4154043183621789E-3</v>
          </cell>
          <cell r="R133">
            <v>-1.5936877977335118E-2</v>
          </cell>
          <cell r="T133">
            <v>0.16210856540237284</v>
          </cell>
          <cell r="U133">
            <v>0.16210855749667075</v>
          </cell>
          <cell r="V133">
            <v>1.5551030174208336E-2</v>
          </cell>
          <cell r="W133">
            <v>0.10041666284512296</v>
          </cell>
          <cell r="X133">
            <v>142976.09800000009</v>
          </cell>
          <cell r="Z133">
            <v>3955961.18</v>
          </cell>
          <cell r="AA133">
            <v>34041.234000000004</v>
          </cell>
          <cell r="AB133">
            <v>116.210862978704</v>
          </cell>
          <cell r="AC133">
            <v>-1.4154040606744189E-3</v>
          </cell>
          <cell r="AD133">
            <v>-1.593687952233791E-2</v>
          </cell>
          <cell r="AF133">
            <v>0.16210855468286445</v>
          </cell>
          <cell r="AG133">
            <v>0.16210855468286445</v>
          </cell>
          <cell r="AH133">
            <v>1.5551029904486313E-2</v>
          </cell>
          <cell r="AI133">
            <v>0.10041666255332755</v>
          </cell>
          <cell r="AJ133">
            <v>110367.51200000012</v>
          </cell>
          <cell r="AL133">
            <v>5872663.3700000001</v>
          </cell>
          <cell r="AM133">
            <v>50534.55</v>
          </cell>
          <cell r="AN133">
            <v>116.21085712646101</v>
          </cell>
          <cell r="AO133">
            <v>-1.4154034890336842E-3</v>
          </cell>
          <cell r="AP133">
            <v>-1.5936878248282382E-2</v>
          </cell>
          <cell r="AR133">
            <v>0.16210855746681951</v>
          </cell>
          <cell r="AS133">
            <v>0.16210855746681951</v>
          </cell>
          <cell r="AT133">
            <v>1.5551030171366165E-2</v>
          </cell>
          <cell r="AU133">
            <v>0.1004166628376586</v>
          </cell>
          <cell r="AV133">
            <v>163841.66200000001</v>
          </cell>
          <cell r="AX133">
            <v>178829.28</v>
          </cell>
          <cell r="AY133">
            <v>1540.6523686305732</v>
          </cell>
          <cell r="AZ133">
            <v>116.07373839885405</v>
          </cell>
          <cell r="BA133">
            <v>-1.4154349642591102E-3</v>
          </cell>
          <cell r="BB133">
            <v>-1.593690084744348E-2</v>
          </cell>
          <cell r="BD133">
            <v>0.15519246017967792</v>
          </cell>
          <cell r="BE133">
            <v>0.15519246017967792</v>
          </cell>
          <cell r="BF133">
            <v>1.7724103234002087E-2</v>
          </cell>
          <cell r="BG133">
            <v>0.10664734945985964</v>
          </cell>
          <cell r="BH133">
            <v>4804.9060000000009</v>
          </cell>
          <cell r="BJ133">
            <v>1000634.41</v>
          </cell>
          <cell r="BK133">
            <v>8641.9599999999991</v>
          </cell>
          <cell r="BL133">
            <v>115.787901124282</v>
          </cell>
          <cell r="BM133">
            <v>-1.4154045707295282E-3</v>
          </cell>
          <cell r="BN133">
            <v>-1.5936878386509923E-2</v>
          </cell>
          <cell r="BP133">
            <v>0.14076749876139893</v>
          </cell>
          <cell r="BQ133">
            <v>0.14076749876139893</v>
          </cell>
          <cell r="BR133">
            <v>2.6797592618095223E-2</v>
          </cell>
          <cell r="BS133">
            <v>0.12973118869425554</v>
          </cell>
          <cell r="BT133">
            <v>24695.094000000019</v>
          </cell>
          <cell r="BV133">
            <v>1141900.45</v>
          </cell>
          <cell r="BW133">
            <v>9862.0020000000004</v>
          </cell>
          <cell r="BX133">
            <v>115.78789479053034</v>
          </cell>
          <cell r="BY133">
            <v>-1.4154028172282951E-3</v>
          </cell>
          <cell r="BZ133">
            <v>-1.5936878308953073E-2</v>
          </cell>
          <cell r="CB133">
            <v>-2.1216818563943085E-2</v>
          </cell>
          <cell r="CC133">
            <v>0.14076743635990496</v>
          </cell>
          <cell r="CD133">
            <v>2.6797580745636651E-2</v>
          </cell>
          <cell r="CE133">
            <v>0.1297311220453197</v>
          </cell>
          <cell r="CF133">
            <v>28181.449399999972</v>
          </cell>
          <cell r="CH133">
            <v>132023.12</v>
          </cell>
          <cell r="CI133">
            <v>1163.905</v>
          </cell>
          <cell r="CJ133">
            <v>113.43118209819529</v>
          </cell>
          <cell r="CK133">
            <v>-1.4153970664151361E-3</v>
          </cell>
          <cell r="CL133">
            <v>-1.5936869392148667E-2</v>
          </cell>
          <cell r="CN133">
            <v>2.3285359478532275E-2</v>
          </cell>
          <cell r="CO133">
            <v>2.3285359478532275E-2</v>
          </cell>
          <cell r="CP133">
            <v>6.8146660003378656E-3</v>
          </cell>
          <cell r="CQ133">
            <v>8.4699252126634414E-2</v>
          </cell>
          <cell r="CR133">
            <v>600.85014999999999</v>
          </cell>
          <cell r="CT133">
            <v>634617.4</v>
          </cell>
          <cell r="CU133">
            <v>5633.7460000000001</v>
          </cell>
          <cell r="CV133">
            <v>112.64572453213191</v>
          </cell>
          <cell r="CW133">
            <v>-1.4153990017354845E-3</v>
          </cell>
          <cell r="CX133">
            <v>-1.5936712395108632E-2</v>
          </cell>
          <cell r="CZ133">
            <v>-1.5936712395108632E-2</v>
          </cell>
          <cell r="DA133">
            <v>-1.5936712395108632E-2</v>
          </cell>
          <cell r="DB133">
            <v>-9.5623322342959227E-3</v>
          </cell>
          <cell r="DC133">
            <v>5.5107507779524743E-2</v>
          </cell>
          <cell r="DD133">
            <v>0</v>
          </cell>
        </row>
        <row r="134">
          <cell r="A134">
            <v>42181</v>
          </cell>
          <cell r="B134">
            <v>17778311.709495638</v>
          </cell>
          <cell r="C134">
            <v>155247.302</v>
          </cell>
          <cell r="D134">
            <v>114.51607519398719</v>
          </cell>
          <cell r="E134">
            <v>-1.4582319250511344E-2</v>
          </cell>
          <cell r="F134">
            <v>-3.0303428730105941E-2</v>
          </cell>
          <cell r="H134">
            <v>0.14516075193987188</v>
          </cell>
          <cell r="I134">
            <v>0.14516072346095932</v>
          </cell>
          <cell r="J134">
            <v>1.3815760681751499E-2</v>
          </cell>
          <cell r="K134">
            <v>0.10090042360490376</v>
          </cell>
          <cell r="L134">
            <v>424701.32555000013</v>
          </cell>
          <cell r="N134">
            <v>5050036.91</v>
          </cell>
          <cell r="O134">
            <v>44098.874000000003</v>
          </cell>
          <cell r="P134">
            <v>114.51623254598292</v>
          </cell>
          <cell r="Q134">
            <v>-1.4582320832198681E-2</v>
          </cell>
          <cell r="R134">
            <v>-3.0286802141804681E-2</v>
          </cell>
          <cell r="T134">
            <v>0.1451623254598291</v>
          </cell>
          <cell r="U134">
            <v>0.14516231766941057</v>
          </cell>
          <cell r="V134">
            <v>1.3815912311997636E-2</v>
          </cell>
          <cell r="W134">
            <v>0.10089466592687911</v>
          </cell>
          <cell r="X134">
            <v>128029.89600000014</v>
          </cell>
          <cell r="Z134">
            <v>3898274.09</v>
          </cell>
          <cell r="AA134">
            <v>34041.234000000004</v>
          </cell>
          <cell r="AB134">
            <v>114.51623904115813</v>
          </cell>
          <cell r="AC134">
            <v>-1.4582319536310617E-2</v>
          </cell>
          <cell r="AD134">
            <v>-3.0286802389042133E-2</v>
          </cell>
          <cell r="AF134">
            <v>0.1451623164025988</v>
          </cell>
          <cell r="AG134">
            <v>0.1451623164025988</v>
          </cell>
          <cell r="AH134">
            <v>1.3815912191518009E-2</v>
          </cell>
          <cell r="AI134">
            <v>0.10089466564543001</v>
          </cell>
          <cell r="AJ134">
            <v>98830.094000000056</v>
          </cell>
          <cell r="AL134">
            <v>5787026.3099999996</v>
          </cell>
          <cell r="AM134">
            <v>50534.55</v>
          </cell>
          <cell r="AN134">
            <v>114.5162331513786</v>
          </cell>
          <cell r="AO134">
            <v>-1.4582320593662934E-2</v>
          </cell>
          <cell r="AP134">
            <v>-3.0286802174066652E-2</v>
          </cell>
          <cell r="AR134">
            <v>0.14516231791719925</v>
          </cell>
          <cell r="AS134">
            <v>0.14516231791719925</v>
          </cell>
          <cell r="AT134">
            <v>1.3815912335559233E-2</v>
          </cell>
          <cell r="AU134">
            <v>0.10089466591956858</v>
          </cell>
          <cell r="AV134">
            <v>146714.24999999988</v>
          </cell>
          <cell r="AX134">
            <v>176221.54</v>
          </cell>
          <cell r="AY134">
            <v>1540.6523686305732</v>
          </cell>
          <cell r="AZ134">
            <v>114.38111775769156</v>
          </cell>
          <cell r="BA134">
            <v>-1.4582287643276293E-2</v>
          </cell>
          <cell r="BB134">
            <v>-3.0286792018419995E-2</v>
          </cell>
          <cell r="BD134">
            <v>0.13834711144199385</v>
          </cell>
          <cell r="BE134">
            <v>0.13834711144199385</v>
          </cell>
          <cell r="BF134">
            <v>1.5652338058089299E-2</v>
          </cell>
          <cell r="BG134">
            <v>0.10728079671806216</v>
          </cell>
          <cell r="BH134">
            <v>4283.358000000002</v>
          </cell>
          <cell r="BJ134">
            <v>986042.84</v>
          </cell>
          <cell r="BK134">
            <v>8641.9599999999991</v>
          </cell>
          <cell r="BL134">
            <v>114.09944503330264</v>
          </cell>
          <cell r="BM134">
            <v>-1.4582318831110275E-2</v>
          </cell>
          <cell r="BN134">
            <v>-3.0286800575815453E-2</v>
          </cell>
          <cell r="BP134">
            <v>0.124132463382292</v>
          </cell>
          <cell r="BQ134">
            <v>0.124132463382292</v>
          </cell>
          <cell r="BR134">
            <v>2.3263108455012116E-2</v>
          </cell>
          <cell r="BS134">
            <v>0.13084404705260108</v>
          </cell>
          <cell r="BT134">
            <v>21776.780000000024</v>
          </cell>
          <cell r="BV134">
            <v>1125248.8899999999</v>
          </cell>
          <cell r="BW134">
            <v>9862.0020000000004</v>
          </cell>
          <cell r="BX134">
            <v>114.09943843045255</v>
          </cell>
          <cell r="BY134">
            <v>-1.4582321952846145E-2</v>
          </cell>
          <cell r="BZ134">
            <v>-3.0286803571374699E-2</v>
          </cell>
          <cell r="CB134">
            <v>-2.1216818563943085E-2</v>
          </cell>
          <cell r="CC134">
            <v>0.12413239832958189</v>
          </cell>
          <cell r="CD134">
            <v>2.326309626991474E-2</v>
          </cell>
          <cell r="CE134">
            <v>0.13084398058402666</v>
          </cell>
          <cell r="CF134">
            <v>24851.137399999985</v>
          </cell>
          <cell r="CH134">
            <v>130097.92</v>
          </cell>
          <cell r="CI134">
            <v>1163.905</v>
          </cell>
          <cell r="CJ134">
            <v>111.77709520966059</v>
          </cell>
          <cell r="CK134">
            <v>-1.4582294373894467E-2</v>
          </cell>
          <cell r="CL134">
            <v>-3.0286767645168466E-2</v>
          </cell>
          <cell r="CN134">
            <v>8.3635111381199501E-3</v>
          </cell>
          <cell r="CO134">
            <v>8.3635111381199501E-3</v>
          </cell>
          <cell r="CP134">
            <v>2.3895032384473325E-3</v>
          </cell>
          <cell r="CQ134">
            <v>8.601165376571937E-2</v>
          </cell>
          <cell r="CR134">
            <v>215.81015000000238</v>
          </cell>
          <cell r="CT134">
            <v>625363.19999999995</v>
          </cell>
          <cell r="CU134">
            <v>5633.7460000000001</v>
          </cell>
          <cell r="CV134">
            <v>111.00308746613709</v>
          </cell>
          <cell r="CW134">
            <v>-1.4582329447632603E-2</v>
          </cell>
          <cell r="CX134">
            <v>-3.028664745228371E-2</v>
          </cell>
          <cell r="CZ134">
            <v>-3.028664745228371E-2</v>
          </cell>
          <cell r="DA134">
            <v>-3.028664745228371E-2</v>
          </cell>
          <cell r="DB134">
            <v>-1.7307779050284466E-2</v>
          </cell>
          <cell r="DC134">
            <v>5.7666596511283266E-2</v>
          </cell>
          <cell r="DD134">
            <v>0</v>
          </cell>
        </row>
        <row r="135">
          <cell r="A135">
            <v>42184</v>
          </cell>
          <cell r="B135">
            <v>17362829.378687367</v>
          </cell>
          <cell r="C135">
            <v>155247.302</v>
          </cell>
          <cell r="D135">
            <v>111.83981399359435</v>
          </cell>
          <cell r="E135">
            <v>-2.3370179215968845E-2</v>
          </cell>
          <cell r="F135">
            <v>-5.2965411385793804E-2</v>
          </cell>
          <cell r="H135">
            <v>0.1183981399359435</v>
          </cell>
          <cell r="I135">
            <v>0.11839811212258833</v>
          </cell>
          <cell r="J135">
            <v>1.1181230738003478E-2</v>
          </cell>
          <cell r="K135">
            <v>0.10249223084507089</v>
          </cell>
          <cell r="L135">
            <v>344920.1034000002</v>
          </cell>
          <cell r="N135">
            <v>4932016.6500000004</v>
          </cell>
          <cell r="O135">
            <v>44098.874000000003</v>
          </cell>
          <cell r="P135">
            <v>111.83996784135577</v>
          </cell>
          <cell r="Q135">
            <v>-2.3370177704305051E-2</v>
          </cell>
          <cell r="R135">
            <v>-5.2949171897960667E-2</v>
          </cell>
          <cell r="T135">
            <v>0.1183996784135577</v>
          </cell>
          <cell r="U135">
            <v>0.11839967080520264</v>
          </cell>
          <cell r="V135">
            <v>1.1181377857354846E-2</v>
          </cell>
          <cell r="W135">
            <v>0.10248563154215502</v>
          </cell>
          <cell r="X135">
            <v>104425.8440000002</v>
          </cell>
          <cell r="Z135">
            <v>3807170.73</v>
          </cell>
          <cell r="AA135">
            <v>34041.234000000004</v>
          </cell>
          <cell r="AB135">
            <v>111.8399741325476</v>
          </cell>
          <cell r="AC135">
            <v>-2.3370178160048161E-2</v>
          </cell>
          <cell r="AD135">
            <v>-5.2949172581360227E-2</v>
          </cell>
          <cell r="AF135">
            <v>0.11839966904609667</v>
          </cell>
          <cell r="AG135">
            <v>0.11839966904609667</v>
          </cell>
          <cell r="AH135">
            <v>1.1181377691343641E-2</v>
          </cell>
          <cell r="AI135">
            <v>0.10248563130334738</v>
          </cell>
          <cell r="AJ135">
            <v>80609.422000000093</v>
          </cell>
          <cell r="AL135">
            <v>5651782.4699999997</v>
          </cell>
          <cell r="AM135">
            <v>50534.55</v>
          </cell>
          <cell r="AN135">
            <v>111.83996829891628</v>
          </cell>
          <cell r="AO135">
            <v>-2.3370178871711444E-2</v>
          </cell>
          <cell r="AP135">
            <v>-5.2949173061518029E-2</v>
          </cell>
          <cell r="AR135">
            <v>0.11839966971033067</v>
          </cell>
          <cell r="AS135">
            <v>0.11839966971033067</v>
          </cell>
          <cell r="AT135">
            <v>1.1181377754027721E-2</v>
          </cell>
          <cell r="AU135">
            <v>0.10248563160333378</v>
          </cell>
          <cell r="AV135">
            <v>119665.48199999987</v>
          </cell>
          <cell r="AX135">
            <v>172103.21</v>
          </cell>
          <cell r="AY135">
            <v>1540.6523686305732</v>
          </cell>
          <cell r="AZ135">
            <v>111.70800986920621</v>
          </cell>
          <cell r="BA135">
            <v>-2.3370185052292825E-2</v>
          </cell>
          <cell r="BB135">
            <v>-5.294916913660197E-2</v>
          </cell>
          <cell r="BD135">
            <v>0.11174372879385164</v>
          </cell>
          <cell r="BE135">
            <v>0.11174372879385164</v>
          </cell>
          <cell r="BF135">
            <v>1.2525794725476658E-2</v>
          </cell>
          <cell r="BG135">
            <v>0.10922873279691464</v>
          </cell>
          <cell r="BH135">
            <v>3459.6919999999977</v>
          </cell>
          <cell r="BJ135">
            <v>962998.84</v>
          </cell>
          <cell r="BK135">
            <v>8641.9599999999991</v>
          </cell>
          <cell r="BL135">
            <v>111.43292030974456</v>
          </cell>
          <cell r="BM135">
            <v>-2.3370181360477194E-2</v>
          </cell>
          <cell r="BN135">
            <v>-5.294917391400733E-2</v>
          </cell>
          <cell r="BP135">
            <v>9.7861283839847824E-2</v>
          </cell>
          <cell r="BQ135">
            <v>9.7861283839847824E-2</v>
          </cell>
          <cell r="BR135">
            <v>1.8059494697070022E-2</v>
          </cell>
          <cell r="BS135">
            <v>0.13391802658416688</v>
          </cell>
          <cell r="BT135">
            <v>17167.980000000018</v>
          </cell>
          <cell r="BV135">
            <v>1098951.6200000001</v>
          </cell>
          <cell r="BW135">
            <v>9862.0020000000004</v>
          </cell>
          <cell r="BX135">
            <v>111.43291392559037</v>
          </cell>
          <cell r="BY135">
            <v>-2.3370180796179141E-2</v>
          </cell>
          <cell r="BZ135">
            <v>-5.2949176292352407E-2</v>
          </cell>
          <cell r="CB135">
            <v>-2.1216818563943085E-2</v>
          </cell>
          <cell r="CC135">
            <v>9.7861220941777072E-2</v>
          </cell>
          <cell r="CD135">
            <v>1.8059483094361894E-2</v>
          </cell>
          <cell r="CE135">
            <v>0.13391796067975251</v>
          </cell>
          <cell r="CF135">
            <v>19591.683400000016</v>
          </cell>
          <cell r="CH135">
            <v>127057.5</v>
          </cell>
          <cell r="CI135">
            <v>1163.905</v>
          </cell>
          <cell r="CJ135">
            <v>109.16483733638054</v>
          </cell>
          <cell r="CK135">
            <v>-2.337024296775847E-2</v>
          </cell>
          <cell r="CL135">
            <v>-5.2949201494351339E-2</v>
          </cell>
          <cell r="CN135">
            <v>-1.5202189116999998E-2</v>
          </cell>
          <cell r="CO135">
            <v>-1.5202189116999998E-2</v>
          </cell>
          <cell r="CP135">
            <v>-4.2427038832073549E-3</v>
          </cell>
          <cell r="CQ135">
            <v>9.0598863203093474E-2</v>
          </cell>
          <cell r="CR135">
            <v>0</v>
          </cell>
          <cell r="CT135">
            <v>610748.35</v>
          </cell>
          <cell r="CU135">
            <v>5633.7460000000001</v>
          </cell>
          <cell r="CV135">
            <v>108.40892542901294</v>
          </cell>
          <cell r="CW135">
            <v>-2.337017912150896E-2</v>
          </cell>
          <cell r="CX135">
            <v>-5.2949022197842699E-2</v>
          </cell>
          <cell r="CZ135">
            <v>-5.2949022197842699E-2</v>
          </cell>
          <cell r="DA135">
            <v>-5.2949022197842699E-2</v>
          </cell>
          <cell r="DB135">
            <v>-2.8884761263611836E-2</v>
          </cell>
          <cell r="DC135">
            <v>6.7162016012860079E-2</v>
          </cell>
          <cell r="DD135">
            <v>0</v>
          </cell>
        </row>
        <row r="136">
          <cell r="A136">
            <v>42185</v>
          </cell>
          <cell r="B136">
            <v>17604830.620000001</v>
          </cell>
          <cell r="C136">
            <v>155247.302</v>
          </cell>
          <cell r="D136">
            <v>113.3986252463183</v>
          </cell>
          <cell r="E136">
            <v>1.3937892035596811E-2</v>
          </cell>
          <cell r="F136">
            <v>-3.9765745535713104E-2</v>
          </cell>
          <cell r="G136">
            <v>0.11316131717590738</v>
          </cell>
          <cell r="H136">
            <v>0.13398625246318296</v>
          </cell>
          <cell r="I136">
            <v>0.13398622426216833</v>
          </cell>
          <cell r="J136">
            <v>1.2553588786289538E-2</v>
          </cell>
          <cell r="K136">
            <v>0.10330882434715917</v>
          </cell>
          <cell r="L136">
            <v>391263.66140000016</v>
          </cell>
          <cell r="N136">
            <v>5000758.5599999996</v>
          </cell>
          <cell r="O136">
            <v>44098.874000000003</v>
          </cell>
          <cell r="P136">
            <v>113.3987811117354</v>
          </cell>
          <cell r="Q136">
            <v>1.3937890903105377E-2</v>
          </cell>
          <cell r="R136">
            <v>-3.9749280776178786E-2</v>
          </cell>
          <cell r="S136">
            <v>0.11316304054830373</v>
          </cell>
          <cell r="T136">
            <v>0.13398781111735403</v>
          </cell>
          <cell r="U136">
            <v>0.13398780340295446</v>
          </cell>
          <cell r="V136">
            <v>1.2553736651213399E-2</v>
          </cell>
          <cell r="W136">
            <v>0.10330156480679244</v>
          </cell>
          <cell r="X136">
            <v>118174.22600000005</v>
          </cell>
          <cell r="Z136">
            <v>3860234.66</v>
          </cell>
          <cell r="AA136">
            <v>34041.234000000004</v>
          </cell>
          <cell r="AB136">
            <v>113.39878748226342</v>
          </cell>
          <cell r="AC136">
            <v>1.3937890828447319E-2</v>
          </cell>
          <cell r="AD136">
            <v>-3.9749281539808612E-2</v>
          </cell>
          <cell r="AE136">
            <v>0.1131630399496244</v>
          </cell>
          <cell r="AF136">
            <v>0.13398780153583267</v>
          </cell>
          <cell r="AG136">
            <v>0.13398780153583267</v>
          </cell>
          <cell r="AH136">
            <v>1.2553736476377253E-2</v>
          </cell>
          <cell r="AI136">
            <v>0.10330156460334446</v>
          </cell>
          <cell r="AJ136">
            <v>91222.208000000101</v>
          </cell>
          <cell r="AL136">
            <v>5730556.4100000001</v>
          </cell>
          <cell r="AM136">
            <v>50534.55</v>
          </cell>
          <cell r="AN136">
            <v>113.3987818235247</v>
          </cell>
          <cell r="AO136">
            <v>1.3937893119230438E-2</v>
          </cell>
          <cell r="AP136">
            <v>-3.9749279857170583E-2</v>
          </cell>
          <cell r="AQ136">
            <v>0.11316304293041157</v>
          </cell>
          <cell r="AR136">
            <v>0.13398780477133609</v>
          </cell>
          <cell r="AS136">
            <v>0.13398780477133609</v>
          </cell>
          <cell r="AT136">
            <v>1.2553736779324254E-2</v>
          </cell>
          <cell r="AU136">
            <v>0.10330156482202332</v>
          </cell>
          <cell r="AV136">
            <v>135420.27000000002</v>
          </cell>
          <cell r="AX136">
            <v>174501.97</v>
          </cell>
          <cell r="AY136">
            <v>1540.6523686305732</v>
          </cell>
          <cell r="AZ136">
            <v>113.26498667256658</v>
          </cell>
          <cell r="BA136">
            <v>1.3937915510117582E-2</v>
          </cell>
          <cell r="BB136">
            <v>-3.974925467224133E-2</v>
          </cell>
          <cell r="BC136">
            <v>0.11316307170086293</v>
          </cell>
          <cell r="BD136">
            <v>0.12723911895468332</v>
          </cell>
          <cell r="BE136">
            <v>0.12723911895468332</v>
          </cell>
          <cell r="BF136">
            <v>1.4129691323333304E-2</v>
          </cell>
          <cell r="BG136">
            <v>0.11024282723941126</v>
          </cell>
          <cell r="BH136">
            <v>3939.4440000000013</v>
          </cell>
          <cell r="BJ136">
            <v>976421.02</v>
          </cell>
          <cell r="BK136">
            <v>8641.9599999999991</v>
          </cell>
          <cell r="BL136">
            <v>112.98606103245099</v>
          </cell>
          <cell r="BM136">
            <v>1.3937898409098981E-2</v>
          </cell>
          <cell r="BN136">
            <v>-3.9749275711767562E-2</v>
          </cell>
          <cell r="BO136">
            <v>0.11316316288129058</v>
          </cell>
          <cell r="BP136">
            <v>0.11316316288129058</v>
          </cell>
          <cell r="BQ136">
            <v>0.11316316288129058</v>
          </cell>
          <cell r="BR136">
            <v>2.05656020006586E-2</v>
          </cell>
          <cell r="BS136">
            <v>0.13548689855861881</v>
          </cell>
          <cell r="BT136">
            <v>19852.416000000034</v>
          </cell>
          <cell r="BV136">
            <v>1114268.69</v>
          </cell>
          <cell r="BW136">
            <v>9862.0020000000004</v>
          </cell>
          <cell r="BX136">
            <v>112.98605394726141</v>
          </cell>
          <cell r="BY136">
            <v>1.3937892916523253E-2</v>
          </cell>
          <cell r="BZ136">
            <v>-3.9749283325010043E-2</v>
          </cell>
          <cell r="CA136">
            <v>0.1131630930764671</v>
          </cell>
          <cell r="CB136">
            <v>-2.1216818563943085E-2</v>
          </cell>
          <cell r="CC136">
            <v>0.1131630930764671</v>
          </cell>
          <cell r="CD136">
            <v>2.0565589320597155E-2</v>
          </cell>
          <cell r="CE136">
            <v>0.13548683332750769</v>
          </cell>
          <cell r="CF136">
            <v>22655.097399999988</v>
          </cell>
          <cell r="CH136">
            <v>128828.42</v>
          </cell>
          <cell r="CI136">
            <v>1163.905</v>
          </cell>
          <cell r="CJ136">
            <v>110.68637045119662</v>
          </cell>
          <cell r="CK136">
            <v>1.3937941483186833E-2</v>
          </cell>
          <cell r="CL136">
            <v>-3.9749262883174263E-2</v>
          </cell>
          <cell r="CN136">
            <v>-1.476134856142286E-3</v>
          </cell>
          <cell r="CO136">
            <v>-1.476134856142286E-3</v>
          </cell>
          <cell r="CP136">
            <v>-4.0258439447882211E-4</v>
          </cell>
          <cell r="CQ136">
            <v>9.2519703648240137E-2</v>
          </cell>
          <cell r="CR136">
            <v>0</v>
          </cell>
          <cell r="CT136">
            <v>619260.9</v>
          </cell>
          <cell r="CU136">
            <v>5633.7460000000001</v>
          </cell>
          <cell r="CV136">
            <v>109.91991829237598</v>
          </cell>
          <cell r="CW136">
            <v>1.3937900937432079E-2</v>
          </cell>
          <cell r="CX136">
            <v>-3.9749119486538143E-2</v>
          </cell>
          <cell r="CZ136">
            <v>-3.9749119486538143E-2</v>
          </cell>
          <cell r="DA136">
            <v>-3.9749119486538143E-2</v>
          </cell>
          <cell r="DB136">
            <v>-2.0740642679839993E-2</v>
          </cell>
          <cell r="DC136">
            <v>6.9958534837952141E-2</v>
          </cell>
          <cell r="DD136">
            <v>0</v>
          </cell>
          <cell r="DF136">
            <v>387016.8739357036</v>
          </cell>
          <cell r="DG136">
            <v>3495.4549999999999</v>
          </cell>
          <cell r="DH136">
            <v>110.72</v>
          </cell>
          <cell r="DI136">
            <v>0</v>
          </cell>
          <cell r="DJ136">
            <v>0</v>
          </cell>
          <cell r="DL136">
            <v>0</v>
          </cell>
          <cell r="DM136">
            <v>0</v>
          </cell>
        </row>
        <row r="137">
          <cell r="A137">
            <v>42186</v>
          </cell>
          <cell r="B137">
            <v>17816756.245005924</v>
          </cell>
          <cell r="C137">
            <v>158660.149</v>
          </cell>
          <cell r="D137">
            <v>112.2950933633998</v>
          </cell>
          <cell r="E137">
            <v>-9.7314396935718195E-3</v>
          </cell>
          <cell r="F137">
            <v>-9.7314396935718195E-3</v>
          </cell>
          <cell r="H137">
            <v>0.12295093363399801</v>
          </cell>
          <cell r="I137">
            <v>0.12295090570741962</v>
          </cell>
          <cell r="J137">
            <v>1.1430921464139487E-2</v>
          </cell>
          <cell r="K137">
            <v>0.10310897369381404</v>
          </cell>
          <cell r="L137">
            <v>358454.71340000018</v>
          </cell>
          <cell r="N137">
            <v>4952092.68</v>
          </cell>
          <cell r="O137">
            <v>44098.874000000003</v>
          </cell>
          <cell r="P137">
            <v>112.29521824071969</v>
          </cell>
          <cell r="Q137">
            <v>-9.7316995843926835E-3</v>
          </cell>
          <cell r="R137">
            <v>-9.7316995843926835E-3</v>
          </cell>
          <cell r="T137">
            <v>0.12295218240719685</v>
          </cell>
          <cell r="U137">
            <v>0.12295217476787168</v>
          </cell>
          <cell r="V137">
            <v>1.1431039384774522E-2</v>
          </cell>
          <cell r="W137">
            <v>0.1031017679107346</v>
          </cell>
          <cell r="X137">
            <v>108441.05000000005</v>
          </cell>
          <cell r="Z137">
            <v>3822668.02</v>
          </cell>
          <cell r="AA137">
            <v>34041.234000000004</v>
          </cell>
          <cell r="AB137">
            <v>112.2952246678249</v>
          </cell>
          <cell r="AC137">
            <v>-9.7316985387619903E-3</v>
          </cell>
          <cell r="AD137">
            <v>-9.7316985387619903E-3</v>
          </cell>
          <cell r="AF137">
            <v>0.12295217410465265</v>
          </cell>
          <cell r="AG137">
            <v>0.12295217410465265</v>
          </cell>
          <cell r="AH137">
            <v>1.1431039323156256E-2</v>
          </cell>
          <cell r="AI137">
            <v>0.10310176768657831</v>
          </cell>
          <cell r="AJ137">
            <v>83708.880000000077</v>
          </cell>
          <cell r="AL137">
            <v>5674788.3600000003</v>
          </cell>
          <cell r="AM137">
            <v>50534.55</v>
          </cell>
          <cell r="AN137">
            <v>112.29521901352639</v>
          </cell>
          <cell r="AO137">
            <v>-9.731698985229964E-3</v>
          </cell>
          <cell r="AP137">
            <v>-9.731698985229964E-3</v>
          </cell>
          <cell r="AR137">
            <v>0.12295217680237958</v>
          </cell>
          <cell r="AS137">
            <v>0.12295217680237958</v>
          </cell>
          <cell r="AT137">
            <v>1.1431039573821522E-2</v>
          </cell>
          <cell r="AU137">
            <v>0.10310176791375193</v>
          </cell>
          <cell r="AV137">
            <v>124266.66000000002</v>
          </cell>
          <cell r="AX137">
            <v>172803.77</v>
          </cell>
          <cell r="AY137">
            <v>1540.6523686305732</v>
          </cell>
          <cell r="AZ137">
            <v>112.16272633494773</v>
          </cell>
          <cell r="BA137">
            <v>-9.7316952926090883E-3</v>
          </cell>
          <cell r="BB137">
            <v>-9.7316952926090883E-3</v>
          </cell>
          <cell r="BD137">
            <v>0.11626917132710712</v>
          </cell>
          <cell r="BE137">
            <v>0.11626917132710712</v>
          </cell>
          <cell r="BF137">
            <v>1.2793658436848432E-2</v>
          </cell>
          <cell r="BG137">
            <v>0.11002100885085168</v>
          </cell>
          <cell r="BH137">
            <v>3599.8039999999992</v>
          </cell>
          <cell r="BJ137">
            <v>966918.78</v>
          </cell>
          <cell r="BK137">
            <v>8641.9599999999991</v>
          </cell>
          <cell r="BL137">
            <v>111.88651417039655</v>
          </cell>
          <cell r="BM137">
            <v>-9.7317036456261441E-3</v>
          </cell>
          <cell r="BN137">
            <v>-9.7317036456261441E-3</v>
          </cell>
          <cell r="BP137">
            <v>0.10233018887090206</v>
          </cell>
          <cell r="BQ137">
            <v>0.10233018887090206</v>
          </cell>
          <cell r="BR137">
            <v>1.8320101906141417E-2</v>
          </cell>
          <cell r="BS137">
            <v>0.13507796154149465</v>
          </cell>
          <cell r="BT137">
            <v>17951.968000000037</v>
          </cell>
          <cell r="BV137">
            <v>1103424.96</v>
          </cell>
          <cell r="BW137">
            <v>9862.0020000000004</v>
          </cell>
          <cell r="BX137">
            <v>111.88650742516579</v>
          </cell>
          <cell r="BY137">
            <v>-9.7317012470304887E-3</v>
          </cell>
          <cell r="BZ137">
            <v>-9.7317012470304887E-3</v>
          </cell>
          <cell r="CB137">
            <v>-2.1216818563943085E-2</v>
          </cell>
          <cell r="CC137">
            <v>0.10233012241542649</v>
          </cell>
          <cell r="CD137">
            <v>1.8320090013673962E-2</v>
          </cell>
          <cell r="CE137">
            <v>0.13507789616862362</v>
          </cell>
          <cell r="CF137">
            <v>20486.351399999974</v>
          </cell>
          <cell r="CH137">
            <v>127574.7</v>
          </cell>
          <cell r="CI137">
            <v>1163.905</v>
          </cell>
          <cell r="CJ137">
            <v>109.60920350028567</v>
          </cell>
          <cell r="CK137">
            <v>-9.7317036101196575E-3</v>
          </cell>
          <cell r="CL137">
            <v>-9.7317036101196575E-3</v>
          </cell>
          <cell r="CN137">
            <v>-1.1193473159353373E-2</v>
          </cell>
          <cell r="CO137">
            <v>-1.1193473159353373E-2</v>
          </cell>
          <cell r="CP137">
            <v>-2.9850486932758713E-3</v>
          </cell>
          <cell r="CQ137">
            <v>9.1698324859257399E-2</v>
          </cell>
          <cell r="CR137">
            <v>0</v>
          </cell>
          <cell r="CT137">
            <v>613234.43999999994</v>
          </cell>
          <cell r="CU137">
            <v>5633.7460000000001</v>
          </cell>
          <cell r="CV137">
            <v>108.85021085437646</v>
          </cell>
          <cell r="CW137">
            <v>-9.7316978998674974E-3</v>
          </cell>
          <cell r="CX137">
            <v>-9.7316978998674974E-3</v>
          </cell>
          <cell r="CZ137">
            <v>-4.9093990963776868E-2</v>
          </cell>
          <cell r="DA137">
            <v>-4.9093990963776868E-2</v>
          </cell>
          <cell r="DB137">
            <v>-2.4550008996598649E-2</v>
          </cell>
          <cell r="DC137">
            <v>6.8359789783809036E-2</v>
          </cell>
          <cell r="DD137">
            <v>0</v>
          </cell>
          <cell r="DF137">
            <v>383250.54</v>
          </cell>
          <cell r="DG137">
            <v>3495.4549999999999</v>
          </cell>
          <cell r="DH137">
            <v>109.64253294635462</v>
          </cell>
          <cell r="DI137">
            <v>-9.7314582157277396E-3</v>
          </cell>
          <cell r="DJ137">
            <v>-9.7314582157277396E-3</v>
          </cell>
          <cell r="DL137">
            <v>-9.7314582157277396E-3</v>
          </cell>
          <cell r="DM137">
            <v>-9.7314582157277396E-3</v>
          </cell>
          <cell r="DN137">
            <v>-5.8374545945511613E-2</v>
          </cell>
          <cell r="DO137">
            <v>2.3837107081748184E-2</v>
          </cell>
          <cell r="DP137">
            <v>0</v>
          </cell>
        </row>
        <row r="138">
          <cell r="A138">
            <v>42187</v>
          </cell>
          <cell r="B138">
            <v>17729996.39886288</v>
          </cell>
          <cell r="C138">
            <v>158660.149</v>
          </cell>
          <cell r="D138">
            <v>111.74826514793503</v>
          </cell>
          <cell r="E138">
            <v>-4.8695646362318934E-3</v>
          </cell>
          <cell r="F138">
            <v>-1.4553616455212359E-2</v>
          </cell>
          <cell r="H138">
            <v>0.11748265147935033</v>
          </cell>
          <cell r="I138">
            <v>0.11748262368876228</v>
          </cell>
          <cell r="J138">
            <v>1.0838771985447693E-2</v>
          </cell>
          <cell r="K138">
            <v>0.10301043169472356</v>
          </cell>
          <cell r="L138">
            <v>342197.47940000019</v>
          </cell>
          <cell r="N138">
            <v>4927978.1399999997</v>
          </cell>
          <cell r="O138">
            <v>44098.874000000003</v>
          </cell>
          <cell r="P138">
            <v>111.748389312616</v>
          </cell>
          <cell r="Q138">
            <v>-4.8695655671775473E-3</v>
          </cell>
          <cell r="R138">
            <v>-1.4553876002363908E-2</v>
          </cell>
          <cell r="T138">
            <v>0.11748389312615992</v>
          </cell>
          <cell r="U138">
            <v>0.11748388552403499</v>
          </cell>
          <cell r="V138">
            <v>1.0838888338454922E-2</v>
          </cell>
          <cell r="W138">
            <v>0.10300328814012497</v>
          </cell>
          <cell r="X138">
            <v>103618.14200000008</v>
          </cell>
          <cell r="Z138">
            <v>3804053.29</v>
          </cell>
          <cell r="AA138">
            <v>34041.234000000004</v>
          </cell>
          <cell r="AB138">
            <v>111.74839578377211</v>
          </cell>
          <cell r="AC138">
            <v>-4.8695648961951665E-3</v>
          </cell>
          <cell r="AD138">
            <v>-1.4553874297372316E-2</v>
          </cell>
          <cell r="AF138">
            <v>0.11748388561752665</v>
          </cell>
          <cell r="AG138">
            <v>0.11748388561752665</v>
          </cell>
          <cell r="AH138">
            <v>1.0838888347080911E-2</v>
          </cell>
          <cell r="AI138">
            <v>0.10300328787585177</v>
          </cell>
          <cell r="AJ138">
            <v>79985.93400000011</v>
          </cell>
          <cell r="AL138">
            <v>5647154.6100000003</v>
          </cell>
          <cell r="AM138">
            <v>50534.55</v>
          </cell>
          <cell r="AN138">
            <v>111.74839016079099</v>
          </cell>
          <cell r="AO138">
            <v>-4.8695648625034504E-3</v>
          </cell>
          <cell r="AP138">
            <v>-1.4553874708302494E-2</v>
          </cell>
          <cell r="AR138">
            <v>0.11748388833995094</v>
          </cell>
          <cell r="AS138">
            <v>0.11748388833995094</v>
          </cell>
          <cell r="AT138">
            <v>1.0838888598115659E-2</v>
          </cell>
          <cell r="AU138">
            <v>0.10300328811240513</v>
          </cell>
          <cell r="AV138">
            <v>118739.91000000003</v>
          </cell>
          <cell r="AX138">
            <v>171962.29</v>
          </cell>
          <cell r="AY138">
            <v>1540.6523686305732</v>
          </cell>
          <cell r="AZ138">
            <v>111.61654212289999</v>
          </cell>
          <cell r="BA138">
            <v>-4.869569685892805E-3</v>
          </cell>
          <cell r="BB138">
            <v>-1.4553875810112582E-2</v>
          </cell>
          <cell r="BD138">
            <v>0.11083342080911596</v>
          </cell>
          <cell r="BE138">
            <v>0.11083342080911596</v>
          </cell>
          <cell r="BF138">
            <v>1.2084953362759165E-2</v>
          </cell>
          <cell r="BG138">
            <v>0.10992470632091163</v>
          </cell>
          <cell r="BH138">
            <v>3431.5080000000016</v>
          </cell>
          <cell r="BJ138">
            <v>962210.31</v>
          </cell>
          <cell r="BK138">
            <v>8641.9599999999991</v>
          </cell>
          <cell r="BL138">
            <v>111.34167596239743</v>
          </cell>
          <cell r="BM138">
            <v>-4.8695610193858485E-3</v>
          </cell>
          <cell r="BN138">
            <v>-1.4553875540286976E-2</v>
          </cell>
          <cell r="BP138">
            <v>9.696232475268407E-2</v>
          </cell>
          <cell r="BQ138">
            <v>9.696232475268407E-2</v>
          </cell>
          <cell r="BR138">
            <v>1.710417082985316E-2</v>
          </cell>
          <cell r="BS138">
            <v>0.13487092847036444</v>
          </cell>
          <cell r="BT138">
            <v>17010.274000000019</v>
          </cell>
          <cell r="BV138">
            <v>1098051.76</v>
          </cell>
          <cell r="BW138">
            <v>9862.0020000000004</v>
          </cell>
          <cell r="BX138">
            <v>111.341668760562</v>
          </cell>
          <cell r="BY138">
            <v>-4.8695653939166972E-3</v>
          </cell>
          <cell r="BZ138">
            <v>-1.4553877485330768E-2</v>
          </cell>
          <cell r="CB138">
            <v>-2.1216818563943085E-2</v>
          </cell>
          <cell r="CC138">
            <v>9.6962253798640319E-2</v>
          </cell>
          <cell r="CD138">
            <v>1.7104158318531404E-2</v>
          </cell>
          <cell r="CE138">
            <v>0.13487086313672869</v>
          </cell>
          <cell r="CF138">
            <v>19411.711399999997</v>
          </cell>
          <cell r="CH138">
            <v>126953.47</v>
          </cell>
          <cell r="CI138">
            <v>1163.905</v>
          </cell>
          <cell r="CJ138">
            <v>109.07545718937543</v>
          </cell>
          <cell r="CK138">
            <v>-4.8695391797902721E-3</v>
          </cell>
          <cell r="CL138">
            <v>-1.4553853877894318E-2</v>
          </cell>
          <cell r="CN138">
            <v>-1.6008505283036212E-2</v>
          </cell>
          <cell r="CO138">
            <v>-1.6008505283036212E-2</v>
          </cell>
          <cell r="CP138">
            <v>-4.176378903650857E-3</v>
          </cell>
          <cell r="CQ138">
            <v>9.1112747045407463E-2</v>
          </cell>
          <cell r="CR138">
            <v>0</v>
          </cell>
          <cell r="CT138">
            <v>610248.25</v>
          </cell>
          <cell r="CU138">
            <v>5633.7460000000001</v>
          </cell>
          <cell r="CV138">
            <v>108.32015678378116</v>
          </cell>
          <cell r="CW138">
            <v>-4.8695732092280952E-3</v>
          </cell>
          <cell r="CX138">
            <v>-1.4553881893722087E-2</v>
          </cell>
          <cell r="CZ138">
            <v>-5.3724497389873727E-2</v>
          </cell>
          <cell r="DA138">
            <v>-5.3724497389873727E-2</v>
          </cell>
          <cell r="DB138">
            <v>-2.5791361857358197E-2</v>
          </cell>
          <cell r="DC138">
            <v>6.7007711268688944E-2</v>
          </cell>
          <cell r="DD138">
            <v>0</v>
          </cell>
          <cell r="DF138">
            <v>381384.28</v>
          </cell>
          <cell r="DG138">
            <v>3495.4549999999999</v>
          </cell>
          <cell r="DH138">
            <v>109.10862248262387</v>
          </cell>
          <cell r="DI138">
            <v>-4.8695560872529242E-3</v>
          </cell>
          <cell r="DJ138">
            <v>-1.4553626421388466E-2</v>
          </cell>
          <cell r="DL138">
            <v>-1.4553626421388466E-2</v>
          </cell>
          <cell r="DM138">
            <v>-1.4553626421388466E-2</v>
          </cell>
          <cell r="DN138">
            <v>-5.820179843600215E-2</v>
          </cell>
          <cell r="DO138">
            <v>2.5681223772300126E-2</v>
          </cell>
          <cell r="DP138">
            <v>0</v>
          </cell>
        </row>
        <row r="139">
          <cell r="A139">
            <v>42188</v>
          </cell>
          <cell r="B139">
            <v>17195788.147500008</v>
          </cell>
          <cell r="C139">
            <v>158660.149</v>
          </cell>
          <cell r="D139">
            <v>108.38126811225929</v>
          </cell>
          <cell r="E139">
            <v>-3.0130195141897076E-2</v>
          </cell>
          <cell r="F139">
            <v>-4.4245308293293539E-2</v>
          </cell>
          <cell r="H139">
            <v>8.3812681122592991E-2</v>
          </cell>
          <cell r="I139">
            <v>8.3812654169340695E-2</v>
          </cell>
          <cell r="J139">
            <v>7.6745739591643769E-3</v>
          </cell>
          <cell r="K139">
            <v>0.10397584359327774</v>
          </cell>
          <cell r="L139">
            <v>242096.47340000013</v>
          </cell>
          <cell r="N139">
            <v>4779497.2</v>
          </cell>
          <cell r="O139">
            <v>44098.874000000003</v>
          </cell>
          <cell r="P139">
            <v>108.38138860416254</v>
          </cell>
          <cell r="Q139">
            <v>-3.0130194530448962E-2</v>
          </cell>
          <cell r="R139">
            <v>-4.4245559417689595E-2</v>
          </cell>
          <cell r="T139">
            <v>8.3813886041625318E-2</v>
          </cell>
          <cell r="U139">
            <v>8.3813878668553832E-2</v>
          </cell>
          <cell r="V139">
            <v>7.6746860416960772E-3</v>
          </cell>
          <cell r="W139">
            <v>0.10396884793811351</v>
          </cell>
          <cell r="X139">
            <v>73921.9540000001</v>
          </cell>
          <cell r="Z139">
            <v>3689436.42</v>
          </cell>
          <cell r="AA139">
            <v>34041.234000000004</v>
          </cell>
          <cell r="AB139">
            <v>108.38139475202337</v>
          </cell>
          <cell r="AC139">
            <v>-3.0130195678725769E-2</v>
          </cell>
          <cell r="AD139">
            <v>-4.424555889563464E-2</v>
          </cell>
          <cell r="AF139">
            <v>8.3813877476047738E-2</v>
          </cell>
          <cell r="AG139">
            <v>8.3813877476047738E-2</v>
          </cell>
          <cell r="AH139">
            <v>7.6746859325425021E-3</v>
          </cell>
          <cell r="AI139">
            <v>0.10396884764926459</v>
          </cell>
          <cell r="AJ139">
            <v>57062.560000000034</v>
          </cell>
          <cell r="AL139">
            <v>5477004.7400000002</v>
          </cell>
          <cell r="AM139">
            <v>50534.55</v>
          </cell>
          <cell r="AN139">
            <v>108.38138936628505</v>
          </cell>
          <cell r="AO139">
            <v>-3.0130195071815136E-2</v>
          </cell>
          <cell r="AP139">
            <v>-4.4245558696105691E-2</v>
          </cell>
          <cell r="AR139">
            <v>8.3813880794657791E-2</v>
          </cell>
          <cell r="AS139">
            <v>8.3813880794657791E-2</v>
          </cell>
          <cell r="AT139">
            <v>7.6746862362995216E-3</v>
          </cell>
          <cell r="AU139">
            <v>0.10396884787478207</v>
          </cell>
          <cell r="AV139">
            <v>84709.936000000002</v>
          </cell>
          <cell r="AX139">
            <v>166781.03</v>
          </cell>
          <cell r="AY139">
            <v>1540.6523686305732</v>
          </cell>
          <cell r="AZ139">
            <v>108.25351221070413</v>
          </cell>
          <cell r="BA139">
            <v>-3.0130210524644707E-2</v>
          </cell>
          <cell r="BB139">
            <v>-4.4245574992649139E-2</v>
          </cell>
          <cell r="BD139">
            <v>7.7363775982326022E-2</v>
          </cell>
          <cell r="BE139">
            <v>7.7363775982326022E-2</v>
          </cell>
          <cell r="BF139">
            <v>8.360767399565816E-3</v>
          </cell>
          <cell r="BG139">
            <v>0.11109286062550797</v>
          </cell>
          <cell r="BH139">
            <v>2395.2559999999989</v>
          </cell>
          <cell r="BJ139">
            <v>933218.73</v>
          </cell>
          <cell r="BK139">
            <v>8641.9599999999991</v>
          </cell>
          <cell r="BL139">
            <v>107.98693004827609</v>
          </cell>
          <cell r="BM139">
            <v>-3.0130190560938797E-2</v>
          </cell>
          <cell r="BN139">
            <v>-4.4245555057796815E-2</v>
          </cell>
          <cell r="BP139">
            <v>6.3910640869715207E-2</v>
          </cell>
          <cell r="BQ139">
            <v>6.3910640869715207E-2</v>
          </cell>
          <cell r="BR139">
            <v>1.1111961109548929E-2</v>
          </cell>
          <cell r="BS139">
            <v>0.13655546509130406</v>
          </cell>
          <cell r="BT139">
            <v>11211.958000000013</v>
          </cell>
          <cell r="BV139">
            <v>1064967.25</v>
          </cell>
          <cell r="BW139">
            <v>9862.0020000000004</v>
          </cell>
          <cell r="BX139">
            <v>107.98692293917604</v>
          </cell>
          <cell r="BY139">
            <v>-3.0130191676938756E-2</v>
          </cell>
          <cell r="BZ139">
            <v>-4.4245558043993771E-2</v>
          </cell>
          <cell r="CB139">
            <v>-2.1216818563943085E-2</v>
          </cell>
          <cell r="CC139">
            <v>6.3910570829320612E-2</v>
          </cell>
          <cell r="CD139">
            <v>1.111194893503864E-2</v>
          </cell>
          <cell r="CE139">
            <v>0.1365554001168327</v>
          </cell>
          <cell r="CF139">
            <v>12794.809399999998</v>
          </cell>
          <cell r="CH139">
            <v>123128.33</v>
          </cell>
          <cell r="CI139">
            <v>1163.905</v>
          </cell>
          <cell r="CJ139">
            <v>105.78898621451064</v>
          </cell>
          <cell r="CK139">
            <v>-3.0130251658343821E-2</v>
          </cell>
          <cell r="CL139">
            <v>-4.4245594256298371E-2</v>
          </cell>
          <cell r="CN139">
            <v>-4.5656416648528153E-2</v>
          </cell>
          <cell r="CO139">
            <v>-4.5656416648528153E-2</v>
          </cell>
          <cell r="CP139">
            <v>-1.1658939619749731E-2</v>
          </cell>
          <cell r="CQ139">
            <v>9.3244679013245638E-2</v>
          </cell>
          <cell r="CR139">
            <v>0</v>
          </cell>
          <cell r="CT139">
            <v>591861.36</v>
          </cell>
          <cell r="CU139">
            <v>5633.7460000000001</v>
          </cell>
          <cell r="CV139">
            <v>105.05645089430726</v>
          </cell>
          <cell r="CW139">
            <v>-3.0130180627310321E-2</v>
          </cell>
          <cell r="CX139">
            <v>-4.4245551430746044E-2</v>
          </cell>
          <cell r="CZ139">
            <v>-8.2235949206715619E-2</v>
          </cell>
          <cell r="DA139">
            <v>-8.2235949206715619E-2</v>
          </cell>
          <cell r="DB139">
            <v>-3.7963460444615293E-2</v>
          </cell>
          <cell r="DC139">
            <v>7.0123358806610261E-2</v>
          </cell>
          <cell r="DD139">
            <v>0</v>
          </cell>
          <cell r="DF139">
            <v>369893.1</v>
          </cell>
          <cell r="DG139">
            <v>3495.4549999999999</v>
          </cell>
          <cell r="DH139">
            <v>105.8211591910066</v>
          </cell>
          <cell r="DI139">
            <v>-3.0130187851476364E-2</v>
          </cell>
          <cell r="DJ139">
            <v>-4.4245310774868152E-2</v>
          </cell>
          <cell r="DL139">
            <v>-4.4245310774868152E-2</v>
          </cell>
          <cell r="DM139">
            <v>-4.4245310774868152E-2</v>
          </cell>
          <cell r="DN139">
            <v>-0.13267721156051948</v>
          </cell>
          <cell r="DO139">
            <v>6.6031903584607435E-2</v>
          </cell>
          <cell r="DP139">
            <v>0</v>
          </cell>
        </row>
        <row r="140">
          <cell r="A140">
            <v>42191</v>
          </cell>
          <cell r="B140">
            <v>16509077.427022027</v>
          </cell>
          <cell r="C140">
            <v>158660.149</v>
          </cell>
          <cell r="D140">
            <v>104.05308157766842</v>
          </cell>
          <cell r="E140">
            <v>-3.9934820933335224E-2</v>
          </cell>
          <cell r="F140">
            <v>-8.2413200762795902E-2</v>
          </cell>
          <cell r="H140">
            <v>4.0530815776684159E-2</v>
          </cell>
          <cell r="I140">
            <v>4.0530789899805297E-2</v>
          </cell>
          <cell r="J140">
            <v>3.6839386184226441E-3</v>
          </cell>
          <cell r="K140">
            <v>0.10732047243256132</v>
          </cell>
          <cell r="L140">
            <v>113419.24740000001</v>
          </cell>
          <cell r="N140">
            <v>4588628.84</v>
          </cell>
          <cell r="O140">
            <v>44098.874000000003</v>
          </cell>
          <cell r="P140">
            <v>104.05319736735227</v>
          </cell>
          <cell r="Q140">
            <v>-3.9934819922062159E-2</v>
          </cell>
          <cell r="R140">
            <v>-8.2413440892055378E-2</v>
          </cell>
          <cell r="T140">
            <v>4.0531973673522792E-2</v>
          </cell>
          <cell r="U140">
            <v>4.0531966594893332E-2</v>
          </cell>
          <cell r="V140">
            <v>3.6840455513100778E-3</v>
          </cell>
          <cell r="W140">
            <v>0.10731378918676367</v>
          </cell>
          <cell r="X140">
            <v>35748.282000000043</v>
          </cell>
          <cell r="Z140">
            <v>3542099.44</v>
          </cell>
          <cell r="AA140">
            <v>34041.234000000004</v>
          </cell>
          <cell r="AB140">
            <v>104.0532032416921</v>
          </cell>
          <cell r="AC140">
            <v>-3.9934820180476227E-2</v>
          </cell>
          <cell r="AD140">
            <v>-8.2413440637829072E-2</v>
          </cell>
          <cell r="AF140">
            <v>4.0531965169937179E-2</v>
          </cell>
          <cell r="AG140">
            <v>4.0531965169937179E-2</v>
          </cell>
          <cell r="AH140">
            <v>3.6840454218207697E-3</v>
          </cell>
          <cell r="AI140">
            <v>0.10731378888361187</v>
          </cell>
          <cell r="AJ140">
            <v>27595.164000000022</v>
          </cell>
          <cell r="AL140">
            <v>5258281.53</v>
          </cell>
          <cell r="AM140">
            <v>50534.55</v>
          </cell>
          <cell r="AN140">
            <v>104.05319786166098</v>
          </cell>
          <cell r="AO140">
            <v>-3.9934822112277502E-2</v>
          </cell>
          <cell r="AP140">
            <v>-8.241344229259584E-2</v>
          </cell>
          <cell r="AR140">
            <v>4.0531966262306041E-2</v>
          </cell>
          <cell r="AS140">
            <v>4.0531966262306041E-2</v>
          </cell>
          <cell r="AT140">
            <v>3.6840455210835898E-3</v>
          </cell>
          <cell r="AU140">
            <v>0.10731378923551037</v>
          </cell>
          <cell r="AV140">
            <v>40965.293999999914</v>
          </cell>
          <cell r="AX140">
            <v>160120.66</v>
          </cell>
          <cell r="AY140">
            <v>1540.6523686305732</v>
          </cell>
          <cell r="AZ140">
            <v>103.93042795392262</v>
          </cell>
          <cell r="BA140">
            <v>-3.9934817526909305E-2</v>
          </cell>
          <cell r="BB140">
            <v>-8.2413453555853722E-2</v>
          </cell>
          <cell r="BD140">
            <v>3.4339450178370035E-2</v>
          </cell>
          <cell r="BE140">
            <v>3.4339450178370035E-2</v>
          </cell>
          <cell r="BF140">
            <v>3.6786628974283531E-3</v>
          </cell>
          <cell r="BG140">
            <v>0.11498537394237221</v>
          </cell>
          <cell r="BH140">
            <v>1063.1820000000034</v>
          </cell>
          <cell r="BJ140">
            <v>895950.8</v>
          </cell>
          <cell r="BK140">
            <v>8641.9599999999991</v>
          </cell>
          <cell r="BL140">
            <v>103.6744905090975</v>
          </cell>
          <cell r="BM140">
            <v>-3.9934828569074932E-2</v>
          </cell>
          <cell r="BN140">
            <v>-8.2413444970695027E-2</v>
          </cell>
          <cell r="BP140">
            <v>2.1423551813768427E-2</v>
          </cell>
          <cell r="BQ140">
            <v>2.1423551813768427E-2</v>
          </cell>
          <cell r="BR140">
            <v>3.672282963563589E-3</v>
          </cell>
          <cell r="BS140">
            <v>0.1420009939167981</v>
          </cell>
          <cell r="BT140">
            <v>3758.3720000000376</v>
          </cell>
          <cell r="BV140">
            <v>1022437.97</v>
          </cell>
          <cell r="BW140">
            <v>9862.0020000000004</v>
          </cell>
          <cell r="BX140">
            <v>103.67448414632241</v>
          </cell>
          <cell r="BY140">
            <v>-3.9934824286850135E-2</v>
          </cell>
          <cell r="BZ140">
            <v>-8.2413443744883463E-2</v>
          </cell>
          <cell r="CB140">
            <v>-2.1216818563943085E-2</v>
          </cell>
          <cell r="CC140">
            <v>2.1423489126329187E-2</v>
          </cell>
          <cell r="CD140">
            <v>3.6722722190489776E-3</v>
          </cell>
          <cell r="CE140">
            <v>0.14200092975024473</v>
          </cell>
          <cell r="CF140">
            <v>4288.9533999999867</v>
          </cell>
          <cell r="CH140">
            <v>118211.23</v>
          </cell>
          <cell r="CI140">
            <v>1163.905</v>
          </cell>
          <cell r="CJ140">
            <v>101.56432870380314</v>
          </cell>
          <cell r="CK140">
            <v>-3.9934757500568852E-2</v>
          </cell>
          <cell r="CL140">
            <v>-8.2413414679773367E-2</v>
          </cell>
          <cell r="CN140">
            <v>-8.3767896221893179E-2</v>
          </cell>
          <cell r="CO140">
            <v>-8.3767896221893179E-2</v>
          </cell>
          <cell r="CP140">
            <v>-2.0948555766040045E-2</v>
          </cell>
          <cell r="CQ140">
            <v>0.1015653092240744</v>
          </cell>
          <cell r="CR140">
            <v>0</v>
          </cell>
          <cell r="CT140">
            <v>568225.48</v>
          </cell>
          <cell r="CU140">
            <v>5633.7460000000001</v>
          </cell>
          <cell r="CV140">
            <v>100.86103988358722</v>
          </cell>
          <cell r="CW140">
            <v>-3.9934825277325059E-2</v>
          </cell>
          <cell r="CX140">
            <v>-8.2413438342385348E-2</v>
          </cell>
          <cell r="CZ140">
            <v>-0.11888669622095549</v>
          </cell>
          <cell r="DA140">
            <v>-0.11888669622095549</v>
          </cell>
          <cell r="DB140">
            <v>-5.2855991858805851E-2</v>
          </cell>
          <cell r="DC140">
            <v>8.4542102271561961E-2</v>
          </cell>
          <cell r="DD140">
            <v>0</v>
          </cell>
          <cell r="DF140">
            <v>355121.48</v>
          </cell>
          <cell r="DG140">
            <v>3495.4549999999999</v>
          </cell>
          <cell r="DH140">
            <v>101.59520863521344</v>
          </cell>
          <cell r="DI140">
            <v>-3.9934835226718146E-2</v>
          </cell>
          <cell r="DJ140">
            <v>-8.2413216806237033E-2</v>
          </cell>
          <cell r="DL140">
            <v>-8.2413216806237033E-2</v>
          </cell>
          <cell r="DM140">
            <v>-8.2413216806237033E-2</v>
          </cell>
          <cell r="DN140">
            <v>-0.19767762831128266</v>
          </cell>
          <cell r="DO140">
            <v>0.1161804674250882</v>
          </cell>
          <cell r="DP140">
            <v>0</v>
          </cell>
        </row>
        <row r="141">
          <cell r="A141">
            <v>42192</v>
          </cell>
          <cell r="B141">
            <v>16158176.94829349</v>
          </cell>
          <cell r="C141">
            <v>158660.149</v>
          </cell>
          <cell r="D141">
            <v>101.84143308912114</v>
          </cell>
          <cell r="E141">
            <v>-2.125500230280486E-2</v>
          </cell>
          <cell r="F141">
            <v>-0.10191651029360593</v>
          </cell>
          <cell r="H141">
            <v>1.8414330891211472E-2</v>
          </cell>
          <cell r="I141">
            <v>1.8414305564345534E-2</v>
          </cell>
          <cell r="J141">
            <v>1.6613019503779469E-3</v>
          </cell>
          <cell r="K141">
            <v>0.11207881492827267</v>
          </cell>
          <cell r="L141">
            <v>47774.561999999998</v>
          </cell>
          <cell r="N141">
            <v>4491097.5199999996</v>
          </cell>
          <cell r="O141">
            <v>44098.874000000003</v>
          </cell>
          <cell r="P141">
            <v>101.84154633970924</v>
          </cell>
          <cell r="Q141">
            <v>-2.1255003052284449E-2</v>
          </cell>
          <cell r="R141">
            <v>-0.10191674600662992</v>
          </cell>
          <cell r="T141">
            <v>1.8415463397092324E-2</v>
          </cell>
          <cell r="U141">
            <v>1.84154564689194E-2</v>
          </cell>
          <cell r="V141">
            <v>1.6614057740014232E-3</v>
          </cell>
          <cell r="W141">
            <v>0.11207251184846834</v>
          </cell>
          <cell r="X141">
            <v>16242.017999999953</v>
          </cell>
          <cell r="Z141">
            <v>3466812.1</v>
          </cell>
          <cell r="AA141">
            <v>34041.234000000004</v>
          </cell>
          <cell r="AB141">
            <v>101.84155192493903</v>
          </cell>
          <cell r="AC141">
            <v>-2.1255004630812868E-2</v>
          </cell>
          <cell r="AD141">
            <v>-0.10191674720624366</v>
          </cell>
          <cell r="AF141">
            <v>1.8415453431741335E-2</v>
          </cell>
          <cell r="AG141">
            <v>1.8415453431741335E-2</v>
          </cell>
          <cell r="AH141">
            <v>1.6614055000019334E-3</v>
          </cell>
          <cell r="AI141">
            <v>0.11207251166260808</v>
          </cell>
          <cell r="AJ141">
            <v>12537.696000000098</v>
          </cell>
          <cell r="AL141">
            <v>5146516.75</v>
          </cell>
          <cell r="AM141">
            <v>50534.55</v>
          </cell>
          <cell r="AN141">
            <v>101.84154702080062</v>
          </cell>
          <cell r="AO141">
            <v>-2.1255001156242681E-2</v>
          </cell>
          <cell r="AP141">
            <v>-0.10191674563761954</v>
          </cell>
          <cell r="AR141">
            <v>1.8415458116293193E-2</v>
          </cell>
          <cell r="AS141">
            <v>1.8415458116293193E-2</v>
          </cell>
          <cell r="AT141">
            <v>1.6614059226185418E-3</v>
          </cell>
          <cell r="AU141">
            <v>0.11207251185953708</v>
          </cell>
          <cell r="AV141">
            <v>18612.337999999949</v>
          </cell>
          <cell r="AX141">
            <v>156717.29999999999</v>
          </cell>
          <cell r="AY141">
            <v>1540.6523686305732</v>
          </cell>
          <cell r="AZ141">
            <v>101.721389711879</v>
          </cell>
          <cell r="BA141">
            <v>-2.1254971094923136E-2</v>
          </cell>
          <cell r="BB141">
            <v>-0.10191672907761451</v>
          </cell>
          <cell r="BD141">
            <v>1.2354595062489926E-2</v>
          </cell>
          <cell r="BE141">
            <v>1.2354595062489926E-2</v>
          </cell>
          <cell r="BF141">
            <v>1.3119199626174805E-3</v>
          </cell>
          <cell r="BG141">
            <v>0.12043987217520133</v>
          </cell>
          <cell r="BH141">
            <v>382.50999999999959</v>
          </cell>
          <cell r="BJ141">
            <v>876907.37</v>
          </cell>
          <cell r="BK141">
            <v>8641.9599999999991</v>
          </cell>
          <cell r="BL141">
            <v>101.47088970557606</v>
          </cell>
          <cell r="BM141">
            <v>-2.1254995251971609E-2</v>
          </cell>
          <cell r="BN141">
            <v>-0.10191674284111596</v>
          </cell>
          <cell r="BP141">
            <v>-2.868009302852137E-4</v>
          </cell>
          <cell r="BQ141">
            <v>-2.868009302852137E-4</v>
          </cell>
          <cell r="BR141">
            <v>-4.8473454427266915E-5</v>
          </cell>
          <cell r="BS141">
            <v>0.14940129241737571</v>
          </cell>
          <cell r="BT141">
            <v>0</v>
          </cell>
          <cell r="BV141">
            <v>1000706.05</v>
          </cell>
          <cell r="BW141">
            <v>9862.0020000000004</v>
          </cell>
          <cell r="BX141">
            <v>101.4708828897013</v>
          </cell>
          <cell r="BY141">
            <v>-2.1255000926853174E-2</v>
          </cell>
          <cell r="BZ141">
            <v>-0.10191674684855401</v>
          </cell>
          <cell r="CB141">
            <v>-2.1216818563943085E-2</v>
          </cell>
          <cell r="CC141">
            <v>-2.8686808176059397E-4</v>
          </cell>
          <cell r="CD141">
            <v>-4.848480401165034E-5</v>
          </cell>
          <cell r="CE141">
            <v>0.14940123020072496</v>
          </cell>
          <cell r="CF141">
            <v>0</v>
          </cell>
          <cell r="CH141">
            <v>115698.65</v>
          </cell>
          <cell r="CI141">
            <v>1163.905</v>
          </cell>
          <cell r="CJ141">
            <v>99.405578633995034</v>
          </cell>
          <cell r="CK141">
            <v>-2.1255002591547445E-2</v>
          </cell>
          <cell r="CL141">
            <v>-0.10191671992872386</v>
          </cell>
          <cell r="CN141">
            <v>-0.10324241196215567</v>
          </cell>
          <cell r="CO141">
            <v>-0.10324241196215567</v>
          </cell>
          <cell r="CP141">
            <v>-2.5293717412210981E-2</v>
          </cell>
          <cell r="CQ141">
            <v>0.11266030529304523</v>
          </cell>
          <cell r="CR141">
            <v>0</v>
          </cell>
          <cell r="CT141">
            <v>556147.84</v>
          </cell>
          <cell r="CU141">
            <v>5633.7460000000001</v>
          </cell>
          <cell r="CV141">
            <v>98.71723716333679</v>
          </cell>
          <cell r="CW141">
            <v>-2.1255013062772221E-2</v>
          </cell>
          <cell r="CX141">
            <v>-0.10191675269664213</v>
          </cell>
          <cell r="CZ141">
            <v>-0.13761477100256148</v>
          </cell>
          <cell r="DA141">
            <v>-0.13761477100256148</v>
          </cell>
          <cell r="DB141">
            <v>-5.9000964905280284E-2</v>
          </cell>
          <cell r="DC141">
            <v>0.10203359798374877</v>
          </cell>
          <cell r="DD141">
            <v>0</v>
          </cell>
          <cell r="DF141">
            <v>347573.37</v>
          </cell>
          <cell r="DG141">
            <v>3495.4549999999999</v>
          </cell>
          <cell r="DH141">
            <v>99.435801633835936</v>
          </cell>
          <cell r="DI141">
            <v>-2.1255008286178545E-2</v>
          </cell>
          <cell r="DJ141">
            <v>-0.10191653148630841</v>
          </cell>
          <cell r="DL141">
            <v>-0.10191653148630841</v>
          </cell>
          <cell r="DM141">
            <v>-0.10191653148630841</v>
          </cell>
          <cell r="DN141">
            <v>-0.20372919317873084</v>
          </cell>
          <cell r="DO141">
            <v>0.14521734741073936</v>
          </cell>
          <cell r="DP141">
            <v>0</v>
          </cell>
        </row>
        <row r="142">
          <cell r="A142">
            <v>42193</v>
          </cell>
          <cell r="B142">
            <v>15115027.961382883</v>
          </cell>
          <cell r="C142">
            <v>158660.149</v>
          </cell>
          <cell r="D142">
            <v>95.266694608883057</v>
          </cell>
          <cell r="E142">
            <v>-6.455858171678075E-2</v>
          </cell>
          <cell r="F142">
            <v>-0.15989550665230778</v>
          </cell>
          <cell r="H142">
            <v>-4.7333053911169376E-2</v>
          </cell>
          <cell r="I142">
            <v>-4.7333077602968676E-2</v>
          </cell>
          <cell r="J142">
            <v>-4.2396966811537595E-3</v>
          </cell>
          <cell r="K142">
            <v>0.12258968030570416</v>
          </cell>
          <cell r="L142">
            <v>0</v>
          </cell>
          <cell r="N142">
            <v>4201158.63</v>
          </cell>
          <cell r="O142">
            <v>44098.874000000003</v>
          </cell>
          <cell r="P142">
            <v>95.266800462977798</v>
          </cell>
          <cell r="Q142">
            <v>-6.4558582553335353E-2</v>
          </cell>
          <cell r="R142">
            <v>-0.15989572789932893</v>
          </cell>
          <cell r="T142">
            <v>-4.7331995370222035E-2</v>
          </cell>
          <cell r="U142">
            <v>-4.7332001851121963E-2</v>
          </cell>
          <cell r="V142">
            <v>-4.2396003036344609E-3</v>
          </cell>
          <cell r="W142">
            <v>0.12258402441127932</v>
          </cell>
          <cell r="X142">
            <v>0</v>
          </cell>
          <cell r="Z142">
            <v>3242999.63</v>
          </cell>
          <cell r="AA142">
            <v>34041.234000000004</v>
          </cell>
          <cell r="AB142">
            <v>95.266805839059757</v>
          </cell>
          <cell r="AC142">
            <v>-6.4558581066450182E-2</v>
          </cell>
          <cell r="AD142">
            <v>-0.15989572768615068</v>
          </cell>
          <cell r="AF142">
            <v>-4.7332003177957382E-2</v>
          </cell>
          <cell r="AG142">
            <v>-4.7332003177957382E-2</v>
          </cell>
          <cell r="AH142">
            <v>-4.2396004225082606E-3</v>
          </cell>
          <cell r="AI142">
            <v>0.12258402420713212</v>
          </cell>
          <cell r="AJ142">
            <v>0</v>
          </cell>
          <cell r="AL142">
            <v>4814264.92</v>
          </cell>
          <cell r="AM142">
            <v>50534.55</v>
          </cell>
          <cell r="AN142">
            <v>95.266801030186272</v>
          </cell>
          <cell r="AO142">
            <v>-6.4558583239819445E-2</v>
          </cell>
          <cell r="AP142">
            <v>-0.15989572817066122</v>
          </cell>
          <cell r="AR142">
            <v>-4.733200100922641E-2</v>
          </cell>
          <cell r="AS142">
            <v>-4.733200100922641E-2</v>
          </cell>
          <cell r="AT142">
            <v>-4.2396002282032441E-3</v>
          </cell>
          <cell r="AU142">
            <v>0.12258402445247968</v>
          </cell>
          <cell r="AV142">
            <v>0</v>
          </cell>
          <cell r="AX142">
            <v>146599.85</v>
          </cell>
          <cell r="AY142">
            <v>1540.6523686305732</v>
          </cell>
          <cell r="AZ142">
            <v>95.154398866959838</v>
          </cell>
          <cell r="BA142">
            <v>-6.4558603293956685E-2</v>
          </cell>
          <cell r="BB142">
            <v>-0.15989573069003171</v>
          </cell>
          <cell r="BD142">
            <v>-5.3001603632963468E-2</v>
          </cell>
          <cell r="BE142">
            <v>-5.3001603632963468E-2</v>
          </cell>
          <cell r="BF142">
            <v>-5.5804394927179146E-3</v>
          </cell>
          <cell r="BG142">
            <v>0.13227241462849321</v>
          </cell>
          <cell r="BH142">
            <v>0</v>
          </cell>
          <cell r="BJ142">
            <v>820295.47</v>
          </cell>
          <cell r="BK142">
            <v>8641.9599999999991</v>
          </cell>
          <cell r="BL142">
            <v>94.92007252984277</v>
          </cell>
          <cell r="BM142">
            <v>-6.4558586159448095E-2</v>
          </cell>
          <cell r="BN142">
            <v>-0.15989572817676545</v>
          </cell>
          <cell r="BP142">
            <v>-6.4826871627164828E-2</v>
          </cell>
          <cell r="BQ142">
            <v>-6.4826871627164828E-2</v>
          </cell>
          <cell r="BR142">
            <v>-1.0807398180176619E-2</v>
          </cell>
          <cell r="BS142">
            <v>0.16499888742508437</v>
          </cell>
          <cell r="BT142">
            <v>0</v>
          </cell>
          <cell r="BV142">
            <v>936101.89</v>
          </cell>
          <cell r="BW142">
            <v>9862.0020000000004</v>
          </cell>
          <cell r="BX142">
            <v>94.92006693975523</v>
          </cell>
          <cell r="BY142">
            <v>-6.4558578415709666E-2</v>
          </cell>
          <cell r="BZ142">
            <v>-0.15989572497096727</v>
          </cell>
          <cell r="CB142">
            <v>-2.1216818563943085E-2</v>
          </cell>
          <cell r="CC142">
            <v>-6.4826926701918919E-2</v>
          </cell>
          <cell r="CD142">
            <v>-1.0807407364268329E-2</v>
          </cell>
          <cell r="CE142">
            <v>0.16499882786184539</v>
          </cell>
          <cell r="CF142">
            <v>0</v>
          </cell>
          <cell r="CH142">
            <v>108229.31</v>
          </cell>
          <cell r="CI142">
            <v>1163.905</v>
          </cell>
          <cell r="CJ142">
            <v>92.988096107500184</v>
          </cell>
          <cell r="CK142">
            <v>-6.4558575229702209E-2</v>
          </cell>
          <cell r="CL142">
            <v>-0.15989569692774319</v>
          </cell>
          <cell r="CN142">
            <v>-0.16113580417230322</v>
          </cell>
          <cell r="CO142">
            <v>-0.16113580417230322</v>
          </cell>
          <cell r="CP142">
            <v>-3.869629526116114E-2</v>
          </cell>
          <cell r="CQ142">
            <v>0.13610031931146846</v>
          </cell>
          <cell r="CR142">
            <v>0</v>
          </cell>
          <cell r="CT142">
            <v>520243.73</v>
          </cell>
          <cell r="CU142">
            <v>5633.7460000000001</v>
          </cell>
          <cell r="CV142">
            <v>92.344193366190098</v>
          </cell>
          <cell r="CW142">
            <v>-6.4558571332399617E-2</v>
          </cell>
          <cell r="CX142">
            <v>-0.1598957240801091</v>
          </cell>
          <cell r="CZ142">
            <v>-0.19328912932480036</v>
          </cell>
          <cell r="DA142">
            <v>-0.19328912932480036</v>
          </cell>
          <cell r="DB142">
            <v>-8.0027067658576811E-2</v>
          </cell>
          <cell r="DC142">
            <v>0.13747685170670615</v>
          </cell>
          <cell r="DD142">
            <v>0</v>
          </cell>
          <cell r="DF142">
            <v>325134.53000000003</v>
          </cell>
          <cell r="DG142">
            <v>3495.4549999999999</v>
          </cell>
          <cell r="DH142">
            <v>93.016368398391634</v>
          </cell>
          <cell r="DI142">
            <v>-6.4558570755866462E-2</v>
          </cell>
          <cell r="DJ142">
            <v>-0.15989551663302348</v>
          </cell>
          <cell r="DL142">
            <v>-0.15989551663302348</v>
          </cell>
          <cell r="DM142">
            <v>-0.15989551663302348</v>
          </cell>
          <cell r="DN142">
            <v>-0.27395004603482676</v>
          </cell>
          <cell r="DO142">
            <v>0.20332965515047491</v>
          </cell>
          <cell r="DP142">
            <v>0</v>
          </cell>
        </row>
        <row r="143">
          <cell r="A143">
            <v>42194</v>
          </cell>
          <cell r="B143">
            <v>16284736.744708542</v>
          </cell>
          <cell r="C143">
            <v>158660.149</v>
          </cell>
          <cell r="D143">
            <v>102.63911163167091</v>
          </cell>
          <cell r="E143">
            <v>7.7387139892438617E-2</v>
          </cell>
          <cell r="F143">
            <v>-9.4882222701343721E-2</v>
          </cell>
          <cell r="H143">
            <v>2.6391116316709207E-2</v>
          </cell>
          <cell r="I143">
            <v>2.6391090791469285E-2</v>
          </cell>
          <cell r="J143">
            <v>2.345592749094294E-3</v>
          </cell>
          <cell r="K143">
            <v>0.1259208793408369</v>
          </cell>
          <cell r="L143">
            <v>71381.843400000173</v>
          </cell>
          <cell r="N143">
            <v>4526274.28</v>
          </cell>
          <cell r="O143">
            <v>44098.874000000003</v>
          </cell>
          <cell r="P143">
            <v>102.63922566367567</v>
          </cell>
          <cell r="Q143">
            <v>7.7387139747208344E-2</v>
          </cell>
          <cell r="R143">
            <v>-9.4882461192047574E-2</v>
          </cell>
          <cell r="T143">
            <v>2.6392256636756706E-2</v>
          </cell>
          <cell r="U143">
            <v>2.6392249654318523E-2</v>
          </cell>
          <cell r="V143">
            <v>2.3456957343626073E-3</v>
          </cell>
          <cell r="W143">
            <v>0.12591545240064228</v>
          </cell>
          <cell r="X143">
            <v>23277.370000000152</v>
          </cell>
          <cell r="Z143">
            <v>3493966.1</v>
          </cell>
          <cell r="AA143">
            <v>34041.234000000004</v>
          </cell>
          <cell r="AB143">
            <v>102.63923158602299</v>
          </cell>
          <cell r="AC143">
            <v>7.7387141114166669E-2</v>
          </cell>
          <cell r="AD143">
            <v>-9.4882459813984465E-2</v>
          </cell>
          <cell r="AF143">
            <v>2.6392249527060541E-2</v>
          </cell>
          <cell r="AG143">
            <v>2.6392249527060541E-2</v>
          </cell>
          <cell r="AH143">
            <v>2.3456957230649778E-3</v>
          </cell>
          <cell r="AI143">
            <v>0.12591545209810839</v>
          </cell>
          <cell r="AJ143">
            <v>17968.496000000065</v>
          </cell>
          <cell r="AL143">
            <v>5186827.12</v>
          </cell>
          <cell r="AM143">
            <v>50534.55</v>
          </cell>
          <cell r="AN143">
            <v>102.63922643023436</v>
          </cell>
          <cell r="AO143">
            <v>7.7387141378999935E-2</v>
          </cell>
          <cell r="AP143">
            <v>-9.4882460113502431E-2</v>
          </cell>
          <cell r="AR143">
            <v>2.6392252115921666E-2</v>
          </cell>
          <cell r="AS143">
            <v>2.6392252115921666E-2</v>
          </cell>
          <cell r="AT143">
            <v>2.3456959531245047E-3</v>
          </cell>
          <cell r="AU143">
            <v>0.12591545236063026</v>
          </cell>
          <cell r="AV143">
            <v>26674.41199999992</v>
          </cell>
          <cell r="AX143">
            <v>157944.79</v>
          </cell>
          <cell r="AY143">
            <v>1540.6523686305732</v>
          </cell>
          <cell r="AZ143">
            <v>102.51812363121934</v>
          </cell>
          <cell r="BA143">
            <v>7.7387118745346761E-2</v>
          </cell>
          <cell r="BB143">
            <v>-9.4882481842468502E-2</v>
          </cell>
          <cell r="BD143">
            <v>2.028387371834528E-2</v>
          </cell>
          <cell r="BE143">
            <v>2.028387371834528E-2</v>
          </cell>
          <cell r="BF143">
            <v>2.1163858892663256E-3</v>
          </cell>
          <cell r="BG143">
            <v>0.13601025552006804</v>
          </cell>
          <cell r="BH143">
            <v>628.00800000000265</v>
          </cell>
          <cell r="BJ143">
            <v>883775.79</v>
          </cell>
          <cell r="BK143">
            <v>8641.9599999999991</v>
          </cell>
          <cell r="BL143">
            <v>102.26566542775021</v>
          </cell>
          <cell r="BM143">
            <v>7.7387139538878769E-2</v>
          </cell>
          <cell r="BN143">
            <v>-9.4882461665972695E-2</v>
          </cell>
          <cell r="BP143">
            <v>7.5435017512335278E-3</v>
          </cell>
          <cell r="BQ143">
            <v>7.5435017512335278E-3</v>
          </cell>
          <cell r="BR143">
            <v>1.2399886045244557E-3</v>
          </cell>
          <cell r="BS143">
            <v>0.16969368919082078</v>
          </cell>
          <cell r="BT143">
            <v>1323.3700000000358</v>
          </cell>
          <cell r="BV143">
            <v>1008544.14</v>
          </cell>
          <cell r="BW143">
            <v>9862.0020000000004</v>
          </cell>
          <cell r="BX143">
            <v>102.2656596500386</v>
          </cell>
          <cell r="BY143">
            <v>7.7387142119753616E-2</v>
          </cell>
          <cell r="BZ143">
            <v>-9.4882456043882901E-2</v>
          </cell>
          <cell r="CB143">
            <v>-2.1216818563943085E-2</v>
          </cell>
          <cell r="CC143">
            <v>7.5434448279665389E-3</v>
          </cell>
          <cell r="CD143">
            <v>1.2399792478561267E-3</v>
          </cell>
          <cell r="CE143">
            <v>0.16969362948549915</v>
          </cell>
          <cell r="CF143">
            <v>1510.1873999999953</v>
          </cell>
          <cell r="CH143">
            <v>116604.86</v>
          </cell>
          <cell r="CI143">
            <v>1163.905</v>
          </cell>
          <cell r="CJ143">
            <v>100.18417310691164</v>
          </cell>
          <cell r="CK143">
            <v>7.7387077493148437E-2</v>
          </cell>
          <cell r="CL143">
            <v>-9.4882480123562818E-2</v>
          </cell>
          <cell r="CN143">
            <v>-9.6218555643557524E-2</v>
          </cell>
          <cell r="CO143">
            <v>-9.6218555643557524E-2</v>
          </cell>
          <cell r="CP143">
            <v>-2.2647993874642225E-2</v>
          </cell>
          <cell r="CQ143">
            <v>0.1416653227192608</v>
          </cell>
          <cell r="CR143">
            <v>0</v>
          </cell>
          <cell r="CT143">
            <v>560503.9</v>
          </cell>
          <cell r="CU143">
            <v>5633.7460000000001</v>
          </cell>
          <cell r="CV143">
            <v>99.490445611143997</v>
          </cell>
          <cell r="CW143">
            <v>7.738713160464239E-2</v>
          </cell>
          <cell r="CX143">
            <v>-9.4882463917873694E-2</v>
          </cell>
          <cell r="CZ143">
            <v>-0.13086008900896307</v>
          </cell>
          <cell r="DA143">
            <v>-0.13086008900896307</v>
          </cell>
          <cell r="DB143">
            <v>-5.2364599192998185E-2</v>
          </cell>
          <cell r="DC143">
            <v>0.14309237205191339</v>
          </cell>
          <cell r="DD143">
            <v>0</v>
          </cell>
          <cell r="DF143">
            <v>350295.76</v>
          </cell>
          <cell r="DG143">
            <v>3495.4549999999999</v>
          </cell>
          <cell r="DH143">
            <v>100.21463872371409</v>
          </cell>
          <cell r="DI143">
            <v>7.7387135718866906E-2</v>
          </cell>
          <cell r="DJ143">
            <v>-9.4882236960674771E-2</v>
          </cell>
          <cell r="DL143">
            <v>-9.4882236960674771E-2</v>
          </cell>
          <cell r="DM143">
            <v>-9.4882236960674771E-2</v>
          </cell>
          <cell r="DN143">
            <v>-0.14228959020456955</v>
          </cell>
          <cell r="DO143">
            <v>0.19331806651718367</v>
          </cell>
          <cell r="DP143">
            <v>0</v>
          </cell>
        </row>
        <row r="144">
          <cell r="A144">
            <v>42195</v>
          </cell>
          <cell r="B144">
            <v>16858253.99306998</v>
          </cell>
          <cell r="C144">
            <v>158660.149</v>
          </cell>
          <cell r="D144">
            <v>106.25386462400196</v>
          </cell>
          <cell r="E144">
            <v>3.5218085336736982E-2</v>
          </cell>
          <cell r="F144">
            <v>-6.3005707580642056E-2</v>
          </cell>
          <cell r="H144">
            <v>6.2538646240019702E-2</v>
          </cell>
          <cell r="I144">
            <v>6.2538619815829755E-2</v>
          </cell>
          <cell r="J144">
            <v>5.5165409117137187E-3</v>
          </cell>
          <cell r="K144">
            <v>0.12717465420195884</v>
          </cell>
          <cell r="L144">
            <v>178848.6494000002</v>
          </cell>
          <cell r="N144">
            <v>4685681</v>
          </cell>
          <cell r="O144">
            <v>44098.874000000003</v>
          </cell>
          <cell r="P144">
            <v>106.25398281144321</v>
          </cell>
          <cell r="Q144">
            <v>3.5218086695355977E-2</v>
          </cell>
          <cell r="R144">
            <v>-6.300595324082181E-2</v>
          </cell>
          <cell r="T144">
            <v>6.2539828114432039E-2</v>
          </cell>
          <cell r="U144">
            <v>6.2539820886085673E-2</v>
          </cell>
          <cell r="V144">
            <v>5.5166468281129255E-3</v>
          </cell>
          <cell r="W144">
            <v>0.12716934637894398</v>
          </cell>
          <cell r="X144">
            <v>55158.714000000124</v>
          </cell>
          <cell r="Z144">
            <v>3617016.89</v>
          </cell>
          <cell r="AA144">
            <v>34041.234000000004</v>
          </cell>
          <cell r="AB144">
            <v>106.25398861862645</v>
          </cell>
          <cell r="AC144">
            <v>3.52180835412228E-2</v>
          </cell>
          <cell r="AD144">
            <v>-6.3005954669087427E-2</v>
          </cell>
          <cell r="AF144">
            <v>6.2539817516968021E-2</v>
          </cell>
          <cell r="AG144">
            <v>6.2539817516968021E-2</v>
          </cell>
          <cell r="AH144">
            <v>5.516646531006586E-3</v>
          </cell>
          <cell r="AI144">
            <v>0.12716934614819012</v>
          </cell>
          <cell r="AJ144">
            <v>42578.654000000097</v>
          </cell>
          <cell r="AL144">
            <v>5369497.2400000002</v>
          </cell>
          <cell r="AM144">
            <v>50534.55</v>
          </cell>
          <cell r="AN144">
            <v>106.25398346279921</v>
          </cell>
          <cell r="AO144">
            <v>3.5218085309926428E-2</v>
          </cell>
          <cell r="AP144">
            <v>-6.3005953378268975E-2</v>
          </cell>
          <cell r="AR144">
            <v>6.2539822012387614E-2</v>
          </cell>
          <cell r="AS144">
            <v>6.2539822012387614E-2</v>
          </cell>
          <cell r="AT144">
            <v>5.5166469274468E-3</v>
          </cell>
          <cell r="AU144">
            <v>0.12716934634568744</v>
          </cell>
          <cell r="AV144">
            <v>63208.435999999958</v>
          </cell>
          <cell r="AX144">
            <v>163507.31</v>
          </cell>
          <cell r="AY144">
            <v>1540.6523686305732</v>
          </cell>
          <cell r="AZ144">
            <v>106.12862014117785</v>
          </cell>
          <cell r="BA144">
            <v>3.5218129069024551E-2</v>
          </cell>
          <cell r="BB144">
            <v>-6.3005936265361329E-2</v>
          </cell>
          <cell r="BD144">
            <v>5.6216362870002534E-2</v>
          </cell>
          <cell r="BE144">
            <v>5.6216362870002534E-2</v>
          </cell>
          <cell r="BF144">
            <v>5.8140208068380161E-3</v>
          </cell>
          <cell r="BG144">
            <v>0.13739922704940707</v>
          </cell>
          <cell r="BH144">
            <v>1740.5120000000015</v>
          </cell>
          <cell r="BJ144">
            <v>914900.68</v>
          </cell>
          <cell r="BK144">
            <v>8641.9599999999991</v>
          </cell>
          <cell r="BL144">
            <v>105.86726622201446</v>
          </cell>
          <cell r="BM144">
            <v>3.5218083989379201E-2</v>
          </cell>
          <cell r="BN144">
            <v>-6.3005956180664846E-2</v>
          </cell>
          <cell r="BP144">
            <v>4.3027253418861822E-2</v>
          </cell>
          <cell r="BQ144">
            <v>4.3027253418861822E-2</v>
          </cell>
          <cell r="BR144">
            <v>6.9761351075783296E-3</v>
          </cell>
          <cell r="BS144">
            <v>0.17122685948685953</v>
          </cell>
          <cell r="BT144">
            <v>7548.3480000000245</v>
          </cell>
          <cell r="BV144">
            <v>1044063.13</v>
          </cell>
          <cell r="BW144">
            <v>9862.0020000000004</v>
          </cell>
          <cell r="BX144">
            <v>105.86726001475157</v>
          </cell>
          <cell r="BY144">
            <v>3.5218081778750854E-2</v>
          </cell>
          <cell r="BZ144">
            <v>-6.3005952361454232E-2</v>
          </cell>
          <cell r="CB144">
            <v>-2.1216818563943085E-2</v>
          </cell>
          <cell r="CC144">
            <v>4.3027192263562108E-2</v>
          </cell>
          <cell r="CD144">
            <v>6.9761251940718694E-3</v>
          </cell>
          <cell r="CE144">
            <v>0.17122679953016728</v>
          </cell>
          <cell r="CF144">
            <v>8613.9853999999941</v>
          </cell>
          <cell r="CH144">
            <v>120711.46</v>
          </cell>
          <cell r="CI144">
            <v>1163.905</v>
          </cell>
          <cell r="CJ144">
            <v>103.71246794197121</v>
          </cell>
          <cell r="CK144">
            <v>3.5218086107217106E-2</v>
          </cell>
          <cell r="CL144">
            <v>-6.3005973371403567E-2</v>
          </cell>
          <cell r="CN144">
            <v>-6.4389102914107155E-2</v>
          </cell>
          <cell r="CO144">
            <v>-6.4389102914107155E-2</v>
          </cell>
          <cell r="CP144">
            <v>-1.4862704990491693E-2</v>
          </cell>
          <cell r="CQ144">
            <v>0.14283550851585727</v>
          </cell>
          <cell r="CR144">
            <v>0</v>
          </cell>
          <cell r="CT144">
            <v>580243.78</v>
          </cell>
          <cell r="CU144">
            <v>5633.7460000000001</v>
          </cell>
          <cell r="CV144">
            <v>102.99430964761279</v>
          </cell>
          <cell r="CW144">
            <v>3.5218095717086007E-2</v>
          </cell>
          <cell r="CX144">
            <v>-6.3005947896920378E-2</v>
          </cell>
          <cell r="CZ144">
            <v>-0.10025063643214116</v>
          </cell>
          <cell r="DA144">
            <v>-0.10025063643214116</v>
          </cell>
          <cell r="DB144">
            <v>-3.8818626585594984E-2</v>
          </cell>
          <cell r="DC144">
            <v>0.14278681756972847</v>
          </cell>
          <cell r="DD144">
            <v>0</v>
          </cell>
          <cell r="DF144">
            <v>362632.51</v>
          </cell>
          <cell r="DG144">
            <v>3495.4549999999999</v>
          </cell>
          <cell r="DH144">
            <v>103.74400757555169</v>
          </cell>
          <cell r="DI144">
            <v>3.5218096844791935E-2</v>
          </cell>
          <cell r="DJ144">
            <v>-6.3005711926014341E-2</v>
          </cell>
          <cell r="DL144">
            <v>-6.3005711926014341E-2</v>
          </cell>
          <cell r="DM144">
            <v>-6.3005711926014341E-2</v>
          </cell>
          <cell r="DN144">
            <v>-8.3998793066470512E-2</v>
          </cell>
          <cell r="DO144">
            <v>0.18083323621018862</v>
          </cell>
          <cell r="DP144">
            <v>0</v>
          </cell>
        </row>
        <row r="145">
          <cell r="A145">
            <v>42198</v>
          </cell>
          <cell r="B145">
            <v>17337005.261895433</v>
          </cell>
          <cell r="C145">
            <v>158660.149</v>
          </cell>
          <cell r="D145">
            <v>109.27132850414399</v>
          </cell>
          <cell r="E145">
            <v>2.8398627107069085E-2</v>
          </cell>
          <cell r="F145">
            <v>-3.6396356068772673E-2</v>
          </cell>
          <cell r="H145">
            <v>9.2713285041440052E-2</v>
          </cell>
          <cell r="I145">
            <v>9.271325786683926E-2</v>
          </cell>
          <cell r="J145">
            <v>8.1174365122080872E-3</v>
          </cell>
          <cell r="K145">
            <v>0.12734582121086238</v>
          </cell>
          <cell r="L145">
            <v>268558.01940000005</v>
          </cell>
          <cell r="N145">
            <v>4818747.91</v>
          </cell>
          <cell r="O145">
            <v>44098.874000000003</v>
          </cell>
          <cell r="P145">
            <v>109.27145010550609</v>
          </cell>
          <cell r="Q145">
            <v>2.8398627648787977E-2</v>
          </cell>
          <cell r="R145">
            <v>-3.6396608197777014E-2</v>
          </cell>
          <cell r="T145">
            <v>9.2714501055060961E-2</v>
          </cell>
          <cell r="U145">
            <v>9.2714493621439464E-2</v>
          </cell>
          <cell r="V145">
            <v>8.1175446620136427E-3</v>
          </cell>
          <cell r="W145">
            <v>0.12734057527378895</v>
          </cell>
          <cell r="X145">
            <v>81772.096000000136</v>
          </cell>
          <cell r="Z145">
            <v>3719735.21</v>
          </cell>
          <cell r="AA145">
            <v>34041.234000000004</v>
          </cell>
          <cell r="AB145">
            <v>109.27145619926702</v>
          </cell>
          <cell r="AC145">
            <v>2.8398628793795844E-2</v>
          </cell>
          <cell r="AD145">
            <v>-3.6396608593737834E-2</v>
          </cell>
          <cell r="AF145">
            <v>9.2714491373259822E-2</v>
          </cell>
          <cell r="AG145">
            <v>9.2714491373259822E-2</v>
          </cell>
          <cell r="AH145">
            <v>8.1175444652643591E-3</v>
          </cell>
          <cell r="AI145">
            <v>0.12734057505465665</v>
          </cell>
          <cell r="AJ145">
            <v>63122.318000000007</v>
          </cell>
          <cell r="AL145">
            <v>5521983.5899999999</v>
          </cell>
          <cell r="AM145">
            <v>50534.55</v>
          </cell>
          <cell r="AN145">
            <v>109.27145072034874</v>
          </cell>
          <cell r="AO145">
            <v>2.8398627131057008E-2</v>
          </cell>
          <cell r="AP145">
            <v>-3.639660882423823E-2</v>
          </cell>
          <cell r="AR145">
            <v>9.2714494229616973E-2</v>
          </cell>
          <cell r="AS145">
            <v>9.2714494229616973E-2</v>
          </cell>
          <cell r="AT145">
            <v>8.1175447152332936E-3</v>
          </cell>
          <cell r="AU145">
            <v>0.12734057525897263</v>
          </cell>
          <cell r="AV145">
            <v>93705.705999999846</v>
          </cell>
          <cell r="AX145">
            <v>168150.69</v>
          </cell>
          <cell r="AY145">
            <v>1540.6523686305732</v>
          </cell>
          <cell r="AZ145">
            <v>109.14252522096383</v>
          </cell>
          <cell r="BA145">
            <v>2.839860798884164E-2</v>
          </cell>
          <cell r="BB145">
            <v>-3.6396609161489679E-2</v>
          </cell>
          <cell r="BD145">
            <v>8.621143731054759E-2</v>
          </cell>
          <cell r="BE145">
            <v>8.621143731054759E-2</v>
          </cell>
          <cell r="BF145">
            <v>8.8387799915778942E-3</v>
          </cell>
          <cell r="BG145">
            <v>0.13755852779667774</v>
          </cell>
          <cell r="BH145">
            <v>2669.1880000000006</v>
          </cell>
          <cell r="BJ145">
            <v>940882.61</v>
          </cell>
          <cell r="BK145">
            <v>8641.9599999999991</v>
          </cell>
          <cell r="BL145">
            <v>108.87375201921787</v>
          </cell>
          <cell r="BM145">
            <v>2.8398634483471907E-2</v>
          </cell>
          <cell r="BN145">
            <v>-3.6396604817049205E-2</v>
          </cell>
          <cell r="BP145">
            <v>7.2647803145003742E-2</v>
          </cell>
          <cell r="BQ145">
            <v>7.2647803145003742E-2</v>
          </cell>
          <cell r="BR145">
            <v>1.1620103466043474E-2</v>
          </cell>
          <cell r="BS145">
            <v>0.17111266287389154</v>
          </cell>
          <cell r="BT145">
            <v>12744.73400000002</v>
          </cell>
          <cell r="BV145">
            <v>1073713.0900000001</v>
          </cell>
          <cell r="BW145">
            <v>9862.0020000000004</v>
          </cell>
          <cell r="BX145">
            <v>108.87374490493919</v>
          </cell>
          <cell r="BY145">
            <v>2.8398627581073699E-2</v>
          </cell>
          <cell r="BZ145">
            <v>-3.6396607356884325E-2</v>
          </cell>
          <cell r="CB145">
            <v>-2.1216818563943085E-2</v>
          </cell>
          <cell r="CC145">
            <v>7.264773305358796E-2</v>
          </cell>
          <cell r="CD145">
            <v>1.1620092258254999E-2</v>
          </cell>
          <cell r="CE145">
            <v>0.17111260299605685</v>
          </cell>
          <cell r="CF145">
            <v>14543.977400000016</v>
          </cell>
          <cell r="CH145">
            <v>124139.5</v>
          </cell>
          <cell r="CI145">
            <v>1163.905</v>
          </cell>
          <cell r="CJ145">
            <v>106.6577598687178</v>
          </cell>
          <cell r="CK145">
            <v>2.8398629260220964E-2</v>
          </cell>
          <cell r="CL145">
            <v>-3.6396627390136493E-2</v>
          </cell>
          <cell r="CN145">
            <v>-3.7819035915942156E-2</v>
          </cell>
          <cell r="CO145">
            <v>-3.7819035915942156E-2</v>
          </cell>
          <cell r="CP145">
            <v>-8.5640534414181957E-3</v>
          </cell>
          <cell r="CQ145">
            <v>0.14207367700885382</v>
          </cell>
          <cell r="CR145">
            <v>0</v>
          </cell>
          <cell r="CT145">
            <v>596721.9</v>
          </cell>
          <cell r="CU145">
            <v>5633.7460000000001</v>
          </cell>
          <cell r="CV145">
            <v>105.91920544518692</v>
          </cell>
          <cell r="CW145">
            <v>2.8398615492267743E-2</v>
          </cell>
          <cell r="CX145">
            <v>-3.6396614092703117E-2</v>
          </cell>
          <cell r="CZ145">
            <v>-7.4699000216764899E-2</v>
          </cell>
          <cell r="DA145">
            <v>-7.4699000216764899E-2</v>
          </cell>
          <cell r="DB145">
            <v>-2.8018666721322916E-2</v>
          </cell>
          <cell r="DC145">
            <v>0.14056619011561639</v>
          </cell>
          <cell r="DD145">
            <v>0</v>
          </cell>
          <cell r="DF145">
            <v>372930.77</v>
          </cell>
          <cell r="DG145">
            <v>3495.4549999999999</v>
          </cell>
          <cell r="DH145">
            <v>106.69019340829735</v>
          </cell>
          <cell r="DI145">
            <v>2.8398612137670698E-2</v>
          </cell>
          <cell r="DJ145">
            <v>-3.6396374563788414E-2</v>
          </cell>
          <cell r="DL145">
            <v>-3.6396374563788414E-2</v>
          </cell>
          <cell r="DM145">
            <v>-3.6396374563788414E-2</v>
          </cell>
          <cell r="DN145">
            <v>-4.3674059686935607E-2</v>
          </cell>
          <cell r="DO145">
            <v>0.17303930688754438</v>
          </cell>
          <cell r="DP145">
            <v>0</v>
          </cell>
        </row>
        <row r="146">
          <cell r="A146">
            <v>42199</v>
          </cell>
          <cell r="B146">
            <v>17166227.621549174</v>
          </cell>
          <cell r="C146">
            <v>158660.149</v>
          </cell>
          <cell r="D146">
            <v>108.19495462309929</v>
          </cell>
          <cell r="E146">
            <v>-9.8504694303582774E-3</v>
          </cell>
          <cell r="F146">
            <v>-4.5888304306298977E-2</v>
          </cell>
          <cell r="H146">
            <v>8.1949546230992931E-2</v>
          </cell>
          <cell r="I146">
            <v>8.1949519324074904E-2</v>
          </cell>
          <cell r="J146">
            <v>7.1233805736881095E-3</v>
          </cell>
          <cell r="K146">
            <v>0.12781222613364779</v>
          </cell>
          <cell r="L146">
            <v>236557.36340000012</v>
          </cell>
          <cell r="N146">
            <v>4771280.9800000004</v>
          </cell>
          <cell r="O146">
            <v>44098.874000000003</v>
          </cell>
          <cell r="P146">
            <v>108.19507500350235</v>
          </cell>
          <cell r="Q146">
            <v>-9.8504696420195215E-3</v>
          </cell>
          <cell r="R146">
            <v>-4.5888554155671835E-2</v>
          </cell>
          <cell r="T146">
            <v>8.1950750035023612E-2</v>
          </cell>
          <cell r="U146">
            <v>8.1950742674626653E-2</v>
          </cell>
          <cell r="V146">
            <v>7.1234868724587841E-3</v>
          </cell>
          <cell r="W146">
            <v>0.1278070562020808</v>
          </cell>
          <cell r="X146">
            <v>72278.710000000137</v>
          </cell>
          <cell r="Z146">
            <v>3683094.07</v>
          </cell>
          <cell r="AA146">
            <v>34041.234000000004</v>
          </cell>
          <cell r="AB146">
            <v>108.19508100088262</v>
          </cell>
          <cell r="AC146">
            <v>-9.8504699747161695E-3</v>
          </cell>
          <cell r="AD146">
            <v>-4.5888554868319886E-2</v>
          </cell>
          <cell r="AF146">
            <v>8.1950740085050322E-2</v>
          </cell>
          <cell r="AG146">
            <v>8.1950740085050322E-2</v>
          </cell>
          <cell r="AH146">
            <v>7.1234866474441105E-3</v>
          </cell>
          <cell r="AI146">
            <v>0.12780705600805478</v>
          </cell>
          <cell r="AJ146">
            <v>55794.090000000062</v>
          </cell>
          <cell r="AL146">
            <v>5467589.46</v>
          </cell>
          <cell r="AM146">
            <v>50534.55</v>
          </cell>
          <cell r="AN146">
            <v>108.19507564626576</v>
          </cell>
          <cell r="AO146">
            <v>-9.8504693310760283E-3</v>
          </cell>
          <cell r="AP146">
            <v>-4.5888554476335885E-2</v>
          </cell>
          <cell r="AR146">
            <v>8.1950743616586053E-2</v>
          </cell>
          <cell r="AS146">
            <v>8.1950743616586053E-2</v>
          </cell>
          <cell r="AT146">
            <v>7.1234869543133073E-3</v>
          </cell>
          <cell r="AU146">
            <v>0.12780705619817639</v>
          </cell>
          <cell r="AV146">
            <v>82826.879999999888</v>
          </cell>
          <cell r="AX146">
            <v>166494.32999999999</v>
          </cell>
          <cell r="AY146">
            <v>1540.6523686305732</v>
          </cell>
          <cell r="AZ146">
            <v>108.06742221023579</v>
          </cell>
          <cell r="BA146">
            <v>-9.8504502122472859E-3</v>
          </cell>
          <cell r="BB146">
            <v>-4.5888536387297063E-2</v>
          </cell>
          <cell r="BD146">
            <v>7.5511765627346517E-2</v>
          </cell>
          <cell r="BE146">
            <v>7.5511765627346517E-2</v>
          </cell>
          <cell r="BF146">
            <v>7.6765593619967376E-3</v>
          </cell>
          <cell r="BG146">
            <v>0.13804947456501046</v>
          </cell>
          <cell r="BH146">
            <v>2337.9159999999965</v>
          </cell>
          <cell r="BJ146">
            <v>931614.47</v>
          </cell>
          <cell r="BK146">
            <v>8641.9599999999991</v>
          </cell>
          <cell r="BL146">
            <v>107.80129391943495</v>
          </cell>
          <cell r="BM146">
            <v>-9.8504743328181599E-3</v>
          </cell>
          <cell r="BN146">
            <v>-4.5888555328315261E-2</v>
          </cell>
          <cell r="BP146">
            <v>6.2081713491970003E-2</v>
          </cell>
          <cell r="BQ146">
            <v>6.2081713491970003E-2</v>
          </cell>
          <cell r="BR146">
            <v>9.7998144822781796E-3</v>
          </cell>
          <cell r="BS146">
            <v>0.17142946092949604</v>
          </cell>
          <cell r="BT146">
            <v>10891.10600000002</v>
          </cell>
          <cell r="BV146">
            <v>1063136.51</v>
          </cell>
          <cell r="BW146">
            <v>9862.0020000000004</v>
          </cell>
          <cell r="BX146">
            <v>107.80128720314598</v>
          </cell>
          <cell r="BY146">
            <v>-9.8504713209746075E-3</v>
          </cell>
          <cell r="BZ146">
            <v>-4.5888554940909154E-2</v>
          </cell>
          <cell r="CB146">
            <v>-2.1216818563943085E-2</v>
          </cell>
          <cell r="CC146">
            <v>6.2081647321635236E-2</v>
          </cell>
          <cell r="CD146">
            <v>9.7998040397868635E-3</v>
          </cell>
          <cell r="CE146">
            <v>0.17142940100574167</v>
          </cell>
          <cell r="CF146">
            <v>12428.661400000005</v>
          </cell>
          <cell r="CH146">
            <v>122916.67</v>
          </cell>
          <cell r="CI146">
            <v>1163.905</v>
          </cell>
          <cell r="CJ146">
            <v>105.60713288455673</v>
          </cell>
          <cell r="CK146">
            <v>-9.8504505012505517E-3</v>
          </cell>
          <cell r="CL146">
            <v>-4.5888554714868079E-2</v>
          </cell>
          <cell r="CN146">
            <v>-4.7296951875897664E-2</v>
          </cell>
          <cell r="CO146">
            <v>-4.7296951875897664E-2</v>
          </cell>
          <cell r="CP146">
            <v>-1.0512367503523024E-2</v>
          </cell>
          <cell r="CQ146">
            <v>0.14180465116077562</v>
          </cell>
          <cell r="CR146">
            <v>0</v>
          </cell>
          <cell r="CT146">
            <v>590843.91</v>
          </cell>
          <cell r="CU146">
            <v>5633.7460000000001</v>
          </cell>
          <cell r="CV146">
            <v>104.87585169796438</v>
          </cell>
          <cell r="CW146">
            <v>-9.8504680320933291E-3</v>
          </cell>
          <cell r="CX146">
            <v>-4.5888558441199767E-2</v>
          </cell>
          <cell r="CZ146">
            <v>-8.3813648135193652E-2</v>
          </cell>
          <cell r="DA146">
            <v>-8.3813648135193652E-2</v>
          </cell>
          <cell r="DB146">
            <v>-3.0485821732781915E-2</v>
          </cell>
          <cell r="DC146">
            <v>0.13885086348248821</v>
          </cell>
          <cell r="DD146">
            <v>0</v>
          </cell>
          <cell r="DF146">
            <v>369257.23</v>
          </cell>
          <cell r="DG146">
            <v>3495.4549999999999</v>
          </cell>
          <cell r="DH146">
            <v>105.63924582064423</v>
          </cell>
          <cell r="DI146">
            <v>-9.8504609850241787E-3</v>
          </cell>
          <cell r="DJ146">
            <v>-4.5888314481175585E-2</v>
          </cell>
          <cell r="DL146">
            <v>-4.5888314481175585E-2</v>
          </cell>
          <cell r="DM146">
            <v>-4.5888314481175585E-2</v>
          </cell>
          <cell r="DN146">
            <v>-5.0058935121484183E-2</v>
          </cell>
          <cell r="DO146">
            <v>0.16488723722059781</v>
          </cell>
          <cell r="DP146">
            <v>0</v>
          </cell>
        </row>
        <row r="147">
          <cell r="A147">
            <v>42200</v>
          </cell>
          <cell r="B147">
            <v>16960856.118243527</v>
          </cell>
          <cell r="C147">
            <v>158660.149</v>
          </cell>
          <cell r="D147">
            <v>106.90054323750526</v>
          </cell>
          <cell r="E147">
            <v>-1.196369451887247E-2</v>
          </cell>
          <cell r="F147">
            <v>-5.7303005170461829E-2</v>
          </cell>
          <cell r="H147">
            <v>6.9005432375052633E-2</v>
          </cell>
          <cell r="I147">
            <v>6.9005405790040664E-2</v>
          </cell>
          <cell r="J147">
            <v>5.9554240627619492E-3</v>
          </cell>
          <cell r="K147">
            <v>0.12869861592084902</v>
          </cell>
          <cell r="L147">
            <v>198074.44140000004</v>
          </cell>
          <cell r="N147">
            <v>4714198.83</v>
          </cell>
          <cell r="O147">
            <v>44098.874000000003</v>
          </cell>
          <cell r="P147">
            <v>106.90066213482004</v>
          </cell>
          <cell r="Q147">
            <v>-1.1963694915322343E-2</v>
          </cell>
          <cell r="R147">
            <v>-5.7303252408970495E-2</v>
          </cell>
          <cell r="T147">
            <v>6.9006621348200348E-2</v>
          </cell>
          <cell r="U147">
            <v>6.900661407586095E-2</v>
          </cell>
          <cell r="V147">
            <v>5.955528309485203E-3</v>
          </cell>
          <cell r="W147">
            <v>0.12869354087375898</v>
          </cell>
          <cell r="X147">
            <v>60862.280000000152</v>
          </cell>
          <cell r="Z147">
            <v>3639030.66</v>
          </cell>
          <cell r="AA147">
            <v>34041.234000000004</v>
          </cell>
          <cell r="AB147">
            <v>106.90066817201749</v>
          </cell>
          <cell r="AC147">
            <v>-1.1963693884147752E-2</v>
          </cell>
          <cell r="AD147">
            <v>-5.7303252129237148E-2</v>
          </cell>
          <cell r="AF147">
            <v>6.9006612632945608E-2</v>
          </cell>
          <cell r="AG147">
            <v>6.9006612632945608E-2</v>
          </cell>
          <cell r="AH147">
            <v>5.9555281849839048E-3</v>
          </cell>
          <cell r="AI147">
            <v>0.12869354066726382</v>
          </cell>
          <cell r="AJ147">
            <v>46981.408000000061</v>
          </cell>
          <cell r="AL147">
            <v>5402176.8899999997</v>
          </cell>
          <cell r="AM147">
            <v>50534.55</v>
          </cell>
          <cell r="AN147">
            <v>106.90066281385704</v>
          </cell>
          <cell r="AO147">
            <v>-1.1963694508987599E-2</v>
          </cell>
          <cell r="AP147">
            <v>-5.7303252338109512E-2</v>
          </cell>
          <cell r="AR147">
            <v>6.9006615446185249E-2</v>
          </cell>
          <cell r="AS147">
            <v>6.9006615446185249E-2</v>
          </cell>
          <cell r="AT147">
            <v>5.9555284277053033E-3</v>
          </cell>
          <cell r="AU147">
            <v>0.12869354086603307</v>
          </cell>
          <cell r="AV147">
            <v>69744.36599999982</v>
          </cell>
          <cell r="AX147">
            <v>164502.44</v>
          </cell>
          <cell r="AY147">
            <v>1540.6523686305732</v>
          </cell>
          <cell r="AZ147">
            <v>106.774534833072</v>
          </cell>
          <cell r="BA147">
            <v>-1.1963710716154541E-2</v>
          </cell>
          <cell r="BB147">
            <v>-5.7303249928926214E-2</v>
          </cell>
          <cell r="BD147">
            <v>6.2644653991560384E-2</v>
          </cell>
          <cell r="BE147">
            <v>6.2644653991560384E-2</v>
          </cell>
          <cell r="BF147">
            <v>6.3153295348286065E-3</v>
          </cell>
          <cell r="BG147">
            <v>0.13900737986763778</v>
          </cell>
          <cell r="BH147">
            <v>1939.5380000000032</v>
          </cell>
          <cell r="BJ147">
            <v>920468.92</v>
          </cell>
          <cell r="BK147">
            <v>8641.9599999999991</v>
          </cell>
          <cell r="BL147">
            <v>106.51159227767776</v>
          </cell>
          <cell r="BM147">
            <v>-1.1963693522278551E-2</v>
          </cell>
          <cell r="BN147">
            <v>-5.7303252238465774E-2</v>
          </cell>
          <cell r="BP147">
            <v>4.9375293376135554E-2</v>
          </cell>
          <cell r="BQ147">
            <v>4.9375293376135554E-2</v>
          </cell>
          <cell r="BR147">
            <v>7.6932477783628883E-3</v>
          </cell>
          <cell r="BS147">
            <v>0.17233924146789911</v>
          </cell>
          <cell r="BT147">
            <v>8661.9960000000265</v>
          </cell>
          <cell r="BV147">
            <v>1050417.47</v>
          </cell>
          <cell r="BW147">
            <v>9862.0020000000004</v>
          </cell>
          <cell r="BX147">
            <v>106.5115855786685</v>
          </cell>
          <cell r="BY147">
            <v>-1.1963694107354206E-2</v>
          </cell>
          <cell r="BZ147">
            <v>-5.7303252413921868E-2</v>
          </cell>
          <cell r="CB147">
            <v>-2.1216818563943085E-2</v>
          </cell>
          <cell r="CC147">
            <v>4.9375227376044384E-2</v>
          </cell>
          <cell r="CD147">
            <v>7.6932374969231887E-3</v>
          </cell>
          <cell r="CE147">
            <v>0.1723391815783395</v>
          </cell>
          <cell r="CF147">
            <v>9884.8533999999836</v>
          </cell>
          <cell r="CH147">
            <v>121446.13</v>
          </cell>
          <cell r="CI147">
            <v>1163.905</v>
          </cell>
          <cell r="CJ147">
            <v>104.34367925217265</v>
          </cell>
          <cell r="CK147">
            <v>-1.1963714929797531E-2</v>
          </cell>
          <cell r="CL147">
            <v>-5.7303272057516508E-2</v>
          </cell>
          <cell r="CN147">
            <v>-5.8694819556403655E-2</v>
          </cell>
          <cell r="CO147">
            <v>-5.8694819556403655E-2</v>
          </cell>
          <cell r="CP147">
            <v>-1.2809081758092589E-2</v>
          </cell>
          <cell r="CQ147">
            <v>0.14225824123545533</v>
          </cell>
          <cell r="CR147">
            <v>0</v>
          </cell>
          <cell r="CT147">
            <v>583775.24</v>
          </cell>
          <cell r="CU147">
            <v>5633.7460000000001</v>
          </cell>
          <cell r="CV147">
            <v>103.62115011929895</v>
          </cell>
          <cell r="CW147">
            <v>-1.1963684283383902E-2</v>
          </cell>
          <cell r="CX147">
            <v>-5.730324649917351E-2</v>
          </cell>
          <cell r="CZ147">
            <v>-9.4774612393649482E-2</v>
          </cell>
          <cell r="DA147">
            <v>-9.4774612393649482E-2</v>
          </cell>
          <cell r="DB147">
            <v>-3.346012506024465E-2</v>
          </cell>
          <cell r="DC147">
            <v>0.13796176615017106</v>
          </cell>
          <cell r="DD147">
            <v>0</v>
          </cell>
          <cell r="DF147">
            <v>364839.55</v>
          </cell>
          <cell r="DG147">
            <v>3495.4549999999999</v>
          </cell>
          <cell r="DH147">
            <v>104.37541035430294</v>
          </cell>
          <cell r="DI147">
            <v>-1.1963692626952738E-2</v>
          </cell>
          <cell r="DJ147">
            <v>-5.7303013418506632E-2</v>
          </cell>
          <cell r="DL147">
            <v>-5.7303013418506632E-2</v>
          </cell>
          <cell r="DM147">
            <v>-5.7303013418506632E-2</v>
          </cell>
          <cell r="DN147">
            <v>-5.7303013418504634E-2</v>
          </cell>
          <cell r="DO147">
            <v>0.15722723069305303</v>
          </cell>
          <cell r="DP147">
            <v>0</v>
          </cell>
        </row>
        <row r="148">
          <cell r="A148">
            <v>42201</v>
          </cell>
          <cell r="B148">
            <v>17097180.55012631</v>
          </cell>
          <cell r="C148">
            <v>158660.149</v>
          </cell>
          <cell r="D148">
            <v>107.759766128332</v>
          </cell>
          <cell r="E148">
            <v>8.0375914359740452E-3</v>
          </cell>
          <cell r="F148">
            <v>-4.972599187810145E-2</v>
          </cell>
          <cell r="H148">
            <v>7.7597661283320019E-2</v>
          </cell>
          <cell r="I148">
            <v>7.7597634484628752E-2</v>
          </cell>
          <cell r="J148">
            <v>6.6488675776383843E-3</v>
          </cell>
          <cell r="K148">
            <v>0.12925106838061037</v>
          </cell>
          <cell r="L148">
            <v>223619.18340000013</v>
          </cell>
          <cell r="N148">
            <v>4752089.63</v>
          </cell>
          <cell r="O148">
            <v>44098.874000000003</v>
          </cell>
          <cell r="P148">
            <v>107.7598858873358</v>
          </cell>
          <cell r="Q148">
            <v>8.0375905570362338E-3</v>
          </cell>
          <cell r="R148">
            <v>-4.9726241932383952E-2</v>
          </cell>
          <cell r="T148">
            <v>7.7598858873358045E-2</v>
          </cell>
          <cell r="U148">
            <v>7.7598851542566516E-2</v>
          </cell>
          <cell r="V148">
            <v>6.6489718229263417E-3</v>
          </cell>
          <cell r="W148">
            <v>0.12924607039775118</v>
          </cell>
          <cell r="X148">
            <v>68440.44000000009</v>
          </cell>
          <cell r="Z148">
            <v>3668279.7</v>
          </cell>
          <cell r="AA148">
            <v>34041.234000000004</v>
          </cell>
          <cell r="AB148">
            <v>107.75989201801555</v>
          </cell>
          <cell r="AC148">
            <v>8.0375909775929344E-3</v>
          </cell>
          <cell r="AD148">
            <v>-4.9726241253944981E-2</v>
          </cell>
          <cell r="AF148">
            <v>7.759885053763127E-2</v>
          </cell>
          <cell r="AG148">
            <v>7.759885053763127E-2</v>
          </cell>
          <cell r="AH148">
            <v>6.6489717368511947E-3</v>
          </cell>
          <cell r="AI148">
            <v>0.12924607016598147</v>
          </cell>
          <cell r="AJ148">
            <v>52831.216000000044</v>
          </cell>
          <cell r="AL148">
            <v>5445597.3799999999</v>
          </cell>
          <cell r="AM148">
            <v>50534.55</v>
          </cell>
          <cell r="AN148">
            <v>107.75988665180554</v>
          </cell>
          <cell r="AO148">
            <v>8.037591305160019E-3</v>
          </cell>
          <cell r="AP148">
            <v>-4.9726241155699569E-2</v>
          </cell>
          <cell r="AR148">
            <v>7.7598853723654049E-2</v>
          </cell>
          <cell r="AS148">
            <v>7.7598853723654049E-2</v>
          </cell>
          <cell r="AT148">
            <v>6.6489720097422378E-3</v>
          </cell>
          <cell r="AU148">
            <v>0.12924607036092861</v>
          </cell>
          <cell r="AV148">
            <v>78428.463999999949</v>
          </cell>
          <cell r="AX148">
            <v>165824.64000000001</v>
          </cell>
          <cell r="AY148">
            <v>1540.6523686305732</v>
          </cell>
          <cell r="AZ148">
            <v>107.63274271106023</v>
          </cell>
          <cell r="BA148">
            <v>8.0375707497104543E-3</v>
          </cell>
          <cell r="BB148">
            <v>-4.9726258104707877E-2</v>
          </cell>
          <cell r="BD148">
            <v>7.1185735579819109E-2</v>
          </cell>
          <cell r="BE148">
            <v>7.1185735579819109E-2</v>
          </cell>
          <cell r="BF148">
            <v>7.1162942515030636E-3</v>
          </cell>
          <cell r="BG148">
            <v>0.1395860721499825</v>
          </cell>
          <cell r="BH148">
            <v>2203.9780000000014</v>
          </cell>
          <cell r="BJ148">
            <v>927867.27</v>
          </cell>
          <cell r="BK148">
            <v>8641.9599999999991</v>
          </cell>
          <cell r="BL148">
            <v>107.3676885799055</v>
          </cell>
          <cell r="BM148">
            <v>8.0375880589211857E-3</v>
          </cell>
          <cell r="BN148">
            <v>-4.9726244115473883E-2</v>
          </cell>
          <cell r="BP148">
            <v>5.780973970350245E-2</v>
          </cell>
          <cell r="BQ148">
            <v>5.780973970350245E-2</v>
          </cell>
          <cell r="BR148">
            <v>8.8916316376241866E-3</v>
          </cell>
          <cell r="BS148">
            <v>0.17274413983839348</v>
          </cell>
          <cell r="BT148">
            <v>10141.666000000034</v>
          </cell>
          <cell r="BV148">
            <v>1058860.3</v>
          </cell>
          <cell r="BW148">
            <v>9862.0020000000004</v>
          </cell>
          <cell r="BX148">
            <v>107.36768254559267</v>
          </cell>
          <cell r="BY148">
            <v>8.0375948050446233E-3</v>
          </cell>
          <cell r="BZ148">
            <v>-4.9726237932791517E-2</v>
          </cell>
          <cell r="CB148">
            <v>-2.1216818563943085E-2</v>
          </cell>
          <cell r="CC148">
            <v>5.7809680252144613E-2</v>
          </cell>
          <cell r="CD148">
            <v>8.8916224957387158E-3</v>
          </cell>
          <cell r="CE148">
            <v>0.1727440796266963</v>
          </cell>
          <cell r="CF148">
            <v>11573.419400000004</v>
          </cell>
          <cell r="CH148">
            <v>122422.27</v>
          </cell>
          <cell r="CI148">
            <v>1163.905</v>
          </cell>
          <cell r="CJ148">
            <v>105.18235594829476</v>
          </cell>
          <cell r="CK148">
            <v>8.0376377575801516E-3</v>
          </cell>
          <cell r="CL148">
            <v>-4.972621724305859E-2</v>
          </cell>
          <cell r="CN148">
            <v>-5.1128949496664355E-2</v>
          </cell>
          <cell r="CO148">
            <v>-5.1128949496664355E-2</v>
          </cell>
          <cell r="CP148">
            <v>-1.0958404837467128E-2</v>
          </cell>
          <cell r="CQ148">
            <v>0.1421290768186729</v>
          </cell>
          <cell r="CR148">
            <v>0</v>
          </cell>
          <cell r="CT148">
            <v>588467.38</v>
          </cell>
          <cell r="CU148">
            <v>5633.7460000000001</v>
          </cell>
          <cell r="CV148">
            <v>104.45401336872482</v>
          </cell>
          <cell r="CW148">
            <v>8.0375796685039358E-3</v>
          </cell>
          <cell r="CX148">
            <v>-4.9726246239670702E-2</v>
          </cell>
          <cell r="CZ148">
            <v>-8.7498791222811123E-2</v>
          </cell>
          <cell r="DA148">
            <v>-8.7498791222811123E-2</v>
          </cell>
          <cell r="DB148">
            <v>-3.000821449479929E-2</v>
          </cell>
          <cell r="DC148">
            <v>0.13652774197574077</v>
          </cell>
          <cell r="DD148">
            <v>0</v>
          </cell>
          <cell r="DF148">
            <v>367771.98</v>
          </cell>
          <cell r="DG148">
            <v>3495.4549999999999</v>
          </cell>
          <cell r="DH148">
            <v>105.21433690320715</v>
          </cell>
          <cell r="DI148">
            <v>8.0375880301353231E-3</v>
          </cell>
          <cell r="DJ148">
            <v>-4.9726003403114616E-2</v>
          </cell>
          <cell r="DL148">
            <v>-4.9726003403114616E-2</v>
          </cell>
          <cell r="DM148">
            <v>-4.9726003403114616E-2</v>
          </cell>
          <cell r="DN148">
            <v>-4.5901804247932887E-2</v>
          </cell>
          <cell r="DO148">
            <v>0.15080774229142022</v>
          </cell>
          <cell r="DP148">
            <v>0</v>
          </cell>
        </row>
        <row r="149">
          <cell r="A149">
            <v>42202</v>
          </cell>
          <cell r="B149">
            <v>17334466.810358308</v>
          </cell>
          <cell r="C149">
            <v>158660.149</v>
          </cell>
          <cell r="D149">
            <v>109.25532920278745</v>
          </cell>
          <cell r="E149">
            <v>1.3878677805168715E-2</v>
          </cell>
          <cell r="F149">
            <v>-3.6537445092751475E-2</v>
          </cell>
          <cell r="H149">
            <v>9.2553292027874434E-2</v>
          </cell>
          <cell r="I149">
            <v>9.2553264857252682E-2</v>
          </cell>
          <cell r="J149">
            <v>7.8735406475516356E-3</v>
          </cell>
          <cell r="K149">
            <v>0.12936104262505868</v>
          </cell>
          <cell r="L149">
            <v>268082.35540000006</v>
          </cell>
          <cell r="N149">
            <v>4818042.3499999996</v>
          </cell>
          <cell r="O149">
            <v>44098.874000000003</v>
          </cell>
          <cell r="P149">
            <v>109.25545060402222</v>
          </cell>
          <cell r="Q149">
            <v>1.3878677620817514E-2</v>
          </cell>
          <cell r="R149">
            <v>-3.6537698792640794E-2</v>
          </cell>
          <cell r="T149">
            <v>9.2554506040222195E-2</v>
          </cell>
          <cell r="U149">
            <v>9.255449860768894E-2</v>
          </cell>
          <cell r="V149">
            <v>7.873645558760245E-3</v>
          </cell>
          <cell r="W149">
            <v>0.12935609878678911</v>
          </cell>
          <cell r="X149">
            <v>81630.984000000084</v>
          </cell>
          <cell r="Z149">
            <v>3719190.57</v>
          </cell>
          <cell r="AA149">
            <v>34041.234000000004</v>
          </cell>
          <cell r="AB149">
            <v>109.25545677926949</v>
          </cell>
          <cell r="AC149">
            <v>1.3878677244812954E-2</v>
          </cell>
          <cell r="AD149">
            <v>-3.6537698462093093E-2</v>
          </cell>
          <cell r="AF149">
            <v>9.2554497183624518E-2</v>
          </cell>
          <cell r="AG149">
            <v>9.2554497183624518E-2</v>
          </cell>
          <cell r="AH149">
            <v>7.8736454376553411E-3</v>
          </cell>
          <cell r="AI149">
            <v>0.12935609854587884</v>
          </cell>
          <cell r="AJ149">
            <v>63013.389999999978</v>
          </cell>
          <cell r="AL149">
            <v>5521175.0700000003</v>
          </cell>
          <cell r="AM149">
            <v>50534.55</v>
          </cell>
          <cell r="AN149">
            <v>109.25545136940964</v>
          </cell>
          <cell r="AO149">
            <v>1.3878677530875461E-2</v>
          </cell>
          <cell r="AP149">
            <v>-3.6537698090646664E-2</v>
          </cell>
          <cell r="AR149">
            <v>9.2554500722125788E-2</v>
          </cell>
          <cell r="AS149">
            <v>9.2554500722125788E-2</v>
          </cell>
          <cell r="AT149">
            <v>7.8736457385559788E-3</v>
          </cell>
          <cell r="AU149">
            <v>0.1293560987306287</v>
          </cell>
          <cell r="AV149">
            <v>93544.001999999979</v>
          </cell>
          <cell r="AX149">
            <v>168126.07</v>
          </cell>
          <cell r="AY149">
            <v>1540.6523686305732</v>
          </cell>
          <cell r="AZ149">
            <v>109.12654497746355</v>
          </cell>
          <cell r="BA149">
            <v>1.38786973998557E-2</v>
          </cell>
          <cell r="BB149">
            <v>-3.6537696393914687E-2</v>
          </cell>
          <cell r="BD149">
            <v>8.6052398262973284E-2</v>
          </cell>
          <cell r="BE149">
            <v>8.6052398262973284E-2</v>
          </cell>
          <cell r="BF149">
            <v>8.5308161919925851E-3</v>
          </cell>
          <cell r="BG149">
            <v>0.13966504296471194</v>
          </cell>
          <cell r="BH149">
            <v>2664.2640000000006</v>
          </cell>
          <cell r="BJ149">
            <v>940744.84</v>
          </cell>
          <cell r="BK149">
            <v>8641.9599999999991</v>
          </cell>
          <cell r="BL149">
            <v>108.85781003383492</v>
          </cell>
          <cell r="BM149">
            <v>1.3878676849976568E-2</v>
          </cell>
          <cell r="BN149">
            <v>-3.6537701738539097E-2</v>
          </cell>
          <cell r="BP149">
            <v>7.2490739249605252E-2</v>
          </cell>
          <cell r="BQ149">
            <v>7.2490739249605252E-2</v>
          </cell>
          <cell r="BR149">
            <v>1.1007868211848404E-2</v>
          </cell>
          <cell r="BS149">
            <v>0.17250006859246417</v>
          </cell>
          <cell r="BT149">
            <v>12717.180000000011</v>
          </cell>
          <cell r="BV149">
            <v>1073555.8799999999</v>
          </cell>
          <cell r="BW149">
            <v>9862.0020000000004</v>
          </cell>
          <cell r="BX149">
            <v>108.85780392257068</v>
          </cell>
          <cell r="BY149">
            <v>1.3878676913281041E-2</v>
          </cell>
          <cell r="BZ149">
            <v>-3.6537695409892601E-2</v>
          </cell>
          <cell r="CB149">
            <v>-2.1216818563943085E-2</v>
          </cell>
          <cell r="CC149">
            <v>7.2490679040105199E-2</v>
          </cell>
          <cell r="CD149">
            <v>1.1007859071710868E-2</v>
          </cell>
          <cell r="CE149">
            <v>0.17250000814570976</v>
          </cell>
          <cell r="CF149">
            <v>14512.535399999984</v>
          </cell>
          <cell r="CH149">
            <v>124121.33</v>
          </cell>
          <cell r="CI149">
            <v>1163.905</v>
          </cell>
          <cell r="CJ149">
            <v>106.64214862896887</v>
          </cell>
          <cell r="CK149">
            <v>1.3878684000876662E-2</v>
          </cell>
          <cell r="CL149">
            <v>-3.6537667697857268E-2</v>
          </cell>
          <cell r="CN149">
            <v>-3.7959868029148636E-2</v>
          </cell>
          <cell r="CO149">
            <v>-3.7959868029148636E-2</v>
          </cell>
          <cell r="CP149">
            <v>-7.992748901926916E-3</v>
          </cell>
          <cell r="CQ149">
            <v>0.14132325255553096</v>
          </cell>
          <cell r="CR149">
            <v>0</v>
          </cell>
          <cell r="CT149">
            <v>596634.53</v>
          </cell>
          <cell r="CU149">
            <v>5633.7460000000001</v>
          </cell>
          <cell r="CV149">
            <v>105.9036971137854</v>
          </cell>
          <cell r="CW149">
            <v>1.3878679222627532E-2</v>
          </cell>
          <cell r="CX149">
            <v>-3.6537701637548881E-2</v>
          </cell>
          <cell r="CZ149">
            <v>-7.4834479655932595E-2</v>
          </cell>
          <cell r="DA149">
            <v>-7.4834479655932595E-2</v>
          </cell>
          <cell r="DB149">
            <v>-2.4951051583940398E-2</v>
          </cell>
          <cell r="DC149">
            <v>0.13460639401760571</v>
          </cell>
          <cell r="DD149">
            <v>0</v>
          </cell>
          <cell r="DF149">
            <v>372876.17</v>
          </cell>
          <cell r="DG149">
            <v>3495.4549999999999</v>
          </cell>
          <cell r="DH149">
            <v>106.67457312424277</v>
          </cell>
          <cell r="DI149">
            <v>1.3878681024041217E-2</v>
          </cell>
          <cell r="DJ149">
            <v>-3.6537453718905599E-2</v>
          </cell>
          <cell r="DL149">
            <v>-3.6537453718905599E-2</v>
          </cell>
          <cell r="DM149">
            <v>-3.6537453718905599E-2</v>
          </cell>
          <cell r="DN149">
            <v>-3.1318634925213473E-2</v>
          </cell>
          <cell r="DO149">
            <v>0.14630581364267378</v>
          </cell>
          <cell r="DP149">
            <v>0</v>
          </cell>
        </row>
        <row r="150">
          <cell r="A150">
            <v>42205</v>
          </cell>
          <cell r="B150">
            <v>17225209.766562473</v>
          </cell>
          <cell r="C150">
            <v>158660.149</v>
          </cell>
          <cell r="D150">
            <v>108.56670610187359</v>
          </cell>
          <cell r="E150">
            <v>-6.3028788246631828E-3</v>
          </cell>
          <cell r="F150">
            <v>-4.2610032828432232E-2</v>
          </cell>
          <cell r="H150">
            <v>8.5667061018736002E-2</v>
          </cell>
          <cell r="I150">
            <v>8.5667034019367261E-2</v>
          </cell>
          <cell r="J150">
            <v>7.2366303462985115E-3</v>
          </cell>
          <cell r="K150">
            <v>0.12963730114071237</v>
          </cell>
          <cell r="L150">
            <v>247609.55140000005</v>
          </cell>
          <cell r="N150">
            <v>4787674.82</v>
          </cell>
          <cell r="O150">
            <v>44098.874000000003</v>
          </cell>
          <cell r="P150">
            <v>108.56682689902695</v>
          </cell>
          <cell r="Q150">
            <v>-6.3028773501750956E-3</v>
          </cell>
          <cell r="R150">
            <v>-4.2610283508668245E-2</v>
          </cell>
          <cell r="T150">
            <v>8.5668268990269469E-2</v>
          </cell>
          <cell r="U150">
            <v>8.5668261604582741E-2</v>
          </cell>
          <cell r="V150">
            <v>7.2367340046071149E-3</v>
          </cell>
          <cell r="W150">
            <v>0.12963241866874795</v>
          </cell>
          <cell r="X150">
            <v>75557.478000000207</v>
          </cell>
          <cell r="Z150">
            <v>3695748.96</v>
          </cell>
          <cell r="AA150">
            <v>34041.234000000004</v>
          </cell>
          <cell r="AB150">
            <v>108.56683280047955</v>
          </cell>
          <cell r="AC150">
            <v>-6.302879499933689E-3</v>
          </cell>
          <cell r="AD150">
            <v>-4.2610285251415303E-2</v>
          </cell>
          <cell r="AF150">
            <v>8.5668257840765483E-2</v>
          </cell>
          <cell r="AG150">
            <v>8.5668257840765483E-2</v>
          </cell>
          <cell r="AH150">
            <v>7.2367336867955601E-3</v>
          </cell>
          <cell r="AI150">
            <v>0.12963241848187013</v>
          </cell>
          <cell r="AJ150">
            <v>58325.068000000043</v>
          </cell>
          <cell r="AL150">
            <v>5486375.7699999996</v>
          </cell>
          <cell r="AM150">
            <v>50534.55</v>
          </cell>
          <cell r="AN150">
            <v>108.56682744775603</v>
          </cell>
          <cell r="AO150">
            <v>-6.302879289064256E-3</v>
          </cell>
          <cell r="AP150">
            <v>-4.2610284679145294E-2</v>
          </cell>
          <cell r="AR150">
            <v>8.5668261587350303E-2</v>
          </cell>
          <cell r="AS150">
            <v>8.5668261587350303E-2</v>
          </cell>
          <cell r="AT150">
            <v>7.236734003129186E-3</v>
          </cell>
          <cell r="AU150">
            <v>0.12963241864902844</v>
          </cell>
          <cell r="AV150">
            <v>86584.141999999832</v>
          </cell>
          <cell r="AX150">
            <v>167066.39000000001</v>
          </cell>
          <cell r="AY150">
            <v>1540.6523686305732</v>
          </cell>
          <cell r="AZ150">
            <v>108.43873244974719</v>
          </cell>
          <cell r="BA150">
            <v>-6.3028892544743087E-3</v>
          </cell>
          <cell r="BB150">
            <v>-4.261029259440452E-2</v>
          </cell>
          <cell r="BD150">
            <v>7.9207130272165527E-2</v>
          </cell>
          <cell r="BE150">
            <v>7.9207130272165527E-2</v>
          </cell>
          <cell r="BF150">
            <v>7.7880846961448924E-3</v>
          </cell>
          <cell r="BG150">
            <v>0.13992892951241884</v>
          </cell>
          <cell r="BH150">
            <v>2452.3280000000022</v>
          </cell>
          <cell r="BJ150">
            <v>934815.44</v>
          </cell>
          <cell r="BK150">
            <v>8641.9599999999991</v>
          </cell>
          <cell r="BL150">
            <v>108.17169253271248</v>
          </cell>
          <cell r="BM150">
            <v>-6.3028780471441337E-3</v>
          </cell>
          <cell r="BN150">
            <v>-4.2610287107502254E-2</v>
          </cell>
          <cell r="BP150">
            <v>6.5730960913423564E-2</v>
          </cell>
          <cell r="BQ150">
            <v>6.5730960913423564E-2</v>
          </cell>
          <cell r="BR150">
            <v>9.8568908964296043E-3</v>
          </cell>
          <cell r="BS150">
            <v>0.17249072808226468</v>
          </cell>
          <cell r="BT150">
            <v>11531.299999999996</v>
          </cell>
          <cell r="BV150">
            <v>1066789.3799999999</v>
          </cell>
          <cell r="BW150">
            <v>9862.0020000000004</v>
          </cell>
          <cell r="BX150">
            <v>108.17168562731987</v>
          </cell>
          <cell r="BY150">
            <v>-6.3028856960850588E-3</v>
          </cell>
          <cell r="BZ150">
            <v>-4.2610288188210776E-2</v>
          </cell>
          <cell r="CB150">
            <v>-2.1216818563943085E-2</v>
          </cell>
          <cell r="CC150">
            <v>6.573089287999867E-2</v>
          </cell>
          <cell r="CD150">
            <v>9.8568806971286449E-3</v>
          </cell>
          <cell r="CE150">
            <v>0.17249066771075422</v>
          </cell>
          <cell r="CF150">
            <v>13159.235399999972</v>
          </cell>
          <cell r="CH150">
            <v>123339</v>
          </cell>
          <cell r="CI150">
            <v>1163.905</v>
          </cell>
          <cell r="CJ150">
            <v>105.96998895958004</v>
          </cell>
          <cell r="CK150">
            <v>-6.3029456742045298E-3</v>
          </cell>
          <cell r="CL150">
            <v>-4.2610318437500072E-2</v>
          </cell>
          <cell r="CN150">
            <v>-4.402355471736541E-2</v>
          </cell>
          <cell r="CO150">
            <v>-4.402355471736541E-2</v>
          </cell>
          <cell r="CP150">
            <v>-9.1099121800652938E-3</v>
          </cell>
          <cell r="CQ150">
            <v>0.14077966408499862</v>
          </cell>
          <cell r="CR150">
            <v>0</v>
          </cell>
          <cell r="CT150">
            <v>592874.02</v>
          </cell>
          <cell r="CU150">
            <v>5633.7460000000001</v>
          </cell>
          <cell r="CV150">
            <v>105.23619985707556</v>
          </cell>
          <cell r="CW150">
            <v>-6.3028702009587656E-3</v>
          </cell>
          <cell r="CX150">
            <v>-4.2610279447644728E-2</v>
          </cell>
          <cell r="CZ150">
            <v>-8.0665677845063621E-2</v>
          </cell>
          <cell r="DA150">
            <v>-8.0665677845063621E-2</v>
          </cell>
          <cell r="DB150">
            <v>-2.6168974280977864E-2</v>
          </cell>
          <cell r="DC150">
            <v>0.13294213161785701</v>
          </cell>
          <cell r="DD150">
            <v>0</v>
          </cell>
          <cell r="DF150">
            <v>370525.97</v>
          </cell>
          <cell r="DG150">
            <v>3495.4549999999999</v>
          </cell>
          <cell r="DH150">
            <v>106.00221430400333</v>
          </cell>
          <cell r="DI150">
            <v>-6.3028967498782729E-3</v>
          </cell>
          <cell r="DJ150">
            <v>-4.261005867049017E-2</v>
          </cell>
          <cell r="DL150">
            <v>-4.261005867049017E-2</v>
          </cell>
          <cell r="DM150">
            <v>-4.261005867049017E-2</v>
          </cell>
          <cell r="DN150">
            <v>-3.4089499677691038E-2</v>
          </cell>
          <cell r="DO150">
            <v>0.14156138147459796</v>
          </cell>
          <cell r="DP150">
            <v>0</v>
          </cell>
        </row>
        <row r="151">
          <cell r="A151">
            <v>42206</v>
          </cell>
          <cell r="B151">
            <v>17355468.617198009</v>
          </cell>
          <cell r="C151">
            <v>158660.149</v>
          </cell>
          <cell r="D151">
            <v>109.38769896905876</v>
          </cell>
          <cell r="E151">
            <v>7.5621053328704946E-3</v>
          </cell>
          <cell r="F151">
            <v>-3.5370149052047384E-2</v>
          </cell>
          <cell r="H151">
            <v>9.3876989690587553E-2</v>
          </cell>
          <cell r="I151">
            <v>9.38769624870468E-2</v>
          </cell>
          <cell r="J151">
            <v>7.8744016755507573E-3</v>
          </cell>
          <cell r="K151">
            <v>0.12969535332597509</v>
          </cell>
          <cell r="L151">
            <v>272017.71940000012</v>
          </cell>
          <cell r="N151">
            <v>4823879.72</v>
          </cell>
          <cell r="O151">
            <v>44098.874000000003</v>
          </cell>
          <cell r="P151">
            <v>109.38782065047737</v>
          </cell>
          <cell r="Q151">
            <v>7.5621050637686427E-3</v>
          </cell>
          <cell r="R151">
            <v>-3.5370401885589153E-2</v>
          </cell>
          <cell r="T151">
            <v>9.3878206504773631E-2</v>
          </cell>
          <cell r="U151">
            <v>9.3878199063235579E-2</v>
          </cell>
          <cell r="V151">
            <v>7.8745053550193234E-3</v>
          </cell>
          <cell r="W151">
            <v>0.12969052058483493</v>
          </cell>
          <cell r="X151">
            <v>82798.458000000057</v>
          </cell>
          <cell r="Z151">
            <v>3723696.61</v>
          </cell>
          <cell r="AA151">
            <v>34041.234000000004</v>
          </cell>
          <cell r="AB151">
            <v>109.38782683377458</v>
          </cell>
          <cell r="AC151">
            <v>7.562107248756389E-3</v>
          </cell>
          <cell r="AD151">
            <v>-3.5370401549630226E-2</v>
          </cell>
          <cell r="AF151">
            <v>9.3878197643127992E-2</v>
          </cell>
          <cell r="AG151">
            <v>9.3878197643127992E-2</v>
          </cell>
          <cell r="AH151">
            <v>7.8745052359607826E-3</v>
          </cell>
          <cell r="AI151">
            <v>0.12969052038864176</v>
          </cell>
          <cell r="AJ151">
            <v>63914.598000000078</v>
          </cell>
          <cell r="AL151">
            <v>5527864.3200000003</v>
          </cell>
          <cell r="AM151">
            <v>50534.55</v>
          </cell>
          <cell r="AN151">
            <v>109.38782120351324</v>
          </cell>
          <cell r="AO151">
            <v>7.5621050652170396E-3</v>
          </cell>
          <cell r="AP151">
            <v>-3.5370403063530786E-2</v>
          </cell>
          <cell r="AR151">
            <v>9.3878199047445321E-2</v>
          </cell>
          <cell r="AS151">
            <v>9.3878199047445321E-2</v>
          </cell>
          <cell r="AT151">
            <v>7.8745053537119247E-3</v>
          </cell>
          <cell r="AU151">
            <v>0.12969052059520919</v>
          </cell>
          <cell r="AV151">
            <v>94881.851999999984</v>
          </cell>
          <cell r="AX151">
            <v>168329.77</v>
          </cell>
          <cell r="AY151">
            <v>1540.6523686305732</v>
          </cell>
          <cell r="AZ151">
            <v>109.25876169561981</v>
          </cell>
          <cell r="BA151">
            <v>7.5621434089765405E-3</v>
          </cell>
          <cell r="BB151">
            <v>-3.5370374328725362E-2</v>
          </cell>
          <cell r="BD151">
            <v>8.7368249359273564E-2</v>
          </cell>
          <cell r="BE151">
            <v>8.7368249359273564E-2</v>
          </cell>
          <cell r="BF151">
            <v>8.5203732578094105E-3</v>
          </cell>
          <cell r="BG151">
            <v>0.13994651992295901</v>
          </cell>
          <cell r="BH151">
            <v>2705.0040000000004</v>
          </cell>
          <cell r="BJ151">
            <v>941884.62</v>
          </cell>
          <cell r="BK151">
            <v>8641.9599999999991</v>
          </cell>
          <cell r="BL151">
            <v>108.98969909603841</v>
          </cell>
          <cell r="BM151">
            <v>7.5621130091734212E-3</v>
          </cell>
          <cell r="BN151">
            <v>-3.537039790478913E-2</v>
          </cell>
          <cell r="BP151">
            <v>7.3790138877225742E-2</v>
          </cell>
          <cell r="BQ151">
            <v>7.3790138877225742E-2</v>
          </cell>
          <cell r="BR151">
            <v>1.0928438197680634E-2</v>
          </cell>
          <cell r="BS151">
            <v>0.17216684095846782</v>
          </cell>
          <cell r="BT151">
            <v>12945.136000000015</v>
          </cell>
          <cell r="BV151">
            <v>1074856.56</v>
          </cell>
          <cell r="BW151">
            <v>9862.0020000000004</v>
          </cell>
          <cell r="BX151">
            <v>108.9896919509852</v>
          </cell>
          <cell r="BY151">
            <v>7.5621112763608611E-3</v>
          </cell>
          <cell r="BZ151">
            <v>-3.537040065264685E-2</v>
          </cell>
          <cell r="CB151">
            <v>-2.1216818563943085E-2</v>
          </cell>
          <cell r="CC151">
            <v>7.3790068482612936E-2</v>
          </cell>
          <cell r="CD151">
            <v>1.0928427775397154E-2</v>
          </cell>
          <cell r="CE151">
            <v>0.17216678072703681</v>
          </cell>
          <cell r="CF151">
            <v>14772.671399999997</v>
          </cell>
          <cell r="CH151">
            <v>124271.71</v>
          </cell>
          <cell r="CI151">
            <v>1163.905</v>
          </cell>
          <cell r="CJ151">
            <v>106.77135161374855</v>
          </cell>
          <cell r="CK151">
            <v>7.5621660626403742E-3</v>
          </cell>
          <cell r="CL151">
            <v>-3.5370378678866055E-2</v>
          </cell>
          <cell r="CN151">
            <v>-3.679430208616552E-2</v>
          </cell>
          <cell r="CO151">
            <v>-3.679430208616552E-2</v>
          </cell>
          <cell r="CP151">
            <v>-7.4846838531357207E-3</v>
          </cell>
          <cell r="CQ151">
            <v>0.13994084761969083</v>
          </cell>
          <cell r="CR151">
            <v>0</v>
          </cell>
          <cell r="CT151">
            <v>597357.39</v>
          </cell>
          <cell r="CU151">
            <v>5633.7460000000001</v>
          </cell>
          <cell r="CV151">
            <v>106.03200605778109</v>
          </cell>
          <cell r="CW151">
            <v>7.5620955696455994E-3</v>
          </cell>
          <cell r="CX151">
            <v>-3.5370406883431627E-2</v>
          </cell>
          <cell r="CZ151">
            <v>-7.3713583840472663E-2</v>
          </cell>
          <cell r="DA151">
            <v>-7.3713583840472663E-2</v>
          </cell>
          <cell r="DB151">
            <v>-2.3283846468885372E-2</v>
          </cell>
          <cell r="DC151">
            <v>0.1311448739674507</v>
          </cell>
          <cell r="DD151">
            <v>0</v>
          </cell>
          <cell r="DF151">
            <v>373327.93</v>
          </cell>
          <cell r="DG151">
            <v>3495.4549999999999</v>
          </cell>
          <cell r="DH151">
            <v>106.80381524007605</v>
          </cell>
          <cell r="DI151">
            <v>7.562115011803483E-3</v>
          </cell>
          <cell r="DJ151">
            <v>-3.5370165823012556E-2</v>
          </cell>
          <cell r="DL151">
            <v>-3.5370165823012556E-2</v>
          </cell>
          <cell r="DM151">
            <v>-3.5370165823012556E-2</v>
          </cell>
          <cell r="DN151">
            <v>-2.6528797398242432E-2</v>
          </cell>
          <cell r="DO151">
            <v>0.13791663508078428</v>
          </cell>
          <cell r="DP151">
            <v>0</v>
          </cell>
        </row>
        <row r="152">
          <cell r="A152">
            <v>42207</v>
          </cell>
          <cell r="B152">
            <v>17295142.074901376</v>
          </cell>
          <cell r="C152">
            <v>158660.149</v>
          </cell>
          <cell r="D152">
            <v>109.00747405009291</v>
          </cell>
          <cell r="E152">
            <v>-3.4759385429014023E-3</v>
          </cell>
          <cell r="F152">
            <v>-3.8723143130590665E-2</v>
          </cell>
          <cell r="H152">
            <v>9.0074740500929007E-2</v>
          </cell>
          <cell r="I152">
            <v>9.0074713391946171E-2</v>
          </cell>
          <cell r="J152">
            <v>7.5031290094784708E-3</v>
          </cell>
          <cell r="K152">
            <v>0.1298343240453993</v>
          </cell>
          <cell r="L152">
            <v>260713.60939999999</v>
          </cell>
          <cell r="N152">
            <v>4807112.21</v>
          </cell>
          <cell r="O152">
            <v>44098.874000000003</v>
          </cell>
          <cell r="P152">
            <v>109.00759529597059</v>
          </cell>
          <cell r="Q152">
            <v>-3.4759386579398255E-3</v>
          </cell>
          <cell r="R152">
            <v>-3.8723395196267885E-2</v>
          </cell>
          <cell r="T152">
            <v>9.0075952959705941E-2</v>
          </cell>
          <cell r="U152">
            <v>9.0075945544034086E-2</v>
          </cell>
          <cell r="V152">
            <v>7.5032316041188096E-3</v>
          </cell>
          <cell r="W152">
            <v>0.12982954419623235</v>
          </cell>
          <cell r="X152">
            <v>79444.956000000122</v>
          </cell>
          <cell r="Z152">
            <v>3710753.27</v>
          </cell>
          <cell r="AA152">
            <v>34041.234000000004</v>
          </cell>
          <cell r="AB152">
            <v>109.00760148706712</v>
          </cell>
          <cell r="AC152">
            <v>-3.4759383901579177E-3</v>
          </cell>
          <cell r="AD152">
            <v>-3.8723394603166428E-2</v>
          </cell>
          <cell r="AF152">
            <v>9.0075944421783571E-2</v>
          </cell>
          <cell r="AG152">
            <v>9.0075944421783571E-2</v>
          </cell>
          <cell r="AH152">
            <v>7.5032315106824399E-3</v>
          </cell>
          <cell r="AI152">
            <v>0.12982954398316326</v>
          </cell>
          <cell r="AJ152">
            <v>61325.930000000102</v>
          </cell>
          <cell r="AL152">
            <v>5508649.8099999996</v>
          </cell>
          <cell r="AM152">
            <v>50534.55</v>
          </cell>
          <cell r="AN152">
            <v>109.00759599125745</v>
          </cell>
          <cell r="AO152">
            <v>-3.4759373399383398E-3</v>
          </cell>
          <cell r="AP152">
            <v>-3.8723395098732016E-2</v>
          </cell>
          <cell r="AR152">
            <v>9.007594697003185E-2</v>
          </cell>
          <cell r="AS152">
            <v>9.007594697003185E-2</v>
          </cell>
          <cell r="AT152">
            <v>7.5032317228505008E-3</v>
          </cell>
          <cell r="AU152">
            <v>0.12982954420313636</v>
          </cell>
          <cell r="AV152">
            <v>91038.949999999779</v>
          </cell>
          <cell r="AX152">
            <v>167744.66</v>
          </cell>
          <cell r="AY152">
            <v>1540.6523686305732</v>
          </cell>
          <cell r="AZ152">
            <v>108.87898101834732</v>
          </cell>
          <cell r="BA152">
            <v>-3.4759745706299805E-3</v>
          </cell>
          <cell r="BB152">
            <v>-3.8723402377635052E-2</v>
          </cell>
          <cell r="BD152">
            <v>8.3588584975590408E-2</v>
          </cell>
          <cell r="BE152">
            <v>8.3588584975590408E-2</v>
          </cell>
          <cell r="BF152">
            <v>8.086165865051953E-3</v>
          </cell>
          <cell r="BG152">
            <v>0.14005354427334876</v>
          </cell>
          <cell r="BH152">
            <v>2587.9820000000027</v>
          </cell>
          <cell r="BJ152">
            <v>938610.68</v>
          </cell>
          <cell r="BK152">
            <v>8641.9599999999991</v>
          </cell>
          <cell r="BL152">
            <v>108.61085679637492</v>
          </cell>
          <cell r="BM152">
            <v>-3.4759459178766994E-3</v>
          </cell>
          <cell r="BN152">
            <v>-3.8723398232455075E-2</v>
          </cell>
          <cell r="BP152">
            <v>7.0057702427338997E-2</v>
          </cell>
          <cell r="BQ152">
            <v>7.0057702427338997E-2</v>
          </cell>
          <cell r="BR152">
            <v>1.0249282296896922E-2</v>
          </cell>
          <cell r="BS152">
            <v>0.17195645137792367</v>
          </cell>
          <cell r="BT152">
            <v>12290.348000000036</v>
          </cell>
          <cell r="BV152">
            <v>1071120.42</v>
          </cell>
          <cell r="BW152">
            <v>9862.0020000000004</v>
          </cell>
          <cell r="BX152">
            <v>108.61085000793955</v>
          </cell>
          <cell r="BY152">
            <v>-3.4759428737172193E-3</v>
          </cell>
          <cell r="BZ152">
            <v>-3.8723398034274936E-2</v>
          </cell>
          <cell r="CB152">
            <v>-2.1216818563943085E-2</v>
          </cell>
          <cell r="CC152">
            <v>7.0057635546202368E-2</v>
          </cell>
          <cell r="CD152">
            <v>1.0249272515267194E-2</v>
          </cell>
          <cell r="CE152">
            <v>0.17195639117917116</v>
          </cell>
          <cell r="CF152">
            <v>14025.443399999967</v>
          </cell>
          <cell r="CH152">
            <v>123839.75</v>
          </cell>
          <cell r="CI152">
            <v>1163.905</v>
          </cell>
          <cell r="CJ152">
            <v>106.40022166757596</v>
          </cell>
          <cell r="CK152">
            <v>-3.4759318914980852E-3</v>
          </cell>
          <cell r="CL152">
            <v>-3.8723365543099963E-2</v>
          </cell>
          <cell r="CN152">
            <v>-4.0142339489616874E-2</v>
          </cell>
          <cell r="CO152">
            <v>-4.0142339489616874E-2</v>
          </cell>
          <cell r="CP152">
            <v>-8.0297573344410011E-3</v>
          </cell>
          <cell r="CQ152">
            <v>0.13923309191667793</v>
          </cell>
          <cell r="CR152">
            <v>0</v>
          </cell>
          <cell r="CT152">
            <v>595281.02</v>
          </cell>
          <cell r="CU152">
            <v>5633.7460000000001</v>
          </cell>
          <cell r="CV152">
            <v>105.66344666585962</v>
          </cell>
          <cell r="CW152">
            <v>-3.4759258607313104E-3</v>
          </cell>
          <cell r="CX152">
            <v>-3.8723387832172218E-2</v>
          </cell>
          <cell r="CZ152">
            <v>-7.6933286748845808E-2</v>
          </cell>
          <cell r="DA152">
            <v>-7.6933286748845808E-2</v>
          </cell>
          <cell r="DB152">
            <v>-2.367808724876852E-2</v>
          </cell>
          <cell r="DC152">
            <v>0.12948870415363944</v>
          </cell>
          <cell r="DD152">
            <v>0</v>
          </cell>
          <cell r="DF152">
            <v>372030.27</v>
          </cell>
          <cell r="DG152">
            <v>3495.4549999999999</v>
          </cell>
          <cell r="DH152">
            <v>106.43257315571221</v>
          </cell>
          <cell r="DI152">
            <v>-3.4759253078118224E-3</v>
          </cell>
          <cell r="DJ152">
            <v>-3.8723147076298758E-2</v>
          </cell>
          <cell r="DL152">
            <v>-3.8723147076298758E-2</v>
          </cell>
          <cell r="DM152">
            <v>-3.8723147076298758E-2</v>
          </cell>
          <cell r="DN152">
            <v>-2.7335542987401595E-2</v>
          </cell>
          <cell r="DO152">
            <v>0.13420636587992318</v>
          </cell>
          <cell r="DP152">
            <v>0</v>
          </cell>
        </row>
        <row r="153">
          <cell r="A153">
            <v>42208</v>
          </cell>
          <cell r="B153">
            <v>17393735.453568924</v>
          </cell>
          <cell r="C153">
            <v>158660.149</v>
          </cell>
          <cell r="D153">
            <v>109.62888641664469</v>
          </cell>
          <cell r="E153">
            <v>5.7006399970906951E-3</v>
          </cell>
          <cell r="F153">
            <v>-3.3243249832043298E-2</v>
          </cell>
          <cell r="H153">
            <v>9.6288864166446997E-2</v>
          </cell>
          <cell r="I153">
            <v>9.6288836902925556E-2</v>
          </cell>
          <cell r="J153">
            <v>7.9652144978865635E-3</v>
          </cell>
          <cell r="K153">
            <v>0.12982378688266558</v>
          </cell>
          <cell r="L153">
            <v>279188.22940000001</v>
          </cell>
          <cell r="N153">
            <v>4834515.82</v>
          </cell>
          <cell r="O153">
            <v>44098.874000000003</v>
          </cell>
          <cell r="P153">
            <v>109.62900821458615</v>
          </cell>
          <cell r="Q153">
            <v>5.7006387208922149E-3</v>
          </cell>
          <cell r="R153">
            <v>-3.3243504561435988E-2</v>
          </cell>
          <cell r="T153">
            <v>9.6290082145861433E-2</v>
          </cell>
          <cell r="U153">
            <v>9.6290074687915617E-2</v>
          </cell>
          <cell r="V153">
            <v>7.9653168448601264E-3</v>
          </cell>
          <cell r="W153">
            <v>0.12981905182067752</v>
          </cell>
          <cell r="X153">
            <v>84925.678000000102</v>
          </cell>
          <cell r="Z153">
            <v>3731906.93</v>
          </cell>
          <cell r="AA153">
            <v>34041.234000000004</v>
          </cell>
          <cell r="AB153">
            <v>109.62901433009155</v>
          </cell>
          <cell r="AC153">
            <v>5.7006377036756817E-3</v>
          </cell>
          <cell r="AD153">
            <v>-3.3243504942779833E-2</v>
          </cell>
          <cell r="AF153">
            <v>9.6290072450424313E-2</v>
          </cell>
          <cell r="AG153">
            <v>9.6290072450424313E-2</v>
          </cell>
          <cell r="AH153">
            <v>7.9653166598490088E-3</v>
          </cell>
          <cell r="AI153">
            <v>0.12981905161640561</v>
          </cell>
          <cell r="AJ153">
            <v>65556.662000000084</v>
          </cell>
          <cell r="AL153">
            <v>5540052.6399999997</v>
          </cell>
          <cell r="AM153">
            <v>50534.55</v>
          </cell>
          <cell r="AN153">
            <v>109.62900906409574</v>
          </cell>
          <cell r="AO153">
            <v>5.7006400993204753E-3</v>
          </cell>
          <cell r="AP153">
            <v>-3.3243503138293162E-2</v>
          </cell>
          <cell r="AR153">
            <v>9.6290077624634041E-2</v>
          </cell>
          <cell r="AS153">
            <v>9.6290077624634041E-2</v>
          </cell>
          <cell r="AT153">
            <v>7.9653170876952117E-3</v>
          </cell>
          <cell r="AU153">
            <v>0.12981905179323375</v>
          </cell>
          <cell r="AV153">
            <v>97319.515999999858</v>
          </cell>
          <cell r="AX153">
            <v>168700.91</v>
          </cell>
          <cell r="AY153">
            <v>1540.6523686305732</v>
          </cell>
          <cell r="AZ153">
            <v>109.49965964739455</v>
          </cell>
          <cell r="BA153">
            <v>5.70062856248299E-3</v>
          </cell>
          <cell r="BB153">
            <v>-3.3243521548782518E-2</v>
          </cell>
          <cell r="BD153">
            <v>8.9765721013082667E-2</v>
          </cell>
          <cell r="BE153">
            <v>8.9765721013082667E-2</v>
          </cell>
          <cell r="BF153">
            <v>8.6140147306252857E-3</v>
          </cell>
          <cell r="BG153">
            <v>0.13999231051555894</v>
          </cell>
          <cell r="BH153">
            <v>2779.2320000000022</v>
          </cell>
          <cell r="BJ153">
            <v>943961.36</v>
          </cell>
          <cell r="BK153">
            <v>8641.9599999999991</v>
          </cell>
          <cell r="BL153">
            <v>109.23000800744276</v>
          </cell>
          <cell r="BM153">
            <v>5.7006383093785029E-3</v>
          </cell>
          <cell r="BN153">
            <v>-3.3243508010509792E-2</v>
          </cell>
          <cell r="BP153">
            <v>7.615771435904195E-2</v>
          </cell>
          <cell r="BQ153">
            <v>7.615771435904195E-2</v>
          </cell>
          <cell r="BR153">
            <v>1.1007168985926796E-2</v>
          </cell>
          <cell r="BS153">
            <v>0.17153589370069777</v>
          </cell>
          <cell r="BT153">
            <v>13360.484000000011</v>
          </cell>
          <cell r="BV153">
            <v>1077226.49</v>
          </cell>
          <cell r="BW153">
            <v>9862.0020000000004</v>
          </cell>
          <cell r="BX153">
            <v>109.2300011701478</v>
          </cell>
          <cell r="BY153">
            <v>5.7006382158226732E-3</v>
          </cell>
          <cell r="BZ153">
            <v>-3.324350790113284E-2</v>
          </cell>
          <cell r="CB153">
            <v>-2.1216818563943085E-2</v>
          </cell>
          <cell r="CC153">
            <v>7.6157646996530159E-2</v>
          </cell>
          <cell r="CD153">
            <v>1.1007159253111354E-2</v>
          </cell>
          <cell r="CE153">
            <v>0.1715358335542817</v>
          </cell>
          <cell r="CF153">
            <v>15246.657399999995</v>
          </cell>
          <cell r="CH153">
            <v>124545.71</v>
          </cell>
          <cell r="CI153">
            <v>1163.905</v>
          </cell>
          <cell r="CJ153">
            <v>107.00676601612675</v>
          </cell>
          <cell r="CK153">
            <v>5.700592903328694E-3</v>
          </cell>
          <cell r="CL153">
            <v>-3.3243518782579251E-2</v>
          </cell>
          <cell r="CN153">
            <v>-3.4670581721905736E-2</v>
          </cell>
          <cell r="CO153">
            <v>-3.4670581721905736E-2</v>
          </cell>
          <cell r="CP153">
            <v>-6.8213922552757822E-3</v>
          </cell>
          <cell r="CQ153">
            <v>0.13834679612368206</v>
          </cell>
          <cell r="CR153">
            <v>0</v>
          </cell>
          <cell r="CT153">
            <v>598674.5</v>
          </cell>
          <cell r="CU153">
            <v>5633.7460000000001</v>
          </cell>
          <cell r="CV153">
            <v>106.26579544054701</v>
          </cell>
          <cell r="CW153">
            <v>5.7006353066657578E-3</v>
          </cell>
          <cell r="CX153">
            <v>-3.3243500437376339E-2</v>
          </cell>
          <cell r="CZ153">
            <v>-7.1671220052878404E-2</v>
          </cell>
          <cell r="DA153">
            <v>-7.1671220052878404E-2</v>
          </cell>
          <cell r="DB153">
            <v>-2.1506761809447994E-2</v>
          </cell>
          <cell r="DC153">
            <v>0.12779794009256734</v>
          </cell>
          <cell r="DD153">
            <v>0</v>
          </cell>
          <cell r="DF153">
            <v>374151.08</v>
          </cell>
          <cell r="DG153">
            <v>3495.4549999999999</v>
          </cell>
          <cell r="DH153">
            <v>107.0393067569172</v>
          </cell>
          <cell r="DI153">
            <v>5.7006382840836256E-3</v>
          </cell>
          <cell r="DJ153">
            <v>-3.3243255446918307E-2</v>
          </cell>
          <cell r="DL153">
            <v>-3.3243255446918307E-2</v>
          </cell>
          <cell r="DM153">
            <v>-3.3243255446918307E-2</v>
          </cell>
          <cell r="DN153">
            <v>-2.2163398383881372E-2</v>
          </cell>
          <cell r="DO153">
            <v>0.13126812903779592</v>
          </cell>
          <cell r="DP153">
            <v>0</v>
          </cell>
        </row>
        <row r="154">
          <cell r="A154">
            <v>42209</v>
          </cell>
          <cell r="B154">
            <v>17350901.890817698</v>
          </cell>
          <cell r="C154">
            <v>158660.149</v>
          </cell>
          <cell r="D154">
            <v>109.35891589776395</v>
          </cell>
          <cell r="E154">
            <v>-2.4625856168484228E-3</v>
          </cell>
          <cell r="F154">
            <v>-3.5623971099998042E-2</v>
          </cell>
          <cell r="H154">
            <v>9.3589158977639419E-2</v>
          </cell>
          <cell r="I154">
            <v>9.358913178125694E-2</v>
          </cell>
          <cell r="J154">
            <v>7.6889556775512347E-3</v>
          </cell>
          <cell r="K154">
            <v>0.1298648266083218</v>
          </cell>
          <cell r="L154">
            <v>271161.99140000023</v>
          </cell>
          <cell r="N154">
            <v>4822610.41</v>
          </cell>
          <cell r="O154">
            <v>44098.874000000003</v>
          </cell>
          <cell r="P154">
            <v>109.35903737587495</v>
          </cell>
          <cell r="Q154">
            <v>-2.4625857983022748E-3</v>
          </cell>
          <cell r="R154">
            <v>-3.5624225377519414E-2</v>
          </cell>
          <cell r="T154">
            <v>9.3590373758749568E-2</v>
          </cell>
          <cell r="U154">
            <v>9.3590366319169505E-2</v>
          </cell>
          <cell r="V154">
            <v>7.6890570593519669E-3</v>
          </cell>
          <cell r="W154">
            <v>0.12986013816306896</v>
          </cell>
          <cell r="X154">
            <v>82544.596000000165</v>
          </cell>
          <cell r="Z154">
            <v>3722716.79</v>
          </cell>
          <cell r="AA154">
            <v>34041.234000000004</v>
          </cell>
          <cell r="AB154">
            <v>109.35904350588464</v>
          </cell>
          <cell r="AC154">
            <v>-2.4625855286268816E-3</v>
          </cell>
          <cell r="AD154">
            <v>-3.562422549721378E-2</v>
          </cell>
          <cell r="AF154">
            <v>9.3590364382830638E-2</v>
          </cell>
          <cell r="AG154">
            <v>9.3590364382830638E-2</v>
          </cell>
          <cell r="AH154">
            <v>7.6890569003182918E-3</v>
          </cell>
          <cell r="AI154">
            <v>0.12986013796140822</v>
          </cell>
          <cell r="AJ154">
            <v>63718.634000000042</v>
          </cell>
          <cell r="AL154">
            <v>5526409.7800000003</v>
          </cell>
          <cell r="AM154">
            <v>50534.55</v>
          </cell>
          <cell r="AN154">
            <v>109.35903812342249</v>
          </cell>
          <cell r="AO154">
            <v>-2.4625867092842313E-3</v>
          </cell>
          <cell r="AP154">
            <v>-3.5624224838578966E-2</v>
          </cell>
          <cell r="AR154">
            <v>9.3590368249955258E-2</v>
          </cell>
          <cell r="AS154">
            <v>9.3590368249955258E-2</v>
          </cell>
          <cell r="AT154">
            <v>7.689057217902473E-3</v>
          </cell>
          <cell r="AU154">
            <v>0.12986013812205974</v>
          </cell>
          <cell r="AV154">
            <v>94590.944000000018</v>
          </cell>
          <cell r="AX154">
            <v>168285.47</v>
          </cell>
          <cell r="AY154">
            <v>1540.6523686305732</v>
          </cell>
          <cell r="AZ154">
            <v>109.23000764253035</v>
          </cell>
          <cell r="BA154">
            <v>-2.4625830411940663E-3</v>
          </cell>
          <cell r="BB154">
            <v>-3.5624239657580992E-2</v>
          </cell>
          <cell r="BD154">
            <v>8.7082082429641217E-2</v>
          </cell>
          <cell r="BE154">
            <v>8.7082082429641217E-2</v>
          </cell>
          <cell r="BF154">
            <v>8.2902662885402378E-3</v>
          </cell>
          <cell r="BG154">
            <v>0.13998803047697961</v>
          </cell>
          <cell r="BH154">
            <v>2696.1440000000002</v>
          </cell>
          <cell r="BJ154">
            <v>941636.78</v>
          </cell>
          <cell r="BK154">
            <v>8641.9599999999991</v>
          </cell>
          <cell r="BL154">
            <v>108.96102041666475</v>
          </cell>
          <cell r="BM154">
            <v>-2.4625796123688426E-3</v>
          </cell>
          <cell r="BN154">
            <v>-3.5624222837808306E-2</v>
          </cell>
          <cell r="BP154">
            <v>7.3507590311967963E-2</v>
          </cell>
          <cell r="BQ154">
            <v>7.3507590311967963E-2</v>
          </cell>
          <cell r="BR154">
            <v>1.0497777651693241E-2</v>
          </cell>
          <cell r="BS154">
            <v>0.17118877819564116</v>
          </cell>
          <cell r="BT154">
            <v>12895.568000000023</v>
          </cell>
          <cell r="BV154">
            <v>1074573.73</v>
          </cell>
          <cell r="BW154">
            <v>9862.0020000000004</v>
          </cell>
          <cell r="BX154">
            <v>108.96101318981682</v>
          </cell>
          <cell r="BY154">
            <v>-2.462583332869972E-3</v>
          </cell>
          <cell r="BZ154">
            <v>-3.5624226325519426E-2</v>
          </cell>
          <cell r="CB154">
            <v>-2.1216818563943085E-2</v>
          </cell>
          <cell r="CC154">
            <v>7.3507519111495778E-2</v>
          </cell>
          <cell r="CD154">
            <v>1.049776748661202E-2</v>
          </cell>
          <cell r="CE154">
            <v>0.17118871822677109</v>
          </cell>
          <cell r="CF154">
            <v>14716.105399999982</v>
          </cell>
          <cell r="CH154">
            <v>124239.01</v>
          </cell>
          <cell r="CI154">
            <v>1163.905</v>
          </cell>
          <cell r="CJ154">
            <v>106.74325653726034</v>
          </cell>
          <cell r="CK154">
            <v>-2.4625496936024893E-3</v>
          </cell>
          <cell r="CL154">
            <v>-3.5624204659189473E-2</v>
          </cell>
          <cell r="CN154">
            <v>-3.7047753385111903E-2</v>
          </cell>
          <cell r="CO154">
            <v>-3.7047753385111903E-2</v>
          </cell>
          <cell r="CP154">
            <v>-7.1716043302387789E-3</v>
          </cell>
          <cell r="CQ154">
            <v>0.13754702837845609</v>
          </cell>
          <cell r="CR154">
            <v>0</v>
          </cell>
          <cell r="CT154">
            <v>597200.21</v>
          </cell>
          <cell r="CU154">
            <v>5633.7460000000001</v>
          </cell>
          <cell r="CV154">
            <v>106.0041063264123</v>
          </cell>
          <cell r="CW154">
            <v>-2.4625902723433013E-3</v>
          </cell>
          <cell r="CX154">
            <v>-3.5624225588923863E-2</v>
          </cell>
          <cell r="CZ154">
            <v>-7.3957313475912501E-2</v>
          </cell>
          <cell r="DA154">
            <v>-7.3957313475912501E-2</v>
          </cell>
          <cell r="DB154">
            <v>-2.1651707012765087E-2</v>
          </cell>
          <cell r="DC154">
            <v>0.1262032975615473</v>
          </cell>
          <cell r="DD154">
            <v>0</v>
          </cell>
          <cell r="DF154">
            <v>373229.7</v>
          </cell>
          <cell r="DG154">
            <v>3495.4549999999999</v>
          </cell>
          <cell r="DH154">
            <v>106.77571303306723</v>
          </cell>
          <cell r="DI154">
            <v>-2.4625881074564759E-3</v>
          </cell>
          <cell r="DJ154">
            <v>-3.5623979108858062E-2</v>
          </cell>
          <cell r="DL154">
            <v>-3.5623979108858062E-2</v>
          </cell>
          <cell r="DM154">
            <v>-3.5623979108858062E-2</v>
          </cell>
          <cell r="DN154">
            <v>-2.2500831944498145E-2</v>
          </cell>
          <cell r="DO154">
            <v>0.12827942491212552</v>
          </cell>
          <cell r="DP154">
            <v>0</v>
          </cell>
        </row>
        <row r="155">
          <cell r="A155">
            <v>42212</v>
          </cell>
          <cell r="B155">
            <v>16636957.011428405</v>
          </cell>
          <cell r="C155">
            <v>158660.149</v>
          </cell>
          <cell r="D155">
            <v>104.85907845345842</v>
          </cell>
          <cell r="E155">
            <v>-4.1147421839041187E-2</v>
          </cell>
          <cell r="F155">
            <v>-7.5305558372605885E-2</v>
          </cell>
          <cell r="H155">
            <v>4.8590784534584319E-2</v>
          </cell>
          <cell r="I155">
            <v>4.8590758457262684E-2</v>
          </cell>
          <cell r="J155">
            <v>3.9657077726076295E-3</v>
          </cell>
          <cell r="K155">
            <v>0.13135839018507869</v>
          </cell>
          <cell r="L155">
            <v>137381.57939999987</v>
          </cell>
          <cell r="N155">
            <v>4624172.43</v>
          </cell>
          <cell r="O155">
            <v>44098.874000000003</v>
          </cell>
          <cell r="P155">
            <v>104.85919504429975</v>
          </cell>
          <cell r="Q155">
            <v>-4.1147420821828429E-2</v>
          </cell>
          <cell r="R155">
            <v>-7.5305801206287493E-2</v>
          </cell>
          <cell r="T155">
            <v>4.8591950442997467E-2</v>
          </cell>
          <cell r="U155">
            <v>4.8591943309536978E-2</v>
          </cell>
          <cell r="V155">
            <v>3.96580445209338E-3</v>
          </cell>
          <cell r="W155">
            <v>0.13135381060508983</v>
          </cell>
          <cell r="X155">
            <v>42857.000000000015</v>
          </cell>
          <cell r="Z155">
            <v>3569536.6</v>
          </cell>
          <cell r="AA155">
            <v>34041.234000000004</v>
          </cell>
          <cell r="AB155">
            <v>104.85920105011468</v>
          </cell>
          <cell r="AC155">
            <v>-4.1147419651012429E-2</v>
          </cell>
          <cell r="AD155">
            <v>-7.5305800191950101E-2</v>
          </cell>
          <cell r="AF155">
            <v>4.8591942733266613E-2</v>
          </cell>
          <cell r="AG155">
            <v>4.8591942733266613E-2</v>
          </cell>
          <cell r="AH155">
            <v>3.9658044050696617E-3</v>
          </cell>
          <cell r="AI155">
            <v>0.13135381035384225</v>
          </cell>
          <cell r="AJ155">
            <v>33082.596000000027</v>
          </cell>
          <cell r="AL155">
            <v>5299012.2699999996</v>
          </cell>
          <cell r="AM155">
            <v>50534.55</v>
          </cell>
          <cell r="AN155">
            <v>104.85919573836117</v>
          </cell>
          <cell r="AO155">
            <v>-4.1147421029643749E-2</v>
          </cell>
          <cell r="AP155">
            <v>-7.5305800889934993E-2</v>
          </cell>
          <cell r="AR155">
            <v>4.8591944933611186E-2</v>
          </cell>
          <cell r="AS155">
            <v>4.8591944933611186E-2</v>
          </cell>
          <cell r="AT155">
            <v>3.9658045846096002E-3</v>
          </cell>
          <cell r="AU155">
            <v>0.1313538105488278</v>
          </cell>
          <cell r="AV155">
            <v>49111.441999999828</v>
          </cell>
          <cell r="AX155">
            <v>161360.95999999999</v>
          </cell>
          <cell r="AY155">
            <v>1540.6523686305732</v>
          </cell>
          <cell r="AZ155">
            <v>104.73547653285833</v>
          </cell>
          <cell r="BA155">
            <v>-4.1147402684260315E-2</v>
          </cell>
          <cell r="BB155">
            <v>-7.5305797407330122E-2</v>
          </cell>
          <cell r="BD155">
            <v>4.235147823306451E-2</v>
          </cell>
          <cell r="BE155">
            <v>4.235147823306451E-2</v>
          </cell>
          <cell r="BF155">
            <v>4.0009473610354007E-3</v>
          </cell>
          <cell r="BG155">
            <v>0.1415840257952187</v>
          </cell>
          <cell r="BH155">
            <v>1311.2419999999993</v>
          </cell>
          <cell r="BJ155">
            <v>902890.85</v>
          </cell>
          <cell r="BK155">
            <v>8641.9599999999991</v>
          </cell>
          <cell r="BL155">
            <v>104.47755486024005</v>
          </cell>
          <cell r="BM155">
            <v>-4.1147426293182798E-2</v>
          </cell>
          <cell r="BN155">
            <v>-7.5305804047520519E-2</v>
          </cell>
          <cell r="BP155">
            <v>2.9335515864433948E-2</v>
          </cell>
          <cell r="BQ155">
            <v>2.9335515864433948E-2</v>
          </cell>
          <cell r="BR155">
            <v>4.1409629839819218E-3</v>
          </cell>
          <cell r="BS155">
            <v>0.17281505874483918</v>
          </cell>
          <cell r="BT155">
            <v>5146.382000000016</v>
          </cell>
          <cell r="BV155">
            <v>1030357.79</v>
          </cell>
          <cell r="BW155">
            <v>9862.0020000000004</v>
          </cell>
          <cell r="BX155">
            <v>104.47754827062496</v>
          </cell>
          <cell r="BY155">
            <v>-4.1147423174024533E-2</v>
          </cell>
          <cell r="BZ155">
            <v>-7.5305804383680508E-2</v>
          </cell>
          <cell r="CB155">
            <v>-2.1216818563943085E-2</v>
          </cell>
          <cell r="CC155">
            <v>2.933545094211798E-2</v>
          </cell>
          <cell r="CD155">
            <v>4.1409538207801688E-3</v>
          </cell>
          <cell r="CE155">
            <v>0.17281499902152733</v>
          </cell>
          <cell r="CF155">
            <v>5872.9173999999894</v>
          </cell>
          <cell r="CH155">
            <v>119126.89</v>
          </cell>
          <cell r="CI155">
            <v>1163.905</v>
          </cell>
          <cell r="CJ155">
            <v>102.35104239607185</v>
          </cell>
          <cell r="CK155">
            <v>-4.114746245965728E-2</v>
          </cell>
          <cell r="CL155">
            <v>-7.5305821494977554E-2</v>
          </cell>
          <cell r="CN155">
            <v>-7.6670794803140763E-2</v>
          </cell>
          <cell r="CO155">
            <v>-7.6670794803140763E-2</v>
          </cell>
          <cell r="CP155">
            <v>-1.4608495120000953E-2</v>
          </cell>
          <cell r="CQ155">
            <v>0.13908714501033198</v>
          </cell>
          <cell r="CR155">
            <v>0</v>
          </cell>
          <cell r="CT155">
            <v>572626.96</v>
          </cell>
          <cell r="CU155">
            <v>5633.7460000000001</v>
          </cell>
          <cell r="CV155">
            <v>101.642310462701</v>
          </cell>
          <cell r="CW155">
            <v>-4.1147423575085607E-2</v>
          </cell>
          <cell r="CX155">
            <v>-7.5305804064167647E-2</v>
          </cell>
          <cell r="CZ155">
            <v>-0.11206158414692924</v>
          </cell>
          <cell r="DA155">
            <v>-0.11206158414692924</v>
          </cell>
          <cell r="DB155">
            <v>-3.2030417762570096E-2</v>
          </cell>
          <cell r="DC155">
            <v>0.12710603254015679</v>
          </cell>
          <cell r="DD155">
            <v>0</v>
          </cell>
          <cell r="DF155">
            <v>357872.26</v>
          </cell>
          <cell r="DG155">
            <v>3495.4549999999999</v>
          </cell>
          <cell r="DH155">
            <v>102.38216770062839</v>
          </cell>
          <cell r="DI155">
            <v>-4.1147422083505192E-2</v>
          </cell>
          <cell r="DJ155">
            <v>-7.530556628767715E-2</v>
          </cell>
          <cell r="DL155">
            <v>-7.530556628767715E-2</v>
          </cell>
          <cell r="DM155">
            <v>-7.530556628767715E-2</v>
          </cell>
          <cell r="DN155">
            <v>-4.51901472791576E-2</v>
          </cell>
          <cell r="DO155">
            <v>0.12619116299713812</v>
          </cell>
          <cell r="DP155">
            <v>0</v>
          </cell>
        </row>
        <row r="156">
          <cell r="A156">
            <v>42213</v>
          </cell>
          <cell r="B156">
            <v>16736030.531100959</v>
          </cell>
          <cell r="C156">
            <v>158660.149</v>
          </cell>
          <cell r="D156">
            <v>105.48351704309164</v>
          </cell>
          <cell r="E156">
            <v>5.9550264873857728E-3</v>
          </cell>
          <cell r="F156">
            <v>-6.9798978479976292E-2</v>
          </cell>
          <cell r="H156">
            <v>5.4835170430916458E-2</v>
          </cell>
          <cell r="I156">
            <v>5.4835144198303709E-2</v>
          </cell>
          <cell r="J156">
            <v>4.4449729935820415E-3</v>
          </cell>
          <cell r="K156">
            <v>0.13253581329785552</v>
          </cell>
          <cell r="L156">
            <v>155946.1734</v>
          </cell>
          <cell r="N156">
            <v>4651709.5</v>
          </cell>
          <cell r="O156">
            <v>44098.874000000003</v>
          </cell>
          <cell r="P156">
            <v>105.48363434404243</v>
          </cell>
          <cell r="Q156">
            <v>5.9550266381396266E-3</v>
          </cell>
          <cell r="R156">
            <v>-6.9799222620337775E-2</v>
          </cell>
          <cell r="T156">
            <v>5.4836343440424207E-2</v>
          </cell>
          <cell r="U156">
            <v>5.483633626448392E-2</v>
          </cell>
          <cell r="V156">
            <v>4.4450695989297628E-3</v>
          </cell>
          <cell r="W156">
            <v>0.13253132682858773</v>
          </cell>
          <cell r="X156">
            <v>48364.414000000106</v>
          </cell>
          <cell r="Z156">
            <v>3590793.28</v>
          </cell>
          <cell r="AA156">
            <v>34041.234000000004</v>
          </cell>
          <cell r="AB156">
            <v>105.48364022291317</v>
          </cell>
          <cell r="AC156">
            <v>5.9550250864495169E-3</v>
          </cell>
          <cell r="AD156">
            <v>-6.9799223034798796E-2</v>
          </cell>
          <cell r="AF156">
            <v>5.483633405769206E-2</v>
          </cell>
          <cell r="AG156">
            <v>5.483633405769206E-2</v>
          </cell>
          <cell r="AH156">
            <v>4.4450694200719454E-3</v>
          </cell>
          <cell r="AI156">
            <v>0.13253132659671996</v>
          </cell>
          <cell r="AJ156">
            <v>37333.931999999986</v>
          </cell>
          <cell r="AL156">
            <v>5330568.03</v>
          </cell>
          <cell r="AM156">
            <v>50534.55</v>
          </cell>
          <cell r="AN156">
            <v>105.4836350575992</v>
          </cell>
          <cell r="AO156">
            <v>5.9550267846426586E-3</v>
          </cell>
          <cell r="AP156">
            <v>-6.9799222166630814E-2</v>
          </cell>
          <cell r="AR156">
            <v>5.4836338051851508E-2</v>
          </cell>
          <cell r="AS156">
            <v>5.4836338051851508E-2</v>
          </cell>
          <cell r="AT156">
            <v>4.4450697437810049E-3</v>
          </cell>
          <cell r="AU156">
            <v>0.13253132675265911</v>
          </cell>
          <cell r="AV156">
            <v>55422.593999999917</v>
          </cell>
          <cell r="AX156">
            <v>162321.87</v>
          </cell>
          <cell r="AY156">
            <v>1540.6523686305732</v>
          </cell>
          <cell r="AZ156">
            <v>105.35917985462332</v>
          </cell>
          <cell r="BA156">
            <v>5.95503398095798E-3</v>
          </cell>
          <cell r="BB156">
            <v>-6.979921200889605E-2</v>
          </cell>
          <cell r="BD156">
            <v>4.8558716706044169E-2</v>
          </cell>
          <cell r="BE156">
            <v>4.8558716706044169E-2</v>
          </cell>
          <cell r="BF156">
            <v>4.5513783323798407E-3</v>
          </cell>
          <cell r="BG156">
            <v>0.1428262077974298</v>
          </cell>
          <cell r="BH156">
            <v>1503.4239999999977</v>
          </cell>
          <cell r="BJ156">
            <v>908267.59</v>
          </cell>
          <cell r="BK156">
            <v>8641.9599999999991</v>
          </cell>
          <cell r="BL156">
            <v>105.0997215909354</v>
          </cell>
          <cell r="BM156">
            <v>5.9550276758260079E-3</v>
          </cell>
          <cell r="BN156">
            <v>-6.9799224518947822E-2</v>
          </cell>
          <cell r="BP156">
            <v>3.5465237349117329E-2</v>
          </cell>
          <cell r="BQ156">
            <v>3.5465237349117329E-2</v>
          </cell>
          <cell r="BR156">
            <v>4.9478828576923206E-3</v>
          </cell>
          <cell r="BS156">
            <v>0.17398692909462954</v>
          </cell>
          <cell r="BT156">
            <v>6221.7300000000223</v>
          </cell>
          <cell r="BV156">
            <v>1036493.6</v>
          </cell>
          <cell r="BW156">
            <v>9862.0020000000004</v>
          </cell>
          <cell r="BX156">
            <v>105.09971504771546</v>
          </cell>
          <cell r="BY156">
            <v>5.9550284954899002E-3</v>
          </cell>
          <cell r="BZ156">
            <v>-6.9799224099171164E-2</v>
          </cell>
          <cell r="CB156">
            <v>-2.1216818563943085E-2</v>
          </cell>
          <cell r="CC156">
            <v>3.5465172883896168E-2</v>
          </cell>
          <cell r="CD156">
            <v>4.9478738652908305E-3</v>
          </cell>
          <cell r="CE156">
            <v>0.17398686951244011</v>
          </cell>
          <cell r="CF156">
            <v>7100.0794000000005</v>
          </cell>
          <cell r="CH156">
            <v>119836.3</v>
          </cell>
          <cell r="CI156">
            <v>1163.905</v>
          </cell>
          <cell r="CJ156">
            <v>102.96055090406864</v>
          </cell>
          <cell r="CK156">
            <v>5.9550786560449431E-3</v>
          </cell>
          <cell r="CL156">
            <v>-6.9799194929193398E-2</v>
          </cell>
          <cell r="CN156">
            <v>-7.1172296760769971E-2</v>
          </cell>
          <cell r="CO156">
            <v>-7.1172296760769971E-2</v>
          </cell>
          <cell r="CP156">
            <v>-1.3348665785770208E-2</v>
          </cell>
          <cell r="CQ156">
            <v>0.14004652693790243</v>
          </cell>
          <cell r="CR156">
            <v>0</v>
          </cell>
          <cell r="CT156">
            <v>576036.97</v>
          </cell>
          <cell r="CU156">
            <v>5633.7460000000001</v>
          </cell>
          <cell r="CV156">
            <v>102.24759334197884</v>
          </cell>
          <cell r="CW156">
            <v>5.9550287328420382E-3</v>
          </cell>
          <cell r="CX156">
            <v>-6.979922355827739E-2</v>
          </cell>
          <cell r="CZ156">
            <v>-0.10677388536752996</v>
          </cell>
          <cell r="DA156">
            <v>-0.10677388536752996</v>
          </cell>
          <cell r="DB156">
            <v>-2.9808838874927801E-2</v>
          </cell>
          <cell r="DC156">
            <v>0.12732215385018134</v>
          </cell>
          <cell r="DD156">
            <v>0</v>
          </cell>
          <cell r="DF156">
            <v>360003.4</v>
          </cell>
          <cell r="DG156">
            <v>3495.4549999999999</v>
          </cell>
          <cell r="DH156">
            <v>102.99185656802906</v>
          </cell>
          <cell r="DI156">
            <v>5.9550298757440334E-3</v>
          </cell>
          <cell r="DJ156">
            <v>-6.979898330898604E-2</v>
          </cell>
          <cell r="DL156">
            <v>-6.979898330898604E-2</v>
          </cell>
          <cell r="DM156">
            <v>-6.979898330898604E-2</v>
          </cell>
          <cell r="DN156">
            <v>-3.989110089254666E-2</v>
          </cell>
          <cell r="DO156">
            <v>0.12365999044018156</v>
          </cell>
          <cell r="DP156">
            <v>0</v>
          </cell>
        </row>
        <row r="157">
          <cell r="A157">
            <v>42214</v>
          </cell>
          <cell r="B157">
            <v>16963121.405506108</v>
          </cell>
          <cell r="C157">
            <v>158660.149</v>
          </cell>
          <cell r="D157">
            <v>106.91482084455944</v>
          </cell>
          <cell r="E157">
            <v>1.3568980648257067E-2</v>
          </cell>
          <cell r="F157">
            <v>-5.717709881998212E-2</v>
          </cell>
          <cell r="H157">
            <v>6.9148208445594328E-2</v>
          </cell>
          <cell r="I157">
            <v>6.9148181857031865E-2</v>
          </cell>
          <cell r="J157">
            <v>5.5672115151708113E-3</v>
          </cell>
          <cell r="K157">
            <v>0.13316400514384941</v>
          </cell>
          <cell r="L157">
            <v>198498.91540000023</v>
          </cell>
          <cell r="N157">
            <v>4714828.46</v>
          </cell>
          <cell r="O157">
            <v>44098.874000000003</v>
          </cell>
          <cell r="P157">
            <v>106.91493982363359</v>
          </cell>
          <cell r="Q157">
            <v>1.3568981467995789E-2</v>
          </cell>
          <cell r="R157">
            <v>-5.7177345510557864E-2</v>
          </cell>
          <cell r="T157">
            <v>6.9149398236335813E-2</v>
          </cell>
          <cell r="U157">
            <v>6.9149390963025192E-2</v>
          </cell>
          <cell r="V157">
            <v>5.5673088309617924E-3</v>
          </cell>
          <cell r="W157">
            <v>0.13315958744327019</v>
          </cell>
          <cell r="X157">
            <v>60988.206000000137</v>
          </cell>
          <cell r="Z157">
            <v>3639516.69</v>
          </cell>
          <cell r="AA157">
            <v>34041.234000000004</v>
          </cell>
          <cell r="AB157">
            <v>106.91494585654561</v>
          </cell>
          <cell r="AC157">
            <v>1.3568982172095456E-2</v>
          </cell>
          <cell r="AD157">
            <v>-5.7177345275688518E-2</v>
          </cell>
          <cell r="AF157">
            <v>6.91493894689994E-2</v>
          </cell>
          <cell r="AG157">
            <v>6.91493894689994E-2</v>
          </cell>
          <cell r="AH157">
            <v>5.5673087107237507E-3</v>
          </cell>
          <cell r="AI157">
            <v>0.13315958720310464</v>
          </cell>
          <cell r="AJ157">
            <v>47078.614000000074</v>
          </cell>
          <cell r="AL157">
            <v>5402898.4000000004</v>
          </cell>
          <cell r="AM157">
            <v>50534.55</v>
          </cell>
          <cell r="AN157">
            <v>106.91494037247784</v>
          </cell>
          <cell r="AO157">
            <v>1.3568979814708504E-2</v>
          </cell>
          <cell r="AP157">
            <v>-5.7177346588583644E-2</v>
          </cell>
          <cell r="AR157">
            <v>6.9149391030698171E-2</v>
          </cell>
          <cell r="AS157">
            <v>6.9149391030698171E-2</v>
          </cell>
          <cell r="AT157">
            <v>5.5673088364045498E-3</v>
          </cell>
          <cell r="AU157">
            <v>0.13315958740684494</v>
          </cell>
          <cell r="AV157">
            <v>69888.66800000002</v>
          </cell>
          <cell r="AX157">
            <v>164524.41</v>
          </cell>
          <cell r="AY157">
            <v>1540.6523686305732</v>
          </cell>
          <cell r="AZ157">
            <v>106.78879502599243</v>
          </cell>
          <cell r="BA157">
            <v>1.3568966399906568E-2</v>
          </cell>
          <cell r="BB157">
            <v>-5.7177348771478065E-2</v>
          </cell>
          <cell r="BD157">
            <v>6.2786574701357623E-2</v>
          </cell>
          <cell r="BE157">
            <v>6.2786574701357623E-2</v>
          </cell>
          <cell r="BF157">
            <v>5.8389492672716869E-3</v>
          </cell>
          <cell r="BG157">
            <v>0.14346128888881382</v>
          </cell>
          <cell r="BH157">
            <v>1943.9320000000014</v>
          </cell>
          <cell r="BJ157">
            <v>920591.86</v>
          </cell>
          <cell r="BK157">
            <v>8641.9599999999991</v>
          </cell>
          <cell r="BL157">
            <v>106.5258182171637</v>
          </cell>
          <cell r="BM157">
            <v>1.3568985765527453E-2</v>
          </cell>
          <cell r="BN157">
            <v>-5.7177343437362804E-2</v>
          </cell>
          <cell r="BP157">
            <v>4.9515450415405837E-2</v>
          </cell>
          <cell r="BQ157">
            <v>4.9515450415405837E-2</v>
          </cell>
          <cell r="BR157">
            <v>6.8282600890654521E-3</v>
          </cell>
          <cell r="BS157">
            <v>0.17440552428238429</v>
          </cell>
          <cell r="BT157">
            <v>8686.5840000000062</v>
          </cell>
          <cell r="BV157">
            <v>1050557.76</v>
          </cell>
          <cell r="BW157">
            <v>9862.0020000000004</v>
          </cell>
          <cell r="BX157">
            <v>106.52581088505153</v>
          </cell>
          <cell r="BY157">
            <v>1.3568979104164214E-2</v>
          </cell>
          <cell r="BZ157">
            <v>-5.7177349208295536E-2</v>
          </cell>
          <cell r="CB157">
            <v>-2.1216818563943085E-2</v>
          </cell>
          <cell r="CC157">
            <v>4.9515378177847458E-2</v>
          </cell>
          <cell r="CD157">
            <v>6.8282501295158227E-3</v>
          </cell>
          <cell r="CE157">
            <v>0.17440546507001031</v>
          </cell>
          <cell r="CF157">
            <v>9912.9113999999863</v>
          </cell>
          <cell r="CH157">
            <v>121462.35</v>
          </cell>
          <cell r="CI157">
            <v>1163.905</v>
          </cell>
          <cell r="CJ157">
            <v>104.35761509745213</v>
          </cell>
          <cell r="CK157">
            <v>1.3568926944506954E-2</v>
          </cell>
          <cell r="CL157">
            <v>-5.7177368161466124E-2</v>
          </cell>
          <cell r="CN157">
            <v>-5.8569101511482757E-2</v>
          </cell>
          <cell r="CO157">
            <v>-5.8569101511482757E-2</v>
          </cell>
          <cell r="CP157">
            <v>-1.0815340006345764E-2</v>
          </cell>
          <cell r="CQ157">
            <v>0.14009769957566726</v>
          </cell>
          <cell r="CR157">
            <v>0</v>
          </cell>
          <cell r="CT157">
            <v>583853.19999999995</v>
          </cell>
          <cell r="CU157">
            <v>5633.7460000000001</v>
          </cell>
          <cell r="CV157">
            <v>103.63498815885558</v>
          </cell>
          <cell r="CW157">
            <v>1.3568972838670534E-2</v>
          </cell>
          <cell r="CX157">
            <v>-5.717735448822947E-2</v>
          </cell>
          <cell r="CZ157">
            <v>-9.4653724479290879E-2</v>
          </cell>
          <cell r="DA157">
            <v>-9.4653724479290879E-2</v>
          </cell>
          <cell r="DB157">
            <v>-2.5823542259644228E-2</v>
          </cell>
          <cell r="DC157">
            <v>0.12654935748478513</v>
          </cell>
          <cell r="DD157">
            <v>0</v>
          </cell>
          <cell r="DF157">
            <v>364888.28</v>
          </cell>
          <cell r="DG157">
            <v>3495.4549999999999</v>
          </cell>
          <cell r="DH157">
            <v>104.38935131477878</v>
          </cell>
          <cell r="DI157">
            <v>1.3568982959605513E-2</v>
          </cell>
          <cell r="DJ157">
            <v>-5.7177101564498067E-2</v>
          </cell>
          <cell r="DL157">
            <v>-5.7177101564498067E-2</v>
          </cell>
          <cell r="DM157">
            <v>-5.7177101564498067E-2</v>
          </cell>
          <cell r="DN157">
            <v>-3.1191563821423074E-2</v>
          </cell>
          <cell r="DO157">
            <v>0.12070751166990613</v>
          </cell>
          <cell r="DP157">
            <v>0</v>
          </cell>
        </row>
        <row r="158">
          <cell r="A158">
            <v>42215</v>
          </cell>
          <cell r="B158">
            <v>16919652.375012647</v>
          </cell>
          <cell r="C158">
            <v>158660.149</v>
          </cell>
          <cell r="D158">
            <v>106.64084511235804</v>
          </cell>
          <cell r="E158">
            <v>-2.5625608314840953E-3</v>
          </cell>
          <cell r="F158">
            <v>-5.9593139857572197E-2</v>
          </cell>
          <cell r="H158">
            <v>6.6408451123580292E-2</v>
          </cell>
          <cell r="I158">
            <v>6.640842460315266E-2</v>
          </cell>
          <cell r="J158">
            <v>5.311051748662976E-3</v>
          </cell>
          <cell r="K158">
            <v>0.13385392161537177</v>
          </cell>
          <cell r="L158">
            <v>190353.59740000012</v>
          </cell>
          <cell r="N158">
            <v>4702746.42</v>
          </cell>
          <cell r="O158">
            <v>44098.874000000003</v>
          </cell>
          <cell r="P158">
            <v>106.64096366723558</v>
          </cell>
          <cell r="Q158">
            <v>-2.5625619473756966E-3</v>
          </cell>
          <cell r="R158">
            <v>-5.9593386968076256E-2</v>
          </cell>
          <cell r="T158">
            <v>6.6409636672355887E-2</v>
          </cell>
          <cell r="U158">
            <v>6.6409629417683469E-2</v>
          </cell>
          <cell r="V158">
            <v>5.3111480749663542E-3</v>
          </cell>
          <cell r="W158">
            <v>0.13384957388776575</v>
          </cell>
          <cell r="X158">
            <v>58571.798000000141</v>
          </cell>
          <cell r="Z158">
            <v>3630190.2</v>
          </cell>
          <cell r="AA158">
            <v>34041.234000000004</v>
          </cell>
          <cell r="AB158">
            <v>106.64096959587305</v>
          </cell>
          <cell r="AC158">
            <v>-2.5625627780814231E-3</v>
          </cell>
          <cell r="AD158">
            <v>-5.9593387517016927E-2</v>
          </cell>
          <cell r="AF158">
            <v>6.6409627039337726E-2</v>
          </cell>
          <cell r="AG158">
            <v>6.6409627039337726E-2</v>
          </cell>
          <cell r="AH158">
            <v>5.3111478848251181E-3</v>
          </cell>
          <cell r="AI158">
            <v>0.13384957366817071</v>
          </cell>
          <cell r="AJ158">
            <v>45213.316000000101</v>
          </cell>
          <cell r="AL158">
            <v>5389053.1399999997</v>
          </cell>
          <cell r="AM158">
            <v>50534.55</v>
          </cell>
          <cell r="AN158">
            <v>106.64096425119051</v>
          </cell>
          <cell r="AO158">
            <v>-2.5625616058226885E-3</v>
          </cell>
          <cell r="AP158">
            <v>-5.9593387721315616E-2</v>
          </cell>
          <cell r="AR158">
            <v>6.6409629850354257E-2</v>
          </cell>
          <cell r="AS158">
            <v>6.6409629850354257E-2</v>
          </cell>
          <cell r="AT158">
            <v>5.3111481095555746E-3</v>
          </cell>
          <cell r="AU158">
            <v>0.13384957387902707</v>
          </cell>
          <cell r="AV158">
            <v>67119.615999999864</v>
          </cell>
          <cell r="AX158">
            <v>164102.81</v>
          </cell>
          <cell r="AY158">
            <v>1540.6523686305732</v>
          </cell>
          <cell r="AZ158">
            <v>106.51514471487471</v>
          </cell>
          <cell r="BA158">
            <v>-2.5625376805789024E-3</v>
          </cell>
          <cell r="BB158">
            <v>-5.9593367341354453E-2</v>
          </cell>
          <cell r="BD158">
            <v>6.0063144057272089E-2</v>
          </cell>
          <cell r="BE158">
            <v>6.0063144057272089E-2</v>
          </cell>
          <cell r="BF158">
            <v>5.5427794559221866E-3</v>
          </cell>
          <cell r="BG158">
            <v>0.14416083232887347</v>
          </cell>
          <cell r="BH158">
            <v>1859.6119999999999</v>
          </cell>
          <cell r="BJ158">
            <v>918232.78</v>
          </cell>
          <cell r="BK158">
            <v>8641.9599999999991</v>
          </cell>
          <cell r="BL158">
            <v>106.25283847645674</v>
          </cell>
          <cell r="BM158">
            <v>-2.5625688239301336E-3</v>
          </cell>
          <cell r="BN158">
            <v>-5.9593391383565231E-2</v>
          </cell>
          <cell r="BP158">
            <v>4.6825994841938279E-2</v>
          </cell>
          <cell r="BQ158">
            <v>4.6825994841938279E-2</v>
          </cell>
          <cell r="BR158">
            <v>6.3840721678900536E-3</v>
          </cell>
          <cell r="BS158">
            <v>0.17489608726203723</v>
          </cell>
          <cell r="BT158">
            <v>8214.7680000000255</v>
          </cell>
          <cell r="BV158">
            <v>1047865.64</v>
          </cell>
          <cell r="BW158">
            <v>9862.0020000000004</v>
          </cell>
          <cell r="BX158">
            <v>106.25283182866927</v>
          </cell>
          <cell r="BY158">
            <v>-2.5625625762831783E-3</v>
          </cell>
          <cell r="BZ158">
            <v>-5.9593391249286531E-2</v>
          </cell>
          <cell r="CB158">
            <v>-2.1216818563943085E-2</v>
          </cell>
          <cell r="CC158">
            <v>4.682592934649521E-2</v>
          </cell>
          <cell r="CD158">
            <v>6.384063240290061E-3</v>
          </cell>
          <cell r="CE158">
            <v>0.17489602814149227</v>
          </cell>
          <cell r="CF158">
            <v>9374.4874000000054</v>
          </cell>
          <cell r="CH158">
            <v>121151.1</v>
          </cell>
          <cell r="CI158">
            <v>1163.905</v>
          </cell>
          <cell r="CJ158">
            <v>104.0901963648236</v>
          </cell>
          <cell r="CK158">
            <v>-2.5625224606637964E-3</v>
          </cell>
          <cell r="CL158">
            <v>-5.9593372331974592E-2</v>
          </cell>
          <cell r="CN158">
            <v>-6.0981539334022505E-2</v>
          </cell>
          <cell r="CO158">
            <v>-6.0981539334022505E-2</v>
          </cell>
          <cell r="CP158">
            <v>-1.1090319639919244E-2</v>
          </cell>
          <cell r="CQ158">
            <v>0.14024643741806131</v>
          </cell>
          <cell r="CR158">
            <v>0</v>
          </cell>
          <cell r="CT158">
            <v>582357.05000000005</v>
          </cell>
          <cell r="CU158">
            <v>5633.7460000000001</v>
          </cell>
          <cell r="CV158">
            <v>103.36941885558916</v>
          </cell>
          <cell r="CW158">
            <v>-2.5625448314746668E-3</v>
          </cell>
          <cell r="CX158">
            <v>-5.9593379785482958E-2</v>
          </cell>
          <cell r="CZ158">
            <v>-9.6973714898321295E-2</v>
          </cell>
          <cell r="DA158">
            <v>-9.6973714898321295E-2</v>
          </cell>
          <cell r="DB158">
            <v>-2.5868857387280286E-2</v>
          </cell>
          <cell r="DC158">
            <v>0.12591428515544389</v>
          </cell>
          <cell r="DD158">
            <v>0</v>
          </cell>
          <cell r="DF158">
            <v>363953.23</v>
          </cell>
          <cell r="DG158">
            <v>3495.4549999999999</v>
          </cell>
          <cell r="DH158">
            <v>104.12184679819937</v>
          </cell>
          <cell r="DI158">
            <v>-2.5625651774840996E-3</v>
          </cell>
          <cell r="DJ158">
            <v>-5.9593146692563437E-2</v>
          </cell>
          <cell r="DL158">
            <v>-5.9593146692563437E-2</v>
          </cell>
          <cell r="DM158">
            <v>-5.9593146692563437E-2</v>
          </cell>
          <cell r="DN158">
            <v>-3.1096508624102626E-2</v>
          </cell>
          <cell r="DO158">
            <v>0.11800560175856113</v>
          </cell>
          <cell r="DP158">
            <v>0</v>
          </cell>
        </row>
        <row r="159">
          <cell r="A159">
            <v>42216</v>
          </cell>
          <cell r="B159">
            <v>16942277.323066749</v>
          </cell>
          <cell r="C159">
            <v>158660.149</v>
          </cell>
          <cell r="D159">
            <v>106.7834451804703</v>
          </cell>
          <cell r="E159">
            <v>1.3371993438537899E-3</v>
          </cell>
          <cell r="F159">
            <v>-5.8335628421234187E-2</v>
          </cell>
          <cell r="H159">
            <v>6.7834451804702933E-2</v>
          </cell>
          <cell r="I159">
            <v>6.7834425248812114E-2</v>
          </cell>
          <cell r="J159">
            <v>5.3891328722954768E-3</v>
          </cell>
          <cell r="K159">
            <v>0.13447136913559846</v>
          </cell>
          <cell r="L159">
            <v>194593.10539999997</v>
          </cell>
          <cell r="N159">
            <v>4709034.93</v>
          </cell>
          <cell r="O159">
            <v>44098.874000000003</v>
          </cell>
          <cell r="P159">
            <v>106.7835639068698</v>
          </cell>
          <cell r="Q159">
            <v>1.3371994656685704E-3</v>
          </cell>
          <cell r="R159">
            <v>-5.8335875747618671E-2</v>
          </cell>
          <cell r="T159">
            <v>6.783563906869805E-2</v>
          </cell>
          <cell r="U159">
            <v>6.7835631804324725E-2</v>
          </cell>
          <cell r="V159">
            <v>5.3892286976662263E-3</v>
          </cell>
          <cell r="W159">
            <v>0.13446708715154854</v>
          </cell>
          <cell r="X159">
            <v>59829.499999999993</v>
          </cell>
          <cell r="Z159">
            <v>3635044.49</v>
          </cell>
          <cell r="AA159">
            <v>34041.234000000004</v>
          </cell>
          <cell r="AB159">
            <v>106.78356989056272</v>
          </cell>
          <cell r="AC159">
            <v>1.3371999075970642E-3</v>
          </cell>
          <cell r="AD159">
            <v>-5.8335875881700971E-2</v>
          </cell>
          <cell r="AF159">
            <v>6.7835629894075433E-2</v>
          </cell>
          <cell r="AG159">
            <v>6.7835629894075433E-2</v>
          </cell>
          <cell r="AH159">
            <v>5.3892285459369305E-3</v>
          </cell>
          <cell r="AI159">
            <v>0.13446708693667517</v>
          </cell>
          <cell r="AJ159">
            <v>46184.174000000108</v>
          </cell>
          <cell r="AL159">
            <v>5396259.3799999999</v>
          </cell>
          <cell r="AM159">
            <v>50534.55</v>
          </cell>
          <cell r="AN159">
            <v>106.78356451180429</v>
          </cell>
          <cell r="AO159">
            <v>1.3371996550770593E-3</v>
          </cell>
          <cell r="AP159">
            <v>-5.8335876323744373E-2</v>
          </cell>
          <cell r="AR159">
            <v>6.7835632439560811E-2</v>
          </cell>
          <cell r="AS159">
            <v>6.7835632439560811E-2</v>
          </cell>
          <cell r="AT159">
            <v>5.3892287481147605E-3</v>
          </cell>
          <cell r="AU159">
            <v>0.13446708716268402</v>
          </cell>
          <cell r="AV159">
            <v>68560.863999999841</v>
          </cell>
          <cell r="AX159">
            <v>164322.23999999999</v>
          </cell>
          <cell r="AY159">
            <v>1540.6523686305732</v>
          </cell>
          <cell r="AZ159">
            <v>106.65757139364264</v>
          </cell>
          <cell r="BA159">
            <v>1.3371495588649918E-3</v>
          </cell>
          <cell r="BB159">
            <v>-5.8335903027341152E-2</v>
          </cell>
          <cell r="BD159">
            <v>6.1480607022717404E-2</v>
          </cell>
          <cell r="BE159">
            <v>6.1480607022717404E-2</v>
          </cell>
          <cell r="BF159">
            <v>5.6302392957121583E-3</v>
          </cell>
          <cell r="BG159">
            <v>0.14477804004014466</v>
          </cell>
          <cell r="BH159">
            <v>1903.4980000000003</v>
          </cell>
          <cell r="BJ159">
            <v>919460.64</v>
          </cell>
          <cell r="BK159">
            <v>8641.9599999999991</v>
          </cell>
          <cell r="BL159">
            <v>106.39491967100058</v>
          </cell>
          <cell r="BM159">
            <v>1.3371990488075802E-3</v>
          </cell>
          <cell r="BN159">
            <v>-5.8335880561030895E-2</v>
          </cell>
          <cell r="BP159">
            <v>4.8225809566508238E-2</v>
          </cell>
          <cell r="BQ159">
            <v>4.8225809566508238E-2</v>
          </cell>
          <cell r="BR159">
            <v>6.5010002488179452E-3</v>
          </cell>
          <cell r="BS159">
            <v>0.17528137439329117</v>
          </cell>
          <cell r="BT159">
            <v>8460.3400000000329</v>
          </cell>
          <cell r="BV159">
            <v>1049266.8500000001</v>
          </cell>
          <cell r="BW159">
            <v>9862.0020000000004</v>
          </cell>
          <cell r="BX159">
            <v>106.39491352769956</v>
          </cell>
          <cell r="BY159">
            <v>1.3372038804517761E-3</v>
          </cell>
          <cell r="BZ159">
            <v>-5.8335875882862487E-2</v>
          </cell>
          <cell r="CB159">
            <v>-2.1216818563943085E-2</v>
          </cell>
          <cell r="CC159">
            <v>4.8225749041374888E-2</v>
          </cell>
          <cell r="CD159">
            <v>6.5009920915457542E-3</v>
          </cell>
          <cell r="CE159">
            <v>0.17528131515133963</v>
          </cell>
          <cell r="CF159">
            <v>9654.7294000000202</v>
          </cell>
          <cell r="CH159">
            <v>121313.1</v>
          </cell>
          <cell r="CI159">
            <v>1163.905</v>
          </cell>
          <cell r="CJ159">
            <v>104.22938298228809</v>
          </cell>
          <cell r="CK159">
            <v>1.337173166401362E-3</v>
          </cell>
          <cell r="CL159">
            <v>-5.8335885823950884E-2</v>
          </cell>
          <cell r="CN159">
            <v>-5.9725909045664438E-2</v>
          </cell>
          <cell r="CO159">
            <v>-5.9725909045664438E-2</v>
          </cell>
          <cell r="CP159">
            <v>-1.0699801035826795E-2</v>
          </cell>
          <cell r="CQ159">
            <v>0.14028475666548929</v>
          </cell>
          <cell r="CR159">
            <v>0</v>
          </cell>
          <cell r="CT159">
            <v>583135.77</v>
          </cell>
          <cell r="CU159">
            <v>5633.7460000000001</v>
          </cell>
          <cell r="CV159">
            <v>103.50764304958015</v>
          </cell>
          <cell r="CW159">
            <v>1.3371865250020321E-3</v>
          </cell>
          <cell r="CX159">
            <v>-5.8335880724909361E-2</v>
          </cell>
          <cell r="CZ159">
            <v>-9.5766200318160632E-2</v>
          </cell>
          <cell r="DA159">
            <v>-9.5766200318160632E-2</v>
          </cell>
          <cell r="DB159">
            <v>-2.4991333717395037E-2</v>
          </cell>
          <cell r="DC159">
            <v>0.12519701827738616</v>
          </cell>
          <cell r="DD159">
            <v>0</v>
          </cell>
          <cell r="DF159">
            <v>364439.91</v>
          </cell>
          <cell r="DG159">
            <v>3495.4549999999999</v>
          </cell>
          <cell r="DH159">
            <v>104.26107902976865</v>
          </cell>
          <cell r="DI159">
            <v>1.3372047831530232E-3</v>
          </cell>
          <cell r="DJ159">
            <v>-5.8335630150210815E-2</v>
          </cell>
          <cell r="DL159">
            <v>-5.8335630150210815E-2</v>
          </cell>
          <cell r="DM159">
            <v>-5.8335630150210815E-2</v>
          </cell>
          <cell r="DN159">
            <v>-2.9172070123479443E-2</v>
          </cell>
          <cell r="DO159">
            <v>0.11545089835309091</v>
          </cell>
          <cell r="DP159">
            <v>0</v>
          </cell>
        </row>
        <row r="160">
          <cell r="A160">
            <v>42219</v>
          </cell>
          <cell r="B160">
            <v>16667584.798251966</v>
          </cell>
          <cell r="C160">
            <v>158660.149</v>
          </cell>
          <cell r="D160">
            <v>105.05211865300824</v>
          </cell>
          <cell r="E160">
            <v>-1.6213435748734462E-2</v>
          </cell>
          <cell r="F160">
            <v>-1.6213435748734462E-2</v>
          </cell>
          <cell r="H160">
            <v>5.0521186530082307E-2</v>
          </cell>
          <cell r="I160">
            <v>5.052116040475374E-2</v>
          </cell>
          <cell r="J160">
            <v>3.9875849833634902E-3</v>
          </cell>
          <cell r="K160">
            <v>0.13411428876660109</v>
          </cell>
          <cell r="L160">
            <v>143120.6734000002</v>
          </cell>
          <cell r="N160">
            <v>4632685.3</v>
          </cell>
          <cell r="O160">
            <v>44098.874000000003</v>
          </cell>
          <cell r="P160">
            <v>105.05223557408743</v>
          </cell>
          <cell r="Q160">
            <v>-1.6213434628313483E-2</v>
          </cell>
          <cell r="R160">
            <v>-1.6213434628313483E-2</v>
          </cell>
          <cell r="T160">
            <v>5.052235574087427E-2</v>
          </cell>
          <cell r="U160">
            <v>5.0522348594281619E-2</v>
          </cell>
          <cell r="V160">
            <v>3.9876787441670558E-3</v>
          </cell>
          <cell r="W160">
            <v>0.1341100261327457</v>
          </cell>
          <cell r="X160">
            <v>44559.574000000044</v>
          </cell>
          <cell r="Z160">
            <v>3576107.93</v>
          </cell>
          <cell r="AA160">
            <v>34041.234000000004</v>
          </cell>
          <cell r="AB160">
            <v>105.05224134941759</v>
          </cell>
          <cell r="AC160">
            <v>-1.6213435671044607E-2</v>
          </cell>
          <cell r="AD160">
            <v>-1.6213435671044607E-2</v>
          </cell>
          <cell r="AF160">
            <v>5.0522345601538454E-2</v>
          </cell>
          <cell r="AG160">
            <v>5.0522345601538454E-2</v>
          </cell>
          <cell r="AH160">
            <v>3.9876785079968613E-3</v>
          </cell>
          <cell r="AI160">
            <v>0.13411002592867102</v>
          </cell>
          <cell r="AJ160">
            <v>34396.862000000096</v>
          </cell>
          <cell r="AL160">
            <v>5308767.4800000004</v>
          </cell>
          <cell r="AM160">
            <v>50534.55</v>
          </cell>
          <cell r="AN160">
            <v>105.05223614339101</v>
          </cell>
          <cell r="AO160">
            <v>-1.62134348701376E-2</v>
          </cell>
          <cell r="AP160">
            <v>-1.62134348701376E-2</v>
          </cell>
          <cell r="AR160">
            <v>5.0522348960989838E-2</v>
          </cell>
          <cell r="AS160">
            <v>5.0522348960989838E-2</v>
          </cell>
          <cell r="AT160">
            <v>3.987678773100356E-3</v>
          </cell>
          <cell r="AU160">
            <v>0.13411002614609421</v>
          </cell>
          <cell r="AV160">
            <v>51062.484000000048</v>
          </cell>
          <cell r="AX160">
            <v>161658.01</v>
          </cell>
          <cell r="AY160">
            <v>1540.6523686305732</v>
          </cell>
          <cell r="AZ160">
            <v>104.92828446672341</v>
          </cell>
          <cell r="BA160">
            <v>-1.6213447431096317E-2</v>
          </cell>
          <cell r="BB160">
            <v>-1.6213447431096317E-2</v>
          </cell>
          <cell r="BD160">
            <v>4.4270347001626353E-2</v>
          </cell>
          <cell r="BE160">
            <v>4.4270347001626353E-2</v>
          </cell>
          <cell r="BF160">
            <v>4.023767367229425E-3</v>
          </cell>
          <cell r="BG160">
            <v>0.14432357442526339</v>
          </cell>
          <cell r="BH160">
            <v>1370.652000000001</v>
          </cell>
          <cell r="BJ160">
            <v>904553.02</v>
          </cell>
          <cell r="BK160">
            <v>8641.9599999999991</v>
          </cell>
          <cell r="BL160">
            <v>104.66989201523729</v>
          </cell>
          <cell r="BM160">
            <v>-1.6213440088093445E-2</v>
          </cell>
          <cell r="BN160">
            <v>-1.6213440088093445E-2</v>
          </cell>
          <cell r="BP160">
            <v>3.1230463204308334E-2</v>
          </cell>
          <cell r="BQ160">
            <v>3.1230463204308334E-2</v>
          </cell>
          <cell r="BR160">
            <v>4.1634983392242475E-3</v>
          </cell>
          <cell r="BS160">
            <v>0.17439344218092856</v>
          </cell>
          <cell r="BT160">
            <v>5478.816000000018</v>
          </cell>
          <cell r="BV160">
            <v>1032254.63</v>
          </cell>
          <cell r="BW160">
            <v>9862.0020000000004</v>
          </cell>
          <cell r="BX160">
            <v>104.66988649971881</v>
          </cell>
          <cell r="BY160">
            <v>-1.6213435123772491E-2</v>
          </cell>
          <cell r="BZ160">
            <v>-1.6213435123772491E-2</v>
          </cell>
          <cell r="CB160">
            <v>-2.1216818563943085E-2</v>
          </cell>
          <cell r="CC160">
            <v>3.123040886422479E-2</v>
          </cell>
          <cell r="CD160">
            <v>4.1634910958379123E-3</v>
          </cell>
          <cell r="CE160">
            <v>0.17439338305141469</v>
          </cell>
          <cell r="CF160">
            <v>6252.2853999999888</v>
          </cell>
          <cell r="CH160">
            <v>119346.2</v>
          </cell>
          <cell r="CI160">
            <v>1163.905</v>
          </cell>
          <cell r="CJ160">
            <v>102.53946842740602</v>
          </cell>
          <cell r="CK160">
            <v>-1.62134180067941E-2</v>
          </cell>
          <cell r="CL160">
            <v>-1.62134180067941E-2</v>
          </cell>
          <cell r="CN160">
            <v>-7.4970965923265465E-2</v>
          </cell>
          <cell r="CO160">
            <v>-7.4970965923265465E-2</v>
          </cell>
          <cell r="CP160">
            <v>-1.3234256525478827E-2</v>
          </cell>
          <cell r="CQ160">
            <v>0.13921892165928337</v>
          </cell>
          <cell r="CR160">
            <v>0</v>
          </cell>
          <cell r="CT160">
            <v>573681.14</v>
          </cell>
          <cell r="CU160">
            <v>5633.7460000000001</v>
          </cell>
          <cell r="CV160">
            <v>101.82942929979448</v>
          </cell>
          <cell r="CW160">
            <v>-1.6213428306756095E-2</v>
          </cell>
          <cell r="CX160">
            <v>-1.6213428306756095E-2</v>
          </cell>
          <cell r="CZ160">
            <v>-0.11042693020184779</v>
          </cell>
          <cell r="DA160">
            <v>-0.11042693020184779</v>
          </cell>
          <cell r="DB160">
            <v>-2.820570969490177E-2</v>
          </cell>
          <cell r="DC160">
            <v>0.12409175747587604</v>
          </cell>
          <cell r="DD160">
            <v>0</v>
          </cell>
          <cell r="DF160">
            <v>358531.09</v>
          </cell>
          <cell r="DG160">
            <v>3495.4549999999999</v>
          </cell>
          <cell r="DH160">
            <v>102.57064960069577</v>
          </cell>
          <cell r="DI160">
            <v>-1.6213427338405251E-2</v>
          </cell>
          <cell r="DJ160">
            <v>-1.6213427338405251E-2</v>
          </cell>
          <cell r="DL160">
            <v>-7.3603236987935583E-2</v>
          </cell>
          <cell r="DM160">
            <v>-7.3603236987935583E-2</v>
          </cell>
          <cell r="DN160">
            <v>-3.5336317237437243E-2</v>
          </cell>
          <cell r="DO160">
            <v>0.11605349276727776</v>
          </cell>
          <cell r="DP160">
            <v>0</v>
          </cell>
        </row>
        <row r="161">
          <cell r="A161">
            <v>42220</v>
          </cell>
          <cell r="B161">
            <v>16693324.106529636</v>
          </cell>
          <cell r="C161">
            <v>158660.149</v>
          </cell>
          <cell r="D161">
            <v>105.21434784817727</v>
          </cell>
          <cell r="E161">
            <v>1.5442734258876989E-3</v>
          </cell>
          <cell r="F161">
            <v>-1.4694200300815918E-2</v>
          </cell>
          <cell r="H161">
            <v>5.2143478481772698E-2</v>
          </cell>
          <cell r="I161">
            <v>5.2143452316099292E-2</v>
          </cell>
          <cell r="J161">
            <v>4.0887002393361627E-3</v>
          </cell>
          <cell r="K161">
            <v>0.13374511073691203</v>
          </cell>
          <cell r="L161">
            <v>147943.7574</v>
          </cell>
          <cell r="N161">
            <v>4639839.43</v>
          </cell>
          <cell r="O161">
            <v>44098.874000000003</v>
          </cell>
          <cell r="P161">
            <v>105.214464886337</v>
          </cell>
          <cell r="Q161">
            <v>1.5442728216397139E-3</v>
          </cell>
          <cell r="R161">
            <v>-1.469419977311559E-2</v>
          </cell>
          <cell r="T161">
            <v>5.2144648863369891E-2</v>
          </cell>
          <cell r="U161">
            <v>5.2144641705740957E-2</v>
          </cell>
          <cell r="V161">
            <v>4.088793479994024E-3</v>
          </cell>
          <cell r="W161">
            <v>0.13374086654177067</v>
          </cell>
          <cell r="X161">
            <v>45990.400000000081</v>
          </cell>
          <cell r="Z161">
            <v>3581630.42</v>
          </cell>
          <cell r="AA161">
            <v>34041.234000000004</v>
          </cell>
          <cell r="AB161">
            <v>105.21447077976079</v>
          </cell>
          <cell r="AC161">
            <v>1.5442738608841822E-3</v>
          </cell>
          <cell r="AD161">
            <v>-1.4694199795062368E-2</v>
          </cell>
          <cell r="AF161">
            <v>5.2144639800125736E-2</v>
          </cell>
          <cell r="AG161">
            <v>5.2144639800125736E-2</v>
          </cell>
          <cell r="AH161">
            <v>4.0887933306095192E-3</v>
          </cell>
          <cell r="AI161">
            <v>0.133740866337969</v>
          </cell>
          <cell r="AJ161">
            <v>35501.360000000022</v>
          </cell>
          <cell r="AL161">
            <v>5316965.67</v>
          </cell>
          <cell r="AM161">
            <v>50534.55</v>
          </cell>
          <cell r="AN161">
            <v>105.21446554881759</v>
          </cell>
          <cell r="AO161">
            <v>1.5442737002298035E-3</v>
          </cell>
          <cell r="AP161">
            <v>-1.4694199150968035E-2</v>
          </cell>
          <cell r="AR161">
            <v>5.2144642995993973E-2</v>
          </cell>
          <cell r="AS161">
            <v>5.2144642995993973E-2</v>
          </cell>
          <cell r="AT161">
            <v>4.088793581132677E-3</v>
          </cell>
          <cell r="AU161">
            <v>0.13374086654911396</v>
          </cell>
          <cell r="AV161">
            <v>52702.121999999916</v>
          </cell>
          <cell r="AX161">
            <v>161907.66</v>
          </cell>
          <cell r="AY161">
            <v>1540.6523686305732</v>
          </cell>
          <cell r="AZ161">
            <v>105.09032621285846</v>
          </cell>
          <cell r="BA161">
            <v>1.5443094963250026E-3</v>
          </cell>
          <cell r="BB161">
            <v>-1.4694176515607449E-2</v>
          </cell>
          <cell r="BD161">
            <v>4.5883023615231444E-2</v>
          </cell>
          <cell r="BE161">
            <v>4.5883023615231444E-2</v>
          </cell>
          <cell r="BF161">
            <v>4.1389578848054498E-3</v>
          </cell>
          <cell r="BG161">
            <v>0.14385661617553491</v>
          </cell>
          <cell r="BH161">
            <v>1420.5819999999992</v>
          </cell>
          <cell r="BJ161">
            <v>905949.9</v>
          </cell>
          <cell r="BK161">
            <v>8641.9599999999991</v>
          </cell>
          <cell r="BL161">
            <v>104.83153127299826</v>
          </cell>
          <cell r="BM161">
            <v>1.5442765311866058E-3</v>
          </cell>
          <cell r="BN161">
            <v>-1.4694201591924694E-2</v>
          </cell>
          <cell r="BP161">
            <v>3.2822968206879466E-2</v>
          </cell>
          <cell r="BQ161">
            <v>3.2822968206879466E-2</v>
          </cell>
          <cell r="BR161">
            <v>4.327686958035315E-3</v>
          </cell>
          <cell r="BS161">
            <v>0.17349996955990202</v>
          </cell>
          <cell r="BT161">
            <v>5758.1920000000127</v>
          </cell>
          <cell r="BV161">
            <v>1033848.71</v>
          </cell>
          <cell r="BW161">
            <v>9862.0020000000004</v>
          </cell>
          <cell r="BX161">
            <v>104.83152507979617</v>
          </cell>
          <cell r="BY161">
            <v>1.5442701380763424E-3</v>
          </cell>
          <cell r="BZ161">
            <v>-1.4694202909393494E-2</v>
          </cell>
          <cell r="CB161">
            <v>-2.1216818563943085E-2</v>
          </cell>
          <cell r="CC161">
            <v>3.2822907190110051E-2</v>
          </cell>
          <cell r="CD161">
            <v>4.3276789141657446E-3</v>
          </cell>
          <cell r="CE161">
            <v>0.17349991063516992</v>
          </cell>
          <cell r="CF161">
            <v>6571.1013999999886</v>
          </cell>
          <cell r="CH161">
            <v>119530.5</v>
          </cell>
          <cell r="CI161">
            <v>1163.905</v>
          </cell>
          <cell r="CJ161">
            <v>102.69781468418815</v>
          </cell>
          <cell r="CK161">
            <v>1.5442469052220353E-3</v>
          </cell>
          <cell r="CL161">
            <v>-1.4694208622152205E-2</v>
          </cell>
          <cell r="CN161">
            <v>-7.3542492700152007E-2</v>
          </cell>
          <cell r="CO161">
            <v>-7.3542492700152007E-2</v>
          </cell>
          <cell r="CP161">
            <v>-1.2793885592145671E-2</v>
          </cell>
          <cell r="CQ161">
            <v>0.13818085571255326</v>
          </cell>
          <cell r="CR161">
            <v>0</v>
          </cell>
          <cell r="CT161">
            <v>574567.06000000006</v>
          </cell>
          <cell r="CU161">
            <v>5633.7460000000001</v>
          </cell>
          <cell r="CV161">
            <v>101.98668168568481</v>
          </cell>
          <cell r="CW161">
            <v>1.54427248558342E-3</v>
          </cell>
          <cell r="CX161">
            <v>-1.4694193772403774E-2</v>
          </cell>
          <cell r="CZ161">
            <v>-0.10905318698624256</v>
          </cell>
          <cell r="DA161">
            <v>-0.10905318698624256</v>
          </cell>
          <cell r="DB161">
            <v>-2.7274453154689127E-2</v>
          </cell>
          <cell r="DC161">
            <v>0.1230668550874881</v>
          </cell>
          <cell r="DD161">
            <v>0</v>
          </cell>
          <cell r="DF161">
            <v>359084.76</v>
          </cell>
          <cell r="DG161">
            <v>3495.4549999999999</v>
          </cell>
          <cell r="DH161">
            <v>102.7290467192397</v>
          </cell>
          <cell r="DI161">
            <v>1.5442733292667654E-3</v>
          </cell>
          <cell r="DJ161">
            <v>-1.4694191972553061E-2</v>
          </cell>
          <cell r="DL161">
            <v>-7.2172627174496906E-2</v>
          </cell>
          <cell r="DM161">
            <v>-7.2172627174496906E-2</v>
          </cell>
          <cell r="DN161">
            <v>-3.3316918290864805E-2</v>
          </cell>
          <cell r="DO161">
            <v>0.11660930854294566</v>
          </cell>
          <cell r="DP161">
            <v>0</v>
          </cell>
        </row>
        <row r="162">
          <cell r="A162">
            <v>42221</v>
          </cell>
          <cell r="B162">
            <v>16693253.116529636</v>
          </cell>
          <cell r="C162">
            <v>158660.149</v>
          </cell>
          <cell r="D162">
            <v>105.2139004138313</v>
          </cell>
          <cell r="E162">
            <v>-4.2525981971408555E-6</v>
          </cell>
          <cell r="F162">
            <v>-1.4698390410483375E-2</v>
          </cell>
          <cell r="H162">
            <v>5.2139004138312961E-2</v>
          </cell>
          <cell r="I162">
            <v>5.2138977972751022E-2</v>
          </cell>
          <cell r="J162">
            <v>4.0618012159541195E-3</v>
          </cell>
          <cell r="K162">
            <v>0.13337885447570777</v>
          </cell>
          <cell r="L162">
            <v>147930.45739999998</v>
          </cell>
          <cell r="N162">
            <v>4639819.7</v>
          </cell>
          <cell r="O162">
            <v>44098.874000000003</v>
          </cell>
          <cell r="P162">
            <v>105.21401748262325</v>
          </cell>
          <cell r="Q162">
            <v>-4.2523023258134174E-6</v>
          </cell>
          <cell r="R162">
            <v>-1.4698389591261574E-2</v>
          </cell>
          <cell r="T162">
            <v>5.2140174826232455E-2</v>
          </cell>
          <cell r="U162">
            <v>5.2140167668633719E-2</v>
          </cell>
          <cell r="V162">
            <v>4.061893874990119E-3</v>
          </cell>
          <cell r="W162">
            <v>0.13337462848892551</v>
          </cell>
          <cell r="X162">
            <v>45986.454000000136</v>
          </cell>
          <cell r="Z162">
            <v>3581615.19</v>
          </cell>
          <cell r="AA162">
            <v>34041.234000000004</v>
          </cell>
          <cell r="AB162">
            <v>105.21402338117353</v>
          </cell>
          <cell r="AC162">
            <v>-4.2522533634237192E-6</v>
          </cell>
          <cell r="AD162">
            <v>-1.4698389564965275E-2</v>
          </cell>
          <cell r="AF162">
            <v>5.2140165814542394E-2</v>
          </cell>
          <cell r="AG162">
            <v>5.2140165814542394E-2</v>
          </cell>
          <cell r="AH162">
            <v>4.0618937305936242E-3</v>
          </cell>
          <cell r="AI162">
            <v>0.13337462828495736</v>
          </cell>
          <cell r="AJ162">
            <v>35498.314000000028</v>
          </cell>
          <cell r="AL162">
            <v>5316943.0599999996</v>
          </cell>
          <cell r="AM162">
            <v>50534.55</v>
          </cell>
          <cell r="AN162">
            <v>105.21401813214918</v>
          </cell>
          <cell r="AO162">
            <v>-4.2524254252329641E-6</v>
          </cell>
          <cell r="AP162">
            <v>-1.4698389090407327E-2</v>
          </cell>
          <cell r="AR162">
            <v>5.2140168829363009E-2</v>
          </cell>
          <cell r="AS162">
            <v>5.2140168829363009E-2</v>
          </cell>
          <cell r="AT162">
            <v>4.0618939653853658E-3</v>
          </cell>
          <cell r="AU162">
            <v>0.13337462849149381</v>
          </cell>
          <cell r="AV162">
            <v>52697.599999999824</v>
          </cell>
          <cell r="AX162">
            <v>161906.97</v>
          </cell>
          <cell r="AY162">
            <v>1540.6523686305732</v>
          </cell>
          <cell r="AZ162">
            <v>105.08987835063201</v>
          </cell>
          <cell r="BA162">
            <v>-4.2616884217139273E-6</v>
          </cell>
          <cell r="BB162">
            <v>-1.4698375582027134E-2</v>
          </cell>
          <cell r="BD162">
            <v>4.5878566387659303E-2</v>
          </cell>
          <cell r="BE162">
            <v>4.5878566387659303E-2</v>
          </cell>
          <cell r="BF162">
            <v>4.1076705169018624E-3</v>
          </cell>
          <cell r="BG162">
            <v>0.14339401833386398</v>
          </cell>
          <cell r="BH162">
            <v>1420.4439999999986</v>
          </cell>
          <cell r="BJ162">
            <v>905946.05</v>
          </cell>
          <cell r="BK162">
            <v>8641.9599999999991</v>
          </cell>
          <cell r="BL162">
            <v>104.83108577220909</v>
          </cell>
          <cell r="BM162">
            <v>-4.249683122625747E-6</v>
          </cell>
          <cell r="BN162">
            <v>-1.469838882934682E-2</v>
          </cell>
          <cell r="BP162">
            <v>3.2818579036542728E-2</v>
          </cell>
          <cell r="BQ162">
            <v>3.2818579036542728E-2</v>
          </cell>
          <cell r="BR162">
            <v>4.280073538481588E-3</v>
          </cell>
          <cell r="BS162">
            <v>0.17261998419083463</v>
          </cell>
          <cell r="BT162">
            <v>5757.4220000000187</v>
          </cell>
          <cell r="BV162">
            <v>1033844.32</v>
          </cell>
          <cell r="BW162">
            <v>9862.0020000000004</v>
          </cell>
          <cell r="BX162">
            <v>104.83107993691341</v>
          </cell>
          <cell r="BY162">
            <v>-4.2462692630973464E-6</v>
          </cell>
          <cell r="BZ162">
            <v>-1.4698386783114414E-2</v>
          </cell>
          <cell r="CB162">
            <v>-2.1216818563943085E-2</v>
          </cell>
          <cell r="CC162">
            <v>3.281852154594489E-2</v>
          </cell>
          <cell r="CD162">
            <v>4.2800660418294001E-3</v>
          </cell>
          <cell r="CE162">
            <v>0.17261992543095128</v>
          </cell>
          <cell r="CF162">
            <v>6570.2233999999889</v>
          </cell>
          <cell r="CH162">
            <v>119529.99</v>
          </cell>
          <cell r="CI162">
            <v>1163.905</v>
          </cell>
          <cell r="CJ162">
            <v>102.69737650409613</v>
          </cell>
          <cell r="CK162">
            <v>-4.2666934381152544E-6</v>
          </cell>
          <cell r="CL162">
            <v>-1.4698412619906787E-2</v>
          </cell>
          <cell r="CN162">
            <v>-7.3546445610319089E-2</v>
          </cell>
          <cell r="CO162">
            <v>-7.3546445610319089E-2</v>
          </cell>
          <cell r="CP162">
            <v>-1.2611805378085705E-2</v>
          </cell>
          <cell r="CQ162">
            <v>0.13716565637524766</v>
          </cell>
          <cell r="CR162">
            <v>0</v>
          </cell>
          <cell r="CT162">
            <v>574564.61</v>
          </cell>
          <cell r="CU162">
            <v>5633.7460000000001</v>
          </cell>
          <cell r="CV162">
            <v>101.98624680629904</v>
          </cell>
          <cell r="CW162">
            <v>-4.264080158189465E-6</v>
          </cell>
          <cell r="CX162">
            <v>-1.4698395195341885E-2</v>
          </cell>
          <cell r="CZ162">
            <v>-0.10905698605486991</v>
          </cell>
          <cell r="DA162">
            <v>-0.10905698605486991</v>
          </cell>
          <cell r="DB162">
            <v>-2.6718837178265176E-2</v>
          </cell>
          <cell r="DC162">
            <v>0.12206374859151102</v>
          </cell>
          <cell r="DD162">
            <v>0</v>
          </cell>
          <cell r="DF162">
            <v>359083.23</v>
          </cell>
          <cell r="DG162">
            <v>3495.4549999999999</v>
          </cell>
          <cell r="DH162">
            <v>102.72860900798322</v>
          </cell>
          <cell r="DI162">
            <v>-4.2608324564152866E-6</v>
          </cell>
          <cell r="DJ162">
            <v>-1.469839019551944E-2</v>
          </cell>
          <cell r="DL162">
            <v>-7.2176580491481013E-2</v>
          </cell>
          <cell r="DM162">
            <v>-7.2176580491481013E-2</v>
          </cell>
          <cell r="DN162">
            <v>-3.2084914057080027E-2</v>
          </cell>
          <cell r="DO162">
            <v>0.11691613348042876</v>
          </cell>
          <cell r="DP162">
            <v>0</v>
          </cell>
        </row>
        <row r="163">
          <cell r="A163">
            <v>42222</v>
          </cell>
          <cell r="B163">
            <v>16727485.106550667</v>
          </cell>
          <cell r="C163">
            <v>158660.149</v>
          </cell>
          <cell r="D163">
            <v>105.42965711289396</v>
          </cell>
          <cell r="E163">
            <v>2.0506482338744636E-3</v>
          </cell>
          <cell r="F163">
            <v>-1.2677883404944912E-2</v>
          </cell>
          <cell r="H163">
            <v>5.4296571128939597E-2</v>
          </cell>
          <cell r="I163">
            <v>5.4296544909721245E-2</v>
          </cell>
          <cell r="J163">
            <v>4.2025509887793078E-3</v>
          </cell>
          <cell r="K163">
            <v>0.13299835210421182</v>
          </cell>
          <cell r="L163">
            <v>154344.9154</v>
          </cell>
          <cell r="N163">
            <v>4649334.34</v>
          </cell>
          <cell r="O163">
            <v>44098.874000000003</v>
          </cell>
          <cell r="P163">
            <v>105.42977446544326</v>
          </cell>
          <cell r="Q163">
            <v>2.0506486491274067E-3</v>
          </cell>
          <cell r="R163">
            <v>-1.2677882174893851E-2</v>
          </cell>
          <cell r="T163">
            <v>5.42977446544326E-2</v>
          </cell>
          <cell r="U163">
            <v>5.4297737482156272E-2</v>
          </cell>
          <cell r="V163">
            <v>4.2026432707444883E-3</v>
          </cell>
          <cell r="W163">
            <v>0.13299414329521875</v>
          </cell>
          <cell r="X163">
            <v>47889.382000000092</v>
          </cell>
          <cell r="Z163">
            <v>3588959.82</v>
          </cell>
          <cell r="AA163">
            <v>34041.234000000004</v>
          </cell>
          <cell r="AB163">
            <v>105.42978024827183</v>
          </cell>
          <cell r="AC163">
            <v>2.0506474342933956E-3</v>
          </cell>
          <cell r="AD163">
            <v>-1.2677883345521446E-2</v>
          </cell>
          <cell r="AF163">
            <v>5.429773434608709E-2</v>
          </cell>
          <cell r="AG163">
            <v>5.429773434608709E-2</v>
          </cell>
          <cell r="AH163">
            <v>4.2026430280657223E-3</v>
          </cell>
          <cell r="AI163">
            <v>0.13299414310061258</v>
          </cell>
          <cell r="AJ163">
            <v>36967.24</v>
          </cell>
          <cell r="AL163">
            <v>5327846.24</v>
          </cell>
          <cell r="AM163">
            <v>50534.55</v>
          </cell>
          <cell r="AN163">
            <v>105.42977507467663</v>
          </cell>
          <cell r="AO163">
            <v>2.050648253509868E-3</v>
          </cell>
          <cell r="AP163">
            <v>-1.267788206281506E-2</v>
          </cell>
          <cell r="AR163">
            <v>5.429773822902062E-2</v>
          </cell>
          <cell r="AS163">
            <v>5.429773822902062E-2</v>
          </cell>
          <cell r="AT163">
            <v>4.2026433285400344E-3</v>
          </cell>
          <cell r="AU163">
            <v>0.13299414329677675</v>
          </cell>
          <cell r="AV163">
            <v>54878.235999999924</v>
          </cell>
          <cell r="AX163">
            <v>162238.98000000001</v>
          </cell>
          <cell r="AY163">
            <v>1540.6523686305732</v>
          </cell>
          <cell r="AZ163">
            <v>105.30537797063722</v>
          </cell>
          <cell r="BA163">
            <v>2.0506220331344416E-3</v>
          </cell>
          <cell r="BB163">
            <v>-1.2677894361712516E-2</v>
          </cell>
          <cell r="BD163">
            <v>4.8023268019876886E-2</v>
          </cell>
          <cell r="BE163">
            <v>4.8023268019876886E-2</v>
          </cell>
          <cell r="BF163">
            <v>4.2678013381731716E-3</v>
          </cell>
          <cell r="BG163">
            <v>0.14291650619442114</v>
          </cell>
          <cell r="BH163">
            <v>1486.8460000000043</v>
          </cell>
          <cell r="BJ163">
            <v>907803.83</v>
          </cell>
          <cell r="BK163">
            <v>8641.9599999999991</v>
          </cell>
          <cell r="BL163">
            <v>105.04605783873103</v>
          </cell>
          <cell r="BM163">
            <v>2.0506519124399158E-3</v>
          </cell>
          <cell r="BN163">
            <v>-1.2677878196069581E-2</v>
          </cell>
          <cell r="BP163">
            <v>3.4936530430847546E-2</v>
          </cell>
          <cell r="BQ163">
            <v>3.4936530430847546E-2</v>
          </cell>
          <cell r="BR163">
            <v>4.5072537085957265E-3</v>
          </cell>
          <cell r="BS163">
            <v>0.17173180893188289</v>
          </cell>
          <cell r="BT163">
            <v>6128.9780000000037</v>
          </cell>
          <cell r="BV163">
            <v>1035964.37</v>
          </cell>
          <cell r="BW163">
            <v>9862.0020000000004</v>
          </cell>
          <cell r="BX163">
            <v>105.04605150151055</v>
          </cell>
          <cell r="BY163">
            <v>2.0506472386481178E-3</v>
          </cell>
          <cell r="BZ163">
            <v>-1.2677880750735726E-2</v>
          </cell>
          <cell r="CB163">
            <v>-2.1216818563943085E-2</v>
          </cell>
          <cell r="CC163">
            <v>3.49364679951778E-2</v>
          </cell>
          <cell r="CD163">
            <v>4.5072456548354012E-3</v>
          </cell>
          <cell r="CE163">
            <v>0.17173175040005026</v>
          </cell>
          <cell r="CF163">
            <v>6994.2334000000046</v>
          </cell>
          <cell r="CH163">
            <v>119775.11</v>
          </cell>
          <cell r="CI163">
            <v>1163.905</v>
          </cell>
          <cell r="CJ163">
            <v>102.907977884793</v>
          </cell>
          <cell r="CK163">
            <v>2.0506987409603106E-3</v>
          </cell>
          <cell r="CL163">
            <v>-1.2677855895200318E-2</v>
          </cell>
          <cell r="CN163">
            <v>-7.1646568472773953E-2</v>
          </cell>
          <cell r="CO163">
            <v>-7.1646568472773953E-2</v>
          </cell>
          <cell r="CP163">
            <v>-1.2112885523876571E-2</v>
          </cell>
          <cell r="CQ163">
            <v>0.13618183195215811</v>
          </cell>
          <cell r="CR163">
            <v>0</v>
          </cell>
          <cell r="CT163">
            <v>575742.84</v>
          </cell>
          <cell r="CU163">
            <v>5633.7460000000001</v>
          </cell>
          <cell r="CV163">
            <v>102.1953847404551</v>
          </cell>
          <cell r="CW163">
            <v>2.050648403144617E-3</v>
          </cell>
          <cell r="CX163">
            <v>-1.2677888032833318E-2</v>
          </cell>
          <cell r="CZ163">
            <v>-0.10722997518603039</v>
          </cell>
          <cell r="DA163">
            <v>-0.10722997518603039</v>
          </cell>
          <cell r="DB163">
            <v>-2.5745687066390133E-2</v>
          </cell>
          <cell r="DC163">
            <v>0.12115607657482677</v>
          </cell>
          <cell r="DD163">
            <v>0</v>
          </cell>
          <cell r="DF163">
            <v>359819.58</v>
          </cell>
          <cell r="DG163">
            <v>3495.4549999999999</v>
          </cell>
          <cell r="DH163">
            <v>102.93926827837865</v>
          </cell>
          <cell r="DI163">
            <v>2.0506387892300637E-3</v>
          </cell>
          <cell r="DJ163">
            <v>-1.2677892495363441E-2</v>
          </cell>
          <cell r="DL163">
            <v>-7.0273949797880708E-2</v>
          </cell>
          <cell r="DM163">
            <v>-7.0273949797880708E-2</v>
          </cell>
          <cell r="DN163">
            <v>-3.012345633788982E-2</v>
          </cell>
          <cell r="DO163">
            <v>0.11729269354720646</v>
          </cell>
          <cell r="DP163">
            <v>0</v>
          </cell>
        </row>
        <row r="164">
          <cell r="A164">
            <v>42223</v>
          </cell>
          <cell r="B164">
            <v>16782308.696775589</v>
          </cell>
          <cell r="C164">
            <v>158660.149</v>
          </cell>
          <cell r="D164">
            <v>105.77519813608387</v>
          </cell>
          <cell r="E164">
            <v>3.2774556292058943E-3</v>
          </cell>
          <cell r="F164">
            <v>-9.4419789760709083E-3</v>
          </cell>
          <cell r="H164">
            <v>5.77519813608387E-2</v>
          </cell>
          <cell r="I164">
            <v>5.7751955055687976E-2</v>
          </cell>
          <cell r="J164">
            <v>4.4412743933577303E-3</v>
          </cell>
          <cell r="K164">
            <v>0.13259882250408844</v>
          </cell>
          <cell r="L164">
            <v>164617.86739999996</v>
          </cell>
          <cell r="N164">
            <v>4664572.32</v>
          </cell>
          <cell r="O164">
            <v>44098.874000000003</v>
          </cell>
          <cell r="P164">
            <v>105.7753157144103</v>
          </cell>
          <cell r="Q164">
            <v>3.2774541226046061E-3</v>
          </cell>
          <cell r="R164">
            <v>-9.4419792294893057E-3</v>
          </cell>
          <cell r="T164">
            <v>5.7753157144103007E-2</v>
          </cell>
          <cell r="U164">
            <v>5.7753149948319704E-2</v>
          </cell>
          <cell r="V164">
            <v>4.4413662592148739E-3</v>
          </cell>
          <cell r="W164">
            <v>0.13259462956350093</v>
          </cell>
          <cell r="X164">
            <v>50936.978000000105</v>
          </cell>
          <cell r="Z164">
            <v>3600722.48</v>
          </cell>
          <cell r="AA164">
            <v>34041.234000000004</v>
          </cell>
          <cell r="AB164">
            <v>105.77532177593795</v>
          </cell>
          <cell r="AC164">
            <v>3.2774565862929705E-3</v>
          </cell>
          <cell r="AD164">
            <v>-9.4419779714994823E-3</v>
          </cell>
          <cell r="AF164">
            <v>5.7753149399433434E-2</v>
          </cell>
          <cell r="AG164">
            <v>5.7753149399433434E-2</v>
          </cell>
          <cell r="AH164">
            <v>4.4413662169944246E-3</v>
          </cell>
          <cell r="AI164">
            <v>0.13259462936162983</v>
          </cell>
          <cell r="AJ164">
            <v>39319.772000000026</v>
          </cell>
          <cell r="AL164">
            <v>5345308.0199999996</v>
          </cell>
          <cell r="AM164">
            <v>50534.55</v>
          </cell>
          <cell r="AN164">
            <v>105.77531649139053</v>
          </cell>
          <cell r="AO164">
            <v>3.2774556947423594E-3</v>
          </cell>
          <cell r="AP164">
            <v>-9.4419775648367787E-3</v>
          </cell>
          <cell r="AR164">
            <v>5.7753152355133341E-2</v>
          </cell>
          <cell r="AS164">
            <v>5.7753152355133341E-2</v>
          </cell>
          <cell r="AT164">
            <v>4.4413664442402023E-3</v>
          </cell>
          <cell r="AU164">
            <v>0.132594629555117</v>
          </cell>
          <cell r="AV164">
            <v>58370.5919999998</v>
          </cell>
          <cell r="AX164">
            <v>162770.71</v>
          </cell>
          <cell r="AY164">
            <v>1540.6523686305732</v>
          </cell>
          <cell r="AZ164">
            <v>105.65051098755045</v>
          </cell>
          <cell r="BA164">
            <v>3.2774491062503852E-3</v>
          </cell>
          <cell r="BB164">
            <v>-9.441996409007114E-3</v>
          </cell>
          <cell r="BD164">
            <v>5.1458110942978141E-2</v>
          </cell>
          <cell r="BE164">
            <v>5.1458110942978141E-2</v>
          </cell>
          <cell r="BF164">
            <v>4.5393567724971717E-3</v>
          </cell>
          <cell r="BG164">
            <v>0.14241857515239623</v>
          </cell>
          <cell r="BH164">
            <v>1593.1919999999991</v>
          </cell>
          <cell r="BJ164">
            <v>910779.11</v>
          </cell>
          <cell r="BK164">
            <v>8641.9599999999991</v>
          </cell>
          <cell r="BL164">
            <v>105.3903408486038</v>
          </cell>
          <cell r="BM164">
            <v>3.2774481685102774E-3</v>
          </cell>
          <cell r="BN164">
            <v>-9.441981116233622E-3</v>
          </cell>
          <cell r="BP164">
            <v>3.8328481267032588E-2</v>
          </cell>
          <cell r="BQ164">
            <v>3.8328481267032588E-2</v>
          </cell>
          <cell r="BR164">
            <v>4.8921798054806231E-3</v>
          </cell>
          <cell r="BS164">
            <v>0.17082997391457275</v>
          </cell>
          <cell r="BT164">
            <v>6724.0340000000169</v>
          </cell>
          <cell r="BV164">
            <v>1039359.7</v>
          </cell>
          <cell r="BW164">
            <v>9862.0020000000004</v>
          </cell>
          <cell r="BX164">
            <v>105.39033555255818</v>
          </cell>
          <cell r="BY164">
            <v>3.2774582778363204E-3</v>
          </cell>
          <cell r="BZ164">
            <v>-9.4419736981113944E-3</v>
          </cell>
          <cell r="CB164">
            <v>-2.1216818563943085E-2</v>
          </cell>
          <cell r="CC164">
            <v>3.8328429089243166E-2</v>
          </cell>
          <cell r="CD164">
            <v>4.8921731467004292E-3</v>
          </cell>
          <cell r="CE164">
            <v>0.17082991555683216</v>
          </cell>
          <cell r="CF164">
            <v>7673.2993999999844</v>
          </cell>
          <cell r="CH164">
            <v>120167.66</v>
          </cell>
          <cell r="CI164">
            <v>1163.905</v>
          </cell>
          <cell r="CJ164">
            <v>103.24524767914907</v>
          </cell>
          <cell r="CK164">
            <v>3.2773921059225941E-3</v>
          </cell>
          <cell r="CL164">
            <v>-9.4420140941086084E-3</v>
          </cell>
          <cell r="CN164">
            <v>-6.8603990264780479E-2</v>
          </cell>
          <cell r="CO164">
            <v>-6.8603990264780479E-2</v>
          </cell>
          <cell r="CP164">
            <v>-1.1437268156370806E-2</v>
          </cell>
          <cell r="CQ164">
            <v>0.13524405802644199</v>
          </cell>
          <cell r="CR164">
            <v>0</v>
          </cell>
          <cell r="CT164">
            <v>577629.81000000006</v>
          </cell>
          <cell r="CU164">
            <v>5633.7460000000001</v>
          </cell>
          <cell r="CV164">
            <v>102.53032529333059</v>
          </cell>
          <cell r="CW164">
            <v>3.277452829461236E-3</v>
          </cell>
          <cell r="CX164">
            <v>-9.4419863833767881E-3</v>
          </cell>
          <cell r="CZ164">
            <v>-0.10430396354214566</v>
          </cell>
          <cell r="DA164">
            <v>-0.10430396354214566</v>
          </cell>
          <cell r="DB164">
            <v>-2.4551902698959793E-2</v>
          </cell>
          <cell r="DC164">
            <v>0.12039581705561589</v>
          </cell>
          <cell r="DD164">
            <v>0</v>
          </cell>
          <cell r="DF164">
            <v>360998.88</v>
          </cell>
          <cell r="DG164">
            <v>3495.4549999999999</v>
          </cell>
          <cell r="DH164">
            <v>103.27664924881024</v>
          </cell>
          <cell r="DI164">
            <v>3.2774758950027127E-3</v>
          </cell>
          <cell r="DJ164">
            <v>-9.4419680874138212E-3</v>
          </cell>
          <cell r="DL164">
            <v>-6.7226795079387225E-2</v>
          </cell>
          <cell r="DM164">
            <v>-6.7226795079387225E-2</v>
          </cell>
          <cell r="DN164">
            <v>-2.7823467488389042E-2</v>
          </cell>
          <cell r="DO164">
            <v>0.11790015326277223</v>
          </cell>
          <cell r="DP164">
            <v>0</v>
          </cell>
        </row>
        <row r="165">
          <cell r="A165">
            <v>42226</v>
          </cell>
          <cell r="B165">
            <v>17073984.191249896</v>
          </cell>
          <cell r="C165">
            <v>158660.149</v>
          </cell>
          <cell r="D165">
            <v>107.6135645835672</v>
          </cell>
          <cell r="E165">
            <v>1.7379938585585952E-2</v>
          </cell>
          <cell r="F165">
            <v>7.7738585947846328E-3</v>
          </cell>
          <cell r="H165">
            <v>7.6135645835671895E-2</v>
          </cell>
          <cell r="I165">
            <v>7.6135619073339322E-2</v>
          </cell>
          <cell r="J165">
            <v>5.8172380314402972E-3</v>
          </cell>
          <cell r="K165">
            <v>0.13218763365683123</v>
          </cell>
          <cell r="L165">
            <v>219272.60339999993</v>
          </cell>
          <cell r="N165">
            <v>4745642.3099999996</v>
          </cell>
          <cell r="O165">
            <v>44098.874000000003</v>
          </cell>
          <cell r="P165">
            <v>107.61368442196505</v>
          </cell>
          <cell r="Q165">
            <v>1.7379940633013957E-2</v>
          </cell>
          <cell r="R165">
            <v>7.7738603650578941E-3</v>
          </cell>
          <cell r="T165">
            <v>7.613684421965039E-2</v>
          </cell>
          <cell r="U165">
            <v>7.6136836898804905E-2</v>
          </cell>
          <cell r="V165">
            <v>5.8173310482345642E-3</v>
          </cell>
          <cell r="W165">
            <v>0.13218345373994511</v>
          </cell>
          <cell r="X165">
            <v>67150.976000000068</v>
          </cell>
          <cell r="Z165">
            <v>3663302.81</v>
          </cell>
          <cell r="AA165">
            <v>34041.234000000004</v>
          </cell>
          <cell r="AB165">
            <v>107.61369020876269</v>
          </cell>
          <cell r="AC165">
            <v>1.7379937039746496E-2</v>
          </cell>
          <cell r="AD165">
            <v>7.7738580855717387E-3</v>
          </cell>
          <cell r="AF165">
            <v>7.613683253958925E-2</v>
          </cell>
          <cell r="AG165">
            <v>7.613683253958925E-2</v>
          </cell>
          <cell r="AH165">
            <v>5.8173307152742382E-3</v>
          </cell>
          <cell r="AI165">
            <v>0.13218345352971847</v>
          </cell>
          <cell r="AJ165">
            <v>51835.838000000062</v>
          </cell>
          <cell r="AL165">
            <v>5438209.1399999997</v>
          </cell>
          <cell r="AM165">
            <v>50534.55</v>
          </cell>
          <cell r="AN165">
            <v>107.61368489478978</v>
          </cell>
          <cell r="AO165">
            <v>1.7379937629861786E-2</v>
          </cell>
          <cell r="AP165">
            <v>7.7738590838456467E-3</v>
          </cell>
          <cell r="AR165">
            <v>7.6136836170855204E-2</v>
          </cell>
          <cell r="AS165">
            <v>7.6136836170855204E-2</v>
          </cell>
          <cell r="AT165">
            <v>5.8173309926274896E-3</v>
          </cell>
          <cell r="AU165">
            <v>0.13218345372635859</v>
          </cell>
          <cell r="AV165">
            <v>76950.815999999802</v>
          </cell>
          <cell r="AX165">
            <v>165599.66</v>
          </cell>
          <cell r="AY165">
            <v>1540.6523686305732</v>
          </cell>
          <cell r="AZ165">
            <v>107.48671366220998</v>
          </cell>
          <cell r="BA165">
            <v>1.7379969651788008E-2</v>
          </cell>
          <cell r="BB165">
            <v>7.7738716317401479E-3</v>
          </cell>
          <cell r="BD165">
            <v>6.973242100129351E-2</v>
          </cell>
          <cell r="BE165">
            <v>6.973242100129351E-2</v>
          </cell>
          <cell r="BF165">
            <v>6.1060070728444771E-3</v>
          </cell>
          <cell r="BG165">
            <v>0.14190327736784827</v>
          </cell>
          <cell r="BH165">
            <v>2158.9819999999995</v>
          </cell>
          <cell r="BJ165">
            <v>926608.4</v>
          </cell>
          <cell r="BK165">
            <v>8641.9599999999991</v>
          </cell>
          <cell r="BL165">
            <v>107.22201907900524</v>
          </cell>
          <cell r="BM165">
            <v>1.7379944078866671E-2</v>
          </cell>
          <cell r="BN165">
            <v>7.773861858839215E-3</v>
          </cell>
          <cell r="BP165">
            <v>5.6374572206948192E-2</v>
          </cell>
          <cell r="BQ165">
            <v>5.6374572206948192E-2</v>
          </cell>
          <cell r="BR165">
            <v>7.1192455386182019E-3</v>
          </cell>
          <cell r="BS165">
            <v>0.16993204906873985</v>
          </cell>
          <cell r="BT165">
            <v>9889.8920000000162</v>
          </cell>
          <cell r="BV165">
            <v>1057423.7</v>
          </cell>
          <cell r="BW165">
            <v>9862.0020000000004</v>
          </cell>
          <cell r="BX165">
            <v>107.22201232569208</v>
          </cell>
          <cell r="BY165">
            <v>1.7379931124903214E-2</v>
          </cell>
          <cell r="BZ165">
            <v>7.7738565742353494E-3</v>
          </cell>
          <cell r="CB165">
            <v>-2.1216818563943085E-2</v>
          </cell>
          <cell r="CC165">
            <v>5.6374505671843211E-2</v>
          </cell>
          <cell r="CD165">
            <v>7.1192371383261843E-3</v>
          </cell>
          <cell r="CE165">
            <v>0.16993199108568482</v>
          </cell>
          <cell r="CF165">
            <v>11286.099399999985</v>
          </cell>
          <cell r="CH165">
            <v>122256.17</v>
          </cell>
          <cell r="CI165">
            <v>1163.905</v>
          </cell>
          <cell r="CJ165">
            <v>105.0396467065611</v>
          </cell>
          <cell r="CK165">
            <v>1.7379967289036014E-2</v>
          </cell>
          <cell r="CL165">
            <v>7.7738512988290154E-3</v>
          </cell>
          <cell r="CN165">
            <v>-5.2416358082443826E-2</v>
          </cell>
          <cell r="CO165">
            <v>-5.2416358082443826E-2</v>
          </cell>
          <cell r="CP165">
            <v>-8.6182752230286042E-3</v>
          </cell>
          <cell r="CQ165">
            <v>0.13467398570703212</v>
          </cell>
          <cell r="CR165">
            <v>0</v>
          </cell>
          <cell r="CT165">
            <v>587668.99</v>
          </cell>
          <cell r="CU165">
            <v>5633.7460000000001</v>
          </cell>
          <cell r="CV165">
            <v>104.31229771452244</v>
          </cell>
          <cell r="CW165">
            <v>1.7379954819159993E-2</v>
          </cell>
          <cell r="CX165">
            <v>7.7738671390368275E-3</v>
          </cell>
          <cell r="CZ165">
            <v>-8.8736806896807519E-2</v>
          </cell>
          <cell r="DA165">
            <v>-8.8736806896807519E-2</v>
          </cell>
          <cell r="DB165">
            <v>-2.0484717281661347E-2</v>
          </cell>
          <cell r="DC165">
            <v>0.12065915750705868</v>
          </cell>
          <cell r="DD165">
            <v>0</v>
          </cell>
          <cell r="DF165">
            <v>367273.01</v>
          </cell>
          <cell r="DG165">
            <v>3495.4549999999999</v>
          </cell>
          <cell r="DH165">
            <v>105.07158867729666</v>
          </cell>
          <cell r="DI165">
            <v>1.7379915416912084E-2</v>
          </cell>
          <cell r="DJ165">
            <v>7.7738467227697061E-3</v>
          </cell>
          <cell r="DL165">
            <v>-5.1015275674704985E-2</v>
          </cell>
          <cell r="DM165">
            <v>-5.1015275674704985E-2</v>
          </cell>
          <cell r="DN165">
            <v>-2.0409234189912695E-2</v>
          </cell>
          <cell r="DO165">
            <v>0.12096194851159954</v>
          </cell>
          <cell r="DP165">
            <v>0</v>
          </cell>
        </row>
        <row r="166">
          <cell r="A166">
            <v>42227</v>
          </cell>
          <cell r="B166">
            <v>16954512.339241762</v>
          </cell>
          <cell r="C166">
            <v>158660.149</v>
          </cell>
          <cell r="D166">
            <v>106.86055979464484</v>
          </cell>
          <cell r="E166">
            <v>-6.9973036562468449E-3</v>
          </cell>
          <cell r="F166">
            <v>7.221588893693287E-4</v>
          </cell>
          <cell r="H166">
            <v>6.8605597946448382E-2</v>
          </cell>
          <cell r="I166">
            <v>6.8605571371380014E-2</v>
          </cell>
          <cell r="J166">
            <v>5.2088988362015698E-3</v>
          </cell>
          <cell r="K166">
            <v>0.13176598152483723</v>
          </cell>
          <cell r="L166">
            <v>196885.73140000011</v>
          </cell>
          <cell r="N166">
            <v>4712435.6100000003</v>
          </cell>
          <cell r="O166">
            <v>44098.874000000003</v>
          </cell>
          <cell r="P166">
            <v>106.86067880100521</v>
          </cell>
          <cell r="Q166">
            <v>-6.9973035957696661E-3</v>
          </cell>
          <cell r="R166">
            <v>7.2216070820285694E-4</v>
          </cell>
          <cell r="T166">
            <v>6.8606788010052044E-2</v>
          </cell>
          <cell r="U166">
            <v>6.8606780740432693E-2</v>
          </cell>
          <cell r="V166">
            <v>5.2089906288159682E-3</v>
          </cell>
          <cell r="W166">
            <v>0.13176181494323627</v>
          </cell>
          <cell r="X166">
            <v>60509.636000000115</v>
          </cell>
          <cell r="Z166">
            <v>3637669.57</v>
          </cell>
          <cell r="AA166">
            <v>34041.234000000004</v>
          </cell>
          <cell r="AB166">
            <v>106.86068460385424</v>
          </cell>
          <cell r="AC166">
            <v>-6.9973030703405215E-3</v>
          </cell>
          <cell r="AD166">
            <v>7.2215897418059782E-4</v>
          </cell>
          <cell r="AF166">
            <v>6.860677697715345E-2</v>
          </cell>
          <cell r="AG166">
            <v>6.860677697715345E-2</v>
          </cell>
          <cell r="AH166">
            <v>5.2089903431777884E-3</v>
          </cell>
          <cell r="AI166">
            <v>0.13176181473369683</v>
          </cell>
          <cell r="AJ166">
            <v>46709.190000000024</v>
          </cell>
          <cell r="AL166">
            <v>5400156.3399999999</v>
          </cell>
          <cell r="AM166">
            <v>50534.55</v>
          </cell>
          <cell r="AN166">
            <v>106.8606792778406</v>
          </cell>
          <cell r="AO166">
            <v>-6.9973035277564044E-3</v>
          </cell>
          <cell r="AP166">
            <v>7.2215950449749933E-4</v>
          </cell>
          <cell r="AR166">
            <v>6.8606780090768149E-2</v>
          </cell>
          <cell r="AS166">
            <v>6.8606780090768149E-2</v>
          </cell>
          <cell r="AT166">
            <v>5.2089905795185132E-3</v>
          </cell>
          <cell r="AU166">
            <v>0.13176181492970512</v>
          </cell>
          <cell r="AV166">
            <v>69340.25599999995</v>
          </cell>
          <cell r="AX166">
            <v>164440.91</v>
          </cell>
          <cell r="AY166">
            <v>1540.6523686305732</v>
          </cell>
          <cell r="AZ166">
            <v>106.7345972058351</v>
          </cell>
          <cell r="BA166">
            <v>-6.9972969751265213E-3</v>
          </cell>
          <cell r="BB166">
            <v>7.2217856815970372E-4</v>
          </cell>
          <cell r="BD166">
            <v>6.2247185567626317E-2</v>
          </cell>
          <cell r="BE166">
            <v>6.2247185567626317E-2</v>
          </cell>
          <cell r="BF166">
            <v>5.4112611898062823E-3</v>
          </cell>
          <cell r="BG166">
            <v>0.14138072084908238</v>
          </cell>
          <cell r="BH166">
            <v>1927.2320000000016</v>
          </cell>
          <cell r="BJ166">
            <v>920124.64</v>
          </cell>
          <cell r="BK166">
            <v>8641.9599999999991</v>
          </cell>
          <cell r="BL166">
            <v>106.47175409282154</v>
          </cell>
          <cell r="BM166">
            <v>-6.9973032836740945E-3</v>
          </cell>
          <cell r="BN166">
            <v>7.2216250605339205E-4</v>
          </cell>
          <cell r="BP166">
            <v>4.8982798944054551E-2</v>
          </cell>
          <cell r="BQ166">
            <v>4.8982798944054551E-2</v>
          </cell>
          <cell r="BR166">
            <v>6.1215381443844308E-3</v>
          </cell>
          <cell r="BS166">
            <v>0.16902591602888342</v>
          </cell>
          <cell r="BT166">
            <v>8593.1400000000085</v>
          </cell>
          <cell r="BV166">
            <v>1050024.5900000001</v>
          </cell>
          <cell r="BW166">
            <v>9862.0020000000004</v>
          </cell>
          <cell r="BX166">
            <v>106.47174782564433</v>
          </cell>
          <cell r="BY166">
            <v>-6.9972991904757587E-3</v>
          </cell>
          <cell r="BZ166">
            <v>7.2216138344582959E-4</v>
          </cell>
          <cell r="CB166">
            <v>-2.1216818563943085E-2</v>
          </cell>
          <cell r="CC166">
            <v>4.8982737198466353E-2</v>
          </cell>
          <cell r="CD166">
            <v>6.121530429496147E-3</v>
          </cell>
          <cell r="CE166">
            <v>0.16902585836180947</v>
          </cell>
          <cell r="CF166">
            <v>9806.2774000000045</v>
          </cell>
          <cell r="CH166">
            <v>121400.71</v>
          </cell>
          <cell r="CI166">
            <v>1163.905</v>
          </cell>
          <cell r="CJ166">
            <v>104.30465544868353</v>
          </cell>
          <cell r="CK166">
            <v>-6.9972746569763045E-3</v>
          </cell>
          <cell r="CL166">
            <v>7.2218086917241742E-4</v>
          </cell>
          <cell r="CN166">
            <v>-5.9046861085398805E-2</v>
          </cell>
          <cell r="CO166">
            <v>-5.9046861085398805E-2</v>
          </cell>
          <cell r="CP166">
            <v>-9.5775360181988844E-3</v>
          </cell>
          <cell r="CQ166">
            <v>0.13392466770395667</v>
          </cell>
          <cell r="CR166">
            <v>0</v>
          </cell>
          <cell r="CT166">
            <v>583556.89</v>
          </cell>
          <cell r="CU166">
            <v>5633.7460000000001</v>
          </cell>
          <cell r="CV166">
            <v>103.58239260342941</v>
          </cell>
          <cell r="CW166">
            <v>-6.9973064258502804E-3</v>
          </cell>
          <cell r="CX166">
            <v>7.2216458270091266E-4</v>
          </cell>
          <cell r="CZ166">
            <v>-9.5113194693549286E-2</v>
          </cell>
          <cell r="DA166">
            <v>-9.5113194693549286E-2</v>
          </cell>
          <cell r="DB166">
            <v>-2.1542989955804615E-2</v>
          </cell>
          <cell r="DC166">
            <v>0.12039150977040623</v>
          </cell>
          <cell r="DD166">
            <v>0</v>
          </cell>
          <cell r="DF166">
            <v>364703.09</v>
          </cell>
          <cell r="DG166">
            <v>3495.4549999999999</v>
          </cell>
          <cell r="DH166">
            <v>104.33637108759805</v>
          </cell>
          <cell r="DI166">
            <v>-6.9973015441563424E-3</v>
          </cell>
          <cell r="DJ166">
            <v>7.2214922893620859E-4</v>
          </cell>
          <cell r="DL166">
            <v>-5.765560795160718E-2</v>
          </cell>
          <cell r="DM166">
            <v>-5.765560795160718E-2</v>
          </cell>
          <cell r="DN166">
            <v>-2.232224441823405E-2</v>
          </cell>
          <cell r="DO166">
            <v>0.12234292127325344</v>
          </cell>
          <cell r="DP166">
            <v>0</v>
          </cell>
        </row>
        <row r="167">
          <cell r="A167">
            <v>42228</v>
          </cell>
          <cell r="B167">
            <v>16623730.09915968</v>
          </cell>
          <cell r="C167">
            <v>158660.149</v>
          </cell>
          <cell r="D167">
            <v>104.77571213650934</v>
          </cell>
          <cell r="E167">
            <v>-1.9509982561779382E-2</v>
          </cell>
          <cell r="F167">
            <v>-1.8801912979748536E-2</v>
          </cell>
          <cell r="H167">
            <v>4.7757121365093358E-2</v>
          </cell>
          <cell r="I167">
            <v>4.7757095308504027E-2</v>
          </cell>
          <cell r="J167">
            <v>3.603513622138621E-3</v>
          </cell>
          <cell r="K167">
            <v>0.13145800009666103</v>
          </cell>
          <cell r="L167">
            <v>134903.09339999998</v>
          </cell>
          <cell r="N167">
            <v>4620496.07</v>
          </cell>
          <cell r="O167">
            <v>44098.874000000003</v>
          </cell>
          <cell r="P167">
            <v>104.77582874338242</v>
          </cell>
          <cell r="Q167">
            <v>-1.9509983288662935E-2</v>
          </cell>
          <cell r="R167">
            <v>-1.8801911923808867E-2</v>
          </cell>
          <cell r="T167">
            <v>4.7758287433824265E-2</v>
          </cell>
          <cell r="U167">
            <v>4.7758280306035017E-2</v>
          </cell>
          <cell r="V167">
            <v>3.6036030164297017E-3</v>
          </cell>
          <cell r="W167">
            <v>0.13145385261610704</v>
          </cell>
          <cell r="X167">
            <v>42121.728000000097</v>
          </cell>
          <cell r="Z167">
            <v>3566698.7</v>
          </cell>
          <cell r="AA167">
            <v>34041.234000000004</v>
          </cell>
          <cell r="AB167">
            <v>104.77583450705693</v>
          </cell>
          <cell r="AC167">
            <v>-1.9509982595807829E-2</v>
          </cell>
          <cell r="AD167">
            <v>-1.8801912930644815E-2</v>
          </cell>
          <cell r="AF167">
            <v>4.7758277356566792E-2</v>
          </cell>
          <cell r="AG167">
            <v>4.7758277356566792E-2</v>
          </cell>
          <cell r="AH167">
            <v>3.6036027939445603E-3</v>
          </cell>
          <cell r="AI167">
            <v>0.13145385241759064</v>
          </cell>
          <cell r="AJ167">
            <v>32515.016000000043</v>
          </cell>
          <cell r="AL167">
            <v>5294799.38</v>
          </cell>
          <cell r="AM167">
            <v>50534.55</v>
          </cell>
          <cell r="AN167">
            <v>104.77582920991676</v>
          </cell>
          <cell r="AO167">
            <v>-1.9509983298002131E-2</v>
          </cell>
          <cell r="AP167">
            <v>-1.8801913113375979E-2</v>
          </cell>
          <cell r="AR167">
            <v>4.7758279659065428E-2</v>
          </cell>
          <cell r="AS167">
            <v>4.7758279659065428E-2</v>
          </cell>
          <cell r="AT167">
            <v>3.6036029676296266E-3</v>
          </cell>
          <cell r="AU167">
            <v>0.13145385261576134</v>
          </cell>
          <cell r="AV167">
            <v>48268.863999999819</v>
          </cell>
          <cell r="AX167">
            <v>161232.67000000001</v>
          </cell>
          <cell r="AY167">
            <v>1540.6523686305732</v>
          </cell>
          <cell r="AZ167">
            <v>104.6522066125232</v>
          </cell>
          <cell r="BA167">
            <v>-1.9509986900461684E-2</v>
          </cell>
          <cell r="BB167">
            <v>-1.8801898026706509E-2</v>
          </cell>
          <cell r="BD167">
            <v>4.1522756892149681E-2</v>
          </cell>
          <cell r="BE167">
            <v>4.1522756892149681E-2</v>
          </cell>
          <cell r="BF167">
            <v>3.5840186342994684E-3</v>
          </cell>
          <cell r="BG167">
            <v>0.14098860138627667</v>
          </cell>
          <cell r="BH167">
            <v>1285.584000000001</v>
          </cell>
          <cell r="BJ167">
            <v>902173.02</v>
          </cell>
          <cell r="BK167">
            <v>8641.9599999999991</v>
          </cell>
          <cell r="BL167">
            <v>104.394491527385</v>
          </cell>
          <cell r="BM167">
            <v>-1.9509987255639571E-2</v>
          </cell>
          <cell r="BN167">
            <v>-1.880191413087573E-2</v>
          </cell>
          <cell r="BP167">
            <v>2.8517157905270984E-2</v>
          </cell>
          <cell r="BQ167">
            <v>2.8517157905270984E-2</v>
          </cell>
          <cell r="BR167">
            <v>3.5274551043755764E-3</v>
          </cell>
          <cell r="BS167">
            <v>0.16826586826321821</v>
          </cell>
          <cell r="BT167">
            <v>5002.8160000000153</v>
          </cell>
          <cell r="BV167">
            <v>1029538.63</v>
          </cell>
          <cell r="BW167">
            <v>9862.0020000000004</v>
          </cell>
          <cell r="BX167">
            <v>104.39448602829324</v>
          </cell>
          <cell r="BY167">
            <v>-1.9509981190059533E-2</v>
          </cell>
          <cell r="BZ167">
            <v>-1.8801909161620833E-2</v>
          </cell>
          <cell r="CB167">
            <v>-2.1216818563943085E-2</v>
          </cell>
          <cell r="CC167">
            <v>2.8517103727027093E-2</v>
          </cell>
          <cell r="CD167">
            <v>3.5274484035738851E-3</v>
          </cell>
          <cell r="CE167">
            <v>0.16826581068076424</v>
          </cell>
          <cell r="CF167">
            <v>5709.0854000000054</v>
          </cell>
          <cell r="CH167">
            <v>119032.18</v>
          </cell>
          <cell r="CI167">
            <v>1163.905</v>
          </cell>
          <cell r="CJ167">
            <v>102.26966977545418</v>
          </cell>
          <cell r="CK167">
            <v>-1.951001769264793E-2</v>
          </cell>
          <cell r="CL167">
            <v>-1.8801926585010342E-2</v>
          </cell>
          <cell r="CN167">
            <v>-7.7404873473575275E-2</v>
          </cell>
          <cell r="CO167">
            <v>-7.7404873473575275E-2</v>
          </cell>
          <cell r="CP167">
            <v>-1.2388807966019044E-2</v>
          </cell>
          <cell r="CQ167">
            <v>0.1330071984173167</v>
          </cell>
          <cell r="CR167">
            <v>0</v>
          </cell>
          <cell r="CT167">
            <v>572171.69999999995</v>
          </cell>
          <cell r="CU167">
            <v>5633.7460000000001</v>
          </cell>
          <cell r="CV167">
            <v>101.56150099773755</v>
          </cell>
          <cell r="CW167">
            <v>-1.9509991562262408E-2</v>
          </cell>
          <cell r="CX167">
            <v>-1.8801916404476482E-2</v>
          </cell>
          <cell r="CZ167">
            <v>-0.11276752862988071</v>
          </cell>
          <cell r="DA167">
            <v>-0.11276752862988071</v>
          </cell>
          <cell r="DB167">
            <v>-2.5070447737505219E-2</v>
          </cell>
          <cell r="DC167">
            <v>0.11933945664043635</v>
          </cell>
          <cell r="DD167">
            <v>0</v>
          </cell>
          <cell r="DF167">
            <v>357587.74</v>
          </cell>
          <cell r="DG167">
            <v>3495.4549999999999</v>
          </cell>
          <cell r="DH167">
            <v>102.30077057207144</v>
          </cell>
          <cell r="DI167">
            <v>-1.9509980022379469E-2</v>
          </cell>
          <cell r="DJ167">
            <v>-1.8801919910473086E-2</v>
          </cell>
          <cell r="DL167">
            <v>-7.604072821467267E-2</v>
          </cell>
          <cell r="DM167">
            <v>-7.604072821467267E-2</v>
          </cell>
          <cell r="DN167">
            <v>-2.8522051879505739E-2</v>
          </cell>
          <cell r="DO167">
            <v>0.12133236981169437</v>
          </cell>
          <cell r="DP167">
            <v>0</v>
          </cell>
        </row>
        <row r="168">
          <cell r="A168">
            <v>42229</v>
          </cell>
          <cell r="B168">
            <v>16617873.832524121</v>
          </cell>
          <cell r="C168">
            <v>158660.149</v>
          </cell>
          <cell r="D168">
            <v>104.73880137679765</v>
          </cell>
          <cell r="E168">
            <v>-3.522835489163656E-4</v>
          </cell>
          <cell r="F168">
            <v>-1.9147572924034018E-2</v>
          </cell>
          <cell r="H168">
            <v>4.7388013767976522E-2</v>
          </cell>
          <cell r="I168">
            <v>4.7387987720566516E-2</v>
          </cell>
          <cell r="J168">
            <v>3.5533203658957291E-3</v>
          </cell>
          <cell r="K168">
            <v>0.1311556907620339</v>
          </cell>
          <cell r="L168">
            <v>133805.73340000011</v>
          </cell>
          <cell r="N168">
            <v>4618868.34</v>
          </cell>
          <cell r="O168">
            <v>44098.874000000003</v>
          </cell>
          <cell r="P168">
            <v>104.73891782361608</v>
          </cell>
          <cell r="Q168">
            <v>-3.5228468444514771E-4</v>
          </cell>
          <cell r="R168">
            <v>-1.9147572982645022E-2</v>
          </cell>
          <cell r="T168">
            <v>4.7389178236160845E-2</v>
          </cell>
          <cell r="U168">
            <v>4.73891711108827E-2</v>
          </cell>
          <cell r="V168">
            <v>3.5534090812916475E-3</v>
          </cell>
          <cell r="W168">
            <v>0.13115156231177436</v>
          </cell>
          <cell r="X168">
            <v>41796.182000000095</v>
          </cell>
          <cell r="Z168">
            <v>3565442.21</v>
          </cell>
          <cell r="AA168">
            <v>34041.234000000004</v>
          </cell>
          <cell r="AB168">
            <v>104.73892368296636</v>
          </cell>
          <cell r="AC168">
            <v>-3.5228375191875827E-4</v>
          </cell>
          <cell r="AD168">
            <v>-1.9147573074133173E-2</v>
          </cell>
          <cell r="AF168">
            <v>4.738916913951563E-2</v>
          </cell>
          <cell r="AG168">
            <v>4.738916913951563E-2</v>
          </cell>
          <cell r="AH168">
            <v>3.5534089334987584E-3</v>
          </cell>
          <cell r="AI168">
            <v>0.13115156211390169</v>
          </cell>
          <cell r="AJ168">
            <v>32263.718000000066</v>
          </cell>
          <cell r="AL168">
            <v>5292934.1100000003</v>
          </cell>
          <cell r="AM168">
            <v>50534.55</v>
          </cell>
          <cell r="AN168">
            <v>104.73891842313823</v>
          </cell>
          <cell r="AO168">
            <v>-3.5228341361615012E-4</v>
          </cell>
          <cell r="AP168">
            <v>-1.9147572924858025E-2</v>
          </cell>
          <cell r="AR168">
            <v>4.7389171795662488E-2</v>
          </cell>
          <cell r="AS168">
            <v>4.7389171795662488E-2</v>
          </cell>
          <cell r="AT168">
            <v>3.5534091326212547E-3</v>
          </cell>
          <cell r="AU168">
            <v>0.13115156231047728</v>
          </cell>
          <cell r="AV168">
            <v>47895.809999999983</v>
          </cell>
          <cell r="AX168">
            <v>161175.87</v>
          </cell>
          <cell r="AY168">
            <v>1540.6523686305732</v>
          </cell>
          <cell r="AZ168">
            <v>104.61533911330241</v>
          </cell>
          <cell r="BA168">
            <v>-3.5228592319402896E-4</v>
          </cell>
          <cell r="BB168">
            <v>-1.9147560305896483E-2</v>
          </cell>
          <cell r="BD168">
            <v>4.1155843086210231E-2</v>
          </cell>
          <cell r="BE168">
            <v>4.1155843086210231E-2</v>
          </cell>
          <cell r="BF168">
            <v>3.5269801729356232E-3</v>
          </cell>
          <cell r="BG168">
            <v>0.14060358258474157</v>
          </cell>
          <cell r="BH168">
            <v>1274.2240000000018</v>
          </cell>
          <cell r="BJ168">
            <v>901855.2</v>
          </cell>
          <cell r="BK168">
            <v>8641.9599999999991</v>
          </cell>
          <cell r="BL168">
            <v>104.35771514795255</v>
          </cell>
          <cell r="BM168">
            <v>-3.5228275835608169E-4</v>
          </cell>
          <cell r="BN168">
            <v>-1.9147573299059473E-2</v>
          </cell>
          <cell r="BP168">
            <v>2.8154829043867347E-2</v>
          </cell>
          <cell r="BQ168">
            <v>2.8154829043867347E-2</v>
          </cell>
          <cell r="BR168">
            <v>3.4471042662573836E-3</v>
          </cell>
          <cell r="BS168">
            <v>0.16752041461492237</v>
          </cell>
          <cell r="BT168">
            <v>4939.2519999999977</v>
          </cell>
          <cell r="BV168">
            <v>1029175.94</v>
          </cell>
          <cell r="BW168">
            <v>9862.0020000000004</v>
          </cell>
          <cell r="BX168">
            <v>104.35770951983176</v>
          </cell>
          <cell r="BY168">
            <v>-3.5228401288855959E-4</v>
          </cell>
          <cell r="BZ168">
            <v>-1.9147569562499966E-2</v>
          </cell>
          <cell r="CB168">
            <v>-2.1216818563943085E-2</v>
          </cell>
          <cell r="CC168">
            <v>2.8154773594401661E-2</v>
          </cell>
          <cell r="CD168">
            <v>3.4470974781868335E-3</v>
          </cell>
          <cell r="CE168">
            <v>0.1675203571335796</v>
          </cell>
          <cell r="CF168">
            <v>5636.5473999999676</v>
          </cell>
          <cell r="CH168">
            <v>118990.25</v>
          </cell>
          <cell r="CI168">
            <v>1163.905</v>
          </cell>
          <cell r="CJ168">
            <v>102.2336444984771</v>
          </cell>
          <cell r="CK168">
            <v>-3.5225768359448129E-4</v>
          </cell>
          <cell r="CL168">
            <v>-1.914756114549887E-2</v>
          </cell>
          <cell r="CN168">
            <v>-7.7729864695740947E-2</v>
          </cell>
          <cell r="CO168">
            <v>-7.7729864695740947E-2</v>
          </cell>
          <cell r="CP168">
            <v>-1.2277155245939753E-2</v>
          </cell>
          <cell r="CQ168">
            <v>0.13210931726798508</v>
          </cell>
          <cell r="CR168">
            <v>0</v>
          </cell>
          <cell r="CT168">
            <v>571970.14</v>
          </cell>
          <cell r="CU168">
            <v>5633.7460000000001</v>
          </cell>
          <cell r="CV168">
            <v>101.52572373692389</v>
          </cell>
          <cell r="CW168">
            <v>-3.5227187922770575E-4</v>
          </cell>
          <cell r="CX168">
            <v>-1.9147564897279312E-2</v>
          </cell>
          <cell r="CZ168">
            <v>-0.1130800756798821</v>
          </cell>
          <cell r="DA168">
            <v>-0.1130800756798821</v>
          </cell>
          <cell r="DB168">
            <v>-2.4682929868006909E-2</v>
          </cell>
          <cell r="DC168">
            <v>0.11830741718420676</v>
          </cell>
          <cell r="DD168">
            <v>0</v>
          </cell>
          <cell r="DF168">
            <v>357461.77</v>
          </cell>
          <cell r="DG168">
            <v>3495.4549999999999</v>
          </cell>
          <cell r="DH168">
            <v>102.26473234528839</v>
          </cell>
          <cell r="DI168">
            <v>-3.5227717818275828E-4</v>
          </cell>
          <cell r="DJ168">
            <v>-1.914757360136532E-2</v>
          </cell>
          <cell r="DL168">
            <v>-7.6366217979693007E-2</v>
          </cell>
          <cell r="DM168">
            <v>-7.6366217979693007E-2</v>
          </cell>
          <cell r="DN168">
            <v>-2.777628415917377E-2</v>
          </cell>
          <cell r="DO168">
            <v>0.12029432276715925</v>
          </cell>
          <cell r="DP168">
            <v>0</v>
          </cell>
        </row>
        <row r="169">
          <cell r="A169">
            <v>42230</v>
          </cell>
          <cell r="B169">
            <v>16659852.131731616</v>
          </cell>
          <cell r="C169">
            <v>158660.149</v>
          </cell>
          <cell r="D169">
            <v>105.00338135779525</v>
          </cell>
          <cell r="E169">
            <v>2.5260932674393555E-3</v>
          </cell>
          <cell r="F169">
            <v>-1.6669848211645855E-2</v>
          </cell>
          <cell r="H169">
            <v>5.0033813577952557E-2</v>
          </cell>
          <cell r="I169">
            <v>5.0033787464744295E-2</v>
          </cell>
          <cell r="J169">
            <v>3.7283632710938264E-3</v>
          </cell>
          <cell r="K169">
            <v>0.13082912033057434</v>
          </cell>
          <cell r="L169">
            <v>141671.71140000006</v>
          </cell>
          <cell r="N169">
            <v>4630536.04</v>
          </cell>
          <cell r="O169">
            <v>44098.874000000003</v>
          </cell>
          <cell r="P169">
            <v>105.00349827526207</v>
          </cell>
          <cell r="Q169">
            <v>2.5260949525138798E-3</v>
          </cell>
          <cell r="R169">
            <v>-1.6669846617595518E-2</v>
          </cell>
          <cell r="T169">
            <v>5.0034982752620749E-2</v>
          </cell>
          <cell r="U169">
            <v>5.0034975609343446E-2</v>
          </cell>
          <cell r="V169">
            <v>3.7284517874667245E-3</v>
          </cell>
          <cell r="W169">
            <v>0.1308250095283123</v>
          </cell>
          <cell r="X169">
            <v>44129.722000000074</v>
          </cell>
          <cell r="Z169">
            <v>3574448.85</v>
          </cell>
          <cell r="AA169">
            <v>34041.234000000004</v>
          </cell>
          <cell r="AB169">
            <v>105.00350398578382</v>
          </cell>
          <cell r="AC169">
            <v>2.5260933902502281E-3</v>
          </cell>
          <cell r="AD169">
            <v>-1.6669848241664842E-2</v>
          </cell>
          <cell r="AF169">
            <v>5.0034971996698596E-2</v>
          </cell>
          <cell r="AG169">
            <v>5.0034971996698596E-2</v>
          </cell>
          <cell r="AH169">
            <v>3.728451518327347E-3</v>
          </cell>
          <cell r="AI169">
            <v>0.1308250093460423</v>
          </cell>
          <cell r="AJ169">
            <v>34065.046000000097</v>
          </cell>
          <cell r="AL169">
            <v>5306304.5599999996</v>
          </cell>
          <cell r="AM169">
            <v>50534.55</v>
          </cell>
          <cell r="AN169">
            <v>105.00349879438917</v>
          </cell>
          <cell r="AO169">
            <v>2.5260941704787765E-3</v>
          </cell>
          <cell r="AP169">
            <v>-1.6669847326723497E-2</v>
          </cell>
          <cell r="AR169">
            <v>5.003497547675817E-2</v>
          </cell>
          <cell r="AS169">
            <v>5.003497547675817E-2</v>
          </cell>
          <cell r="AT169">
            <v>3.7284517775901804E-3</v>
          </cell>
          <cell r="AU169">
            <v>0.13082500953370002</v>
          </cell>
          <cell r="AV169">
            <v>50569.899999999856</v>
          </cell>
          <cell r="AX169">
            <v>161583.01</v>
          </cell>
          <cell r="AY169">
            <v>1540.6523686305732</v>
          </cell>
          <cell r="AZ169">
            <v>104.8796037899354</v>
          </cell>
          <cell r="BA169">
            <v>2.5260605076926623E-3</v>
          </cell>
          <cell r="BB169">
            <v>-1.6669867694111162E-2</v>
          </cell>
          <cell r="BD169">
            <v>4.3785865743783736E-2</v>
          </cell>
          <cell r="BE169">
            <v>4.3785865743783736E-2</v>
          </cell>
          <cell r="BF169">
            <v>3.7257104693395604E-3</v>
          </cell>
          <cell r="BG169">
            <v>0.14019259616608967</v>
          </cell>
          <cell r="BH169">
            <v>1355.6520000000035</v>
          </cell>
          <cell r="BJ169">
            <v>904133.37</v>
          </cell>
          <cell r="BK169">
            <v>8641.9599999999991</v>
          </cell>
          <cell r="BL169">
            <v>104.62133242921746</v>
          </cell>
          <cell r="BM169">
            <v>2.5260928805423966E-3</v>
          </cell>
          <cell r="BN169">
            <v>-1.6669848967107548E-2</v>
          </cell>
          <cell r="BP169">
            <v>3.0752043637610527E-2</v>
          </cell>
          <cell r="BQ169">
            <v>3.0752043637610527E-2</v>
          </cell>
          <cell r="BR169">
            <v>3.7270168655965108E-3</v>
          </cell>
          <cell r="BS169">
            <v>0.16675246028526255</v>
          </cell>
          <cell r="BT169">
            <v>5394.8860000000241</v>
          </cell>
          <cell r="BV169">
            <v>1031775.73</v>
          </cell>
          <cell r="BW169">
            <v>9862.0020000000004</v>
          </cell>
          <cell r="BX169">
            <v>104.62132637977562</v>
          </cell>
          <cell r="BY169">
            <v>2.5260889794995744E-3</v>
          </cell>
          <cell r="BZ169">
            <v>-1.6669849047456498E-2</v>
          </cell>
          <cell r="CB169">
            <v>-2.1216818563943085E-2</v>
          </cell>
          <cell r="CC169">
            <v>3.0751984037198365E-2</v>
          </cell>
          <cell r="CD169">
            <v>3.7270096432422406E-3</v>
          </cell>
          <cell r="CE169">
            <v>0.16675240297297389</v>
          </cell>
          <cell r="CF169">
            <v>6156.5053999999927</v>
          </cell>
          <cell r="CH169">
            <v>119290.83</v>
          </cell>
          <cell r="CI169">
            <v>1163.905</v>
          </cell>
          <cell r="CJ169">
            <v>102.49189581623931</v>
          </cell>
          <cell r="CK169">
            <v>2.5260893224445802E-3</v>
          </cell>
          <cell r="CL169">
            <v>-1.6669840272814818E-2</v>
          </cell>
          <cell r="CN169">
            <v>-7.540012795453932E-2</v>
          </cell>
          <cell r="CO169">
            <v>-7.540012795453932E-2</v>
          </cell>
          <cell r="CP169">
            <v>-1.175441064454219E-2</v>
          </cell>
          <cell r="CQ169">
            <v>0.13122563317167599</v>
          </cell>
          <cell r="CR169">
            <v>0</v>
          </cell>
          <cell r="CT169">
            <v>573414.99</v>
          </cell>
          <cell r="CU169">
            <v>5633.7460000000001</v>
          </cell>
          <cell r="CV169">
            <v>101.78218719835789</v>
          </cell>
          <cell r="CW169">
            <v>2.526093407603236E-3</v>
          </cell>
          <cell r="CX169">
            <v>-1.6669840027134675E-2</v>
          </cell>
          <cell r="CZ169">
            <v>-0.1108396331059851</v>
          </cell>
          <cell r="DA169">
            <v>-0.1108396331059851</v>
          </cell>
          <cell r="DB169">
            <v>-2.3761699101456202E-2</v>
          </cell>
          <cell r="DC169">
            <v>0.11735361933684579</v>
          </cell>
          <cell r="DD169">
            <v>0</v>
          </cell>
          <cell r="DF169">
            <v>358364.75</v>
          </cell>
          <cell r="DG169">
            <v>3495.4549999999999</v>
          </cell>
          <cell r="DH169">
            <v>102.52306209062913</v>
          </cell>
          <cell r="DI169">
            <v>2.526088314283248E-3</v>
          </cell>
          <cell r="DJ169">
            <v>-1.6669853749003427E-2</v>
          </cell>
          <cell r="DL169">
            <v>-7.4033037476254226E-2</v>
          </cell>
          <cell r="DM169">
            <v>-7.4033037476254226E-2</v>
          </cell>
          <cell r="DN169">
            <v>-2.6135568346035143E-2</v>
          </cell>
          <cell r="DO169">
            <v>0.11944044159121378</v>
          </cell>
          <cell r="DP169">
            <v>0</v>
          </cell>
        </row>
        <row r="170">
          <cell r="A170">
            <v>42233</v>
          </cell>
          <cell r="B170">
            <v>16491628.864000438</v>
          </cell>
          <cell r="C170">
            <v>158660.149</v>
          </cell>
          <cell r="D170">
            <v>103.94310712515741</v>
          </cell>
          <cell r="E170">
            <v>-1.0097524659943957E-2</v>
          </cell>
          <cell r="F170">
            <v>-2.659904866819518E-2</v>
          </cell>
          <cell r="H170">
            <v>3.943107125157419E-2</v>
          </cell>
          <cell r="I170">
            <v>3.9431045402044562E-2</v>
          </cell>
          <cell r="J170">
            <v>2.9202851142002828E-3</v>
          </cell>
          <cell r="K170">
            <v>0.1306288179697411</v>
          </cell>
          <cell r="L170">
            <v>110149.6994</v>
          </cell>
          <cell r="N170">
            <v>4583779.08</v>
          </cell>
          <cell r="O170">
            <v>44098.874000000003</v>
          </cell>
          <cell r="P170">
            <v>103.94322267729557</v>
          </cell>
          <cell r="Q170">
            <v>-1.0097526419425074E-2</v>
          </cell>
          <cell r="R170">
            <v>-2.6599048820391546E-2</v>
          </cell>
          <cell r="T170">
            <v>3.9432226772955659E-2</v>
          </cell>
          <cell r="U170">
            <v>3.9432219701807769E-2</v>
          </cell>
          <cell r="V170">
            <v>2.9203720676207467E-3</v>
          </cell>
          <cell r="W170">
            <v>0.13062472970737962</v>
          </cell>
          <cell r="X170">
            <v>34778.330000000125</v>
          </cell>
          <cell r="Z170">
            <v>3538355.77</v>
          </cell>
          <cell r="AA170">
            <v>34041.234000000004</v>
          </cell>
          <cell r="AB170">
            <v>103.94322867379013</v>
          </cell>
          <cell r="AC170">
            <v>-1.0097523146820331E-2</v>
          </cell>
          <cell r="AD170">
            <v>-2.659904721001094E-2</v>
          </cell>
          <cell r="AF170">
            <v>3.9432219561991166E-2</v>
          </cell>
          <cell r="AG170">
            <v>3.9432219561991166E-2</v>
          </cell>
          <cell r="AH170">
            <v>2.9203720572468228E-3</v>
          </cell>
          <cell r="AI170">
            <v>0.13062472949957413</v>
          </cell>
          <cell r="AJ170">
            <v>26846.43000000004</v>
          </cell>
          <cell r="AL170">
            <v>5252724.0199999996</v>
          </cell>
          <cell r="AM170">
            <v>50534.55</v>
          </cell>
          <cell r="AN170">
            <v>103.94322339864507</v>
          </cell>
          <cell r="AO170">
            <v>-1.0097524443640316E-2</v>
          </cell>
          <cell r="AP170">
            <v>-2.6599047579510482E-2</v>
          </cell>
          <cell r="AR170">
            <v>3.9432221645204324E-2</v>
          </cell>
          <cell r="AS170">
            <v>3.9432221645204324E-2</v>
          </cell>
          <cell r="AT170">
            <v>2.9203722115056507E-3</v>
          </cell>
          <cell r="AU170">
            <v>0.1306247296932905</v>
          </cell>
          <cell r="AV170">
            <v>39853.791999999856</v>
          </cell>
          <cell r="AX170">
            <v>159951.42000000001</v>
          </cell>
          <cell r="AY170">
            <v>1540.6523686305732</v>
          </cell>
          <cell r="AZ170">
            <v>103.82057838406122</v>
          </cell>
          <cell r="BA170">
            <v>-1.0097534388052387E-2</v>
          </cell>
          <cell r="BB170">
            <v>-2.6599077519878001E-2</v>
          </cell>
          <cell r="BD170">
            <v>3.324620207067297E-2</v>
          </cell>
          <cell r="BE170">
            <v>3.324620207067297E-2</v>
          </cell>
          <cell r="BF170">
            <v>2.8091107290464379E-3</v>
          </cell>
          <cell r="BG170">
            <v>0.13992106888736372</v>
          </cell>
          <cell r="BH170">
            <v>1029.3340000000014</v>
          </cell>
          <cell r="BJ170">
            <v>895003.86</v>
          </cell>
          <cell r="BK170">
            <v>8641.9599999999991</v>
          </cell>
          <cell r="BL170">
            <v>103.56491582927947</v>
          </cell>
          <cell r="BM170">
            <v>-1.0097525766580295E-2</v>
          </cell>
          <cell r="BN170">
            <v>-2.6599050504217514E-2</v>
          </cell>
          <cell r="BP170">
            <v>2.0343998318024248E-2</v>
          </cell>
          <cell r="BQ170">
            <v>2.0343998318024248E-2</v>
          </cell>
          <cell r="BR170">
            <v>2.4410612982990187E-3</v>
          </cell>
          <cell r="BS170">
            <v>0.16614779835607921</v>
          </cell>
          <cell r="BT170">
            <v>3568.9840000000036</v>
          </cell>
          <cell r="BV170">
            <v>1021357.35</v>
          </cell>
          <cell r="BW170">
            <v>9862.0020000000004</v>
          </cell>
          <cell r="BX170">
            <v>103.56491004564792</v>
          </cell>
          <cell r="BY170">
            <v>-1.0097523809752817E-2</v>
          </cell>
          <cell r="BZ170">
            <v>-2.6599048659547542E-2</v>
          </cell>
          <cell r="CB170">
            <v>-2.1216818563943085E-2</v>
          </cell>
          <cell r="CC170">
            <v>2.0343941336432803E-2</v>
          </cell>
          <cell r="CD170">
            <v>2.4410544617268215E-3</v>
          </cell>
          <cell r="CE170">
            <v>0.16614774113163541</v>
          </cell>
          <cell r="CF170">
            <v>4072.8293999999769</v>
          </cell>
          <cell r="CH170">
            <v>118086.29</v>
          </cell>
          <cell r="CI170">
            <v>1163.905</v>
          </cell>
          <cell r="CJ170">
            <v>101.45698317302529</v>
          </cell>
          <cell r="CK170">
            <v>-1.0097507075774392E-2</v>
          </cell>
          <cell r="CL170">
            <v>-2.6599023518482423E-2</v>
          </cell>
          <cell r="CN170">
            <v>-8.4736281704778538E-2</v>
          </cell>
          <cell r="CO170">
            <v>-8.4736281704778538E-2</v>
          </cell>
          <cell r="CP170">
            <v>-1.3041026997328231E-2</v>
          </cell>
          <cell r="CQ170">
            <v>0.1304185709724488</v>
          </cell>
          <cell r="CR170">
            <v>0</v>
          </cell>
          <cell r="CT170">
            <v>567624.91</v>
          </cell>
          <cell r="CU170">
            <v>5633.7460000000001</v>
          </cell>
          <cell r="CV170">
            <v>100.75443763350354</v>
          </cell>
          <cell r="CW170">
            <v>-1.0097538608120349E-2</v>
          </cell>
          <cell r="CX170">
            <v>-2.6599054281989831E-2</v>
          </cell>
          <cell r="CZ170">
            <v>-0.11981796423950775</v>
          </cell>
          <cell r="DA170">
            <v>-0.11981796423950775</v>
          </cell>
          <cell r="DB170">
            <v>-2.5236773590862072E-2</v>
          </cell>
          <cell r="DC170">
            <v>0.11628719633596922</v>
          </cell>
          <cell r="DD170">
            <v>0</v>
          </cell>
          <cell r="DF170">
            <v>354746.16</v>
          </cell>
          <cell r="DG170">
            <v>3495.4549999999999</v>
          </cell>
          <cell r="DH170">
            <v>101.48783491705657</v>
          </cell>
          <cell r="DI170">
            <v>-1.0097505404758844E-2</v>
          </cell>
          <cell r="DJ170">
            <v>-2.6599035215435052E-2</v>
          </cell>
          <cell r="DL170">
            <v>-8.338299388496595E-2</v>
          </cell>
          <cell r="DM170">
            <v>-8.338299388496595E-2</v>
          </cell>
          <cell r="DN170">
            <v>-2.8596291111895766E-2</v>
          </cell>
          <cell r="DO170">
            <v>0.11800044849068933</v>
          </cell>
          <cell r="DP170">
            <v>0</v>
          </cell>
        </row>
        <row r="171">
          <cell r="A171">
            <v>42234</v>
          </cell>
          <cell r="B171">
            <v>16317597.50840725</v>
          </cell>
          <cell r="C171">
            <v>158660.149</v>
          </cell>
          <cell r="D171">
            <v>102.84622579301403</v>
          </cell>
          <cell r="E171">
            <v>-1.0552708712301961E-2</v>
          </cell>
          <cell r="F171">
            <v>-3.687106536787732E-2</v>
          </cell>
          <cell r="H171">
            <v>2.8462257930140344E-2</v>
          </cell>
          <cell r="I171">
            <v>2.8462232353393402E-2</v>
          </cell>
          <cell r="J171">
            <v>2.0951028766802438E-3</v>
          </cell>
          <cell r="K171">
            <v>0.13061330745384908</v>
          </cell>
          <cell r="L171">
            <v>77539.357400000037</v>
          </cell>
          <cell r="N171">
            <v>4535407.8</v>
          </cell>
          <cell r="O171">
            <v>44098.874000000003</v>
          </cell>
          <cell r="P171">
            <v>102.84634024895963</v>
          </cell>
          <cell r="Q171">
            <v>-1.0552707527082705E-2</v>
          </cell>
          <cell r="R171">
            <v>-3.6871064364774164E-2</v>
          </cell>
          <cell r="T171">
            <v>2.8463402489596445E-2</v>
          </cell>
          <cell r="U171">
            <v>2.84633954930682E-2</v>
          </cell>
          <cell r="V171">
            <v>2.0951884840201274E-3</v>
          </cell>
          <cell r="W171">
            <v>0.13060924836267773</v>
          </cell>
          <cell r="X171">
            <v>25104.074000000081</v>
          </cell>
          <cell r="Z171">
            <v>3501016.53</v>
          </cell>
          <cell r="AA171">
            <v>34041.234000000004</v>
          </cell>
          <cell r="AB171">
            <v>102.84634599321515</v>
          </cell>
          <cell r="AC171">
            <v>-1.0552709344996192E-2</v>
          </cell>
          <cell r="AD171">
            <v>-3.687106454094613E-2</v>
          </cell>
          <cell r="AF171">
            <v>2.8463393465129272E-2</v>
          </cell>
          <cell r="AG171">
            <v>2.8463393465129272E-2</v>
          </cell>
          <cell r="AH171">
            <v>2.0951883347635203E-3</v>
          </cell>
          <cell r="AI171">
            <v>0.13060924815765024</v>
          </cell>
          <cell r="AJ171">
            <v>19378.582000000017</v>
          </cell>
          <cell r="AL171">
            <v>5197293.55</v>
          </cell>
          <cell r="AM171">
            <v>50534.55</v>
          </cell>
          <cell r="AN171">
            <v>102.84634077081917</v>
          </cell>
          <cell r="AO171">
            <v>-1.055270937306918E-2</v>
          </cell>
          <cell r="AP171">
            <v>-3.687106493387271E-2</v>
          </cell>
          <cell r="AR171">
            <v>2.8463395497178912E-2</v>
          </cell>
          <cell r="AS171">
            <v>2.8463395497178912E-2</v>
          </cell>
          <cell r="AT171">
            <v>2.0951884843327662E-3</v>
          </cell>
          <cell r="AU171">
            <v>0.13060924836010401</v>
          </cell>
          <cell r="AV171">
            <v>28767.697999999931</v>
          </cell>
          <cell r="AX171">
            <v>158263.5</v>
          </cell>
          <cell r="AY171">
            <v>1540.6523686305732</v>
          </cell>
          <cell r="AZ171">
            <v>102.72499054454079</v>
          </cell>
          <cell r="BA171">
            <v>-1.0552704064771712E-2</v>
          </cell>
          <cell r="BB171">
            <v>-3.6871089391186551E-2</v>
          </cell>
          <cell r="BD171">
            <v>2.2342660674171899E-2</v>
          </cell>
          <cell r="BE171">
            <v>2.2342660674171899E-2</v>
          </cell>
          <cell r="BF171">
            <v>1.8747167396071518E-3</v>
          </cell>
          <cell r="BG171">
            <v>0.13985111626704791</v>
          </cell>
          <cell r="BH171">
            <v>691.74999999999966</v>
          </cell>
          <cell r="BJ171">
            <v>885559.15</v>
          </cell>
          <cell r="BK171">
            <v>8641.9599999999991</v>
          </cell>
          <cell r="BL171">
            <v>102.47202602187468</v>
          </cell>
          <cell r="BM171">
            <v>-1.0552703091135096E-2</v>
          </cell>
          <cell r="BN171">
            <v>-3.6871061712875575E-2</v>
          </cell>
          <cell r="BP171">
            <v>9.5766110529524884E-3</v>
          </cell>
          <cell r="BQ171">
            <v>9.5766110529524884E-3</v>
          </cell>
          <cell r="BR171">
            <v>1.1377671685437463E-3</v>
          </cell>
          <cell r="BS171">
            <v>0.16577858926696326</v>
          </cell>
          <cell r="BT171">
            <v>1680.042000000027</v>
          </cell>
          <cell r="BV171">
            <v>1010579.26</v>
          </cell>
          <cell r="BW171">
            <v>9862.0020000000004</v>
          </cell>
          <cell r="BX171">
            <v>102.47201937294273</v>
          </cell>
          <cell r="BY171">
            <v>-1.0552712035606371E-2</v>
          </cell>
          <cell r="BZ171">
            <v>-3.6871068594228618E-2</v>
          </cell>
          <cell r="CB171">
            <v>-2.1216818563943085E-2</v>
          </cell>
          <cell r="CC171">
            <v>9.5765455462337723E-3</v>
          </cell>
          <cell r="CD171">
            <v>1.137759386210746E-3</v>
          </cell>
          <cell r="CE171">
            <v>0.16577853232748208</v>
          </cell>
          <cell r="CF171">
            <v>1917.2113999999804</v>
          </cell>
          <cell r="CH171">
            <v>116840.16</v>
          </cell>
          <cell r="CI171">
            <v>1163.905</v>
          </cell>
          <cell r="CJ171">
            <v>100.38633737289555</v>
          </cell>
          <cell r="CK171">
            <v>-1.0552706838363735E-2</v>
          </cell>
          <cell r="CL171">
            <v>-3.6871038659468836E-2</v>
          </cell>
          <cell r="CN171">
            <v>-9.4394791403738743E-2</v>
          </cell>
          <cell r="CO171">
            <v>-9.4394791403738743E-2</v>
          </cell>
          <cell r="CP171">
            <v>-1.4344192085914642E-2</v>
          </cell>
          <cell r="CQ171">
            <v>0.1298083077215848</v>
          </cell>
          <cell r="CR171">
            <v>0</v>
          </cell>
          <cell r="CT171">
            <v>561634.93000000005</v>
          </cell>
          <cell r="CU171">
            <v>5633.7460000000001</v>
          </cell>
          <cell r="CV171">
            <v>99.691205460807083</v>
          </cell>
          <cell r="CW171">
            <v>-1.05527081255119E-2</v>
          </cell>
          <cell r="CX171">
            <v>-3.6871070351249258E-2</v>
          </cell>
          <cell r="CZ171">
            <v>-0.12910626836020722</v>
          </cell>
          <cell r="DA171">
            <v>-0.12910626836020722</v>
          </cell>
          <cell r="DB171">
            <v>-2.672532793521043E-2</v>
          </cell>
          <cell r="DC171">
            <v>0.1153013986906042</v>
          </cell>
          <cell r="DD171">
            <v>0</v>
          </cell>
          <cell r="DF171">
            <v>351002.62</v>
          </cell>
          <cell r="DG171">
            <v>3495.4549999999999</v>
          </cell>
          <cell r="DH171">
            <v>100.41686132420529</v>
          </cell>
          <cell r="DI171">
            <v>-1.055272874553459E-2</v>
          </cell>
          <cell r="DJ171">
            <v>-3.6871071557448287E-2</v>
          </cell>
          <cell r="DL171">
            <v>-9.3055804514041829E-2</v>
          </cell>
          <cell r="DM171">
            <v>-9.3055804514041829E-2</v>
          </cell>
          <cell r="DN171">
            <v>-3.1028228018271875E-2</v>
          </cell>
          <cell r="DO171">
            <v>0.11632962062389472</v>
          </cell>
          <cell r="DP171">
            <v>0</v>
          </cell>
        </row>
        <row r="172">
          <cell r="A172">
            <v>42235</v>
          </cell>
          <cell r="B172">
            <v>16302540.291755829</v>
          </cell>
          <cell r="C172">
            <v>158660.149</v>
          </cell>
          <cell r="D172">
            <v>102.75132347036828</v>
          </cell>
          <cell r="E172">
            <v>-9.2275941011921159E-4</v>
          </cell>
          <cell r="F172">
            <v>-3.7759801655467218E-2</v>
          </cell>
          <cell r="H172">
            <v>2.7513234703682832E-2</v>
          </cell>
          <cell r="I172">
            <v>2.751320915053701E-2</v>
          </cell>
          <cell r="J172">
            <v>2.012905011923749E-3</v>
          </cell>
          <cell r="K172">
            <v>0.13061186179611595</v>
          </cell>
          <cell r="L172">
            <v>74717.905400000032</v>
          </cell>
          <cell r="N172">
            <v>4531222.71</v>
          </cell>
          <cell r="O172">
            <v>44098.874000000003</v>
          </cell>
          <cell r="P172">
            <v>102.75143782582747</v>
          </cell>
          <cell r="Q172">
            <v>-9.227593602498807E-4</v>
          </cell>
          <cell r="R172">
            <v>-3.7759800605258964E-2</v>
          </cell>
          <cell r="T172">
            <v>2.7514378258274741E-2</v>
          </cell>
          <cell r="U172">
            <v>2.7514371268202664E-2</v>
          </cell>
          <cell r="V172">
            <v>2.012990023246175E-3</v>
          </cell>
          <cell r="W172">
            <v>0.13060783200315521</v>
          </cell>
          <cell r="X172">
            <v>24267.056000000041</v>
          </cell>
          <cell r="Z172">
            <v>3497785.93</v>
          </cell>
          <cell r="AA172">
            <v>34041.234000000004</v>
          </cell>
          <cell r="AB172">
            <v>102.75144344062262</v>
          </cell>
          <cell r="AC172">
            <v>-9.2276056748574753E-4</v>
          </cell>
          <cell r="AD172">
            <v>-3.7759801943992199E-2</v>
          </cell>
          <cell r="AF172">
            <v>2.7514368000537193E-2</v>
          </cell>
          <cell r="AG172">
            <v>2.7514368000537193E-2</v>
          </cell>
          <cell r="AH172">
            <v>2.0129897842195987E-3</v>
          </cell>
          <cell r="AI172">
            <v>0.13060783182549951</v>
          </cell>
          <cell r="AJ172">
            <v>18732.462000000101</v>
          </cell>
          <cell r="AL172">
            <v>5192497.7</v>
          </cell>
          <cell r="AM172">
            <v>50534.55</v>
          </cell>
          <cell r="AN172">
            <v>102.75143837236108</v>
          </cell>
          <cell r="AO172">
            <v>-9.2275911565553592E-4</v>
          </cell>
          <cell r="AP172">
            <v>-3.7759800938256594E-2</v>
          </cell>
          <cell r="AR172">
            <v>2.7514371523865711E-2</v>
          </cell>
          <cell r="AS172">
            <v>2.7514371523865711E-2</v>
          </cell>
          <cell r="AT172">
            <v>2.0129900419476598E-3</v>
          </cell>
          <cell r="AU172">
            <v>0.13060783200709583</v>
          </cell>
          <cell r="AV172">
            <v>27808.527999999886</v>
          </cell>
          <cell r="AX172">
            <v>158117.46</v>
          </cell>
          <cell r="AY172">
            <v>1540.6523686305732</v>
          </cell>
          <cell r="AZ172">
            <v>102.63019953069916</v>
          </cell>
          <cell r="BA172">
            <v>-9.2276488261666678E-4</v>
          </cell>
          <cell r="BB172">
            <v>-3.7759830927329152E-2</v>
          </cell>
          <cell r="BD172">
            <v>2.1399278768900798E-2</v>
          </cell>
          <cell r="BE172">
            <v>2.1399278768900798E-2</v>
          </cell>
          <cell r="BF172">
            <v>1.7830983511686327E-3</v>
          </cell>
          <cell r="BG172">
            <v>0.13979632952823542</v>
          </cell>
          <cell r="BH172">
            <v>662.54199999999992</v>
          </cell>
          <cell r="BJ172">
            <v>884741.99</v>
          </cell>
          <cell r="BK172">
            <v>8641.9599999999991</v>
          </cell>
          <cell r="BL172">
            <v>102.37746876865897</v>
          </cell>
          <cell r="BM172">
            <v>-9.2276162467530565E-4</v>
          </cell>
          <cell r="BN172">
            <v>-3.7759800136741073E-2</v>
          </cell>
          <cell r="BP172">
            <v>8.6450124991030997E-3</v>
          </cell>
          <cell r="BQ172">
            <v>8.6450124991030997E-3</v>
          </cell>
          <cell r="BR172">
            <v>1.0170215056746201E-3</v>
          </cell>
          <cell r="BS172">
            <v>0.16542979362308458</v>
          </cell>
          <cell r="BT172">
            <v>1516.6100000000172</v>
          </cell>
          <cell r="BV172">
            <v>1009646.74</v>
          </cell>
          <cell r="BW172">
            <v>9862.0020000000004</v>
          </cell>
          <cell r="BX172">
            <v>102.37746250710555</v>
          </cell>
          <cell r="BY172">
            <v>-9.227579042142553E-4</v>
          </cell>
          <cell r="BZ172">
            <v>-3.7759803428460748E-2</v>
          </cell>
          <cell r="CB172">
            <v>-2.1216818563943085E-2</v>
          </cell>
          <cell r="CC172">
            <v>8.644950808921692E-3</v>
          </cell>
          <cell r="CD172">
            <v>1.0170142485748102E-3</v>
          </cell>
          <cell r="CE172">
            <v>0.16542973687340407</v>
          </cell>
          <cell r="CF172">
            <v>1730.7073999999861</v>
          </cell>
          <cell r="CH172">
            <v>116732.34</v>
          </cell>
          <cell r="CI172">
            <v>1163.905</v>
          </cell>
          <cell r="CJ172">
            <v>100.29370094638308</v>
          </cell>
          <cell r="CK172">
            <v>-9.2279914714255007E-4</v>
          </cell>
          <cell r="CL172">
            <v>-3.7759813243582241E-2</v>
          </cell>
          <cell r="CN172">
            <v>-9.5230483117879183E-2</v>
          </cell>
          <cell r="CO172">
            <v>-9.5230483117879183E-2</v>
          </cell>
          <cell r="CP172">
            <v>-1.429035725377048E-2</v>
          </cell>
          <cell r="CQ172">
            <v>0.12922609955070521</v>
          </cell>
          <cell r="CR172">
            <v>0</v>
          </cell>
          <cell r="CT172">
            <v>561116.68000000005</v>
          </cell>
          <cell r="CU172">
            <v>5633.7460000000001</v>
          </cell>
          <cell r="CV172">
            <v>99.599215158084874</v>
          </cell>
          <cell r="CW172">
            <v>-9.2275243635586701E-4</v>
          </cell>
          <cell r="CX172">
            <v>-3.7759799917607473E-2</v>
          </cell>
          <cell r="CZ172">
            <v>-0.12990988767288481</v>
          </cell>
          <cell r="DA172">
            <v>-0.12990988767288481</v>
          </cell>
          <cell r="DB172">
            <v>-2.6436032601182546E-2</v>
          </cell>
          <cell r="DC172">
            <v>0.11435339518307332</v>
          </cell>
          <cell r="DD172">
            <v>0</v>
          </cell>
          <cell r="DF172">
            <v>350678.73</v>
          </cell>
          <cell r="DG172">
            <v>3495.4549999999999</v>
          </cell>
          <cell r="DH172">
            <v>100.32420099815332</v>
          </cell>
          <cell r="DI172">
            <v>-9.2275664495033993E-4</v>
          </cell>
          <cell r="DJ172">
            <v>-3.7759805176112549E-2</v>
          </cell>
          <cell r="DL172">
            <v>-9.3892693297025653E-2</v>
          </cell>
          <cell r="DM172">
            <v>-9.3892693297025653E-2</v>
          </cell>
          <cell r="DN172">
            <v>-3.0461348809467381E-2</v>
          </cell>
          <cell r="DO172">
            <v>0.1147183236382948</v>
          </cell>
          <cell r="DP172">
            <v>0</v>
          </cell>
        </row>
        <row r="173">
          <cell r="A173">
            <v>42236</v>
          </cell>
          <cell r="B173">
            <v>15915644.288528873</v>
          </cell>
          <cell r="C173">
            <v>158660.149</v>
          </cell>
          <cell r="D173">
            <v>100.3128031130796</v>
          </cell>
          <cell r="E173">
            <v>-2.3732252538741339E-2</v>
          </cell>
          <cell r="F173">
            <v>-6.0595929045508257E-2</v>
          </cell>
          <cell r="H173">
            <v>3.1280311307959607E-3</v>
          </cell>
          <cell r="I173">
            <v>3.1280061840839313E-3</v>
          </cell>
          <cell r="J173">
            <v>2.2748805970707053E-4</v>
          </cell>
          <cell r="K173">
            <v>0.13122647845484328</v>
          </cell>
          <cell r="L173">
            <v>8052.8200000000852</v>
          </cell>
          <cell r="N173">
            <v>4423686.59</v>
          </cell>
          <cell r="O173">
            <v>44098.874000000003</v>
          </cell>
          <cell r="P173">
            <v>100.31291479233687</v>
          </cell>
          <cell r="Q173">
            <v>-2.3732252171732138E-2</v>
          </cell>
          <cell r="R173">
            <v>-6.0595927667072891E-2</v>
          </cell>
          <cell r="T173">
            <v>3.1291479233686026E-3</v>
          </cell>
          <cell r="U173">
            <v>3.1291410991869384E-3</v>
          </cell>
          <cell r="V173">
            <v>2.2757059659284096E-4</v>
          </cell>
          <cell r="W173">
            <v>0.13122249896264307</v>
          </cell>
          <cell r="X173">
            <v>2759.8320000001131</v>
          </cell>
          <cell r="Z173">
            <v>3414775.59</v>
          </cell>
          <cell r="AA173">
            <v>34041.234000000004</v>
          </cell>
          <cell r="AB173">
            <v>100.31292020729917</v>
          </cell>
          <cell r="AC173">
            <v>-2.3732252819714472E-2</v>
          </cell>
          <cell r="AD173">
            <v>-6.0595929597549447E-2</v>
          </cell>
          <cell r="AF173">
            <v>3.1291372432591391E-3</v>
          </cell>
          <cell r="AG173">
            <v>3.1291372432591391E-3</v>
          </cell>
          <cell r="AH173">
            <v>2.2757031617004486E-4</v>
          </cell>
          <cell r="AI173">
            <v>0.131222498847748</v>
          </cell>
          <cell r="AJ173">
            <v>2130.3940000000553</v>
          </cell>
          <cell r="AL173">
            <v>5069268.03</v>
          </cell>
          <cell r="AM173">
            <v>50534.55</v>
          </cell>
          <cell r="AN173">
            <v>100.31291522334719</v>
          </cell>
          <cell r="AO173">
            <v>-2.3732253169799211E-2</v>
          </cell>
          <cell r="AP173">
            <v>-6.059592895254784E-2</v>
          </cell>
          <cell r="AR173">
            <v>3.1291403232542869E-3</v>
          </cell>
          <cell r="AS173">
            <v>3.1291403232542869E-3</v>
          </cell>
          <cell r="AT173">
            <v>2.2757054014732603E-4</v>
          </cell>
          <cell r="AU173">
            <v>0.13122249900861971</v>
          </cell>
          <cell r="AV173">
            <v>3162.5939999999177</v>
          </cell>
          <cell r="AX173">
            <v>154364.98000000001</v>
          </cell>
          <cell r="AY173">
            <v>1540.6523686305732</v>
          </cell>
          <cell r="AZ173">
            <v>100.19455598358579</v>
          </cell>
          <cell r="BA173">
            <v>-2.3732230457028547E-2</v>
          </cell>
          <cell r="BB173">
            <v>-6.0595936374771786E-2</v>
          </cell>
          <cell r="BD173">
            <v>-2.8408043034854336E-3</v>
          </cell>
          <cell r="BE173">
            <v>-2.8408043034854336E-3</v>
          </cell>
          <cell r="BF173">
            <v>-2.3510410888150091E-4</v>
          </cell>
          <cell r="BG173">
            <v>0.14040664402070724</v>
          </cell>
          <cell r="BH173">
            <v>0</v>
          </cell>
          <cell r="BJ173">
            <v>863745.07</v>
          </cell>
          <cell r="BK173">
            <v>8641.9599999999991</v>
          </cell>
          <cell r="BL173">
            <v>99.947820864711247</v>
          </cell>
          <cell r="BM173">
            <v>-2.3732252156360434E-2</v>
          </cell>
          <cell r="BN173">
            <v>-6.0595927194882604E-2</v>
          </cell>
          <cell r="BP173">
            <v>-1.529240527378084E-2</v>
          </cell>
          <cell r="BQ173">
            <v>-1.529240527378084E-2</v>
          </cell>
          <cell r="BR173">
            <v>-1.7817598175042804E-3</v>
          </cell>
          <cell r="BS173">
            <v>0.1658518631565013</v>
          </cell>
          <cell r="BT173">
            <v>0</v>
          </cell>
          <cell r="BV173">
            <v>985685.55</v>
          </cell>
          <cell r="BW173">
            <v>9862.0020000000004</v>
          </cell>
          <cell r="BX173">
            <v>99.947814855442132</v>
          </cell>
          <cell r="BY173">
            <v>-2.3732251143602889E-2</v>
          </cell>
          <cell r="BZ173">
            <v>-6.05959294339663E-2</v>
          </cell>
          <cell r="CB173">
            <v>-2.1216818563943085E-2</v>
          </cell>
          <cell r="CC173">
            <v>-1.5292464478402601E-2</v>
          </cell>
          <cell r="CD173">
            <v>-1.7817667160642259E-3</v>
          </cell>
          <cell r="CE173">
            <v>0.16585180665609384</v>
          </cell>
          <cell r="CF173">
            <v>0</v>
          </cell>
          <cell r="CH173">
            <v>113962.02</v>
          </cell>
          <cell r="CI173">
            <v>1163.905</v>
          </cell>
          <cell r="CJ173">
            <v>97.913506686542291</v>
          </cell>
          <cell r="CK173">
            <v>-2.3732240782631364E-2</v>
          </cell>
          <cell r="CL173">
            <v>-6.0595929046409758E-2</v>
          </cell>
          <cell r="CN173">
            <v>-0.11670269114531084</v>
          </cell>
          <cell r="CO173">
            <v>-0.11670269114531084</v>
          </cell>
          <cell r="CP173">
            <v>-1.7297887707812265E-2</v>
          </cell>
          <cell r="CQ173">
            <v>0.12949579278674431</v>
          </cell>
          <cell r="CR173">
            <v>0</v>
          </cell>
          <cell r="CT173">
            <v>547800.12</v>
          </cell>
          <cell r="CU173">
            <v>5633.7460000000001</v>
          </cell>
          <cell r="CV173">
            <v>97.235501920036867</v>
          </cell>
          <cell r="CW173">
            <v>-2.3732247631633396E-2</v>
          </cell>
          <cell r="CX173">
            <v>-6.0595922627075249E-2</v>
          </cell>
          <cell r="CZ173">
            <v>-0.15055908168046761</v>
          </cell>
          <cell r="DA173">
            <v>-0.15055908168046761</v>
          </cell>
          <cell r="DB173">
            <v>-3.012996716485361E-2</v>
          </cell>
          <cell r="DC173">
            <v>0.11424146835287406</v>
          </cell>
          <cell r="DD173">
            <v>0</v>
          </cell>
          <cell r="DF173">
            <v>342356.34</v>
          </cell>
          <cell r="DG173">
            <v>3495.4549999999999</v>
          </cell>
          <cell r="DH173">
            <v>97.943283492420875</v>
          </cell>
          <cell r="DI173">
            <v>-2.373223491484644E-2</v>
          </cell>
          <cell r="DJ173">
            <v>-6.0595915524180533E-2</v>
          </cell>
          <cell r="DL173">
            <v>-0.11539664475775946</v>
          </cell>
          <cell r="DM173">
            <v>-0.11539664475775946</v>
          </cell>
          <cell r="DN173">
            <v>-3.6455441163084856E-2</v>
          </cell>
          <cell r="DO173">
            <v>0.11369148866497217</v>
          </cell>
          <cell r="DP173">
            <v>0</v>
          </cell>
        </row>
        <row r="174">
          <cell r="A174">
            <v>42237</v>
          </cell>
          <cell r="B174">
            <v>15471100.371181183</v>
          </cell>
          <cell r="C174">
            <v>158660.149</v>
          </cell>
          <cell r="D174">
            <v>97.510940640684652</v>
          </cell>
          <cell r="E174">
            <v>-2.7931254889134061E-2</v>
          </cell>
          <cell r="F174">
            <v>-8.683466359522829E-2</v>
          </cell>
          <cell r="H174">
            <v>-2.4890593593153487E-2</v>
          </cell>
          <cell r="I174">
            <v>-2.489061784307256E-2</v>
          </cell>
          <cell r="J174">
            <v>-1.7995295483785867E-3</v>
          </cell>
          <cell r="K174">
            <v>0.13286665348659776</v>
          </cell>
          <cell r="L174">
            <v>0</v>
          </cell>
          <cell r="N174">
            <v>4300127.47</v>
          </cell>
          <cell r="O174">
            <v>44098.874000000003</v>
          </cell>
          <cell r="P174">
            <v>97.511049148329718</v>
          </cell>
          <cell r="Q174">
            <v>-2.7931255410207578E-2</v>
          </cell>
          <cell r="R174">
            <v>-8.6834662744792901E-2</v>
          </cell>
          <cell r="T174">
            <v>-2.4889508516702796E-2</v>
          </cell>
          <cell r="U174">
            <v>-2.4889515150276709E-2</v>
          </cell>
          <cell r="V174">
            <v>-1.7994498172413387E-3</v>
          </cell>
          <cell r="W174">
            <v>0.13286275668111505</v>
          </cell>
          <cell r="X174">
            <v>0</v>
          </cell>
          <cell r="Z174">
            <v>3319396.63</v>
          </cell>
          <cell r="AA174">
            <v>34041.234000000004</v>
          </cell>
          <cell r="AB174">
            <v>97.511054681507716</v>
          </cell>
          <cell r="AC174">
            <v>-2.7931252723989441E-2</v>
          </cell>
          <cell r="AD174">
            <v>-8.6834662097904691E-2</v>
          </cell>
          <cell r="AF174">
            <v>-2.4889516203879691E-2</v>
          </cell>
          <cell r="AG174">
            <v>-2.4889516203879691E-2</v>
          </cell>
          <cell r="AH174">
            <v>-1.79944989341152E-3</v>
          </cell>
          <cell r="AI174">
            <v>0.1328627565322294</v>
          </cell>
          <cell r="AJ174">
            <v>0</v>
          </cell>
          <cell r="AL174">
            <v>4927677.0199999996</v>
          </cell>
          <cell r="AM174">
            <v>50534.55</v>
          </cell>
          <cell r="AN174">
            <v>97.511049766941611</v>
          </cell>
          <cell r="AO174">
            <v>-2.7931253420032776E-2</v>
          </cell>
          <cell r="AP174">
            <v>-8.6834662124784745E-2</v>
          </cell>
          <cell r="AR174">
            <v>-2.4889513908134209E-2</v>
          </cell>
          <cell r="AS174">
            <v>-2.4889513908134209E-2</v>
          </cell>
          <cell r="AT174">
            <v>-1.7994497274287369E-3</v>
          </cell>
          <cell r="AU174">
            <v>0.13286275669550671</v>
          </cell>
          <cell r="AV174">
            <v>0</v>
          </cell>
          <cell r="AX174">
            <v>150053.37</v>
          </cell>
          <cell r="AY174">
            <v>1540.6523686305732</v>
          </cell>
          <cell r="AZ174">
            <v>97.395994745639271</v>
          </cell>
          <cell r="BA174">
            <v>-2.793127042156851E-2</v>
          </cell>
          <cell r="BB174">
            <v>-8.6834685311008353E-2</v>
          </cell>
          <cell r="BD174">
            <v>-3.0692727451838486E-2</v>
          </cell>
          <cell r="BE174">
            <v>-3.0692727451838486E-2</v>
          </cell>
          <cell r="BF174">
            <v>-2.5230453186395607E-3</v>
          </cell>
          <cell r="BG174">
            <v>0.14211784972618222</v>
          </cell>
          <cell r="BH174">
            <v>0</v>
          </cell>
          <cell r="BJ174">
            <v>839619.59</v>
          </cell>
          <cell r="BK174">
            <v>8641.9599999999991</v>
          </cell>
          <cell r="BL174">
            <v>97.156153233757166</v>
          </cell>
          <cell r="BM174">
            <v>-2.7931250594576351E-2</v>
          </cell>
          <cell r="BN174">
            <v>-8.683465776196797E-2</v>
          </cell>
          <cell r="BP174">
            <v>-4.2796519864461424E-2</v>
          </cell>
          <cell r="BQ174">
            <v>-4.2796519864461424E-2</v>
          </cell>
          <cell r="BR174">
            <v>-4.9389949724627513E-3</v>
          </cell>
          <cell r="BS174">
            <v>0.16755286946905804</v>
          </cell>
          <cell r="BT174">
            <v>0</v>
          </cell>
          <cell r="BV174">
            <v>958154.12</v>
          </cell>
          <cell r="BW174">
            <v>9862.0020000000004</v>
          </cell>
          <cell r="BX174">
            <v>97.156147402930969</v>
          </cell>
          <cell r="BY174">
            <v>-2.7931250488555937E-2</v>
          </cell>
          <cell r="BZ174">
            <v>-8.6834659838915251E-2</v>
          </cell>
          <cell r="CB174">
            <v>-2.1216818563943085E-2</v>
          </cell>
          <cell r="CC174">
            <v>-4.279657731102493E-2</v>
          </cell>
          <cell r="CD174">
            <v>-4.9390016034323025E-3</v>
          </cell>
          <cell r="CE174">
            <v>0.16755281344675368</v>
          </cell>
          <cell r="CF174">
            <v>0</v>
          </cell>
          <cell r="CH174">
            <v>110778.92</v>
          </cell>
          <cell r="CI174">
            <v>1163.905</v>
          </cell>
          <cell r="CJ174">
            <v>95.178661488695383</v>
          </cell>
          <cell r="CK174">
            <v>-2.7931235336123406E-2</v>
          </cell>
          <cell r="CL174">
            <v>-8.6834645227926832E-2</v>
          </cell>
          <cell r="CN174">
            <v>-0.14137427615069564</v>
          </cell>
          <cell r="CO174">
            <v>-0.14137427615069564</v>
          </cell>
          <cell r="CP174">
            <v>-2.0701413625104692E-2</v>
          </cell>
          <cell r="CQ174">
            <v>0.13139525637374747</v>
          </cell>
          <cell r="CR174">
            <v>0</v>
          </cell>
          <cell r="CT174">
            <v>532499.37</v>
          </cell>
          <cell r="CU174">
            <v>5633.7460000000001</v>
          </cell>
          <cell r="CV174">
            <v>94.519591405079325</v>
          </cell>
          <cell r="CW174">
            <v>-2.793126441812388E-2</v>
          </cell>
          <cell r="CX174">
            <v>-8.6834666307642139E-2</v>
          </cell>
          <cell r="CZ174">
            <v>-0.17428504057762451</v>
          </cell>
          <cell r="DA174">
            <v>-0.17428504057762451</v>
          </cell>
          <cell r="DB174">
            <v>-3.4309606740748677E-2</v>
          </cell>
          <cell r="DC174">
            <v>0.11610761712213087</v>
          </cell>
          <cell r="DD174">
            <v>0</v>
          </cell>
          <cell r="DF174">
            <v>332793.89</v>
          </cell>
          <cell r="DG174">
            <v>3495.4549999999999</v>
          </cell>
          <cell r="DH174">
            <v>95.207602443744818</v>
          </cell>
          <cell r="DI174">
            <v>-2.793127768570014E-2</v>
          </cell>
          <cell r="DJ174">
            <v>-8.6834671866755642E-2</v>
          </cell>
          <cell r="DL174">
            <v>-0.1401047467147325</v>
          </cell>
          <cell r="DM174">
            <v>-0.1401047467147325</v>
          </cell>
          <cell r="DN174">
            <v>-4.3130076363823378E-2</v>
          </cell>
          <cell r="DO174">
            <v>0.11496644941671993</v>
          </cell>
          <cell r="DP174">
            <v>0</v>
          </cell>
        </row>
        <row r="175">
          <cell r="A175">
            <v>42240</v>
          </cell>
          <cell r="B175">
            <v>14514924.017998446</v>
          </cell>
          <cell r="C175">
            <v>158660.149</v>
          </cell>
          <cell r="D175">
            <v>91.484371529226564</v>
          </cell>
          <cell r="E175">
            <v>-6.1804030110479857E-2</v>
          </cell>
          <cell r="F175">
            <v>-0.14327196154223532</v>
          </cell>
          <cell r="H175">
            <v>-8.5156284707734398E-2</v>
          </cell>
          <cell r="I175">
            <v>-8.5156307458910674E-2</v>
          </cell>
          <cell r="J175">
            <v>-6.121435581434298E-3</v>
          </cell>
          <cell r="K175">
            <v>0.13783739414361018</v>
          </cell>
          <cell r="L175">
            <v>0</v>
          </cell>
          <cell r="N175">
            <v>4034362.26</v>
          </cell>
          <cell r="O175">
            <v>44098.874000000003</v>
          </cell>
          <cell r="P175">
            <v>91.484473277027419</v>
          </cell>
          <cell r="Q175">
            <v>-6.1804030660514431E-2</v>
          </cell>
          <cell r="R175">
            <v>-0.14327196124663277</v>
          </cell>
          <cell r="T175">
            <v>-8.5155267229725773E-2</v>
          </cell>
          <cell r="U175">
            <v>-8.5155273453318081E-2</v>
          </cell>
          <cell r="V175">
            <v>-6.1213612228527836E-3</v>
          </cell>
          <cell r="W175">
            <v>0.13783367583057604</v>
          </cell>
          <cell r="X175">
            <v>0</v>
          </cell>
          <cell r="Z175">
            <v>3114244.54</v>
          </cell>
          <cell r="AA175">
            <v>34041.234000000004</v>
          </cell>
          <cell r="AB175">
            <v>91.484478500397472</v>
          </cell>
          <cell r="AC175">
            <v>-6.1804030330656845E-2</v>
          </cell>
          <cell r="AD175">
            <v>-0.14327196033851031</v>
          </cell>
          <cell r="AF175">
            <v>-8.5155274120156665E-2</v>
          </cell>
          <cell r="AG175">
            <v>-8.5155274120156665E-2</v>
          </cell>
          <cell r="AH175">
            <v>-6.1213612708144183E-3</v>
          </cell>
          <cell r="AI175">
            <v>0.13783367561189416</v>
          </cell>
          <cell r="AJ175">
            <v>0</v>
          </cell>
          <cell r="AL175">
            <v>4623126.72</v>
          </cell>
          <cell r="AM175">
            <v>50534.55</v>
          </cell>
          <cell r="AN175">
            <v>91.484473889645784</v>
          </cell>
          <cell r="AO175">
            <v>-6.1804030329893678E-2</v>
          </cell>
          <cell r="AP175">
            <v>-0.14327196036303202</v>
          </cell>
          <cell r="AR175">
            <v>-8.515527196555317E-2</v>
          </cell>
          <cell r="AS175">
            <v>-8.515527196555317E-2</v>
          </cell>
          <cell r="AT175">
            <v>-6.1213611158734693E-3</v>
          </cell>
          <cell r="AU175">
            <v>0.13783367577656661</v>
          </cell>
          <cell r="AV175">
            <v>0</v>
          </cell>
          <cell r="AX175">
            <v>140779.47</v>
          </cell>
          <cell r="AY175">
            <v>1540.6523686305732</v>
          </cell>
          <cell r="AZ175">
            <v>91.376531699447213</v>
          </cell>
          <cell r="BA175">
            <v>-6.1804010133194587E-2</v>
          </cell>
          <cell r="BB175">
            <v>-0.14327196367332873</v>
          </cell>
          <cell r="BD175">
            <v>-9.059980394658429E-2</v>
          </cell>
          <cell r="BE175">
            <v>-9.059980394658429E-2</v>
          </cell>
          <cell r="BF175">
            <v>-7.3989809863803657E-3</v>
          </cell>
          <cell r="BG175">
            <v>0.14739510777763573</v>
          </cell>
          <cell r="BH175">
            <v>0</v>
          </cell>
          <cell r="BJ175">
            <v>787727.71</v>
          </cell>
          <cell r="BK175">
            <v>8641.9599999999991</v>
          </cell>
          <cell r="BL175">
            <v>91.151510768390509</v>
          </cell>
          <cell r="BM175">
            <v>-6.1804036754311564E-2</v>
          </cell>
          <cell r="BN175">
            <v>-0.14327196213641091</v>
          </cell>
          <cell r="BP175">
            <v>-0.10195555893211317</v>
          </cell>
          <cell r="BQ175">
            <v>-0.10195555893211317</v>
          </cell>
          <cell r="BR175">
            <v>-1.1657328362559838E-2</v>
          </cell>
          <cell r="BS175">
            <v>0.17342065296567372</v>
          </cell>
          <cell r="BT175">
            <v>0</v>
          </cell>
          <cell r="BV175">
            <v>898936.33</v>
          </cell>
          <cell r="BW175">
            <v>9862.0020000000004</v>
          </cell>
          <cell r="BX175">
            <v>91.151505546236947</v>
          </cell>
          <cell r="BY175">
            <v>-6.1804034198590263E-2</v>
          </cell>
          <cell r="BZ175">
            <v>-0.14327196175119816</v>
          </cell>
          <cell r="CB175">
            <v>-2.1216818563943085E-2</v>
          </cell>
          <cell r="CC175">
            <v>-0.10195561038190204</v>
          </cell>
          <cell r="CD175">
            <v>-1.165733424784321E-2</v>
          </cell>
          <cell r="CE175">
            <v>0.17342059812409868</v>
          </cell>
          <cell r="CF175">
            <v>0</v>
          </cell>
          <cell r="CH175">
            <v>103932.33</v>
          </cell>
          <cell r="CI175">
            <v>1163.905</v>
          </cell>
          <cell r="CJ175">
            <v>89.296231221620332</v>
          </cell>
          <cell r="CK175">
            <v>-6.1804086914730605E-2</v>
          </cell>
          <cell r="CL175">
            <v>-0.14327199618178088</v>
          </cell>
          <cell r="CN175">
            <v>-0.19444085501470154</v>
          </cell>
          <cell r="CO175">
            <v>-0.19444085501470154</v>
          </cell>
          <cell r="CP175">
            <v>-2.8135338135598431E-2</v>
          </cell>
          <cell r="CQ175">
            <v>0.13900619623153349</v>
          </cell>
          <cell r="CR175">
            <v>0</v>
          </cell>
          <cell r="CT175">
            <v>499588.76</v>
          </cell>
          <cell r="CU175">
            <v>5633.7460000000001</v>
          </cell>
          <cell r="CV175">
            <v>88.677899216613596</v>
          </cell>
          <cell r="CW175">
            <v>-6.1804035561582094E-2</v>
          </cell>
          <cell r="CX175">
            <v>-0.14327196906476858</v>
          </cell>
          <cell r="CZ175">
            <v>-0.22531755729349523</v>
          </cell>
          <cell r="DA175">
            <v>-0.22531755729349523</v>
          </cell>
          <cell r="DB175">
            <v>-4.3649524869167067E-2</v>
          </cell>
          <cell r="DC175">
            <v>0.12549068998494797</v>
          </cell>
          <cell r="DD175">
            <v>0</v>
          </cell>
          <cell r="DF175">
            <v>312225.89</v>
          </cell>
          <cell r="DG175">
            <v>3495.4549999999999</v>
          </cell>
          <cell r="DH175">
            <v>89.323389944942789</v>
          </cell>
          <cell r="DI175">
            <v>-6.1804019298551505E-2</v>
          </cell>
          <cell r="DJ175">
            <v>-0.1432719594294708</v>
          </cell>
          <cell r="DL175">
            <v>-0.19324972954350805</v>
          </cell>
          <cell r="DM175">
            <v>-0.19324972954350805</v>
          </cell>
          <cell r="DN175">
            <v>-5.8014174591164647E-2</v>
          </cell>
          <cell r="DO175">
            <v>0.12614908461535709</v>
          </cell>
          <cell r="DP175">
            <v>0</v>
          </cell>
        </row>
        <row r="176">
          <cell r="A176">
            <v>42241</v>
          </cell>
          <cell r="B176">
            <v>14473055.057146706</v>
          </cell>
          <cell r="C176">
            <v>158660.149</v>
          </cell>
          <cell r="D176">
            <v>91.220480683821279</v>
          </cell>
          <cell r="E176">
            <v>-2.884545644181169E-3</v>
          </cell>
          <cell r="F176">
            <v>-0.1457432326738165</v>
          </cell>
          <cell r="H176">
            <v>-8.7795193161787188E-2</v>
          </cell>
          <cell r="I176">
            <v>-8.7795215847336738E-2</v>
          </cell>
          <cell r="J176">
            <v>-6.2736445143514175E-3</v>
          </cell>
          <cell r="K176">
            <v>0.14269467412521375</v>
          </cell>
          <cell r="L176">
            <v>0</v>
          </cell>
          <cell r="N176">
            <v>4022724.96</v>
          </cell>
          <cell r="O176">
            <v>44098.874000000003</v>
          </cell>
          <cell r="P176">
            <v>91.220582185386405</v>
          </cell>
          <cell r="Q176">
            <v>-2.8845451275859579E-3</v>
          </cell>
          <cell r="R176">
            <v>-0.14574323193648497</v>
          </cell>
          <cell r="T176">
            <v>-8.7794178146135993E-2</v>
          </cell>
          <cell r="U176">
            <v>-8.7794184351775995E-2</v>
          </cell>
          <cell r="V176">
            <v>-6.2735707759884463E-3</v>
          </cell>
          <cell r="W176">
            <v>0.14269111866213699</v>
          </cell>
          <cell r="X176">
            <v>0</v>
          </cell>
          <cell r="Z176">
            <v>3105261.36</v>
          </cell>
          <cell r="AA176">
            <v>34041.234000000004</v>
          </cell>
          <cell r="AB176">
            <v>91.220587361785988</v>
          </cell>
          <cell r="AC176">
            <v>-2.8845454763163358E-3</v>
          </cell>
          <cell r="AD176">
            <v>-0.1457432313297492</v>
          </cell>
          <cell r="AF176">
            <v>-8.779418533572525E-2</v>
          </cell>
          <cell r="AG176">
            <v>-8.779418533572525E-2</v>
          </cell>
          <cell r="AH176">
            <v>-6.2735708463321771E-3</v>
          </cell>
          <cell r="AI176">
            <v>0.14269111840045967</v>
          </cell>
          <cell r="AJ176">
            <v>0</v>
          </cell>
          <cell r="AL176">
            <v>4609791.0999999996</v>
          </cell>
          <cell r="AM176">
            <v>50534.55</v>
          </cell>
          <cell r="AN176">
            <v>91.220582749821645</v>
          </cell>
          <cell r="AO176">
            <v>-2.8845456349506637E-3</v>
          </cell>
          <cell r="AP176">
            <v>-0.14574323149010671</v>
          </cell>
          <cell r="AR176">
            <v>-8.7794183332462583E-2</v>
          </cell>
          <cell r="AS176">
            <v>-8.7794183332462583E-2</v>
          </cell>
          <cell r="AT176">
            <v>-6.2735707031151833E-3</v>
          </cell>
          <cell r="AU176">
            <v>0.14269111857629618</v>
          </cell>
          <cell r="AV176">
            <v>0</v>
          </cell>
          <cell r="AX176">
            <v>140373.39000000001</v>
          </cell>
          <cell r="AY176">
            <v>1540.6523686305732</v>
          </cell>
          <cell r="AZ176">
            <v>91.112955043046171</v>
          </cell>
          <cell r="BA176">
            <v>-2.8845114987291476E-3</v>
          </cell>
          <cell r="BB176">
            <v>-0.14574320554539655</v>
          </cell>
          <cell r="BD176">
            <v>-9.3222979269046879E-2</v>
          </cell>
          <cell r="BE176">
            <v>-9.3222979269046879E-2</v>
          </cell>
          <cell r="BF176">
            <v>-7.5618593942294865E-3</v>
          </cell>
          <cell r="BG176">
            <v>0.15253610480964663</v>
          </cell>
          <cell r="BH176">
            <v>0</v>
          </cell>
          <cell r="BJ176">
            <v>785455.47</v>
          </cell>
          <cell r="BK176">
            <v>8641.9599999999991</v>
          </cell>
          <cell r="BL176">
            <v>90.888579674055435</v>
          </cell>
          <cell r="BM176">
            <v>-2.8845500433137827E-3</v>
          </cell>
          <cell r="BN176">
            <v>-0.14574323703513836</v>
          </cell>
          <cell r="BP176">
            <v>-0.1045460130634932</v>
          </cell>
          <cell r="BQ176">
            <v>-0.1045460130634932</v>
          </cell>
          <cell r="BR176">
            <v>-1.1840887650421905E-2</v>
          </cell>
          <cell r="BS176">
            <v>0.17909031991191088</v>
          </cell>
          <cell r="BT176">
            <v>0</v>
          </cell>
          <cell r="BV176">
            <v>896343.31</v>
          </cell>
          <cell r="BW176">
            <v>9862.0020000000004</v>
          </cell>
          <cell r="BX176">
            <v>90.888575159485882</v>
          </cell>
          <cell r="BY176">
            <v>-2.8845424458479041E-3</v>
          </cell>
          <cell r="BZ176">
            <v>-0.14574323014207491</v>
          </cell>
          <cell r="CB176">
            <v>-2.1216818563943085E-2</v>
          </cell>
          <cell r="CC176">
            <v>-0.10454605754201107</v>
          </cell>
          <cell r="CD176">
            <v>-1.1840892690401006E-2</v>
          </cell>
          <cell r="CE176">
            <v>0.17909026554197233</v>
          </cell>
          <cell r="CF176">
            <v>0</v>
          </cell>
          <cell r="CH176">
            <v>103632.54</v>
          </cell>
          <cell r="CI176">
            <v>1163.905</v>
          </cell>
          <cell r="CJ176">
            <v>89.038658653412426</v>
          </cell>
          <cell r="CK176">
            <v>-2.8844730027703935E-3</v>
          </cell>
          <cell r="CL176">
            <v>-0.14574320497951188</v>
          </cell>
          <cell r="CN176">
            <v>-0.19676446862054642</v>
          </cell>
          <cell r="CO176">
            <v>-0.19676446862054642</v>
          </cell>
          <cell r="CP176">
            <v>-2.8132942546676531E-2</v>
          </cell>
          <cell r="CQ176">
            <v>0.14616871570642392</v>
          </cell>
          <cell r="CR176">
            <v>0</v>
          </cell>
          <cell r="CT176">
            <v>498147.68</v>
          </cell>
          <cell r="CU176">
            <v>5633.7460000000001</v>
          </cell>
          <cell r="CV176">
            <v>88.422104936928292</v>
          </cell>
          <cell r="CW176">
            <v>-2.884532470266099E-3</v>
          </cell>
          <cell r="CX176">
            <v>-0.14574322888818836</v>
          </cell>
          <cell r="CZ176">
            <v>-0.22755215395362716</v>
          </cell>
          <cell r="DA176">
            <v>-0.22755215395362716</v>
          </cell>
          <cell r="DB176">
            <v>-4.3383243375757274E-2</v>
          </cell>
          <cell r="DC176">
            <v>0.13404678917295446</v>
          </cell>
          <cell r="DD176">
            <v>0</v>
          </cell>
          <cell r="DF176">
            <v>311325.26</v>
          </cell>
          <cell r="DG176">
            <v>3495.4549999999999</v>
          </cell>
          <cell r="DH176">
            <v>89.065732501205147</v>
          </cell>
          <cell r="DI176">
            <v>-2.8845461854555277E-3</v>
          </cell>
          <cell r="DJ176">
            <v>-0.14574323103087128</v>
          </cell>
          <cell r="DL176">
            <v>-0.19557683795876857</v>
          </cell>
          <cell r="DM176">
            <v>-0.19557683795876857</v>
          </cell>
          <cell r="DN176">
            <v>-5.7281638295066273E-2</v>
          </cell>
          <cell r="DO176">
            <v>0.13592049775950804</v>
          </cell>
          <cell r="DP176">
            <v>0</v>
          </cell>
        </row>
        <row r="177">
          <cell r="A177">
            <v>42242</v>
          </cell>
          <cell r="B177">
            <v>14527485.01114475</v>
          </cell>
          <cell r="C177">
            <v>158660.149</v>
          </cell>
          <cell r="D177">
            <v>91.563540704507659</v>
          </cell>
          <cell r="E177">
            <v>3.7607784799496002E-3</v>
          </cell>
          <cell r="F177">
            <v>-0.14253056220690485</v>
          </cell>
          <cell r="H177">
            <v>-8.4364592954923379E-2</v>
          </cell>
          <cell r="I177">
            <v>-8.4364615725788239E-2</v>
          </cell>
          <cell r="J177">
            <v>-5.9927356494142714E-3</v>
          </cell>
          <cell r="K177">
            <v>0.14705894629003272</v>
          </cell>
          <cell r="L177">
            <v>0</v>
          </cell>
          <cell r="N177">
            <v>4037853.54</v>
          </cell>
          <cell r="O177">
            <v>44098.874000000003</v>
          </cell>
          <cell r="P177">
            <v>91.563642645388171</v>
          </cell>
          <cell r="Q177">
            <v>3.760779111281698E-3</v>
          </cell>
          <cell r="R177">
            <v>-0.14253056092748062</v>
          </cell>
          <cell r="T177">
            <v>-8.4363573546118342E-2</v>
          </cell>
          <cell r="U177">
            <v>-8.4363579775096342E-2</v>
          </cell>
          <cell r="V177">
            <v>-5.9926620330799096E-3</v>
          </cell>
          <cell r="W177">
            <v>0.14705553060431836</v>
          </cell>
          <cell r="X177">
            <v>0</v>
          </cell>
          <cell r="Z177">
            <v>3116939.56</v>
          </cell>
          <cell r="AA177">
            <v>34041.234000000004</v>
          </cell>
          <cell r="AB177">
            <v>91.56364778080605</v>
          </cell>
          <cell r="AC177">
            <v>3.7607784486133333E-3</v>
          </cell>
          <cell r="AD177">
            <v>-0.14253056088455207</v>
          </cell>
          <cell r="AF177">
            <v>-8.4363581367235985E-2</v>
          </cell>
          <cell r="AG177">
            <v>-8.4363581367235985E-2</v>
          </cell>
          <cell r="AH177">
            <v>-5.9926621462267349E-3</v>
          </cell>
          <cell r="AI177">
            <v>0.1470555303417766</v>
          </cell>
          <cell r="AJ177">
            <v>0</v>
          </cell>
          <cell r="AL177">
            <v>4627127.5</v>
          </cell>
          <cell r="AM177">
            <v>50534.55</v>
          </cell>
          <cell r="AN177">
            <v>91.563643091706567</v>
          </cell>
          <cell r="AO177">
            <v>3.7607777931629727E-3</v>
          </cell>
          <cell r="AP177">
            <v>-0.14253056160543554</v>
          </cell>
          <cell r="AR177">
            <v>-8.436357995434518E-2</v>
          </cell>
          <cell r="AS177">
            <v>-8.436357995434518E-2</v>
          </cell>
          <cell r="AT177">
            <v>-5.9926620458128355E-3</v>
          </cell>
          <cell r="AU177">
            <v>0.14705553056570095</v>
          </cell>
          <cell r="AV177">
            <v>0</v>
          </cell>
          <cell r="AX177">
            <v>140901.29999999999</v>
          </cell>
          <cell r="AY177">
            <v>1540.6523686305732</v>
          </cell>
          <cell r="AZ177">
            <v>91.455608590821655</v>
          </cell>
          <cell r="BA177">
            <v>3.7607555107130874E-3</v>
          </cell>
          <cell r="BB177">
            <v>-0.14253055459808739</v>
          </cell>
          <cell r="BD177">
            <v>-8.9812812591344993E-2</v>
          </cell>
          <cell r="BE177">
            <v>-8.9812812591344993E-2</v>
          </cell>
          <cell r="BF177">
            <v>-7.2362349608425802E-3</v>
          </cell>
          <cell r="BG177">
            <v>0.15713659192846893</v>
          </cell>
          <cell r="BH177">
            <v>0</v>
          </cell>
          <cell r="BJ177">
            <v>788409.4</v>
          </cell>
          <cell r="BK177">
            <v>8641.9599999999991</v>
          </cell>
          <cell r="BL177">
            <v>91.23039217955187</v>
          </cell>
          <cell r="BM177">
            <v>3.7607860825006334E-3</v>
          </cell>
          <cell r="BN177">
            <v>-0.14253056009009812</v>
          </cell>
          <cell r="BP177">
            <v>-0.10117840217190277</v>
          </cell>
          <cell r="BQ177">
            <v>-0.10117840217190277</v>
          </cell>
          <cell r="BR177">
            <v>-1.1352210399323326E-2</v>
          </cell>
          <cell r="BS177">
            <v>0.18409337471893497</v>
          </cell>
          <cell r="BT177">
            <v>0</v>
          </cell>
          <cell r="BV177">
            <v>899714.26</v>
          </cell>
          <cell r="BW177">
            <v>9862.0020000000004</v>
          </cell>
          <cell r="BX177">
            <v>91.230387095845245</v>
          </cell>
          <cell r="BY177">
            <v>3.7607800073835573E-3</v>
          </cell>
          <cell r="BZ177">
            <v>-0.14253055836082129</v>
          </cell>
          <cell r="CB177">
            <v>-2.1216818563943085E-2</v>
          </cell>
          <cell r="CC177">
            <v>-0.10117845225768229</v>
          </cell>
          <cell r="CD177">
            <v>-1.1352216021464301E-2</v>
          </cell>
          <cell r="CE177">
            <v>0.18409332112539273</v>
          </cell>
          <cell r="CF177">
            <v>0</v>
          </cell>
          <cell r="CH177">
            <v>104022.28</v>
          </cell>
          <cell r="CI177">
            <v>1163.905</v>
          </cell>
          <cell r="CJ177">
            <v>89.373514161379148</v>
          </cell>
          <cell r="CK177">
            <v>3.7607878760861357E-3</v>
          </cell>
          <cell r="CL177">
            <v>-0.14253052638173469</v>
          </cell>
          <cell r="CN177">
            <v>-0.19374367017249294</v>
          </cell>
          <cell r="CO177">
            <v>-0.19374367017249294</v>
          </cell>
          <cell r="CP177">
            <v>-2.7374830666687444E-2</v>
          </cell>
          <cell r="CQ177">
            <v>0.15229147804212409</v>
          </cell>
          <cell r="CR177">
            <v>0</v>
          </cell>
          <cell r="CT177">
            <v>500021.1</v>
          </cell>
          <cell r="CU177">
            <v>5633.7460000000001</v>
          </cell>
          <cell r="CV177">
            <v>88.754640340547823</v>
          </cell>
          <cell r="CW177">
            <v>3.760772307521254E-3</v>
          </cell>
          <cell r="CX177">
            <v>-0.1425305636798786</v>
          </cell>
          <cell r="CZ177">
            <v>-0.22464715348521169</v>
          </cell>
          <cell r="DA177">
            <v>-0.22464715348521169</v>
          </cell>
          <cell r="DB177">
            <v>-4.2159834695183918E-2</v>
          </cell>
          <cell r="DC177">
            <v>0.14108795329317542</v>
          </cell>
          <cell r="DD177">
            <v>0</v>
          </cell>
          <cell r="DF177">
            <v>312496.08</v>
          </cell>
          <cell r="DG177">
            <v>3495.4549999999999</v>
          </cell>
          <cell r="DH177">
            <v>89.400687464149883</v>
          </cell>
          <cell r="DI177">
            <v>3.7607613336612111E-3</v>
          </cell>
          <cell r="DJ177">
            <v>-0.14253057520511392</v>
          </cell>
          <cell r="DL177">
            <v>-0.19255159443506242</v>
          </cell>
          <cell r="DM177">
            <v>-0.19255159443506242</v>
          </cell>
          <cell r="DN177">
            <v>-5.5052615720796894E-2</v>
          </cell>
          <cell r="DO177">
            <v>0.14351195135396441</v>
          </cell>
          <cell r="DP177">
            <v>0</v>
          </cell>
        </row>
        <row r="178">
          <cell r="A178">
            <v>42243</v>
          </cell>
          <cell r="B178">
            <v>15092664.626054682</v>
          </cell>
          <cell r="C178">
            <v>158660.149</v>
          </cell>
          <cell r="D178">
            <v>95.125743428204402</v>
          </cell>
          <cell r="E178">
            <v>3.8904160938824095E-2</v>
          </cell>
          <cell r="F178">
            <v>-0.10917143319887923</v>
          </cell>
          <cell r="H178">
            <v>-4.8742565717955988E-2</v>
          </cell>
          <cell r="I178">
            <v>-4.8742589374702217E-2</v>
          </cell>
          <cell r="J178">
            <v>-3.4414329533234422E-3</v>
          </cell>
          <cell r="K178">
            <v>0.14927909819684432</v>
          </cell>
          <cell r="L178">
            <v>0</v>
          </cell>
          <cell r="N178">
            <v>4194942.84</v>
          </cell>
          <cell r="O178">
            <v>44098.874000000003</v>
          </cell>
          <cell r="P178">
            <v>95.125849245039674</v>
          </cell>
          <cell r="Q178">
            <v>3.8904159956232531E-2</v>
          </cell>
          <cell r="R178">
            <v>-0.10917143271222229</v>
          </cell>
          <cell r="T178">
            <v>-4.8741507549603269E-2</v>
          </cell>
          <cell r="U178">
            <v>-4.8741514020914423E-2</v>
          </cell>
          <cell r="V178">
            <v>-3.4413570115958692E-3</v>
          </cell>
          <cell r="W178">
            <v>0.14927576335344578</v>
          </cell>
          <cell r="X178">
            <v>0</v>
          </cell>
          <cell r="Z178">
            <v>3238201.48</v>
          </cell>
          <cell r="AA178">
            <v>34041.234000000004</v>
          </cell>
          <cell r="AB178">
            <v>95.125854720777738</v>
          </cell>
          <cell r="AC178">
            <v>3.8904161491023714E-2</v>
          </cell>
          <cell r="AD178">
            <v>-0.10917143135158713</v>
          </cell>
          <cell r="AF178">
            <v>-4.8741514269684427E-2</v>
          </cell>
          <cell r="AG178">
            <v>-4.8741514269684427E-2</v>
          </cell>
          <cell r="AH178">
            <v>-3.4413570291604856E-3</v>
          </cell>
          <cell r="AI178">
            <v>0.14927576302313489</v>
          </cell>
          <cell r="AJ178">
            <v>0</v>
          </cell>
          <cell r="AL178">
            <v>4807142.01</v>
          </cell>
          <cell r="AM178">
            <v>50534.55</v>
          </cell>
          <cell r="AN178">
            <v>95.12584974042511</v>
          </cell>
          <cell r="AO178">
            <v>3.8904160302476898E-2</v>
          </cell>
          <cell r="AP178">
            <v>-0.10917143311965849</v>
          </cell>
          <cell r="AR178">
            <v>-4.8741513890102839E-2</v>
          </cell>
          <cell r="AS178">
            <v>-4.8741513890102839E-2</v>
          </cell>
          <cell r="AT178">
            <v>-3.4413570023588136E-3</v>
          </cell>
          <cell r="AU178">
            <v>0.14927576333461604</v>
          </cell>
          <cell r="AV178">
            <v>0</v>
          </cell>
          <cell r="AX178">
            <v>146382.95000000001</v>
          </cell>
          <cell r="AY178">
            <v>1540.6523686305732</v>
          </cell>
          <cell r="AZ178">
            <v>95.013614349688893</v>
          </cell>
          <cell r="BA178">
            <v>3.8904183282908233E-2</v>
          </cell>
          <cell r="BB178">
            <v>-0.1091714061346778</v>
          </cell>
          <cell r="BD178">
            <v>-5.4402723430644007E-2</v>
          </cell>
          <cell r="BE178">
            <v>-5.4402723430644007E-2</v>
          </cell>
          <cell r="BF178">
            <v>-4.3533074073422995E-3</v>
          </cell>
          <cell r="BG178">
            <v>0.15943688040191015</v>
          </cell>
          <cell r="BH178">
            <v>0</v>
          </cell>
          <cell r="BJ178">
            <v>819081.8</v>
          </cell>
          <cell r="BK178">
            <v>8641.9599999999991</v>
          </cell>
          <cell r="BL178">
            <v>94.7796333239219</v>
          </cell>
          <cell r="BM178">
            <v>3.8904153096094518E-2</v>
          </cell>
          <cell r="BN178">
            <v>-0.1091714377246209</v>
          </cell>
          <cell r="BP178">
            <v>-6.6210509123922123E-2</v>
          </cell>
          <cell r="BQ178">
            <v>-6.6210509123922123E-2</v>
          </cell>
          <cell r="BR178">
            <v>-7.3588889939770752E-3</v>
          </cell>
          <cell r="BS178">
            <v>0.18639675404774264</v>
          </cell>
          <cell r="BT178">
            <v>0</v>
          </cell>
          <cell r="BV178">
            <v>934716.88</v>
          </cell>
          <cell r="BW178">
            <v>9862.0020000000004</v>
          </cell>
          <cell r="BX178">
            <v>94.779627909221674</v>
          </cell>
          <cell r="BY178">
            <v>3.8904151635875905E-2</v>
          </cell>
          <cell r="BZ178">
            <v>-0.10917143718016076</v>
          </cell>
          <cell r="CB178">
            <v>-2.1216818563943085E-2</v>
          </cell>
          <cell r="CC178">
            <v>-6.6210562470722434E-2</v>
          </cell>
          <cell r="CD178">
            <v>-7.3588949248915014E-3</v>
          </cell>
          <cell r="CE178">
            <v>0.18639670081646231</v>
          </cell>
          <cell r="CF178">
            <v>0</v>
          </cell>
          <cell r="CH178">
            <v>108069.18</v>
          </cell>
          <cell r="CI178">
            <v>1163.905</v>
          </cell>
          <cell r="CJ178">
            <v>92.850516150373096</v>
          </cell>
          <cell r="CK178">
            <v>3.8904165530692092E-2</v>
          </cell>
          <cell r="CL178">
            <v>-0.10917139204257431</v>
          </cell>
          <cell r="CN178">
            <v>-0.16237694045671536</v>
          </cell>
          <cell r="CO178">
            <v>-0.16237694045671536</v>
          </cell>
          <cell r="CP178">
            <v>-2.2673091781371113E-2</v>
          </cell>
          <cell r="CQ178">
            <v>0.15479310162202337</v>
          </cell>
          <cell r="CR178">
            <v>0</v>
          </cell>
          <cell r="CT178">
            <v>519474</v>
          </cell>
          <cell r="CU178">
            <v>5633.7460000000001</v>
          </cell>
          <cell r="CV178">
            <v>92.207564913292146</v>
          </cell>
          <cell r="CW178">
            <v>3.8904158244522202E-2</v>
          </cell>
          <cell r="CX178">
            <v>-0.10917143703943943</v>
          </cell>
          <cell r="CZ178">
            <v>-0.19448270364905962</v>
          </cell>
          <cell r="DA178">
            <v>-0.19448270364905962</v>
          </cell>
          <cell r="DB178">
            <v>-3.5933001039722967E-2</v>
          </cell>
          <cell r="DC178">
            <v>0.14349403383950698</v>
          </cell>
          <cell r="DD178">
            <v>0</v>
          </cell>
          <cell r="DF178">
            <v>324653.48</v>
          </cell>
          <cell r="DG178">
            <v>3495.4549999999999</v>
          </cell>
          <cell r="DH178">
            <v>92.878746829811845</v>
          </cell>
          <cell r="DI178">
            <v>3.89041680138833E-2</v>
          </cell>
          <cell r="DJ178">
            <v>-0.10917144063612583</v>
          </cell>
          <cell r="DL178">
            <v>-0.16113848600242187</v>
          </cell>
          <cell r="DM178">
            <v>-0.16113848600242187</v>
          </cell>
          <cell r="DN178">
            <v>-4.4995024070786371E-2</v>
          </cell>
          <cell r="DO178">
            <v>0.14520774579368922</v>
          </cell>
          <cell r="DP178">
            <v>0</v>
          </cell>
        </row>
        <row r="179">
          <cell r="A179">
            <v>42244</v>
          </cell>
          <cell r="B179">
            <v>15138136.73553535</v>
          </cell>
          <cell r="C179">
            <v>158660.149</v>
          </cell>
          <cell r="D179">
            <v>95.412344126409138</v>
          </cell>
          <cell r="E179">
            <v>3.0128615858970864E-3</v>
          </cell>
          <cell r="F179">
            <v>-0.10648749003034441</v>
          </cell>
          <cell r="H179">
            <v>-4.5876558735908568E-2</v>
          </cell>
          <cell r="I179">
            <v>-4.5876582463929338E-2</v>
          </cell>
          <cell r="J179">
            <v>-3.2200961529156302E-3</v>
          </cell>
          <cell r="K179">
            <v>0.15128211905689595</v>
          </cell>
          <cell r="L179">
            <v>0</v>
          </cell>
          <cell r="N179">
            <v>4207581.62</v>
          </cell>
          <cell r="O179">
            <v>44098.874000000003</v>
          </cell>
          <cell r="P179">
            <v>95.412450213581408</v>
          </cell>
          <cell r="Q179">
            <v>3.0128610763144881E-3</v>
          </cell>
          <cell r="R179">
            <v>-0.10648748999617197</v>
          </cell>
          <cell r="T179">
            <v>-4.5875497864185877E-2</v>
          </cell>
          <cell r="U179">
            <v>-4.5875504354994323E-2</v>
          </cell>
          <cell r="V179">
            <v>-3.2200204638712648E-3</v>
          </cell>
          <cell r="W179">
            <v>0.15127885731759744</v>
          </cell>
          <cell r="X179">
            <v>0</v>
          </cell>
          <cell r="Z179">
            <v>3247957.73</v>
          </cell>
          <cell r="AA179">
            <v>34041.234000000004</v>
          </cell>
          <cell r="AB179">
            <v>95.412455670672799</v>
          </cell>
          <cell r="AC179">
            <v>3.0128607068637958E-3</v>
          </cell>
          <cell r="AD179">
            <v>-0.10648748896055471</v>
          </cell>
          <cell r="AF179">
            <v>-4.5875504955956825E-2</v>
          </cell>
          <cell r="AG179">
            <v>-4.5875504955956825E-2</v>
          </cell>
          <cell r="AH179">
            <v>-3.2200205060632925E-3</v>
          </cell>
          <cell r="AI179">
            <v>0.15127885693983334</v>
          </cell>
          <cell r="AJ179">
            <v>0</v>
          </cell>
          <cell r="AL179">
            <v>4821625.2699999996</v>
          </cell>
          <cell r="AM179">
            <v>50534.55</v>
          </cell>
          <cell r="AN179">
            <v>95.412450887561064</v>
          </cell>
          <cell r="AO179">
            <v>3.0128629380763439E-3</v>
          </cell>
          <cell r="AP179">
            <v>-0.10648748874632497</v>
          </cell>
          <cell r="AR179">
            <v>-4.587550245277161E-2</v>
          </cell>
          <cell r="AS179">
            <v>-4.587550245277161E-2</v>
          </cell>
          <cell r="AT179">
            <v>-3.2200203303176522E-3</v>
          </cell>
          <cell r="AU179">
            <v>0.15127885723848661</v>
          </cell>
          <cell r="AV179">
            <v>0</v>
          </cell>
          <cell r="AX179">
            <v>146823.98000000001</v>
          </cell>
          <cell r="AY179">
            <v>1540.6523686305732</v>
          </cell>
          <cell r="AZ179">
            <v>95.299876201473154</v>
          </cell>
          <cell r="BA179">
            <v>3.0128508818820787E-3</v>
          </cell>
          <cell r="BB179">
            <v>-0.10648747242004486</v>
          </cell>
          <cell r="BD179">
            <v>-5.1553779842026803E-2</v>
          </cell>
          <cell r="BE179">
            <v>-5.1553779842026803E-2</v>
          </cell>
          <cell r="BF179">
            <v>-4.0979615972673855E-3</v>
          </cell>
          <cell r="BG179">
            <v>0.16150018585519993</v>
          </cell>
          <cell r="BH179">
            <v>0</v>
          </cell>
          <cell r="BJ179">
            <v>821549.58</v>
          </cell>
          <cell r="BK179">
            <v>8641.9599999999991</v>
          </cell>
          <cell r="BL179">
            <v>95.065191229767322</v>
          </cell>
          <cell r="BM179">
            <v>3.0128614748854421E-3</v>
          </cell>
          <cell r="BN179">
            <v>-0.10648749466861374</v>
          </cell>
          <cell r="BP179">
            <v>-6.3397130741208674E-2</v>
          </cell>
          <cell r="BQ179">
            <v>-6.3397130741208674E-2</v>
          </cell>
          <cell r="BR179">
            <v>-6.9814702531658668E-3</v>
          </cell>
          <cell r="BS179">
            <v>0.18841451031748307</v>
          </cell>
          <cell r="BT179">
            <v>0</v>
          </cell>
          <cell r="BV179">
            <v>937533.06</v>
          </cell>
          <cell r="BW179">
            <v>9862.0020000000004</v>
          </cell>
          <cell r="BX179">
            <v>95.065186561511553</v>
          </cell>
          <cell r="BY179">
            <v>3.0128695225875024E-3</v>
          </cell>
          <cell r="BZ179">
            <v>-0.10648748695339039</v>
          </cell>
          <cell r="CB179">
            <v>-2.1216818563943085E-2</v>
          </cell>
          <cell r="CC179">
            <v>-6.3397176733876348E-2</v>
          </cell>
          <cell r="CD179">
            <v>-6.9814753194350487E-3</v>
          </cell>
          <cell r="CE179">
            <v>0.18841445698278575</v>
          </cell>
          <cell r="CF179">
            <v>0</v>
          </cell>
          <cell r="CH179">
            <v>108394.77</v>
          </cell>
          <cell r="CI179">
            <v>1163.905</v>
          </cell>
          <cell r="CJ179">
            <v>93.130255476177183</v>
          </cell>
          <cell r="CK179">
            <v>3.0127923613374463E-3</v>
          </cell>
          <cell r="CL179">
            <v>-0.10648751041725923</v>
          </cell>
          <cell r="CN179">
            <v>-0.15985335610124318</v>
          </cell>
          <cell r="CO179">
            <v>-0.15985335610124318</v>
          </cell>
          <cell r="CP179">
            <v>-2.206394595339134E-2</v>
          </cell>
          <cell r="CQ179">
            <v>0.15692158123080296</v>
          </cell>
          <cell r="CR179">
            <v>0</v>
          </cell>
          <cell r="CT179">
            <v>521039.11</v>
          </cell>
          <cell r="CU179">
            <v>5633.7460000000001</v>
          </cell>
          <cell r="CV179">
            <v>92.485374740004247</v>
          </cell>
          <cell r="CW179">
            <v>3.0128745615758401E-3</v>
          </cell>
          <cell r="CX179">
            <v>-0.10648748232337046</v>
          </cell>
          <cell r="CZ179">
            <v>-0.19205578107797461</v>
          </cell>
          <cell r="DA179">
            <v>-0.19205578107797461</v>
          </cell>
          <cell r="DB179">
            <v>-3.4946700339318681E-2</v>
          </cell>
          <cell r="DC179">
            <v>0.14544284622053394</v>
          </cell>
          <cell r="DD179">
            <v>0</v>
          </cell>
          <cell r="DF179">
            <v>325631.62</v>
          </cell>
          <cell r="DG179">
            <v>3495.4549999999999</v>
          </cell>
          <cell r="DH179">
            <v>93.158578783019664</v>
          </cell>
          <cell r="DI179">
            <v>3.0128739109773761E-3</v>
          </cell>
          <cell r="DJ179">
            <v>-0.1064874865104648</v>
          </cell>
          <cell r="DL179">
            <v>-0.15861110203197559</v>
          </cell>
          <cell r="DM179">
            <v>-0.15861110203197559</v>
          </cell>
          <cell r="DN179">
            <v>-4.328254565906775E-2</v>
          </cell>
          <cell r="DO179">
            <v>0.14637570216867724</v>
          </cell>
          <cell r="DP179">
            <v>0</v>
          </cell>
        </row>
        <row r="180">
          <cell r="A180">
            <v>42247</v>
          </cell>
          <cell r="B180">
            <v>15105714.527239006</v>
          </cell>
          <cell r="C180">
            <v>158660.149</v>
          </cell>
          <cell r="D180">
            <v>95.20799408324649</v>
          </cell>
          <cell r="E180">
            <v>-2.1417568663013586E-3</v>
          </cell>
          <cell r="F180">
            <v>-0.10840117658369808</v>
          </cell>
          <cell r="H180">
            <v>-4.7920059167535056E-2</v>
          </cell>
          <cell r="I180">
            <v>-4.7920082844736145E-2</v>
          </cell>
          <cell r="J180">
            <v>-3.3440069835251052E-3</v>
          </cell>
          <cell r="K180">
            <v>0.15329769250746628</v>
          </cell>
          <cell r="L180">
            <v>0</v>
          </cell>
          <cell r="N180">
            <v>4198570.01</v>
          </cell>
          <cell r="O180">
            <v>44098.874000000003</v>
          </cell>
          <cell r="P180">
            <v>95.208100097975276</v>
          </cell>
          <cell r="Q180">
            <v>-2.1417552441919119E-3</v>
          </cell>
          <cell r="R180">
            <v>-0.10840117510022373</v>
          </cell>
          <cell r="T180">
            <v>-4.791899902024721E-2</v>
          </cell>
          <cell r="U180">
            <v>-4.7919005497153888E-2</v>
          </cell>
          <cell r="V180">
            <v>-3.3439317862189455E-3</v>
          </cell>
          <cell r="W180">
            <v>0.15329450188623306</v>
          </cell>
          <cell r="X180">
            <v>0</v>
          </cell>
          <cell r="Z180">
            <v>3241001.39</v>
          </cell>
          <cell r="AA180">
            <v>34041.234000000004</v>
          </cell>
          <cell r="AB180">
            <v>95.20810526433911</v>
          </cell>
          <cell r="AC180">
            <v>-2.1417581687555032E-3</v>
          </cell>
          <cell r="AD180">
            <v>-0.10840117667995874</v>
          </cell>
          <cell r="AF180">
            <v>-4.791900888722711E-2</v>
          </cell>
          <cell r="AG180">
            <v>-4.791900888722711E-2</v>
          </cell>
          <cell r="AH180">
            <v>-3.3439320228296765E-3</v>
          </cell>
          <cell r="AI180">
            <v>0.15329450158574767</v>
          </cell>
          <cell r="AJ180">
            <v>0</v>
          </cell>
          <cell r="AL180">
            <v>4811298.5199999996</v>
          </cell>
          <cell r="AM180">
            <v>50534.55</v>
          </cell>
          <cell r="AN180">
            <v>95.208100596522556</v>
          </cell>
          <cell r="AO180">
            <v>-2.1417570677366715E-3</v>
          </cell>
          <cell r="AP180">
            <v>-0.10840117548241357</v>
          </cell>
          <cell r="AR180">
            <v>-4.7919005338894038E-2</v>
          </cell>
          <cell r="AS180">
            <v>-4.7919005338894038E-2</v>
          </cell>
          <cell r="AT180">
            <v>-3.3439317751629005E-3</v>
          </cell>
          <cell r="AU180">
            <v>0.15329450182560739</v>
          </cell>
          <cell r="AV180">
            <v>0</v>
          </cell>
          <cell r="AX180">
            <v>146509.51999999999</v>
          </cell>
          <cell r="AY180">
            <v>1540.6523686305732</v>
          </cell>
          <cell r="AZ180">
            <v>95.095767859836343</v>
          </cell>
          <cell r="BA180">
            <v>-2.141748234859242E-3</v>
          </cell>
          <cell r="BB180">
            <v>-0.10840115129881389</v>
          </cell>
          <cell r="BD180">
            <v>-5.3585112859909079E-2</v>
          </cell>
          <cell r="BE180">
            <v>-5.3585112859909079E-2</v>
          </cell>
          <cell r="BF180">
            <v>-4.2314479568972274E-3</v>
          </cell>
          <cell r="BG180">
            <v>0.16357210203587788</v>
          </cell>
          <cell r="BH180">
            <v>0</v>
          </cell>
          <cell r="BJ180">
            <v>819790.03</v>
          </cell>
          <cell r="BK180">
            <v>8641.9599999999991</v>
          </cell>
          <cell r="BL180">
            <v>94.86158579766628</v>
          </cell>
          <cell r="BM180">
            <v>-2.1417453588131741E-3</v>
          </cell>
          <cell r="BN180">
            <v>-0.10840117092994872</v>
          </cell>
          <cell r="BP180">
            <v>-6.5403095589494753E-2</v>
          </cell>
          <cell r="BQ180">
            <v>-6.5403095589494753E-2</v>
          </cell>
          <cell r="BR180">
            <v>-7.1369626969755018E-3</v>
          </cell>
          <cell r="BS180">
            <v>0.19043169008613836</v>
          </cell>
          <cell r="BT180">
            <v>0</v>
          </cell>
          <cell r="BV180">
            <v>935525.09</v>
          </cell>
          <cell r="BW180">
            <v>9862.0020000000004</v>
          </cell>
          <cell r="BX180">
            <v>94.861579829328761</v>
          </cell>
          <cell r="BY180">
            <v>-2.1417591396725166E-3</v>
          </cell>
          <cell r="BZ180">
            <v>-0.1084011755446197</v>
          </cell>
          <cell r="CB180">
            <v>-2.1216818563943085E-2</v>
          </cell>
          <cell r="CC180">
            <v>-6.5403154390849649E-2</v>
          </cell>
          <cell r="CD180">
            <v>-7.1369691154075099E-3</v>
          </cell>
          <cell r="CE180">
            <v>0.19043163737160695</v>
          </cell>
          <cell r="CF180">
            <v>0</v>
          </cell>
          <cell r="CH180">
            <v>108162.62</v>
          </cell>
          <cell r="CI180">
            <v>1163.905</v>
          </cell>
          <cell r="CJ180">
            <v>92.930797616643972</v>
          </cell>
          <cell r="CK180">
            <v>-2.141708497559458E-3</v>
          </cell>
          <cell r="CL180">
            <v>-0.10840115370887404</v>
          </cell>
          <cell r="CN180">
            <v>-0.16165270530767728</v>
          </cell>
          <cell r="CO180">
            <v>-0.16165270530767728</v>
          </cell>
          <cell r="CP180">
            <v>-2.2058953601217013E-2</v>
          </cell>
          <cell r="CQ180">
            <v>0.15904214364486344</v>
          </cell>
          <cell r="CR180">
            <v>0</v>
          </cell>
          <cell r="CT180">
            <v>519923.17</v>
          </cell>
          <cell r="CU180">
            <v>5633.7460000000001</v>
          </cell>
          <cell r="CV180">
            <v>92.28729339235386</v>
          </cell>
          <cell r="CW180">
            <v>-2.1417586100206387E-3</v>
          </cell>
          <cell r="CX180">
            <v>-0.10840117045126563</v>
          </cell>
          <cell r="CZ180">
            <v>-0.19378620256526724</v>
          </cell>
          <cell r="DA180">
            <v>-0.19378620256526724</v>
          </cell>
          <cell r="DB180">
            <v>-3.4735615511081619E-2</v>
          </cell>
          <cell r="DC180">
            <v>0.14738073231472468</v>
          </cell>
          <cell r="DD180">
            <v>0</v>
          </cell>
          <cell r="DF180">
            <v>324934.2</v>
          </cell>
          <cell r="DG180">
            <v>3495.4549999999999</v>
          </cell>
          <cell r="DH180">
            <v>92.959056832372326</v>
          </cell>
          <cell r="DI180">
            <v>-2.1417453255920815E-3</v>
          </cell>
          <cell r="DJ180">
            <v>-0.108401162759589</v>
          </cell>
          <cell r="DL180">
            <v>-0.16041314277120367</v>
          </cell>
          <cell r="DM180">
            <v>-0.16041314277120367</v>
          </cell>
          <cell r="DN180">
            <v>-4.2802021963282755E-2</v>
          </cell>
          <cell r="DO180">
            <v>0.14754953223769715</v>
          </cell>
          <cell r="DP180">
            <v>0</v>
          </cell>
        </row>
        <row r="181">
          <cell r="A181">
            <v>42248</v>
          </cell>
          <cell r="B181">
            <v>14959217.845206985</v>
          </cell>
          <cell r="C181">
            <v>158660.149</v>
          </cell>
          <cell r="D181">
            <v>94.284657738516202</v>
          </cell>
          <cell r="E181">
            <v>-9.6980968207664997E-3</v>
          </cell>
          <cell r="F181">
            <v>-9.6980968207664997E-3</v>
          </cell>
          <cell r="H181">
            <v>-5.7153422614838023E-2</v>
          </cell>
          <cell r="I181">
            <v>-5.7153446062415236E-2</v>
          </cell>
          <cell r="J181">
            <v>-3.9654555843782191E-3</v>
          </cell>
          <cell r="K181">
            <v>0.15285545259110139</v>
          </cell>
          <cell r="L181">
            <v>0</v>
          </cell>
          <cell r="N181">
            <v>4157851.87</v>
          </cell>
          <cell r="O181">
            <v>44098.874000000003</v>
          </cell>
          <cell r="P181">
            <v>94.284762690312675</v>
          </cell>
          <cell r="Q181">
            <v>-9.6980971861893028E-3</v>
          </cell>
          <cell r="R181">
            <v>-9.6980971861893028E-3</v>
          </cell>
          <cell r="T181">
            <v>-5.7152373096873266E-2</v>
          </cell>
          <cell r="U181">
            <v>-5.7152379510966189E-2</v>
          </cell>
          <cell r="V181">
            <v>-3.9653815645692703E-3</v>
          </cell>
          <cell r="W181">
            <v>0.15285227172636701</v>
          </cell>
          <cell r="X181">
            <v>0</v>
          </cell>
          <cell r="Z181">
            <v>3209569.84</v>
          </cell>
          <cell r="AA181">
            <v>34041.234000000004</v>
          </cell>
          <cell r="AB181">
            <v>94.284767702604427</v>
          </cell>
          <cell r="AC181">
            <v>-9.6980982781991187E-3</v>
          </cell>
          <cell r="AD181">
            <v>-9.6980982781991187E-3</v>
          </cell>
          <cell r="AF181">
            <v>-5.7152383907844051E-2</v>
          </cell>
          <cell r="AG181">
            <v>-5.7152383907844051E-2</v>
          </cell>
          <cell r="AH181">
            <v>-3.9653818697047427E-3</v>
          </cell>
          <cell r="AI181">
            <v>0.15285227142866467</v>
          </cell>
          <cell r="AJ181">
            <v>0</v>
          </cell>
          <cell r="AL181">
            <v>4764638.07</v>
          </cell>
          <cell r="AM181">
            <v>50534.55</v>
          </cell>
          <cell r="AN181">
            <v>94.284762998780039</v>
          </cell>
          <cell r="AO181">
            <v>-9.6980991318741383E-3</v>
          </cell>
          <cell r="AP181">
            <v>-9.6980991318741383E-3</v>
          </cell>
          <cell r="AR181">
            <v>-5.715238120669075E-2</v>
          </cell>
          <cell r="AS181">
            <v>-5.715238120669075E-2</v>
          </cell>
          <cell r="AT181">
            <v>-3.9653816822493582E-3</v>
          </cell>
          <cell r="AU181">
            <v>0.15285227166960103</v>
          </cell>
          <cell r="AV181">
            <v>0</v>
          </cell>
          <cell r="AX181">
            <v>145088.66</v>
          </cell>
          <cell r="AY181">
            <v>1540.6523686305732</v>
          </cell>
          <cell r="AZ181">
            <v>94.173522174222697</v>
          </cell>
          <cell r="BA181">
            <v>-9.6980728624324053E-3</v>
          </cell>
          <cell r="BB181">
            <v>-9.6980728624324053E-3</v>
          </cell>
          <cell r="BD181">
            <v>-6.2763513393484294E-2</v>
          </cell>
          <cell r="BE181">
            <v>-6.2763513393484294E-2</v>
          </cell>
          <cell r="BF181">
            <v>-4.9240527199856388E-3</v>
          </cell>
          <cell r="BG181">
            <v>0.16303320980601002</v>
          </cell>
          <cell r="BH181">
            <v>0</v>
          </cell>
          <cell r="BJ181">
            <v>811839.63</v>
          </cell>
          <cell r="BK181">
            <v>8641.9599999999991</v>
          </cell>
          <cell r="BL181">
            <v>93.941609310850794</v>
          </cell>
          <cell r="BM181">
            <v>-9.6980930592678316E-3</v>
          </cell>
          <cell r="BN181">
            <v>-9.6980930592678316E-3</v>
          </cell>
          <cell r="BP181">
            <v>-7.4466903341371515E-2</v>
          </cell>
          <cell r="BQ181">
            <v>-7.4466903341371515E-2</v>
          </cell>
          <cell r="BR181">
            <v>-8.0531507123282609E-3</v>
          </cell>
          <cell r="BS181">
            <v>0.18955613754402301</v>
          </cell>
          <cell r="BT181">
            <v>0</v>
          </cell>
          <cell r="BV181">
            <v>926452.28</v>
          </cell>
          <cell r="BW181">
            <v>9862.0020000000004</v>
          </cell>
          <cell r="BX181">
            <v>93.941603337740148</v>
          </cell>
          <cell r="BY181">
            <v>-9.6980937197524986E-3</v>
          </cell>
          <cell r="BZ181">
            <v>-9.6980937197524986E-3</v>
          </cell>
          <cell r="CB181">
            <v>-2.1216818563943085E-2</v>
          </cell>
          <cell r="CC181">
            <v>-7.4466962189752239E-2</v>
          </cell>
          <cell r="CD181">
            <v>-8.0531570785495887E-3</v>
          </cell>
          <cell r="CE181">
            <v>0.18955608507173868</v>
          </cell>
          <cell r="CF181">
            <v>0</v>
          </cell>
          <cell r="CH181">
            <v>107113.65</v>
          </cell>
          <cell r="CI181">
            <v>1163.905</v>
          </cell>
          <cell r="CJ181">
            <v>92.029547085028412</v>
          </cell>
          <cell r="CK181">
            <v>-9.6980823874274202E-3</v>
          </cell>
          <cell r="CL181">
            <v>-9.6980823874274202E-3</v>
          </cell>
          <cell r="CN181">
            <v>-0.16978306644088037</v>
          </cell>
          <cell r="CO181">
            <v>-0.16978306644088037</v>
          </cell>
          <cell r="CP181">
            <v>-2.2908929828020064E-2</v>
          </cell>
          <cell r="CQ181">
            <v>0.15824128724868011</v>
          </cell>
          <cell r="CR181">
            <v>0</v>
          </cell>
          <cell r="CT181">
            <v>514880.9</v>
          </cell>
          <cell r="CU181">
            <v>5633.7460000000001</v>
          </cell>
          <cell r="CV181">
            <v>91.392281441158332</v>
          </cell>
          <cell r="CW181">
            <v>-9.6981059720804286E-3</v>
          </cell>
          <cell r="CX181">
            <v>-9.6981059720804286E-3</v>
          </cell>
          <cell r="CZ181">
            <v>-0.20160494940894269</v>
          </cell>
          <cell r="DA181">
            <v>-0.20160494940894269</v>
          </cell>
          <cell r="DB181">
            <v>-3.5606914363413011E-2</v>
          </cell>
          <cell r="DC181">
            <v>0.1467985626623535</v>
          </cell>
          <cell r="DD181">
            <v>0</v>
          </cell>
          <cell r="DF181">
            <v>321782.96000000002</v>
          </cell>
          <cell r="DG181">
            <v>3495.4549999999999</v>
          </cell>
          <cell r="DH181">
            <v>92.057531852076494</v>
          </cell>
          <cell r="DI181">
            <v>-9.6980865664493265E-3</v>
          </cell>
          <cell r="DJ181">
            <v>-9.6980865664493265E-3</v>
          </cell>
          <cell r="DL181">
            <v>-0.16855552879266167</v>
          </cell>
          <cell r="DM181">
            <v>-0.16855552879266167</v>
          </cell>
          <cell r="DN181">
            <v>-4.3998424840879125E-2</v>
          </cell>
          <cell r="DO181">
            <v>0.14762839186606591</v>
          </cell>
          <cell r="DP181">
            <v>0</v>
          </cell>
        </row>
        <row r="182">
          <cell r="A182">
            <v>42249</v>
          </cell>
          <cell r="B182">
            <v>14827010.893056624</v>
          </cell>
          <cell r="C182">
            <v>158660.149</v>
          </cell>
          <cell r="D182">
            <v>93.451386416236275</v>
          </cell>
          <cell r="E182">
            <v>-8.8378251803264973E-3</v>
          </cell>
          <cell r="F182">
            <v>-1.8450211916809178E-2</v>
          </cell>
          <cell r="H182">
            <v>-6.5486135837637294E-2</v>
          </cell>
          <cell r="I182">
            <v>-6.5486159077988937E-2</v>
          </cell>
          <cell r="J182">
            <v>-4.5176642007476175E-3</v>
          </cell>
          <cell r="K182">
            <v>0.15245096302330771</v>
          </cell>
          <cell r="L182">
            <v>0</v>
          </cell>
          <cell r="N182">
            <v>4121105.5</v>
          </cell>
          <cell r="O182">
            <v>44098.874000000003</v>
          </cell>
          <cell r="P182">
            <v>93.451490394063114</v>
          </cell>
          <cell r="Q182">
            <v>-8.8378256727073001E-3</v>
          </cell>
          <cell r="R182">
            <v>-1.8450212766608076E-2</v>
          </cell>
          <cell r="T182">
            <v>-6.5485096059368808E-2</v>
          </cell>
          <cell r="U182">
            <v>-6.5485102416775187E-2</v>
          </cell>
          <cell r="V182">
            <v>-4.5175912830899279E-3</v>
          </cell>
          <cell r="W182">
            <v>0.15244779332396172</v>
          </cell>
          <cell r="X182">
            <v>0</v>
          </cell>
          <cell r="Z182">
            <v>3181204.22</v>
          </cell>
          <cell r="AA182">
            <v>34041.234000000004</v>
          </cell>
          <cell r="AB182">
            <v>93.451495324758199</v>
          </cell>
          <cell r="AC182">
            <v>-8.837826068305743E-3</v>
          </cell>
          <cell r="AD182">
            <v>-1.8450214240728791E-2</v>
          </cell>
          <cell r="AF182">
            <v>-6.5485107147783217E-2</v>
          </cell>
          <cell r="AG182">
            <v>-6.5485107147783217E-2</v>
          </cell>
          <cell r="AH182">
            <v>-4.5175916095701041E-3</v>
          </cell>
          <cell r="AI182">
            <v>0.15244779303521125</v>
          </cell>
          <cell r="AJ182">
            <v>0</v>
          </cell>
          <cell r="AL182">
            <v>4722529.04</v>
          </cell>
          <cell r="AM182">
            <v>50534.55</v>
          </cell>
          <cell r="AN182">
            <v>93.451490910673982</v>
          </cell>
          <cell r="AO182">
            <v>-8.8378234361881081E-3</v>
          </cell>
          <cell r="AP182">
            <v>-1.8450212480268013E-2</v>
          </cell>
          <cell r="AR182">
            <v>-6.5485101988816408E-2</v>
          </cell>
          <cell r="AS182">
            <v>-6.5485101988816408E-2</v>
          </cell>
          <cell r="AT182">
            <v>-4.5175912535597718E-3</v>
          </cell>
          <cell r="AU182">
            <v>0.15244779326549271</v>
          </cell>
          <cell r="AV182">
            <v>0</v>
          </cell>
          <cell r="AX182">
            <v>143806.39000000001</v>
          </cell>
          <cell r="AY182">
            <v>1540.6523686305732</v>
          </cell>
          <cell r="AZ182">
            <v>93.341231888556408</v>
          </cell>
          <cell r="BA182">
            <v>-8.8378374988092867E-3</v>
          </cell>
          <cell r="BB182">
            <v>-1.8450200369231839E-2</v>
          </cell>
          <cell r="BD182">
            <v>-7.1046657160067639E-2</v>
          </cell>
          <cell r="BE182">
            <v>-7.1046657160067639E-2</v>
          </cell>
          <cell r="BF182">
            <v>-5.5379173471123977E-3</v>
          </cell>
          <cell r="BG182">
            <v>0.16253435515309003</v>
          </cell>
          <cell r="BH182">
            <v>0</v>
          </cell>
          <cell r="BJ182">
            <v>804664.73</v>
          </cell>
          <cell r="BK182">
            <v>8641.9599999999991</v>
          </cell>
          <cell r="BL182">
            <v>93.111369411568674</v>
          </cell>
          <cell r="BM182">
            <v>-8.8378292151124471E-3</v>
          </cell>
          <cell r="BN182">
            <v>-1.8450212184210169E-2</v>
          </cell>
          <cell r="BP182">
            <v>-8.2646606782574628E-2</v>
          </cell>
          <cell r="BQ182">
            <v>-8.2646606782574628E-2</v>
          </cell>
          <cell r="BR182">
            <v>-8.8582624098449969E-3</v>
          </cell>
          <cell r="BS182">
            <v>0.18871458432946142</v>
          </cell>
          <cell r="BT182">
            <v>0</v>
          </cell>
          <cell r="BV182">
            <v>918264.45</v>
          </cell>
          <cell r="BW182">
            <v>9862.0020000000004</v>
          </cell>
          <cell r="BX182">
            <v>93.111363189745845</v>
          </cell>
          <cell r="BY182">
            <v>-8.8378324245692585E-3</v>
          </cell>
          <cell r="BZ182">
            <v>-1.845021601718877E-2</v>
          </cell>
          <cell r="CB182">
            <v>-2.1216818563943085E-2</v>
          </cell>
          <cell r="CC182">
            <v>-8.2646668081321706E-2</v>
          </cell>
          <cell r="CD182">
            <v>-8.8582689824221461E-3</v>
          </cell>
          <cell r="CE182">
            <v>0.18871453206146827</v>
          </cell>
          <cell r="CF182">
            <v>0</v>
          </cell>
          <cell r="CH182">
            <v>106167</v>
          </cell>
          <cell r="CI182">
            <v>1163.905</v>
          </cell>
          <cell r="CJ182">
            <v>91.216207508344752</v>
          </cell>
          <cell r="CK182">
            <v>-8.837809186784229E-3</v>
          </cell>
          <cell r="CL182">
            <v>-1.8450181772593943E-2</v>
          </cell>
          <cell r="CN182">
            <v>-0.17712036528331299</v>
          </cell>
          <cell r="CO182">
            <v>-0.17712036528331299</v>
          </cell>
          <cell r="CP182">
            <v>-2.3634194533073583E-2</v>
          </cell>
          <cell r="CQ182">
            <v>0.15736342453922303</v>
          </cell>
          <cell r="CR182">
            <v>0</v>
          </cell>
          <cell r="CT182">
            <v>510330.48</v>
          </cell>
          <cell r="CU182">
            <v>5633.7460000000001</v>
          </cell>
          <cell r="CV182">
            <v>90.584573745426212</v>
          </cell>
          <cell r="CW182">
            <v>-8.8378108413034173E-3</v>
          </cell>
          <cell r="CX182">
            <v>-1.8450206787283707E-2</v>
          </cell>
          <cell r="CZ182">
            <v>-0.20866101384269931</v>
          </cell>
          <cell r="DA182">
            <v>-0.20866101384269931</v>
          </cell>
          <cell r="DB182">
            <v>-3.6320187708156482E-2</v>
          </cell>
          <cell r="DC182">
            <v>0.14595300424566157</v>
          </cell>
          <cell r="DD182">
            <v>0</v>
          </cell>
          <cell r="DF182">
            <v>318939.09000000003</v>
          </cell>
          <cell r="DG182">
            <v>3495.4549999999999</v>
          </cell>
          <cell r="DH182">
            <v>91.243941060605849</v>
          </cell>
          <cell r="DI182">
            <v>-8.8378514511769923E-3</v>
          </cell>
          <cell r="DJ182">
            <v>-1.8450227769191363E-2</v>
          </cell>
          <cell r="DL182">
            <v>-0.17590371151909456</v>
          </cell>
          <cell r="DM182">
            <v>-0.17590371151909456</v>
          </cell>
          <cell r="DN182">
            <v>-4.4941031368111339E-2</v>
          </cell>
          <cell r="DO182">
            <v>0.14704455477518719</v>
          </cell>
          <cell r="DP182">
            <v>0</v>
          </cell>
        </row>
        <row r="183">
          <cell r="A183">
            <v>42250</v>
          </cell>
          <cell r="B183">
            <v>14898633.928337306</v>
          </cell>
          <cell r="C183">
            <v>158660.149</v>
          </cell>
          <cell r="D183">
            <v>93.902810644261436</v>
          </cell>
          <cell r="E183">
            <v>4.8305781790598523E-3</v>
          </cell>
          <cell r="F183">
            <v>-1.370875892883372E-2</v>
          </cell>
          <cell r="H183">
            <v>-6.0971893557385637E-2</v>
          </cell>
          <cell r="I183">
            <v>-6.09719169100017E-2</v>
          </cell>
          <cell r="J183">
            <v>-4.1821191075825936E-3</v>
          </cell>
          <cell r="K183">
            <v>0.15202717174010696</v>
          </cell>
          <cell r="L183">
            <v>0</v>
          </cell>
          <cell r="N183">
            <v>4141012.82</v>
          </cell>
          <cell r="O183">
            <v>44098.874000000003</v>
          </cell>
          <cell r="P183">
            <v>93.9029150721626</v>
          </cell>
          <cell r="Q183">
            <v>4.8305776204953244E-3</v>
          </cell>
          <cell r="R183">
            <v>-1.370876033099655E-2</v>
          </cell>
          <cell r="T183">
            <v>-6.097084927837404E-2</v>
          </cell>
          <cell r="U183">
            <v>-6.0970855666490298E-2</v>
          </cell>
          <cell r="V183">
            <v>-4.1820462952415483E-3</v>
          </cell>
          <cell r="W183">
            <v>0.15202401220267117</v>
          </cell>
          <cell r="X183">
            <v>0</v>
          </cell>
          <cell r="Z183">
            <v>3196571.28</v>
          </cell>
          <cell r="AA183">
            <v>34041.234000000004</v>
          </cell>
          <cell r="AB183">
            <v>93.902920205536603</v>
          </cell>
          <cell r="AC183">
            <v>4.8305795344378843E-3</v>
          </cell>
          <cell r="AD183">
            <v>-1.3708759933607984E-2</v>
          </cell>
          <cell r="AF183">
            <v>-6.0970858631743785E-2</v>
          </cell>
          <cell r="AG183">
            <v>-6.0970858631743785E-2</v>
          </cell>
          <cell r="AH183">
            <v>-4.1820464986841444E-3</v>
          </cell>
          <cell r="AI183">
            <v>0.1520240119129056</v>
          </cell>
          <cell r="AJ183">
            <v>0</v>
          </cell>
          <cell r="AL183">
            <v>4745341.58</v>
          </cell>
          <cell r="AM183">
            <v>50534.55</v>
          </cell>
          <cell r="AN183">
            <v>93.902915530068043</v>
          </cell>
          <cell r="AO183">
            <v>4.8305769655998532E-3</v>
          </cell>
          <cell r="AP183">
            <v>-1.3708760686085841E-2</v>
          </cell>
          <cell r="AR183">
            <v>-6.0970855848473726E-2</v>
          </cell>
          <cell r="AS183">
            <v>-6.0970855848473726E-2</v>
          </cell>
          <cell r="AT183">
            <v>-4.1820463077186787E-3</v>
          </cell>
          <cell r="AU183">
            <v>0.15202401214555772</v>
          </cell>
          <cell r="AV183">
            <v>0</v>
          </cell>
          <cell r="AX183">
            <v>144501.06</v>
          </cell>
          <cell r="AY183">
            <v>1540.6523686305732</v>
          </cell>
          <cell r="AZ183">
            <v>93.792125298480826</v>
          </cell>
          <cell r="BA183">
            <v>4.8305920202849073E-3</v>
          </cell>
          <cell r="BB183">
            <v>-1.3708733739623225E-2</v>
          </cell>
          <cell r="BD183">
            <v>-6.6559262554928167E-2</v>
          </cell>
          <cell r="BE183">
            <v>-6.6559262554928167E-2</v>
          </cell>
          <cell r="BF183">
            <v>-5.1545579661080865E-3</v>
          </cell>
          <cell r="BG183">
            <v>0.16201687701813208</v>
          </cell>
          <cell r="BH183">
            <v>0</v>
          </cell>
          <cell r="BJ183">
            <v>808551.72</v>
          </cell>
          <cell r="BK183">
            <v>8641.9599999999991</v>
          </cell>
          <cell r="BL183">
            <v>93.561150479752285</v>
          </cell>
          <cell r="BM183">
            <v>4.8305708639673206E-3</v>
          </cell>
          <cell r="BN183">
            <v>-1.3708766377654058E-2</v>
          </cell>
          <cell r="BP183">
            <v>-7.8215266209337053E-2</v>
          </cell>
          <cell r="BQ183">
            <v>-7.8215266209337053E-2</v>
          </cell>
          <cell r="BR183">
            <v>-8.3089507494520376E-3</v>
          </cell>
          <cell r="BS183">
            <v>0.18786704406451438</v>
          </cell>
          <cell r="BT183">
            <v>0</v>
          </cell>
          <cell r="BV183">
            <v>922700.2</v>
          </cell>
          <cell r="BW183">
            <v>9862.0020000000004</v>
          </cell>
          <cell r="BX183">
            <v>93.561145090013156</v>
          </cell>
          <cell r="BY183">
            <v>4.830580123187822E-3</v>
          </cell>
          <cell r="BZ183">
            <v>-1.3708761140762138E-2</v>
          </cell>
          <cell r="CB183">
            <v>-2.1216818563943085E-2</v>
          </cell>
          <cell r="CC183">
            <v>-7.8215319310215192E-2</v>
          </cell>
          <cell r="CD183">
            <v>-8.3089563924261256E-3</v>
          </cell>
          <cell r="CE183">
            <v>0.18786699199514112</v>
          </cell>
          <cell r="CF183">
            <v>0</v>
          </cell>
          <cell r="CH183">
            <v>106679.84</v>
          </cell>
          <cell r="CI183">
            <v>1163.905</v>
          </cell>
          <cell r="CJ183">
            <v>91.656827662051455</v>
          </cell>
          <cell r="CK183">
            <v>4.8305028869610744E-3</v>
          </cell>
          <cell r="CL183">
            <v>-1.3708802541950282E-2</v>
          </cell>
          <cell r="CN183">
            <v>-0.17314544283219246</v>
          </cell>
          <cell r="CO183">
            <v>-0.17314544283219246</v>
          </cell>
          <cell r="CP183">
            <v>-2.2849544628584795E-2</v>
          </cell>
          <cell r="CQ183">
            <v>0.15653934707620576</v>
          </cell>
          <cell r="CR183">
            <v>0</v>
          </cell>
          <cell r="CT183">
            <v>512795.67</v>
          </cell>
          <cell r="CU183">
            <v>5633.7460000000001</v>
          </cell>
          <cell r="CV183">
            <v>91.022149383376529</v>
          </cell>
          <cell r="CW183">
            <v>4.8305756693192148E-3</v>
          </cell>
          <cell r="CX183">
            <v>-1.370875623796497E-2</v>
          </cell>
          <cell r="CZ183">
            <v>-0.20483839098998402</v>
          </cell>
          <cell r="DA183">
            <v>-0.20483839098998402</v>
          </cell>
          <cell r="DB183">
            <v>-3.5144989287857697E-2</v>
          </cell>
          <cell r="DC183">
            <v>0.14524845145309145</v>
          </cell>
          <cell r="DD183">
            <v>0</v>
          </cell>
          <cell r="DF183">
            <v>320479.75</v>
          </cell>
          <cell r="DG183">
            <v>3495.4549999999999</v>
          </cell>
          <cell r="DH183">
            <v>91.684701991586223</v>
          </cell>
          <cell r="DI183">
            <v>4.8305775250063743E-3</v>
          </cell>
          <cell r="DJ183">
            <v>-1.3708775499778114E-2</v>
          </cell>
          <cell r="DL183">
            <v>-0.1719228505095175</v>
          </cell>
          <cell r="DM183">
            <v>-0.1719228505095175</v>
          </cell>
          <cell r="DN183">
            <v>-4.3008450575158008E-2</v>
          </cell>
          <cell r="DO183">
            <v>0.14673262229533568</v>
          </cell>
          <cell r="DP183">
            <v>0</v>
          </cell>
        </row>
        <row r="184">
          <cell r="A184">
            <v>42251</v>
          </cell>
          <cell r="B184">
            <v>14894098.342724444</v>
          </cell>
          <cell r="C184">
            <v>158660.149</v>
          </cell>
          <cell r="D184">
            <v>93.874223846370171</v>
          </cell>
          <cell r="E184">
            <v>-3.0442962990284705E-4</v>
          </cell>
          <cell r="F184">
            <v>-1.4009015206329356E-2</v>
          </cell>
          <cell r="H184">
            <v>-6.125776153629825E-2</v>
          </cell>
          <cell r="I184">
            <v>-6.1257784881805111E-2</v>
          </cell>
          <cell r="J184">
            <v>-4.177859665617234E-3</v>
          </cell>
          <cell r="K184">
            <v>0.15160800257396317</v>
          </cell>
          <cell r="L184">
            <v>0</v>
          </cell>
          <cell r="N184">
            <v>4139752.17</v>
          </cell>
          <cell r="O184">
            <v>44098.874000000003</v>
          </cell>
          <cell r="P184">
            <v>93.874328174456323</v>
          </cell>
          <cell r="Q184">
            <v>-3.0443035431126919E-4</v>
          </cell>
          <cell r="R184">
            <v>-1.4009017322543116E-2</v>
          </cell>
          <cell r="T184">
            <v>-6.1256718255436771E-2</v>
          </cell>
          <cell r="U184">
            <v>-6.1256724641608362E-2</v>
          </cell>
          <cell r="V184">
            <v>-4.1777873352089046E-3</v>
          </cell>
          <cell r="W184">
            <v>0.15160485315469613</v>
          </cell>
          <cell r="X184">
            <v>0</v>
          </cell>
          <cell r="Z184">
            <v>3195598.15</v>
          </cell>
          <cell r="AA184">
            <v>34041.234000000004</v>
          </cell>
          <cell r="AB184">
            <v>93.874333404012305</v>
          </cell>
          <cell r="AC184">
            <v>-3.0442931339857981E-4</v>
          </cell>
          <cell r="AD184">
            <v>-1.4009015898632571E-2</v>
          </cell>
          <cell r="AF184">
            <v>-6.1256726628511782E-2</v>
          </cell>
          <cell r="AG184">
            <v>-6.1256726628511782E-2</v>
          </cell>
          <cell r="AH184">
            <v>-4.1777874707662477E-3</v>
          </cell>
          <cell r="AI184">
            <v>0.15160485286000186</v>
          </cell>
          <cell r="AJ184">
            <v>0</v>
          </cell>
          <cell r="AL184">
            <v>4743896.96</v>
          </cell>
          <cell r="AM184">
            <v>50534.55</v>
          </cell>
          <cell r="AN184">
            <v>93.874328751319638</v>
          </cell>
          <cell r="AO184">
            <v>-3.0442908600902818E-4</v>
          </cell>
          <cell r="AP184">
            <v>-1.40090164266089E-2</v>
          </cell>
          <cell r="AR184">
            <v>-6.1256723632563626E-2</v>
          </cell>
          <cell r="AS184">
            <v>-6.1256723632563626E-2</v>
          </cell>
          <cell r="AT184">
            <v>-4.1777872663857352E-3</v>
          </cell>
          <cell r="AU184">
            <v>0.15160485309424135</v>
          </cell>
          <cell r="AV184">
            <v>0</v>
          </cell>
          <cell r="AX184">
            <v>144457.07</v>
          </cell>
          <cell r="AY184">
            <v>1540.6523686305732</v>
          </cell>
          <cell r="AZ184">
            <v>93.763572458855435</v>
          </cell>
          <cell r="BA184">
            <v>-3.0442683257814185E-4</v>
          </cell>
          <cell r="BB184">
            <v>-1.4008987265810346E-2</v>
          </cell>
          <cell r="BD184">
            <v>-6.6843426962027941E-2</v>
          </cell>
          <cell r="BE184">
            <v>-6.6843426962027941E-2</v>
          </cell>
          <cell r="BF184">
            <v>-5.1433890417484918E-3</v>
          </cell>
          <cell r="BG184">
            <v>0.16150544027534694</v>
          </cell>
          <cell r="BH184">
            <v>0</v>
          </cell>
          <cell r="BJ184">
            <v>808305.58</v>
          </cell>
          <cell r="BK184">
            <v>8641.9599999999991</v>
          </cell>
          <cell r="BL184">
            <v>93.532668515012801</v>
          </cell>
          <cell r="BM184">
            <v>-3.0442084768556033E-4</v>
          </cell>
          <cell r="BN184">
            <v>-1.400901399105825E-2</v>
          </cell>
          <cell r="BP184">
            <v>-7.8495876699381295E-2</v>
          </cell>
          <cell r="BQ184">
            <v>-7.8495876699381295E-2</v>
          </cell>
          <cell r="BR184">
            <v>-8.2656268881464712E-3</v>
          </cell>
          <cell r="BS184">
            <v>0.18703151462056633</v>
          </cell>
          <cell r="BT184">
            <v>0</v>
          </cell>
          <cell r="BV184">
            <v>922419.3</v>
          </cell>
          <cell r="BW184">
            <v>9862.0020000000004</v>
          </cell>
          <cell r="BX184">
            <v>93.532662029474338</v>
          </cell>
          <cell r="BY184">
            <v>-3.0443257734191764E-4</v>
          </cell>
          <cell r="BZ184">
            <v>-1.4009020324617816E-2</v>
          </cell>
          <cell r="CB184">
            <v>-2.1216818563943085E-2</v>
          </cell>
          <cell r="CC184">
            <v>-7.8495940596311931E-2</v>
          </cell>
          <cell r="CD184">
            <v>-8.2656336188762225E-3</v>
          </cell>
          <cell r="CE184">
            <v>0.18703146277262669</v>
          </cell>
          <cell r="CF184">
            <v>0</v>
          </cell>
          <cell r="CH184">
            <v>106647.37</v>
          </cell>
          <cell r="CI184">
            <v>1163.905</v>
          </cell>
          <cell r="CJ184">
            <v>91.628930196192982</v>
          </cell>
          <cell r="CK184">
            <v>-3.0436866047045541E-4</v>
          </cell>
          <cell r="CL184">
            <v>-1.4008998672554451E-2</v>
          </cell>
          <cell r="CN184">
            <v>-0.17339711144616154</v>
          </cell>
          <cell r="CO184">
            <v>-0.17339711144616154</v>
          </cell>
          <cell r="CP184">
            <v>-2.263408396275679E-2</v>
          </cell>
          <cell r="CQ184">
            <v>0.1557249947431196</v>
          </cell>
          <cell r="CR184">
            <v>0</v>
          </cell>
          <cell r="CT184">
            <v>512639.56</v>
          </cell>
          <cell r="CU184">
            <v>5633.7460000000001</v>
          </cell>
          <cell r="CV184">
            <v>90.994439578923149</v>
          </cell>
          <cell r="CW184">
            <v>-3.044292476183097E-4</v>
          </cell>
          <cell r="CX184">
            <v>-1.4009012139235888E-2</v>
          </cell>
          <cell r="CZ184">
            <v>-0.20508046144034986</v>
          </cell>
          <cell r="DA184">
            <v>-0.20508046144034986</v>
          </cell>
          <cell r="DB184">
            <v>-3.4691058337088521E-2</v>
          </cell>
          <cell r="DC184">
            <v>0.14454181026740456</v>
          </cell>
          <cell r="DD184">
            <v>0</v>
          </cell>
          <cell r="DF184">
            <v>320382.19</v>
          </cell>
          <cell r="DG184">
            <v>3495.4549999999999</v>
          </cell>
          <cell r="DH184">
            <v>91.656791462055736</v>
          </cell>
          <cell r="DI184">
            <v>-3.0441860991214931E-4</v>
          </cell>
          <cell r="DJ184">
            <v>-1.4009020903308911E-2</v>
          </cell>
          <cell r="DL184">
            <v>-0.17217493260426542</v>
          </cell>
          <cell r="DM184">
            <v>-0.17217493260426542</v>
          </cell>
          <cell r="DN184">
            <v>-4.2192726730476693E-2</v>
          </cell>
          <cell r="DO184">
            <v>0.1463639736470784</v>
          </cell>
          <cell r="DP184">
            <v>0</v>
          </cell>
        </row>
        <row r="185">
          <cell r="A185">
            <v>42254</v>
          </cell>
          <cell r="B185">
            <v>14766592.395085583</v>
          </cell>
          <cell r="C185">
            <v>158660.149</v>
          </cell>
          <cell r="D185">
            <v>93.070581920892948</v>
          </cell>
          <cell r="E185">
            <v>-8.5608369640682858E-3</v>
          </cell>
          <cell r="F185">
            <v>-2.2449923275189132E-2</v>
          </cell>
          <cell r="H185">
            <v>-6.9294180791070525E-2</v>
          </cell>
          <cell r="I185">
            <v>-6.9294203936720256E-2</v>
          </cell>
          <cell r="J185">
            <v>-4.6994301473546329E-3</v>
          </cell>
          <cell r="K185">
            <v>0.15123980614691457</v>
          </cell>
          <cell r="L185">
            <v>0</v>
          </cell>
          <cell r="N185">
            <v>4104312.43</v>
          </cell>
          <cell r="O185">
            <v>44098.874000000003</v>
          </cell>
          <cell r="P185">
            <v>93.07068543292057</v>
          </cell>
          <cell r="Q185">
            <v>-8.5608361430002944E-3</v>
          </cell>
          <cell r="R185">
            <v>-2.2449924563720636E-2</v>
          </cell>
          <cell r="T185">
            <v>-6.9293145670794254E-2</v>
          </cell>
          <cell r="U185">
            <v>-6.9293152002294911E-2</v>
          </cell>
          <cell r="V185">
            <v>-4.6993587836681172E-3</v>
          </cell>
          <cell r="W185">
            <v>0.15123666847797784</v>
          </cell>
          <cell r="X185">
            <v>0</v>
          </cell>
          <cell r="Z185">
            <v>3168241.15</v>
          </cell>
          <cell r="AA185">
            <v>34041.234000000004</v>
          </cell>
          <cell r="AB185">
            <v>93.070690386840838</v>
          </cell>
          <cell r="AC185">
            <v>-8.5608386023129368E-3</v>
          </cell>
          <cell r="AD185">
            <v>-2.2449925576860097E-2</v>
          </cell>
          <cell r="AF185">
            <v>-6.9293156280852086E-2</v>
          </cell>
          <cell r="AG185">
            <v>-6.9293156280852086E-2</v>
          </cell>
          <cell r="AH185">
            <v>-4.6993590739248248E-3</v>
          </cell>
          <cell r="AI185">
            <v>0.15123666819109916</v>
          </cell>
          <cell r="AJ185">
            <v>0</v>
          </cell>
          <cell r="AL185">
            <v>4703285.2300000004</v>
          </cell>
          <cell r="AM185">
            <v>50534.55</v>
          </cell>
          <cell r="AN185">
            <v>93.070685897074384</v>
          </cell>
          <cell r="AO185">
            <v>-8.5608372910358499E-3</v>
          </cell>
          <cell r="AP185">
            <v>-2.2449924807409039E-2</v>
          </cell>
          <cell r="AR185">
            <v>-6.9293152079599185E-2</v>
          </cell>
          <cell r="AS185">
            <v>-6.9293152079599185E-2</v>
          </cell>
          <cell r="AT185">
            <v>-4.6993587889119226E-3</v>
          </cell>
          <cell r="AU185">
            <v>0.15123666841933106</v>
          </cell>
          <cell r="AV185">
            <v>0</v>
          </cell>
          <cell r="AX185">
            <v>143220.39000000001</v>
          </cell>
          <cell r="AY185">
            <v>1540.6523686305732</v>
          </cell>
          <cell r="AZ185">
            <v>92.960873533919354</v>
          </cell>
          <cell r="BA185">
            <v>-8.5608824822488438E-3</v>
          </cell>
          <cell r="BB185">
            <v>-2.2449940454381201E-2</v>
          </cell>
          <cell r="BD185">
            <v>-7.4832070721344013E-2</v>
          </cell>
          <cell r="BE185">
            <v>-7.4832070721344013E-2</v>
          </cell>
          <cell r="BF185">
            <v>-5.7216261603088014E-3</v>
          </cell>
          <cell r="BG185">
            <v>0.16104799438616976</v>
          </cell>
          <cell r="BH185">
            <v>0</v>
          </cell>
          <cell r="BJ185">
            <v>801385.81</v>
          </cell>
          <cell r="BK185">
            <v>8641.9599999999991</v>
          </cell>
          <cell r="BL185">
            <v>92.731950853741523</v>
          </cell>
          <cell r="BM185">
            <v>-8.5608341340411842E-3</v>
          </cell>
          <cell r="BN185">
            <v>-2.2449919279940445E-2</v>
          </cell>
          <cell r="BP185">
            <v>-8.6384720652792901E-2</v>
          </cell>
          <cell r="BQ185">
            <v>-8.6384720652792901E-2</v>
          </cell>
          <cell r="BR185">
            <v>-9.0175468300230932E-3</v>
          </cell>
          <cell r="BS185">
            <v>0.18624710269905864</v>
          </cell>
          <cell r="BT185">
            <v>0</v>
          </cell>
          <cell r="BV185">
            <v>914522.62</v>
          </cell>
          <cell r="BW185">
            <v>9862.0020000000004</v>
          </cell>
          <cell r="BX185">
            <v>92.731944284740564</v>
          </cell>
          <cell r="BY185">
            <v>-8.5608356199832203E-3</v>
          </cell>
          <cell r="BZ185">
            <v>-2.2449927024404959E-2</v>
          </cell>
          <cell r="CB185">
            <v>-2.1216818563943085E-2</v>
          </cell>
          <cell r="CC185">
            <v>-8.6384785372014106E-2</v>
          </cell>
          <cell r="CD185">
            <v>-9.0175535885634872E-3</v>
          </cell>
          <cell r="CE185">
            <v>0.18624705106536349</v>
          </cell>
          <cell r="CF185">
            <v>0</v>
          </cell>
          <cell r="CH185">
            <v>105734.38</v>
          </cell>
          <cell r="CI185">
            <v>1163.905</v>
          </cell>
          <cell r="CJ185">
            <v>90.844510505582505</v>
          </cell>
          <cell r="CK185">
            <v>-8.5608299576444002E-3</v>
          </cell>
          <cell r="CL185">
            <v>-2.2449899974686272E-2</v>
          </cell>
          <cell r="CN185">
            <v>-0.18047351821756874</v>
          </cell>
          <cell r="CO185">
            <v>-0.18047351821756874</v>
          </cell>
          <cell r="CP185">
            <v>-2.3305228151670576E-2</v>
          </cell>
          <cell r="CQ185">
            <v>0.1548710658646496</v>
          </cell>
          <cell r="CR185">
            <v>0</v>
          </cell>
          <cell r="CT185">
            <v>508250.93</v>
          </cell>
          <cell r="CU185">
            <v>5633.7460000000001</v>
          </cell>
          <cell r="CV185">
            <v>90.215449897812221</v>
          </cell>
          <cell r="CW185">
            <v>-8.5608492641495726E-3</v>
          </cell>
          <cell r="CX185">
            <v>-2.2449932362121894E-2</v>
          </cell>
          <cell r="CZ185">
            <v>-0.21188564778708641</v>
          </cell>
          <cell r="DA185">
            <v>-0.21188564778708641</v>
          </cell>
          <cell r="DB185">
            <v>-3.5345492512021792E-2</v>
          </cell>
          <cell r="DC185">
            <v>0.14364674225464893</v>
          </cell>
          <cell r="DD185">
            <v>0</v>
          </cell>
          <cell r="DF185">
            <v>317639.45</v>
          </cell>
          <cell r="DG185">
            <v>3495.4549999999999</v>
          </cell>
          <cell r="DH185">
            <v>90.872132526380696</v>
          </cell>
          <cell r="DI185">
            <v>-8.5608379167393389E-3</v>
          </cell>
          <cell r="DJ185">
            <v>-2.2449929862722873E-2</v>
          </cell>
          <cell r="DL185">
            <v>-0.17926180882965415</v>
          </cell>
          <cell r="DM185">
            <v>-0.17926180882965415</v>
          </cell>
          <cell r="DN185">
            <v>-4.3052171912535186E-2</v>
          </cell>
          <cell r="DO185">
            <v>0.14551473277187166</v>
          </cell>
          <cell r="DP185">
            <v>0</v>
          </cell>
        </row>
        <row r="186">
          <cell r="A186">
            <v>42255</v>
          </cell>
          <cell r="B186">
            <v>15067096.497776266</v>
          </cell>
          <cell r="C186">
            <v>158660.149</v>
          </cell>
          <cell r="D186">
            <v>94.964593142896049</v>
          </cell>
          <cell r="E186">
            <v>2.0350267323061777E-2</v>
          </cell>
          <cell r="F186">
            <v>-2.5565178921596043E-3</v>
          </cell>
          <cell r="H186">
            <v>-5.0354068571039523E-2</v>
          </cell>
          <cell r="I186">
            <v>-5.0354092187709365E-2</v>
          </cell>
          <cell r="J186">
            <v>-3.3954552150134987E-3</v>
          </cell>
          <cell r="K186">
            <v>0.15081427060381974</v>
          </cell>
          <cell r="L186">
            <v>0</v>
          </cell>
          <cell r="N186">
            <v>4187836.28</v>
          </cell>
          <cell r="O186">
            <v>44098.874000000003</v>
          </cell>
          <cell r="P186">
            <v>94.964698645140004</v>
          </cell>
          <cell r="Q186">
            <v>2.0350266073677181E-2</v>
          </cell>
          <cell r="R186">
            <v>-2.5565204282492759E-3</v>
          </cell>
          <cell r="T186">
            <v>-5.0353013548600001E-2</v>
          </cell>
          <cell r="U186">
            <v>-5.0353020008948257E-2</v>
          </cell>
          <cell r="V186">
            <v>-3.3953828993418256E-3</v>
          </cell>
          <cell r="W186">
            <v>0.1508111415763394</v>
          </cell>
          <cell r="X186">
            <v>0</v>
          </cell>
          <cell r="Z186">
            <v>3232715.71</v>
          </cell>
          <cell r="AA186">
            <v>34041.234000000004</v>
          </cell>
          <cell r="AB186">
            <v>94.964703982235179</v>
          </cell>
          <cell r="AC186">
            <v>2.0350269107514141E-2</v>
          </cell>
          <cell r="AD186">
            <v>-2.5565184962786924E-3</v>
          </cell>
          <cell r="AF186">
            <v>-5.0353021550962329E-2</v>
          </cell>
          <cell r="AG186">
            <v>-5.0353021550962329E-2</v>
          </cell>
          <cell r="AH186">
            <v>-3.3953830033510712E-3</v>
          </cell>
          <cell r="AI186">
            <v>0.15081114129320081</v>
          </cell>
          <cell r="AJ186">
            <v>0</v>
          </cell>
          <cell r="AL186">
            <v>4798998.34</v>
          </cell>
          <cell r="AM186">
            <v>50534.55</v>
          </cell>
          <cell r="AN186">
            <v>94.964699200843768</v>
          </cell>
          <cell r="AO186">
            <v>2.0350266955848406E-2</v>
          </cell>
          <cell r="AP186">
            <v>-2.5565198145300894E-3</v>
          </cell>
          <cell r="AR186">
            <v>-5.0353019266782706E-2</v>
          </cell>
          <cell r="AS186">
            <v>-5.0353019266782706E-2</v>
          </cell>
          <cell r="AT186">
            <v>-3.3953828492769844E-3</v>
          </cell>
          <cell r="AU186">
            <v>0.15081114151878366</v>
          </cell>
          <cell r="AV186">
            <v>0</v>
          </cell>
          <cell r="AX186">
            <v>146134.97</v>
          </cell>
          <cell r="AY186">
            <v>1540.6523686305732</v>
          </cell>
          <cell r="AZ186">
            <v>94.852656559956984</v>
          </cell>
          <cell r="BA186">
            <v>2.0350314644444145E-2</v>
          </cell>
          <cell r="BB186">
            <v>-2.5564891619329622E-3</v>
          </cell>
          <cell r="BD186">
            <v>-5.6004612261574604E-2</v>
          </cell>
          <cell r="BE186">
            <v>-5.6004612261574604E-2</v>
          </cell>
          <cell r="BF186">
            <v>-4.254615871104761E-3</v>
          </cell>
          <cell r="BG186">
            <v>0.16053403831973917</v>
          </cell>
          <cell r="BH186">
            <v>0</v>
          </cell>
          <cell r="BJ186">
            <v>817694.22</v>
          </cell>
          <cell r="BK186">
            <v>8641.9599999999991</v>
          </cell>
          <cell r="BL186">
            <v>94.619070210924377</v>
          </cell>
          <cell r="BM186">
            <v>2.035026050685862E-2</v>
          </cell>
          <cell r="BN186">
            <v>-2.556520478786517E-3</v>
          </cell>
          <cell r="BP186">
            <v>-6.7792411715030809E-2</v>
          </cell>
          <cell r="BQ186">
            <v>-6.7792411715030809E-2</v>
          </cell>
          <cell r="BR186">
            <v>-7.015140254537755E-3</v>
          </cell>
          <cell r="BS186">
            <v>0.18544377796725497</v>
          </cell>
          <cell r="BT186">
            <v>0</v>
          </cell>
          <cell r="BV186">
            <v>933133.4</v>
          </cell>
          <cell r="BW186">
            <v>9862.0020000000004</v>
          </cell>
          <cell r="BX186">
            <v>94.619064161617487</v>
          </cell>
          <cell r="BY186">
            <v>2.0350267552704082E-2</v>
          </cell>
          <cell r="BZ186">
            <v>-2.5565214931861924E-3</v>
          </cell>
          <cell r="CB186">
            <v>-2.1216818563943085E-2</v>
          </cell>
          <cell r="CC186">
            <v>-6.7792471314113478E-2</v>
          </cell>
          <cell r="CD186">
            <v>-7.0151464237113714E-3</v>
          </cell>
          <cell r="CE186">
            <v>0.18544372660900815</v>
          </cell>
          <cell r="CF186">
            <v>0</v>
          </cell>
          <cell r="CH186">
            <v>107886.1</v>
          </cell>
          <cell r="CI186">
            <v>1163.905</v>
          </cell>
          <cell r="CJ186">
            <v>92.693218089105216</v>
          </cell>
          <cell r="CK186">
            <v>2.0350239912505286E-2</v>
          </cell>
          <cell r="CL186">
            <v>-2.5565209126775512E-3</v>
          </cell>
          <cell r="CN186">
            <v>-0.16379595769864486</v>
          </cell>
          <cell r="CO186">
            <v>-0.16379595769864486</v>
          </cell>
          <cell r="CP186">
            <v>-2.0925076350351901E-2</v>
          </cell>
          <cell r="CQ186">
            <v>0.15424786277256367</v>
          </cell>
          <cell r="CR186">
            <v>0</v>
          </cell>
          <cell r="CT186">
            <v>518593.98</v>
          </cell>
          <cell r="CU186">
            <v>5633.7460000000001</v>
          </cell>
          <cell r="CV186">
            <v>92.051359787963463</v>
          </cell>
          <cell r="CW186">
            <v>2.0350282487431981E-2</v>
          </cell>
          <cell r="CX186">
            <v>-2.556512340082806E-3</v>
          </cell>
          <cell r="CZ186">
            <v>-0.19584729808715418</v>
          </cell>
          <cell r="DA186">
            <v>-0.19584729808715418</v>
          </cell>
          <cell r="DB186">
            <v>-3.2220451331525624E-2</v>
          </cell>
          <cell r="DC186">
            <v>0.14335191991787988</v>
          </cell>
          <cell r="DD186">
            <v>0</v>
          </cell>
          <cell r="DF186">
            <v>324103.5</v>
          </cell>
          <cell r="DG186">
            <v>3495.4549999999999</v>
          </cell>
          <cell r="DH186">
            <v>92.721405367827657</v>
          </cell>
          <cell r="DI186">
            <v>2.0350274501482746E-2</v>
          </cell>
          <cell r="DJ186">
            <v>-2.5565175964856746E-3</v>
          </cell>
          <cell r="DL186">
            <v>-0.16255956134548721</v>
          </cell>
          <cell r="DM186">
            <v>-0.16255956134548721</v>
          </cell>
          <cell r="DN186">
            <v>-3.8273105216916292E-2</v>
          </cell>
          <cell r="DO186">
            <v>0.14587696685927815</v>
          </cell>
          <cell r="DP186">
            <v>0</v>
          </cell>
        </row>
        <row r="187">
          <cell r="A187">
            <v>42256</v>
          </cell>
          <cell r="B187">
            <v>15247495.876356093</v>
          </cell>
          <cell r="C187">
            <v>158660.149</v>
          </cell>
          <cell r="D187">
            <v>96.101610722400707</v>
          </cell>
          <cell r="E187">
            <v>1.1973068507688422E-2</v>
          </cell>
          <cell r="F187">
            <v>9.3859412516650309E-3</v>
          </cell>
          <cell r="H187">
            <v>-3.8983892775992901E-2</v>
          </cell>
          <cell r="I187">
            <v>-3.8983916675426777E-2</v>
          </cell>
          <cell r="J187">
            <v>-2.6139223088392782E-3</v>
          </cell>
          <cell r="K187">
            <v>0.15044107048224301</v>
          </cell>
          <cell r="L187">
            <v>0</v>
          </cell>
          <cell r="N187">
            <v>4237977.54</v>
          </cell>
          <cell r="O187">
            <v>44098.874000000003</v>
          </cell>
          <cell r="P187">
            <v>96.101717699186594</v>
          </cell>
          <cell r="Q187">
            <v>1.1973070733318991E-2</v>
          </cell>
          <cell r="R187">
            <v>9.3859409051513243E-3</v>
          </cell>
          <cell r="T187">
            <v>-3.8982823008134049E-2</v>
          </cell>
          <cell r="U187">
            <v>-3.8982829545832542E-2</v>
          </cell>
          <cell r="V187">
            <v>-2.6138494021239467E-3</v>
          </cell>
          <cell r="W187">
            <v>0.15043795000982318</v>
          </cell>
          <cell r="X187">
            <v>0</v>
          </cell>
          <cell r="Z187">
            <v>3271421.23</v>
          </cell>
          <cell r="AA187">
            <v>34041.234000000004</v>
          </cell>
          <cell r="AB187">
            <v>96.101722693131507</v>
          </cell>
          <cell r="AC187">
            <v>1.1973066446971936E-2</v>
          </cell>
          <cell r="AD187">
            <v>9.3859385848644727E-3</v>
          </cell>
          <cell r="AF187">
            <v>-3.898283517682577E-2</v>
          </cell>
          <cell r="AG187">
            <v>-3.898283517682577E-2</v>
          </cell>
          <cell r="AH187">
            <v>-2.613849779748989E-3</v>
          </cell>
          <cell r="AI187">
            <v>0.15043794971257457</v>
          </cell>
          <cell r="AJ187">
            <v>0</v>
          </cell>
          <cell r="AL187">
            <v>4856457.08</v>
          </cell>
          <cell r="AM187">
            <v>50534.55</v>
          </cell>
          <cell r="AN187">
            <v>96.101718131456593</v>
          </cell>
          <cell r="AO187">
            <v>1.1973069363470534E-2</v>
          </cell>
          <cell r="AP187">
            <v>9.3859401598719305E-3</v>
          </cell>
          <cell r="AR187">
            <v>-3.8982830095653509E-2</v>
          </cell>
          <cell r="AS187">
            <v>-3.8982830095653509E-2</v>
          </cell>
          <cell r="AT187">
            <v>-2.6138494389869038E-3</v>
          </cell>
          <cell r="AU187">
            <v>0.15043794994760598</v>
          </cell>
          <cell r="AV187">
            <v>0</v>
          </cell>
          <cell r="AX187">
            <v>147884.65</v>
          </cell>
          <cell r="AY187">
            <v>1540.6523686305732</v>
          </cell>
          <cell r="AZ187">
            <v>95.988331314123116</v>
          </cell>
          <cell r="BA187">
            <v>1.1973041086606351E-2</v>
          </cell>
          <cell r="BB187">
            <v>9.3859429749001411E-3</v>
          </cell>
          <cell r="BD187">
            <v>-4.4702116698615568E-2</v>
          </cell>
          <cell r="BE187">
            <v>-4.4702116698615568E-2</v>
          </cell>
          <cell r="BF187">
            <v>-3.3744420133530184E-3</v>
          </cell>
          <cell r="BG187">
            <v>0.1600789767521125</v>
          </cell>
          <cell r="BH187">
            <v>0</v>
          </cell>
          <cell r="BJ187">
            <v>827484.53</v>
          </cell>
          <cell r="BK187">
            <v>8641.9599999999991</v>
          </cell>
          <cell r="BL187">
            <v>95.751950946313116</v>
          </cell>
          <cell r="BM187">
            <v>1.1973069835323091E-2</v>
          </cell>
          <cell r="BN187">
            <v>9.3859399583084979E-3</v>
          </cell>
          <cell r="BP187">
            <v>-5.6631025159476711E-2</v>
          </cell>
          <cell r="BQ187">
            <v>-5.6631025159476711E-2</v>
          </cell>
          <cell r="BR187">
            <v>-5.8097867721329521E-3</v>
          </cell>
          <cell r="BS187">
            <v>0.18473967166934427</v>
          </cell>
          <cell r="BT187">
            <v>0</v>
          </cell>
          <cell r="BV187">
            <v>944305.87</v>
          </cell>
          <cell r="BW187">
            <v>9862.0020000000004</v>
          </cell>
          <cell r="BX187">
            <v>95.751944686281746</v>
          </cell>
          <cell r="BY187">
            <v>1.1973068373718032E-2</v>
          </cell>
          <cell r="BZ187">
            <v>9.3859374738951562E-3</v>
          </cell>
          <cell r="CB187">
            <v>-2.1216818563943085E-2</v>
          </cell>
          <cell r="CC187">
            <v>-5.6631086834662558E-2</v>
          </cell>
          <cell r="CD187">
            <v>-5.8097931010081538E-3</v>
          </cell>
          <cell r="CE187">
            <v>0.18473962066160185</v>
          </cell>
          <cell r="CF187">
            <v>0</v>
          </cell>
          <cell r="CH187">
            <v>109177.83</v>
          </cell>
          <cell r="CI187">
            <v>1163.905</v>
          </cell>
          <cell r="CJ187">
            <v>93.803042344521245</v>
          </cell>
          <cell r="CK187">
            <v>1.1973090138581277E-2</v>
          </cell>
          <cell r="CL187">
            <v>9.385959770574992E-3</v>
          </cell>
          <cell r="CN187">
            <v>-0.15378401132592467</v>
          </cell>
          <cell r="CO187">
            <v>-0.15378401132592467</v>
          </cell>
          <cell r="CP187">
            <v>-1.9438411166390779E-2</v>
          </cell>
          <cell r="CQ187">
            <v>0.1539154114158332</v>
          </cell>
          <cell r="CR187">
            <v>0</v>
          </cell>
          <cell r="CT187">
            <v>524803.14</v>
          </cell>
          <cell r="CU187">
            <v>5633.7460000000001</v>
          </cell>
          <cell r="CV187">
            <v>93.153496803015258</v>
          </cell>
          <cell r="CW187">
            <v>1.1973066096910623E-2</v>
          </cell>
          <cell r="CX187">
            <v>9.3859444656025914E-3</v>
          </cell>
          <cell r="CZ187">
            <v>-0.18621912463514234</v>
          </cell>
          <cell r="DA187">
            <v>-0.18621912463514234</v>
          </cell>
          <cell r="DB187">
            <v>-3.0221280234982828E-2</v>
          </cell>
          <cell r="DC187">
            <v>0.1436019185647088</v>
          </cell>
          <cell r="DD187">
            <v>0</v>
          </cell>
          <cell r="DF187">
            <v>327984.01</v>
          </cell>
          <cell r="DG187">
            <v>3495.4549999999999</v>
          </cell>
          <cell r="DH187">
            <v>93.831564131136005</v>
          </cell>
          <cell r="DI187">
            <v>1.1973057989191682E-2</v>
          </cell>
          <cell r="DJ187">
            <v>9.3859310592729894E-3</v>
          </cell>
          <cell r="DL187">
            <v>-0.15253283841098264</v>
          </cell>
          <cell r="DM187">
            <v>-0.15253283841098264</v>
          </cell>
          <cell r="DN187">
            <v>-3.5220554915682101E-2</v>
          </cell>
          <cell r="DO187">
            <v>0.14714177726972422</v>
          </cell>
          <cell r="DP187">
            <v>0</v>
          </cell>
        </row>
        <row r="188">
          <cell r="A188">
            <v>42257</v>
          </cell>
          <cell r="B188">
            <v>15158201.478626955</v>
          </cell>
          <cell r="C188">
            <v>158660.149</v>
          </cell>
          <cell r="D188">
            <v>95.538807786112415</v>
          </cell>
          <cell r="E188">
            <v>-5.85633198088642E-3</v>
          </cell>
          <cell r="F188">
            <v>3.47464208285575E-3</v>
          </cell>
          <cell r="H188">
            <v>-4.4611922138875881E-2</v>
          </cell>
          <cell r="I188">
            <v>-4.4611945898346717E-2</v>
          </cell>
          <cell r="J188">
            <v>-2.9747490859648451E-3</v>
          </cell>
          <cell r="K188">
            <v>0.15003880381321327</v>
          </cell>
          <cell r="L188">
            <v>0</v>
          </cell>
          <cell r="N188">
            <v>4213158.53</v>
          </cell>
          <cell r="O188">
            <v>44098.874000000003</v>
          </cell>
          <cell r="P188">
            <v>95.538913986783427</v>
          </cell>
          <cell r="Q188">
            <v>-5.8563335378127857E-3</v>
          </cell>
          <cell r="R188">
            <v>3.4746401668315219E-3</v>
          </cell>
          <cell r="T188">
            <v>-4.4610860132165753E-2</v>
          </cell>
          <cell r="U188">
            <v>-4.4610866631577317E-2</v>
          </cell>
          <cell r="V188">
            <v>-2.9746771048735354E-3</v>
          </cell>
          <cell r="W188">
            <v>0.15003569166634939</v>
          </cell>
          <cell r="X188">
            <v>0</v>
          </cell>
          <cell r="Z188">
            <v>3252262.7</v>
          </cell>
          <cell r="AA188">
            <v>34041.234000000004</v>
          </cell>
          <cell r="AB188">
            <v>95.538919065037419</v>
          </cell>
          <cell r="AC188">
            <v>-5.8563323561973135E-3</v>
          </cell>
          <cell r="AD188">
            <v>3.4746390528392901E-3</v>
          </cell>
          <cell r="AF188">
            <v>-4.4610871094040716E-2</v>
          </cell>
          <cell r="AG188">
            <v>-4.4610871094040716E-2</v>
          </cell>
          <cell r="AH188">
            <v>-2.9746774024914657E-3</v>
          </cell>
          <cell r="AI188">
            <v>0.15003569136588479</v>
          </cell>
          <cell r="AJ188">
            <v>0</v>
          </cell>
          <cell r="AL188">
            <v>4828016.05</v>
          </cell>
          <cell r="AM188">
            <v>50534.55</v>
          </cell>
          <cell r="AN188">
            <v>95.538914465449864</v>
          </cell>
          <cell r="AO188">
            <v>-5.8563330286860449E-3</v>
          </cell>
          <cell r="AP188">
            <v>3.4746399398224437E-3</v>
          </cell>
          <cell r="AR188">
            <v>-4.4610866688898687E-2</v>
          </cell>
          <cell r="AS188">
            <v>-4.4610866688898687E-2</v>
          </cell>
          <cell r="AT188">
            <v>-2.9746771086962553E-3</v>
          </cell>
          <cell r="AU188">
            <v>0.15003569160351876</v>
          </cell>
          <cell r="AV188">
            <v>0</v>
          </cell>
          <cell r="AX188">
            <v>147018.59</v>
          </cell>
          <cell r="AY188">
            <v>1540.6523686305732</v>
          </cell>
          <cell r="AZ188">
            <v>95.426192821602697</v>
          </cell>
          <cell r="BA188">
            <v>-5.8563211259586856E-3</v>
          </cell>
          <cell r="BB188">
            <v>3.4746547528106131E-3</v>
          </cell>
          <cell r="BD188">
            <v>-5.0296647874176981E-2</v>
          </cell>
          <cell r="BE188">
            <v>-5.0296647874176981E-2</v>
          </cell>
          <cell r="BF188">
            <v>-3.7731263818727712E-3</v>
          </cell>
          <cell r="BG188">
            <v>0.15959289658526146</v>
          </cell>
          <cell r="BH188">
            <v>0</v>
          </cell>
          <cell r="BJ188">
            <v>822638.51</v>
          </cell>
          <cell r="BK188">
            <v>8641.9599999999991</v>
          </cell>
          <cell r="BL188">
            <v>95.191196210119017</v>
          </cell>
          <cell r="BM188">
            <v>-5.8563270058957784E-3</v>
          </cell>
          <cell r="BN188">
            <v>3.4746458187593365E-3</v>
          </cell>
          <cell r="BP188">
            <v>-6.2155702363359433E-2</v>
          </cell>
          <cell r="BQ188">
            <v>-6.2155702363359433E-2</v>
          </cell>
          <cell r="BR188">
            <v>-6.3226842144388229E-3</v>
          </cell>
          <cell r="BS188">
            <v>0.18399012877468554</v>
          </cell>
          <cell r="BT188">
            <v>0</v>
          </cell>
          <cell r="BV188">
            <v>938775.7</v>
          </cell>
          <cell r="BW188">
            <v>9862.0020000000004</v>
          </cell>
          <cell r="BX188">
            <v>95.191189375139032</v>
          </cell>
          <cell r="BY188">
            <v>-5.8563333933315809E-3</v>
          </cell>
          <cell r="BZ188">
            <v>3.4746369015072887E-3</v>
          </cell>
          <cell r="CB188">
            <v>-2.1216818563943085E-2</v>
          </cell>
          <cell r="CC188">
            <v>-6.215576970306369E-2</v>
          </cell>
          <cell r="CD188">
            <v>-6.3226910663729541E-3</v>
          </cell>
          <cell r="CE188">
            <v>0.18399007801954662</v>
          </cell>
          <cell r="CF188">
            <v>0</v>
          </cell>
          <cell r="CH188">
            <v>108538.45</v>
          </cell>
          <cell r="CI188">
            <v>1163.905</v>
          </cell>
          <cell r="CJ188">
            <v>93.253701977395068</v>
          </cell>
          <cell r="CK188">
            <v>-5.8563171662231461E-3</v>
          </cell>
          <cell r="CL188">
            <v>3.4746754470260655E-3</v>
          </cell>
          <cell r="CN188">
            <v>-0.15873972054672914</v>
          </cell>
          <cell r="CO188">
            <v>-0.15873972054672914</v>
          </cell>
          <cell r="CP188">
            <v>-1.9856259075439198E-2</v>
          </cell>
          <cell r="CQ188">
            <v>0.15342649618102705</v>
          </cell>
          <cell r="CR188">
            <v>0</v>
          </cell>
          <cell r="CT188">
            <v>521729.72</v>
          </cell>
          <cell r="CU188">
            <v>5633.7460000000001</v>
          </cell>
          <cell r="CV188">
            <v>92.607959251269037</v>
          </cell>
          <cell r="CW188">
            <v>-5.8563292894933117E-3</v>
          </cell>
          <cell r="CX188">
            <v>3.4746479946257125E-3</v>
          </cell>
          <cell r="CZ188">
            <v>-0.19098489341077107</v>
          </cell>
          <cell r="DA188">
            <v>-0.19098489341077107</v>
          </cell>
          <cell r="DB188">
            <v>-3.0582123050905352E-2</v>
          </cell>
          <cell r="DC188">
            <v>0.14352452914853378</v>
          </cell>
          <cell r="DD188">
            <v>0</v>
          </cell>
          <cell r="DF188">
            <v>326063.23</v>
          </cell>
          <cell r="DG188">
            <v>3495.4549999999999</v>
          </cell>
          <cell r="DH188">
            <v>93.282056270213744</v>
          </cell>
          <cell r="DI188">
            <v>-5.8563220810673444E-3</v>
          </cell>
          <cell r="DJ188">
            <v>3.4746419428917097E-3</v>
          </cell>
          <cell r="DL188">
            <v>-0.15749587906237583</v>
          </cell>
          <cell r="DM188">
            <v>-0.15749587906237583</v>
          </cell>
          <cell r="DN188">
            <v>-3.5681187662476077E-2</v>
          </cell>
          <cell r="DO188">
            <v>0.14775796046372927</v>
          </cell>
          <cell r="DP188">
            <v>0</v>
          </cell>
        </row>
        <row r="189">
          <cell r="A189">
            <v>42258</v>
          </cell>
          <cell r="B189">
            <v>15344939.410748975</v>
          </cell>
          <cell r="C189">
            <v>158660.149</v>
          </cell>
          <cell r="D189">
            <v>96.715775873555842</v>
          </cell>
          <cell r="E189">
            <v>1.2319267057198102E-2</v>
          </cell>
          <cell r="F189">
            <v>1.5836714183800504E-2</v>
          </cell>
          <cell r="H189">
            <v>-3.2842241264441574E-2</v>
          </cell>
          <cell r="I189">
            <v>-3.2842265316611718E-2</v>
          </cell>
          <cell r="J189">
            <v>-2.1777216731351245E-3</v>
          </cell>
          <cell r="K189">
            <v>0.14972333509428259</v>
          </cell>
          <cell r="L189">
            <v>0</v>
          </cell>
          <cell r="N189">
            <v>4265061.5599999996</v>
          </cell>
          <cell r="O189">
            <v>44098.874000000003</v>
          </cell>
          <cell r="P189">
            <v>96.715883493986695</v>
          </cell>
          <cell r="Q189">
            <v>1.2319268223690338E-2</v>
          </cell>
          <cell r="R189">
            <v>1.5836713414717929E-2</v>
          </cell>
          <cell r="T189">
            <v>-3.2841165060133015E-2</v>
          </cell>
          <cell r="U189">
            <v>-3.2841171639612643E-2</v>
          </cell>
          <cell r="V189">
            <v>-2.177649141927418E-3</v>
          </cell>
          <cell r="W189">
            <v>0.14972023189455508</v>
          </cell>
          <cell r="X189">
            <v>0</v>
          </cell>
          <cell r="Z189">
            <v>3292328.2</v>
          </cell>
          <cell r="AA189">
            <v>34041.234000000004</v>
          </cell>
          <cell r="AB189">
            <v>96.715888736583395</v>
          </cell>
          <cell r="AC189">
            <v>1.2319269289039925E-2</v>
          </cell>
          <cell r="AD189">
            <v>1.58367133560533E-2</v>
          </cell>
          <cell r="AF189">
            <v>-3.2841175139227019E-2</v>
          </cell>
          <cell r="AG189">
            <v>-3.2841175139227019E-2</v>
          </cell>
          <cell r="AH189">
            <v>-2.1776493740048863E-3</v>
          </cell>
          <cell r="AI189">
            <v>0.14972023159565198</v>
          </cell>
          <cell r="AJ189">
            <v>0</v>
          </cell>
          <cell r="AL189">
            <v>4887493.67</v>
          </cell>
          <cell r="AM189">
            <v>50534.55</v>
          </cell>
          <cell r="AN189">
            <v>96.715883885381388</v>
          </cell>
          <cell r="AO189">
            <v>1.2319267248500632E-2</v>
          </cell>
          <cell r="AP189">
            <v>1.5836712206334091E-2</v>
          </cell>
          <cell r="AR189">
            <v>-3.2841172629325843E-2</v>
          </cell>
          <cell r="AS189">
            <v>-3.2841172629325843E-2</v>
          </cell>
          <cell r="AT189">
            <v>-2.1776492075531451E-3</v>
          </cell>
          <cell r="AU189">
            <v>0.14972023182077135</v>
          </cell>
          <cell r="AV189">
            <v>0</v>
          </cell>
          <cell r="AX189">
            <v>148829.75</v>
          </cell>
          <cell r="AY189">
            <v>1540.6523686305732</v>
          </cell>
          <cell r="AZ189">
            <v>96.601772749221198</v>
          </cell>
          <cell r="BA189">
            <v>1.2319258401267463E-2</v>
          </cell>
          <cell r="BB189">
            <v>1.5836718323833265E-2</v>
          </cell>
          <cell r="BD189">
            <v>-3.8597006874789064E-2</v>
          </cell>
          <cell r="BE189">
            <v>-3.8597006874789064E-2</v>
          </cell>
          <cell r="BF189">
            <v>-2.8773094695111467E-3</v>
          </cell>
          <cell r="BG189">
            <v>0.15920215959861983</v>
          </cell>
          <cell r="BH189">
            <v>0</v>
          </cell>
          <cell r="BJ189">
            <v>832772.81</v>
          </cell>
          <cell r="BK189">
            <v>8641.9599999999991</v>
          </cell>
          <cell r="BL189">
            <v>96.363881573161663</v>
          </cell>
          <cell r="BM189">
            <v>1.2319262807183762E-2</v>
          </cell>
          <cell r="BN189">
            <v>1.5836713700946081E-2</v>
          </cell>
          <cell r="BP189">
            <v>-5.0602151988555E-2</v>
          </cell>
          <cell r="BQ189">
            <v>-5.0602151988555E-2</v>
          </cell>
          <cell r="BR189">
            <v>-5.1038992456113874E-3</v>
          </cell>
          <cell r="BS189">
            <v>0.18338164156418238</v>
          </cell>
          <cell r="BT189">
            <v>0</v>
          </cell>
          <cell r="BV189">
            <v>950340.73</v>
          </cell>
          <cell r="BW189">
            <v>9862.0020000000004</v>
          </cell>
          <cell r="BX189">
            <v>96.363875205054711</v>
          </cell>
          <cell r="BY189">
            <v>1.231926859632182E-2</v>
          </cell>
          <cell r="BZ189">
            <v>1.5836710483093652E-2</v>
          </cell>
          <cell r="CB189">
            <v>-2.1216818563943085E-2</v>
          </cell>
          <cell r="CC189">
            <v>-5.0602214728524997E-2</v>
          </cell>
          <cell r="CD189">
            <v>-5.1039055751971318E-3</v>
          </cell>
          <cell r="CE189">
            <v>0.18338159119220029</v>
          </cell>
          <cell r="CF189">
            <v>0</v>
          </cell>
          <cell r="CH189">
            <v>109875.56</v>
          </cell>
          <cell r="CI189">
            <v>1163.905</v>
          </cell>
          <cell r="CJ189">
            <v>94.402515669234177</v>
          </cell>
          <cell r="CK189">
            <v>1.2319228807855742E-2</v>
          </cell>
          <cell r="CL189">
            <v>1.5836709576746655E-2</v>
          </cell>
          <cell r="CN189">
            <v>-0.14837604267718374</v>
          </cell>
          <cell r="CO189">
            <v>-0.14837604267718374</v>
          </cell>
          <cell r="CP189">
            <v>-1.836774330705282E-2</v>
          </cell>
          <cell r="CQ189">
            <v>0.15328531347974295</v>
          </cell>
          <cell r="CR189">
            <v>0</v>
          </cell>
          <cell r="CT189">
            <v>528157.04</v>
          </cell>
          <cell r="CU189">
            <v>5633.7460000000001</v>
          </cell>
          <cell r="CV189">
            <v>93.748820056850278</v>
          </cell>
          <cell r="CW189">
            <v>1.2319252198245589E-2</v>
          </cell>
          <cell r="CX189">
            <v>1.5836705257817218E-2</v>
          </cell>
          <cell r="CZ189">
            <v>-0.18101843228050774</v>
          </cell>
          <cell r="DA189">
            <v>-0.18101843228050774</v>
          </cell>
          <cell r="DB189">
            <v>-2.8603666576060505E-2</v>
          </cell>
          <cell r="DC189">
            <v>0.14405420348988324</v>
          </cell>
          <cell r="DD189">
            <v>0</v>
          </cell>
          <cell r="DF189">
            <v>330080.09000000003</v>
          </cell>
          <cell r="DG189">
            <v>3495.4549999999999</v>
          </cell>
          <cell r="DH189">
            <v>94.431222830790276</v>
          </cell>
          <cell r="DI189">
            <v>1.2319267032961712E-2</v>
          </cell>
          <cell r="DJ189">
            <v>1.5836714017791964E-2</v>
          </cell>
          <cell r="DL189">
            <v>-0.14711684582017448</v>
          </cell>
          <cell r="DM189">
            <v>-0.14711684582017448</v>
          </cell>
          <cell r="DN189">
            <v>-3.2711352871245936E-2</v>
          </cell>
          <cell r="DO189">
            <v>0.14932028905367475</v>
          </cell>
          <cell r="DP189">
            <v>0</v>
          </cell>
        </row>
        <row r="190">
          <cell r="A190">
            <v>42261</v>
          </cell>
          <cell r="B190">
            <v>15321582.057171045</v>
          </cell>
          <cell r="C190">
            <v>158660.149</v>
          </cell>
          <cell r="D190">
            <v>96.568559614620327</v>
          </cell>
          <cell r="E190">
            <v>-1.5221535225854455E-3</v>
          </cell>
          <cell r="F190">
            <v>1.4290454750934156E-2</v>
          </cell>
          <cell r="H190">
            <v>-3.4314403853796693E-2</v>
          </cell>
          <cell r="I190">
            <v>-3.431442786935579E-2</v>
          </cell>
          <cell r="J190">
            <v>-2.2628524157681795E-3</v>
          </cell>
          <cell r="K190">
            <v>0.14939555404136137</v>
          </cell>
          <cell r="L190">
            <v>0</v>
          </cell>
          <cell r="N190">
            <v>4258569.4800000004</v>
          </cell>
          <cell r="O190">
            <v>44098.874000000003</v>
          </cell>
          <cell r="P190">
            <v>96.568667036713904</v>
          </cell>
          <cell r="Q190">
            <v>-1.522153879532584E-3</v>
          </cell>
          <cell r="R190">
            <v>1.429045362042225E-2</v>
          </cell>
          <cell r="T190">
            <v>-3.4313329632860934E-2</v>
          </cell>
          <cell r="U190">
            <v>-3.4313336202325573E-2</v>
          </cell>
          <cell r="V190">
            <v>-2.2627804146395647E-3</v>
          </cell>
          <cell r="W190">
            <v>0.14939245954681363</v>
          </cell>
          <cell r="X190">
            <v>0</v>
          </cell>
          <cell r="Z190">
            <v>3287316.77</v>
          </cell>
          <cell r="AA190">
            <v>34041.234000000004</v>
          </cell>
          <cell r="AB190">
            <v>96.568672275511503</v>
          </cell>
          <cell r="AC190">
            <v>-1.522153836303497E-3</v>
          </cell>
          <cell r="AD190">
            <v>1.4290453605760423E-2</v>
          </cell>
          <cell r="AF190">
            <v>-3.4313339654803654E-2</v>
          </cell>
          <cell r="AG190">
            <v>-3.4313339654803654E-2</v>
          </cell>
          <cell r="AH190">
            <v>-2.2627806423543007E-3</v>
          </cell>
          <cell r="AI190">
            <v>0.14939245924977093</v>
          </cell>
          <cell r="AJ190">
            <v>0</v>
          </cell>
          <cell r="AL190">
            <v>4880054.16</v>
          </cell>
          <cell r="AM190">
            <v>50534.55</v>
          </cell>
          <cell r="AN190">
            <v>96.568667574956137</v>
          </cell>
          <cell r="AO190">
            <v>-1.5221523550331684E-3</v>
          </cell>
          <cell r="AP190">
            <v>1.4290453962519933E-2</v>
          </cell>
          <cell r="AR190">
            <v>-3.4313335716099291E-2</v>
          </cell>
          <cell r="AS190">
            <v>-3.4313335716099291E-2</v>
          </cell>
          <cell r="AT190">
            <v>-2.2627803825798765E-3</v>
          </cell>
          <cell r="AU190">
            <v>0.14939245947660168</v>
          </cell>
          <cell r="AV190">
            <v>0</v>
          </cell>
          <cell r="AX190">
            <v>148603.21</v>
          </cell>
          <cell r="AY190">
            <v>1540.6523686305732</v>
          </cell>
          <cell r="AZ190">
            <v>96.454731142293767</v>
          </cell>
          <cell r="BA190">
            <v>-1.5221419104715084E-3</v>
          </cell>
          <cell r="BB190">
            <v>1.429047068067657E-2</v>
          </cell>
          <cell r="BD190">
            <v>-4.0060398663477659E-2</v>
          </cell>
          <cell r="BE190">
            <v>-4.0060398663477659E-2</v>
          </cell>
          <cell r="BF190">
            <v>-2.9679874347436908E-3</v>
          </cell>
          <cell r="BG190">
            <v>0.15879882270766144</v>
          </cell>
          <cell r="BH190">
            <v>0</v>
          </cell>
          <cell r="BJ190">
            <v>831505.2</v>
          </cell>
          <cell r="BK190">
            <v>8641.9599999999991</v>
          </cell>
          <cell r="BL190">
            <v>96.21720072761272</v>
          </cell>
          <cell r="BM190">
            <v>-1.5221558446416594E-3</v>
          </cell>
          <cell r="BN190">
            <v>1.4290451909984681E-2</v>
          </cell>
          <cell r="BP190">
            <v>-5.204728347179588E-2</v>
          </cell>
          <cell r="BQ190">
            <v>-5.204728347179588E-2</v>
          </cell>
          <cell r="BR190">
            <v>-5.2059477630308493E-3</v>
          </cell>
          <cell r="BS190">
            <v>0.18275763711407086</v>
          </cell>
          <cell r="BT190">
            <v>0</v>
          </cell>
          <cell r="BV190">
            <v>948894.17</v>
          </cell>
          <cell r="BW190">
            <v>9862.0020000000004</v>
          </cell>
          <cell r="BX190">
            <v>96.217195048226515</v>
          </cell>
          <cell r="BY190">
            <v>-1.5221487981473825E-3</v>
          </cell>
          <cell r="BZ190">
            <v>1.429045585511779E-2</v>
          </cell>
          <cell r="CB190">
            <v>-2.1216818563943085E-2</v>
          </cell>
          <cell r="CC190">
            <v>-5.2047339426339767E-2</v>
          </cell>
          <cell r="CD190">
            <v>-5.2059533611128472E-3</v>
          </cell>
          <cell r="CE190">
            <v>0.18275758719881866</v>
          </cell>
          <cell r="CF190">
            <v>0</v>
          </cell>
          <cell r="CH190">
            <v>109708.31</v>
          </cell>
          <cell r="CI190">
            <v>1163.905</v>
          </cell>
          <cell r="CJ190">
            <v>94.258818374351861</v>
          </cell>
          <cell r="CK190">
            <v>-1.522176542262943E-3</v>
          </cell>
          <cell r="CL190">
            <v>1.4290426766659259E-2</v>
          </cell>
          <cell r="CN190">
            <v>-0.14967236468784961</v>
          </cell>
          <cell r="CO190">
            <v>-0.14967236468784961</v>
          </cell>
          <cell r="CP190">
            <v>-1.8339275577190506E-2</v>
          </cell>
          <cell r="CQ190">
            <v>0.15308428327966128</v>
          </cell>
          <cell r="CR190">
            <v>0</v>
          </cell>
          <cell r="CT190">
            <v>527353.11</v>
          </cell>
          <cell r="CU190">
            <v>5633.7460000000001</v>
          </cell>
          <cell r="CV190">
            <v>93.606121042730706</v>
          </cell>
          <cell r="CW190">
            <v>-1.5221419750460763E-3</v>
          </cell>
          <cell r="CX190">
            <v>1.4290457568951975E-2</v>
          </cell>
          <cell r="CZ190">
            <v>-0.18226503850152265</v>
          </cell>
          <cell r="DA190">
            <v>-0.18226503850152265</v>
          </cell>
          <cell r="DB190">
            <v>-2.8426817515224911E-2</v>
          </cell>
          <cell r="DC190">
            <v>0.14444401441925506</v>
          </cell>
          <cell r="DD190">
            <v>0</v>
          </cell>
          <cell r="DF190">
            <v>329577.65999999997</v>
          </cell>
          <cell r="DG190">
            <v>3495.4549999999999</v>
          </cell>
          <cell r="DH190">
            <v>94.287484748051398</v>
          </cell>
          <cell r="DI190">
            <v>-1.5221457313587816E-3</v>
          </cell>
          <cell r="DJ190">
            <v>1.4290462499792156E-2</v>
          </cell>
          <cell r="DL190">
            <v>-0.14841505827265722</v>
          </cell>
          <cell r="DM190">
            <v>-0.14841505827265722</v>
          </cell>
          <cell r="DN190">
            <v>-3.2400270526622421E-2</v>
          </cell>
          <cell r="DO190">
            <v>0.15056947554120326</v>
          </cell>
          <cell r="DP190">
            <v>0</v>
          </cell>
        </row>
        <row r="191">
          <cell r="A191">
            <v>42262</v>
          </cell>
          <cell r="B191">
            <v>15093863.779428555</v>
          </cell>
          <cell r="C191">
            <v>158660.149</v>
          </cell>
          <cell r="D191">
            <v>95.133301428001019</v>
          </cell>
          <cell r="E191">
            <v>-1.4862582525275725E-2</v>
          </cell>
          <cell r="F191">
            <v>-7.8452083740110368E-4</v>
          </cell>
          <cell r="H191">
            <v>-4.8666985719989841E-2</v>
          </cell>
          <cell r="I191">
            <v>-4.8667009378615567E-2</v>
          </cell>
          <cell r="J191">
            <v>-3.1920051600877741E-3</v>
          </cell>
          <cell r="K191">
            <v>0.14898921761521347</v>
          </cell>
          <cell r="L191">
            <v>0</v>
          </cell>
          <cell r="N191">
            <v>4195276.1399999997</v>
          </cell>
          <cell r="O191">
            <v>44098.874000000003</v>
          </cell>
          <cell r="P191">
            <v>95.133407261146829</v>
          </cell>
          <cell r="Q191">
            <v>-1.4862582446347861E-2</v>
          </cell>
          <cell r="R191">
            <v>-7.8452187105493287E-4</v>
          </cell>
          <cell r="T191">
            <v>-4.8665927388531705E-2</v>
          </cell>
          <cell r="U191">
            <v>-4.8665933860357113E-2</v>
          </cell>
          <cell r="V191">
            <v>-3.1919346022135642E-3</v>
          </cell>
          <cell r="W191">
            <v>0.14898613134559988</v>
          </cell>
          <cell r="X191">
            <v>0</v>
          </cell>
          <cell r="Z191">
            <v>3238458.75</v>
          </cell>
          <cell r="AA191">
            <v>34041.234000000004</v>
          </cell>
          <cell r="AB191">
            <v>95.133412319894148</v>
          </cell>
          <cell r="AC191">
            <v>-1.4862583504540061E-2</v>
          </cell>
          <cell r="AD191">
            <v>-7.8452295881303868E-4</v>
          </cell>
          <cell r="AF191">
            <v>-4.8665938283404597E-2</v>
          </cell>
          <cell r="AG191">
            <v>-4.8665938283404597E-2</v>
          </cell>
          <cell r="AH191">
            <v>-3.1919348923707958E-3</v>
          </cell>
          <cell r="AI191">
            <v>0.14898613104740976</v>
          </cell>
          <cell r="AJ191">
            <v>0</v>
          </cell>
          <cell r="AL191">
            <v>4807523.95</v>
          </cell>
          <cell r="AM191">
            <v>50534.55</v>
          </cell>
          <cell r="AN191">
            <v>95.133407737874379</v>
          </cell>
          <cell r="AO191">
            <v>-1.4862583000513241E-2</v>
          </cell>
          <cell r="AP191">
            <v>-7.8452209612622781E-4</v>
          </cell>
          <cell r="AR191">
            <v>-4.8665933916507531E-2</v>
          </cell>
          <cell r="AS191">
            <v>-4.8665933916507531E-2</v>
          </cell>
          <cell r="AT191">
            <v>-3.1919346058941755E-3</v>
          </cell>
          <cell r="AU191">
            <v>0.14898613127520177</v>
          </cell>
          <cell r="AV191">
            <v>0</v>
          </cell>
          <cell r="AX191">
            <v>146394.57999999999</v>
          </cell>
          <cell r="AY191">
            <v>1540.6523686305732</v>
          </cell>
          <cell r="AZ191">
            <v>95.021163099969471</v>
          </cell>
          <cell r="BA191">
            <v>-1.4862599536039744E-2</v>
          </cell>
          <cell r="BB191">
            <v>-7.8452239827153658E-4</v>
          </cell>
          <cell r="BD191">
            <v>-5.4327596536928091E-2</v>
          </cell>
          <cell r="BE191">
            <v>-5.4327596536928091E-2</v>
          </cell>
          <cell r="BF191">
            <v>-4.0005844645065736E-3</v>
          </cell>
          <cell r="BG191">
            <v>0.15831053419597088</v>
          </cell>
          <cell r="BH191">
            <v>0</v>
          </cell>
          <cell r="BJ191">
            <v>819146.89</v>
          </cell>
          <cell r="BK191">
            <v>8641.9599999999991</v>
          </cell>
          <cell r="BL191">
            <v>94.787165180121193</v>
          </cell>
          <cell r="BM191">
            <v>-1.4862576926758742E-2</v>
          </cell>
          <cell r="BN191">
            <v>-7.8451795760425824E-4</v>
          </cell>
          <cell r="BP191">
            <v>-6.6136303644126149E-2</v>
          </cell>
          <cell r="BQ191">
            <v>-6.6136303644126149E-2</v>
          </cell>
          <cell r="BR191">
            <v>-6.5609269116748692E-3</v>
          </cell>
          <cell r="BS191">
            <v>0.18200751379883462</v>
          </cell>
          <cell r="BT191">
            <v>0</v>
          </cell>
          <cell r="BV191">
            <v>934791.15</v>
          </cell>
          <cell r="BW191">
            <v>9862.0020000000004</v>
          </cell>
          <cell r="BX191">
            <v>94.787158834484117</v>
          </cell>
          <cell r="BY191">
            <v>-1.4862584728494999E-2</v>
          </cell>
          <cell r="BZ191">
            <v>-7.8452198433276443E-4</v>
          </cell>
          <cell r="CB191">
            <v>-2.1216818563943085E-2</v>
          </cell>
          <cell r="CC191">
            <v>-6.6136366162718008E-2</v>
          </cell>
          <cell r="CD191">
            <v>-6.5609331155798145E-3</v>
          </cell>
          <cell r="CE191">
            <v>0.18200746413245789</v>
          </cell>
          <cell r="CF191">
            <v>0</v>
          </cell>
          <cell r="CH191">
            <v>108077.75999999999</v>
          </cell>
          <cell r="CI191">
            <v>1163.905</v>
          </cell>
          <cell r="CJ191">
            <v>92.85788788603881</v>
          </cell>
          <cell r="CK191">
            <v>-1.486259336234419E-2</v>
          </cell>
          <cell r="CL191">
            <v>-7.8455939769206395E-4</v>
          </cell>
          <cell r="CN191">
            <v>-0.16231043855625782</v>
          </cell>
          <cell r="CO191">
            <v>-0.16231043855625782</v>
          </cell>
          <cell r="CP191">
            <v>-1.9688037973338623E-2</v>
          </cell>
          <cell r="CQ191">
            <v>0.15250578612552973</v>
          </cell>
          <cell r="CR191">
            <v>0</v>
          </cell>
          <cell r="CT191">
            <v>519515.28</v>
          </cell>
          <cell r="CU191">
            <v>5633.7460000000001</v>
          </cell>
          <cell r="CV191">
            <v>92.214892187187715</v>
          </cell>
          <cell r="CW191">
            <v>-1.4862584199038631E-2</v>
          </cell>
          <cell r="CX191">
            <v>-7.845197589481101E-4</v>
          </cell>
          <cell r="CZ191">
            <v>-0.19441869321929139</v>
          </cell>
          <cell r="DA191">
            <v>-0.19441869321929139</v>
          </cell>
          <cell r="DB191">
            <v>-2.9935200320991839E-2</v>
          </cell>
          <cell r="DC191">
            <v>0.14411390937338661</v>
          </cell>
          <cell r="DD191">
            <v>0</v>
          </cell>
          <cell r="DF191">
            <v>324679.28000000003</v>
          </cell>
          <cell r="DG191">
            <v>3495.4549999999999</v>
          </cell>
          <cell r="DH191">
            <v>92.886127843156331</v>
          </cell>
          <cell r="DI191">
            <v>-1.4862597179675308E-2</v>
          </cell>
          <cell r="DJ191">
            <v>-7.845280675287114E-4</v>
          </cell>
          <cell r="DL191">
            <v>-0.16107182222582794</v>
          </cell>
          <cell r="DM191">
            <v>-0.16107182222582794</v>
          </cell>
          <cell r="DN191">
            <v>-3.4537252163815424E-2</v>
          </cell>
          <cell r="DO191">
            <v>0.1505727467389418</v>
          </cell>
          <cell r="DP191">
            <v>0</v>
          </cell>
        </row>
        <row r="192">
          <cell r="A192">
            <v>42263</v>
          </cell>
          <cell r="B192">
            <v>15318224.413716136</v>
          </cell>
          <cell r="C192">
            <v>158660.149</v>
          </cell>
          <cell r="D192">
            <v>96.547397126900051</v>
          </cell>
          <cell r="E192">
            <v>1.4864360614765815E-2</v>
          </cell>
          <cell r="F192">
            <v>1.4068178376727802E-2</v>
          </cell>
          <cell r="H192">
            <v>-3.4526028730999525E-2</v>
          </cell>
          <cell r="I192">
            <v>-3.452605274129561E-2</v>
          </cell>
          <cell r="J192">
            <v>-2.2520625334152555E-3</v>
          </cell>
          <cell r="K192">
            <v>0.14866439443615659</v>
          </cell>
          <cell r="L192">
            <v>0</v>
          </cell>
          <cell r="N192">
            <v>4257636.24</v>
          </cell>
          <cell r="O192">
            <v>44098.874000000003</v>
          </cell>
          <cell r="P192">
            <v>96.54750459161383</v>
          </cell>
          <cell r="Q192">
            <v>1.4864361228913214E-2</v>
          </cell>
          <cell r="R192">
            <v>1.4068177941374937E-2</v>
          </cell>
          <cell r="T192">
            <v>-3.4524954083861692E-2</v>
          </cell>
          <cell r="U192">
            <v>-3.4524960651886594E-2</v>
          </cell>
          <cell r="V192">
            <v>-2.2519912872098757E-3</v>
          </cell>
          <cell r="W192">
            <v>0.14866131671990987</v>
          </cell>
          <cell r="X192">
            <v>0</v>
          </cell>
          <cell r="Z192">
            <v>3286596.37</v>
          </cell>
          <cell r="AA192">
            <v>34041.234000000004</v>
          </cell>
          <cell r="AB192">
            <v>96.547509705435459</v>
          </cell>
          <cell r="AC192">
            <v>1.4864361017413064E-2</v>
          </cell>
          <cell r="AD192">
            <v>1.4068176626113704E-2</v>
          </cell>
          <cell r="AF192">
            <v>-3.4524965341887315E-2</v>
          </cell>
          <cell r="AG192">
            <v>-3.4524965341887315E-2</v>
          </cell>
          <cell r="AH192">
            <v>-2.2519915931695778E-3</v>
          </cell>
          <cell r="AI192">
            <v>0.14866131641249811</v>
          </cell>
          <cell r="AJ192">
            <v>0</v>
          </cell>
          <cell r="AL192">
            <v>4878984.72</v>
          </cell>
          <cell r="AM192">
            <v>50534.55</v>
          </cell>
          <cell r="AN192">
            <v>96.547505023790649</v>
          </cell>
          <cell r="AO192">
            <v>1.4864360686128286E-2</v>
          </cell>
          <cell r="AP192">
            <v>1.406817717059905E-2</v>
          </cell>
          <cell r="AR192">
            <v>-3.4524961225241513E-2</v>
          </cell>
          <cell r="AS192">
            <v>-3.4524961225241513E-2</v>
          </cell>
          <cell r="AT192">
            <v>-2.2519913246128453E-3</v>
          </cell>
          <cell r="AU192">
            <v>0.14866131664349547</v>
          </cell>
          <cell r="AV192">
            <v>0</v>
          </cell>
          <cell r="AX192">
            <v>148570.64000000001</v>
          </cell>
          <cell r="AY192">
            <v>1540.6523686305732</v>
          </cell>
          <cell r="AZ192">
            <v>96.433590747053969</v>
          </cell>
          <cell r="BA192">
            <v>1.4864348119992155E-2</v>
          </cell>
          <cell r="BB192">
            <v>1.4068164307684761E-2</v>
          </cell>
          <cell r="BD192">
            <v>-4.0270792724383275E-2</v>
          </cell>
          <cell r="BE192">
            <v>-4.0270792724383275E-2</v>
          </cell>
          <cell r="BF192">
            <v>-2.9471934171283465E-3</v>
          </cell>
          <cell r="BG192">
            <v>0.15791196769123494</v>
          </cell>
          <cell r="BH192">
            <v>0</v>
          </cell>
          <cell r="BJ192">
            <v>831322.98</v>
          </cell>
          <cell r="BK192">
            <v>8641.9599999999991</v>
          </cell>
          <cell r="BL192">
            <v>96.196115233118419</v>
          </cell>
          <cell r="BM192">
            <v>1.4864354792337497E-2</v>
          </cell>
          <cell r="BN192">
            <v>1.4068175481470435E-2</v>
          </cell>
          <cell r="BP192">
            <v>-5.2255022333808632E-2</v>
          </cell>
          <cell r="BQ192">
            <v>-5.2255022333808632E-2</v>
          </cell>
          <cell r="BR192">
            <v>-5.1410494856867217E-3</v>
          </cell>
          <cell r="BS192">
            <v>0.1813945412640228</v>
          </cell>
          <cell r="BT192">
            <v>0</v>
          </cell>
          <cell r="BV192">
            <v>948686.22</v>
          </cell>
          <cell r="BW192">
            <v>9862.0020000000004</v>
          </cell>
          <cell r="BX192">
            <v>96.196109065887427</v>
          </cell>
          <cell r="BY192">
            <v>1.4864357669624795E-2</v>
          </cell>
          <cell r="BZ192">
            <v>1.4068174269917355E-2</v>
          </cell>
          <cell r="CB192">
            <v>-2.1216818563943085E-2</v>
          </cell>
          <cell r="CC192">
            <v>-5.2255083094705168E-2</v>
          </cell>
          <cell r="CD192">
            <v>-5.1410554649891083E-3</v>
          </cell>
          <cell r="CE192">
            <v>0.18139449197176849</v>
          </cell>
          <cell r="CF192">
            <v>0</v>
          </cell>
          <cell r="CH192">
            <v>109684.27</v>
          </cell>
          <cell r="CI192">
            <v>1163.905</v>
          </cell>
          <cell r="CJ192">
            <v>94.238163767661462</v>
          </cell>
          <cell r="CK192">
            <v>1.486439023162589E-2</v>
          </cell>
          <cell r="CL192">
            <v>1.4068168836886663E-2</v>
          </cell>
          <cell r="CN192">
            <v>-0.14985869402199847</v>
          </cell>
          <cell r="CO192">
            <v>-0.14985869402199847</v>
          </cell>
          <cell r="CP192">
            <v>-1.7994912058014734E-2</v>
          </cell>
          <cell r="CQ192">
            <v>0.15229010886234501</v>
          </cell>
          <cell r="CR192">
            <v>0</v>
          </cell>
          <cell r="CT192">
            <v>527237.54</v>
          </cell>
          <cell r="CU192">
            <v>5633.7460000000001</v>
          </cell>
          <cell r="CV192">
            <v>93.585607160848227</v>
          </cell>
          <cell r="CW192">
            <v>1.4864355866491596E-2</v>
          </cell>
          <cell r="CX192">
            <v>1.4068174726662219E-2</v>
          </cell>
          <cell r="CZ192">
            <v>-0.18244424599590958</v>
          </cell>
          <cell r="DA192">
            <v>-0.18244424599590958</v>
          </cell>
          <cell r="DB192">
            <v>-2.7734514520133757E-2</v>
          </cell>
          <cell r="DC192">
            <v>0.144424472249081</v>
          </cell>
          <cell r="DD192">
            <v>0</v>
          </cell>
          <cell r="DF192">
            <v>329505.43</v>
          </cell>
          <cell r="DG192">
            <v>3495.4549999999999</v>
          </cell>
          <cell r="DH192">
            <v>94.266820771544758</v>
          </cell>
          <cell r="DI192">
            <v>1.4864360916409414E-2</v>
          </cell>
          <cell r="DJ192">
            <v>1.4068171340535951E-2</v>
          </cell>
          <cell r="DL192">
            <v>-0.14860169100844689</v>
          </cell>
          <cell r="DM192">
            <v>-0.14860169100844689</v>
          </cell>
          <cell r="DN192">
            <v>-3.1302933888227358E-2</v>
          </cell>
          <cell r="DO192">
            <v>0.15157510895752607</v>
          </cell>
          <cell r="DP192">
            <v>0</v>
          </cell>
        </row>
        <row r="193">
          <cell r="A193">
            <v>42264</v>
          </cell>
          <cell r="B193">
            <v>15282808.098019535</v>
          </cell>
          <cell r="C193">
            <v>158660.149</v>
          </cell>
          <cell r="D193">
            <v>96.324175883759779</v>
          </cell>
          <cell r="E193">
            <v>-2.3120379190220142E-3</v>
          </cell>
          <cell r="F193">
            <v>1.1723614295847229E-2</v>
          </cell>
          <cell r="H193">
            <v>-3.6758241162402228E-2</v>
          </cell>
          <cell r="I193">
            <v>-3.6758265117185607E-2</v>
          </cell>
          <cell r="J193">
            <v>-2.3847297890995378E-3</v>
          </cell>
          <cell r="K193">
            <v>0.14832290210800489</v>
          </cell>
          <cell r="L193">
            <v>0</v>
          </cell>
          <cell r="N193">
            <v>4247792.42</v>
          </cell>
          <cell r="O193">
            <v>44098.874000000003</v>
          </cell>
          <cell r="P193">
            <v>96.324283019108364</v>
          </cell>
          <cell r="Q193">
            <v>-2.3120387569794953E-3</v>
          </cell>
          <cell r="R193">
            <v>1.1723613011754841E-2</v>
          </cell>
          <cell r="T193">
            <v>-3.6757169808916412E-2</v>
          </cell>
          <cell r="U193">
            <v>-3.6757176361755795E-2</v>
          </cell>
          <cell r="V193">
            <v>-2.3846591428338115E-3</v>
          </cell>
          <cell r="W193">
            <v>0.14831983267405091</v>
          </cell>
          <cell r="X193">
            <v>0</v>
          </cell>
          <cell r="Z193">
            <v>3278997.64</v>
          </cell>
          <cell r="AA193">
            <v>34041.234000000004</v>
          </cell>
          <cell r="AB193">
            <v>96.324288361579363</v>
          </cell>
          <cell r="AC193">
            <v>-2.3120362662604199E-3</v>
          </cell>
          <cell r="AD193">
            <v>1.1723614225293666E-2</v>
          </cell>
          <cell r="AF193">
            <v>-3.6757178636185883E-2</v>
          </cell>
          <cell r="AG193">
            <v>-3.6757178636185883E-2</v>
          </cell>
          <cell r="AH193">
            <v>-2.3846592904135377E-3</v>
          </cell>
          <cell r="AI193">
            <v>0.14831983237754104</v>
          </cell>
          <cell r="AJ193">
            <v>0</v>
          </cell>
          <cell r="AL193">
            <v>4867704.32</v>
          </cell>
          <cell r="AM193">
            <v>50534.55</v>
          </cell>
          <cell r="AN193">
            <v>96.324283485259102</v>
          </cell>
          <cell r="AO193">
            <v>-2.3120383947419221E-3</v>
          </cell>
          <cell r="AP193">
            <v>1.172361261009458E-2</v>
          </cell>
          <cell r="AR193">
            <v>-3.6757176584053752E-2</v>
          </cell>
          <cell r="AS193">
            <v>-3.6757176584053752E-2</v>
          </cell>
          <cell r="AT193">
            <v>-2.3846591572578291E-3</v>
          </cell>
          <cell r="AU193">
            <v>0.14831983259520393</v>
          </cell>
          <cell r="AV193">
            <v>0</v>
          </cell>
          <cell r="AX193">
            <v>148227.14000000001</v>
          </cell>
          <cell r="AY193">
            <v>1540.6523686305732</v>
          </cell>
          <cell r="AZ193">
            <v>96.210633247364839</v>
          </cell>
          <cell r="BA193">
            <v>-2.3120315023210658E-3</v>
          </cell>
          <cell r="BB193">
            <v>1.1723606766304462E-2</v>
          </cell>
          <cell r="BD193">
            <v>-4.2489716885302231E-2</v>
          </cell>
          <cell r="BE193">
            <v>-4.2489716885302231E-2</v>
          </cell>
          <cell r="BF193">
            <v>-3.0907701491429407E-3</v>
          </cell>
          <cell r="BG193">
            <v>0.15749611345673609</v>
          </cell>
          <cell r="BH193">
            <v>0</v>
          </cell>
          <cell r="BJ193">
            <v>829400.93</v>
          </cell>
          <cell r="BK193">
            <v>8641.9599999999991</v>
          </cell>
          <cell r="BL193">
            <v>95.973706196279565</v>
          </cell>
          <cell r="BM193">
            <v>-2.3120376150312927E-3</v>
          </cell>
          <cell r="BN193">
            <v>1.1723611715551252E-2</v>
          </cell>
          <cell r="BP193">
            <v>-5.4446244371629926E-2</v>
          </cell>
          <cell r="BQ193">
            <v>-5.4446244371629926E-2</v>
          </cell>
          <cell r="BR193">
            <v>-5.313134137935549E-3</v>
          </cell>
          <cell r="BS193">
            <v>0.18075944225311411</v>
          </cell>
          <cell r="BT193">
            <v>0</v>
          </cell>
          <cell r="BV193">
            <v>946492.82</v>
          </cell>
          <cell r="BW193">
            <v>9862.0020000000004</v>
          </cell>
          <cell r="BX193">
            <v>95.973699863374591</v>
          </cell>
          <cell r="BY193">
            <v>-2.3120394855108417E-3</v>
          </cell>
          <cell r="BZ193">
            <v>1.1723608610005432E-2</v>
          </cell>
          <cell r="CB193">
            <v>-2.1216818563943085E-2</v>
          </cell>
          <cell r="CC193">
            <v>-5.4446306764782348E-2</v>
          </cell>
          <cell r="CD193">
            <v>-5.3131402280541806E-3</v>
          </cell>
          <cell r="CE193">
            <v>0.18075939328655161</v>
          </cell>
          <cell r="CF193">
            <v>0</v>
          </cell>
          <cell r="CH193">
            <v>109430.68</v>
          </cell>
          <cell r="CI193">
            <v>1163.905</v>
          </cell>
          <cell r="CJ193">
            <v>94.020285160730467</v>
          </cell>
          <cell r="CK193">
            <v>-2.3119997060655484E-3</v>
          </cell>
          <cell r="CL193">
            <v>1.1723643528605221E-2</v>
          </cell>
          <cell r="CN193">
            <v>-0.15182422047153388</v>
          </cell>
          <cell r="CO193">
            <v>-0.15182422047153388</v>
          </cell>
          <cell r="CP193">
            <v>-1.8050599225290398E-2</v>
          </cell>
          <cell r="CQ193">
            <v>0.15200056990386232</v>
          </cell>
          <cell r="CR193">
            <v>0</v>
          </cell>
          <cell r="CT193">
            <v>526018.55000000005</v>
          </cell>
          <cell r="CU193">
            <v>5633.7460000000001</v>
          </cell>
          <cell r="CV193">
            <v>93.369234253727456</v>
          </cell>
          <cell r="CW193">
            <v>-2.3120318784584093E-3</v>
          </cell>
          <cell r="CX193">
            <v>1.1723616779763857E-2</v>
          </cell>
          <cell r="CZ193">
            <v>-0.18433446096158423</v>
          </cell>
          <cell r="DA193">
            <v>-0.18433446096158423</v>
          </cell>
          <cell r="DB193">
            <v>-2.7671855535999157E-2</v>
          </cell>
          <cell r="DC193">
            <v>0.14458081647939164</v>
          </cell>
          <cell r="DD193">
            <v>0</v>
          </cell>
          <cell r="DF193">
            <v>328743.59999999998</v>
          </cell>
          <cell r="DG193">
            <v>3495.4549999999999</v>
          </cell>
          <cell r="DH193">
            <v>94.048872035257205</v>
          </cell>
          <cell r="DI193">
            <v>-2.3120408061257924E-3</v>
          </cell>
          <cell r="DJ193">
            <v>1.1723604348203409E-2</v>
          </cell>
          <cell r="DL193">
            <v>-0.15057015864110179</v>
          </cell>
          <cell r="DM193">
            <v>-0.15057015864110179</v>
          </cell>
          <cell r="DN193">
            <v>-3.1171064142455407E-2</v>
          </cell>
          <cell r="DO193">
            <v>0.15227982946719809</v>
          </cell>
          <cell r="DP193">
            <v>0</v>
          </cell>
        </row>
        <row r="194">
          <cell r="A194">
            <v>42265</v>
          </cell>
          <cell r="B194">
            <v>15340129.927603809</v>
          </cell>
          <cell r="C194">
            <v>158660.149</v>
          </cell>
          <cell r="D194">
            <v>96.685462759799933</v>
          </cell>
          <cell r="E194">
            <v>3.7507393416595924E-3</v>
          </cell>
          <cell r="F194">
            <v>1.5518325858872695E-2</v>
          </cell>
          <cell r="H194">
            <v>-3.3145372402000661E-2</v>
          </cell>
          <cell r="I194">
            <v>-3.314539644663228E-2</v>
          </cell>
          <cell r="J194">
            <v>-2.1387442735232298E-3</v>
          </cell>
          <cell r="K194">
            <v>0.14801472127596235</v>
          </cell>
          <cell r="L194">
            <v>0</v>
          </cell>
          <cell r="N194">
            <v>4263724.78</v>
          </cell>
          <cell r="O194">
            <v>44098.874000000003</v>
          </cell>
          <cell r="P194">
            <v>96.685570248346934</v>
          </cell>
          <cell r="Q194">
            <v>3.7507388367157279E-3</v>
          </cell>
          <cell r="R194">
            <v>1.5518324059100586E-2</v>
          </cell>
          <cell r="T194">
            <v>-3.3144297516530696E-2</v>
          </cell>
          <cell r="U194">
            <v>-3.3144304093948085E-2</v>
          </cell>
          <cell r="V194">
            <v>-2.1386737772957076E-3</v>
          </cell>
          <cell r="W194">
            <v>0.14801166038575986</v>
          </cell>
          <cell r="X194">
            <v>0</v>
          </cell>
          <cell r="Z194">
            <v>3291296.3</v>
          </cell>
          <cell r="AA194">
            <v>34041.234000000004</v>
          </cell>
          <cell r="AB194">
            <v>96.685575499407548</v>
          </cell>
          <cell r="AC194">
            <v>3.7507376797012437E-3</v>
          </cell>
          <cell r="AD194">
            <v>1.5518324106611914E-2</v>
          </cell>
          <cell r="AF194">
            <v>-3.3144307491394853E-2</v>
          </cell>
          <cell r="AG194">
            <v>-3.3144307491394853E-2</v>
          </cell>
          <cell r="AH194">
            <v>-2.138673996554985E-3</v>
          </cell>
          <cell r="AI194">
            <v>0.14801166009172484</v>
          </cell>
          <cell r="AJ194">
            <v>0</v>
          </cell>
          <cell r="AL194">
            <v>4885961.8099999996</v>
          </cell>
          <cell r="AM194">
            <v>50534.55</v>
          </cell>
          <cell r="AN194">
            <v>96.685570762973043</v>
          </cell>
          <cell r="AO194">
            <v>3.7507393218163543E-3</v>
          </cell>
          <cell r="AP194">
            <v>1.5518324146721385E-2</v>
          </cell>
          <cell r="AR194">
            <v>-3.3144303849810153E-2</v>
          </cell>
          <cell r="AS194">
            <v>-3.3144303849810153E-2</v>
          </cell>
          <cell r="AT194">
            <v>-2.1386737615358697E-3</v>
          </cell>
          <cell r="AU194">
            <v>0.14801166030835858</v>
          </cell>
          <cell r="AV194">
            <v>0</v>
          </cell>
          <cell r="AX194">
            <v>148783.1</v>
          </cell>
          <cell r="AY194">
            <v>1540.6523686305732</v>
          </cell>
          <cell r="AZ194">
            <v>96.571493368259056</v>
          </cell>
          <cell r="BA194">
            <v>3.7507301294485984E-3</v>
          </cell>
          <cell r="BB194">
            <v>1.5518308980877249E-2</v>
          </cell>
          <cell r="BD194">
            <v>-3.889835421716703E-2</v>
          </cell>
          <cell r="BE194">
            <v>-3.889835421716703E-2</v>
          </cell>
          <cell r="BF194">
            <v>-2.8124367097319691E-3</v>
          </cell>
          <cell r="BG194">
            <v>0.15711689639488924</v>
          </cell>
          <cell r="BH194">
            <v>0</v>
          </cell>
          <cell r="BJ194">
            <v>832511.8</v>
          </cell>
          <cell r="BK194">
            <v>8641.9599999999991</v>
          </cell>
          <cell r="BL194">
            <v>96.333678933945549</v>
          </cell>
          <cell r="BM194">
            <v>3.7507433226533493E-3</v>
          </cell>
          <cell r="BN194">
            <v>1.5518327296563994E-2</v>
          </cell>
          <cell r="BP194">
            <v>-5.0899714936497031E-2</v>
          </cell>
          <cell r="BQ194">
            <v>-5.0899714936497031E-2</v>
          </cell>
          <cell r="BR194">
            <v>-4.9269115177992262E-3</v>
          </cell>
          <cell r="BS194">
            <v>0.18017667376840407</v>
          </cell>
          <cell r="BT194">
            <v>0</v>
          </cell>
          <cell r="BV194">
            <v>950042.87</v>
          </cell>
          <cell r="BW194">
            <v>9862.0020000000004</v>
          </cell>
          <cell r="BX194">
            <v>96.333672412558826</v>
          </cell>
          <cell r="BY194">
            <v>3.7507416062596555E-3</v>
          </cell>
          <cell r="BZ194">
            <v>1.5518322442854116E-2</v>
          </cell>
          <cell r="CB194">
            <v>-2.1216818563943085E-2</v>
          </cell>
          <cell r="CC194">
            <v>-5.0899779186612593E-2</v>
          </cell>
          <cell r="CD194">
            <v>-4.9269177384161367E-3</v>
          </cell>
          <cell r="CE194">
            <v>0.18017662512765739</v>
          </cell>
          <cell r="CF194">
            <v>0</v>
          </cell>
          <cell r="CH194">
            <v>109841.12</v>
          </cell>
          <cell r="CI194">
            <v>1163.905</v>
          </cell>
          <cell r="CJ194">
            <v>94.372925625373199</v>
          </cell>
          <cell r="CK194">
            <v>3.7506849084736338E-3</v>
          </cell>
          <cell r="CL194">
            <v>1.5518300129933937E-2</v>
          </cell>
          <cell r="CN194">
            <v>-0.14864298037552359</v>
          </cell>
          <cell r="CO194">
            <v>-0.14864298037552359</v>
          </cell>
          <cell r="CP194">
            <v>-1.7498888018891989E-2</v>
          </cell>
          <cell r="CQ194">
            <v>0.15181512271359973</v>
          </cell>
          <cell r="CR194">
            <v>0</v>
          </cell>
          <cell r="CT194">
            <v>527991.51</v>
          </cell>
          <cell r="CU194">
            <v>5633.7460000000001</v>
          </cell>
          <cell r="CV194">
            <v>93.719438185534102</v>
          </cell>
          <cell r="CW194">
            <v>3.7507422504394761E-3</v>
          </cell>
          <cell r="CX194">
            <v>1.5518331294987364E-2</v>
          </cell>
          <cell r="CZ194">
            <v>-0.18127510976208527</v>
          </cell>
          <cell r="DA194">
            <v>-0.18127510976208527</v>
          </cell>
          <cell r="DB194">
            <v>-2.6876330173820406E-2</v>
          </cell>
          <cell r="DC194">
            <v>0.14488991281173239</v>
          </cell>
          <cell r="DD194">
            <v>0</v>
          </cell>
          <cell r="DF194">
            <v>329976.63</v>
          </cell>
          <cell r="DG194">
            <v>3495.4549999999999</v>
          </cell>
          <cell r="DH194">
            <v>94.401624395107362</v>
          </cell>
          <cell r="DI194">
            <v>3.7507346150618126E-3</v>
          </cell>
          <cell r="DJ194">
            <v>1.5518311091907266E-2</v>
          </cell>
          <cell r="DL194">
            <v>-0.14738417273205051</v>
          </cell>
          <cell r="DM194">
            <v>-0.14738417273205051</v>
          </cell>
          <cell r="DN194">
            <v>-2.9994054789838742E-2</v>
          </cell>
          <cell r="DO194">
            <v>0.15317022660725679</v>
          </cell>
          <cell r="DP194">
            <v>0</v>
          </cell>
        </row>
        <row r="195">
          <cell r="A195">
            <v>42268</v>
          </cell>
          <cell r="B195">
            <v>15338771.838910997</v>
          </cell>
          <cell r="C195">
            <v>158660.149</v>
          </cell>
          <cell r="D195">
            <v>96.676903025667755</v>
          </cell>
          <cell r="E195">
            <v>-8.8531759458443382E-5</v>
          </cell>
          <cell r="F195">
            <v>1.5428420234722129E-2</v>
          </cell>
          <cell r="H195">
            <v>-3.3230969743322403E-2</v>
          </cell>
          <cell r="I195">
            <v>-3.323099378582528E-2</v>
          </cell>
          <cell r="J195">
            <v>-2.1328018439561447E-3</v>
          </cell>
          <cell r="K195">
            <v>0.14770742636267137</v>
          </cell>
          <cell r="L195">
            <v>0</v>
          </cell>
          <cell r="N195">
            <v>4263347.3099999996</v>
          </cell>
          <cell r="O195">
            <v>44098.874000000003</v>
          </cell>
          <cell r="P195">
            <v>96.677010619364097</v>
          </cell>
          <cell r="Q195">
            <v>-8.853057349567095E-5</v>
          </cell>
          <cell r="R195">
            <v>1.5428419639476276E-2</v>
          </cell>
          <cell r="T195">
            <v>-3.322989380635899E-2</v>
          </cell>
          <cell r="U195">
            <v>-3.3229900383194177E-2</v>
          </cell>
          <cell r="V195">
            <v>-2.132731657255249E-3</v>
          </cell>
          <cell r="W195">
            <v>0.14770437394529584</v>
          </cell>
          <cell r="X195">
            <v>0</v>
          </cell>
          <cell r="Z195">
            <v>3291004.92</v>
          </cell>
          <cell r="AA195">
            <v>34041.234000000004</v>
          </cell>
          <cell r="AB195">
            <v>96.677015880211613</v>
          </cell>
          <cell r="AC195">
            <v>-8.8530467463487916E-5</v>
          </cell>
          <cell r="AD195">
            <v>1.542841979466103E-2</v>
          </cell>
          <cell r="AF195">
            <v>-3.3229903677822303E-2</v>
          </cell>
          <cell r="AG195">
            <v>-3.3229903677822303E-2</v>
          </cell>
          <cell r="AH195">
            <v>-2.1327318687411889E-3</v>
          </cell>
          <cell r="AI195">
            <v>0.1477043736546502</v>
          </cell>
          <cell r="AJ195">
            <v>0</v>
          </cell>
          <cell r="AL195">
            <v>4885529.25</v>
          </cell>
          <cell r="AM195">
            <v>50534.55</v>
          </cell>
          <cell r="AN195">
            <v>96.677011074601424</v>
          </cell>
          <cell r="AO195">
            <v>-8.8531187271034817E-5</v>
          </cell>
          <cell r="AP195">
            <v>1.5428419103789226E-2</v>
          </cell>
          <cell r="AR195">
            <v>-3.3229900732510087E-2</v>
          </cell>
          <cell r="AS195">
            <v>-3.3229900732510087E-2</v>
          </cell>
          <cell r="AT195">
            <v>-2.1327316796799778E-3</v>
          </cell>
          <cell r="AU195">
            <v>0.14770437386376606</v>
          </cell>
          <cell r="AV195">
            <v>0</v>
          </cell>
          <cell r="AX195">
            <v>148769.93</v>
          </cell>
          <cell r="AY195">
            <v>1540.6523686305732</v>
          </cell>
          <cell r="AZ195">
            <v>96.562945041415077</v>
          </cell>
          <cell r="BA195">
            <v>-8.8518117985159073E-5</v>
          </cell>
          <cell r="BB195">
            <v>1.5428417211386769E-2</v>
          </cell>
          <cell r="BD195">
            <v>-3.8983429126044244E-2</v>
          </cell>
          <cell r="BE195">
            <v>-3.8983429126044244E-2</v>
          </cell>
          <cell r="BF195">
            <v>-2.8017113841656283E-3</v>
          </cell>
          <cell r="BG195">
            <v>0.15673929304339576</v>
          </cell>
          <cell r="BH195">
            <v>0</v>
          </cell>
          <cell r="BJ195">
            <v>832438.09</v>
          </cell>
          <cell r="BK195">
            <v>8641.9599999999991</v>
          </cell>
          <cell r="BL195">
            <v>96.325149618836477</v>
          </cell>
          <cell r="BM195">
            <v>-8.8539285569289028E-5</v>
          </cell>
          <cell r="BN195">
            <v>1.5428414029382553E-2</v>
          </cell>
          <cell r="BP195">
            <v>-5.0983747597670215E-2</v>
          </cell>
          <cell r="BQ195">
            <v>-5.0983747597670215E-2</v>
          </cell>
          <cell r="BR195">
            <v>-4.8955680411921776E-3</v>
          </cell>
          <cell r="BS195">
            <v>0.17959781200283675</v>
          </cell>
          <cell r="BT195">
            <v>0</v>
          </cell>
          <cell r="BV195">
            <v>949958.76</v>
          </cell>
          <cell r="BW195">
            <v>9862.0020000000004</v>
          </cell>
          <cell r="BX195">
            <v>96.32514371828357</v>
          </cell>
          <cell r="BY195">
            <v>-8.8532846943989441E-5</v>
          </cell>
          <cell r="BZ195">
            <v>1.5428415714644483E-2</v>
          </cell>
          <cell r="CB195">
            <v>-2.1216818563943085E-2</v>
          </cell>
          <cell r="CC195">
            <v>-5.0983805731196319E-2</v>
          </cell>
          <cell r="CD195">
            <v>-4.8955736245801518E-3</v>
          </cell>
          <cell r="CE195">
            <v>0.1795977637660762</v>
          </cell>
          <cell r="CF195">
            <v>0</v>
          </cell>
          <cell r="CH195">
            <v>109831.4</v>
          </cell>
          <cell r="CI195">
            <v>1163.905</v>
          </cell>
          <cell r="CJ195">
            <v>94.364574428325326</v>
          </cell>
          <cell r="CK195">
            <v>-8.8491450196515054E-5</v>
          </cell>
          <cell r="CL195">
            <v>1.5428435442854438E-2</v>
          </cell>
          <cell r="CN195">
            <v>-0.14871831819282511</v>
          </cell>
          <cell r="CO195">
            <v>-0.14871831819282511</v>
          </cell>
          <cell r="CP195">
            <v>-1.7337799390617192E-2</v>
          </cell>
          <cell r="CQ195">
            <v>0.15161929954739148</v>
          </cell>
          <cell r="CR195">
            <v>0</v>
          </cell>
          <cell r="CT195">
            <v>527944.76</v>
          </cell>
          <cell r="CU195">
            <v>5633.7460000000001</v>
          </cell>
          <cell r="CV195">
            <v>93.711139976846667</v>
          </cell>
          <cell r="CW195">
            <v>-8.8543090399295643E-5</v>
          </cell>
          <cell r="CX195">
            <v>1.5428414163577209E-2</v>
          </cell>
          <cell r="CZ195">
            <v>-0.18134760219405377</v>
          </cell>
          <cell r="DA195">
            <v>-0.18134760219405377</v>
          </cell>
          <cell r="DB195">
            <v>-2.6559238657583251E-2</v>
          </cell>
          <cell r="DC195">
            <v>0.14515651526844242</v>
          </cell>
          <cell r="DD195">
            <v>0</v>
          </cell>
          <cell r="DF195">
            <v>329947.42</v>
          </cell>
          <cell r="DG195">
            <v>3495.4549999999999</v>
          </cell>
          <cell r="DH195">
            <v>94.393267829223944</v>
          </cell>
          <cell r="DI195">
            <v>-8.8521420441245446E-5</v>
          </cell>
          <cell r="DJ195">
            <v>1.5428415968525178E-2</v>
          </cell>
          <cell r="DL195">
            <v>-0.14745964749617102</v>
          </cell>
          <cell r="DM195">
            <v>-0.14745964749617102</v>
          </cell>
          <cell r="DN195">
            <v>-2.9509340384038296E-2</v>
          </cell>
          <cell r="DO195">
            <v>0.15394748323679469</v>
          </cell>
          <cell r="DP195">
            <v>0</v>
          </cell>
        </row>
        <row r="196">
          <cell r="A196">
            <v>42269</v>
          </cell>
          <cell r="B196">
            <v>15395970.301391479</v>
          </cell>
          <cell r="C196">
            <v>158660.149</v>
          </cell>
          <cell r="D196">
            <v>97.037412346004274</v>
          </cell>
          <cell r="E196">
            <v>3.7290118844706122E-3</v>
          </cell>
          <cell r="F196">
            <v>1.9214964881606456E-2</v>
          </cell>
          <cell r="H196">
            <v>-2.9625876539957297E-2</v>
          </cell>
          <cell r="I196">
            <v>-2.9625900672114902E-2</v>
          </cell>
          <cell r="J196">
            <v>-1.8912772220858187E-3</v>
          </cell>
          <cell r="K196">
            <v>0.14743832148326955</v>
          </cell>
          <cell r="L196">
            <v>0</v>
          </cell>
          <cell r="N196">
            <v>4279245.38</v>
          </cell>
          <cell r="O196">
            <v>44098.874000000003</v>
          </cell>
          <cell r="P196">
            <v>97.037520277728618</v>
          </cell>
          <cell r="Q196">
            <v>3.7290112308490109E-3</v>
          </cell>
          <cell r="R196">
            <v>1.9214963620435066E-2</v>
          </cell>
          <cell r="T196">
            <v>-2.9624797222713828E-2</v>
          </cell>
          <cell r="U196">
            <v>-2.9624803824073953E-2</v>
          </cell>
          <cell r="V196">
            <v>-1.8912071910790473E-3</v>
          </cell>
          <cell r="W196">
            <v>0.14743527791165317</v>
          </cell>
          <cell r="X196">
            <v>0</v>
          </cell>
          <cell r="Z196">
            <v>3303277.11</v>
          </cell>
          <cell r="AA196">
            <v>34041.234000000004</v>
          </cell>
          <cell r="AB196">
            <v>97.037525431657372</v>
          </cell>
          <cell r="AC196">
            <v>3.7290099219906558E-3</v>
          </cell>
          <cell r="AD196">
            <v>1.9214962447146711E-2</v>
          </cell>
          <cell r="AF196">
            <v>-2.9624808396353064E-2</v>
          </cell>
          <cell r="AG196">
            <v>-2.9624808396353064E-2</v>
          </cell>
          <cell r="AH196">
            <v>-1.8912074830126357E-3</v>
          </cell>
          <cell r="AI196">
            <v>0.14743527761096681</v>
          </cell>
          <cell r="AJ196">
            <v>0</v>
          </cell>
          <cell r="AL196">
            <v>4903747.4400000004</v>
          </cell>
          <cell r="AM196">
            <v>50534.55</v>
          </cell>
          <cell r="AN196">
            <v>97.037520666553874</v>
          </cell>
          <cell r="AO196">
            <v>3.7290105263418916E-3</v>
          </cell>
          <cell r="AP196">
            <v>1.9214962367373856E-2</v>
          </cell>
          <cell r="AR196">
            <v>-2.9624804855789111E-2</v>
          </cell>
          <cell r="AS196">
            <v>-2.9624804855789111E-2</v>
          </cell>
          <cell r="AT196">
            <v>-1.8912072569605698E-3</v>
          </cell>
          <cell r="AU196">
            <v>0.14743527781778307</v>
          </cell>
          <cell r="AV196">
            <v>0</v>
          </cell>
          <cell r="AX196">
            <v>149324.70000000001</v>
          </cell>
          <cell r="AY196">
            <v>1540.6523686305732</v>
          </cell>
          <cell r="AZ196">
            <v>96.923032762237611</v>
          </cell>
          <cell r="BA196">
            <v>3.729046588917706E-3</v>
          </cell>
          <cell r="BB196">
            <v>1.9214997086878904E-2</v>
          </cell>
          <cell r="BD196">
            <v>-3.5399753560533376E-2</v>
          </cell>
          <cell r="BE196">
            <v>-3.5399753560533376E-2</v>
          </cell>
          <cell r="BF196">
            <v>-2.5289695033450243E-3</v>
          </cell>
          <cell r="BG196">
            <v>0.15640332319996753</v>
          </cell>
          <cell r="BH196">
            <v>0</v>
          </cell>
          <cell r="BJ196">
            <v>835542.27</v>
          </cell>
          <cell r="BK196">
            <v>8641.9599999999991</v>
          </cell>
          <cell r="BL196">
            <v>96.684348226559734</v>
          </cell>
          <cell r="BM196">
            <v>3.7290220585655121E-3</v>
          </cell>
          <cell r="BN196">
            <v>1.9214968984192282E-2</v>
          </cell>
          <cell r="BP196">
            <v>-4.7444845058524754E-2</v>
          </cell>
          <cell r="BQ196">
            <v>-4.7444845058524754E-2</v>
          </cell>
          <cell r="BR196">
            <v>-4.519526788826056E-3</v>
          </cell>
          <cell r="BS196">
            <v>0.17907613799757782</v>
          </cell>
          <cell r="BT196">
            <v>0</v>
          </cell>
          <cell r="BV196">
            <v>953501.17</v>
          </cell>
          <cell r="BW196">
            <v>9862.0020000000004</v>
          </cell>
          <cell r="BX196">
            <v>96.684341576892805</v>
          </cell>
          <cell r="BY196">
            <v>3.729014510061468E-3</v>
          </cell>
          <cell r="BZ196">
            <v>1.9214963010772967E-2</v>
          </cell>
          <cell r="CB196">
            <v>-2.1216818563943085E-2</v>
          </cell>
          <cell r="CC196">
            <v>-4.7444910572484678E-2</v>
          </cell>
          <cell r="CD196">
            <v>-4.5195330309155679E-3</v>
          </cell>
          <cell r="CE196">
            <v>0.17907609008333694</v>
          </cell>
          <cell r="CF196">
            <v>0</v>
          </cell>
          <cell r="CH196">
            <v>110240.96000000001</v>
          </cell>
          <cell r="CI196">
            <v>1163.905</v>
          </cell>
          <cell r="CJ196">
            <v>94.716458817515189</v>
          </cell>
          <cell r="CK196">
            <v>3.7289882492623772E-3</v>
          </cell>
          <cell r="CL196">
            <v>1.9214956146587525E-2</v>
          </cell>
          <cell r="CN196">
            <v>-0.14554389880455398</v>
          </cell>
          <cell r="CO196">
            <v>-0.14554389880455398</v>
          </cell>
          <cell r="CP196">
            <v>-1.6804347544166376E-2</v>
          </cell>
          <cell r="CQ196">
            <v>0.15153109673464935</v>
          </cell>
          <cell r="CR196">
            <v>0</v>
          </cell>
          <cell r="CT196">
            <v>529913.47</v>
          </cell>
          <cell r="CU196">
            <v>5633.7460000000001</v>
          </cell>
          <cell r="CV196">
            <v>94.060589526045362</v>
          </cell>
          <cell r="CW196">
            <v>3.7290075575329151E-3</v>
          </cell>
          <cell r="CX196">
            <v>1.9214954394127126E-2</v>
          </cell>
          <cell r="CZ196">
            <v>-0.17829484121564287</v>
          </cell>
          <cell r="DA196">
            <v>-0.17829484121564287</v>
          </cell>
          <cell r="DB196">
            <v>-2.5797246730434154E-2</v>
          </cell>
          <cell r="DC196">
            <v>0.14557528184780741</v>
          </cell>
          <cell r="DD196">
            <v>0</v>
          </cell>
          <cell r="DF196">
            <v>331177.8</v>
          </cell>
          <cell r="DG196">
            <v>3495.4549999999999</v>
          </cell>
          <cell r="DH196">
            <v>94.745262061734451</v>
          </cell>
          <cell r="DI196">
            <v>3.7290183993559101E-3</v>
          </cell>
          <cell r="DJ196">
            <v>1.921496721490068E-2</v>
          </cell>
          <cell r="DL196">
            <v>-0.14428050883549082</v>
          </cell>
          <cell r="DM196">
            <v>-0.14428050883549082</v>
          </cell>
          <cell r="DN196">
            <v>-2.8399512814502259E-2</v>
          </cell>
          <cell r="DO196">
            <v>0.1549048691974178</v>
          </cell>
          <cell r="DP196">
            <v>0</v>
          </cell>
        </row>
        <row r="197">
          <cell r="A197">
            <v>42270</v>
          </cell>
          <cell r="B197">
            <v>15157992.025260979</v>
          </cell>
          <cell r="C197">
            <v>158660.149</v>
          </cell>
          <cell r="D197">
            <v>95.537487647644767</v>
          </cell>
          <cell r="E197">
            <v>-1.5457179474358429E-2</v>
          </cell>
          <cell r="F197">
            <v>3.4607762464797798E-3</v>
          </cell>
          <cell r="H197">
            <v>-4.4625123523552301E-2</v>
          </cell>
          <cell r="I197">
            <v>-4.4625147282694844E-2</v>
          </cell>
          <cell r="J197">
            <v>-2.8339349077270981E-3</v>
          </cell>
          <cell r="K197">
            <v>0.14706045254924599</v>
          </cell>
          <cell r="L197">
            <v>0</v>
          </cell>
          <cell r="N197">
            <v>4213100.32</v>
          </cell>
          <cell r="O197">
            <v>44098.874000000003</v>
          </cell>
          <cell r="P197">
            <v>95.537593998431802</v>
          </cell>
          <cell r="Q197">
            <v>-1.5457178573853869E-2</v>
          </cell>
          <cell r="R197">
            <v>3.460775922610182E-3</v>
          </cell>
          <cell r="T197">
            <v>-4.4624060015681977E-2</v>
          </cell>
          <cell r="U197">
            <v>-4.4624066515003724E-2</v>
          </cell>
          <cell r="V197">
            <v>-2.8338662588822672E-3</v>
          </cell>
          <cell r="W197">
            <v>0.14705741673368894</v>
          </cell>
          <cell r="X197">
            <v>0</v>
          </cell>
          <cell r="Z197">
            <v>3252217.77</v>
          </cell>
          <cell r="AA197">
            <v>34041.234000000004</v>
          </cell>
          <cell r="AB197">
            <v>95.5375991951408</v>
          </cell>
          <cell r="AC197">
            <v>-1.54571773120179E-2</v>
          </cell>
          <cell r="AD197">
            <v>3.4607760535394494E-3</v>
          </cell>
          <cell r="AF197">
            <v>-4.4624069792153942E-2</v>
          </cell>
          <cell r="AG197">
            <v>-4.4624069792153942E-2</v>
          </cell>
          <cell r="AH197">
            <v>-2.8338664670286562E-3</v>
          </cell>
          <cell r="AI197">
            <v>0.14705741643473214</v>
          </cell>
          <cell r="AJ197">
            <v>0</v>
          </cell>
          <cell r="AL197">
            <v>4827949.34</v>
          </cell>
          <cell r="AM197">
            <v>50534.55</v>
          </cell>
          <cell r="AN197">
            <v>95.537594378499449</v>
          </cell>
          <cell r="AO197">
            <v>-1.5457178602167332E-2</v>
          </cell>
          <cell r="AP197">
            <v>3.4607746600601175E-3</v>
          </cell>
          <cell r="AR197">
            <v>-4.4624067558246105E-2</v>
          </cell>
          <cell r="AS197">
            <v>-4.4624067558246105E-2</v>
          </cell>
          <cell r="AT197">
            <v>-2.8338663251332719E-3</v>
          </cell>
          <cell r="AU197">
            <v>0.14705741663575397</v>
          </cell>
          <cell r="AV197">
            <v>0</v>
          </cell>
          <cell r="AX197">
            <v>147016.56</v>
          </cell>
          <cell r="AY197">
            <v>1540.6523686305732</v>
          </cell>
          <cell r="AZ197">
            <v>95.424875197950968</v>
          </cell>
          <cell r="BA197">
            <v>-1.5457188261553734E-2</v>
          </cell>
          <cell r="BB197">
            <v>3.4607989979080767E-3</v>
          </cell>
          <cell r="BD197">
            <v>-5.0309761166889344E-2</v>
          </cell>
          <cell r="BE197">
            <v>-5.0309761166889344E-2</v>
          </cell>
          <cell r="BF197">
            <v>-3.5731258030580193E-3</v>
          </cell>
          <cell r="BG197">
            <v>0.15595090155931673</v>
          </cell>
          <cell r="BH197">
            <v>0</v>
          </cell>
          <cell r="BJ197">
            <v>822627.14</v>
          </cell>
          <cell r="BK197">
            <v>8641.9599999999991</v>
          </cell>
          <cell r="BL197">
            <v>95.189880536359823</v>
          </cell>
          <cell r="BM197">
            <v>-1.5457183273325015E-2</v>
          </cell>
          <cell r="BN197">
            <v>3.4607764136873609E-3</v>
          </cell>
          <cell r="BP197">
            <v>-6.2168664666405693E-2</v>
          </cell>
          <cell r="BQ197">
            <v>-6.2168664666405693E-2</v>
          </cell>
          <cell r="BR197">
            <v>-5.8758586144733727E-3</v>
          </cell>
          <cell r="BS197">
            <v>0.17839433749648981</v>
          </cell>
          <cell r="BT197">
            <v>0</v>
          </cell>
          <cell r="BV197">
            <v>938762.73</v>
          </cell>
          <cell r="BW197">
            <v>9862.0020000000004</v>
          </cell>
          <cell r="BX197">
            <v>95.189874226348763</v>
          </cell>
          <cell r="BY197">
            <v>-1.5457180823385874E-2</v>
          </cell>
          <cell r="BZ197">
            <v>3.4607730296150052E-3</v>
          </cell>
          <cell r="CB197">
            <v>-2.1216818563943085E-2</v>
          </cell>
          <cell r="CC197">
            <v>-6.2168726834002319E-2</v>
          </cell>
          <cell r="CD197">
            <v>-5.8758644918839309E-3</v>
          </cell>
          <cell r="CE197">
            <v>0.17839428983024669</v>
          </cell>
          <cell r="CF197">
            <v>0</v>
          </cell>
          <cell r="CH197">
            <v>108536.95</v>
          </cell>
          <cell r="CI197">
            <v>1163.905</v>
          </cell>
          <cell r="CJ197">
            <v>93.252413212418546</v>
          </cell>
          <cell r="CK197">
            <v>-1.5457140431288097E-2</v>
          </cell>
          <cell r="CL197">
            <v>3.460807439760627E-3</v>
          </cell>
          <cell r="CN197">
            <v>-0.15875134675310287</v>
          </cell>
          <cell r="CO197">
            <v>-0.15875134675310287</v>
          </cell>
          <cell r="CP197">
            <v>-1.8155779093106617E-2</v>
          </cell>
          <cell r="CQ197">
            <v>0.15103525526147055</v>
          </cell>
          <cell r="CR197">
            <v>0</v>
          </cell>
          <cell r="CT197">
            <v>521722.51</v>
          </cell>
          <cell r="CU197">
            <v>5633.7460000000001</v>
          </cell>
          <cell r="CV197">
            <v>92.606679463362383</v>
          </cell>
          <cell r="CW197">
            <v>-1.5457165110371651E-2</v>
          </cell>
          <cell r="CX197">
            <v>3.4607805610971099E-3</v>
          </cell>
          <cell r="CZ197">
            <v>-0.19099607352701686</v>
          </cell>
          <cell r="DA197">
            <v>-0.19099607352701686</v>
          </cell>
          <cell r="DB197">
            <v>-2.7307514192102644E-2</v>
          </cell>
          <cell r="DC197">
            <v>0.14528547057530825</v>
          </cell>
          <cell r="DD197">
            <v>0</v>
          </cell>
          <cell r="DF197">
            <v>326058.71999999997</v>
          </cell>
          <cell r="DG197">
            <v>3495.4549999999999</v>
          </cell>
          <cell r="DH197">
            <v>93.280766023307407</v>
          </cell>
          <cell r="DI197">
            <v>-1.5457195500423015E-2</v>
          </cell>
          <cell r="DJ197">
            <v>3.4607622097027058E-3</v>
          </cell>
          <cell r="DL197">
            <v>-0.15750753230394321</v>
          </cell>
          <cell r="DM197">
            <v>-0.15750753230394321</v>
          </cell>
          <cell r="DN197">
            <v>-3.0504708784690138E-2</v>
          </cell>
          <cell r="DO197">
            <v>0.154765010469822</v>
          </cell>
          <cell r="DP197">
            <v>0</v>
          </cell>
        </row>
        <row r="198">
          <cell r="A198">
            <v>42271</v>
          </cell>
          <cell r="B198">
            <v>15207119.858560208</v>
          </cell>
          <cell r="C198">
            <v>158660.149</v>
          </cell>
          <cell r="D198">
            <v>95.847129568498062</v>
          </cell>
          <cell r="E198">
            <v>3.2410515335643542E-3</v>
          </cell>
          <cell r="F198">
            <v>6.7130443342051649E-3</v>
          </cell>
          <cell r="H198">
            <v>-4.1528704315019427E-2</v>
          </cell>
          <cell r="I198">
            <v>-4.1528728151166594E-2</v>
          </cell>
          <cell r="J198">
            <v>-2.6233774024717604E-3</v>
          </cell>
          <cell r="K198">
            <v>0.14669926973639938</v>
          </cell>
          <cell r="L198">
            <v>0</v>
          </cell>
          <cell r="N198">
            <v>4226755.1900000004</v>
          </cell>
          <cell r="O198">
            <v>44098.874000000003</v>
          </cell>
          <cell r="P198">
            <v>95.847236144850328</v>
          </cell>
          <cell r="Q198">
            <v>3.2410502866924151E-3</v>
          </cell>
          <cell r="R198">
            <v>6.7130427580988083E-3</v>
          </cell>
          <cell r="T198">
            <v>-4.1527638551496771E-2</v>
          </cell>
          <cell r="U198">
            <v>-4.1527645071883112E-2</v>
          </cell>
          <cell r="V198">
            <v>-2.6233089708398438E-3</v>
          </cell>
          <cell r="W198">
            <v>0.1466962416415806</v>
          </cell>
          <cell r="X198">
            <v>0</v>
          </cell>
          <cell r="Z198">
            <v>3262758.37</v>
          </cell>
          <cell r="AA198">
            <v>34041.234000000004</v>
          </cell>
          <cell r="AB198">
            <v>95.847241319160162</v>
          </cell>
          <cell r="AC198">
            <v>3.2410498759436468E-3</v>
          </cell>
          <cell r="AD198">
            <v>6.7130424772821051E-3</v>
          </cell>
          <cell r="AF198">
            <v>-4.1527648752074264E-2</v>
          </cell>
          <cell r="AG198">
            <v>-4.1527648752074264E-2</v>
          </cell>
          <cell r="AH198">
            <v>-2.6233092033578487E-3</v>
          </cell>
          <cell r="AI198">
            <v>0.14669624134267506</v>
          </cell>
          <cell r="AJ198">
            <v>0</v>
          </cell>
          <cell r="AL198">
            <v>4843596.97</v>
          </cell>
          <cell r="AM198">
            <v>50534.55</v>
          </cell>
          <cell r="AN198">
            <v>95.847236593578046</v>
          </cell>
          <cell r="AO198">
            <v>3.2410509924696296E-3</v>
          </cell>
          <cell r="AP198">
            <v>6.7130421996763889E-3</v>
          </cell>
          <cell r="AR198">
            <v>-4.1527645444224159E-2</v>
          </cell>
          <cell r="AS198">
            <v>-4.1527645444224159E-2</v>
          </cell>
          <cell r="AT198">
            <v>-2.6233089943588084E-3</v>
          </cell>
          <cell r="AU198">
            <v>0.146696241541452</v>
          </cell>
          <cell r="AV198">
            <v>0</v>
          </cell>
          <cell r="AX198">
            <v>147493.04</v>
          </cell>
          <cell r="AY198">
            <v>1540.6523686305732</v>
          </cell>
          <cell r="AZ198">
            <v>95.734146782963705</v>
          </cell>
          <cell r="BA198">
            <v>3.2409954361605209E-3</v>
          </cell>
          <cell r="BB198">
            <v>6.7130108678261635E-3</v>
          </cell>
          <cell r="BD198">
            <v>-4.7231819437065115E-2</v>
          </cell>
          <cell r="BE198">
            <v>-4.7231819437065115E-2</v>
          </cell>
          <cell r="BF198">
            <v>-3.3347427850003442E-3</v>
          </cell>
          <cell r="BG198">
            <v>0.15551734253359403</v>
          </cell>
          <cell r="BH198">
            <v>0</v>
          </cell>
          <cell r="BJ198">
            <v>825293.32</v>
          </cell>
          <cell r="BK198">
            <v>8641.9599999999991</v>
          </cell>
          <cell r="BL198">
            <v>95.498396197158982</v>
          </cell>
          <cell r="BM198">
            <v>3.2410552367623247E-3</v>
          </cell>
          <cell r="BN198">
            <v>6.7130482179686979E-3</v>
          </cell>
          <cell r="BP198">
            <v>-5.9129101505822845E-2</v>
          </cell>
          <cell r="BQ198">
            <v>-5.9129101505822845E-2</v>
          </cell>
          <cell r="BR198">
            <v>-5.5448390480989929E-3</v>
          </cell>
          <cell r="BS198">
            <v>0.17774295669699039</v>
          </cell>
          <cell r="BT198">
            <v>0</v>
          </cell>
          <cell r="BV198">
            <v>941805.31</v>
          </cell>
          <cell r="BW198">
            <v>9862.0020000000004</v>
          </cell>
          <cell r="BX198">
            <v>95.498389677876759</v>
          </cell>
          <cell r="BY198">
            <v>3.2410532531472747E-3</v>
          </cell>
          <cell r="BZ198">
            <v>6.7130428324482239E-3</v>
          </cell>
          <cell r="CB198">
            <v>-2.1216818563943085E-2</v>
          </cell>
          <cell r="CC198">
            <v>-5.9129165735204325E-2</v>
          </cell>
          <cell r="CD198">
            <v>-5.5448450728192711E-3</v>
          </cell>
          <cell r="CE198">
            <v>0.1777429092782912</v>
          </cell>
          <cell r="CF198">
            <v>0</v>
          </cell>
          <cell r="CH198">
            <v>108888.72</v>
          </cell>
          <cell r="CI198">
            <v>1163.905</v>
          </cell>
          <cell r="CJ198">
            <v>93.55464578294621</v>
          </cell>
          <cell r="CK198">
            <v>3.2410160779348107E-3</v>
          </cell>
          <cell r="CL198">
            <v>6.7130400502504184E-3</v>
          </cell>
          <cell r="CN198">
            <v>-0.15602484634238867</v>
          </cell>
          <cell r="CO198">
            <v>-0.15602484634238867</v>
          </cell>
          <cell r="CP198">
            <v>-1.76754216975894E-2</v>
          </cell>
          <cell r="CQ198">
            <v>0.15060825951589352</v>
          </cell>
          <cell r="CR198">
            <v>0</v>
          </cell>
          <cell r="CT198">
            <v>523413.44</v>
          </cell>
          <cell r="CU198">
            <v>5633.7460000000001</v>
          </cell>
          <cell r="CV198">
            <v>92.906822565305575</v>
          </cell>
          <cell r="CW198">
            <v>3.2410524130923601E-3</v>
          </cell>
          <cell r="CX198">
            <v>6.7130495453779915E-3</v>
          </cell>
          <cell r="CZ198">
            <v>-0.18837404939892044</v>
          </cell>
          <cell r="DA198">
            <v>-0.18837404939892044</v>
          </cell>
          <cell r="DB198">
            <v>-2.6615520468624254E-2</v>
          </cell>
          <cell r="DC198">
            <v>0.14510299827251744</v>
          </cell>
          <cell r="DD198">
            <v>0</v>
          </cell>
          <cell r="DF198">
            <v>327115.5</v>
          </cell>
          <cell r="DG198">
            <v>3495.4549999999999</v>
          </cell>
          <cell r="DH198">
            <v>93.583095762926433</v>
          </cell>
          <cell r="DI198">
            <v>3.2410726509630727E-3</v>
          </cell>
          <cell r="DJ198">
            <v>6.7130514424151855E-3</v>
          </cell>
          <cell r="DL198">
            <v>-0.15477695300825112</v>
          </cell>
          <cell r="DM198">
            <v>-0.15477695300825112</v>
          </cell>
          <cell r="DN198">
            <v>-2.949981104922017E-2</v>
          </cell>
          <cell r="DO198">
            <v>0.15476827061020379</v>
          </cell>
          <cell r="DP198">
            <v>0</v>
          </cell>
        </row>
        <row r="199">
          <cell r="A199">
            <v>42272</v>
          </cell>
          <cell r="B199">
            <v>15290473.424895229</v>
          </cell>
          <cell r="C199">
            <v>158660.149</v>
          </cell>
          <cell r="D199">
            <v>96.37248875201314</v>
          </cell>
          <cell r="E199">
            <v>5.4812197911426885E-3</v>
          </cell>
          <cell r="F199">
            <v>1.2231059796811383E-2</v>
          </cell>
          <cell r="H199">
            <v>-3.6275112479868588E-2</v>
          </cell>
          <cell r="I199">
            <v>-3.6275136446666911E-2</v>
          </cell>
          <cell r="J199">
            <v>-2.279453651425456E-3</v>
          </cell>
          <cell r="K199">
            <v>0.14637430496708126</v>
          </cell>
          <cell r="L199">
            <v>0</v>
          </cell>
          <cell r="N199">
            <v>4249922.96</v>
          </cell>
          <cell r="O199">
            <v>44098.874000000003</v>
          </cell>
          <cell r="P199">
            <v>96.372595817299086</v>
          </cell>
          <cell r="Q199">
            <v>5.4812187975332716E-3</v>
          </cell>
          <cell r="R199">
            <v>1.22310572117863E-2</v>
          </cell>
          <cell r="T199">
            <v>-3.6274041827009107E-2</v>
          </cell>
          <cell r="U199">
            <v>-3.6274048383135193E-2</v>
          </cell>
          <cell r="V199">
            <v>-2.2793852681672888E-3</v>
          </cell>
          <cell r="W199">
            <v>0.14637128478802103</v>
          </cell>
          <cell r="X199">
            <v>0</v>
          </cell>
          <cell r="Z199">
            <v>3280642.27</v>
          </cell>
          <cell r="AA199">
            <v>34041.234000000004</v>
          </cell>
          <cell r="AB199">
            <v>96.372601240013793</v>
          </cell>
          <cell r="AC199">
            <v>5.4812210933046224E-3</v>
          </cell>
          <cell r="AD199">
            <v>1.2231059240613407E-2</v>
          </cell>
          <cell r="AF199">
            <v>-3.6274049883064929E-2</v>
          </cell>
          <cell r="AG199">
            <v>-3.6274049883064929E-2</v>
          </cell>
          <cell r="AH199">
            <v>-2.279385362442099E-3</v>
          </cell>
          <cell r="AI199">
            <v>0.1463712845056537</v>
          </cell>
          <cell r="AJ199">
            <v>0</v>
          </cell>
          <cell r="AL199">
            <v>4870145.79</v>
          </cell>
          <cell r="AM199">
            <v>50534.55</v>
          </cell>
          <cell r="AN199">
            <v>96.372596372184972</v>
          </cell>
          <cell r="AO199">
            <v>5.4812198794484956E-3</v>
          </cell>
          <cell r="AP199">
            <v>1.2231057739481299E-2</v>
          </cell>
          <cell r="AR199">
            <v>-3.6274047720531222E-2</v>
          </cell>
          <cell r="AS199">
            <v>-3.6274047720531222E-2</v>
          </cell>
          <cell r="AT199">
            <v>-2.2793852265294845E-3</v>
          </cell>
          <cell r="AU199">
            <v>0.14637128469247856</v>
          </cell>
          <cell r="AV199">
            <v>0</v>
          </cell>
          <cell r="AX199">
            <v>148301.49</v>
          </cell>
          <cell r="AY199">
            <v>1540.6523686305732</v>
          </cell>
          <cell r="AZ199">
            <v>96.258892024954008</v>
          </cell>
          <cell r="BA199">
            <v>5.4812755910378375E-3</v>
          </cell>
          <cell r="BB199">
            <v>1.2231082321476405E-2</v>
          </cell>
          <cell r="BD199">
            <v>-4.2009434465027806E-2</v>
          </cell>
          <cell r="BE199">
            <v>-4.2009434465027806E-2</v>
          </cell>
          <cell r="BF199">
            <v>-2.9486064154582436E-3</v>
          </cell>
          <cell r="BG199">
            <v>0.15512350284671</v>
          </cell>
          <cell r="BH199">
            <v>0</v>
          </cell>
          <cell r="BJ199">
            <v>829816.93</v>
          </cell>
          <cell r="BK199">
            <v>8641.9599999999991</v>
          </cell>
          <cell r="BL199">
            <v>96.021843424408374</v>
          </cell>
          <cell r="BM199">
            <v>5.4812148485585688E-3</v>
          </cell>
          <cell r="BN199">
            <v>1.2231058726098532E-2</v>
          </cell>
          <cell r="BP199">
            <v>-5.3971985966419944E-2</v>
          </cell>
          <cell r="BQ199">
            <v>-5.3971985966419944E-2</v>
          </cell>
          <cell r="BR199">
            <v>-5.0218791166827259E-3</v>
          </cell>
          <cell r="BS199">
            <v>0.17714943020518537</v>
          </cell>
          <cell r="BT199">
            <v>0</v>
          </cell>
          <cell r="BV199">
            <v>946967.55</v>
          </cell>
          <cell r="BW199">
            <v>9862.0020000000004</v>
          </cell>
          <cell r="BX199">
            <v>96.02183714827882</v>
          </cell>
          <cell r="BY199">
            <v>5.4812177688827735E-3</v>
          </cell>
          <cell r="BZ199">
            <v>1.2231056250987526E-2</v>
          </cell>
          <cell r="CB199">
            <v>-2.1216818563943085E-2</v>
          </cell>
          <cell r="CC199">
            <v>-5.39720478002087E-2</v>
          </cell>
          <cell r="CD199">
            <v>-5.0218848714820297E-3</v>
          </cell>
          <cell r="CE199">
            <v>0.17714938309068504</v>
          </cell>
          <cell r="CF199">
            <v>0</v>
          </cell>
          <cell r="CH199">
            <v>109485.56</v>
          </cell>
          <cell r="CI199">
            <v>1163.905</v>
          </cell>
          <cell r="CJ199">
            <v>94.067436775338194</v>
          </cell>
          <cell r="CK199">
            <v>5.4811921749102765E-3</v>
          </cell>
          <cell r="CL199">
            <v>1.223102768775397E-2</v>
          </cell>
          <cell r="CN199">
            <v>-0.15139885633434191</v>
          </cell>
          <cell r="CO199">
            <v>-0.15139885633434191</v>
          </cell>
          <cell r="CP199">
            <v>-1.699073363128889E-2</v>
          </cell>
          <cell r="CQ199">
            <v>0.15030996667623661</v>
          </cell>
          <cell r="CR199">
            <v>0</v>
          </cell>
          <cell r="CT199">
            <v>526282.38</v>
          </cell>
          <cell r="CU199">
            <v>5633.7460000000001</v>
          </cell>
          <cell r="CV199">
            <v>93.41606455101099</v>
          </cell>
          <cell r="CW199">
            <v>5.4812119459521913E-3</v>
          </cell>
          <cell r="CX199">
            <v>1.2231057138692103E-2</v>
          </cell>
          <cell r="CZ199">
            <v>-0.18392535554284095</v>
          </cell>
          <cell r="DA199">
            <v>-0.18392535554284095</v>
          </cell>
          <cell r="DB199">
            <v>-2.5684334392579444E-2</v>
          </cell>
          <cell r="DC199">
            <v>0.14512258313364826</v>
          </cell>
          <cell r="DD199">
            <v>0</v>
          </cell>
          <cell r="DF199">
            <v>328908.49</v>
          </cell>
          <cell r="DG199">
            <v>3495.4549999999999</v>
          </cell>
          <cell r="DH199">
            <v>94.096044720930465</v>
          </cell>
          <cell r="DI199">
            <v>5.4812138220292628E-3</v>
          </cell>
          <cell r="DJ199">
            <v>1.2231060934798421E-2</v>
          </cell>
          <cell r="DL199">
            <v>-0.15014410476038231</v>
          </cell>
          <cell r="DM199">
            <v>-0.15014410476038231</v>
          </cell>
          <cell r="DN199">
            <v>-2.8169206853647211E-2</v>
          </cell>
          <cell r="DO199">
            <v>0.15504780671569088</v>
          </cell>
          <cell r="DP199">
            <v>0</v>
          </cell>
        </row>
        <row r="200">
          <cell r="A200">
            <v>42275</v>
          </cell>
          <cell r="B200">
            <v>15219030.633369554</v>
          </cell>
          <cell r="C200">
            <v>158660.149</v>
          </cell>
          <cell r="D200">
            <v>95.922200560706358</v>
          </cell>
          <cell r="E200">
            <v>-4.6723727605029186E-3</v>
          </cell>
          <cell r="F200">
            <v>7.50153896568162E-3</v>
          </cell>
          <cell r="H200">
            <v>-4.077799439293639E-2</v>
          </cell>
          <cell r="I200">
            <v>-4.0778018247752956E-2</v>
          </cell>
          <cell r="J200">
            <v>-2.5491134309589825E-3</v>
          </cell>
          <cell r="K200">
            <v>0.14602207022491395</v>
          </cell>
          <cell r="L200">
            <v>0</v>
          </cell>
          <cell r="N200">
            <v>4230065.74</v>
          </cell>
          <cell r="O200">
            <v>44098.874000000003</v>
          </cell>
          <cell r="P200">
            <v>95.922307222628859</v>
          </cell>
          <cell r="Q200">
            <v>-4.6723717551809818E-3</v>
          </cell>
          <cell r="R200">
            <v>7.5015374103528654E-3</v>
          </cell>
          <cell r="T200">
            <v>-4.0776927773711447E-2</v>
          </cell>
          <cell r="U200">
            <v>-4.0776934299204814E-2</v>
          </cell>
          <cell r="V200">
            <v>-2.5490456582701881E-3</v>
          </cell>
          <cell r="W200">
            <v>0.14601905766939213</v>
          </cell>
          <cell r="X200">
            <v>0</v>
          </cell>
          <cell r="Z200">
            <v>3265313.88</v>
          </cell>
          <cell r="AA200">
            <v>34041.234000000004</v>
          </cell>
          <cell r="AB200">
            <v>95.922312334505833</v>
          </cell>
          <cell r="AC200">
            <v>-4.6723747176495856E-3</v>
          </cell>
          <cell r="AD200">
            <v>7.5015364309978239E-3</v>
          </cell>
          <cell r="AF200">
            <v>-4.0776938647134053E-2</v>
          </cell>
          <cell r="AG200">
            <v>-4.0776938647134053E-2</v>
          </cell>
          <cell r="AH200">
            <v>-2.5490459301238388E-3</v>
          </cell>
          <cell r="AI200">
            <v>0.14601905738330964</v>
          </cell>
          <cell r="AJ200">
            <v>0</v>
          </cell>
          <cell r="AL200">
            <v>4847390.66</v>
          </cell>
          <cell r="AM200">
            <v>50534.55</v>
          </cell>
          <cell r="AN200">
            <v>95.922307807232869</v>
          </cell>
          <cell r="AO200">
            <v>-4.672371419911947E-3</v>
          </cell>
          <cell r="AP200">
            <v>7.5015382749521464E-3</v>
          </cell>
          <cell r="AR200">
            <v>-4.077693331658927E-2</v>
          </cell>
          <cell r="AS200">
            <v>-4.077693331658927E-2</v>
          </cell>
          <cell r="AT200">
            <v>-2.5490455968366632E-3</v>
          </cell>
          <cell r="AU200">
            <v>0.14601905757890676</v>
          </cell>
          <cell r="AV200">
            <v>0</v>
          </cell>
          <cell r="AX200">
            <v>147608.57</v>
          </cell>
          <cell r="AY200">
            <v>1540.6523686305732</v>
          </cell>
          <cell r="AZ200">
            <v>95.809134497487975</v>
          </cell>
          <cell r="BA200">
            <v>-4.6723738244300872E-3</v>
          </cell>
          <cell r="BB200">
            <v>7.5015603081629578E-3</v>
          </cell>
          <cell r="BD200">
            <v>-4.6485524507484333E-2</v>
          </cell>
          <cell r="BE200">
            <v>-4.6485524507484333E-2</v>
          </cell>
          <cell r="BF200">
            <v>-3.2438775509859852E-3</v>
          </cell>
          <cell r="BG200">
            <v>0.15470102549294382</v>
          </cell>
          <cell r="BH200">
            <v>0</v>
          </cell>
          <cell r="BJ200">
            <v>825939.72</v>
          </cell>
          <cell r="BK200">
            <v>8641.9599999999991</v>
          </cell>
          <cell r="BL200">
            <v>95.573194043943744</v>
          </cell>
          <cell r="BM200">
            <v>-4.6723679161380094E-3</v>
          </cell>
          <cell r="BN200">
            <v>7.5015428035882792E-3</v>
          </cell>
          <cell r="BP200">
            <v>-5.8392176906958193E-2</v>
          </cell>
          <cell r="BQ200">
            <v>-5.8392176906958193E-2</v>
          </cell>
          <cell r="BR200">
            <v>-5.3914760495956671E-3</v>
          </cell>
          <cell r="BS200">
            <v>0.17651760016814322</v>
          </cell>
          <cell r="BT200">
            <v>0</v>
          </cell>
          <cell r="BV200">
            <v>942542.97</v>
          </cell>
          <cell r="BW200">
            <v>9862.0020000000004</v>
          </cell>
          <cell r="BX200">
            <v>95.573187878079921</v>
          </cell>
          <cell r="BY200">
            <v>-4.6723670731907418E-3</v>
          </cell>
          <cell r="BZ200">
            <v>7.5015411932992659E-3</v>
          </cell>
          <cell r="CB200">
            <v>-2.1216818563943085E-2</v>
          </cell>
          <cell r="CC200">
            <v>-5.839223765438506E-2</v>
          </cell>
          <cell r="CD200">
            <v>-5.3914816600268978E-3</v>
          </cell>
          <cell r="CE200">
            <v>0.17651755332757083</v>
          </cell>
          <cell r="CF200">
            <v>0</v>
          </cell>
          <cell r="CH200">
            <v>108974.01</v>
          </cell>
          <cell r="CI200">
            <v>1163.905</v>
          </cell>
          <cell r="CJ200">
            <v>93.627924959511304</v>
          </cell>
          <cell r="CK200">
            <v>-4.6723056446895672E-3</v>
          </cell>
          <cell r="CL200">
            <v>7.5015749433584578E-3</v>
          </cell>
          <cell r="CN200">
            <v>-0.15536378024798092</v>
          </cell>
          <cell r="CO200">
            <v>-0.15536378024798092</v>
          </cell>
          <cell r="CP200">
            <v>-1.7274573875866395E-2</v>
          </cell>
          <cell r="CQ200">
            <v>0.14990028412064652</v>
          </cell>
          <cell r="CR200">
            <v>0</v>
          </cell>
          <cell r="CT200">
            <v>523823.39</v>
          </cell>
          <cell r="CU200">
            <v>5633.7460000000001</v>
          </cell>
          <cell r="CV200">
            <v>92.979589424159343</v>
          </cell>
          <cell r="CW200">
            <v>-4.6723775931847289E-3</v>
          </cell>
          <cell r="CX200">
            <v>7.5015314281916545E-3</v>
          </cell>
          <cell r="CZ200">
            <v>-0.18773836442596892</v>
          </cell>
          <cell r="DA200">
            <v>-0.18773836442596892</v>
          </cell>
          <cell r="DB200">
            <v>-2.5915925901543346E-2</v>
          </cell>
          <cell r="DC200">
            <v>0.14494055601935926</v>
          </cell>
          <cell r="DD200">
            <v>0</v>
          </cell>
          <cell r="DF200">
            <v>327371.71000000002</v>
          </cell>
          <cell r="DG200">
            <v>3495.4549999999999</v>
          </cell>
          <cell r="DH200">
            <v>93.65639380280966</v>
          </cell>
          <cell r="DI200">
            <v>-4.6723634285024129E-3</v>
          </cell>
          <cell r="DJ200">
            <v>7.5015495444925584E-3</v>
          </cell>
          <cell r="DL200">
            <v>-0.15411494036479712</v>
          </cell>
          <cell r="DM200">
            <v>-0.15411494036479712</v>
          </cell>
          <cell r="DN200">
            <v>-2.8469882484856157E-2</v>
          </cell>
          <cell r="DO200">
            <v>0.15500948044617735</v>
          </cell>
          <cell r="DP200">
            <v>0</v>
          </cell>
        </row>
        <row r="201">
          <cell r="A201">
            <v>42276</v>
          </cell>
          <cell r="B201">
            <v>15069025.377437964</v>
          </cell>
          <cell r="C201">
            <v>158660.149</v>
          </cell>
          <cell r="D201">
            <v>94.976750446881042</v>
          </cell>
          <cell r="E201">
            <v>-9.8564264403731006E-3</v>
          </cell>
          <cell r="F201">
            <v>-2.4288258416962361E-3</v>
          </cell>
          <cell r="H201">
            <v>-5.023249553118958E-2</v>
          </cell>
          <cell r="I201">
            <v>-5.0232519150882893E-2</v>
          </cell>
          <cell r="J201">
            <v>-3.124001351750394E-3</v>
          </cell>
          <cell r="K201">
            <v>0.14564227443602473</v>
          </cell>
          <cell r="L201">
            <v>0</v>
          </cell>
          <cell r="N201">
            <v>4188372.41</v>
          </cell>
          <cell r="O201">
            <v>44098.874000000003</v>
          </cell>
          <cell r="P201">
            <v>94.976856098411943</v>
          </cell>
          <cell r="Q201">
            <v>-9.8564260138425119E-3</v>
          </cell>
          <cell r="R201">
            <v>-2.4288269519648908E-3</v>
          </cell>
          <cell r="T201">
            <v>-5.0231439015880563E-2</v>
          </cell>
          <cell r="U201">
            <v>-5.0231445477055936E-2</v>
          </cell>
          <cell r="V201">
            <v>-3.1239345633622406E-3</v>
          </cell>
          <cell r="W201">
            <v>0.14563926959225107</v>
          </cell>
          <cell r="X201">
            <v>0</v>
          </cell>
          <cell r="Z201">
            <v>3233129.56</v>
          </cell>
          <cell r="AA201">
            <v>34041.234000000004</v>
          </cell>
          <cell r="AB201">
            <v>94.976861297096335</v>
          </cell>
          <cell r="AC201">
            <v>-9.8564245835991438E-3</v>
          </cell>
          <cell r="AD201">
            <v>-2.4288264806945348E-3</v>
          </cell>
          <cell r="AF201">
            <v>-5.0231448410207657E-2</v>
          </cell>
          <cell r="AG201">
            <v>-5.0231448410207657E-2</v>
          </cell>
          <cell r="AH201">
            <v>-3.1239347458154043E-3</v>
          </cell>
          <cell r="AI201">
            <v>0.14563926930744758</v>
          </cell>
          <cell r="AJ201">
            <v>0</v>
          </cell>
          <cell r="AL201">
            <v>4799612.71</v>
          </cell>
          <cell r="AM201">
            <v>50534.55</v>
          </cell>
          <cell r="AN201">
            <v>94.976856625813426</v>
          </cell>
          <cell r="AO201">
            <v>-9.8564265501143167E-3</v>
          </cell>
          <cell r="AP201">
            <v>-2.4288266361820465E-3</v>
          </cell>
          <cell r="AR201">
            <v>-5.0231445018529608E-2</v>
          </cell>
          <cell r="AS201">
            <v>-5.0231445018529608E-2</v>
          </cell>
          <cell r="AT201">
            <v>-3.1239345348410552E-3</v>
          </cell>
          <cell r="AU201">
            <v>0.14563926950233733</v>
          </cell>
          <cell r="AV201">
            <v>0</v>
          </cell>
          <cell r="AX201">
            <v>146153.67000000001</v>
          </cell>
          <cell r="AY201">
            <v>1540.6523686305732</v>
          </cell>
          <cell r="AZ201">
            <v>94.864794275369476</v>
          </cell>
          <cell r="BA201">
            <v>-9.8564737806211555E-3</v>
          </cell>
          <cell r="BB201">
            <v>-2.4288524049492777E-3</v>
          </cell>
          <cell r="BD201">
            <v>-5.5883814934619136E-2</v>
          </cell>
          <cell r="BE201">
            <v>-5.5883814934619136E-2</v>
          </cell>
          <cell r="BF201">
            <v>-3.8773423383986483E-3</v>
          </cell>
          <cell r="BG201">
            <v>0.15424923687987963</v>
          </cell>
          <cell r="BH201">
            <v>0</v>
          </cell>
          <cell r="BJ201">
            <v>817798.9</v>
          </cell>
          <cell r="BK201">
            <v>8641.9599999999991</v>
          </cell>
          <cell r="BL201">
            <v>94.631183203810252</v>
          </cell>
          <cell r="BM201">
            <v>-9.8564335905773071E-3</v>
          </cell>
          <cell r="BN201">
            <v>-2.4288292454593963E-3</v>
          </cell>
          <cell r="BP201">
            <v>-6.7673071883642799E-2</v>
          </cell>
          <cell r="BQ201">
            <v>-6.7673071883642799E-2</v>
          </cell>
          <cell r="BR201">
            <v>-6.2009662459843184E-3</v>
          </cell>
          <cell r="BS201">
            <v>0.17583927033097158</v>
          </cell>
          <cell r="BT201">
            <v>0</v>
          </cell>
          <cell r="BV201">
            <v>933252.86</v>
          </cell>
          <cell r="BW201">
            <v>9862.0020000000004</v>
          </cell>
          <cell r="BX201">
            <v>94.631177320791451</v>
          </cell>
          <cell r="BY201">
            <v>-9.8564312670009757E-3</v>
          </cell>
          <cell r="BZ201">
            <v>-2.4288284988700504E-3</v>
          </cell>
          <cell r="CB201">
            <v>-2.1216818563943085E-2</v>
          </cell>
          <cell r="CC201">
            <v>-6.76731298444192E-2</v>
          </cell>
          <cell r="CD201">
            <v>-6.2009715586270886E-3</v>
          </cell>
          <cell r="CE201">
            <v>0.17583922370543442</v>
          </cell>
          <cell r="CF201">
            <v>0</v>
          </cell>
          <cell r="CH201">
            <v>107899.91</v>
          </cell>
          <cell r="CI201">
            <v>1163.905</v>
          </cell>
          <cell r="CJ201">
            <v>92.705083318655738</v>
          </cell>
          <cell r="CK201">
            <v>-9.8564786227468559E-3</v>
          </cell>
          <cell r="CL201">
            <v>-2.4288427924544775E-3</v>
          </cell>
          <cell r="CN201">
            <v>-0.16368891909196448</v>
          </cell>
          <cell r="CO201">
            <v>-0.16368891909196448</v>
          </cell>
          <cell r="CP201">
            <v>-1.8033937262032396E-2</v>
          </cell>
          <cell r="CQ201">
            <v>0.14932087751077192</v>
          </cell>
          <cell r="CR201">
            <v>0</v>
          </cell>
          <cell r="CT201">
            <v>518660.37</v>
          </cell>
          <cell r="CU201">
            <v>5633.7460000000001</v>
          </cell>
          <cell r="CV201">
            <v>92.063144131808571</v>
          </cell>
          <cell r="CW201">
            <v>-9.8564136282650594E-3</v>
          </cell>
          <cell r="CX201">
            <v>-2.4288203966751354E-3</v>
          </cell>
          <cell r="CZ201">
            <v>-0.19574435108055765</v>
          </cell>
          <cell r="DA201">
            <v>-0.19574435108055765</v>
          </cell>
          <cell r="DB201">
            <v>-2.6715001004319561E-2</v>
          </cell>
          <cell r="DC201">
            <v>0.14444429837816847</v>
          </cell>
          <cell r="DD201">
            <v>0</v>
          </cell>
          <cell r="DF201">
            <v>324144.99</v>
          </cell>
          <cell r="DG201">
            <v>3495.4549999999999</v>
          </cell>
          <cell r="DH201">
            <v>92.733275067194398</v>
          </cell>
          <cell r="DI201">
            <v>-9.8564411689697762E-3</v>
          </cell>
          <cell r="DJ201">
            <v>-2.4288302062387412E-3</v>
          </cell>
          <cell r="DL201">
            <v>-0.16245235669080205</v>
          </cell>
          <cell r="DM201">
            <v>-0.16245235669080205</v>
          </cell>
          <cell r="DN201">
            <v>-2.9556440971163056E-2</v>
          </cell>
          <cell r="DO201">
            <v>0.15448520490978163</v>
          </cell>
          <cell r="DP201">
            <v>0</v>
          </cell>
        </row>
        <row r="202">
          <cell r="A202">
            <v>42277</v>
          </cell>
          <cell r="B202">
            <v>15153508.3237279</v>
          </cell>
          <cell r="C202">
            <v>158660.149</v>
          </cell>
          <cell r="D202">
            <v>95.509227863689318</v>
          </cell>
          <cell r="E202">
            <v>5.6063975057356608E-3</v>
          </cell>
          <cell r="F202">
            <v>3.1639547008988078E-3</v>
          </cell>
          <cell r="G202">
            <v>-0.15775673949988911</v>
          </cell>
          <cell r="H202">
            <v>-4.4907721363106834E-2</v>
          </cell>
          <cell r="I202">
            <v>-4.4907745115221442E-2</v>
          </cell>
          <cell r="J202">
            <v>-2.7783839792903109E-3</v>
          </cell>
          <cell r="K202">
            <v>0.14527712696859563</v>
          </cell>
          <cell r="L202">
            <v>0</v>
          </cell>
          <cell r="N202">
            <v>4211854.09</v>
          </cell>
          <cell r="O202">
            <v>44098.874000000003</v>
          </cell>
          <cell r="P202">
            <v>95.509334093201559</v>
          </cell>
          <cell r="Q202">
            <v>5.606397354718462E-3</v>
          </cell>
          <cell r="R202">
            <v>3.1639534337550845E-3</v>
          </cell>
          <cell r="S202">
            <v>-0.15775696037602738</v>
          </cell>
          <cell r="T202">
            <v>-4.4906659067984411E-2</v>
          </cell>
          <cell r="U202">
            <v>-4.4906665565383697E-2</v>
          </cell>
          <cell r="V202">
            <v>-2.7783171748723134E-3</v>
          </cell>
          <cell r="W202">
            <v>0.14527412959179917</v>
          </cell>
          <cell r="X202">
            <v>0</v>
          </cell>
          <cell r="Z202">
            <v>3251255.77</v>
          </cell>
          <cell r="AA202">
            <v>34041.234000000004</v>
          </cell>
          <cell r="AB202">
            <v>95.509339350036484</v>
          </cell>
          <cell r="AC202">
            <v>5.6063976601048449E-3</v>
          </cell>
          <cell r="AD202">
            <v>3.1639542123123032E-3</v>
          </cell>
          <cell r="AE202">
            <v>-0.1577569613345734</v>
          </cell>
          <cell r="AF202">
            <v>-4.4906668224933499E-2</v>
          </cell>
          <cell r="AG202">
            <v>-4.4906668224933499E-2</v>
          </cell>
          <cell r="AH202">
            <v>-2.778317339434011E-3</v>
          </cell>
          <cell r="AI202">
            <v>0.14527412931067732</v>
          </cell>
          <cell r="AJ202">
            <v>0</v>
          </cell>
          <cell r="AL202">
            <v>4826521.24</v>
          </cell>
          <cell r="AM202">
            <v>50534.55</v>
          </cell>
          <cell r="AN202">
            <v>95.50933450480909</v>
          </cell>
          <cell r="AO202">
            <v>5.6063961044057198E-3</v>
          </cell>
          <cell r="AP202">
            <v>3.1639525040323413E-3</v>
          </cell>
          <cell r="AQ202">
            <v>-0.15775696203294154</v>
          </cell>
          <cell r="AR202">
            <v>-4.4906666291794406E-2</v>
          </cell>
          <cell r="AS202">
            <v>-4.4906666291794406E-2</v>
          </cell>
          <cell r="AT202">
            <v>-2.7783172198212469E-3</v>
          </cell>
          <cell r="AU202">
            <v>0.14527412949924265</v>
          </cell>
          <cell r="AV202">
            <v>0</v>
          </cell>
          <cell r="AX202">
            <v>146973.07</v>
          </cell>
          <cell r="AY202">
            <v>1540.6523686305732</v>
          </cell>
          <cell r="AZ202">
            <v>95.396646896170836</v>
          </cell>
          <cell r="BA202">
            <v>5.6064278098524323E-3</v>
          </cell>
          <cell r="BB202">
            <v>3.1639582192339866E-3</v>
          </cell>
          <cell r="BC202">
            <v>-0.1577569582738807</v>
          </cell>
          <cell r="BD202">
            <v>-5.0590695698936816E-2</v>
          </cell>
          <cell r="BE202">
            <v>-5.0590695698936816E-2</v>
          </cell>
          <cell r="BF202">
            <v>-3.4898354561789802E-3</v>
          </cell>
          <cell r="BG202">
            <v>0.15381425333710427</v>
          </cell>
          <cell r="BH202">
            <v>0</v>
          </cell>
          <cell r="BJ202">
            <v>822383.81</v>
          </cell>
          <cell r="BK202">
            <v>8641.9599999999991</v>
          </cell>
          <cell r="BL202">
            <v>95.161723729339201</v>
          </cell>
          <cell r="BM202">
            <v>5.6064027476683265E-3</v>
          </cell>
          <cell r="BN202">
            <v>3.1639565072536513E-3</v>
          </cell>
          <cell r="BO202">
            <v>-0.15775695816134716</v>
          </cell>
          <cell r="BP202">
            <v>-6.2446071632126121E-2</v>
          </cell>
          <cell r="BQ202">
            <v>-6.2446071632126121E-2</v>
          </cell>
          <cell r="BR202">
            <v>-5.6785276120905337E-3</v>
          </cell>
          <cell r="BS202">
            <v>0.17519205453823533</v>
          </cell>
          <cell r="BT202">
            <v>0</v>
          </cell>
          <cell r="BV202">
            <v>938485.05</v>
          </cell>
          <cell r="BW202">
            <v>9862.0020000000004</v>
          </cell>
          <cell r="BX202">
            <v>95.16171767152349</v>
          </cell>
          <cell r="BY202">
            <v>5.6064012490677495E-3</v>
          </cell>
          <cell r="BZ202">
            <v>3.1639557630678272E-3</v>
          </cell>
          <cell r="CA202">
            <v>-0.15775695896112807</v>
          </cell>
          <cell r="CB202">
            <v>-2.1216818563943085E-2</v>
          </cell>
          <cell r="CC202">
            <v>-6.244613131503951E-2</v>
          </cell>
          <cell r="CD202">
            <v>-5.6785330408928303E-3</v>
          </cell>
          <cell r="CE202">
            <v>0.17519200815565736</v>
          </cell>
          <cell r="CF202">
            <v>0</v>
          </cell>
          <cell r="CH202">
            <v>108504.84</v>
          </cell>
          <cell r="CI202">
            <v>1163.905</v>
          </cell>
          <cell r="CJ202">
            <v>93.224825050154436</v>
          </cell>
          <cell r="CK202">
            <v>5.6063994863386757E-3</v>
          </cell>
          <cell r="CL202">
            <v>3.1639396309002255E-3</v>
          </cell>
          <cell r="CM202">
            <v>-0.15775696076999168</v>
          </cell>
          <cell r="CN202">
            <v>-0.1590002250775423</v>
          </cell>
          <cell r="CO202">
            <v>-0.1590002250775423</v>
          </cell>
          <cell r="CP202">
            <v>-1.7357776772882971E-2</v>
          </cell>
          <cell r="CQ202">
            <v>0.14883377986232205</v>
          </cell>
          <cell r="CR202">
            <v>0</v>
          </cell>
          <cell r="CT202">
            <v>521568.18</v>
          </cell>
          <cell r="CU202">
            <v>5633.7460000000001</v>
          </cell>
          <cell r="CV202">
            <v>92.57928561209539</v>
          </cell>
          <cell r="CW202">
            <v>5.606385542816783E-3</v>
          </cell>
          <cell r="CX202">
            <v>3.1639482425835919E-3</v>
          </cell>
          <cell r="CY202">
            <v>-0.15775696479464485</v>
          </cell>
          <cell r="CZ202">
            <v>-0.19123538383772698</v>
          </cell>
          <cell r="DA202">
            <v>-0.19123538383772698</v>
          </cell>
          <cell r="DB202">
            <v>-2.5805901904845996E-2</v>
          </cell>
          <cell r="DC202">
            <v>0.14410615548022862</v>
          </cell>
          <cell r="DD202">
            <v>0</v>
          </cell>
          <cell r="DF202">
            <v>325962.28000000003</v>
          </cell>
          <cell r="DG202">
            <v>3495.4549999999999</v>
          </cell>
          <cell r="DH202">
            <v>93.253175909860104</v>
          </cell>
          <cell r="DI202">
            <v>5.6064108842159843E-3</v>
          </cell>
          <cell r="DJ202">
            <v>3.1639636578730812E-3</v>
          </cell>
          <cell r="DK202">
            <v>-0.15775672046730393</v>
          </cell>
          <cell r="DL202">
            <v>-0.15775672046730393</v>
          </cell>
          <cell r="DM202">
            <v>-0.15775672046730393</v>
          </cell>
          <cell r="DN202">
            <v>-2.8273247869535112E-2</v>
          </cell>
          <cell r="DO202">
            <v>0.15418974619785417</v>
          </cell>
          <cell r="DP202">
            <v>0</v>
          </cell>
          <cell r="DR202">
            <v>258054.52692153852</v>
          </cell>
          <cell r="DS202">
            <v>2701.8580000000002</v>
          </cell>
          <cell r="DT202">
            <v>95.51</v>
          </cell>
          <cell r="ED202">
            <v>1500000</v>
          </cell>
          <cell r="EE202">
            <v>15705.161</v>
          </cell>
          <cell r="EF202">
            <v>95.51</v>
          </cell>
          <cell r="EP202">
            <v>1630904.6101441234</v>
          </cell>
          <cell r="EQ202">
            <v>17075.746999999999</v>
          </cell>
          <cell r="ER202">
            <v>95.51</v>
          </cell>
        </row>
        <row r="203">
          <cell r="A203">
            <v>42278</v>
          </cell>
          <cell r="B203">
            <v>18564914.446839344</v>
          </cell>
          <cell r="C203">
            <v>194142.91500000001</v>
          </cell>
          <cell r="D203">
            <v>95.624990728295927</v>
          </cell>
          <cell r="E203">
            <v>1.2120594752564884E-3</v>
          </cell>
          <cell r="F203">
            <v>1.2120594752564884E-3</v>
          </cell>
          <cell r="H203">
            <v>-4.3750092717040778E-2</v>
          </cell>
          <cell r="I203">
            <v>-4.3750116497944358E-2</v>
          </cell>
          <cell r="J203">
            <v>-2.6928677203557072E-3</v>
          </cell>
          <cell r="K203">
            <v>0.14490916005256335</v>
          </cell>
          <cell r="L203">
            <v>820.54786799998487</v>
          </cell>
          <cell r="N203">
            <v>4216952.84</v>
          </cell>
          <cell r="O203">
            <v>44098.874000000003</v>
          </cell>
          <cell r="P203">
            <v>95.624954959167425</v>
          </cell>
          <cell r="Q203">
            <v>1.2105713757049053E-3</v>
          </cell>
          <cell r="R203">
            <v>1.2105713757049053E-3</v>
          </cell>
          <cell r="T203">
            <v>-4.3750450408325703E-2</v>
          </cell>
          <cell r="U203">
            <v>-4.3750456913590585E-2</v>
          </cell>
          <cell r="V203">
            <v>-2.6928886776147465E-3</v>
          </cell>
          <cell r="W203">
            <v>0.14490616651102575</v>
          </cell>
          <cell r="X203">
            <v>0</v>
          </cell>
          <cell r="Z203">
            <v>3255191.65</v>
          </cell>
          <cell r="AA203">
            <v>34041.234000000004</v>
          </cell>
          <cell r="AB203">
            <v>95.624960305493019</v>
          </cell>
          <cell r="AC203">
            <v>1.2105722460584722E-3</v>
          </cell>
          <cell r="AD203">
            <v>1.2105722460584722E-3</v>
          </cell>
          <cell r="AF203">
            <v>-4.3750458745091092E-2</v>
          </cell>
          <cell r="AG203">
            <v>-4.3750458745091092E-2</v>
          </cell>
          <cell r="AH203">
            <v>-2.6928887903636678E-3</v>
          </cell>
          <cell r="AI203">
            <v>0.14490616623301258</v>
          </cell>
          <cell r="AJ203">
            <v>0</v>
          </cell>
          <cell r="AL203">
            <v>4832364.09</v>
          </cell>
          <cell r="AM203">
            <v>50534.55</v>
          </cell>
          <cell r="AN203">
            <v>95.624955401799355</v>
          </cell>
          <cell r="AO203">
            <v>1.2105716953187962E-3</v>
          </cell>
          <cell r="AP203">
            <v>1.2105716953187962E-3</v>
          </cell>
          <cell r="AR203">
            <v>-4.3750457335619553E-2</v>
          </cell>
          <cell r="AS203">
            <v>-4.3750457335619553E-2</v>
          </cell>
          <cell r="AT203">
            <v>-2.6928887035921889E-3</v>
          </cell>
          <cell r="AU203">
            <v>0.14490616641962364</v>
          </cell>
          <cell r="AV203">
            <v>0</v>
          </cell>
          <cell r="AX203">
            <v>147150.99</v>
          </cell>
          <cell r="AY203">
            <v>1540.6523686305732</v>
          </cell>
          <cell r="AZ203">
            <v>95.512130443025811</v>
          </cell>
          <cell r="BA203">
            <v>1.210561907701635E-3</v>
          </cell>
          <cell r="BB203">
            <v>1.210561907701635E-3</v>
          </cell>
          <cell r="BD203">
            <v>-4.9441376960332351E-2</v>
          </cell>
          <cell r="BE203">
            <v>-4.9441376960332351E-2</v>
          </cell>
          <cell r="BF203">
            <v>-3.3910467248148279E-3</v>
          </cell>
          <cell r="BG203">
            <v>0.1533768851692536</v>
          </cell>
          <cell r="BH203">
            <v>0</v>
          </cell>
          <cell r="BJ203">
            <v>823379.36</v>
          </cell>
          <cell r="BK203">
            <v>8641.9599999999991</v>
          </cell>
          <cell r="BL203">
            <v>95.276923290549831</v>
          </cell>
          <cell r="BM203">
            <v>1.2105661467238793E-3</v>
          </cell>
          <cell r="BN203">
            <v>1.2105661467238793E-3</v>
          </cell>
          <cell r="BP203">
            <v>-6.1311100585715983E-2</v>
          </cell>
          <cell r="BQ203">
            <v>-6.1311100585715983E-2</v>
          </cell>
          <cell r="BR203">
            <v>-5.5333720335681846E-3</v>
          </cell>
          <cell r="BS203">
            <v>0.17454202420885737</v>
          </cell>
          <cell r="BT203">
            <v>0</v>
          </cell>
          <cell r="BV203">
            <v>939621.15</v>
          </cell>
          <cell r="BW203">
            <v>9862.0020000000004</v>
          </cell>
          <cell r="BX203">
            <v>95.276917404802802</v>
          </cell>
          <cell r="BY203">
            <v>1.2105680319574041E-3</v>
          </cell>
          <cell r="BZ203">
            <v>1.2105680319574041E-3</v>
          </cell>
          <cell r="CB203">
            <v>-2.1216818563943085E-2</v>
          </cell>
          <cell r="CC203">
            <v>-6.1311158573371438E-2</v>
          </cell>
          <cell r="CD203">
            <v>-5.5333772684633686E-3</v>
          </cell>
          <cell r="CE203">
            <v>0.17454197806518795</v>
          </cell>
          <cell r="CF203">
            <v>0</v>
          </cell>
          <cell r="CH203">
            <v>108636.19</v>
          </cell>
          <cell r="CI203">
            <v>1163.905</v>
          </cell>
          <cell r="CJ203">
            <v>93.337677903265302</v>
          </cell>
          <cell r="CK203">
            <v>1.2105450779891225E-3</v>
          </cell>
          <cell r="CL203">
            <v>1.2105450779891225E-3</v>
          </cell>
          <cell r="CN203">
            <v>-0.15798215693941986</v>
          </cell>
          <cell r="CO203">
            <v>-0.15798215693941986</v>
          </cell>
          <cell r="CP203">
            <v>-1.7091196622331495E-2</v>
          </cell>
          <cell r="CQ203">
            <v>0.14831818371181077</v>
          </cell>
          <cell r="CR203">
            <v>0</v>
          </cell>
          <cell r="CT203">
            <v>522199.58</v>
          </cell>
          <cell r="CU203">
            <v>5633.7460000000001</v>
          </cell>
          <cell r="CV203">
            <v>92.691360242368049</v>
          </cell>
          <cell r="CW203">
            <v>1.2105799859187805E-3</v>
          </cell>
          <cell r="CX203">
            <v>1.2105799859187805E-3</v>
          </cell>
          <cell r="CZ203">
            <v>-0.19025630958008166</v>
          </cell>
          <cell r="DA203">
            <v>-0.19025630958008166</v>
          </cell>
          <cell r="DB203">
            <v>-2.5388446826198674E-2</v>
          </cell>
          <cell r="DC203">
            <v>0.14370721976102499</v>
          </cell>
          <cell r="DD203">
            <v>0</v>
          </cell>
          <cell r="DF203">
            <v>326356.88</v>
          </cell>
          <cell r="DG203">
            <v>3495.4549999999999</v>
          </cell>
          <cell r="DH203">
            <v>93.366065362020109</v>
          </cell>
          <cell r="DI203">
            <v>1.2105695174298159E-3</v>
          </cell>
          <cell r="DJ203">
            <v>1.2105695174298159E-3</v>
          </cell>
          <cell r="DL203">
            <v>-0.15673712642684146</v>
          </cell>
          <cell r="DM203">
            <v>-0.15673712642684146</v>
          </cell>
          <cell r="DN203">
            <v>-2.7677361034179171E-2</v>
          </cell>
          <cell r="DO203">
            <v>0.15379353147657848</v>
          </cell>
          <cell r="DP203">
            <v>0</v>
          </cell>
          <cell r="DR203">
            <v>258366.92</v>
          </cell>
          <cell r="DS203">
            <v>2701.8580000000002</v>
          </cell>
          <cell r="DT203">
            <v>95.625647239788321</v>
          </cell>
          <cell r="DU203">
            <v>1.2108390722260776E-3</v>
          </cell>
          <cell r="DV203">
            <v>1.2108390722260776E-3</v>
          </cell>
          <cell r="DX203">
            <v>1.2108390722260776E-3</v>
          </cell>
          <cell r="DY203">
            <v>1.2108390722260776E-3</v>
          </cell>
          <cell r="DZ203">
            <v>7.2652543566107397E-3</v>
          </cell>
          <cell r="EB203">
            <v>62.492483999996189</v>
          </cell>
          <cell r="ED203">
            <v>1501815.86</v>
          </cell>
          <cell r="EE203">
            <v>15705.161</v>
          </cell>
          <cell r="EF203">
            <v>95.625626505834617</v>
          </cell>
          <cell r="EG203">
            <v>1.2106219854948197E-3</v>
          </cell>
          <cell r="EH203">
            <v>1.2106219854948197E-3</v>
          </cell>
          <cell r="EJ203">
            <v>1.2106219854948197E-3</v>
          </cell>
          <cell r="EK203">
            <v>1.2106219854948197E-3</v>
          </cell>
          <cell r="EL203">
            <v>7.2639517573804824E-3</v>
          </cell>
          <cell r="EN203">
            <v>363.18657800000483</v>
          </cell>
          <cell r="EP203">
            <v>1632878.94</v>
          </cell>
          <cell r="EQ203">
            <v>17075.746999999999</v>
          </cell>
          <cell r="ER203">
            <v>95.625622703358161</v>
          </cell>
          <cell r="ES203">
            <v>1.2105821731562827E-3</v>
          </cell>
          <cell r="ET203">
            <v>1.2105821731562827E-3</v>
          </cell>
          <cell r="EV203">
            <v>1.2105821731562827E-3</v>
          </cell>
          <cell r="EW203">
            <v>1.2105821731562827E-3</v>
          </cell>
          <cell r="EX203">
            <v>7.2637128688484154E-3</v>
          </cell>
          <cell r="EZ203">
            <v>394.86880599998386</v>
          </cell>
        </row>
        <row r="204">
          <cell r="A204">
            <v>42279</v>
          </cell>
          <cell r="B204">
            <v>18749722.517955448</v>
          </cell>
          <cell r="C204">
            <v>194142.91500000001</v>
          </cell>
          <cell r="D204">
            <v>96.576908397380592</v>
          </cell>
          <cell r="E204">
            <v>9.9546955438605256E-3</v>
          </cell>
          <cell r="F204">
            <v>1.117882070217413E-2</v>
          </cell>
          <cell r="H204">
            <v>-3.4230916026194103E-2</v>
          </cell>
          <cell r="I204">
            <v>-3.4230940043829317E-2</v>
          </cell>
          <cell r="J204">
            <v>-2.0961086538306972E-3</v>
          </cell>
          <cell r="K204">
            <v>0.14458902026150275</v>
          </cell>
          <cell r="L204">
            <v>7575.9258679999639</v>
          </cell>
          <cell r="N204">
            <v>4258931.32</v>
          </cell>
          <cell r="O204">
            <v>44098.874000000003</v>
          </cell>
          <cell r="P204">
            <v>96.57687223487838</v>
          </cell>
          <cell r="Q204">
            <v>9.954695153764348E-3</v>
          </cell>
          <cell r="R204">
            <v>1.1177317398476161E-2</v>
          </cell>
          <cell r="T204">
            <v>-3.4231277651216252E-2</v>
          </cell>
          <cell r="U204">
            <v>-3.4231284221239E-2</v>
          </cell>
          <cell r="V204">
            <v>-2.0961297326920203E-3</v>
          </cell>
          <cell r="W204">
            <v>0.1445860243943565</v>
          </cell>
          <cell r="X204">
            <v>0</v>
          </cell>
          <cell r="Z204">
            <v>3287596.09</v>
          </cell>
          <cell r="AA204">
            <v>34041.234000000004</v>
          </cell>
          <cell r="AB204">
            <v>96.576877618478804</v>
          </cell>
          <cell r="AC204">
            <v>9.9546949870064072E-3</v>
          </cell>
          <cell r="AD204">
            <v>1.1177318110534129E-2</v>
          </cell>
          <cell r="AF204">
            <v>-3.4231286230433589E-2</v>
          </cell>
          <cell r="AG204">
            <v>-3.4231286230433589E-2</v>
          </cell>
          <cell r="AH204">
            <v>-2.0961298557438113E-3</v>
          </cell>
          <cell r="AI204">
            <v>0.14458602412254484</v>
          </cell>
          <cell r="AJ204">
            <v>0</v>
          </cell>
          <cell r="AL204">
            <v>4880468.8</v>
          </cell>
          <cell r="AM204">
            <v>50534.55</v>
          </cell>
          <cell r="AN204">
            <v>96.57687265445125</v>
          </cell>
          <cell r="AO204">
            <v>9.9546948665449886E-3</v>
          </cell>
          <cell r="AP204">
            <v>1.117731743370487E-2</v>
          </cell>
          <cell r="AR204">
            <v>-3.4231284922122351E-2</v>
          </cell>
          <cell r="AS204">
            <v>-3.4231284922122351E-2</v>
          </cell>
          <cell r="AT204">
            <v>-2.0961297756230124E-3</v>
          </cell>
          <cell r="AU204">
            <v>0.14458602430381184</v>
          </cell>
          <cell r="AV204">
            <v>0</v>
          </cell>
          <cell r="AX204">
            <v>148615.82999999999</v>
          </cell>
          <cell r="AY204">
            <v>1540.6523686305732</v>
          </cell>
          <cell r="AZ204">
            <v>96.462922477507959</v>
          </cell>
          <cell r="BA204">
            <v>9.9546730878263823E-3</v>
          </cell>
          <cell r="BB204">
            <v>1.1177285743571908E-2</v>
          </cell>
          <cell r="BD204">
            <v>-3.9978876617158043E-2</v>
          </cell>
          <cell r="BE204">
            <v>-3.9978876617158043E-2</v>
          </cell>
          <cell r="BF204">
            <v>-2.7263403551671672E-3</v>
          </cell>
          <cell r="BG204">
            <v>0.15299169874133506</v>
          </cell>
          <cell r="BH204">
            <v>0</v>
          </cell>
          <cell r="BJ204">
            <v>831575.86</v>
          </cell>
          <cell r="BK204">
            <v>8641.9599999999991</v>
          </cell>
          <cell r="BL204">
            <v>96.225377113525184</v>
          </cell>
          <cell r="BM204">
            <v>9.9547066615808255E-3</v>
          </cell>
          <cell r="BN204">
            <v>1.1177323639189662E-2</v>
          </cell>
          <cell r="BP204">
            <v>-5.1966727945564672E-2</v>
          </cell>
          <cell r="BQ204">
            <v>-5.1966727945564672E-2</v>
          </cell>
          <cell r="BR204">
            <v>-4.6548381064610567E-3</v>
          </cell>
          <cell r="BS204">
            <v>0.17396981041943058</v>
          </cell>
          <cell r="BT204">
            <v>0</v>
          </cell>
          <cell r="BV204">
            <v>948974.8</v>
          </cell>
          <cell r="BW204">
            <v>9862.0020000000004</v>
          </cell>
          <cell r="BX204">
            <v>96.225370872972846</v>
          </cell>
          <cell r="BY204">
            <v>9.9547035525966443E-3</v>
          </cell>
          <cell r="BZ204">
            <v>1.117732243044256E-2</v>
          </cell>
          <cell r="CB204">
            <v>-2.1216818563943085E-2</v>
          </cell>
          <cell r="CC204">
            <v>-5.1966789428838922E-2</v>
          </cell>
          <cell r="CD204">
            <v>-4.6548436150288808E-3</v>
          </cell>
          <cell r="CE204">
            <v>0.17396976456332461</v>
          </cell>
          <cell r="CF204">
            <v>0</v>
          </cell>
          <cell r="CH204">
            <v>109717.63</v>
          </cell>
          <cell r="CI204">
            <v>1163.905</v>
          </cell>
          <cell r="CJ204">
            <v>94.266825900739335</v>
          </cell>
          <cell r="CK204">
            <v>9.9546937351173703E-3</v>
          </cell>
          <cell r="CL204">
            <v>1.1177289418610403E-2</v>
          </cell>
          <cell r="CN204">
            <v>-0.14960012719224769</v>
          </cell>
          <cell r="CO204">
            <v>-0.14960012719224769</v>
          </cell>
          <cell r="CP204">
            <v>-1.6039299985720845E-2</v>
          </cell>
          <cell r="CQ204">
            <v>0.14799806496378518</v>
          </cell>
          <cell r="CR204">
            <v>0</v>
          </cell>
          <cell r="CT204">
            <v>527397.91</v>
          </cell>
          <cell r="CU204">
            <v>5633.7460000000001</v>
          </cell>
          <cell r="CV204">
            <v>93.614073122927451</v>
          </cell>
          <cell r="CW204">
            <v>9.9546805457024767E-3</v>
          </cell>
          <cell r="CX204">
            <v>1.1177311468656193E-2</v>
          </cell>
          <cell r="CZ204">
            <v>-0.18219556981805318</v>
          </cell>
          <cell r="DA204">
            <v>-0.18219556981805318</v>
          </cell>
          <cell r="DB204">
            <v>-2.4044811781294584E-2</v>
          </cell>
          <cell r="DC204">
            <v>0.14362759831694122</v>
          </cell>
          <cell r="DD204">
            <v>0</v>
          </cell>
          <cell r="DF204">
            <v>329605.65999999997</v>
          </cell>
          <cell r="DG204">
            <v>3495.4549999999999</v>
          </cell>
          <cell r="DH204">
            <v>94.295495150130662</v>
          </cell>
          <cell r="DI204">
            <v>9.9546851900287336E-3</v>
          </cell>
          <cell r="DJ204">
            <v>1.1177305545905236E-2</v>
          </cell>
          <cell r="DL204">
            <v>-0.14834270998798171</v>
          </cell>
          <cell r="DM204">
            <v>-0.14834270998798171</v>
          </cell>
          <cell r="DN204">
            <v>-2.5814553856491784E-2</v>
          </cell>
          <cell r="DO204">
            <v>0.15384636503310536</v>
          </cell>
          <cell r="DP204">
            <v>0</v>
          </cell>
          <cell r="DR204">
            <v>260938.88</v>
          </cell>
          <cell r="DS204">
            <v>2701.8580000000002</v>
          </cell>
          <cell r="DT204">
            <v>96.577569953713322</v>
          </cell>
          <cell r="DU204">
            <v>9.9546799567065136E-3</v>
          </cell>
          <cell r="DV204">
            <v>1.117757254437568E-2</v>
          </cell>
          <cell r="DX204">
            <v>1.117757254437568E-2</v>
          </cell>
          <cell r="DY204">
            <v>1.117757254437568E-2</v>
          </cell>
          <cell r="DZ204">
            <v>4.4717787023856204E-2</v>
          </cell>
          <cell r="EA204">
            <v>2.4413411409084217E-2</v>
          </cell>
          <cell r="EB204">
            <v>576.88448399999118</v>
          </cell>
          <cell r="ED204">
            <v>1516765.98</v>
          </cell>
          <cell r="EE204">
            <v>15705.161</v>
          </cell>
          <cell r="EF204">
            <v>96.57755052622511</v>
          </cell>
          <cell r="EG204">
            <v>9.954695777417033E-3</v>
          </cell>
          <cell r="EH204">
            <v>1.1177369136478932E-2</v>
          </cell>
          <cell r="EJ204">
            <v>1.1177369136478932E-2</v>
          </cell>
          <cell r="EK204">
            <v>1.1177369136478932E-2</v>
          </cell>
          <cell r="EL204">
            <v>4.4716973119335535E-2</v>
          </cell>
          <cell r="EM204">
            <v>2.4413444915249043E-2</v>
          </cell>
          <cell r="EN204">
            <v>3353.2105779999993</v>
          </cell>
          <cell r="EP204">
            <v>1649133.75</v>
          </cell>
          <cell r="EQ204">
            <v>17075.746999999999</v>
          </cell>
          <cell r="ER204">
            <v>96.577546504993308</v>
          </cell>
          <cell r="ES204">
            <v>9.9546938856349687E-3</v>
          </cell>
          <cell r="ET204">
            <v>1.1177327033748297E-2</v>
          </cell>
          <cell r="EV204">
            <v>1.1177327033748297E-2</v>
          </cell>
          <cell r="EW204">
            <v>1.1177327033748297E-2</v>
          </cell>
          <cell r="EX204">
            <v>4.4716804651969255E-2</v>
          </cell>
          <cell r="EY204">
            <v>2.4413439304957096E-2</v>
          </cell>
          <cell r="EZ204">
            <v>3645.830805999974</v>
          </cell>
        </row>
        <row r="205">
          <cell r="A205">
            <v>42282</v>
          </cell>
          <cell r="B205">
            <v>18890646.402744956</v>
          </cell>
          <cell r="C205">
            <v>194142.91500000001</v>
          </cell>
          <cell r="D205">
            <v>97.302785438989389</v>
          </cell>
          <cell r="E205">
            <v>7.5160517524754944E-3</v>
          </cell>
          <cell r="F205">
            <v>1.8778893049578693E-2</v>
          </cell>
          <cell r="H205">
            <v>-2.697214561010608E-2</v>
          </cell>
          <cell r="I205">
            <v>-2.6972169808259228E-2</v>
          </cell>
          <cell r="J205">
            <v>-1.6431829230896255E-3</v>
          </cell>
          <cell r="K205">
            <v>0.14433308284806412</v>
          </cell>
          <cell r="L205">
            <v>12727.183867999973</v>
          </cell>
          <cell r="N205">
            <v>4290941.67</v>
          </cell>
          <cell r="O205">
            <v>44098.874000000003</v>
          </cell>
          <cell r="P205">
            <v>97.302749045247722</v>
          </cell>
          <cell r="Q205">
            <v>7.5160521724495499E-3</v>
          </cell>
          <cell r="R205">
            <v>1.8777378871640771E-2</v>
          </cell>
          <cell r="T205">
            <v>-2.6972509547522727E-2</v>
          </cell>
          <cell r="U205">
            <v>-2.6972516166926197E-2</v>
          </cell>
          <cell r="V205">
            <v>-1.6432040264220404E-3</v>
          </cell>
          <cell r="W205">
            <v>0.14433008060501401</v>
          </cell>
          <cell r="X205">
            <v>0</v>
          </cell>
          <cell r="Z205">
            <v>3312305.83</v>
          </cell>
          <cell r="AA205">
            <v>34041.234000000004</v>
          </cell>
          <cell r="AB205">
            <v>97.302754359609864</v>
          </cell>
          <cell r="AC205">
            <v>7.5160510365492872E-3</v>
          </cell>
          <cell r="AD205">
            <v>1.8777378440453907E-2</v>
          </cell>
          <cell r="AF205">
            <v>-2.6972519288238961E-2</v>
          </cell>
          <cell r="AG205">
            <v>-2.6972519288238961E-2</v>
          </cell>
          <cell r="AH205">
            <v>-1.6432042165916982E-3</v>
          </cell>
          <cell r="AI205">
            <v>0.14433008033083802</v>
          </cell>
          <cell r="AJ205">
            <v>0</v>
          </cell>
          <cell r="AL205">
            <v>4917150.66</v>
          </cell>
          <cell r="AM205">
            <v>50534.55</v>
          </cell>
          <cell r="AN205">
            <v>97.302749505041604</v>
          </cell>
          <cell r="AO205">
            <v>7.5160525562627534E-3</v>
          </cell>
          <cell r="AP205">
            <v>1.8777379295237484E-2</v>
          </cell>
          <cell r="AR205">
            <v>-2.6972516502402621E-2</v>
          </cell>
          <cell r="AS205">
            <v>-2.6972516502402621E-2</v>
          </cell>
          <cell r="AT205">
            <v>-1.6432040468572495E-3</v>
          </cell>
          <cell r="AU205">
            <v>0.14433008051943622</v>
          </cell>
          <cell r="AV205">
            <v>0</v>
          </cell>
          <cell r="AX205">
            <v>149732.84</v>
          </cell>
          <cell r="AY205">
            <v>1540.6523686305732</v>
          </cell>
          <cell r="AZ205">
            <v>97.187946514561091</v>
          </cell>
          <cell r="BA205">
            <v>7.5160903115099043E-3</v>
          </cell>
          <cell r="BB205">
            <v>1.8777385544167968E-2</v>
          </cell>
          <cell r="BD205">
            <v>-3.2763271152855378E-2</v>
          </cell>
          <cell r="BE205">
            <v>-3.2763271152855378E-2</v>
          </cell>
          <cell r="BF205">
            <v>-2.2215779995491403E-3</v>
          </cell>
          <cell r="BG205">
            <v>0.15267566434633317</v>
          </cell>
          <cell r="BH205">
            <v>0</v>
          </cell>
          <cell r="BJ205">
            <v>837826.02</v>
          </cell>
          <cell r="BK205">
            <v>8641.9599999999991</v>
          </cell>
          <cell r="BL205">
            <v>96.948611194682698</v>
          </cell>
          <cell r="BM205">
            <v>7.5160430943725931E-3</v>
          </cell>
          <cell r="BN205">
            <v>1.8777375979714295E-2</v>
          </cell>
          <cell r="BP205">
            <v>-4.4841269017904417E-2</v>
          </cell>
          <cell r="BQ205">
            <v>-4.4841269017904417E-2</v>
          </cell>
          <cell r="BR205">
            <v>-3.9867050373771917E-3</v>
          </cell>
          <cell r="BS205">
            <v>0.17349054609829612</v>
          </cell>
          <cell r="BT205">
            <v>0</v>
          </cell>
          <cell r="BV205">
            <v>956107.34</v>
          </cell>
          <cell r="BW205">
            <v>9862.0020000000004</v>
          </cell>
          <cell r="BX205">
            <v>96.948605364306346</v>
          </cell>
          <cell r="BY205">
            <v>7.5160478444737944E-3</v>
          </cell>
          <cell r="BZ205">
            <v>1.8777379565076524E-2</v>
          </cell>
          <cell r="CB205">
            <v>-2.1216818563943085E-2</v>
          </cell>
          <cell r="CC205">
            <v>-4.4841326460036024E-2</v>
          </cell>
          <cell r="CD205">
            <v>-3.9867101454262865E-3</v>
          </cell>
          <cell r="CE205">
            <v>0.17349050064840379</v>
          </cell>
          <cell r="CF205">
            <v>0</v>
          </cell>
          <cell r="CH205">
            <v>110542.28</v>
          </cell>
          <cell r="CI205">
            <v>1163.905</v>
          </cell>
          <cell r="CJ205">
            <v>94.975345925999122</v>
          </cell>
          <cell r="CK205">
            <v>7.5161120414284355E-3</v>
          </cell>
          <cell r="CL205">
            <v>1.8777411219628615E-2</v>
          </cell>
          <cell r="CN205">
            <v>-0.14320842646820819</v>
          </cell>
          <cell r="CO205">
            <v>-0.14320842646820819</v>
          </cell>
          <cell r="CP205">
            <v>-1.5217716438414186E-2</v>
          </cell>
          <cell r="CQ205">
            <v>0.14786797090033074</v>
          </cell>
          <cell r="CR205">
            <v>0</v>
          </cell>
          <cell r="CT205">
            <v>531361.86</v>
          </cell>
          <cell r="CU205">
            <v>5633.7460000000001</v>
          </cell>
          <cell r="CV205">
            <v>94.317681343816346</v>
          </cell>
          <cell r="CW205">
            <v>7.5160517795755943E-3</v>
          </cell>
          <cell r="CX205">
            <v>1.8777372499986456E-2</v>
          </cell>
          <cell r="CZ205">
            <v>-0.17604890937523943</v>
          </cell>
          <cell r="DA205">
            <v>-0.17604890937523943</v>
          </cell>
          <cell r="DB205">
            <v>-2.298049702513083E-2</v>
          </cell>
          <cell r="DC205">
            <v>0.14383356823931928</v>
          </cell>
          <cell r="DD205">
            <v>0</v>
          </cell>
          <cell r="DF205">
            <v>332083</v>
          </cell>
          <cell r="DG205">
            <v>3495.4549999999999</v>
          </cell>
          <cell r="DH205">
            <v>95.004226917525756</v>
          </cell>
          <cell r="DI205">
            <v>7.5160723878346936E-3</v>
          </cell>
          <cell r="DJ205">
            <v>1.877738737132395E-2</v>
          </cell>
          <cell r="DL205">
            <v>-0.14194159214662427</v>
          </cell>
          <cell r="DM205">
            <v>-0.14194159214662427</v>
          </cell>
          <cell r="DN205">
            <v>-2.4347165536710236E-2</v>
          </cell>
          <cell r="DO205">
            <v>0.15427778091063707</v>
          </cell>
          <cell r="DP205">
            <v>0</v>
          </cell>
          <cell r="DR205">
            <v>262900.11</v>
          </cell>
          <cell r="DS205">
            <v>2701.8580000000002</v>
          </cell>
          <cell r="DT205">
            <v>97.303451920863338</v>
          </cell>
          <cell r="DU205">
            <v>7.5160512684042668E-3</v>
          </cell>
          <cell r="DV205">
            <v>1.8777635021079764E-2</v>
          </cell>
          <cell r="DX205">
            <v>1.8777635021079764E-2</v>
          </cell>
          <cell r="DY205">
            <v>1.8777635021079764E-2</v>
          </cell>
          <cell r="DZ205">
            <v>5.6343483712623765E-2</v>
          </cell>
          <cell r="EA205">
            <v>3.0518487697241317E-2</v>
          </cell>
          <cell r="EB205">
            <v>969.13048399999298</v>
          </cell>
          <cell r="ED205">
            <v>1528166.07</v>
          </cell>
          <cell r="EE205">
            <v>15705.161</v>
          </cell>
          <cell r="EF205">
            <v>97.303432292098123</v>
          </cell>
          <cell r="EG205">
            <v>7.5160506962319573E-3</v>
          </cell>
          <cell r="EH205">
            <v>1.8777429505791199E-2</v>
          </cell>
          <cell r="EJ205">
            <v>1.8777429505791199E-2</v>
          </cell>
          <cell r="EK205">
            <v>1.8777429505791199E-2</v>
          </cell>
          <cell r="EL205">
            <v>5.6342866935239044E-2</v>
          </cell>
          <cell r="EM205">
            <v>3.0518508903417355E-2</v>
          </cell>
          <cell r="EN205">
            <v>5633.228577999992</v>
          </cell>
          <cell r="EP205">
            <v>1661528.72</v>
          </cell>
          <cell r="EQ205">
            <v>17075.746999999999</v>
          </cell>
          <cell r="ER205">
            <v>97.303428072575684</v>
          </cell>
          <cell r="ES205">
            <v>7.5160489560048838E-3</v>
          </cell>
          <cell r="ET205">
            <v>1.877738532693618E-2</v>
          </cell>
          <cell r="EV205">
            <v>1.877738532693618E-2</v>
          </cell>
          <cell r="EW205">
            <v>1.877738532693618E-2</v>
          </cell>
          <cell r="EX205">
            <v>5.6342734348874046E-2</v>
          </cell>
          <cell r="EY205">
            <v>3.051850134654854E-2</v>
          </cell>
          <cell r="EZ205">
            <v>6124.8248059999878</v>
          </cell>
        </row>
        <row r="206">
          <cell r="A206">
            <v>42283</v>
          </cell>
          <cell r="B206">
            <v>18855137.569461092</v>
          </cell>
          <cell r="C206">
            <v>194142.91500000001</v>
          </cell>
          <cell r="D206">
            <v>97.119884954138513</v>
          </cell>
          <cell r="E206">
            <v>-1.8797045123190026E-3</v>
          </cell>
          <cell r="F206">
            <v>1.6863889767258167E-2</v>
          </cell>
          <cell r="H206">
            <v>-2.8801150458614866E-2</v>
          </cell>
          <cell r="I206">
            <v>-2.880117461128251E-2</v>
          </cell>
          <cell r="J206">
            <v>-1.7457619096461485E-3</v>
          </cell>
          <cell r="K206">
            <v>0.14406035110635229</v>
          </cell>
          <cell r="L206">
            <v>11429.213867999993</v>
          </cell>
          <cell r="N206">
            <v>4282875.97</v>
          </cell>
          <cell r="O206">
            <v>44098.874000000003</v>
          </cell>
          <cell r="P206">
            <v>97.119848683664785</v>
          </cell>
          <cell r="Q206">
            <v>-1.8797039485275446E-3</v>
          </cell>
          <cell r="R206">
            <v>1.6862379009905171E-2</v>
          </cell>
          <cell r="T206">
            <v>-2.880151316335211E-2</v>
          </cell>
          <cell r="U206">
            <v>-2.8801519770313089E-2</v>
          </cell>
          <cell r="V206">
            <v>-1.7457828340354808E-3</v>
          </cell>
          <cell r="W206">
            <v>0.14405734366216241</v>
          </cell>
          <cell r="X206">
            <v>0</v>
          </cell>
          <cell r="Z206">
            <v>3306079.67</v>
          </cell>
          <cell r="AA206">
            <v>34041.234000000004</v>
          </cell>
          <cell r="AB206">
            <v>97.119853821985402</v>
          </cell>
          <cell r="AC206">
            <v>-1.8797056550784452E-3</v>
          </cell>
          <cell r="AD206">
            <v>1.6862376840933502E-2</v>
          </cell>
          <cell r="AF206">
            <v>-2.8801524546279489E-2</v>
          </cell>
          <cell r="AG206">
            <v>-2.8801524546279489E-2</v>
          </cell>
          <cell r="AH206">
            <v>-1.7457831235674348E-3</v>
          </cell>
          <cell r="AI206">
            <v>0.14405734337044529</v>
          </cell>
          <cell r="AJ206">
            <v>0</v>
          </cell>
          <cell r="AL206">
            <v>4907907.87</v>
          </cell>
          <cell r="AM206">
            <v>50534.55</v>
          </cell>
          <cell r="AN206">
            <v>97.119849093343063</v>
          </cell>
          <cell r="AO206">
            <v>-1.8797044546933206E-3</v>
          </cell>
          <cell r="AP206">
            <v>1.6862378917035459E-2</v>
          </cell>
          <cell r="AR206">
            <v>-2.8801520597672159E-2</v>
          </cell>
          <cell r="AS206">
            <v>-2.8801520597672159E-2</v>
          </cell>
          <cell r="AT206">
            <v>-1.745782884199798E-3</v>
          </cell>
          <cell r="AU206">
            <v>0.14405734357648473</v>
          </cell>
          <cell r="AV206">
            <v>0</v>
          </cell>
          <cell r="AX206">
            <v>149451.39000000001</v>
          </cell>
          <cell r="AY206">
            <v>1540.6523686305732</v>
          </cell>
          <cell r="AZ206">
            <v>97.005264161467935</v>
          </cell>
          <cell r="BA206">
            <v>-1.8796811708104988E-3</v>
          </cell>
          <cell r="BB206">
            <v>1.6862408875313095E-2</v>
          </cell>
          <cell r="BD206">
            <v>-3.4581367819785713E-2</v>
          </cell>
          <cell r="BE206">
            <v>-3.4581367819785713E-2</v>
          </cell>
          <cell r="BF206">
            <v>-2.3317041785304582E-3</v>
          </cell>
          <cell r="BG206">
            <v>0.15234224457188045</v>
          </cell>
          <cell r="BH206">
            <v>0</v>
          </cell>
          <cell r="BJ206">
            <v>836251.16</v>
          </cell>
          <cell r="BK206">
            <v>8641.9599999999991</v>
          </cell>
          <cell r="BL206">
            <v>96.766377071867964</v>
          </cell>
          <cell r="BM206">
            <v>-1.8796981263484724E-3</v>
          </cell>
          <cell r="BN206">
            <v>1.6862382054918967E-2</v>
          </cell>
          <cell r="BP206">
            <v>-4.6636679094896882E-2</v>
          </cell>
          <cell r="BQ206">
            <v>-4.6636679094896882E-2</v>
          </cell>
          <cell r="BR206">
            <v>-4.1158762404620575E-3</v>
          </cell>
          <cell r="BS206">
            <v>0.17298999016100214</v>
          </cell>
          <cell r="BT206">
            <v>0</v>
          </cell>
          <cell r="BV206">
            <v>954310.14</v>
          </cell>
          <cell r="BW206">
            <v>9862.0020000000004</v>
          </cell>
          <cell r="BX206">
            <v>96.766370560460231</v>
          </cell>
          <cell r="BY206">
            <v>-1.8797052640553424E-3</v>
          </cell>
          <cell r="BZ206">
            <v>1.6862378361807595E-2</v>
          </cell>
          <cell r="CB206">
            <v>-2.1216818563943085E-2</v>
          </cell>
          <cell r="CC206">
            <v>-4.6636743246697199E-2</v>
          </cell>
          <cell r="CD206">
            <v>-4.1158819033171312E-3</v>
          </cell>
          <cell r="CE206">
            <v>0.1729899449999826</v>
          </cell>
          <cell r="CF206">
            <v>0</v>
          </cell>
          <cell r="CH206">
            <v>110334.49</v>
          </cell>
          <cell r="CI206">
            <v>1163.905</v>
          </cell>
          <cell r="CJ206">
            <v>94.796817609684652</v>
          </cell>
          <cell r="CK206">
            <v>-1.879733256813565E-3</v>
          </cell>
          <cell r="CL206">
            <v>1.6862381438468743E-2</v>
          </cell>
          <cell r="CN206">
            <v>-0.14481896608313349</v>
          </cell>
          <cell r="CO206">
            <v>-0.14481896608313349</v>
          </cell>
          <cell r="CP206">
            <v>-1.5253986997777247E-2</v>
          </cell>
          <cell r="CQ206">
            <v>0.14767943795798705</v>
          </cell>
          <cell r="CR206">
            <v>0</v>
          </cell>
          <cell r="CT206">
            <v>530363.06000000006</v>
          </cell>
          <cell r="CU206">
            <v>5633.7460000000001</v>
          </cell>
          <cell r="CV206">
            <v>94.140392555858938</v>
          </cell>
          <cell r="CW206">
            <v>-1.8796983283668744E-3</v>
          </cell>
          <cell r="CX206">
            <v>1.6862378375920306E-2</v>
          </cell>
          <cell r="CZ206">
            <v>-0.1775976888629428</v>
          </cell>
          <cell r="DA206">
            <v>-0.1775976888629428</v>
          </cell>
          <cell r="DB206">
            <v>-2.29335737928551E-2</v>
          </cell>
          <cell r="DC206">
            <v>0.14393461444647765</v>
          </cell>
          <cell r="DD206">
            <v>0</v>
          </cell>
          <cell r="DF206">
            <v>331458.78000000003</v>
          </cell>
          <cell r="DG206">
            <v>3495.4549999999999</v>
          </cell>
          <cell r="DH206">
            <v>94.825646446599947</v>
          </cell>
          <cell r="DI206">
            <v>-1.8797107951926684E-3</v>
          </cell>
          <cell r="DJ206">
            <v>1.6862380518383846E-2</v>
          </cell>
          <cell r="DL206">
            <v>-0.14355449379877216</v>
          </cell>
          <cell r="DM206">
            <v>-0.14355449379877216</v>
          </cell>
          <cell r="DN206">
            <v>-2.4277215758544912E-2</v>
          </cell>
          <cell r="DO206">
            <v>0.1545462654402372</v>
          </cell>
          <cell r="DP206">
            <v>0</v>
          </cell>
          <cell r="DR206">
            <v>262405.94</v>
          </cell>
          <cell r="DS206">
            <v>2701.8580000000002</v>
          </cell>
          <cell r="DT206">
            <v>97.120551857277462</v>
          </cell>
          <cell r="DU206">
            <v>-1.8796873078524845E-3</v>
          </cell>
          <cell r="DV206">
            <v>1.6862651631006864E-2</v>
          </cell>
          <cell r="DX206">
            <v>1.6862651631006864E-2</v>
          </cell>
          <cell r="DY206">
            <v>1.6862651631006864E-2</v>
          </cell>
          <cell r="DZ206">
            <v>4.0475141085366317E-2</v>
          </cell>
          <cell r="EA206">
            <v>2.7324998950485783E-2</v>
          </cell>
          <cell r="EB206">
            <v>870.29648399999121</v>
          </cell>
          <cell r="ED206">
            <v>1525293.57</v>
          </cell>
          <cell r="EE206">
            <v>15705.161</v>
          </cell>
          <cell r="EF206">
            <v>97.120530633210322</v>
          </cell>
          <cell r="EG206">
            <v>-1.8797040821616484E-3</v>
          </cell>
          <cell r="EH206">
            <v>1.6862429412734858E-2</v>
          </cell>
          <cell r="EJ206">
            <v>1.6862429412734858E-2</v>
          </cell>
          <cell r="EK206">
            <v>1.6862429412734858E-2</v>
          </cell>
          <cell r="EL206">
            <v>4.0474607635616167E-2</v>
          </cell>
          <cell r="EM206">
            <v>2.7325005110419603E-2</v>
          </cell>
          <cell r="EN206">
            <v>5058.7285779999947</v>
          </cell>
          <cell r="EP206">
            <v>1658405.54</v>
          </cell>
          <cell r="EQ206">
            <v>17075.746999999999</v>
          </cell>
          <cell r="ER206">
            <v>97.12052655734476</v>
          </cell>
          <cell r="ES206">
            <v>-1.8797026872938716E-3</v>
          </cell>
          <cell r="ET206">
            <v>1.6862386737982904E-2</v>
          </cell>
          <cell r="EV206">
            <v>1.6862386737982904E-2</v>
          </cell>
          <cell r="EW206">
            <v>1.6862386737982904E-2</v>
          </cell>
          <cell r="EX206">
            <v>4.0474505192023003E-2</v>
          </cell>
          <cell r="EY206">
            <v>2.7324999026378305E-2</v>
          </cell>
          <cell r="EZ206">
            <v>5500.1888060000074</v>
          </cell>
        </row>
        <row r="207">
          <cell r="A207">
            <v>42284</v>
          </cell>
          <cell r="B207">
            <v>19054659.570972636</v>
          </cell>
          <cell r="C207">
            <v>194142.91500000001</v>
          </cell>
          <cell r="D207">
            <v>98.147591793255174</v>
          </cell>
          <cell r="E207">
            <v>1.058183748469177E-2</v>
          </cell>
          <cell r="F207">
            <v>2.7624178192826809E-2</v>
          </cell>
          <cell r="H207">
            <v>-1.8524082067448266E-2</v>
          </cell>
          <cell r="I207">
            <v>-1.8524106475695579E-2</v>
          </cell>
          <cell r="J207">
            <v>-1.1171287791853501E-3</v>
          </cell>
          <cell r="K207">
            <v>0.14390807946453427</v>
          </cell>
          <cell r="L207">
            <v>18722.439867999979</v>
          </cell>
          <cell r="N207">
            <v>4328196.66</v>
          </cell>
          <cell r="O207">
            <v>44098.874000000003</v>
          </cell>
          <cell r="P207">
            <v>98.147554969317355</v>
          </cell>
          <cell r="Q207">
            <v>1.0581835737820899E-2</v>
          </cell>
          <cell r="R207">
            <v>2.7622649672557786E-2</v>
          </cell>
          <cell r="T207">
            <v>-1.8524450306826479E-2</v>
          </cell>
          <cell r="U207">
            <v>-1.8524456983701088E-2</v>
          </cell>
          <cell r="V207">
            <v>-1.1171499190112399E-3</v>
          </cell>
          <cell r="W207">
            <v>0.14390506177015489</v>
          </cell>
          <cell r="X207">
            <v>0</v>
          </cell>
          <cell r="Z207">
            <v>3341064.07</v>
          </cell>
          <cell r="AA207">
            <v>34041.234000000004</v>
          </cell>
          <cell r="AB207">
            <v>98.14756039689982</v>
          </cell>
          <cell r="AC207">
            <v>1.0581838156368484E-2</v>
          </cell>
          <cell r="AD207">
            <v>2.762264993996455E-2</v>
          </cell>
          <cell r="AF207">
            <v>-1.8524459461316423E-2</v>
          </cell>
          <cell r="AG207">
            <v>-1.8524459461316423E-2</v>
          </cell>
          <cell r="AH207">
            <v>-1.1171500684525881E-3</v>
          </cell>
          <cell r="AI207">
            <v>0.14390506148461674</v>
          </cell>
          <cell r="AJ207">
            <v>0</v>
          </cell>
          <cell r="AL207">
            <v>4959842.55</v>
          </cell>
          <cell r="AM207">
            <v>50534.55</v>
          </cell>
          <cell r="AN207">
            <v>98.147555484317152</v>
          </cell>
          <cell r="AO207">
            <v>1.0581836777632914E-2</v>
          </cell>
          <cell r="AP207">
            <v>2.7622650636050849E-2</v>
          </cell>
          <cell r="AR207">
            <v>-1.8524456809951517E-2</v>
          </cell>
          <cell r="AS207">
            <v>-1.8524456809951517E-2</v>
          </cell>
          <cell r="AT207">
            <v>-1.11714990853784E-3</v>
          </cell>
          <cell r="AU207">
            <v>0.14390506169833772</v>
          </cell>
          <cell r="AV207">
            <v>0</v>
          </cell>
          <cell r="AX207">
            <v>151032.85999999999</v>
          </cell>
          <cell r="AY207">
            <v>1540.6523686305732</v>
          </cell>
          <cell r="AZ207">
            <v>98.031757893733882</v>
          </cell>
          <cell r="BA207">
            <v>1.0581835337897916E-2</v>
          </cell>
          <cell r="BB207">
            <v>2.762267944732999E-2</v>
          </cell>
          <cell r="BD207">
            <v>-2.4365466821915982E-2</v>
          </cell>
          <cell r="BE207">
            <v>-2.4365466821915982E-2</v>
          </cell>
          <cell r="BF207">
            <v>-1.6336248026220801E-3</v>
          </cell>
          <cell r="BG207">
            <v>0.15213741182268592</v>
          </cell>
          <cell r="BH207">
            <v>0</v>
          </cell>
          <cell r="BJ207">
            <v>845100.23</v>
          </cell>
          <cell r="BK207">
            <v>8641.9599999999991</v>
          </cell>
          <cell r="BL207">
            <v>97.790342700035652</v>
          </cell>
          <cell r="BM207">
            <v>1.0581832855095952E-2</v>
          </cell>
          <cell r="BN207">
            <v>2.7622649818458633E-2</v>
          </cell>
          <cell r="BP207">
            <v>-3.6548347782899948E-2</v>
          </cell>
          <cell r="BQ207">
            <v>-3.6548347782899948E-2</v>
          </cell>
          <cell r="BR207">
            <v>-3.2018490304608349E-3</v>
          </cell>
          <cell r="BS207">
            <v>0.17265390659113383</v>
          </cell>
          <cell r="BT207">
            <v>0</v>
          </cell>
          <cell r="BV207">
            <v>964408.49</v>
          </cell>
          <cell r="BW207">
            <v>9862.0020000000004</v>
          </cell>
          <cell r="BX207">
            <v>97.790336079834489</v>
          </cell>
          <cell r="BY207">
            <v>1.0581832442857486E-2</v>
          </cell>
          <cell r="BZ207">
            <v>2.7622645667077839E-2</v>
          </cell>
          <cell r="CB207">
            <v>-2.1216818563943085E-2</v>
          </cell>
          <cell r="CC207">
            <v>-3.6548413006556757E-2</v>
          </cell>
          <cell r="CD207">
            <v>-3.2018547453986912E-3</v>
          </cell>
          <cell r="CE207">
            <v>0.17265386178340919</v>
          </cell>
          <cell r="CF207">
            <v>0</v>
          </cell>
          <cell r="CH207">
            <v>111502.03</v>
          </cell>
          <cell r="CI207">
            <v>1163.905</v>
          </cell>
          <cell r="CJ207">
            <v>95.799940716811079</v>
          </cell>
          <cell r="CK207">
            <v>1.0581822601436697E-2</v>
          </cell>
          <cell r="CL207">
            <v>2.7622638768924901E-2</v>
          </cell>
          <cell r="CN207">
            <v>-0.13576959209011197</v>
          </cell>
          <cell r="CO207">
            <v>-0.13576959209011197</v>
          </cell>
          <cell r="CP207">
            <v>-1.4175883040707049E-2</v>
          </cell>
          <cell r="CQ207">
            <v>0.14780264636309612</v>
          </cell>
          <cell r="CR207">
            <v>0</v>
          </cell>
          <cell r="CT207">
            <v>535975.28</v>
          </cell>
          <cell r="CU207">
            <v>5633.7460000000001</v>
          </cell>
          <cell r="CV207">
            <v>95.136571652325117</v>
          </cell>
          <cell r="CW207">
            <v>1.0581845575745596E-2</v>
          </cell>
          <cell r="CX207">
            <v>2.7622659035679842E-2</v>
          </cell>
          <cell r="CZ207">
            <v>-0.16889515460535409</v>
          </cell>
          <cell r="DA207">
            <v>-0.16889515460535409</v>
          </cell>
          <cell r="DB207">
            <v>-2.1576983740729361E-2</v>
          </cell>
          <cell r="DC207">
            <v>0.14448836183193131</v>
          </cell>
          <cell r="DD207">
            <v>0</v>
          </cell>
          <cell r="DF207">
            <v>334966.21999999997</v>
          </cell>
          <cell r="DG207">
            <v>3495.4549999999999</v>
          </cell>
          <cell r="DH207">
            <v>95.829075184775647</v>
          </cell>
          <cell r="DI207">
            <v>1.058182860625978E-2</v>
          </cell>
          <cell r="DJ207">
            <v>2.7622643945182546E-2</v>
          </cell>
          <cell r="DL207">
            <v>-0.13449173424154948</v>
          </cell>
          <cell r="DM207">
            <v>-0.13449173424154948</v>
          </cell>
          <cell r="DN207">
            <v>-2.2427860503597685E-2</v>
          </cell>
          <cell r="DO207">
            <v>0.15540185804905118</v>
          </cell>
          <cell r="DP207">
            <v>0</v>
          </cell>
          <cell r="DR207">
            <v>265182.68</v>
          </cell>
          <cell r="DS207">
            <v>2701.8580000000002</v>
          </cell>
          <cell r="DT207">
            <v>98.14826685932421</v>
          </cell>
          <cell r="DU207">
            <v>1.0581848871256572E-2</v>
          </cell>
          <cell r="DV207">
            <v>2.7622938533391261E-2</v>
          </cell>
          <cell r="DX207">
            <v>2.7622938533391261E-2</v>
          </cell>
          <cell r="DY207">
            <v>2.7622938533391261E-2</v>
          </cell>
          <cell r="DZ207">
            <v>5.5253507334128926E-2</v>
          </cell>
          <cell r="EA207">
            <v>3.3841345687336995E-2</v>
          </cell>
          <cell r="EB207">
            <v>1425.6444839999956</v>
          </cell>
          <cell r="ED207">
            <v>1541433.98</v>
          </cell>
          <cell r="EE207">
            <v>15705.161</v>
          </cell>
          <cell r="EF207">
            <v>98.148244389217027</v>
          </cell>
          <cell r="EG207">
            <v>1.0581838353911133E-2</v>
          </cell>
          <cell r="EH207">
            <v>2.7622703268945781E-2</v>
          </cell>
          <cell r="EJ207">
            <v>2.7622703268945781E-2</v>
          </cell>
          <cell r="EK207">
            <v>2.7622703268945781E-2</v>
          </cell>
          <cell r="EL207">
            <v>5.5253036675267708E-2</v>
          </cell>
          <cell r="EM207">
            <v>3.3841323716506978E-2</v>
          </cell>
          <cell r="EN207">
            <v>8286.8105779999969</v>
          </cell>
          <cell r="EP207">
            <v>1675954.52</v>
          </cell>
          <cell r="EQ207">
            <v>17075.746999999999</v>
          </cell>
          <cell r="ER207">
            <v>98.14824030831565</v>
          </cell>
          <cell r="ES207">
            <v>1.058183874614893E-2</v>
          </cell>
          <cell r="ET207">
            <v>2.7622660541468447E-2</v>
          </cell>
          <cell r="EV207">
            <v>2.7622660541468447E-2</v>
          </cell>
          <cell r="EW207">
            <v>2.7622660541468447E-2</v>
          </cell>
          <cell r="EX207">
            <v>5.5252951196678168E-2</v>
          </cell>
          <cell r="EY207">
            <v>3.3841319439280537E-2</v>
          </cell>
          <cell r="EZ207">
            <v>9009.9848059999895</v>
          </cell>
        </row>
        <row r="208">
          <cell r="A208">
            <v>42285</v>
          </cell>
          <cell r="B208">
            <v>19091266.744553056</v>
          </cell>
          <cell r="C208">
            <v>194142.91500000001</v>
          </cell>
          <cell r="D208">
            <v>98.336149658374367</v>
          </cell>
          <cell r="E208">
            <v>1.9211664970484321E-3</v>
          </cell>
          <cell r="F208">
            <v>2.9598415335527983E-2</v>
          </cell>
          <cell r="H208">
            <v>-1.6638503416256278E-2</v>
          </cell>
          <cell r="I208">
            <v>-1.6638527871395969E-2</v>
          </cell>
          <cell r="J208">
            <v>-9.9838974973920358E-4</v>
          </cell>
          <cell r="K208">
            <v>0.1437819490179307</v>
          </cell>
          <cell r="L208">
            <v>20060.559868000015</v>
          </cell>
          <cell r="N208">
            <v>4336511.8499999996</v>
          </cell>
          <cell r="O208">
            <v>44098.874000000003</v>
          </cell>
          <cell r="P208">
            <v>98.336112844967403</v>
          </cell>
          <cell r="Q208">
            <v>1.9211673251462447E-3</v>
          </cell>
          <cell r="R208">
            <v>2.9596884729689021E-2</v>
          </cell>
          <cell r="T208">
            <v>-1.6638871550325951E-2</v>
          </cell>
          <cell r="U208">
            <v>-1.6638878240028077E-2</v>
          </cell>
          <cell r="V208">
            <v>-9.9841077513929122E-4</v>
          </cell>
          <cell r="W208">
            <v>0.14377892049547891</v>
          </cell>
          <cell r="X208">
            <v>0</v>
          </cell>
          <cell r="Z208">
            <v>3347482.81</v>
          </cell>
          <cell r="AA208">
            <v>34041.234000000004</v>
          </cell>
          <cell r="AB208">
            <v>98.336118191250051</v>
          </cell>
          <cell r="AC208">
            <v>1.9211663905625009E-3</v>
          </cell>
          <cell r="AD208">
            <v>2.9596884037210058E-2</v>
          </cell>
          <cell r="AF208">
            <v>-1.6638881639674308E-2</v>
          </cell>
          <cell r="AG208">
            <v>-1.6638881639674308E-2</v>
          </cell>
          <cell r="AH208">
            <v>-9.9841097916453236E-4</v>
          </cell>
          <cell r="AI208">
            <v>0.14377892020291408</v>
          </cell>
          <cell r="AJ208">
            <v>0</v>
          </cell>
          <cell r="AL208">
            <v>4969371.2300000004</v>
          </cell>
          <cell r="AM208">
            <v>50534.55</v>
          </cell>
          <cell r="AN208">
            <v>98.336113213633055</v>
          </cell>
          <cell r="AO208">
            <v>1.9211658241047314E-3</v>
          </cell>
          <cell r="AP208">
            <v>2.9596884152528924E-2</v>
          </cell>
          <cell r="AR208">
            <v>-1.6638879539180085E-2</v>
          </cell>
          <cell r="AS208">
            <v>-1.6638879539180085E-2</v>
          </cell>
          <cell r="AT208">
            <v>-9.9841085310004019E-4</v>
          </cell>
          <cell r="AU208">
            <v>0.14377892041651069</v>
          </cell>
          <cell r="AV208">
            <v>0</v>
          </cell>
          <cell r="AX208">
            <v>151323.01999999999</v>
          </cell>
          <cell r="AY208">
            <v>1540.6523686305732</v>
          </cell>
          <cell r="AZ208">
            <v>98.220093696091368</v>
          </cell>
          <cell r="BA208">
            <v>1.9211713265576691E-3</v>
          </cell>
          <cell r="BB208">
            <v>2.9596918673604478E-2</v>
          </cell>
          <cell r="BD208">
            <v>-2.2491105731574756E-2</v>
          </cell>
          <cell r="BE208">
            <v>-2.2491105731574756E-2</v>
          </cell>
          <cell r="BF208">
            <v>-1.4995644470872094E-3</v>
          </cell>
          <cell r="BG208">
            <v>0.15196061514033055</v>
          </cell>
          <cell r="BH208">
            <v>0</v>
          </cell>
          <cell r="BJ208">
            <v>846723.81</v>
          </cell>
          <cell r="BK208">
            <v>8641.9599999999991</v>
          </cell>
          <cell r="BL208">
            <v>97.978214432837007</v>
          </cell>
          <cell r="BM208">
            <v>1.9211685695552649E-3</v>
          </cell>
          <cell r="BN208">
            <v>2.9596886154653168E-2</v>
          </cell>
          <cell r="BP208">
            <v>-3.4697394750374366E-2</v>
          </cell>
          <cell r="BQ208">
            <v>-3.4697394750374366E-2</v>
          </cell>
          <cell r="BR208">
            <v>-3.0176427890324931E-3</v>
          </cell>
          <cell r="BS208">
            <v>0.17235312125429494</v>
          </cell>
          <cell r="BT208">
            <v>0</v>
          </cell>
          <cell r="BV208">
            <v>966261.28</v>
          </cell>
          <cell r="BW208">
            <v>9862.0020000000004</v>
          </cell>
          <cell r="BX208">
            <v>97.978207670207325</v>
          </cell>
          <cell r="BY208">
            <v>1.9211672431462823E-3</v>
          </cell>
          <cell r="BZ208">
            <v>2.9596880632248634E-2</v>
          </cell>
          <cell r="CB208">
            <v>-2.1216818563943085E-2</v>
          </cell>
          <cell r="CC208">
            <v>-3.4697461377267702E-2</v>
          </cell>
          <cell r="CD208">
            <v>-3.0176485845174739E-3</v>
          </cell>
          <cell r="CE208">
            <v>0.17235307678299197</v>
          </cell>
          <cell r="CF208">
            <v>0</v>
          </cell>
          <cell r="CH208">
            <v>111716.25</v>
          </cell>
          <cell r="CI208">
            <v>1163.905</v>
          </cell>
          <cell r="CJ208">
            <v>95.983993538991584</v>
          </cell>
          <cell r="CK208">
            <v>1.9212206271042032E-3</v>
          </cell>
          <cell r="CL208">
            <v>2.95969285794071E-2</v>
          </cell>
          <cell r="CN208">
            <v>-0.13410921480386473</v>
          </cell>
          <cell r="CO208">
            <v>-0.13410921480386473</v>
          </cell>
          <cell r="CP208">
            <v>-1.3881714506908338E-2</v>
          </cell>
          <cell r="CQ208">
            <v>0.14797603744700896</v>
          </cell>
          <cell r="CR208">
            <v>0</v>
          </cell>
          <cell r="CT208">
            <v>537004.97</v>
          </cell>
          <cell r="CU208">
            <v>5633.7460000000001</v>
          </cell>
          <cell r="CV208">
            <v>95.3193434705789</v>
          </cell>
          <cell r="CW208">
            <v>1.9211520352206968E-3</v>
          </cell>
          <cell r="CX208">
            <v>2.9596878398524984E-2</v>
          </cell>
          <cell r="CZ208">
            <v>-0.16729847584014235</v>
          </cell>
          <cell r="DA208">
            <v>-0.16729847584014235</v>
          </cell>
          <cell r="DB208">
            <v>-2.1147899434609485E-2</v>
          </cell>
          <cell r="DC208">
            <v>0.14509581505661759</v>
          </cell>
          <cell r="DD208">
            <v>0</v>
          </cell>
          <cell r="DF208">
            <v>335609.75</v>
          </cell>
          <cell r="DG208">
            <v>3495.4549999999999</v>
          </cell>
          <cell r="DH208">
            <v>96.013179972278294</v>
          </cell>
          <cell r="DI208">
            <v>1.9211787982682527E-3</v>
          </cell>
          <cell r="DJ208">
            <v>2.9596890781350416E-2</v>
          </cell>
          <cell r="DL208">
            <v>-0.13282893811164831</v>
          </cell>
          <cell r="DM208">
            <v>-0.13282893811164831</v>
          </cell>
          <cell r="DN208">
            <v>-2.1847021509941555E-2</v>
          </cell>
          <cell r="DO208">
            <v>0.15630227816988451</v>
          </cell>
          <cell r="DP208">
            <v>0</v>
          </cell>
          <cell r="DR208">
            <v>265692.14</v>
          </cell>
          <cell r="DS208">
            <v>2701.8580000000002</v>
          </cell>
          <cell r="DT208">
            <v>98.336825991595418</v>
          </cell>
          <cell r="DU208">
            <v>1.9211661938103308E-3</v>
          </cell>
          <cell r="DV208">
            <v>2.9597172982885667E-2</v>
          </cell>
          <cell r="DX208">
            <v>2.9597172982885667E-2</v>
          </cell>
          <cell r="DY208">
            <v>2.9597172982885667E-2</v>
          </cell>
          <cell r="DZ208">
            <v>5.0743373896921184E-2</v>
          </cell>
          <cell r="EA208">
            <v>3.6534484899511284E-2</v>
          </cell>
          <cell r="EB208">
            <v>1527.5364840000002</v>
          </cell>
          <cell r="ED208">
            <v>1544395.33</v>
          </cell>
          <cell r="EE208">
            <v>15705.161</v>
          </cell>
          <cell r="EF208">
            <v>98.336803424046408</v>
          </cell>
          <cell r="EG208">
            <v>1.9211656408404387E-3</v>
          </cell>
          <cell r="EH208">
            <v>2.9596936698213838E-2</v>
          </cell>
          <cell r="EJ208">
            <v>2.9596936698213838E-2</v>
          </cell>
          <cell r="EK208">
            <v>2.9596936698213838E-2</v>
          </cell>
          <cell r="EL208">
            <v>5.074296875187656E-2</v>
          </cell>
          <cell r="EM208">
            <v>3.6534453107154898E-2</v>
          </cell>
          <cell r="EN208">
            <v>8879.0805780000082</v>
          </cell>
          <cell r="EP208">
            <v>1679174.31</v>
          </cell>
          <cell r="EQ208">
            <v>17075.746999999999</v>
          </cell>
          <cell r="ER208">
            <v>98.336799555533361</v>
          </cell>
          <cell r="ES208">
            <v>1.9211678846751123E-3</v>
          </cell>
          <cell r="ET208">
            <v>2.9596896194465039E-2</v>
          </cell>
          <cell r="EV208">
            <v>2.9596896194465039E-2</v>
          </cell>
          <cell r="EW208">
            <v>2.9596896194465039E-2</v>
          </cell>
          <cell r="EX208">
            <v>5.0742899302179012E-2</v>
          </cell>
          <cell r="EY208">
            <v>3.6534451359551176E-2</v>
          </cell>
          <cell r="EZ208">
            <v>9653.9428060000064</v>
          </cell>
        </row>
        <row r="209">
          <cell r="A209">
            <v>42286</v>
          </cell>
          <cell r="B209">
            <v>19230051.796533592</v>
          </cell>
          <cell r="C209">
            <v>194142.91500000001</v>
          </cell>
          <cell r="D209">
            <v>99.051009904397446</v>
          </cell>
          <cell r="E209">
            <v>7.2695570093657125E-3</v>
          </cell>
          <cell r="F209">
            <v>3.7083139712562163E-2</v>
          </cell>
          <cell r="H209">
            <v>-9.4899009560255321E-3</v>
          </cell>
          <cell r="I209">
            <v>-9.4899255889431267E-3</v>
          </cell>
          <cell r="J209">
            <v>-5.6658800150444222E-4</v>
          </cell>
          <cell r="K209">
            <v>0.14377025611979377</v>
          </cell>
          <cell r="L209">
            <v>25133.635867999925</v>
          </cell>
          <cell r="N209">
            <v>4368036.37</v>
          </cell>
          <cell r="O209">
            <v>44098.874000000003</v>
          </cell>
          <cell r="P209">
            <v>99.050972820757281</v>
          </cell>
          <cell r="Q209">
            <v>7.2695569827627704E-3</v>
          </cell>
          <cell r="R209">
            <v>3.708159795250654E-2</v>
          </cell>
          <cell r="T209">
            <v>-9.4902717924272295E-3</v>
          </cell>
          <cell r="U209">
            <v>-9.4902785307604542E-3</v>
          </cell>
          <cell r="V209">
            <v>-5.6660907453931486E-4</v>
          </cell>
          <cell r="W209">
            <v>0.14376721414265126</v>
          </cell>
          <cell r="X209">
            <v>0</v>
          </cell>
          <cell r="Z209">
            <v>3371817.53</v>
          </cell>
          <cell r="AA209">
            <v>34041.234000000004</v>
          </cell>
          <cell r="AB209">
            <v>99.050978292972559</v>
          </cell>
          <cell r="AC209">
            <v>7.2695578681700734E-3</v>
          </cell>
          <cell r="AD209">
            <v>3.7081598166606167E-2</v>
          </cell>
          <cell r="AF209">
            <v>-9.4902810844453844E-3</v>
          </cell>
          <cell r="AG209">
            <v>-9.4902810844453844E-3</v>
          </cell>
          <cell r="AH209">
            <v>-5.666092270075751E-4</v>
          </cell>
          <cell r="AI209">
            <v>0.14376721385703151</v>
          </cell>
          <cell r="AJ209">
            <v>0</v>
          </cell>
          <cell r="AL209">
            <v>5005496.3600000003</v>
          </cell>
          <cell r="AM209">
            <v>50534.55</v>
          </cell>
          <cell r="AN209">
            <v>99.050973245037312</v>
          </cell>
          <cell r="AO209">
            <v>7.2695575210628416E-3</v>
          </cell>
          <cell r="AP209">
            <v>3.7081597925382903E-2</v>
          </cell>
          <cell r="AR209">
            <v>-9.4902793100132277E-3</v>
          </cell>
          <cell r="AS209">
            <v>-9.4902793100132277E-3</v>
          </cell>
          <cell r="AT209">
            <v>-5.666091210656532E-4</v>
          </cell>
          <cell r="AU209">
            <v>0.1437672140644379</v>
          </cell>
          <cell r="AV209">
            <v>0</v>
          </cell>
          <cell r="AX209">
            <v>152423.07</v>
          </cell>
          <cell r="AY209">
            <v>1540.6523686305732</v>
          </cell>
          <cell r="AZ209">
            <v>98.934109409433503</v>
          </cell>
          <cell r="BA209">
            <v>7.2695482815503532E-3</v>
          </cell>
          <cell r="BB209">
            <v>3.7081623184437751E-2</v>
          </cell>
          <cell r="BD209">
            <v>-1.5385057629045629E-2</v>
          </cell>
          <cell r="BE209">
            <v>-1.5385057629045629E-2</v>
          </cell>
          <cell r="BF209">
            <v>-1.0200770900326006E-3</v>
          </cell>
          <cell r="BG209">
            <v>0.15190533377924872</v>
          </cell>
          <cell r="BH209">
            <v>0</v>
          </cell>
          <cell r="BJ209">
            <v>852879.12</v>
          </cell>
          <cell r="BK209">
            <v>8641.9599999999991</v>
          </cell>
          <cell r="BL209">
            <v>98.690472994552167</v>
          </cell>
          <cell r="BM209">
            <v>7.2695605430062038E-3</v>
          </cell>
          <cell r="BN209">
            <v>3.70816030534451E-2</v>
          </cell>
          <cell r="BP209">
            <v>-2.7680069019190512E-2</v>
          </cell>
          <cell r="BQ209">
            <v>-2.7680069019190512E-2</v>
          </cell>
          <cell r="BR209">
            <v>-2.3899484754394962E-3</v>
          </cell>
          <cell r="BS209">
            <v>0.17220179073906325</v>
          </cell>
          <cell r="BT209">
            <v>0</v>
          </cell>
          <cell r="BV209">
            <v>973285.58</v>
          </cell>
          <cell r="BW209">
            <v>9862.0020000000004</v>
          </cell>
          <cell r="BX209">
            <v>98.690466702399775</v>
          </cell>
          <cell r="BY209">
            <v>7.2695658466206403E-3</v>
          </cell>
          <cell r="BZ209">
            <v>3.7081602951480219E-2</v>
          </cell>
          <cell r="CB209">
            <v>-2.1216818563943085E-2</v>
          </cell>
          <cell r="CC209">
            <v>-2.7680131010839659E-2</v>
          </cell>
          <cell r="CD209">
            <v>-2.3899538285974131E-3</v>
          </cell>
          <cell r="CE209">
            <v>0.17220174677270569</v>
          </cell>
          <cell r="CF209">
            <v>0</v>
          </cell>
          <cell r="CH209">
            <v>112528.37</v>
          </cell>
          <cell r="CI209">
            <v>1163.905</v>
          </cell>
          <cell r="CJ209">
            <v>96.68174808081416</v>
          </cell>
          <cell r="CK209">
            <v>7.269488547995584E-3</v>
          </cell>
          <cell r="CL209">
            <v>3.7081571660766421E-2</v>
          </cell>
          <cell r="CN209">
            <v>-0.12781463165706664</v>
          </cell>
          <cell r="CO209">
            <v>-0.12781463165706664</v>
          </cell>
          <cell r="CP209">
            <v>-1.3116717552705381E-2</v>
          </cell>
          <cell r="CQ209">
            <v>0.14840151609643179</v>
          </cell>
          <cell r="CR209">
            <v>0</v>
          </cell>
          <cell r="CT209">
            <v>540908.76</v>
          </cell>
          <cell r="CU209">
            <v>5633.7460000000001</v>
          </cell>
          <cell r="CV209">
            <v>96.012273183775065</v>
          </cell>
          <cell r="CW209">
            <v>7.2695602798611425E-3</v>
          </cell>
          <cell r="CX209">
            <v>3.7081594970000076E-2</v>
          </cell>
          <cell r="CZ209">
            <v>-0.16124510191512997</v>
          </cell>
          <cell r="DA209">
            <v>-0.16124510191512997</v>
          </cell>
          <cell r="DB209">
            <v>-2.0169870826052261E-2</v>
          </cell>
          <cell r="DC209">
            <v>0.14604269104090867</v>
          </cell>
          <cell r="DD209">
            <v>0</v>
          </cell>
          <cell r="DF209">
            <v>338049.48</v>
          </cell>
          <cell r="DG209">
            <v>3495.4549999999999</v>
          </cell>
          <cell r="DH209">
            <v>96.711152053166174</v>
          </cell>
          <cell r="DI209">
            <v>7.2695444634727213E-3</v>
          </cell>
          <cell r="DJ209">
            <v>3.7081591158338645E-2</v>
          </cell>
          <cell r="DL209">
            <v>-0.12652499951981422</v>
          </cell>
          <cell r="DM209">
            <v>-0.12652499951981422</v>
          </cell>
          <cell r="DN209">
            <v>-2.0528450999833581E-2</v>
          </cell>
          <cell r="DO209">
            <v>0.1576153912477303</v>
          </cell>
          <cell r="DP209">
            <v>0</v>
          </cell>
          <cell r="DR209">
            <v>267623.59999999998</v>
          </cell>
          <cell r="DS209">
            <v>2701.8580000000002</v>
          </cell>
          <cell r="DT209">
            <v>99.051689615072277</v>
          </cell>
          <cell r="DU209">
            <v>7.2695413571508549E-3</v>
          </cell>
          <cell r="DV209">
            <v>3.7081872213090561E-2</v>
          </cell>
          <cell r="DX209">
            <v>3.7081872213090561E-2</v>
          </cell>
          <cell r="DY209">
            <v>3.7081872213090561E-2</v>
          </cell>
          <cell r="DZ209">
            <v>5.5627964495670312E-2</v>
          </cell>
          <cell r="EA209">
            <v>4.2034133599638999E-2</v>
          </cell>
          <cell r="EB209">
            <v>1913.8284839999878</v>
          </cell>
          <cell r="ED209">
            <v>1555622.4</v>
          </cell>
          <cell r="EE209">
            <v>15705.161</v>
          </cell>
          <cell r="EF209">
            <v>99.051668429250739</v>
          </cell>
          <cell r="EG209">
            <v>7.2695570764254036E-3</v>
          </cell>
          <cell r="EH209">
            <v>3.708165039525424E-2</v>
          </cell>
          <cell r="EJ209">
            <v>3.708165039525424E-2</v>
          </cell>
          <cell r="EK209">
            <v>3.708165039525424E-2</v>
          </cell>
          <cell r="EL209">
            <v>5.5627631707253045E-2</v>
          </cell>
          <cell r="EM209">
            <v>4.2034109094128795E-2</v>
          </cell>
          <cell r="EN209">
            <v>11124.494577999978</v>
          </cell>
          <cell r="EP209">
            <v>1691381.16</v>
          </cell>
          <cell r="EQ209">
            <v>17075.746999999999</v>
          </cell>
          <cell r="ER209">
            <v>99.051664328359976</v>
          </cell>
          <cell r="ES209">
            <v>7.2695549993255781E-3</v>
          </cell>
          <cell r="ET209">
            <v>3.7081607458485655E-2</v>
          </cell>
          <cell r="EV209">
            <v>3.7081607458485655E-2</v>
          </cell>
          <cell r="EW209">
            <v>3.7081607458485655E-2</v>
          </cell>
          <cell r="EX209">
            <v>5.5627567290116531E-2</v>
          </cell>
          <cell r="EY209">
            <v>4.2034107081793587E-2</v>
          </cell>
          <cell r="EZ209">
            <v>12095.312805999958</v>
          </cell>
        </row>
        <row r="210">
          <cell r="A210">
            <v>42289</v>
          </cell>
          <cell r="B210">
            <v>19428996.925580233</v>
          </cell>
          <cell r="C210">
            <v>194142.91500000001</v>
          </cell>
          <cell r="D210">
            <v>100.07574536304986</v>
          </cell>
          <cell r="E210">
            <v>1.0345532666869994E-2</v>
          </cell>
          <cell r="F210">
            <v>4.7812317212718725E-2</v>
          </cell>
          <cell r="H210">
            <v>7.574536304986168E-4</v>
          </cell>
          <cell r="I210">
            <v>7.5742874274031813E-4</v>
          </cell>
          <cell r="J210">
            <v>4.4995606614861572E-5</v>
          </cell>
          <cell r="K210">
            <v>0.14395945264242543</v>
          </cell>
          <cell r="L210">
            <v>34354.091867999945</v>
          </cell>
          <cell r="N210">
            <v>4413226.03</v>
          </cell>
          <cell r="O210">
            <v>44098.874000000003</v>
          </cell>
          <cell r="P210">
            <v>100.0757078287305</v>
          </cell>
          <cell r="Q210">
            <v>1.0345531990155976E-2</v>
          </cell>
          <cell r="R210">
            <v>4.7810758800526321E-2</v>
          </cell>
          <cell r="T210">
            <v>7.5707828730497972E-4</v>
          </cell>
          <cell r="U210">
            <v>7.5707147926018514E-4</v>
          </cell>
          <cell r="V210">
            <v>4.4974383200724333E-5</v>
          </cell>
          <cell r="W210">
            <v>0.14395639417939141</v>
          </cell>
          <cell r="X210">
            <v>667.7200000001468</v>
          </cell>
          <cell r="Z210">
            <v>3406700.78</v>
          </cell>
          <cell r="AA210">
            <v>34041.234000000004</v>
          </cell>
          <cell r="AB210">
            <v>100.07571347149164</v>
          </cell>
          <cell r="AC210">
            <v>1.0345533140400986E-2</v>
          </cell>
          <cell r="AD210">
            <v>4.7810760209738623E-2</v>
          </cell>
          <cell r="AF210">
            <v>7.5707003848468624E-4</v>
          </cell>
          <cell r="AG210">
            <v>7.5707003848468624E-4</v>
          </cell>
          <cell r="AH210">
            <v>4.4974297594535528E-5</v>
          </cell>
          <cell r="AI210">
            <v>0.14395639392778559</v>
          </cell>
          <cell r="AJ210">
            <v>515.43199999997523</v>
          </cell>
          <cell r="AL210">
            <v>5057280.8899999997</v>
          </cell>
          <cell r="AM210">
            <v>50534.55</v>
          </cell>
          <cell r="AN210">
            <v>100.07570840147977</v>
          </cell>
          <cell r="AO210">
            <v>1.0345533444759081E-2</v>
          </cell>
          <cell r="AP210">
            <v>4.7810760281663978E-2</v>
          </cell>
          <cell r="AR210">
            <v>7.5707213274389673E-4</v>
          </cell>
          <cell r="AS210">
            <v>7.5707213274389673E-4</v>
          </cell>
          <cell r="AT210">
            <v>4.497442201056856E-5</v>
          </cell>
          <cell r="AU210">
            <v>0.14395639413414887</v>
          </cell>
          <cell r="AV210">
            <v>765.16599999989899</v>
          </cell>
          <cell r="AX210">
            <v>153999.96</v>
          </cell>
          <cell r="AY210">
            <v>1540.6523686305732</v>
          </cell>
          <cell r="AZ210">
            <v>99.957630375036942</v>
          </cell>
          <cell r="BA210">
            <v>1.0345481166335269E-2</v>
          </cell>
          <cell r="BB210">
            <v>4.7810731585044675E-2</v>
          </cell>
          <cell r="BD210">
            <v>-5.1987422866546229E-3</v>
          </cell>
          <cell r="BE210">
            <v>-5.1987422866546229E-3</v>
          </cell>
          <cell r="BF210">
            <v>-3.4278253949082682E-4</v>
          </cell>
          <cell r="BG210">
            <v>0.15206268004659163</v>
          </cell>
          <cell r="BH210">
            <v>0</v>
          </cell>
          <cell r="BJ210">
            <v>861702.6</v>
          </cell>
          <cell r="BK210">
            <v>8641.9599999999991</v>
          </cell>
          <cell r="BL210">
            <v>99.711477488902986</v>
          </cell>
          <cell r="BM210">
            <v>1.0345522352569692E-2</v>
          </cell>
          <cell r="BN210">
            <v>4.7810753959273367E-2</v>
          </cell>
          <cell r="BP210">
            <v>-1.7620911439379494E-2</v>
          </cell>
          <cell r="BQ210">
            <v>-1.7620911439379494E-2</v>
          </cell>
          <cell r="BR210">
            <v>-1.5104855152827668E-3</v>
          </cell>
          <cell r="BS210">
            <v>0.17230696949971425</v>
          </cell>
          <cell r="BT210">
            <v>0</v>
          </cell>
          <cell r="BV210">
            <v>983354.73</v>
          </cell>
          <cell r="BW210">
            <v>9862.0020000000004</v>
          </cell>
          <cell r="BX210">
            <v>99.711471362508334</v>
          </cell>
          <cell r="BY210">
            <v>1.0345524691735219E-2</v>
          </cell>
          <cell r="BZ210">
            <v>4.7810756282159028E-2</v>
          </cell>
          <cell r="CB210">
            <v>-2.1216818563943085E-2</v>
          </cell>
          <cell r="CC210">
            <v>-1.7620971797947416E-2</v>
          </cell>
          <cell r="CD210">
            <v>-1.5104906897107639E-3</v>
          </cell>
          <cell r="CE210">
            <v>0.1723069262116205</v>
          </cell>
          <cell r="CF210">
            <v>0</v>
          </cell>
          <cell r="CH210">
            <v>113692.54</v>
          </cell>
          <cell r="CI210">
            <v>1163.905</v>
          </cell>
          <cell r="CJ210">
            <v>97.681975762626678</v>
          </cell>
          <cell r="CK210">
            <v>1.0345568855214093E-2</v>
          </cell>
          <cell r="CL210">
            <v>4.7810770468856623E-2</v>
          </cell>
          <cell r="CN210">
            <v>-0.11879137787436456</v>
          </cell>
          <cell r="CO210">
            <v>-0.11879137787436456</v>
          </cell>
          <cell r="CP210">
            <v>-1.2086929548942749E-2</v>
          </cell>
          <cell r="CQ210">
            <v>0.14924499743340902</v>
          </cell>
          <cell r="CR210">
            <v>0</v>
          </cell>
          <cell r="CT210">
            <v>546504.75</v>
          </cell>
          <cell r="CU210">
            <v>5633.7460000000001</v>
          </cell>
          <cell r="CV210">
            <v>97.005571426187828</v>
          </cell>
          <cell r="CW210">
            <v>1.0345534060124839E-2</v>
          </cell>
          <cell r="CX210">
            <v>4.7810757933890891E-2</v>
          </cell>
          <cell r="CZ210">
            <v>-0.15256773454889638</v>
          </cell>
          <cell r="DA210">
            <v>-0.15256773454889638</v>
          </cell>
          <cell r="DB210">
            <v>-1.8886987849342063E-2</v>
          </cell>
          <cell r="DC210">
            <v>0.14754438686204521</v>
          </cell>
          <cell r="DD210">
            <v>0</v>
          </cell>
          <cell r="DF210">
            <v>341546.78</v>
          </cell>
          <cell r="DG210">
            <v>3495.4549999999999</v>
          </cell>
          <cell r="DH210">
            <v>97.711679881446059</v>
          </cell>
          <cell r="DI210">
            <v>1.0345526932921345E-2</v>
          </cell>
          <cell r="DJ210">
            <v>4.7810746691304251E-2</v>
          </cell>
          <cell r="DL210">
            <v>-0.11748844037711292</v>
          </cell>
          <cell r="DM210">
            <v>-0.11748844037711292</v>
          </cell>
          <cell r="DN210">
            <v>-1.8807433124749195E-2</v>
          </cell>
          <cell r="DO210">
            <v>0.15960045953307703</v>
          </cell>
          <cell r="DP210">
            <v>0</v>
          </cell>
          <cell r="DR210">
            <v>270392.31</v>
          </cell>
          <cell r="DS210">
            <v>2701.8580000000002</v>
          </cell>
          <cell r="DT210">
            <v>100.07643258824112</v>
          </cell>
          <cell r="DU210">
            <v>1.0345537538543059E-2</v>
          </cell>
          <cell r="DV210">
            <v>4.7811041652613406E-2</v>
          </cell>
          <cell r="DX210">
            <v>4.7811041652613406E-2</v>
          </cell>
          <cell r="DY210">
            <v>4.7811041652613406E-2</v>
          </cell>
          <cell r="DZ210">
            <v>6.3753134765448749E-2</v>
          </cell>
          <cell r="EA210">
            <v>5.1449261630445775E-2</v>
          </cell>
          <cell r="EB210">
            <v>2467.5704839999921</v>
          </cell>
          <cell r="ED210">
            <v>1571716.14</v>
          </cell>
          <cell r="EE210">
            <v>15705.161</v>
          </cell>
          <cell r="EF210">
            <v>100.07641055064637</v>
          </cell>
          <cell r="EG210">
            <v>1.034553115203285E-2</v>
          </cell>
          <cell r="EH210">
            <v>4.7810810916619984E-2</v>
          </cell>
          <cell r="EJ210">
            <v>4.7810810916619984E-2</v>
          </cell>
          <cell r="EK210">
            <v>4.7810810916619984E-2</v>
          </cell>
          <cell r="EL210">
            <v>6.3752827068455531E-2</v>
          </cell>
          <cell r="EM210">
            <v>5.1449236051269949E-2</v>
          </cell>
          <cell r="EN210">
            <v>14343.24257799997</v>
          </cell>
          <cell r="EP210">
            <v>1708879.4</v>
          </cell>
          <cell r="EQ210">
            <v>17075.746999999999</v>
          </cell>
          <cell r="ER210">
            <v>100.07640661342663</v>
          </cell>
          <cell r="ES210">
            <v>1.0345533232733795E-2</v>
          </cell>
          <cell r="ET210">
            <v>4.7810769693504618E-2</v>
          </cell>
          <cell r="EV210">
            <v>4.7810769693504618E-2</v>
          </cell>
          <cell r="EW210">
            <v>4.7810769693504618E-2</v>
          </cell>
          <cell r="EX210">
            <v>6.3752772095540422E-2</v>
          </cell>
          <cell r="EY210">
            <v>5.1449235371635225E-2</v>
          </cell>
          <cell r="EZ210">
            <v>15594.960805999961</v>
          </cell>
        </row>
        <row r="211">
          <cell r="A211">
            <v>42290</v>
          </cell>
          <cell r="B211">
            <v>19462136.106540602</v>
          </cell>
          <cell r="C211">
            <v>194142.91500000001</v>
          </cell>
          <cell r="D211">
            <v>100.24644013684765</v>
          </cell>
          <cell r="E211">
            <v>1.7056557828127872E-3</v>
          </cell>
          <cell r="F211">
            <v>4.9599524350875113E-2</v>
          </cell>
          <cell r="H211">
            <v>2.4644013684764765E-3</v>
          </cell>
          <cell r="I211">
            <v>2.4643764382683564E-3</v>
          </cell>
          <cell r="J211">
            <v>1.4567573603585515E-4</v>
          </cell>
          <cell r="K211">
            <v>0.1441793586819769</v>
          </cell>
          <cell r="L211">
            <v>39958.263868000126</v>
          </cell>
          <cell r="N211">
            <v>4420753.4800000004</v>
          </cell>
          <cell r="O211">
            <v>44098.874000000003</v>
          </cell>
          <cell r="P211">
            <v>100.24640266325167</v>
          </cell>
          <cell r="Q211">
            <v>1.7056570293092488E-3</v>
          </cell>
          <cell r="R211">
            <v>4.9597964586660215E-2</v>
          </cell>
          <cell r="T211">
            <v>2.4640266325166582E-3</v>
          </cell>
          <cell r="U211">
            <v>2.4640198128595969E-3</v>
          </cell>
          <cell r="V211">
            <v>1.4565465522764498E-4</v>
          </cell>
          <cell r="W211">
            <v>0.1441762837303977</v>
          </cell>
          <cell r="X211">
            <v>2173.2100000001446</v>
          </cell>
          <cell r="Z211">
            <v>3412511.44</v>
          </cell>
          <cell r="AA211">
            <v>34041.234000000004</v>
          </cell>
          <cell r="AB211">
            <v>100.24640822362666</v>
          </cell>
          <cell r="AC211">
            <v>1.7056561098975909E-3</v>
          </cell>
          <cell r="AD211">
            <v>4.9597965034906988E-2</v>
          </cell>
          <cell r="AF211">
            <v>2.4640174495191847E-3</v>
          </cell>
          <cell r="AG211">
            <v>2.4640174495191847E-3</v>
          </cell>
          <cell r="AH211">
            <v>1.4565451552073228E-4</v>
          </cell>
          <cell r="AI211">
            <v>0.14417628349234565</v>
          </cell>
          <cell r="AJ211">
            <v>1677.5640000000196</v>
          </cell>
          <cell r="AL211">
            <v>5065906.87</v>
          </cell>
          <cell r="AM211">
            <v>50534.55</v>
          </cell>
          <cell r="AN211">
            <v>100.24640310441075</v>
          </cell>
          <cell r="AO211">
            <v>1.7056557046410958E-3</v>
          </cell>
          <cell r="AP211">
            <v>4.9597964682322582E-2</v>
          </cell>
          <cell r="AR211">
            <v>2.464019141786844E-3</v>
          </cell>
          <cell r="AS211">
            <v>2.464019141786844E-3</v>
          </cell>
          <cell r="AT211">
            <v>1.4565461555093862E-4</v>
          </cell>
          <cell r="AU211">
            <v>0.14417628368841681</v>
          </cell>
          <cell r="AV211">
            <v>2490.3619999999805</v>
          </cell>
          <cell r="AX211">
            <v>154262.64000000001</v>
          </cell>
          <cell r="AY211">
            <v>1540.6523686305732</v>
          </cell>
          <cell r="AZ211">
            <v>100.12812957741932</v>
          </cell>
          <cell r="BA211">
            <v>1.7057147287573571E-3</v>
          </cell>
          <cell r="BB211">
            <v>4.9597997782859116E-2</v>
          </cell>
          <cell r="BD211">
            <v>-3.5018951291867495E-3</v>
          </cell>
          <cell r="BE211">
            <v>-3.5018951291867495E-3</v>
          </cell>
          <cell r="BF211">
            <v>-2.2963622465965727E-4</v>
          </cell>
          <cell r="BG211">
            <v>0.15225216693850241</v>
          </cell>
          <cell r="BH211">
            <v>0</v>
          </cell>
          <cell r="BJ211">
            <v>863172.37</v>
          </cell>
          <cell r="BK211">
            <v>8641.9599999999991</v>
          </cell>
          <cell r="BL211">
            <v>99.881551175890664</v>
          </cell>
          <cell r="BM211">
            <v>1.7056580773924246E-3</v>
          </cell>
          <cell r="BN211">
            <v>4.9597960835342736E-2</v>
          </cell>
          <cell r="BP211">
            <v>-1.5945308611914677E-2</v>
          </cell>
          <cell r="BQ211">
            <v>-1.5945308611914677E-2</v>
          </cell>
          <cell r="BR211">
            <v>-1.3571465363355628E-3</v>
          </cell>
          <cell r="BS211">
            <v>0.17244860851636595</v>
          </cell>
          <cell r="BT211">
            <v>0</v>
          </cell>
          <cell r="BV211">
            <v>985032</v>
          </cell>
          <cell r="BW211">
            <v>9862.0020000000004</v>
          </cell>
          <cell r="BX211">
            <v>99.881545349514226</v>
          </cell>
          <cell r="BY211">
            <v>1.7056611910537534E-3</v>
          </cell>
          <cell r="BZ211">
            <v>4.9597966424718143E-2</v>
          </cell>
          <cell r="CB211">
            <v>-2.1216818563943085E-2</v>
          </cell>
          <cell r="CC211">
            <v>-1.594536601463814E-2</v>
          </cell>
          <cell r="CD211">
            <v>-1.3571514223826853E-3</v>
          </cell>
          <cell r="CE211">
            <v>0.17244856600133809</v>
          </cell>
          <cell r="CF211">
            <v>0</v>
          </cell>
          <cell r="CH211">
            <v>113886.46</v>
          </cell>
          <cell r="CI211">
            <v>1163.905</v>
          </cell>
          <cell r="CJ211">
            <v>97.848587298791571</v>
          </cell>
          <cell r="CK211">
            <v>1.7056528071235366E-3</v>
          </cell>
          <cell r="CL211">
            <v>4.9597971850841027E-2</v>
          </cell>
          <cell r="CN211">
            <v>-0.11728834191437454</v>
          </cell>
          <cell r="CO211">
            <v>-0.11728834191437454</v>
          </cell>
          <cell r="CP211">
            <v>-1.1833637099698535E-2</v>
          </cell>
          <cell r="CQ211">
            <v>0.15012455484753301</v>
          </cell>
          <cell r="CR211">
            <v>0</v>
          </cell>
          <cell r="CT211">
            <v>547436.9</v>
          </cell>
          <cell r="CU211">
            <v>5633.7460000000001</v>
          </cell>
          <cell r="CV211">
            <v>97.171029719834721</v>
          </cell>
          <cell r="CW211">
            <v>1.7056576360956477E-3</v>
          </cell>
          <cell r="CX211">
            <v>4.9597964354343826E-2</v>
          </cell>
          <cell r="CZ211">
            <v>-0.15112230523425596</v>
          </cell>
          <cell r="DA211">
            <v>-0.15112230523425596</v>
          </cell>
          <cell r="DB211">
            <v>-1.8517053973482689E-2</v>
          </cell>
          <cell r="DC211">
            <v>0.14906302247244596</v>
          </cell>
          <cell r="DD211">
            <v>0</v>
          </cell>
          <cell r="DF211">
            <v>342129.35</v>
          </cell>
          <cell r="DG211">
            <v>3495.4549999999999</v>
          </cell>
          <cell r="DH211">
            <v>97.878344879278941</v>
          </cell>
          <cell r="DI211">
            <v>1.70568142964167E-3</v>
          </cell>
          <cell r="DJ211">
            <v>4.9597978023714573E-2</v>
          </cell>
          <cell r="DL211">
            <v>-0.11598315679841997</v>
          </cell>
          <cell r="DM211">
            <v>-0.11598315679841997</v>
          </cell>
          <cell r="DN211">
            <v>-1.8322079614705444E-2</v>
          </cell>
          <cell r="DO211">
            <v>0.16156702434549206</v>
          </cell>
          <cell r="DP211">
            <v>0</v>
          </cell>
          <cell r="DR211">
            <v>270853.51</v>
          </cell>
          <cell r="DS211">
            <v>2701.8580000000002</v>
          </cell>
          <cell r="DT211">
            <v>100.24712993799082</v>
          </cell>
          <cell r="DU211">
            <v>1.7056698099144896E-3</v>
          </cell>
          <cell r="DV211">
            <v>4.9598261312855385E-2</v>
          </cell>
          <cell r="DX211">
            <v>4.9598261312855385E-2</v>
          </cell>
          <cell r="DY211">
            <v>4.9598261312855385E-2</v>
          </cell>
          <cell r="DZ211">
            <v>5.9520865170114234E-2</v>
          </cell>
          <cell r="EA211">
            <v>5.6619528486404738E-2</v>
          </cell>
          <cell r="EB211">
            <v>2559.8104839999978</v>
          </cell>
          <cell r="ED211">
            <v>1574396.95</v>
          </cell>
          <cell r="EE211">
            <v>15705.161</v>
          </cell>
          <cell r="EF211">
            <v>100.2471066676744</v>
          </cell>
          <cell r="EG211">
            <v>1.7056578677114853E-3</v>
          </cell>
          <cell r="EH211">
            <v>4.9598017670132943E-2</v>
          </cell>
          <cell r="EJ211">
            <v>4.9598017670132943E-2</v>
          </cell>
          <cell r="EK211">
            <v>4.9598017670132943E-2</v>
          </cell>
          <cell r="EL211">
            <v>5.952057276982714E-2</v>
          </cell>
          <cell r="EM211">
            <v>5.661949470456458E-2</v>
          </cell>
          <cell r="EN211">
            <v>14879.40457799998</v>
          </cell>
          <cell r="EP211">
            <v>1711794.16</v>
          </cell>
          <cell r="EQ211">
            <v>17075.746999999999</v>
          </cell>
          <cell r="ER211">
            <v>100.24710251328976</v>
          </cell>
          <cell r="ES211">
            <v>1.7056557648247317E-3</v>
          </cell>
          <cell r="ET211">
            <v>4.9597974173277715E-2</v>
          </cell>
          <cell r="EV211">
            <v>4.9597974173277715E-2</v>
          </cell>
          <cell r="EW211">
            <v>4.9597974173277715E-2</v>
          </cell>
          <cell r="EX211">
            <v>5.9520520568440816E-2</v>
          </cell>
          <cell r="EY211">
            <v>5.6619493265825188E-2</v>
          </cell>
          <cell r="EZ211">
            <v>16177.912806000002</v>
          </cell>
        </row>
        <row r="212">
          <cell r="A212">
            <v>42291</v>
          </cell>
          <cell r="B212">
            <v>19383539.527434669</v>
          </cell>
          <cell r="C212">
            <v>194142.91500000001</v>
          </cell>
          <cell r="D212">
            <v>99.841601365852924</v>
          </cell>
          <cell r="E212">
            <v>-4.038435384259853E-3</v>
          </cell>
          <cell r="F212">
            <v>4.5360784492434192E-2</v>
          </cell>
          <cell r="H212">
            <v>-1.5839863414707223E-3</v>
          </cell>
          <cell r="I212">
            <v>-1.5840111709999327E-3</v>
          </cell>
          <cell r="J212">
            <v>-9.3177822265033683E-5</v>
          </cell>
          <cell r="K212">
            <v>0.14430374926320602</v>
          </cell>
          <cell r="L212">
            <v>30744.14786799996</v>
          </cell>
          <cell r="N212">
            <v>4402900.55</v>
          </cell>
          <cell r="O212">
            <v>44098.874000000003</v>
          </cell>
          <cell r="P212">
            <v>99.84156398188307</v>
          </cell>
          <cell r="Q212">
            <v>-4.0384359998287822E-3</v>
          </cell>
          <cell r="R212">
            <v>4.5359230381126547E-2</v>
          </cell>
          <cell r="T212">
            <v>-1.5843601811692531E-3</v>
          </cell>
          <cell r="U212">
            <v>-1.584366973285678E-3</v>
          </cell>
          <cell r="V212">
            <v>-9.319875212554507E-5</v>
          </cell>
          <cell r="W212">
            <v>0.14430065937131464</v>
          </cell>
          <cell r="X212">
            <v>0</v>
          </cell>
          <cell r="Z212">
            <v>3398730.23</v>
          </cell>
          <cell r="AA212">
            <v>34041.234000000004</v>
          </cell>
          <cell r="AB212">
            <v>99.841569491869762</v>
          </cell>
          <cell r="AC212">
            <v>-4.03843627847289E-3</v>
          </cell>
          <cell r="AD212">
            <v>4.5359230535098716E-2</v>
          </cell>
          <cell r="AF212">
            <v>-1.5843696064127277E-3</v>
          </cell>
          <cell r="AG212">
            <v>-1.5843696064127277E-3</v>
          </cell>
          <cell r="AH212">
            <v>-9.3198907023861466E-5</v>
          </cell>
          <cell r="AI212">
            <v>0.14430065913962042</v>
          </cell>
          <cell r="AJ212">
            <v>0</v>
          </cell>
          <cell r="AL212">
            <v>5045448.53</v>
          </cell>
          <cell r="AM212">
            <v>50534.55</v>
          </cell>
          <cell r="AN212">
            <v>99.841564434629376</v>
          </cell>
          <cell r="AO212">
            <v>-4.0384358664691256E-3</v>
          </cell>
          <cell r="AP212">
            <v>4.5359230616376589E-2</v>
          </cell>
          <cell r="AR212">
            <v>-1.5843675079599828E-3</v>
          </cell>
          <cell r="AS212">
            <v>-1.5843675079599828E-3</v>
          </cell>
          <cell r="AT212">
            <v>-9.3198783574166555E-5</v>
          </cell>
          <cell r="AU212">
            <v>0.14430065933502328</v>
          </cell>
          <cell r="AV212">
            <v>0</v>
          </cell>
          <cell r="AX212">
            <v>153639.66</v>
          </cell>
          <cell r="AY212">
            <v>1540.6523686305732</v>
          </cell>
          <cell r="AZ212">
            <v>99.723768403747314</v>
          </cell>
          <cell r="BA212">
            <v>-4.0384373040679433E-3</v>
          </cell>
          <cell r="BB212">
            <v>4.5359262074337714E-2</v>
          </cell>
          <cell r="BD212">
            <v>-7.5261902493301003E-3</v>
          </cell>
          <cell r="BE212">
            <v>-7.5261902493301003E-3</v>
          </cell>
          <cell r="BF212">
            <v>-4.9085576146978838E-4</v>
          </cell>
          <cell r="BG212">
            <v>0.15234040204784299</v>
          </cell>
          <cell r="BH212">
            <v>0</v>
          </cell>
          <cell r="BJ212">
            <v>859686.51</v>
          </cell>
          <cell r="BK212">
            <v>8641.9599999999991</v>
          </cell>
          <cell r="BL212">
            <v>99.478186661359246</v>
          </cell>
          <cell r="BM212">
            <v>-4.0384286165229266E-3</v>
          </cell>
          <cell r="BN212">
            <v>4.5359234394461101E-2</v>
          </cell>
          <cell r="BP212">
            <v>-1.9919343237839948E-2</v>
          </cell>
          <cell r="BQ212">
            <v>-1.9919343237839948E-2</v>
          </cell>
          <cell r="BR212">
            <v>-1.683478285897877E-3</v>
          </cell>
          <cell r="BS212">
            <v>0.1724669622427237</v>
          </cell>
          <cell r="BT212">
            <v>0</v>
          </cell>
          <cell r="BV212">
            <v>981054.01</v>
          </cell>
          <cell r="BW212">
            <v>9862.0020000000004</v>
          </cell>
          <cell r="BX212">
            <v>99.478179988201177</v>
          </cell>
          <cell r="BY212">
            <v>-4.0384373299547915E-3</v>
          </cell>
          <cell r="BZ212">
            <v>4.5359230815664064E-2</v>
          </cell>
          <cell r="CB212">
            <v>-2.1216818563943085E-2</v>
          </cell>
          <cell r="CC212">
            <v>-1.9919408983239628E-2</v>
          </cell>
          <cell r="CD212">
            <v>-1.6834838428678722E-3</v>
          </cell>
          <cell r="CE212">
            <v>0.17246692019155482</v>
          </cell>
          <cell r="CF212">
            <v>0</v>
          </cell>
          <cell r="CH212">
            <v>113426.54</v>
          </cell>
          <cell r="CI212">
            <v>1163.905</v>
          </cell>
          <cell r="CJ212">
            <v>97.453434773456593</v>
          </cell>
          <cell r="CK212">
            <v>-4.0384080776592057E-3</v>
          </cell>
          <cell r="CL212">
            <v>4.5359266923023833E-2</v>
          </cell>
          <cell r="CN212">
            <v>-0.12085309180463155</v>
          </cell>
          <cell r="CO212">
            <v>-0.12085309180463155</v>
          </cell>
          <cell r="CP212">
            <v>-1.2091886676870445E-2</v>
          </cell>
          <cell r="CQ212">
            <v>0.15077754529125997</v>
          </cell>
          <cell r="CR212">
            <v>0</v>
          </cell>
          <cell r="CT212">
            <v>545226.11</v>
          </cell>
          <cell r="CU212">
            <v>5633.7460000000001</v>
          </cell>
          <cell r="CV212">
            <v>96.778610537287264</v>
          </cell>
          <cell r="CW212">
            <v>-4.0384380373336137E-3</v>
          </cell>
          <cell r="CX212">
            <v>4.5359228011187414E-2</v>
          </cell>
          <cell r="CZ212">
            <v>-0.15455044520584205</v>
          </cell>
          <cell r="DA212">
            <v>-0.15455044520584205</v>
          </cell>
          <cell r="DB212">
            <v>-1.8746121192222631E-2</v>
          </cell>
          <cell r="DC212">
            <v>0.15024462399302849</v>
          </cell>
          <cell r="DD212">
            <v>0</v>
          </cell>
          <cell r="DF212">
            <v>340747.68</v>
          </cell>
          <cell r="DG212">
            <v>3495.4549999999999</v>
          </cell>
          <cell r="DH212">
            <v>97.483068727819415</v>
          </cell>
          <cell r="DI212">
            <v>-4.038443354830501E-3</v>
          </cell>
          <cell r="DJ212">
            <v>4.5359236044121287E-2</v>
          </cell>
          <cell r="DL212">
            <v>-0.11955320874440556</v>
          </cell>
          <cell r="DM212">
            <v>-0.11955320874440556</v>
          </cell>
          <cell r="DN212">
            <v>-1.8641077494123692E-2</v>
          </cell>
          <cell r="DO212">
            <v>0.16307829406229279</v>
          </cell>
          <cell r="DP212">
            <v>0</v>
          </cell>
          <cell r="DR212">
            <v>269759.68</v>
          </cell>
          <cell r="DS212">
            <v>2701.8580000000002</v>
          </cell>
          <cell r="DT212">
            <v>99.842286308162741</v>
          </cell>
          <cell r="DU212">
            <v>-4.0384560643133005E-3</v>
          </cell>
          <cell r="DV212">
            <v>4.5359504849363796E-2</v>
          </cell>
          <cell r="DX212">
            <v>4.5359504849363796E-2</v>
          </cell>
          <cell r="DY212">
            <v>4.5359504849363796E-2</v>
          </cell>
          <cell r="DZ212">
            <v>4.9484116299439052E-2</v>
          </cell>
          <cell r="EA212">
            <v>5.7185470008529089E-2</v>
          </cell>
          <cell r="EB212">
            <v>2341.0444839999909</v>
          </cell>
          <cell r="ED212">
            <v>1568038.85</v>
          </cell>
          <cell r="EE212">
            <v>15705.161</v>
          </cell>
          <cell r="EF212">
            <v>99.842265227335147</v>
          </cell>
          <cell r="EG212">
            <v>-4.0384351608403479E-3</v>
          </cell>
          <cell r="EH212">
            <v>4.5359284130825461E-2</v>
          </cell>
          <cell r="EJ212">
            <v>4.5359284130825461E-2</v>
          </cell>
          <cell r="EK212">
            <v>4.5359284130825461E-2</v>
          </cell>
          <cell r="EL212">
            <v>4.9483875505657693E-2</v>
          </cell>
          <cell r="EM212">
            <v>5.7185441565431476E-2</v>
          </cell>
          <cell r="EN212">
            <v>13607.784578000003</v>
          </cell>
          <cell r="EP212">
            <v>1704881.19</v>
          </cell>
          <cell r="EQ212">
            <v>17075.746999999999</v>
          </cell>
          <cell r="ER212">
            <v>99.842261073556543</v>
          </cell>
          <cell r="ES212">
            <v>-4.038435322153533E-3</v>
          </cell>
          <cell r="ET212">
            <v>4.5359240640315601E-2</v>
          </cell>
          <cell r="EV212">
            <v>4.5359240640315601E-2</v>
          </cell>
          <cell r="EW212">
            <v>4.5359240640315601E-2</v>
          </cell>
          <cell r="EX212">
            <v>4.9483828059493362E-2</v>
          </cell>
          <cell r="EY212">
            <v>5.7185439785956554E-2</v>
          </cell>
          <cell r="EZ212">
            <v>14795.318805999967</v>
          </cell>
        </row>
        <row r="213">
          <cell r="A213">
            <v>42292</v>
          </cell>
          <cell r="B213">
            <v>19605425.822412331</v>
          </cell>
          <cell r="C213">
            <v>194142.91500000001</v>
          </cell>
          <cell r="D213">
            <v>100.98450320688926</v>
          </cell>
          <cell r="E213">
            <v>1.1447150540468298E-2</v>
          </cell>
          <cell r="F213">
            <v>5.7327186761620963E-2</v>
          </cell>
          <cell r="H213">
            <v>9.8450320688925341E-3</v>
          </cell>
          <cell r="I213">
            <v>9.8450069551359043E-3</v>
          </cell>
          <cell r="J213">
            <v>5.7626638427166199E-4</v>
          </cell>
          <cell r="K213">
            <v>0.14468495936399045</v>
          </cell>
          <cell r="L213">
            <v>64308.723867999986</v>
          </cell>
          <cell r="N213">
            <v>4453301.22</v>
          </cell>
          <cell r="O213">
            <v>44098.874000000003</v>
          </cell>
          <cell r="P213">
            <v>100.98446549905105</v>
          </cell>
          <cell r="Q213">
            <v>1.1447151582835602E-2</v>
          </cell>
          <cell r="R213">
            <v>5.7325615949815445E-2</v>
          </cell>
          <cell r="T213">
            <v>9.8446549905104597E-3</v>
          </cell>
          <cell r="U213">
            <v>9.8446481206437841E-3</v>
          </cell>
          <cell r="V213">
            <v>5.7624538128209224E-4</v>
          </cell>
          <cell r="W213">
            <v>0.14468185217376378</v>
          </cell>
          <cell r="X213">
            <v>8682.7580000000798</v>
          </cell>
          <cell r="Z213">
            <v>3437636.01</v>
          </cell>
          <cell r="AA213">
            <v>34041.234000000004</v>
          </cell>
          <cell r="AB213">
            <v>100.98447106823447</v>
          </cell>
          <cell r="AC213">
            <v>1.1447151544004663E-2</v>
          </cell>
          <cell r="AD213">
            <v>5.7325616064958007E-2</v>
          </cell>
          <cell r="AF213">
            <v>9.8446454186056354E-3</v>
          </cell>
          <cell r="AG213">
            <v>9.8446454186056354E-3</v>
          </cell>
          <cell r="AH213">
            <v>5.7624522311527926E-4</v>
          </cell>
          <cell r="AI213">
            <v>0.14468185194897629</v>
          </cell>
          <cell r="AJ213">
            <v>6702.4780000000437</v>
          </cell>
          <cell r="AL213">
            <v>5103204.54</v>
          </cell>
          <cell r="AM213">
            <v>50534.55</v>
          </cell>
          <cell r="AN213">
            <v>100.98446587532688</v>
          </cell>
          <cell r="AO213">
            <v>1.1447150765008463E-2</v>
          </cell>
          <cell r="AP213">
            <v>5.7325615332835422E-2</v>
          </cell>
          <cell r="AR213">
            <v>9.8446467633175327E-3</v>
          </cell>
          <cell r="AS213">
            <v>9.8446467633175327E-3</v>
          </cell>
          <cell r="AT213">
            <v>5.7624530182920353E-4</v>
          </cell>
          <cell r="AU213">
            <v>0.14468185212366466</v>
          </cell>
          <cell r="AV213">
            <v>9949.8959999999279</v>
          </cell>
          <cell r="AX213">
            <v>155398.39000000001</v>
          </cell>
          <cell r="AY213">
            <v>1540.6523686305732</v>
          </cell>
          <cell r="AZ213">
            <v>100.86531729291254</v>
          </cell>
          <cell r="BA213">
            <v>1.1447109424741031E-2</v>
          </cell>
          <cell r="BB213">
            <v>5.732560393546926E-2</v>
          </cell>
          <cell r="BD213">
            <v>3.8347660520754445E-3</v>
          </cell>
          <cell r="BE213">
            <v>3.8347660520754445E-3</v>
          </cell>
          <cell r="BF213">
            <v>2.4873712189332764E-4</v>
          </cell>
          <cell r="BG213">
            <v>0.15269949913049505</v>
          </cell>
          <cell r="BH213">
            <v>118.72800000000261</v>
          </cell>
          <cell r="BJ213">
            <v>869527.47</v>
          </cell>
          <cell r="BK213">
            <v>8641.9599999999991</v>
          </cell>
          <cell r="BL213">
            <v>100.61692833570163</v>
          </cell>
          <cell r="BM213">
            <v>1.1447149496390141E-2</v>
          </cell>
          <cell r="BN213">
            <v>5.7325617828006381E-2</v>
          </cell>
          <cell r="BP213">
            <v>-8.7002134413632914E-3</v>
          </cell>
          <cell r="BQ213">
            <v>-8.7002134413632914E-3</v>
          </cell>
          <cell r="BR213">
            <v>-7.3011693730506977E-4</v>
          </cell>
          <cell r="BS213">
            <v>0.17280608954147364</v>
          </cell>
          <cell r="BT213">
            <v>0</v>
          </cell>
          <cell r="BV213">
            <v>992284.28</v>
          </cell>
          <cell r="BW213">
            <v>9862.0020000000004</v>
          </cell>
          <cell r="BX213">
            <v>100.61692139182287</v>
          </cell>
          <cell r="BY213">
            <v>1.1447147542875902E-2</v>
          </cell>
          <cell r="BZ213">
            <v>5.732561216611809E-2</v>
          </cell>
          <cell r="CB213">
            <v>-2.1216818563943085E-2</v>
          </cell>
          <cell r="CC213">
            <v>-8.7002818539618776E-3</v>
          </cell>
          <cell r="CD213">
            <v>-7.3012267868932668E-4</v>
          </cell>
          <cell r="CE213">
            <v>0.17280604799527596</v>
          </cell>
          <cell r="CF213">
            <v>0</v>
          </cell>
          <cell r="CH213">
            <v>114724.95</v>
          </cell>
          <cell r="CI213">
            <v>1163.905</v>
          </cell>
          <cell r="CJ213">
            <v>98.568998328901415</v>
          </cell>
          <cell r="CK213">
            <v>1.1447144557173328E-2</v>
          </cell>
          <cell r="CL213">
            <v>5.7325645565672545E-2</v>
          </cell>
          <cell r="CN213">
            <v>-0.11078937005952716</v>
          </cell>
          <cell r="CO213">
            <v>-0.11078937005952716</v>
          </cell>
          <cell r="CP213">
            <v>-1.0992862204929565E-2</v>
          </cell>
          <cell r="CQ213">
            <v>0.1519278631031811</v>
          </cell>
          <cell r="CR213">
            <v>0</v>
          </cell>
          <cell r="CT213">
            <v>551467.4</v>
          </cell>
          <cell r="CU213">
            <v>5633.7460000000001</v>
          </cell>
          <cell r="CV213">
            <v>97.886450684855163</v>
          </cell>
          <cell r="CW213">
            <v>1.1447159051132028E-2</v>
          </cell>
          <cell r="CX213">
            <v>5.7325621359800127E-2</v>
          </cell>
          <cell r="CZ213">
            <v>-0.14487244968240442</v>
          </cell>
          <cell r="DA213">
            <v>-0.14487244968240442</v>
          </cell>
          <cell r="DB213">
            <v>-1.7395785711173062E-2</v>
          </cell>
          <cell r="DC213">
            <v>0.15206471347717554</v>
          </cell>
          <cell r="DD213">
            <v>0</v>
          </cell>
          <cell r="DF213">
            <v>344648.27</v>
          </cell>
          <cell r="DG213">
            <v>3495.4549999999999</v>
          </cell>
          <cell r="DH213">
            <v>98.598972093761759</v>
          </cell>
          <cell r="DI213">
            <v>1.1447150571942233E-2</v>
          </cell>
          <cell r="DJ213">
            <v>5.7325620620888973E-2</v>
          </cell>
          <cell r="DL213">
            <v>-0.10947460175431933</v>
          </cell>
          <cell r="DM213">
            <v>-0.10947460175431933</v>
          </cell>
          <cell r="DN213">
            <v>-1.6850052367857415E-2</v>
          </cell>
          <cell r="DO213">
            <v>0.16534570315754396</v>
          </cell>
          <cell r="DP213">
            <v>0</v>
          </cell>
          <cell r="DR213">
            <v>272847.65999999997</v>
          </cell>
          <cell r="DS213">
            <v>2701.8580000000002</v>
          </cell>
          <cell r="DT213">
            <v>100.9851961131932</v>
          </cell>
          <cell r="DU213">
            <v>1.1447151775980657E-2</v>
          </cell>
          <cell r="DV213">
            <v>5.7325893761838387E-2</v>
          </cell>
          <cell r="DX213">
            <v>5.7325893761838387E-2</v>
          </cell>
          <cell r="DY213">
            <v>5.7325893761838387E-2</v>
          </cell>
          <cell r="DZ213">
            <v>5.732589376184194E-2</v>
          </cell>
          <cell r="EA213">
            <v>6.2040357895707575E-2</v>
          </cell>
          <cell r="EB213">
            <v>2958.6404839999868</v>
          </cell>
          <cell r="ED213">
            <v>1585988.42</v>
          </cell>
          <cell r="EE213">
            <v>15705.161</v>
          </cell>
          <cell r="EF213">
            <v>100.98517423667289</v>
          </cell>
          <cell r="EG213">
            <v>1.1447146223449556E-2</v>
          </cell>
          <cell r="EH213">
            <v>5.7325664712311708E-2</v>
          </cell>
          <cell r="EJ213">
            <v>5.7325664712311708E-2</v>
          </cell>
          <cell r="EK213">
            <v>5.7325664712311708E-2</v>
          </cell>
          <cell r="EL213">
            <v>5.7325664712308821E-2</v>
          </cell>
          <cell r="EM213">
            <v>6.2040331573952501E-2</v>
          </cell>
          <cell r="EN213">
            <v>17197.698577999952</v>
          </cell>
          <cell r="EP213">
            <v>1724397.22</v>
          </cell>
          <cell r="EQ213">
            <v>17075.746999999999</v>
          </cell>
          <cell r="ER213">
            <v>100.98517037058467</v>
          </cell>
          <cell r="ES213">
            <v>1.1447149581139016E-2</v>
          </cell>
          <cell r="ET213">
            <v>5.7325624233951045E-2</v>
          </cell>
          <cell r="EV213">
            <v>5.7325624233951045E-2</v>
          </cell>
          <cell r="EW213">
            <v>5.7325624233951045E-2</v>
          </cell>
          <cell r="EX213">
            <v>5.7325624233953931E-2</v>
          </cell>
          <cell r="EY213">
            <v>6.2040331028223622E-2</v>
          </cell>
          <cell r="EZ213">
            <v>18698.524805999994</v>
          </cell>
        </row>
        <row r="214">
          <cell r="A214">
            <v>42293</v>
          </cell>
          <cell r="B214">
            <v>19623786.983656488</v>
          </cell>
          <cell r="C214">
            <v>194142.91500000001</v>
          </cell>
          <cell r="D214">
            <v>101.07907869651842</v>
          </cell>
          <cell r="E214">
            <v>9.3653468231069681E-4</v>
          </cell>
          <cell r="F214">
            <v>5.8317410342573206E-2</v>
          </cell>
          <cell r="H214">
            <v>1.0790786965184207E-2</v>
          </cell>
          <cell r="I214">
            <v>1.0790761827907724E-2</v>
          </cell>
          <cell r="J214">
            <v>6.2855613076351347E-4</v>
          </cell>
          <cell r="K214">
            <v>0.14507841841050415</v>
          </cell>
          <cell r="L214">
            <v>67442.889868000086</v>
          </cell>
          <cell r="N214">
            <v>4457471.8899999997</v>
          </cell>
          <cell r="O214">
            <v>44098.874000000003</v>
          </cell>
          <cell r="P214">
            <v>101.07904092970718</v>
          </cell>
          <cell r="Q214">
            <v>9.365344480336546E-4</v>
          </cell>
          <cell r="R214">
            <v>5.8315837811940829E-2</v>
          </cell>
          <cell r="T214">
            <v>1.0790409297071868E-2</v>
          </cell>
          <cell r="U214">
            <v>1.0790402420771228E-2</v>
          </cell>
          <cell r="V214">
            <v>6.2853519655448054E-4</v>
          </cell>
          <cell r="W214">
            <v>0.14507529421428028</v>
          </cell>
          <cell r="X214">
            <v>9516.8920000000871</v>
          </cell>
          <cell r="Z214">
            <v>3440855.47</v>
          </cell>
          <cell r="AA214">
            <v>34041.234000000004</v>
          </cell>
          <cell r="AB214">
            <v>101.07904637064567</v>
          </cell>
          <cell r="AC214">
            <v>9.3653312643771081E-4</v>
          </cell>
          <cell r="AD214">
            <v>5.8315836529834186E-2</v>
          </cell>
          <cell r="AF214">
            <v>1.0790398381596011E-2</v>
          </cell>
          <cell r="AG214">
            <v>1.0790398381596011E-2</v>
          </cell>
          <cell r="AH214">
            <v>6.2853496129378073E-4</v>
          </cell>
          <cell r="AI214">
            <v>0.14507529396218177</v>
          </cell>
          <cell r="AJ214">
            <v>7346.3700000001345</v>
          </cell>
          <cell r="AL214">
            <v>5107983.87</v>
          </cell>
          <cell r="AM214">
            <v>50534.55</v>
          </cell>
          <cell r="AN214">
            <v>101.07904136872693</v>
          </cell>
          <cell r="AO214">
            <v>9.3653506586655055E-4</v>
          </cell>
          <cell r="AP214">
            <v>5.8315837847633611E-2</v>
          </cell>
          <cell r="AR214">
            <v>1.0790401686089135E-2</v>
          </cell>
          <cell r="AS214">
            <v>1.0790401686089135E-2</v>
          </cell>
          <cell r="AT214">
            <v>6.2853515376559699E-4</v>
          </cell>
          <cell r="AU214">
            <v>0.14507529416645604</v>
          </cell>
          <cell r="AV214">
            <v>10905.761999999904</v>
          </cell>
          <cell r="AX214">
            <v>155543.93</v>
          </cell>
          <cell r="AY214">
            <v>1540.6523686305732</v>
          </cell>
          <cell r="AZ214">
            <v>100.95978376890891</v>
          </cell>
          <cell r="BA214">
            <v>9.3656053965540664E-4</v>
          </cell>
          <cell r="BB214">
            <v>5.8315853373682502E-2</v>
          </cell>
          <cell r="BD214">
            <v>4.7749180822940218E-3</v>
          </cell>
          <cell r="BE214">
            <v>4.7749180822940218E-3</v>
          </cell>
          <cell r="BF214">
            <v>3.0805235104480744E-4</v>
          </cell>
          <cell r="BG214">
            <v>0.15307089621712491</v>
          </cell>
          <cell r="BH214">
            <v>147.83600000000075</v>
          </cell>
          <cell r="BJ214">
            <v>870341.81</v>
          </cell>
          <cell r="BK214">
            <v>8641.9599999999991</v>
          </cell>
          <cell r="BL214">
            <v>100.71115927405359</v>
          </cell>
          <cell r="BM214">
            <v>9.3653165437102004E-4</v>
          </cell>
          <cell r="BN214">
            <v>5.8315836738079607E-2</v>
          </cell>
          <cell r="BP214">
            <v>-7.7718298122799734E-3</v>
          </cell>
          <cell r="BQ214">
            <v>-7.7718298122799734E-3</v>
          </cell>
          <cell r="BR214">
            <v>-6.476755554558622E-4</v>
          </cell>
          <cell r="BS214">
            <v>0.17315656211236707</v>
          </cell>
          <cell r="BT214">
            <v>0</v>
          </cell>
          <cell r="BV214">
            <v>993213.59</v>
          </cell>
          <cell r="BW214">
            <v>9862.0020000000004</v>
          </cell>
          <cell r="BX214">
            <v>100.7111527659394</v>
          </cell>
          <cell r="BY214">
            <v>9.3653604993115813E-4</v>
          </cell>
          <cell r="BZ214">
            <v>5.8315835718427245E-2</v>
          </cell>
          <cell r="CB214">
            <v>-2.1216818563943085E-2</v>
          </cell>
          <cell r="CC214">
            <v>-7.7718939316314684E-3</v>
          </cell>
          <cell r="CD214">
            <v>-6.4768089910671733E-4</v>
          </cell>
          <cell r="CE214">
            <v>0.17315652120754674</v>
          </cell>
          <cell r="CF214">
            <v>0</v>
          </cell>
          <cell r="CH214">
            <v>114832.39</v>
          </cell>
          <cell r="CI214">
            <v>1163.905</v>
          </cell>
          <cell r="CJ214">
            <v>98.661308268286504</v>
          </cell>
          <cell r="CK214">
            <v>9.3650073501883035E-4</v>
          </cell>
          <cell r="CL214">
            <v>5.8315831809899077E-2</v>
          </cell>
          <cell r="CN214">
            <v>-0.10995662365100123</v>
          </cell>
          <cell r="CO214">
            <v>-0.10995662365100123</v>
          </cell>
          <cell r="CP214">
            <v>-1.082077060718234E-2</v>
          </cell>
          <cell r="CQ214">
            <v>0.15306874296158215</v>
          </cell>
          <cell r="CR214">
            <v>0</v>
          </cell>
          <cell r="CT214">
            <v>551983.87</v>
          </cell>
          <cell r="CU214">
            <v>5633.7460000000001</v>
          </cell>
          <cell r="CV214">
            <v>97.97812503439097</v>
          </cell>
          <cell r="CW214">
            <v>9.3653768110302238E-4</v>
          </cell>
          <cell r="CX214">
            <v>5.8315846645399239E-2</v>
          </cell>
          <cell r="CZ214">
            <v>-0.14407159050938267</v>
          </cell>
          <cell r="DA214">
            <v>-0.14407159050938267</v>
          </cell>
          <cell r="DB214">
            <v>-1.7128292158076874E-2</v>
          </cell>
          <cell r="DC214">
            <v>0.15383866187038531</v>
          </cell>
          <cell r="DD214">
            <v>0</v>
          </cell>
          <cell r="DF214">
            <v>344971.04</v>
          </cell>
          <cell r="DG214">
            <v>3495.4549999999999</v>
          </cell>
          <cell r="DH214">
            <v>98.691312003730559</v>
          </cell>
          <cell r="DI214">
            <v>9.3652000632404864E-4</v>
          </cell>
          <cell r="DJ214">
            <v>5.8315827217799487E-2</v>
          </cell>
          <cell r="DL214">
            <v>-0.10864060690272259</v>
          </cell>
          <cell r="DM214">
            <v>-0.10864060690272259</v>
          </cell>
          <cell r="DN214">
            <v>-1.6509978257403191E-2</v>
          </cell>
          <cell r="DO214">
            <v>0.16751919986345037</v>
          </cell>
          <cell r="DP214">
            <v>0</v>
          </cell>
          <cell r="DR214">
            <v>273103.19</v>
          </cell>
          <cell r="DS214">
            <v>2701.8580000000002</v>
          </cell>
          <cell r="DT214">
            <v>101.07977177186957</v>
          </cell>
          <cell r="DU214">
            <v>9.3652993029169629E-4</v>
          </cell>
          <cell r="DV214">
            <v>5.8316111107418855E-2</v>
          </cell>
          <cell r="DX214">
            <v>5.8316111107418855E-2</v>
          </cell>
          <cell r="DY214">
            <v>5.8316111107418855E-2</v>
          </cell>
          <cell r="DZ214">
            <v>5.3829049285994301E-2</v>
          </cell>
          <cell r="EA214">
            <v>6.5101488667595131E-2</v>
          </cell>
          <cell r="EB214">
            <v>3009.7464839999939</v>
          </cell>
          <cell r="ED214">
            <v>1587473.76</v>
          </cell>
          <cell r="EE214">
            <v>15705.161</v>
          </cell>
          <cell r="EF214">
            <v>101.07975079020203</v>
          </cell>
          <cell r="EG214">
            <v>9.3653899440204746E-4</v>
          </cell>
          <cell r="EH214">
            <v>5.8315891427096922E-2</v>
          </cell>
          <cell r="EJ214">
            <v>5.8315891427096922E-2</v>
          </cell>
          <cell r="EK214">
            <v>5.8315891427096922E-2</v>
          </cell>
          <cell r="EL214">
            <v>5.3828846513241047E-2</v>
          </cell>
          <cell r="EM214">
            <v>6.5101467733923071E-2</v>
          </cell>
          <cell r="EN214">
            <v>17494.766577999999</v>
          </cell>
          <cell r="EP214">
            <v>1726012.18</v>
          </cell>
          <cell r="EQ214">
            <v>17075.746999999999</v>
          </cell>
          <cell r="ER214">
            <v>101.07974661372062</v>
          </cell>
          <cell r="ES214">
            <v>9.3653595660514455E-4</v>
          </cell>
          <cell r="ET214">
            <v>5.8315847698886092E-2</v>
          </cell>
          <cell r="EV214">
            <v>5.8315847698886092E-2</v>
          </cell>
          <cell r="EW214">
            <v>5.8315847698886092E-2</v>
          </cell>
          <cell r="EX214">
            <v>5.3828806150548303E-2</v>
          </cell>
          <cell r="EY214">
            <v>6.5101466601139385E-2</v>
          </cell>
          <cell r="EZ214">
            <v>19021.516805999974</v>
          </cell>
        </row>
        <row r="215">
          <cell r="A215">
            <v>42296</v>
          </cell>
          <cell r="B215">
            <v>19581127.800285693</v>
          </cell>
          <cell r="C215">
            <v>194142.91500000001</v>
          </cell>
          <cell r="D215">
            <v>100.85934786899482</v>
          </cell>
          <cell r="E215">
            <v>-2.1738507152734288E-3</v>
          </cell>
          <cell r="F215">
            <v>5.6016786283113795E-2</v>
          </cell>
          <cell r="H215">
            <v>8.5934786899481974E-3</v>
          </cell>
          <cell r="I215">
            <v>8.593453607316448E-3</v>
          </cell>
          <cell r="J215">
            <v>4.9815106055461911E-4</v>
          </cell>
          <cell r="K215">
            <v>0.14540533320214091</v>
          </cell>
          <cell r="L215">
            <v>60161.167868000121</v>
          </cell>
          <cell r="N215">
            <v>4447782.01</v>
          </cell>
          <cell r="O215">
            <v>44098.874000000003</v>
          </cell>
          <cell r="P215">
            <v>100.85931014927954</v>
          </cell>
          <cell r="Q215">
            <v>-2.173851061571197E-3</v>
          </cell>
          <cell r="R215">
            <v>5.6015216804435886E-2</v>
          </cell>
          <cell r="T215">
            <v>8.593101492795352E-3</v>
          </cell>
          <cell r="U215">
            <v>8.5930946314427548E-3</v>
          </cell>
          <cell r="V215">
            <v>4.9813025204059613E-4</v>
          </cell>
          <cell r="W215">
            <v>0.14540219287404665</v>
          </cell>
          <cell r="X215">
            <v>7578.9160000000602</v>
          </cell>
          <cell r="Z215">
            <v>3433375.57</v>
          </cell>
          <cell r="AA215">
            <v>34041.234000000004</v>
          </cell>
          <cell r="AB215">
            <v>100.85931579331113</v>
          </cell>
          <cell r="AC215">
            <v>-2.1738489353057E-3</v>
          </cell>
          <cell r="AD215">
            <v>5.6015217775376547E-2</v>
          </cell>
          <cell r="AF215">
            <v>8.593092750256881E-3</v>
          </cell>
          <cell r="AG215">
            <v>8.593092750256881E-3</v>
          </cell>
          <cell r="AH215">
            <v>4.981301430007079E-4</v>
          </cell>
          <cell r="AI215">
            <v>0.1454021926486701</v>
          </cell>
          <cell r="AJ215">
            <v>5850.3900000000676</v>
          </cell>
          <cell r="AL215">
            <v>5096879.87</v>
          </cell>
          <cell r="AM215">
            <v>50534.55</v>
          </cell>
          <cell r="AN215">
            <v>100.85931051132344</v>
          </cell>
          <cell r="AO215">
            <v>-2.1738518136705798E-3</v>
          </cell>
          <cell r="AP215">
            <v>5.601521604409232E-2</v>
          </cell>
          <cell r="AR215">
            <v>8.5930931381430486E-3</v>
          </cell>
          <cell r="AS215">
            <v>8.5930931381430486E-3</v>
          </cell>
          <cell r="AT215">
            <v>4.9813016546806921E-4</v>
          </cell>
          <cell r="AU215">
            <v>0.14540219280984742</v>
          </cell>
          <cell r="AV215">
            <v>8684.9619999999904</v>
          </cell>
          <cell r="AX215">
            <v>155205.79999999999</v>
          </cell>
          <cell r="AY215">
            <v>1540.6523686305732</v>
          </cell>
          <cell r="AZ215">
            <v>100.74031180567779</v>
          </cell>
          <cell r="BA215">
            <v>-2.173855321773166E-3</v>
          </cell>
          <cell r="BB215">
            <v>5.6015227823709157E-2</v>
          </cell>
          <cell r="BD215">
            <v>2.5906827794366372E-3</v>
          </cell>
          <cell r="BE215">
            <v>2.5906827794366372E-3</v>
          </cell>
          <cell r="BF215">
            <v>1.6624500803175124E-4</v>
          </cell>
          <cell r="BG215">
            <v>0.1533715601484591</v>
          </cell>
          <cell r="BH215">
            <v>80.20999999999691</v>
          </cell>
          <cell r="BJ215">
            <v>868449.82</v>
          </cell>
          <cell r="BK215">
            <v>8641.9599999999991</v>
          </cell>
          <cell r="BL215">
            <v>100.49222861480497</v>
          </cell>
          <cell r="BM215">
            <v>-2.1738470773915441E-3</v>
          </cell>
          <cell r="BN215">
            <v>5.6015219949429484E-2</v>
          </cell>
          <cell r="BP215">
            <v>-9.9287821201480275E-3</v>
          </cell>
          <cell r="BQ215">
            <v>-9.9287821201480275E-3</v>
          </cell>
          <cell r="BR215">
            <v>-8.2172973189642562E-4</v>
          </cell>
          <cell r="BS215">
            <v>0.1734205444175799</v>
          </cell>
          <cell r="BT215">
            <v>0</v>
          </cell>
          <cell r="BV215">
            <v>991054.49</v>
          </cell>
          <cell r="BW215">
            <v>9862.0020000000004</v>
          </cell>
          <cell r="BX215">
            <v>100.49222155907086</v>
          </cell>
          <cell r="BY215">
            <v>-2.1738526553991555E-3</v>
          </cell>
          <cell r="BZ215">
            <v>5.6015213028699717E-2</v>
          </cell>
          <cell r="CB215">
            <v>-2.1216818563943085E-2</v>
          </cell>
          <cell r="CC215">
            <v>-9.9288516347698641E-3</v>
          </cell>
          <cell r="CD215">
            <v>-8.2173548535990903E-4</v>
          </cell>
          <cell r="CE215">
            <v>0.17342050393999997</v>
          </cell>
          <cell r="CF215">
            <v>0</v>
          </cell>
          <cell r="CH215">
            <v>114582.76</v>
          </cell>
          <cell r="CI215">
            <v>1163.905</v>
          </cell>
          <cell r="CJ215">
            <v>98.446832000893536</v>
          </cell>
          <cell r="CK215">
            <v>-2.1738640117131558E-3</v>
          </cell>
          <cell r="CL215">
            <v>5.6015197110101278E-2</v>
          </cell>
          <cell r="CN215">
            <v>-0.11189145691571001</v>
          </cell>
          <cell r="CO215">
            <v>-0.11189145691571001</v>
          </cell>
          <cell r="CP215">
            <v>-1.0921754961259467E-2</v>
          </cell>
          <cell r="CQ215">
            <v>0.15404823704632448</v>
          </cell>
          <cell r="CR215">
            <v>0</v>
          </cell>
          <cell r="CT215">
            <v>550783.93000000005</v>
          </cell>
          <cell r="CU215">
            <v>5633.7460000000001</v>
          </cell>
          <cell r="CV215">
            <v>97.765133536371721</v>
          </cell>
          <cell r="CW215">
            <v>-2.1738678704505965E-3</v>
          </cell>
          <cell r="CX215">
            <v>5.6015207829588132E-2</v>
          </cell>
          <cell r="CZ215">
            <v>-0.14593226577818008</v>
          </cell>
          <cell r="DA215">
            <v>-0.14593226577818008</v>
          </cell>
          <cell r="DB215">
            <v>-1.7179565392595464E-2</v>
          </cell>
          <cell r="DC215">
            <v>0.15537059028759689</v>
          </cell>
          <cell r="DD215">
            <v>0</v>
          </cell>
          <cell r="DF215">
            <v>344221.13</v>
          </cell>
          <cell r="DG215">
            <v>3495.4549999999999</v>
          </cell>
          <cell r="DH215">
            <v>98.476773410042469</v>
          </cell>
          <cell r="DI215">
            <v>-2.1738346500042027E-3</v>
          </cell>
          <cell r="DJ215">
            <v>5.601522360194533E-2</v>
          </cell>
          <cell r="DL215">
            <v>-0.11057827483704419</v>
          </cell>
          <cell r="DM215">
            <v>-0.11057827483704419</v>
          </cell>
          <cell r="DN215">
            <v>-1.6594541611425484E-2</v>
          </cell>
          <cell r="DO215">
            <v>0.1693659695348444</v>
          </cell>
          <cell r="DP215">
            <v>0</v>
          </cell>
          <cell r="DR215">
            <v>272509.51</v>
          </cell>
          <cell r="DS215">
            <v>2701.8580000000002</v>
          </cell>
          <cell r="DT215">
            <v>100.86004149736958</v>
          </cell>
          <cell r="DU215">
            <v>-2.1738303386350522E-3</v>
          </cell>
          <cell r="DV215">
            <v>5.6015511437227161E-2</v>
          </cell>
          <cell r="DX215">
            <v>5.6015511437227161E-2</v>
          </cell>
          <cell r="DY215">
            <v>5.6015511437227161E-2</v>
          </cell>
          <cell r="DZ215">
            <v>4.8011374863648371E-2</v>
          </cell>
          <cell r="EA215">
            <v>6.6010165359373513E-2</v>
          </cell>
          <cell r="EB215">
            <v>2891.0104839999926</v>
          </cell>
          <cell r="ED215">
            <v>1584022.83</v>
          </cell>
          <cell r="EE215">
            <v>15705.161</v>
          </cell>
          <cell r="EF215">
            <v>100.8600185633245</v>
          </cell>
          <cell r="EG215">
            <v>-2.173850105087749E-3</v>
          </cell>
          <cell r="EH215">
            <v>5.6015271315301929E-2</v>
          </cell>
          <cell r="EJ215">
            <v>5.6015271315301929E-2</v>
          </cell>
          <cell r="EK215">
            <v>5.6015271315301929E-2</v>
          </cell>
          <cell r="EL215">
            <v>4.8011169061325631E-2</v>
          </cell>
          <cell r="EM215">
            <v>6.6010141266685182E-2</v>
          </cell>
          <cell r="EN215">
            <v>16804.580577999983</v>
          </cell>
          <cell r="EP215">
            <v>1722260.09</v>
          </cell>
          <cell r="EQ215">
            <v>17075.746999999999</v>
          </cell>
          <cell r="ER215">
            <v>100.86001449892647</v>
          </cell>
          <cell r="ES215">
            <v>-2.1738490860474524E-3</v>
          </cell>
          <cell r="ET215">
            <v>5.6015228760616376E-2</v>
          </cell>
          <cell r="EV215">
            <v>5.6015228760616376E-2</v>
          </cell>
          <cell r="EW215">
            <v>5.6015228760616376E-2</v>
          </cell>
          <cell r="EX215">
            <v>4.8011132588811734E-2</v>
          </cell>
          <cell r="EY215">
            <v>6.6010140155540159E-2</v>
          </cell>
          <cell r="EZ215">
            <v>18271.098806000035</v>
          </cell>
        </row>
        <row r="216">
          <cell r="A216">
            <v>42297</v>
          </cell>
          <cell r="B216">
            <v>19595493.567952536</v>
          </cell>
          <cell r="C216">
            <v>194142.91500000001</v>
          </cell>
          <cell r="D216">
            <v>100.93334370689003</v>
          </cell>
          <cell r="E216">
            <v>7.3365374116174387E-4</v>
          </cell>
          <cell r="F216">
            <v>5.6791536949099886E-2</v>
          </cell>
          <cell r="H216">
            <v>9.3334370689002188E-3</v>
          </cell>
          <cell r="I216">
            <v>9.3334119678665228E-3</v>
          </cell>
          <cell r="J216">
            <v>5.3844239759825996E-4</v>
          </cell>
          <cell r="K216">
            <v>0.14573981234156916</v>
          </cell>
          <cell r="L216">
            <v>62613.335867999951</v>
          </cell>
          <cell r="N216">
            <v>4451045.1399999997</v>
          </cell>
          <cell r="O216">
            <v>44098.874000000003</v>
          </cell>
          <cell r="P216">
            <v>100.93330591615558</v>
          </cell>
          <cell r="Q216">
            <v>7.3365331139507717E-4</v>
          </cell>
          <cell r="R216">
            <v>5.6789965865127856E-2</v>
          </cell>
          <cell r="T216">
            <v>9.3330591615556902E-3</v>
          </cell>
          <cell r="U216">
            <v>9.3330522951693418E-3</v>
          </cell>
          <cell r="V216">
            <v>5.3842164908246559E-4</v>
          </cell>
          <cell r="W216">
            <v>0.14573665616654952</v>
          </cell>
          <cell r="X216">
            <v>8231.5420000000177</v>
          </cell>
          <cell r="Z216">
            <v>3435894.48</v>
          </cell>
          <cell r="AA216">
            <v>34041.234000000004</v>
          </cell>
          <cell r="AB216">
            <v>100.93331164199276</v>
          </cell>
          <cell r="AC216">
            <v>7.3365408142644917E-4</v>
          </cell>
          <cell r="AD216">
            <v>5.6789967649945927E-2</v>
          </cell>
          <cell r="AF216">
            <v>9.33305118925154E-3</v>
          </cell>
          <cell r="AG216">
            <v>9.33305118925154E-3</v>
          </cell>
          <cell r="AH216">
            <v>5.3842158527572792E-4</v>
          </cell>
          <cell r="AI216">
            <v>0.14573665598656907</v>
          </cell>
          <cell r="AJ216">
            <v>6354.1720000000823</v>
          </cell>
          <cell r="AL216">
            <v>5100619.22</v>
          </cell>
          <cell r="AM216">
            <v>50534.55</v>
          </cell>
          <cell r="AN216">
            <v>100.93330642105252</v>
          </cell>
          <cell r="AO216">
            <v>7.336547251211023E-4</v>
          </cell>
          <cell r="AP216">
            <v>5.6789966597142749E-2</v>
          </cell>
          <cell r="AR216">
            <v>9.333052226648153E-3</v>
          </cell>
          <cell r="AS216">
            <v>9.333052226648153E-3</v>
          </cell>
          <cell r="AT216">
            <v>5.3842164513184798E-4</v>
          </cell>
          <cell r="AU216">
            <v>0.14573665612089315</v>
          </cell>
          <cell r="AV216">
            <v>9432.8319999999057</v>
          </cell>
          <cell r="AX216">
            <v>155319.67000000001</v>
          </cell>
          <cell r="AY216">
            <v>1540.6523686305732</v>
          </cell>
          <cell r="AZ216">
            <v>100.81422205455583</v>
          </cell>
          <cell r="BA216">
            <v>7.3367103548971357E-4</v>
          </cell>
          <cell r="BB216">
            <v>5.6789995609399568E-2</v>
          </cell>
          <cell r="BD216">
            <v>3.3262545238437191E-3</v>
          </cell>
          <cell r="BE216">
            <v>3.3262545238437191E-3</v>
          </cell>
          <cell r="BF216">
            <v>2.12310812955252E-4</v>
          </cell>
          <cell r="BG216">
            <v>0.15367970416365789</v>
          </cell>
          <cell r="BH216">
            <v>102.98400000000122</v>
          </cell>
          <cell r="BJ216">
            <v>869086.96</v>
          </cell>
          <cell r="BK216">
            <v>8641.9599999999991</v>
          </cell>
          <cell r="BL216">
            <v>100.56595494540591</v>
          </cell>
          <cell r="BM216">
            <v>7.3365206063380484E-4</v>
          </cell>
          <cell r="BN216">
            <v>5.6789967691605936E-2</v>
          </cell>
          <cell r="BP216">
            <v>-9.2024143309763495E-3</v>
          </cell>
          <cell r="BQ216">
            <v>-9.2024143309763495E-3</v>
          </cell>
          <cell r="BR216">
            <v>-7.5639476500555247E-4</v>
          </cell>
          <cell r="BS216">
            <v>0.17369077325148427</v>
          </cell>
          <cell r="BT216">
            <v>0</v>
          </cell>
          <cell r="BV216">
            <v>991781.58</v>
          </cell>
          <cell r="BW216">
            <v>9862.0020000000004</v>
          </cell>
          <cell r="BX216">
            <v>100.56594796877955</v>
          </cell>
          <cell r="BY216">
            <v>7.3365289934756994E-4</v>
          </cell>
          <cell r="BZ216">
            <v>5.6789961651493526E-2</v>
          </cell>
          <cell r="CB216">
            <v>-2.1216818563943085E-2</v>
          </cell>
          <cell r="CC216">
            <v>-9.2024830662112977E-3</v>
          </cell>
          <cell r="CD216">
            <v>-7.5640041494295929E-4</v>
          </cell>
          <cell r="CE216">
            <v>0.17369073322152095</v>
          </cell>
          <cell r="CF216">
            <v>0</v>
          </cell>
          <cell r="CH216">
            <v>114666.83</v>
          </cell>
          <cell r="CI216">
            <v>1163.905</v>
          </cell>
          <cell r="CJ216">
            <v>98.519062981944401</v>
          </cell>
          <cell r="CK216">
            <v>7.3370548937723434E-4</v>
          </cell>
          <cell r="CL216">
            <v>5.6790001257086775E-2</v>
          </cell>
          <cell r="CN216">
            <v>-0.11123984680248622</v>
          </cell>
          <cell r="CO216">
            <v>-0.11123984680248622</v>
          </cell>
          <cell r="CP216">
            <v>-1.0770558408751185E-2</v>
          </cell>
          <cell r="CQ216">
            <v>0.15501439525755173</v>
          </cell>
          <cell r="CR216">
            <v>0</v>
          </cell>
          <cell r="CT216">
            <v>551188.02</v>
          </cell>
          <cell r="CU216">
            <v>5633.7460000000001</v>
          </cell>
          <cell r="CV216">
            <v>97.836860234735468</v>
          </cell>
          <cell r="CW216">
            <v>7.3366338048375113E-4</v>
          </cell>
          <cell r="CX216">
            <v>5.6789967516806872E-2</v>
          </cell>
          <cell r="CZ216">
            <v>-0.14530566755712881</v>
          </cell>
          <cell r="DA216">
            <v>-0.14530566755712881</v>
          </cell>
          <cell r="DB216">
            <v>-1.6939691901498577E-2</v>
          </cell>
          <cell r="DC216">
            <v>0.1568584170374594</v>
          </cell>
          <cell r="DD216">
            <v>0</v>
          </cell>
          <cell r="DF216">
            <v>344473.67</v>
          </cell>
          <cell r="DG216">
            <v>3495.4549999999999</v>
          </cell>
          <cell r="DH216">
            <v>98.549021515081719</v>
          </cell>
          <cell r="DI216">
            <v>7.3365629820565381E-4</v>
          </cell>
          <cell r="DJ216">
            <v>5.6789975821742056E-2</v>
          </cell>
          <cell r="DL216">
            <v>-0.10992574498661745</v>
          </cell>
          <cell r="DM216">
            <v>-0.10992574498661745</v>
          </cell>
          <cell r="DN216">
            <v>-1.6292925543453407E-2</v>
          </cell>
          <cell r="DO216">
            <v>0.17113147994846767</v>
          </cell>
          <cell r="DP216">
            <v>0</v>
          </cell>
          <cell r="DR216">
            <v>272709.43</v>
          </cell>
          <cell r="DS216">
            <v>2701.8580000000002</v>
          </cell>
          <cell r="DT216">
            <v>100.93403502330618</v>
          </cell>
          <cell r="DU216">
            <v>7.3362577328039968E-4</v>
          </cell>
          <cell r="DV216">
            <v>5.6790231633401467E-2</v>
          </cell>
          <cell r="DX216">
            <v>5.6790231633401467E-2</v>
          </cell>
          <cell r="DY216">
            <v>5.6790231633401467E-2</v>
          </cell>
          <cell r="DZ216">
            <v>4.5429605788299909E-2</v>
          </cell>
          <cell r="EA216">
            <v>6.6514001444663545E-2</v>
          </cell>
          <cell r="EB216">
            <v>2930.9944839999953</v>
          </cell>
          <cell r="ED216">
            <v>1585184.95</v>
          </cell>
          <cell r="EE216">
            <v>15705.161</v>
          </cell>
          <cell r="EF216">
            <v>100.93401462105355</v>
          </cell>
          <cell r="EG216">
            <v>7.3365104213807264E-4</v>
          </cell>
          <cell r="EH216">
            <v>5.679001801961614E-2</v>
          </cell>
          <cell r="EJ216">
            <v>5.679001801961614E-2</v>
          </cell>
          <cell r="EK216">
            <v>5.679001801961614E-2</v>
          </cell>
          <cell r="EL216">
            <v>4.5429434916684386E-2</v>
          </cell>
          <cell r="EM216">
            <v>6.6513982562857205E-2</v>
          </cell>
          <cell r="EN216">
            <v>17037.004577999982</v>
          </cell>
          <cell r="EP216">
            <v>1723523.63</v>
          </cell>
          <cell r="EQ216">
            <v>17075.746999999999</v>
          </cell>
          <cell r="ER216">
            <v>100.93401067607759</v>
          </cell>
          <cell r="ES216">
            <v>7.3365225574018034E-4</v>
          </cell>
          <cell r="ET216">
            <v>5.6789976715292401E-2</v>
          </cell>
          <cell r="EV216">
            <v>5.6789976715292401E-2</v>
          </cell>
          <cell r="EW216">
            <v>5.6789976715292401E-2</v>
          </cell>
          <cell r="EX216">
            <v>4.5429401876972975E-2</v>
          </cell>
          <cell r="EY216">
            <v>6.6513981822989912E-2</v>
          </cell>
          <cell r="EZ216">
            <v>18523.806805999964</v>
          </cell>
        </row>
        <row r="217">
          <cell r="A217">
            <v>42298</v>
          </cell>
          <cell r="B217">
            <v>19503724.580963738</v>
          </cell>
          <cell r="C217">
            <v>194142.91500000001</v>
          </cell>
          <cell r="D217">
            <v>100.46065590888927</v>
          </cell>
          <cell r="E217">
            <v>-4.6831679268790616E-3</v>
          </cell>
          <cell r="F217">
            <v>5.1842404717862722E-2</v>
          </cell>
          <cell r="H217">
            <v>4.6065590888926256E-3</v>
          </cell>
          <cell r="I217">
            <v>4.6065341054113418E-3</v>
          </cell>
          <cell r="J217">
            <v>2.6448425451519597E-4</v>
          </cell>
          <cell r="K217">
            <v>0.14595473167401241</v>
          </cell>
          <cell r="L217">
            <v>46991.289868000094</v>
          </cell>
          <cell r="N217">
            <v>4430200.1500000004</v>
          </cell>
          <cell r="O217">
            <v>44098.874000000003</v>
          </cell>
          <cell r="P217">
            <v>100.46061833687635</v>
          </cell>
          <cell r="Q217">
            <v>-4.6831675133268691E-3</v>
          </cell>
          <cell r="R217">
            <v>5.1840841428578477E-2</v>
          </cell>
          <cell r="T217">
            <v>4.6061833687636167E-3</v>
          </cell>
          <cell r="U217">
            <v>4.6061765345335459E-3</v>
          </cell>
          <cell r="V217">
            <v>2.6446372503130533E-4</v>
          </cell>
          <cell r="W217">
            <v>0.14595156105366106</v>
          </cell>
          <cell r="X217">
            <v>4062.5440000001131</v>
          </cell>
          <cell r="Z217">
            <v>3419803.6</v>
          </cell>
          <cell r="AA217">
            <v>34041.234000000004</v>
          </cell>
          <cell r="AB217">
            <v>100.4606237247451</v>
          </cell>
          <cell r="AC217">
            <v>-4.6831705960889147E-3</v>
          </cell>
          <cell r="AD217">
            <v>5.1840839947205897E-2</v>
          </cell>
          <cell r="AF217">
            <v>4.6061723222614592E-3</v>
          </cell>
          <cell r="AG217">
            <v>4.6061723222614592E-3</v>
          </cell>
          <cell r="AH217">
            <v>2.6446348317676893E-4</v>
          </cell>
          <cell r="AI217">
            <v>0.14595156084542879</v>
          </cell>
          <cell r="AJ217">
            <v>3135.9960000000738</v>
          </cell>
          <cell r="AL217">
            <v>5076732.16</v>
          </cell>
          <cell r="AM217">
            <v>50534.55</v>
          </cell>
          <cell r="AN217">
            <v>100.46061872520879</v>
          </cell>
          <cell r="AO217">
            <v>-4.6831686447670329E-3</v>
          </cell>
          <cell r="AP217">
            <v>5.1840840961470569E-2</v>
          </cell>
          <cell r="AR217">
            <v>4.6061753243333836E-3</v>
          </cell>
          <cell r="AS217">
            <v>4.6061753243333836E-3</v>
          </cell>
          <cell r="AT217">
            <v>2.6446365555443663E-4</v>
          </cell>
          <cell r="AU217">
            <v>0.14595156099931406</v>
          </cell>
          <cell r="AV217">
            <v>4655.4199999999346</v>
          </cell>
          <cell r="AX217">
            <v>154592.28</v>
          </cell>
          <cell r="AY217">
            <v>1540.6523686305732</v>
          </cell>
          <cell r="AZ217">
            <v>100.342090888038</v>
          </cell>
          <cell r="BA217">
            <v>-4.683180179303803E-3</v>
          </cell>
          <cell r="BB217">
            <v>5.1840857648275174E-2</v>
          </cell>
          <cell r="BD217">
            <v>-1.3725031047173708E-3</v>
          </cell>
          <cell r="BE217">
            <v>-1.3725031047173708E-3</v>
          </cell>
          <cell r="BF217">
            <v>-8.7143614322826579E-5</v>
          </cell>
          <cell r="BG217">
            <v>0.15386160529338849</v>
          </cell>
          <cell r="BH217">
            <v>0</v>
          </cell>
          <cell r="BJ217">
            <v>865016.88</v>
          </cell>
          <cell r="BK217">
            <v>8641.9599999999991</v>
          </cell>
          <cell r="BL217">
            <v>100.09498771112109</v>
          </cell>
          <cell r="BM217">
            <v>-4.6831677235152913E-3</v>
          </cell>
          <cell r="BN217">
            <v>5.1840843024377969E-2</v>
          </cell>
          <cell r="BP217">
            <v>-1.3842485604718346E-2</v>
          </cell>
          <cell r="BQ217">
            <v>-1.3842485604718346E-2</v>
          </cell>
          <cell r="BR217">
            <v>-1.1300706567141106E-3</v>
          </cell>
          <cell r="BS217">
            <v>0.17381031937805208</v>
          </cell>
          <cell r="BT217">
            <v>0</v>
          </cell>
          <cell r="BV217">
            <v>987136.9</v>
          </cell>
          <cell r="BW217">
            <v>9862.0020000000004</v>
          </cell>
          <cell r="BX217">
            <v>100.09498071486905</v>
          </cell>
          <cell r="BY217">
            <v>-4.6831682435560795E-3</v>
          </cell>
          <cell r="BZ217">
            <v>5.1840836462978324E-2</v>
          </cell>
          <cell r="CB217">
            <v>-2.1216818563943085E-2</v>
          </cell>
          <cell r="CC217">
            <v>-1.3842554533309848E-2</v>
          </cell>
          <cell r="CD217">
            <v>-1.1300762842552103E-3</v>
          </cell>
          <cell r="CE217">
            <v>0.17381027973131066</v>
          </cell>
          <cell r="CF217">
            <v>0</v>
          </cell>
          <cell r="CH217">
            <v>114129.82</v>
          </cell>
          <cell r="CI217">
            <v>1163.905</v>
          </cell>
          <cell r="CJ217">
            <v>98.057676528582661</v>
          </cell>
          <cell r="CK217">
            <v>-4.6832200733202267E-3</v>
          </cell>
          <cell r="CL217">
            <v>5.1840821109915503E-2</v>
          </cell>
          <cell r="CN217">
            <v>-0.11540210619230795</v>
          </cell>
          <cell r="CO217">
            <v>-0.11540210619230795</v>
          </cell>
          <cell r="CP217">
            <v>-1.1084385223497861E-2</v>
          </cell>
          <cell r="CQ217">
            <v>0.15572457718712179</v>
          </cell>
          <cell r="CR217">
            <v>0</v>
          </cell>
          <cell r="CT217">
            <v>548606.71</v>
          </cell>
          <cell r="CU217">
            <v>5633.7460000000001</v>
          </cell>
          <cell r="CV217">
            <v>97.378673088918092</v>
          </cell>
          <cell r="CW217">
            <v>-4.6831750806196615E-3</v>
          </cell>
          <cell r="CX217">
            <v>5.1840835075483316E-2</v>
          </cell>
          <cell r="CZ217">
            <v>-0.14930835075637205</v>
          </cell>
          <cell r="DA217">
            <v>-0.14930835075637205</v>
          </cell>
          <cell r="DB217">
            <v>-1.7239274645064029E-2</v>
          </cell>
          <cell r="DC217">
            <v>0.15799056620391819</v>
          </cell>
          <cell r="DD217">
            <v>0</v>
          </cell>
          <cell r="DF217">
            <v>342860.44</v>
          </cell>
          <cell r="DG217">
            <v>3495.4549999999999</v>
          </cell>
          <cell r="DH217">
            <v>98.087499338426611</v>
          </cell>
          <cell r="DI217">
            <v>-4.6831736080147346E-3</v>
          </cell>
          <cell r="DJ217">
            <v>5.1840844897759197E-2</v>
          </cell>
          <cell r="DL217">
            <v>-0.11409411724686946</v>
          </cell>
          <cell r="DM217">
            <v>-0.11409411724686946</v>
          </cell>
          <cell r="DN217">
            <v>-1.6704836899066322E-2</v>
          </cell>
          <cell r="DO217">
            <v>0.17244596407905816</v>
          </cell>
          <cell r="DP217">
            <v>0</v>
          </cell>
          <cell r="DR217">
            <v>271432.28999999998</v>
          </cell>
          <cell r="DS217">
            <v>2701.8580000000002</v>
          </cell>
          <cell r="DT217">
            <v>100.46134548891909</v>
          </cell>
          <cell r="DU217">
            <v>-4.6831530541501243E-3</v>
          </cell>
          <cell r="DV217">
            <v>5.1841121232531595E-2</v>
          </cell>
          <cell r="DX217">
            <v>5.1841121232531595E-2</v>
          </cell>
          <cell r="DY217">
            <v>5.1841121232531595E-2</v>
          </cell>
          <cell r="DZ217">
            <v>3.8878321935470694E-2</v>
          </cell>
          <cell r="EA217">
            <v>6.5512936480218678E-2</v>
          </cell>
          <cell r="EB217">
            <v>2675.5664839999904</v>
          </cell>
          <cell r="ED217">
            <v>1577761.26</v>
          </cell>
          <cell r="EE217">
            <v>15705.161</v>
          </cell>
          <cell r="EF217">
            <v>100.46132351015058</v>
          </cell>
          <cell r="EG217">
            <v>-4.6831696200496653E-3</v>
          </cell>
          <cell r="EH217">
            <v>5.1840891112455045E-2</v>
          </cell>
          <cell r="EJ217">
            <v>5.1840891112455045E-2</v>
          </cell>
          <cell r="EK217">
            <v>5.1840891112455045E-2</v>
          </cell>
          <cell r="EL217">
            <v>3.887814936777545E-2</v>
          </cell>
          <cell r="EM217">
            <v>6.5512917588045533E-2</v>
          </cell>
          <cell r="EN217">
            <v>15552.266577999977</v>
          </cell>
          <cell r="EP217">
            <v>1715452.08</v>
          </cell>
          <cell r="EQ217">
            <v>17075.746999999999</v>
          </cell>
          <cell r="ER217">
            <v>100.46131978882096</v>
          </cell>
          <cell r="ES217">
            <v>-4.6831675873221235E-3</v>
          </cell>
          <cell r="ET217">
            <v>5.1840852149732441E-2</v>
          </cell>
          <cell r="EV217">
            <v>5.1840852149732441E-2</v>
          </cell>
          <cell r="EW217">
            <v>5.1840852149732441E-2</v>
          </cell>
          <cell r="EX217">
            <v>3.8878120149533402E-2</v>
          </cell>
          <cell r="EY217">
            <v>6.5512917495249623E-2</v>
          </cell>
          <cell r="EZ217">
            <v>16909.496806000006</v>
          </cell>
        </row>
        <row r="218">
          <cell r="A218">
            <v>42299</v>
          </cell>
          <cell r="B218">
            <v>19494798.591104716</v>
          </cell>
          <cell r="C218">
            <v>194142.91500000001</v>
          </cell>
          <cell r="D218">
            <v>100.41467952155099</v>
          </cell>
          <cell r="E218">
            <v>-4.5765565556299403E-4</v>
          </cell>
          <cell r="F218">
            <v>5.1361023092582503E-2</v>
          </cell>
          <cell r="H218">
            <v>4.1467952155098686E-3</v>
          </cell>
          <cell r="I218">
            <v>4.1467702434623277E-3</v>
          </cell>
          <cell r="J218">
            <v>2.3695366743936574E-4</v>
          </cell>
          <cell r="K218">
            <v>0.14615194958402897</v>
          </cell>
          <cell r="L218">
            <v>45481.815867999889</v>
          </cell>
          <cell r="N218">
            <v>4428172.6399999997</v>
          </cell>
          <cell r="O218">
            <v>44098.874000000003</v>
          </cell>
          <cell r="P218">
            <v>100.41464187951827</v>
          </cell>
          <cell r="Q218">
            <v>-4.576565237126573E-4</v>
          </cell>
          <cell r="R218">
            <v>5.1359459605591296E-2</v>
          </cell>
          <cell r="T218">
            <v>4.146418795182738E-3</v>
          </cell>
          <cell r="U218">
            <v>4.1464119640806096E-3</v>
          </cell>
          <cell r="V218">
            <v>2.3693319512574362E-4</v>
          </cell>
          <cell r="W218">
            <v>0.1461487649819273</v>
          </cell>
          <cell r="X218">
            <v>3657.0420000000458</v>
          </cell>
          <cell r="Z218">
            <v>3418238.51</v>
          </cell>
          <cell r="AA218">
            <v>34041.234000000004</v>
          </cell>
          <cell r="AB218">
            <v>100.41464742435599</v>
          </cell>
          <cell r="AC218">
            <v>-4.5765493667537793E-4</v>
          </cell>
          <cell r="AD218">
            <v>5.1359459794207307E-2</v>
          </cell>
          <cell r="AF218">
            <v>4.146409348083635E-3</v>
          </cell>
          <cell r="AG218">
            <v>4.146409348083635E-3</v>
          </cell>
          <cell r="AH218">
            <v>2.3693304565597373E-4</v>
          </cell>
          <cell r="AI218">
            <v>0.1461487647808091</v>
          </cell>
          <cell r="AJ218">
            <v>2822.9780000000496</v>
          </cell>
          <cell r="AL218">
            <v>5074408.7699999996</v>
          </cell>
          <cell r="AM218">
            <v>50534.55</v>
          </cell>
          <cell r="AN218">
            <v>100.41464245748699</v>
          </cell>
          <cell r="AO218">
            <v>-4.5765463427571706E-4</v>
          </cell>
          <cell r="AP218">
            <v>5.1359461126084138E-2</v>
          </cell>
          <cell r="AR218">
            <v>4.1464126525740941E-3</v>
          </cell>
          <cell r="AS218">
            <v>4.1464126525740941E-3</v>
          </cell>
          <cell r="AT218">
            <v>2.3693323447560033E-4</v>
          </cell>
          <cell r="AU218">
            <v>0.14614876496021714</v>
          </cell>
          <cell r="AV218">
            <v>4190.7419999998165</v>
          </cell>
          <cell r="AX218">
            <v>154521.53</v>
          </cell>
          <cell r="AY218">
            <v>1540.6523686305732</v>
          </cell>
          <cell r="AZ218">
            <v>100.29616878293464</v>
          </cell>
          <cell r="BA218">
            <v>-4.5765545342879577E-4</v>
          </cell>
          <cell r="BB218">
            <v>5.1359476943633187E-2</v>
          </cell>
          <cell r="BD218">
            <v>-1.829530424615422E-3</v>
          </cell>
          <cell r="BE218">
            <v>-1.829530424615422E-3</v>
          </cell>
          <cell r="BF218">
            <v>-1.155502802276942E-4</v>
          </cell>
          <cell r="BG218">
            <v>0.15402463513975062</v>
          </cell>
          <cell r="BH218">
            <v>0</v>
          </cell>
          <cell r="BJ218">
            <v>864621</v>
          </cell>
          <cell r="BK218">
            <v>8641.9599999999991</v>
          </cell>
          <cell r="BL218">
            <v>100.04917865854506</v>
          </cell>
          <cell r="BM218">
            <v>-4.5765580898260438E-4</v>
          </cell>
          <cell r="BN218">
            <v>5.1359461952442675E-2</v>
          </cell>
          <cell r="BP218">
            <v>-1.4293806319753077E-2</v>
          </cell>
          <cell r="BQ218">
            <v>-1.4293806319753077E-2</v>
          </cell>
          <cell r="BR218">
            <v>-1.1590333897686378E-3</v>
          </cell>
          <cell r="BS218">
            <v>0.17390613943044481</v>
          </cell>
          <cell r="BT218">
            <v>0</v>
          </cell>
          <cell r="BV218">
            <v>986685.14</v>
          </cell>
          <cell r="BW218">
            <v>9862.0020000000004</v>
          </cell>
          <cell r="BX218">
            <v>100.04917257165431</v>
          </cell>
          <cell r="BY218">
            <v>-4.5764675598702897E-4</v>
          </cell>
          <cell r="BZ218">
            <v>5.1359464916356456E-2</v>
          </cell>
          <cell r="CB218">
            <v>-2.1216818563943085E-2</v>
          </cell>
          <cell r="CC218">
            <v>-1.4293866289120105E-2</v>
          </cell>
          <cell r="CD218">
            <v>-1.1590382527941756E-3</v>
          </cell>
          <cell r="CE218">
            <v>0.17390610039696483</v>
          </cell>
          <cell r="CF218">
            <v>0</v>
          </cell>
          <cell r="CH218">
            <v>114077.59</v>
          </cell>
          <cell r="CI218">
            <v>1163.905</v>
          </cell>
          <cell r="CJ218">
            <v>98.012801732100129</v>
          </cell>
          <cell r="CK218">
            <v>-4.5763675085097599E-4</v>
          </cell>
          <cell r="CL218">
            <v>5.1359460094130283E-2</v>
          </cell>
          <cell r="CN218">
            <v>-0.11580693069823966</v>
          </cell>
          <cell r="CO218">
            <v>-0.11580693069823966</v>
          </cell>
          <cell r="CP218">
            <v>-1.1035013834671759E-2</v>
          </cell>
          <cell r="CQ218">
            <v>0.15637990292997034</v>
          </cell>
          <cell r="CR218">
            <v>0</v>
          </cell>
          <cell r="CT218">
            <v>548355.64</v>
          </cell>
          <cell r="CU218">
            <v>5633.7460000000001</v>
          </cell>
          <cell r="CV218">
            <v>97.334107714476303</v>
          </cell>
          <cell r="CW218">
            <v>-4.576502536761673E-4</v>
          </cell>
          <cell r="CX218">
            <v>5.1359459850484068E-2</v>
          </cell>
          <cell r="CZ218">
            <v>-0.14969767000544854</v>
          </cell>
          <cell r="DA218">
            <v>-0.14969767000544854</v>
          </cell>
          <cell r="DB218">
            <v>-1.7119657723824844E-2</v>
          </cell>
          <cell r="DC218">
            <v>0.15903244578738995</v>
          </cell>
          <cell r="DD218">
            <v>0</v>
          </cell>
          <cell r="DF218">
            <v>342703.53</v>
          </cell>
          <cell r="DG218">
            <v>3495.4549999999999</v>
          </cell>
          <cell r="DH218">
            <v>98.04260961734596</v>
          </cell>
          <cell r="DI218">
            <v>-4.576497656013645E-4</v>
          </cell>
          <cell r="DJ218">
            <v>5.1359470181641775E-2</v>
          </cell>
          <cell r="DL218">
            <v>-0.11449955186645633</v>
          </cell>
          <cell r="DM218">
            <v>-0.11449955186645633</v>
          </cell>
          <cell r="DN218">
            <v>-1.6562264837972407E-2</v>
          </cell>
          <cell r="DO218">
            <v>0.17363366795481905</v>
          </cell>
          <cell r="DP218">
            <v>0</v>
          </cell>
          <cell r="DR218">
            <v>271308.07</v>
          </cell>
          <cell r="DS218">
            <v>2701.8580000000002</v>
          </cell>
          <cell r="DT218">
            <v>100.41536971965218</v>
          </cell>
          <cell r="DU218">
            <v>-4.5764636182366036E-4</v>
          </cell>
          <cell r="DV218">
            <v>5.1359749970183E-2</v>
          </cell>
          <cell r="DX218">
            <v>5.1359749970183E-2</v>
          </cell>
          <cell r="DY218">
            <v>5.1359749970183E-2</v>
          </cell>
          <cell r="DZ218">
            <v>3.6251203536380672E-2</v>
          </cell>
          <cell r="EA218">
            <v>6.4388735871735575E-2</v>
          </cell>
          <cell r="EB218">
            <v>2650.7224839999953</v>
          </cell>
          <cell r="ED218">
            <v>1577039.19</v>
          </cell>
          <cell r="EE218">
            <v>15705.161</v>
          </cell>
          <cell r="EF218">
            <v>100.41534690411642</v>
          </cell>
          <cell r="EG218">
            <v>-4.5765479119452834E-4</v>
          </cell>
          <cell r="EH218">
            <v>5.1359511089063004E-2</v>
          </cell>
          <cell r="EJ218">
            <v>5.1359511089063004E-2</v>
          </cell>
          <cell r="EK218">
            <v>5.1359511089063004E-2</v>
          </cell>
          <cell r="EL218">
            <v>3.6251034939866145E-2</v>
          </cell>
          <cell r="EM218">
            <v>6.438871566064297E-2</v>
          </cell>
          <cell r="EN218">
            <v>15407.852577999969</v>
          </cell>
          <cell r="EP218">
            <v>1714666.99</v>
          </cell>
          <cell r="EQ218">
            <v>17075.746999999999</v>
          </cell>
          <cell r="ER218">
            <v>100.41534288368176</v>
          </cell>
          <cell r="ES218">
            <v>-4.5765778546258407E-4</v>
          </cell>
          <cell r="ET218">
            <v>5.1359468994678581E-2</v>
          </cell>
          <cell r="EV218">
            <v>5.1359468994678581E-2</v>
          </cell>
          <cell r="EW218">
            <v>5.1359468994678581E-2</v>
          </cell>
          <cell r="EX218">
            <v>3.6251005230681699E-2</v>
          </cell>
          <cell r="EY218">
            <v>6.4388715559357809E-2</v>
          </cell>
          <cell r="EZ218">
            <v>16752.478806000014</v>
          </cell>
        </row>
        <row r="219">
          <cell r="A219">
            <v>42300</v>
          </cell>
          <cell r="B219">
            <v>19461374.329497248</v>
          </cell>
          <cell r="C219">
            <v>194142.91500000001</v>
          </cell>
          <cell r="D219">
            <v>100.24251634162002</v>
          </cell>
          <cell r="E219">
            <v>-1.7145220275689432E-3</v>
          </cell>
          <cell r="F219">
            <v>4.9558441459562896E-2</v>
          </cell>
          <cell r="H219">
            <v>2.4251634162002489E-3</v>
          </cell>
          <cell r="I219">
            <v>2.4251384869677928E-3</v>
          </cell>
          <cell r="J219">
            <v>1.379209907099721E-4</v>
          </cell>
          <cell r="K219">
            <v>0.1463056738468205</v>
          </cell>
          <cell r="L219">
            <v>39829.435868000255</v>
          </cell>
          <cell r="N219">
            <v>4420580.4400000004</v>
          </cell>
          <cell r="O219">
            <v>44098.874000000003</v>
          </cell>
          <cell r="P219">
            <v>100.24247875353915</v>
          </cell>
          <cell r="Q219">
            <v>-1.7145221329942784E-3</v>
          </cell>
          <cell r="R219">
            <v>4.9556880542364734E-2</v>
          </cell>
          <cell r="T219">
            <v>2.4247875353915482E-3</v>
          </cell>
          <cell r="U219">
            <v>2.4247807160013846E-3</v>
          </cell>
          <cell r="V219">
            <v>1.3790064402030566E-4</v>
          </cell>
          <cell r="W219">
            <v>0.14630247601689739</v>
          </cell>
          <cell r="X219">
            <v>2138.6020000001317</v>
          </cell>
          <cell r="Z219">
            <v>3412377.87</v>
          </cell>
          <cell r="AA219">
            <v>34041.234000000004</v>
          </cell>
          <cell r="AB219">
            <v>100.24248445282565</v>
          </cell>
          <cell r="AC219">
            <v>-1.7145205002092601E-3</v>
          </cell>
          <cell r="AD219">
            <v>4.9556882447301387E-2</v>
          </cell>
          <cell r="AF219">
            <v>2.4247797440448693E-3</v>
          </cell>
          <cell r="AG219">
            <v>2.4247797440448693E-3</v>
          </cell>
          <cell r="AH219">
            <v>1.3790058872586997E-4</v>
          </cell>
          <cell r="AI219">
            <v>0.14630247585638045</v>
          </cell>
          <cell r="AJ219">
            <v>1650.8500000001156</v>
          </cell>
          <cell r="AL219">
            <v>5065708.58</v>
          </cell>
          <cell r="AM219">
            <v>50534.55</v>
          </cell>
          <cell r="AN219">
            <v>100.24247925429236</v>
          </cell>
          <cell r="AO219">
            <v>-1.714522892092285E-3</v>
          </cell>
          <cell r="AP219">
            <v>4.955688126216562E-2</v>
          </cell>
          <cell r="AR219">
            <v>2.4247806410688799E-3</v>
          </cell>
          <cell r="AS219">
            <v>2.4247806410688799E-3</v>
          </cell>
          <cell r="AT219">
            <v>1.3790063975704925E-4</v>
          </cell>
          <cell r="AU219">
            <v>0.14630247601022847</v>
          </cell>
          <cell r="AV219">
            <v>2450.7039999999929</v>
          </cell>
          <cell r="AX219">
            <v>154256.6</v>
          </cell>
          <cell r="AY219">
            <v>1540.6523686305732</v>
          </cell>
          <cell r="AZ219">
            <v>100.12420916024864</v>
          </cell>
          <cell r="BA219">
            <v>-1.7145183587038426E-3</v>
          </cell>
          <cell r="BB219">
            <v>4.9556901818816002E-2</v>
          </cell>
          <cell r="BD219">
            <v>-3.5409120198185429E-3</v>
          </cell>
          <cell r="BE219">
            <v>-3.5409120198185429E-3</v>
          </cell>
          <cell r="BF219">
            <v>-2.2246936792669203E-4</v>
          </cell>
          <cell r="BG219">
            <v>0.15414176696307774</v>
          </cell>
          <cell r="BH219">
            <v>0</v>
          </cell>
          <cell r="BJ219">
            <v>863138.59</v>
          </cell>
          <cell r="BK219">
            <v>8641.9599999999991</v>
          </cell>
          <cell r="BL219">
            <v>99.877642340395013</v>
          </cell>
          <cell r="BM219">
            <v>-1.7145200035622032E-3</v>
          </cell>
          <cell r="BN219">
            <v>4.9556885123990702E-2</v>
          </cell>
          <cell r="BP219">
            <v>-1.5983819306453095E-2</v>
          </cell>
          <cell r="BQ219">
            <v>-1.5983819306453095E-2</v>
          </cell>
          <cell r="BR219">
            <v>-1.2873820639072164E-3</v>
          </cell>
          <cell r="BS219">
            <v>0.1739468305573236</v>
          </cell>
          <cell r="BT219">
            <v>0</v>
          </cell>
          <cell r="BV219">
            <v>984993.44</v>
          </cell>
          <cell r="BW219">
            <v>9862.0020000000004</v>
          </cell>
          <cell r="BX219">
            <v>99.877635392894859</v>
          </cell>
          <cell r="BY219">
            <v>-1.7145287097362072E-3</v>
          </cell>
          <cell r="BZ219">
            <v>4.9556878929504444E-2</v>
          </cell>
          <cell r="CB219">
            <v>-2.1216818563943085E-2</v>
          </cell>
          <cell r="CC219">
            <v>-1.5983887754730475E-2</v>
          </cell>
          <cell r="CD219">
            <v>-1.2873875773351529E-3</v>
          </cell>
          <cell r="CE219">
            <v>0.17394679187911261</v>
          </cell>
          <cell r="CF219">
            <v>0</v>
          </cell>
          <cell r="CH219">
            <v>113882</v>
          </cell>
          <cell r="CI219">
            <v>1163.905</v>
          </cell>
          <cell r="CJ219">
            <v>97.844755370928041</v>
          </cell>
          <cell r="CK219">
            <v>-1.7145348179252728E-3</v>
          </cell>
          <cell r="CL219">
            <v>4.955686769364398E-2</v>
          </cell>
          <cell r="CN219">
            <v>-0.11732291050132571</v>
          </cell>
          <cell r="CO219">
            <v>-0.11732291050132571</v>
          </cell>
          <cell r="CP219">
            <v>-1.1091522266198695E-2</v>
          </cell>
          <cell r="CQ219">
            <v>0.15693295595675333</v>
          </cell>
          <cell r="CR219">
            <v>0</v>
          </cell>
          <cell r="CT219">
            <v>547415.47</v>
          </cell>
          <cell r="CU219">
            <v>5633.7460000000001</v>
          </cell>
          <cell r="CV219">
            <v>97.167225856472754</v>
          </cell>
          <cell r="CW219">
            <v>-1.7145259963042836E-3</v>
          </cell>
          <cell r="CX219">
            <v>4.955687672511E-2</v>
          </cell>
          <cell r="CZ219">
            <v>-0.15115553545494231</v>
          </cell>
          <cell r="DA219">
            <v>-0.15115553545494231</v>
          </cell>
          <cell r="DB219">
            <v>-1.7123427058947982E-2</v>
          </cell>
          <cell r="DC219">
            <v>0.15992526005935714</v>
          </cell>
          <cell r="DD219">
            <v>0</v>
          </cell>
          <cell r="DF219">
            <v>342115.95</v>
          </cell>
          <cell r="DG219">
            <v>3495.4549999999999</v>
          </cell>
          <cell r="DH219">
            <v>97.874511329712448</v>
          </cell>
          <cell r="DI219">
            <v>-1.7145431796398158E-3</v>
          </cell>
          <cell r="DJ219">
            <v>4.9556868972692181E-2</v>
          </cell>
          <cell r="DL219">
            <v>-0.11601778062037171</v>
          </cell>
          <cell r="DM219">
            <v>-0.11601778062037171</v>
          </cell>
          <cell r="DN219">
            <v>-1.6582215476731221E-2</v>
          </cell>
          <cell r="DO219">
            <v>0.17462768676171056</v>
          </cell>
          <cell r="DP219">
            <v>0</v>
          </cell>
          <cell r="DR219">
            <v>270842.90000000002</v>
          </cell>
          <cell r="DS219">
            <v>2701.8580000000002</v>
          </cell>
          <cell r="DT219">
            <v>100.24320301066895</v>
          </cell>
          <cell r="DU219">
            <v>-1.7145453874630734E-3</v>
          </cell>
          <cell r="DV219">
            <v>4.9557145960307247E-2</v>
          </cell>
          <cell r="DX219">
            <v>4.9557145960307247E-2</v>
          </cell>
          <cell r="DY219">
            <v>4.9557145960307247E-2</v>
          </cell>
          <cell r="DZ219">
            <v>3.3035369118053381E-2</v>
          </cell>
          <cell r="EA219">
            <v>6.3026686044523328E-2</v>
          </cell>
          <cell r="EB219">
            <v>2557.6884839999948</v>
          </cell>
          <cell r="ED219">
            <v>1574335.32</v>
          </cell>
          <cell r="EE219">
            <v>15705.161</v>
          </cell>
          <cell r="EF219">
            <v>100.24318247995039</v>
          </cell>
          <cell r="EG219">
            <v>-1.7145230233623909E-3</v>
          </cell>
          <cell r="EH219">
            <v>4.9556931001469851E-2</v>
          </cell>
          <cell r="EJ219">
            <v>4.9556931001469851E-2</v>
          </cell>
          <cell r="EK219">
            <v>4.9556931001469851E-2</v>
          </cell>
          <cell r="EL219">
            <v>3.3035225835803317E-2</v>
          </cell>
          <cell r="EM219">
            <v>6.3026667988241955E-2</v>
          </cell>
          <cell r="EN219">
            <v>14867.078578000019</v>
          </cell>
          <cell r="EP219">
            <v>1711727.16</v>
          </cell>
          <cell r="EQ219">
            <v>17075.746999999999</v>
          </cell>
          <cell r="ER219">
            <v>100.24317881964403</v>
          </cell>
          <cell r="ES219">
            <v>-1.7145195056214035E-3</v>
          </cell>
          <cell r="ET219">
            <v>4.9556892677667497E-2</v>
          </cell>
          <cell r="EV219">
            <v>4.9556892677667497E-2</v>
          </cell>
          <cell r="EW219">
            <v>4.9556892677667497E-2</v>
          </cell>
          <cell r="EX219">
            <v>3.3035200290825628E-2</v>
          </cell>
          <cell r="EY219">
            <v>6.30266683466401E-2</v>
          </cell>
          <cell r="EZ219">
            <v>16164.512805999997</v>
          </cell>
        </row>
        <row r="220">
          <cell r="A220">
            <v>42303</v>
          </cell>
          <cell r="B220">
            <v>19453760.975508742</v>
          </cell>
          <cell r="C220">
            <v>194142.91500000001</v>
          </cell>
          <cell r="D220">
            <v>100.20330113776618</v>
          </cell>
          <cell r="E220">
            <v>-3.9120330659103697E-4</v>
          </cell>
          <cell r="F220">
            <v>4.9147850726803499E-2</v>
          </cell>
          <cell r="H220">
            <v>2.0330113776616532E-3</v>
          </cell>
          <cell r="I220">
            <v>2.0329864581816182E-3</v>
          </cell>
          <cell r="J220">
            <v>1.1507360167684055E-4</v>
          </cell>
          <cell r="K220">
            <v>0.14644509182973314</v>
          </cell>
          <cell r="L220">
            <v>38541.941868000038</v>
          </cell>
          <cell r="N220">
            <v>4418851.0999999996</v>
          </cell>
          <cell r="O220">
            <v>44098.874000000003</v>
          </cell>
          <cell r="P220">
            <v>100.2032636933088</v>
          </cell>
          <cell r="Q220">
            <v>-3.9120202052034259E-4</v>
          </cell>
          <cell r="R220">
            <v>4.9146291770045591E-2</v>
          </cell>
          <cell r="T220">
            <v>2.0326369330880834E-3</v>
          </cell>
          <cell r="U220">
            <v>2.0326301163655636E-3</v>
          </cell>
          <cell r="V220">
            <v>1.1505343178441763E-4</v>
          </cell>
          <cell r="W220">
            <v>0.1464418812323951</v>
          </cell>
          <cell r="X220">
            <v>1792.7340000000318</v>
          </cell>
          <cell r="Z220">
            <v>3411042.93</v>
          </cell>
          <cell r="AA220">
            <v>34041.234000000004</v>
          </cell>
          <cell r="AB220">
            <v>100.20326907068056</v>
          </cell>
          <cell r="AC220">
            <v>-3.912052096388674E-4</v>
          </cell>
          <cell r="AD220">
            <v>4.9146290327075626E-2</v>
          </cell>
          <cell r="AF220">
            <v>2.0326259479379605E-3</v>
          </cell>
          <cell r="AG220">
            <v>2.0326259479379605E-3</v>
          </cell>
          <cell r="AH220">
            <v>1.1505319584159679E-4</v>
          </cell>
          <cell r="AI220">
            <v>0.14644188104644204</v>
          </cell>
          <cell r="AJ220">
            <v>1383.862000000046</v>
          </cell>
          <cell r="AL220">
            <v>5063726.8600000003</v>
          </cell>
          <cell r="AM220">
            <v>50534.55</v>
          </cell>
          <cell r="AN220">
            <v>100.20326410346981</v>
          </cell>
          <cell r="AO220">
            <v>-3.9120292229677389E-4</v>
          </cell>
          <cell r="AP220">
            <v>4.914629154309913E-2</v>
          </cell>
          <cell r="AR220">
            <v>2.0326291374994643E-3</v>
          </cell>
          <cell r="AS220">
            <v>2.0326291374994643E-3</v>
          </cell>
          <cell r="AT220">
            <v>1.1505337636208424E-4</v>
          </cell>
          <cell r="AU220">
            <v>0.14644188122198998</v>
          </cell>
          <cell r="AV220">
            <v>2054.3599999999865</v>
          </cell>
          <cell r="AX220">
            <v>154196.25</v>
          </cell>
          <cell r="AY220">
            <v>1540.6523686305732</v>
          </cell>
          <cell r="AZ220">
            <v>100.08503744232655</v>
          </cell>
          <cell r="BA220">
            <v>-3.9123123419027017E-4</v>
          </cell>
          <cell r="BB220">
            <v>4.914628237676455E-2</v>
          </cell>
          <cell r="BD220">
            <v>-3.9307579386290703E-3</v>
          </cell>
          <cell r="BE220">
            <v>-3.9307579386290703E-3</v>
          </cell>
          <cell r="BF220">
            <v>-2.4567689790444547E-4</v>
          </cell>
          <cell r="BG220">
            <v>0.15424373995709831</v>
          </cell>
          <cell r="BH220">
            <v>0</v>
          </cell>
          <cell r="BJ220">
            <v>862800.92</v>
          </cell>
          <cell r="BK220">
            <v>8641.9599999999991</v>
          </cell>
          <cell r="BL220">
            <v>99.838569028322297</v>
          </cell>
          <cell r="BM220">
            <v>-3.9121179832768416E-4</v>
          </cell>
          <cell r="BN220">
            <v>4.9146286087514257E-2</v>
          </cell>
          <cell r="BP220">
            <v>-1.6368778046085719E-2</v>
          </cell>
          <cell r="BQ220">
            <v>-1.6368778046085719E-2</v>
          </cell>
          <cell r="BR220">
            <v>-1.3096008547961446E-3</v>
          </cell>
          <cell r="BS220">
            <v>0.17396874474446833</v>
          </cell>
          <cell r="BT220">
            <v>0</v>
          </cell>
          <cell r="BV220">
            <v>984608.11</v>
          </cell>
          <cell r="BW220">
            <v>9862.0020000000004</v>
          </cell>
          <cell r="BX220">
            <v>99.838563204509583</v>
          </cell>
          <cell r="BY220">
            <v>-3.9120057489927529E-4</v>
          </cell>
          <cell r="BZ220">
            <v>4.914629167507778E-2</v>
          </cell>
          <cell r="CB220">
            <v>-2.1216818563943085E-2</v>
          </cell>
          <cell r="CC220">
            <v>-1.6368835423550943E-2</v>
          </cell>
          <cell r="CD220">
            <v>-1.3096054456838147E-3</v>
          </cell>
          <cell r="CE220">
            <v>0.17396870669073181</v>
          </cell>
          <cell r="CF220">
            <v>0</v>
          </cell>
          <cell r="CH220">
            <v>113837.45</v>
          </cell>
          <cell r="CI220">
            <v>1163.905</v>
          </cell>
          <cell r="CJ220">
            <v>97.806479051125308</v>
          </cell>
          <cell r="CK220">
            <v>-3.9119439419754709E-4</v>
          </cell>
          <cell r="CL220">
            <v>4.9146286930610739E-2</v>
          </cell>
          <cell r="CN220">
            <v>-0.11766820883062412</v>
          </cell>
          <cell r="CO220">
            <v>-0.11766820883062412</v>
          </cell>
          <cell r="CP220">
            <v>-1.1037280743209976E-2</v>
          </cell>
          <cell r="CQ220">
            <v>0.1574418699607627</v>
          </cell>
          <cell r="CR220">
            <v>0</v>
          </cell>
          <cell r="CT220">
            <v>547201.31999999995</v>
          </cell>
          <cell r="CU220">
            <v>5633.7460000000001</v>
          </cell>
          <cell r="CV220">
            <v>97.129213848121651</v>
          </cell>
          <cell r="CW220">
            <v>-3.9120195123454327E-4</v>
          </cell>
          <cell r="CX220">
            <v>4.9146288027003493E-2</v>
          </cell>
          <cell r="CZ220">
            <v>-0.15148760506576697</v>
          </cell>
          <cell r="DA220">
            <v>-0.15148760506576697</v>
          </cell>
          <cell r="DB220">
            <v>-1.700070016207178E-2</v>
          </cell>
          <cell r="DC220">
            <v>0.1607461626056586</v>
          </cell>
          <cell r="DD220">
            <v>0</v>
          </cell>
          <cell r="DF220">
            <v>341982.12</v>
          </cell>
          <cell r="DG220">
            <v>3495.4549999999999</v>
          </cell>
          <cell r="DH220">
            <v>97.836224468631414</v>
          </cell>
          <cell r="DI220">
            <v>-3.9118316465514003E-4</v>
          </cell>
          <cell r="DJ220">
            <v>4.9146299995201703E-2</v>
          </cell>
          <cell r="DL220">
            <v>-0.11636357958244747</v>
          </cell>
          <cell r="DM220">
            <v>-0.11636357958244747</v>
          </cell>
          <cell r="DN220">
            <v>-1.6436014018566425E-2</v>
          </cell>
          <cell r="DO220">
            <v>0.17552271493762858</v>
          </cell>
          <cell r="DP220">
            <v>0</v>
          </cell>
          <cell r="DR220">
            <v>270736.95</v>
          </cell>
          <cell r="DS220">
            <v>2701.8580000000002</v>
          </cell>
          <cell r="DT220">
            <v>100.2039892548017</v>
          </cell>
          <cell r="DU220">
            <v>-3.9118618210032263E-4</v>
          </cell>
          <cell r="DV220">
            <v>4.9146573707482988E-2</v>
          </cell>
          <cell r="DX220">
            <v>4.9146573707482988E-2</v>
          </cell>
          <cell r="DY220">
            <v>4.9146573707482988E-2</v>
          </cell>
          <cell r="DZ220">
            <v>3.1037131774695581E-2</v>
          </cell>
          <cell r="EA220">
            <v>6.1682452006427843E-2</v>
          </cell>
          <cell r="EB220">
            <v>2536.4984839999988</v>
          </cell>
          <cell r="ED220">
            <v>1573719.44</v>
          </cell>
          <cell r="EE220">
            <v>15705.161</v>
          </cell>
          <cell r="EF220">
            <v>100.20396734551144</v>
          </cell>
          <cell r="EG220">
            <v>-3.9120001449266528E-4</v>
          </cell>
          <cell r="EH220">
            <v>4.9146344314851209E-2</v>
          </cell>
          <cell r="EJ220">
            <v>4.9146344314851209E-2</v>
          </cell>
          <cell r="EK220">
            <v>4.9146344314851209E-2</v>
          </cell>
          <cell r="EL220">
            <v>3.1036986921350262E-2</v>
          </cell>
          <cell r="EM220">
            <v>6.168243415753679E-2</v>
          </cell>
          <cell r="EN220">
            <v>14743.902577999956</v>
          </cell>
          <cell r="EP220">
            <v>1711057.52</v>
          </cell>
          <cell r="EQ220">
            <v>17075.746999999999</v>
          </cell>
          <cell r="ER220">
            <v>100.20396296571975</v>
          </cell>
          <cell r="ES220">
            <v>-3.9120720617646931E-4</v>
          </cell>
          <cell r="ET220">
            <v>4.9146298457959814E-2</v>
          </cell>
          <cell r="EV220">
            <v>4.9146298457959814E-2</v>
          </cell>
          <cell r="EW220">
            <v>4.9146298457959814E-2</v>
          </cell>
          <cell r="EX220">
            <v>3.1036957964360568E-2</v>
          </cell>
          <cell r="EY220">
            <v>6.168243406579129E-2</v>
          </cell>
          <cell r="EZ220">
            <v>16030.584806000021</v>
          </cell>
        </row>
        <row r="221">
          <cell r="A221">
            <v>42304</v>
          </cell>
          <cell r="B221">
            <v>19378319.78540941</v>
          </cell>
          <cell r="C221">
            <v>194142.91500000001</v>
          </cell>
          <cell r="D221">
            <v>99.814715285435</v>
          </cell>
          <cell r="E221">
            <v>-3.8779745569152979E-3</v>
          </cell>
          <cell r="F221">
            <v>4.5079282055242587E-2</v>
          </cell>
          <cell r="H221">
            <v>-1.8528471456500384E-3</v>
          </cell>
          <cell r="I221">
            <v>-1.8528719684929307E-3</v>
          </cell>
          <cell r="J221">
            <v>-1.043880657647378E-4</v>
          </cell>
          <cell r="K221">
            <v>0.14650366452221936</v>
          </cell>
          <cell r="L221">
            <v>30553.347867999986</v>
          </cell>
          <cell r="N221">
            <v>4401714.91</v>
          </cell>
          <cell r="O221">
            <v>44098.874000000003</v>
          </cell>
          <cell r="P221">
            <v>99.81467803463643</v>
          </cell>
          <cell r="Q221">
            <v>-3.8779740733965173E-3</v>
          </cell>
          <cell r="R221">
            <v>4.5077729651361143E-2</v>
          </cell>
          <cell r="T221">
            <v>-1.8532196536357182E-3</v>
          </cell>
          <cell r="U221">
            <v>-1.8532264439230506E-3</v>
          </cell>
          <cell r="V221">
            <v>-1.0440803656308617E-4</v>
          </cell>
          <cell r="W221">
            <v>0.14650044244420829</v>
          </cell>
          <cell r="X221">
            <v>0</v>
          </cell>
          <cell r="Z221">
            <v>3397815</v>
          </cell>
          <cell r="AA221">
            <v>34041.234000000004</v>
          </cell>
          <cell r="AB221">
            <v>99.814683568756635</v>
          </cell>
          <cell r="AC221">
            <v>-3.8779723009818579E-3</v>
          </cell>
          <cell r="AD221">
            <v>4.5077730073509459E-2</v>
          </cell>
          <cell r="AF221">
            <v>-1.8532288201682512E-3</v>
          </cell>
          <cell r="AG221">
            <v>-1.8532288201682512E-3</v>
          </cell>
          <cell r="AH221">
            <v>-1.0440817042933759E-4</v>
          </cell>
          <cell r="AI221">
            <v>0.14650044226822453</v>
          </cell>
          <cell r="AJ221">
            <v>0</v>
          </cell>
          <cell r="AL221">
            <v>5044089.8600000003</v>
          </cell>
          <cell r="AM221">
            <v>50534.55</v>
          </cell>
          <cell r="AN221">
            <v>99.814678472451021</v>
          </cell>
          <cell r="AO221">
            <v>-3.877973781547972E-3</v>
          </cell>
          <cell r="AP221">
            <v>4.5077729731486604E-2</v>
          </cell>
          <cell r="AR221">
            <v>-1.8532271265513378E-3</v>
          </cell>
          <cell r="AS221">
            <v>-1.8532271265513378E-3</v>
          </cell>
          <cell r="AT221">
            <v>-1.0440807501765903E-4</v>
          </cell>
          <cell r="AU221">
            <v>0.14650044243585167</v>
          </cell>
          <cell r="AV221">
            <v>0</v>
          </cell>
          <cell r="AX221">
            <v>153598.28</v>
          </cell>
          <cell r="AY221">
            <v>1540.6523686305732</v>
          </cell>
          <cell r="AZ221">
            <v>99.696909651674133</v>
          </cell>
          <cell r="BA221">
            <v>-3.8779801713725304E-3</v>
          </cell>
          <cell r="BB221">
            <v>4.5077713896838345E-2</v>
          </cell>
          <cell r="BD221">
            <v>-7.7934947086572004E-3</v>
          </cell>
          <cell r="BE221">
            <v>-7.7934947086572004E-3</v>
          </cell>
          <cell r="BF221">
            <v>-4.8458732850065189E-4</v>
          </cell>
          <cell r="BG221">
            <v>0.15426085853691965</v>
          </cell>
          <cell r="BH221">
            <v>0</v>
          </cell>
          <cell r="BJ221">
            <v>859455</v>
          </cell>
          <cell r="BK221">
            <v>8641.9599999999991</v>
          </cell>
          <cell r="BL221">
            <v>99.451397599618616</v>
          </cell>
          <cell r="BM221">
            <v>-3.8779745390165044E-3</v>
          </cell>
          <cell r="BN221">
            <v>4.5077723502363165E-2</v>
          </cell>
          <cell r="BP221">
            <v>-2.0183274880604785E-2</v>
          </cell>
          <cell r="BQ221">
            <v>-2.0183274880604785E-2</v>
          </cell>
          <cell r="BR221">
            <v>-1.6041178870835893E-3</v>
          </cell>
          <cell r="BS221">
            <v>0.17389071812566026</v>
          </cell>
          <cell r="BT221">
            <v>0</v>
          </cell>
          <cell r="BV221">
            <v>980789.82</v>
          </cell>
          <cell r="BW221">
            <v>9862.0020000000004</v>
          </cell>
          <cell r="BX221">
            <v>99.451391309796932</v>
          </cell>
          <cell r="BY221">
            <v>-3.8779794328527295E-3</v>
          </cell>
          <cell r="BZ221">
            <v>4.5077723933908187E-2</v>
          </cell>
          <cell r="CB221">
            <v>-2.1216818563943085E-2</v>
          </cell>
          <cell r="CC221">
            <v>-2.01833368492913E-2</v>
          </cell>
          <cell r="CD221">
            <v>-1.6041228126653095E-3</v>
          </cell>
          <cell r="CE221">
            <v>0.17389068052236548</v>
          </cell>
          <cell r="CF221">
            <v>0</v>
          </cell>
          <cell r="CH221">
            <v>113395.99</v>
          </cell>
          <cell r="CI221">
            <v>1163.905</v>
          </cell>
          <cell r="CJ221">
            <v>97.427186926768087</v>
          </cell>
          <cell r="CK221">
            <v>-3.8779856716747441E-3</v>
          </cell>
          <cell r="CL221">
            <v>4.5077712662402902E-2</v>
          </cell>
          <cell r="CN221">
            <v>-0.12108987887444211</v>
          </cell>
          <cell r="CO221">
            <v>-0.12108987887444211</v>
          </cell>
          <cell r="CP221">
            <v>-1.1270365023918316E-2</v>
          </cell>
          <cell r="CQ221">
            <v>0.15778160145078576</v>
          </cell>
          <cell r="CR221">
            <v>0</v>
          </cell>
          <cell r="CT221">
            <v>545079.29</v>
          </cell>
          <cell r="CU221">
            <v>5633.7460000000001</v>
          </cell>
          <cell r="CV221">
            <v>96.752549724463975</v>
          </cell>
          <cell r="CW221">
            <v>-3.8779694464186054E-3</v>
          </cell>
          <cell r="CX221">
            <v>4.5077730777211222E-2</v>
          </cell>
          <cell r="CZ221">
            <v>-0.1547781102082294</v>
          </cell>
          <cell r="DA221">
            <v>-0.1547781102082294</v>
          </cell>
          <cell r="DB221">
            <v>-1.7209409596276259E-2</v>
          </cell>
          <cell r="DC221">
            <v>0.16133688473352617</v>
          </cell>
          <cell r="DD221">
            <v>0</v>
          </cell>
          <cell r="DF221">
            <v>340655.92</v>
          </cell>
          <cell r="DG221">
            <v>3495.4549999999999</v>
          </cell>
          <cell r="DH221">
            <v>97.456817495862481</v>
          </cell>
          <cell r="DI221">
            <v>-3.877980521320934E-3</v>
          </cell>
          <cell r="DJ221">
            <v>4.5077731079804506E-2</v>
          </cell>
          <cell r="DL221">
            <v>-0.11979030440875649</v>
          </cell>
          <cell r="DM221">
            <v>-0.11979030440875649</v>
          </cell>
          <cell r="DN221">
            <v>-1.672354708833268E-2</v>
          </cell>
          <cell r="DO221">
            <v>0.17613443575516544</v>
          </cell>
          <cell r="DP221">
            <v>0</v>
          </cell>
          <cell r="DR221">
            <v>269687.03999999998</v>
          </cell>
          <cell r="DS221">
            <v>2701.8580000000002</v>
          </cell>
          <cell r="DT221">
            <v>99.81540110546149</v>
          </cell>
          <cell r="DU221">
            <v>-3.8779708495646492E-3</v>
          </cell>
          <cell r="DV221">
            <v>4.5078013877724699E-2</v>
          </cell>
          <cell r="DX221">
            <v>4.5078013877724699E-2</v>
          </cell>
          <cell r="DY221">
            <v>4.5078013877724699E-2</v>
          </cell>
          <cell r="DZ221">
            <v>2.7044370406656526E-2</v>
          </cell>
          <cell r="EA221">
            <v>6.0094079493641366E-2</v>
          </cell>
          <cell r="EB221">
            <v>2326.5164839999916</v>
          </cell>
          <cell r="ED221">
            <v>1567616.59</v>
          </cell>
          <cell r="EE221">
            <v>15705.161</v>
          </cell>
          <cell r="EF221">
            <v>99.815378524295298</v>
          </cell>
          <cell r="EG221">
            <v>-3.8779784025542163E-3</v>
          </cell>
          <cell r="EH221">
            <v>4.5077777450479362E-2</v>
          </cell>
          <cell r="EJ221">
            <v>4.5077777450479362E-2</v>
          </cell>
          <cell r="EK221">
            <v>4.5077777450479362E-2</v>
          </cell>
          <cell r="EL221">
            <v>2.7044228575888951E-2</v>
          </cell>
          <cell r="EM221">
            <v>6.0094061558400129E-2</v>
          </cell>
          <cell r="EN221">
            <v>13523.332577999998</v>
          </cell>
          <cell r="EP221">
            <v>1704422.09</v>
          </cell>
          <cell r="EQ221">
            <v>17075.746999999999</v>
          </cell>
          <cell r="ER221">
            <v>99.81537498769454</v>
          </cell>
          <cell r="ES221">
            <v>-3.8779701573096181E-3</v>
          </cell>
          <cell r="ET221">
            <v>4.5077740421888057E-2</v>
          </cell>
          <cell r="EV221">
            <v>4.5077740421888057E-2</v>
          </cell>
          <cell r="EW221">
            <v>4.5077740421888057E-2</v>
          </cell>
          <cell r="EX221">
            <v>2.7044206362731416E-2</v>
          </cell>
          <cell r="EY221">
            <v>6.0094061749384843E-2</v>
          </cell>
          <cell r="EZ221">
            <v>14703.498805999996</v>
          </cell>
        </row>
        <row r="222">
          <cell r="A222">
            <v>42305</v>
          </cell>
          <cell r="B222">
            <v>19310679.911295954</v>
          </cell>
          <cell r="C222">
            <v>194142.91500000001</v>
          </cell>
          <cell r="D222">
            <v>99.466312800011025</v>
          </cell>
          <cell r="E222">
            <v>-3.4904922027545471E-3</v>
          </cell>
          <cell r="F222">
            <v>4.1431440969968314E-2</v>
          </cell>
          <cell r="H222">
            <v>-5.3368719998897474E-3</v>
          </cell>
          <cell r="I222">
            <v>-5.3368967360887254E-3</v>
          </cell>
          <cell r="J222">
            <v>-2.9927277573449373E-4</v>
          </cell>
          <cell r="K222">
            <v>0.14649678052940754</v>
          </cell>
          <cell r="L222">
            <v>28080.873868000042</v>
          </cell>
          <cell r="N222">
            <v>4386350.75</v>
          </cell>
          <cell r="O222">
            <v>44098.874000000003</v>
          </cell>
          <cell r="P222">
            <v>99.466275488122434</v>
          </cell>
          <cell r="Q222">
            <v>-3.4904941174392912E-3</v>
          </cell>
          <cell r="R222">
            <v>4.1429891983746359E-2</v>
          </cell>
          <cell r="T222">
            <v>-5.3372451187756464E-3</v>
          </cell>
          <cell r="U222">
            <v>-5.3372518853614936E-3</v>
          </cell>
          <cell r="V222">
            <v>-2.9929269165052119E-4</v>
          </cell>
          <cell r="W222">
            <v>0.14649354816980698</v>
          </cell>
          <cell r="X222">
            <v>0</v>
          </cell>
          <cell r="Z222">
            <v>3385954.95</v>
          </cell>
          <cell r="AA222">
            <v>34041.234000000004</v>
          </cell>
          <cell r="AB222">
            <v>99.466281098975429</v>
          </cell>
          <cell r="AC222">
            <v>-3.4904931551600349E-3</v>
          </cell>
          <cell r="AD222">
            <v>4.1429893410077634E-2</v>
          </cell>
          <cell r="AF222">
            <v>-5.337253292816535E-3</v>
          </cell>
          <cell r="AG222">
            <v>-5.337253292816535E-3</v>
          </cell>
          <cell r="AH222">
            <v>-2.9929277057760828E-4</v>
          </cell>
          <cell r="AI222">
            <v>0.14649354801895217</v>
          </cell>
          <cell r="AJ222">
            <v>0</v>
          </cell>
          <cell r="AL222">
            <v>5026483.5</v>
          </cell>
          <cell r="AM222">
            <v>50534.55</v>
          </cell>
          <cell r="AN222">
            <v>99.466276042826138</v>
          </cell>
          <cell r="AO222">
            <v>-3.4904929310676236E-3</v>
          </cell>
          <cell r="AP222">
            <v>4.1429893303442489E-2</v>
          </cell>
          <cell r="AR222">
            <v>-5.3372513814341493E-3</v>
          </cell>
          <cell r="AS222">
            <v>-5.3372513814341493E-3</v>
          </cell>
          <cell r="AT222">
            <v>-2.9929266339934202E-4</v>
          </cell>
          <cell r="AU222">
            <v>0.14649354818321</v>
          </cell>
          <cell r="AV222">
            <v>0</v>
          </cell>
          <cell r="AX222">
            <v>153062.15</v>
          </cell>
          <cell r="AY222">
            <v>1540.6523686305732</v>
          </cell>
          <cell r="AZ222">
            <v>99.348920701722662</v>
          </cell>
          <cell r="BA222">
            <v>-3.4904687734784723E-3</v>
          </cell>
          <cell r="BB222">
            <v>4.1429902770623084E-2</v>
          </cell>
          <cell r="BD222">
            <v>-1.1256760532218801E-2</v>
          </cell>
          <cell r="BE222">
            <v>-1.1256760532218801E-2</v>
          </cell>
          <cell r="BF222">
            <v>-6.9633123455048462E-4</v>
          </cell>
          <cell r="BG222">
            <v>0.15420946712363359</v>
          </cell>
          <cell r="BH222">
            <v>0</v>
          </cell>
          <cell r="BJ222">
            <v>856455.08</v>
          </cell>
          <cell r="BK222">
            <v>8641.9599999999991</v>
          </cell>
          <cell r="BL222">
            <v>99.104263384695145</v>
          </cell>
          <cell r="BM222">
            <v>-3.4904910670134903E-3</v>
          </cell>
          <cell r="BN222">
            <v>4.1429889044143353E-2</v>
          </cell>
          <cell r="BP222">
            <v>-2.3603316406944352E-2</v>
          </cell>
          <cell r="BQ222">
            <v>-2.3603316406944352E-2</v>
          </cell>
          <cell r="BR222">
            <v>-1.8636222997088225E-3</v>
          </cell>
          <cell r="BS222">
            <v>0.17373235744853752</v>
          </cell>
          <cell r="BT222">
            <v>0</v>
          </cell>
          <cell r="BV222">
            <v>977366.39</v>
          </cell>
          <cell r="BW222">
            <v>9862.0020000000004</v>
          </cell>
          <cell r="BX222">
            <v>99.104257938702503</v>
          </cell>
          <cell r="BY222">
            <v>-3.490482802931183E-3</v>
          </cell>
          <cell r="BZ222">
            <v>4.1429898110790342E-2</v>
          </cell>
          <cell r="CB222">
            <v>-2.1216818563943085E-2</v>
          </cell>
          <cell r="CC222">
            <v>-2.3603370062044271E-2</v>
          </cell>
          <cell r="CD222">
            <v>-1.8636265365756799E-3</v>
          </cell>
          <cell r="CE222">
            <v>0.17373232042320699</v>
          </cell>
          <cell r="CF222">
            <v>0</v>
          </cell>
          <cell r="CH222">
            <v>113000.18</v>
          </cell>
          <cell r="CI222">
            <v>1163.905</v>
          </cell>
          <cell r="CJ222">
            <v>97.087116216529694</v>
          </cell>
          <cell r="CK222">
            <v>-3.490511436956556E-3</v>
          </cell>
          <cell r="CL222">
            <v>4.1429856953846489E-2</v>
          </cell>
          <cell r="CN222">
            <v>-0.12415772470428776</v>
          </cell>
          <cell r="CO222">
            <v>-0.12415772470428776</v>
          </cell>
          <cell r="CP222">
            <v>-1.146717609343284E-2</v>
          </cell>
          <cell r="CQ222">
            <v>0.15798355740952494</v>
          </cell>
          <cell r="CR222">
            <v>0</v>
          </cell>
          <cell r="CT222">
            <v>543176.68999999994</v>
          </cell>
          <cell r="CU222">
            <v>5633.7460000000001</v>
          </cell>
          <cell r="CV222">
            <v>96.414834818609137</v>
          </cell>
          <cell r="CW222">
            <v>-3.4905013543994334E-3</v>
          </cell>
          <cell r="CX222">
            <v>4.1429885542480838E-2</v>
          </cell>
          <cell r="CZ222">
            <v>-0.15772835835931565</v>
          </cell>
          <cell r="DA222">
            <v>-0.15772835835931565</v>
          </cell>
          <cell r="DB222">
            <v>-1.7376788830617329E-2</v>
          </cell>
          <cell r="DC222">
            <v>0.16174008029130943</v>
          </cell>
          <cell r="DD222">
            <v>0</v>
          </cell>
          <cell r="DF222">
            <v>339466.86</v>
          </cell>
          <cell r="DG222">
            <v>3495.4549999999999</v>
          </cell>
          <cell r="DH222">
            <v>97.116644328134669</v>
          </cell>
          <cell r="DI222">
            <v>-3.4905015007519191E-3</v>
          </cell>
          <cell r="DJ222">
            <v>4.142988569106798E-2</v>
          </cell>
          <cell r="DL222">
            <v>-0.12286267767219405</v>
          </cell>
          <cell r="DM222">
            <v>-0.12286267767219405</v>
          </cell>
          <cell r="DN222">
            <v>-1.6955557657084341E-2</v>
          </cell>
          <cell r="DO222">
            <v>0.17651678609425694</v>
          </cell>
          <cell r="DP222">
            <v>0</v>
          </cell>
          <cell r="DR222">
            <v>268745.7</v>
          </cell>
          <cell r="DS222">
            <v>2701.8580000000002</v>
          </cell>
          <cell r="DT222">
            <v>99.466996415059555</v>
          </cell>
          <cell r="DU222">
            <v>-3.4904903105466012E-3</v>
          </cell>
          <cell r="DV222">
            <v>4.1430179196519257E-2</v>
          </cell>
          <cell r="DX222">
            <v>4.1430179196519257E-2</v>
          </cell>
          <cell r="DY222">
            <v>4.1430179196519257E-2</v>
          </cell>
          <cell r="DZ222">
            <v>2.3672286739383708E-2</v>
          </cell>
          <cell r="EA222">
            <v>5.8501366726213345E-2</v>
          </cell>
          <cell r="EB222">
            <v>2138.2484839999934</v>
          </cell>
          <cell r="ED222">
            <v>1562144.84</v>
          </cell>
          <cell r="EE222">
            <v>15705.161</v>
          </cell>
          <cell r="EF222">
            <v>99.466973945698498</v>
          </cell>
          <cell r="EG222">
            <v>-3.4904899800785039E-3</v>
          </cell>
          <cell r="EH222">
            <v>4.1429943939885749E-2</v>
          </cell>
          <cell r="EJ222">
            <v>4.1429943939885749E-2</v>
          </cell>
          <cell r="EK222">
            <v>4.1429943939885749E-2</v>
          </cell>
          <cell r="EL222">
            <v>2.3672152330902918E-2</v>
          </cell>
          <cell r="EM222">
            <v>5.8501349135379029E-2</v>
          </cell>
          <cell r="EN222">
            <v>12428.982578000021</v>
          </cell>
          <cell r="EP222">
            <v>1698472.81</v>
          </cell>
          <cell r="EQ222">
            <v>17075.746999999999</v>
          </cell>
          <cell r="ER222">
            <v>99.466969731983042</v>
          </cell>
          <cell r="ES222">
            <v>-3.490496887422867E-3</v>
          </cell>
          <cell r="ET222">
            <v>4.142989982183054E-2</v>
          </cell>
          <cell r="EV222">
            <v>4.142989982183054E-2</v>
          </cell>
          <cell r="EW222">
            <v>4.142989982183054E-2</v>
          </cell>
          <cell r="EX222">
            <v>2.3672127125067277E-2</v>
          </cell>
          <cell r="EY222">
            <v>5.8501349287353788E-2</v>
          </cell>
          <cell r="EZ222">
            <v>13513.642806000029</v>
          </cell>
        </row>
        <row r="223">
          <cell r="A223">
            <v>42306</v>
          </cell>
          <cell r="B223">
            <v>19148844.234222021</v>
          </cell>
          <cell r="C223">
            <v>194142.91500000001</v>
          </cell>
          <cell r="D223">
            <v>98.632722364460321</v>
          </cell>
          <cell r="E223">
            <v>-8.3806307088786225E-3</v>
          </cell>
          <cell r="F223">
            <v>3.2703588654583671E-2</v>
          </cell>
          <cell r="H223">
            <v>-1.3672776355396765E-2</v>
          </cell>
          <cell r="I223">
            <v>-1.3672800884290792E-2</v>
          </cell>
          <cell r="J223">
            <v>-7.6318233594463436E-4</v>
          </cell>
          <cell r="K223">
            <v>0.14636239917177801</v>
          </cell>
          <cell r="L223">
            <v>22165.215868000007</v>
          </cell>
          <cell r="N223">
            <v>4349590.37</v>
          </cell>
          <cell r="O223">
            <v>44098.874000000003</v>
          </cell>
          <cell r="P223">
            <v>98.632685496686378</v>
          </cell>
          <cell r="Q223">
            <v>-8.3806293876520499E-3</v>
          </cell>
          <cell r="R223">
            <v>3.2702054025808058E-2</v>
          </cell>
          <cell r="T223">
            <v>-1.3673145033136214E-2</v>
          </cell>
          <cell r="U223">
            <v>-1.3673151743013867E-2</v>
          </cell>
          <cell r="V223">
            <v>-7.6320192128775943E-4</v>
          </cell>
          <cell r="W223">
            <v>0.14635915942382791</v>
          </cell>
          <cell r="X223">
            <v>0</v>
          </cell>
          <cell r="Z223">
            <v>3357578.51</v>
          </cell>
          <cell r="AA223">
            <v>34041.234000000004</v>
          </cell>
          <cell r="AB223">
            <v>98.632690871312107</v>
          </cell>
          <cell r="AC223">
            <v>-8.3806312898523361E-3</v>
          </cell>
          <cell r="AD223">
            <v>3.2702053459177538E-2</v>
          </cell>
          <cell r="AF223">
            <v>-1.3673155030721196E-2</v>
          </cell>
          <cell r="AG223">
            <v>-1.3673155030721196E-2</v>
          </cell>
          <cell r="AH223">
            <v>-7.6320210482094808E-4</v>
          </cell>
          <cell r="AI223">
            <v>0.14635915926741028</v>
          </cell>
          <cell r="AJ223">
            <v>0</v>
          </cell>
          <cell r="AL223">
            <v>4984358.4000000004</v>
          </cell>
          <cell r="AM223">
            <v>50534.55</v>
          </cell>
          <cell r="AN223">
            <v>98.632685954460854</v>
          </cell>
          <cell r="AO223">
            <v>-8.3806303154083661E-3</v>
          </cell>
          <cell r="AP223">
            <v>3.2702054368251243E-2</v>
          </cell>
          <cell r="AR223">
            <v>-1.3673152166114311E-2</v>
          </cell>
          <cell r="AS223">
            <v>-1.3673152166114311E-2</v>
          </cell>
          <cell r="AT223">
            <v>-7.6320194490619997E-4</v>
          </cell>
          <cell r="AU223">
            <v>0.1463591594418259</v>
          </cell>
          <cell r="AV223">
            <v>0</v>
          </cell>
          <cell r="AX223">
            <v>151779.39000000001</v>
          </cell>
          <cell r="AY223">
            <v>1540.6523686305732</v>
          </cell>
          <cell r="AZ223">
            <v>98.516312368968016</v>
          </cell>
          <cell r="BA223">
            <v>-8.3806479916818111E-3</v>
          </cell>
          <cell r="BB223">
            <v>3.2702045347491104E-2</v>
          </cell>
          <cell r="BD223">
            <v>-1.9543069576353433E-2</v>
          </cell>
          <cell r="BE223">
            <v>-1.9543069576353433E-2</v>
          </cell>
          <cell r="BF223">
            <v>-1.2027607349693881E-3</v>
          </cell>
          <cell r="BG223">
            <v>0.15402496337683722</v>
          </cell>
          <cell r="BH223">
            <v>0</v>
          </cell>
          <cell r="BJ223">
            <v>849277.45</v>
          </cell>
          <cell r="BK223">
            <v>8641.9599999999991</v>
          </cell>
          <cell r="BL223">
            <v>98.27370758485344</v>
          </cell>
          <cell r="BM223">
            <v>-8.3806263371104528E-3</v>
          </cell>
          <cell r="BN223">
            <v>3.2702054287766069E-2</v>
          </cell>
          <cell r="BP223">
            <v>-3.1786132168931669E-2</v>
          </cell>
          <cell r="BQ223">
            <v>-3.1786132168931669E-2</v>
          </cell>
          <cell r="BR223">
            <v>-2.4933951913084229E-3</v>
          </cell>
          <cell r="BS223">
            <v>0.17341835472477893</v>
          </cell>
          <cell r="BT223">
            <v>0</v>
          </cell>
          <cell r="BV223">
            <v>969175.44</v>
          </cell>
          <cell r="BW223">
            <v>9862.0020000000004</v>
          </cell>
          <cell r="BX223">
            <v>98.273701424923658</v>
          </cell>
          <cell r="BY223">
            <v>-8.380634001543652E-3</v>
          </cell>
          <cell r="BZ223">
            <v>3.2702055296458754E-2</v>
          </cell>
          <cell r="CB223">
            <v>-2.1216818563943085E-2</v>
          </cell>
          <cell r="CC223">
            <v>-3.1786192857894968E-2</v>
          </cell>
          <cell r="CD223">
            <v>-2.4933999526126627E-3</v>
          </cell>
          <cell r="CE223">
            <v>0.17341831803583566</v>
          </cell>
          <cell r="CF223">
            <v>0</v>
          </cell>
          <cell r="CH223">
            <v>112053.17</v>
          </cell>
          <cell r="CI223">
            <v>1163.905</v>
          </cell>
          <cell r="CJ223">
            <v>96.27346733625167</v>
          </cell>
          <cell r="CK223">
            <v>-8.3806061193884007E-3</v>
          </cell>
          <cell r="CL223">
            <v>3.2702043521745106E-2</v>
          </cell>
          <cell r="CN223">
            <v>-0.13149781383625014</v>
          </cell>
          <cell r="CO223">
            <v>-0.13149781383625014</v>
          </cell>
          <cell r="CP223">
            <v>-1.2052801659905299E-2</v>
          </cell>
          <cell r="CQ223">
            <v>0.15792540435913993</v>
          </cell>
          <cell r="CR223">
            <v>0</v>
          </cell>
          <cell r="CT223">
            <v>538624.53</v>
          </cell>
          <cell r="CU223">
            <v>5633.7460000000001</v>
          </cell>
          <cell r="CV223">
            <v>95.606818269762258</v>
          </cell>
          <cell r="CW223">
            <v>-8.380624728207553E-3</v>
          </cell>
          <cell r="CX223">
            <v>3.2702052491009104E-2</v>
          </cell>
          <cell r="CZ223">
            <v>-0.16478712090711756</v>
          </cell>
          <cell r="DA223">
            <v>-0.16478712090711756</v>
          </cell>
          <cell r="DB223">
            <v>-1.798998643253924E-2</v>
          </cell>
          <cell r="DC223">
            <v>0.16179897706633872</v>
          </cell>
          <cell r="DD223">
            <v>0</v>
          </cell>
          <cell r="DF223">
            <v>336621.92</v>
          </cell>
          <cell r="DG223">
            <v>3495.4549999999999</v>
          </cell>
          <cell r="DH223">
            <v>96.30274742487029</v>
          </cell>
          <cell r="DI223">
            <v>-8.3806118806413199E-3</v>
          </cell>
          <cell r="DJ223">
            <v>3.2702066018190701E-2</v>
          </cell>
          <cell r="DL223">
            <v>-0.13021362513664836</v>
          </cell>
          <cell r="DM223">
            <v>-0.13021362513664836</v>
          </cell>
          <cell r="DN223">
            <v>-1.7766395690472336E-2</v>
          </cell>
          <cell r="DO223">
            <v>0.17648832334515924</v>
          </cell>
          <cell r="DP223">
            <v>0</v>
          </cell>
          <cell r="DR223">
            <v>266493.44</v>
          </cell>
          <cell r="DS223">
            <v>2701.8580000000002</v>
          </cell>
          <cell r="DT223">
            <v>98.633399682736837</v>
          </cell>
          <cell r="DU223">
            <v>-8.3806364157640312E-3</v>
          </cell>
          <cell r="DV223">
            <v>3.27023315122692E-2</v>
          </cell>
          <cell r="DX223">
            <v>3.27023315122692E-2</v>
          </cell>
          <cell r="DY223">
            <v>3.27023315122692E-2</v>
          </cell>
          <cell r="DZ223">
            <v>1.7836309825341345E-2</v>
          </cell>
          <cell r="EA223">
            <v>5.7293492035634039E-2</v>
          </cell>
          <cell r="EB223">
            <v>1687.7964839999941</v>
          </cell>
          <cell r="ED223">
            <v>1549053.08</v>
          </cell>
          <cell r="EE223">
            <v>15705.161</v>
          </cell>
          <cell r="EF223">
            <v>98.633377906791281</v>
          </cell>
          <cell r="EG223">
            <v>-8.3806313376165731E-3</v>
          </cell>
          <cell r="EH223">
            <v>3.2702103515770853E-2</v>
          </cell>
          <cell r="EJ223">
            <v>3.2702103515770853E-2</v>
          </cell>
          <cell r="EK223">
            <v>3.2702103515770853E-2</v>
          </cell>
          <cell r="EL223">
            <v>1.7836185482096312E-2</v>
          </cell>
          <cell r="EM223">
            <v>5.729347510382661E-2</v>
          </cell>
          <cell r="EN223">
            <v>9810.6305779999984</v>
          </cell>
          <cell r="EP223">
            <v>1684238.54</v>
          </cell>
          <cell r="EQ223">
            <v>17075.746999999999</v>
          </cell>
          <cell r="ER223">
            <v>98.633373989436606</v>
          </cell>
          <cell r="ES223">
            <v>-8.3806287131555912E-3</v>
          </cell>
          <cell r="ET223">
            <v>3.2702062500644891E-2</v>
          </cell>
          <cell r="EV223">
            <v>3.2702062500644891E-2</v>
          </cell>
          <cell r="EW223">
            <v>3.2702062500644891E-2</v>
          </cell>
          <cell r="EX223">
            <v>1.783616311354308E-2</v>
          </cell>
          <cell r="EY223">
            <v>5.7293475187461751E-2</v>
          </cell>
          <cell r="EZ223">
            <v>10666.788806000015</v>
          </cell>
        </row>
        <row r="224">
          <cell r="A224">
            <v>42307</v>
          </cell>
          <cell r="B224">
            <v>19166957.415807258</v>
          </cell>
          <cell r="C224">
            <v>194142.91500000001</v>
          </cell>
          <cell r="D224">
            <v>98.726020549383719</v>
          </cell>
          <cell r="E224">
            <v>9.4591513533059945E-4</v>
          </cell>
          <cell r="F224">
            <v>3.3680438609402286E-2</v>
          </cell>
          <cell r="H224">
            <v>-1.2739794506162805E-2</v>
          </cell>
          <cell r="I224">
            <v>-1.273981905825905E-2</v>
          </cell>
          <cell r="J224">
            <v>-7.0781030846944759E-4</v>
          </cell>
          <cell r="K224">
            <v>0.14623961211518666</v>
          </cell>
          <cell r="L224">
            <v>22827.315867999987</v>
          </cell>
          <cell r="N224">
            <v>4353704.71</v>
          </cell>
          <cell r="O224">
            <v>44098.874000000003</v>
          </cell>
          <cell r="P224">
            <v>98.725983570464848</v>
          </cell>
          <cell r="Q224">
            <v>9.459143620458299E-4</v>
          </cell>
          <cell r="R224">
            <v>3.3678901730425315E-2</v>
          </cell>
          <cell r="T224">
            <v>-1.2740164295351519E-2</v>
          </cell>
          <cell r="U224">
            <v>-1.2740171011576096E-2</v>
          </cell>
          <cell r="V224">
            <v>-7.078298637708258E-4</v>
          </cell>
          <cell r="W224">
            <v>0.14623636484237415</v>
          </cell>
          <cell r="X224">
            <v>0</v>
          </cell>
          <cell r="Z224">
            <v>3360754.5</v>
          </cell>
          <cell r="AA224">
            <v>34041.234000000004</v>
          </cell>
          <cell r="AB224">
            <v>98.725989192988706</v>
          </cell>
          <cell r="AC224">
            <v>9.459168238483695E-4</v>
          </cell>
          <cell r="AD224">
            <v>3.3678903705567143E-2</v>
          </cell>
          <cell r="AF224">
            <v>-1.2740171874251582E-2</v>
          </cell>
          <cell r="AG224">
            <v>-1.2740171874251582E-2</v>
          </cell>
          <cell r="AH224">
            <v>-7.0782991170403875E-4</v>
          </cell>
          <cell r="AI224">
            <v>0.14623636471302198</v>
          </cell>
          <cell r="AJ224">
            <v>0</v>
          </cell>
          <cell r="AL224">
            <v>4989073.18</v>
          </cell>
          <cell r="AM224">
            <v>50534.55</v>
          </cell>
          <cell r="AN224">
            <v>98.725984103944711</v>
          </cell>
          <cell r="AO224">
            <v>9.4591512520447729E-4</v>
          </cell>
          <cell r="AP224">
            <v>3.3678902861307813E-2</v>
          </cell>
          <cell r="AR224">
            <v>-1.2740170682353114E-2</v>
          </cell>
          <cell r="AS224">
            <v>-1.2740170682353114E-2</v>
          </cell>
          <cell r="AT224">
            <v>-7.0782984548145578E-4</v>
          </cell>
          <cell r="AU224">
            <v>0.14623636487516714</v>
          </cell>
          <cell r="AV224">
            <v>0</v>
          </cell>
          <cell r="AX224">
            <v>151922.96</v>
          </cell>
          <cell r="AY224">
            <v>1540.6523686305732</v>
          </cell>
          <cell r="AZ224">
            <v>98.609500165854087</v>
          </cell>
          <cell r="BA224">
            <v>9.4591235344920754E-4</v>
          </cell>
          <cell r="BB224">
            <v>3.3678890969617736E-2</v>
          </cell>
          <cell r="BD224">
            <v>-1.8615643253840686E-2</v>
          </cell>
          <cell r="BE224">
            <v>-1.8615643253840686E-2</v>
          </cell>
          <cell r="BF224">
            <v>-1.1398328617957532E-3</v>
          </cell>
          <cell r="BG224">
            <v>0.15385286531507011</v>
          </cell>
          <cell r="BH224">
            <v>0</v>
          </cell>
          <cell r="BJ224">
            <v>850080.79</v>
          </cell>
          <cell r="BK224">
            <v>8641.9599999999991</v>
          </cell>
          <cell r="BL224">
            <v>98.366665663807765</v>
          </cell>
          <cell r="BM224">
            <v>9.4590996146215467E-4</v>
          </cell>
          <cell r="BN224">
            <v>3.3678897448139233E-2</v>
          </cell>
          <cell r="BP224">
            <v>-3.0870289026524445E-2</v>
          </cell>
          <cell r="BQ224">
            <v>-3.0870289026524445E-2</v>
          </cell>
          <cell r="BR224">
            <v>-2.405819491997363E-3</v>
          </cell>
          <cell r="BS224">
            <v>0.17311964981444838</v>
          </cell>
          <cell r="BT224">
            <v>0</v>
          </cell>
          <cell r="BV224">
            <v>970092.2</v>
          </cell>
          <cell r="BW224">
            <v>9862.0020000000004</v>
          </cell>
          <cell r="BX224">
            <v>98.366660237951677</v>
          </cell>
          <cell r="BY224">
            <v>9.4591749043915208E-4</v>
          </cell>
          <cell r="BZ224">
            <v>3.3678906232976091E-2</v>
          </cell>
          <cell r="CB224">
            <v>-2.1216818563943085E-2</v>
          </cell>
          <cell r="CC224">
            <v>-3.0870342483234725E-2</v>
          </cell>
          <cell r="CD224">
            <v>-2.4058236586341764E-3</v>
          </cell>
          <cell r="CE224">
            <v>0.17311961358563063</v>
          </cell>
          <cell r="CF224">
            <v>0</v>
          </cell>
          <cell r="CH224">
            <v>112159.16</v>
          </cell>
          <cell r="CI224">
            <v>1163.905</v>
          </cell>
          <cell r="CJ224">
            <v>96.364531469492789</v>
          </cell>
          <cell r="CK224">
            <v>9.4589024121316534E-4</v>
          </cell>
          <cell r="CL224">
            <v>3.3678866306793287E-2</v>
          </cell>
          <cell r="CN224">
            <v>-0.13067630609388547</v>
          </cell>
          <cell r="CO224">
            <v>-0.13067630609388547</v>
          </cell>
          <cell r="CP224">
            <v>-1.1886726384872759E-2</v>
          </cell>
          <cell r="CQ224">
            <v>0.15788449588127221</v>
          </cell>
          <cell r="CR224">
            <v>0</v>
          </cell>
          <cell r="CT224">
            <v>539134.02</v>
          </cell>
          <cell r="CU224">
            <v>5633.7460000000001</v>
          </cell>
          <cell r="CV224">
            <v>95.697253656803127</v>
          </cell>
          <cell r="CW224">
            <v>9.4590938886485176E-4</v>
          </cell>
          <cell r="CX224">
            <v>3.3678895058360414E-2</v>
          </cell>
          <cell r="CZ224">
            <v>-0.16399708520308265</v>
          </cell>
          <cell r="DA224">
            <v>-0.16399708520308265</v>
          </cell>
          <cell r="DB224">
            <v>-1.774239424320001E-2</v>
          </cell>
          <cell r="DC224">
            <v>0.16187433250075983</v>
          </cell>
          <cell r="DD224">
            <v>0</v>
          </cell>
          <cell r="DF224">
            <v>336940.33</v>
          </cell>
          <cell r="DG224">
            <v>3495.4549999999999</v>
          </cell>
          <cell r="DH224">
            <v>96.393840000801049</v>
          </cell>
          <cell r="DI224">
            <v>9.4589799737354596E-4</v>
          </cell>
          <cell r="DJ224">
            <v>3.3678896834320682E-2</v>
          </cell>
          <cell r="DL224">
            <v>-0.12939089594652231</v>
          </cell>
          <cell r="DM224">
            <v>-0.12939089594652231</v>
          </cell>
          <cell r="DN224">
            <v>-1.7455736297151248E-2</v>
          </cell>
          <cell r="DO224">
            <v>0.17647623616693875</v>
          </cell>
          <cell r="DP224">
            <v>0</v>
          </cell>
          <cell r="DR224">
            <v>266745.52</v>
          </cell>
          <cell r="DS224">
            <v>2701.8580000000002</v>
          </cell>
          <cell r="DT224">
            <v>98.72669844233117</v>
          </cell>
          <cell r="DU224">
            <v>9.45914466037312E-4</v>
          </cell>
          <cell r="DV224">
            <v>3.3679179586757035E-2</v>
          </cell>
          <cell r="DX224">
            <v>3.3679179586757035E-2</v>
          </cell>
          <cell r="DY224">
            <v>3.3679179586757035E-2</v>
          </cell>
          <cell r="DZ224">
            <v>1.7570330927512146E-2</v>
          </cell>
          <cell r="EA224">
            <v>5.6091956815583106E-2</v>
          </cell>
          <cell r="EB224">
            <v>1738.2124839999994</v>
          </cell>
          <cell r="ED224">
            <v>1550518.35</v>
          </cell>
          <cell r="EE224">
            <v>15705.161</v>
          </cell>
          <cell r="EF224">
            <v>98.726676536458314</v>
          </cell>
          <cell r="EG224">
            <v>9.4591335759797168E-4</v>
          </cell>
          <cell r="EH224">
            <v>3.3678950229905746E-2</v>
          </cell>
          <cell r="EJ224">
            <v>3.3678950229905746E-2</v>
          </cell>
          <cell r="EK224">
            <v>3.3678950229905746E-2</v>
          </cell>
          <cell r="EL224">
            <v>1.7570211282318837E-2</v>
          </cell>
          <cell r="EM224">
            <v>5.6091940525271999E-2</v>
          </cell>
          <cell r="EN224">
            <v>10103.684578000022</v>
          </cell>
          <cell r="EP224">
            <v>1685831.69</v>
          </cell>
          <cell r="EQ224">
            <v>17075.746999999999</v>
          </cell>
          <cell r="ER224">
            <v>98.726672982446971</v>
          </cell>
          <cell r="ES224">
            <v>9.4591707894275956E-4</v>
          </cell>
          <cell r="ET224">
            <v>3.3678913019023815E-2</v>
          </cell>
          <cell r="EV224">
            <v>3.3678913019023815E-2</v>
          </cell>
          <cell r="EW224">
            <v>3.3678913019023815E-2</v>
          </cell>
          <cell r="EX224">
            <v>1.7570191871072893E-2</v>
          </cell>
          <cell r="EY224">
            <v>5.6091940333618938E-2</v>
          </cell>
          <cell r="EZ224">
            <v>10985.418805999965</v>
          </cell>
        </row>
        <row r="225">
          <cell r="A225">
            <v>42310</v>
          </cell>
          <cell r="B225">
            <v>19205429.758643597</v>
          </cell>
          <cell r="C225">
            <v>194142.91500000001</v>
          </cell>
          <cell r="D225">
            <v>98.924185611633561</v>
          </cell>
          <cell r="E225">
            <v>2.0072222211238167E-3</v>
          </cell>
          <cell r="F225">
            <v>2.0072222211238167E-3</v>
          </cell>
          <cell r="H225">
            <v>-1.0758143883664362E-2</v>
          </cell>
          <cell r="I225">
            <v>-1.0758168485042185E-2</v>
          </cell>
          <cell r="J225">
            <v>-5.9495199333525761E-4</v>
          </cell>
          <cell r="K225">
            <v>0.14590148577448064</v>
          </cell>
          <cell r="L225">
            <v>24233.61586799999</v>
          </cell>
          <cell r="N225">
            <v>4362443.5599999996</v>
          </cell>
          <cell r="O225">
            <v>44098.874000000003</v>
          </cell>
          <cell r="P225">
            <v>98.9241484941316</v>
          </cell>
          <cell r="Q225">
            <v>2.0072215692368278E-3</v>
          </cell>
          <cell r="R225">
            <v>2.0072215692368278E-3</v>
          </cell>
          <cell r="T225">
            <v>-1.0758515058683971E-2</v>
          </cell>
          <cell r="U225">
            <v>-1.0758521788389541E-2</v>
          </cell>
          <cell r="V225">
            <v>-5.9497153283416537E-4</v>
          </cell>
          <cell r="W225">
            <v>0.14589824604278301</v>
          </cell>
          <cell r="X225">
            <v>0</v>
          </cell>
          <cell r="Z225">
            <v>3367500.28</v>
          </cell>
          <cell r="AA225">
            <v>34041.234000000004</v>
          </cell>
          <cell r="AB225">
            <v>98.924154159628856</v>
          </cell>
          <cell r="AC225">
            <v>2.0072218902034145E-3</v>
          </cell>
          <cell r="AD225">
            <v>2.0072218902034145E-3</v>
          </cell>
          <cell r="AF225">
            <v>-1.0758522335919229E-2</v>
          </cell>
          <cell r="AG225">
            <v>-1.0758522335919229E-2</v>
          </cell>
          <cell r="AH225">
            <v>-5.9497156311749677E-4</v>
          </cell>
          <cell r="AI225">
            <v>0.14589824591403491</v>
          </cell>
          <cell r="AJ225">
            <v>0</v>
          </cell>
          <cell r="AL225">
            <v>4999087.3600000003</v>
          </cell>
          <cell r="AM225">
            <v>50534.55</v>
          </cell>
          <cell r="AN225">
            <v>98.924149121739489</v>
          </cell>
          <cell r="AO225">
            <v>2.007222511817508E-3</v>
          </cell>
          <cell r="AP225">
            <v>2.007222511817508E-3</v>
          </cell>
          <cell r="AR225">
            <v>-1.0758520527933579E-2</v>
          </cell>
          <cell r="AS225">
            <v>-1.0758520527933579E-2</v>
          </cell>
          <cell r="AT225">
            <v>-5.9497146311571214E-4</v>
          </cell>
          <cell r="AU225">
            <v>0.14589824607624124</v>
          </cell>
          <cell r="AV225">
            <v>0</v>
          </cell>
          <cell r="AX225">
            <v>152227.9</v>
          </cell>
          <cell r="AY225">
            <v>1540.6523686305732</v>
          </cell>
          <cell r="AZ225">
            <v>98.807429306917257</v>
          </cell>
          <cell r="BA225">
            <v>2.007201544782955E-3</v>
          </cell>
          <cell r="BB225">
            <v>2.007201544782955E-3</v>
          </cell>
          <cell r="BD225">
            <v>-1.6645807056954065E-2</v>
          </cell>
          <cell r="BE225">
            <v>-1.6645807056954065E-2</v>
          </cell>
          <cell r="BF225">
            <v>-1.0140370489750694E-3</v>
          </cell>
          <cell r="BG225">
            <v>0.15345845007835324</v>
          </cell>
          <cell r="BH225">
            <v>0</v>
          </cell>
          <cell r="BJ225">
            <v>851787.09</v>
          </cell>
          <cell r="BK225">
            <v>8641.9599999999991</v>
          </cell>
          <cell r="BL225">
            <v>98.564109299279338</v>
          </cell>
          <cell r="BM225">
            <v>2.007220984254765E-3</v>
          </cell>
          <cell r="BN225">
            <v>2.007220984254765E-3</v>
          </cell>
          <cell r="BP225">
            <v>-2.8925031534193679E-2</v>
          </cell>
          <cell r="BQ225">
            <v>-2.8925031534193679E-2</v>
          </cell>
          <cell r="BR225">
            <v>-2.2396561292481465E-3</v>
          </cell>
          <cell r="BS225">
            <v>0.17255472182827972</v>
          </cell>
          <cell r="BT225">
            <v>0</v>
          </cell>
          <cell r="BV225">
            <v>972039.39</v>
          </cell>
          <cell r="BW225">
            <v>9862.0020000000004</v>
          </cell>
          <cell r="BX225">
            <v>98.564103921293054</v>
          </cell>
          <cell r="BY225">
            <v>2.0072215816187011E-3</v>
          </cell>
          <cell r="BZ225">
            <v>2.0072215816187011E-3</v>
          </cell>
          <cell r="CB225">
            <v>-2.1216818563943085E-2</v>
          </cell>
          <cell r="CC225">
            <v>-2.892508451928022E-2</v>
          </cell>
          <cell r="CD225">
            <v>-2.2396602324334935E-3</v>
          </cell>
          <cell r="CE225">
            <v>0.17255468573051061</v>
          </cell>
          <cell r="CF225">
            <v>0</v>
          </cell>
          <cell r="CH225">
            <v>112384.29</v>
          </cell>
          <cell r="CI225">
            <v>1163.905</v>
          </cell>
          <cell r="CJ225">
            <v>96.557957908935862</v>
          </cell>
          <cell r="CK225">
            <v>2.0072368587638056E-3</v>
          </cell>
          <cell r="CL225">
            <v>2.0072368587638056E-3</v>
          </cell>
          <cell r="CN225">
            <v>-0.12893136753328038</v>
          </cell>
          <cell r="CO225">
            <v>-0.12893136753328038</v>
          </cell>
          <cell r="CP225">
            <v>-1.163973355590997E-2</v>
          </cell>
          <cell r="CQ225">
            <v>0.1573236492657055</v>
          </cell>
          <cell r="CR225">
            <v>0</v>
          </cell>
          <cell r="CT225">
            <v>540216.18000000005</v>
          </cell>
          <cell r="CU225">
            <v>5633.7460000000001</v>
          </cell>
          <cell r="CV225">
            <v>95.889338993983756</v>
          </cell>
          <cell r="CW225">
            <v>2.0072189100588389E-3</v>
          </cell>
          <cell r="CX225">
            <v>2.0072189100588389E-3</v>
          </cell>
          <cell r="CZ225">
            <v>-0.16231904434363797</v>
          </cell>
          <cell r="DA225">
            <v>-0.16231904434363797</v>
          </cell>
          <cell r="DB225">
            <v>-1.7403941527788902E-2</v>
          </cell>
          <cell r="DC225">
            <v>0.16123522632859141</v>
          </cell>
          <cell r="DD225">
            <v>0</v>
          </cell>
          <cell r="DF225">
            <v>337616.64000000001</v>
          </cell>
          <cell r="DG225">
            <v>3495.4549999999999</v>
          </cell>
          <cell r="DH225">
            <v>96.587322680452189</v>
          </cell>
          <cell r="DI225">
            <v>2.0072100006549576E-3</v>
          </cell>
          <cell r="DJ225">
            <v>2.0072100006549576E-3</v>
          </cell>
          <cell r="DL225">
            <v>-0.12764340064620494</v>
          </cell>
          <cell r="DM225">
            <v>-0.12764340064620494</v>
          </cell>
          <cell r="DN225">
            <v>-1.70285412091431E-2</v>
          </cell>
          <cell r="DO225">
            <v>0.17561455137342402</v>
          </cell>
          <cell r="DP225">
            <v>0</v>
          </cell>
          <cell r="DR225">
            <v>267280.94</v>
          </cell>
          <cell r="DS225">
            <v>2701.8580000000002</v>
          </cell>
          <cell r="DT225">
            <v>98.92486577755011</v>
          </cell>
          <cell r="DU225">
            <v>2.0072314616566E-3</v>
          </cell>
          <cell r="DV225">
            <v>2.0072314616566E-3</v>
          </cell>
          <cell r="DX225">
            <v>3.5754012957283088E-2</v>
          </cell>
          <cell r="DY225">
            <v>3.5754012957283088E-2</v>
          </cell>
          <cell r="DZ225">
            <v>1.7875408827421779E-2</v>
          </cell>
          <cell r="EA225">
            <v>6.1119030198718359E-2</v>
          </cell>
          <cell r="EB225">
            <v>1845.2964839999945</v>
          </cell>
          <cell r="ED225">
            <v>1553630.59</v>
          </cell>
          <cell r="EE225">
            <v>15705.161</v>
          </cell>
          <cell r="EF225">
            <v>98.924843241021222</v>
          </cell>
          <cell r="EG225">
            <v>2.0072255191303512E-3</v>
          </cell>
          <cell r="EH225">
            <v>2.0072255191303512E-3</v>
          </cell>
          <cell r="EJ225">
            <v>3.5753776997395237E-2</v>
          </cell>
          <cell r="EK225">
            <v>3.5753776997395237E-2</v>
          </cell>
          <cell r="EL225">
            <v>1.7875290868587967E-2</v>
          </cell>
          <cell r="EM225">
            <v>6.1118945414972828E-2</v>
          </cell>
          <cell r="EN225">
            <v>10726.132578000004</v>
          </cell>
          <cell r="EP225">
            <v>1689215.53</v>
          </cell>
          <cell r="EQ225">
            <v>17075.746999999999</v>
          </cell>
          <cell r="ER225">
            <v>98.92483942283755</v>
          </cell>
          <cell r="ES225">
            <v>2.0072229155925214E-3</v>
          </cell>
          <cell r="ET225">
            <v>2.0072229155925214E-3</v>
          </cell>
          <cell r="EV225">
            <v>3.5753737020600473E-2</v>
          </cell>
          <cell r="EW225">
            <v>3.5753737020600473E-2</v>
          </cell>
          <cell r="EX225">
            <v>1.7875270883749295E-2</v>
          </cell>
          <cell r="EY225">
            <v>6.1118932767035797E-2</v>
          </cell>
          <cell r="EZ225">
            <v>11662.186805999991</v>
          </cell>
        </row>
        <row r="226">
          <cell r="A226">
            <v>42311</v>
          </cell>
          <cell r="B226">
            <v>19228150.34041544</v>
          </cell>
          <cell r="C226">
            <v>194142.91500000001</v>
          </cell>
          <cell r="D226">
            <v>99.041215799275705</v>
          </cell>
          <cell r="E226">
            <v>1.1830290734118343E-3</v>
          </cell>
          <cell r="F226">
            <v>3.1926258967798216E-3</v>
          </cell>
          <cell r="H226">
            <v>-9.5878420072429416E-3</v>
          </cell>
          <cell r="I226">
            <v>-9.5878666377249289E-3</v>
          </cell>
          <cell r="J226">
            <v>-5.2779638529898421E-4</v>
          </cell>
          <cell r="K226">
            <v>0.14556686726232176</v>
          </cell>
          <cell r="L226">
            <v>25064.13186799996</v>
          </cell>
          <cell r="N226">
            <v>4367604.46</v>
          </cell>
          <cell r="O226">
            <v>44098.874000000003</v>
          </cell>
          <cell r="P226">
            <v>99.041178693133972</v>
          </cell>
          <cell r="Q226">
            <v>1.1830296321360123E-3</v>
          </cell>
          <cell r="R226">
            <v>3.1926258039673971E-3</v>
          </cell>
          <cell r="T226">
            <v>-9.5882130686603118E-3</v>
          </cell>
          <cell r="U226">
            <v>-9.5882198063271806E-3</v>
          </cell>
          <cell r="V226">
            <v>-5.278158275388023E-4</v>
          </cell>
          <cell r="W226">
            <v>0.14556363504510406</v>
          </cell>
          <cell r="X226">
            <v>0</v>
          </cell>
          <cell r="Z226">
            <v>3371484.13</v>
          </cell>
          <cell r="AA226">
            <v>34041.234000000004</v>
          </cell>
          <cell r="AB226">
            <v>99.041184288442636</v>
          </cell>
          <cell r="AC226">
            <v>1.1830288548633217E-3</v>
          </cell>
          <cell r="AD226">
            <v>3.192625346480904E-3</v>
          </cell>
          <cell r="AF226">
            <v>-9.5882211234150638E-3</v>
          </cell>
          <cell r="AG226">
            <v>-9.5882211234150638E-3</v>
          </cell>
          <cell r="AH226">
            <v>-5.2781590004258305E-4</v>
          </cell>
          <cell r="AI226">
            <v>0.14556363491618557</v>
          </cell>
          <cell r="AJ226">
            <v>0</v>
          </cell>
          <cell r="AL226">
            <v>5005001.43</v>
          </cell>
          <cell r="AM226">
            <v>50534.55</v>
          </cell>
          <cell r="AN226">
            <v>99.041179351552543</v>
          </cell>
          <cell r="AO226">
            <v>1.183029936087987E-3</v>
          </cell>
          <cell r="AP226">
            <v>3.1926270522253386E-3</v>
          </cell>
          <cell r="AR226">
            <v>-9.5882182436981545E-3</v>
          </cell>
          <cell r="AS226">
            <v>-9.5882182436981545E-3</v>
          </cell>
          <cell r="AT226">
            <v>-5.278157415204987E-4</v>
          </cell>
          <cell r="AU226">
            <v>0.14556363508001782</v>
          </cell>
          <cell r="AV226">
            <v>0</v>
          </cell>
          <cell r="AX226">
            <v>152407.99</v>
          </cell>
          <cell r="AY226">
            <v>1540.6523686305732</v>
          </cell>
          <cell r="AZ226">
            <v>98.924321348020655</v>
          </cell>
          <cell r="BA226">
            <v>1.1830288665877209E-3</v>
          </cell>
          <cell r="BB226">
            <v>3.1926049887389674E-3</v>
          </cell>
          <cell r="BD226">
            <v>-1.5482470660622472E-2</v>
          </cell>
          <cell r="BE226">
            <v>-1.5482470660622472E-2</v>
          </cell>
          <cell r="BF226">
            <v>-9.3839979814447361E-4</v>
          </cell>
          <cell r="BG226">
            <v>0.15306813698818567</v>
          </cell>
          <cell r="BH226">
            <v>0</v>
          </cell>
          <cell r="BJ226">
            <v>852794.78</v>
          </cell>
          <cell r="BK226">
            <v>8641.9599999999991</v>
          </cell>
          <cell r="BL226">
            <v>98.680713634407027</v>
          </cell>
          <cell r="BM226">
            <v>1.1830303744098103E-3</v>
          </cell>
          <cell r="BN226">
            <v>3.1926259620571606E-3</v>
          </cell>
          <cell r="BP226">
            <v>-2.7776220350669734E-2</v>
          </cell>
          <cell r="BQ226">
            <v>-2.7776220350669734E-2</v>
          </cell>
          <cell r="BR226">
            <v>-2.1369062953198181E-3</v>
          </cell>
          <cell r="BS226">
            <v>0.17199708058717883</v>
          </cell>
          <cell r="BT226">
            <v>0</v>
          </cell>
          <cell r="BV226">
            <v>973189.34</v>
          </cell>
          <cell r="BW226">
            <v>9862.0020000000004</v>
          </cell>
          <cell r="BX226">
            <v>98.680708034737762</v>
          </cell>
          <cell r="BY226">
            <v>1.1830281898348449E-3</v>
          </cell>
          <cell r="BZ226">
            <v>3.1926243711679625E-3</v>
          </cell>
          <cell r="CB226">
            <v>-2.1216818563943085E-2</v>
          </cell>
          <cell r="CC226">
            <v>-2.7776275519824978E-2</v>
          </cell>
          <cell r="CD226">
            <v>-2.1369105401873867E-3</v>
          </cell>
          <cell r="CE226">
            <v>0.17199704462064216</v>
          </cell>
          <cell r="CF226">
            <v>0</v>
          </cell>
          <cell r="CH226">
            <v>112517.24</v>
          </cell>
          <cell r="CI226">
            <v>1163.905</v>
          </cell>
          <cell r="CJ226">
            <v>96.672185444688367</v>
          </cell>
          <cell r="CK226">
            <v>1.1829945270822595E-3</v>
          </cell>
          <cell r="CL226">
            <v>3.1926059360645187E-3</v>
          </cell>
          <cell r="CN226">
            <v>-0.12790089810835925</v>
          </cell>
          <cell r="CO226">
            <v>-0.12790089810835925</v>
          </cell>
          <cell r="CP226">
            <v>-1.1460486022713212E-2</v>
          </cell>
          <cell r="CQ226">
            <v>0.15677735213750774</v>
          </cell>
          <cell r="CR226">
            <v>0</v>
          </cell>
          <cell r="CT226">
            <v>540855.27</v>
          </cell>
          <cell r="CU226">
            <v>5633.7460000000001</v>
          </cell>
          <cell r="CV226">
            <v>96.002778613022315</v>
          </cell>
          <cell r="CW226">
            <v>1.1830263950998177E-3</v>
          </cell>
          <cell r="CX226">
            <v>3.1926198981100384E-3</v>
          </cell>
          <cell r="CZ226">
            <v>-0.16132804566242409</v>
          </cell>
          <cell r="DA226">
            <v>-0.16132804566242409</v>
          </cell>
          <cell r="DB226">
            <v>-1.7144546383136117E-2</v>
          </cell>
          <cell r="DC226">
            <v>0.16061730374296571</v>
          </cell>
          <cell r="DD226">
            <v>0</v>
          </cell>
          <cell r="DF226">
            <v>338016.05</v>
          </cell>
          <cell r="DG226">
            <v>3495.4549999999999</v>
          </cell>
          <cell r="DH226">
            <v>96.701588205255106</v>
          </cell>
          <cell r="DI226">
            <v>1.1830281824971589E-3</v>
          </cell>
          <cell r="DJ226">
            <v>3.1926127691510597E-3</v>
          </cell>
          <cell r="DL226">
            <v>-0.12661137820398205</v>
          </cell>
          <cell r="DM226">
            <v>-0.12661137820398205</v>
          </cell>
          <cell r="DN226">
            <v>-1.6705188896466439E-2</v>
          </cell>
          <cell r="DO226">
            <v>0.17478206773109994</v>
          </cell>
          <cell r="DP226">
            <v>0</v>
          </cell>
          <cell r="DR226">
            <v>267597.14</v>
          </cell>
          <cell r="DS226">
            <v>2701.8580000000002</v>
          </cell>
          <cell r="DT226">
            <v>99.041896354286564</v>
          </cell>
          <cell r="DU226">
            <v>1.1830248726303338E-3</v>
          </cell>
          <cell r="DV226">
            <v>3.1926309390313268E-3</v>
          </cell>
          <cell r="DX226">
            <v>3.697933571653822E-2</v>
          </cell>
          <cell r="DY226">
            <v>3.697933571653822E-2</v>
          </cell>
          <cell r="DZ226">
            <v>1.7748374859465343E-2</v>
          </cell>
          <cell r="EA226">
            <v>6.4601738932072911E-2</v>
          </cell>
          <cell r="EB226">
            <v>1908.5364839999947</v>
          </cell>
          <cell r="ED226">
            <v>1555468.58</v>
          </cell>
          <cell r="EE226">
            <v>15705.161</v>
          </cell>
          <cell r="EF226">
            <v>99.041874196641473</v>
          </cell>
          <cell r="EG226">
            <v>1.183028972157274E-3</v>
          </cell>
          <cell r="EH226">
            <v>3.1926290972303928E-3</v>
          </cell>
          <cell r="EJ226">
            <v>3.6979103723604467E-2</v>
          </cell>
          <cell r="EK226">
            <v>3.6979103723604467E-2</v>
          </cell>
          <cell r="EL226">
            <v>1.7748263524282493E-2</v>
          </cell>
          <cell r="EM226">
            <v>6.4601604548413655E-2</v>
          </cell>
          <cell r="EN226">
            <v>11093.730577999982</v>
          </cell>
          <cell r="EP226">
            <v>1691213.92</v>
          </cell>
          <cell r="EQ226">
            <v>17075.746999999999</v>
          </cell>
          <cell r="ER226">
            <v>99.041870320519507</v>
          </cell>
          <cell r="ES226">
            <v>1.1830284321385776E-3</v>
          </cell>
          <cell r="ET226">
            <v>3.1926259495098641E-3</v>
          </cell>
          <cell r="EV226">
            <v>3.6979063140189616E-2</v>
          </cell>
          <cell r="EW226">
            <v>3.6979063140189616E-2</v>
          </cell>
          <cell r="EX226">
            <v>1.7748244047993467E-2</v>
          </cell>
          <cell r="EY226">
            <v>6.4601583238265509E-2</v>
          </cell>
          <cell r="EZ226">
            <v>12061.864805999985</v>
          </cell>
        </row>
        <row r="227">
          <cell r="A227">
            <v>42312</v>
          </cell>
          <cell r="B227">
            <v>19380898.46337707</v>
          </cell>
          <cell r="C227">
            <v>194142.91500000001</v>
          </cell>
          <cell r="D227">
            <v>99.827997655114373</v>
          </cell>
          <cell r="E227">
            <v>7.9439842240347502E-3</v>
          </cell>
          <cell r="F227">
            <v>1.1161972290571809E-2</v>
          </cell>
          <cell r="H227">
            <v>-1.7200234488562449E-3</v>
          </cell>
          <cell r="I227">
            <v>-1.7200482750023838E-3</v>
          </cell>
          <cell r="J227">
            <v>-9.4249986702266142E-5</v>
          </cell>
          <cell r="K227">
            <v>0.14525612678443017</v>
          </cell>
          <cell r="L227">
            <v>30647.607867999941</v>
          </cell>
          <cell r="N227">
            <v>4402300.6399999997</v>
          </cell>
          <cell r="O227">
            <v>44098.874000000003</v>
          </cell>
          <cell r="P227">
            <v>99.827960233179638</v>
          </cell>
          <cell r="Q227">
            <v>7.9439840117756511E-3</v>
          </cell>
          <cell r="R227">
            <v>1.1161971984085195E-2</v>
          </cell>
          <cell r="T227">
            <v>-1.7203976682036437E-3</v>
          </cell>
          <cell r="U227">
            <v>-1.7204044593944756E-3</v>
          </cell>
          <cell r="V227">
            <v>-9.4269503975397129E-5</v>
          </cell>
          <cell r="W227">
            <v>0.14525290250250925</v>
          </cell>
          <cell r="X227">
            <v>0</v>
          </cell>
          <cell r="Z227">
            <v>3398267.15</v>
          </cell>
          <cell r="AA227">
            <v>34041.234000000004</v>
          </cell>
          <cell r="AB227">
            <v>99.827965989717043</v>
          </cell>
          <cell r="AC227">
            <v>7.9439851908780224E-3</v>
          </cell>
          <cell r="AD227">
            <v>1.1161972705831413E-2</v>
          </cell>
          <cell r="AF227">
            <v>-1.7204046191483524E-3</v>
          </cell>
          <cell r="AG227">
            <v>-1.7204046191483524E-3</v>
          </cell>
          <cell r="AH227">
            <v>-9.4269512729283633E-5</v>
          </cell>
          <cell r="AI227">
            <v>0.145252902377254</v>
          </cell>
          <cell r="AJ227">
            <v>0</v>
          </cell>
          <cell r="AL227">
            <v>5044761.08</v>
          </cell>
          <cell r="AM227">
            <v>50534.55</v>
          </cell>
          <cell r="AN227">
            <v>99.827960870335247</v>
          </cell>
          <cell r="AO227">
            <v>7.9439837442765171E-3</v>
          </cell>
          <cell r="AP227">
            <v>1.1161972973906309E-2</v>
          </cell>
          <cell r="AR227">
            <v>-1.7204031492861205E-3</v>
          </cell>
          <cell r="AS227">
            <v>-1.7204031492861205E-3</v>
          </cell>
          <cell r="AT227">
            <v>-9.4269432196369962E-5</v>
          </cell>
          <cell r="AU227">
            <v>0.14525290254154372</v>
          </cell>
          <cell r="AV227">
            <v>0</v>
          </cell>
          <cell r="AX227">
            <v>153618.72</v>
          </cell>
          <cell r="AY227">
            <v>1540.6523686305732</v>
          </cell>
          <cell r="AZ227">
            <v>99.710176758788094</v>
          </cell>
          <cell r="BA227">
            <v>7.9440060852453698E-3</v>
          </cell>
          <cell r="BB227">
            <v>1.1161973147442605E-2</v>
          </cell>
          <cell r="BD227">
            <v>-7.6614574165198013E-3</v>
          </cell>
          <cell r="BE227">
            <v>-7.6614574165198013E-3</v>
          </cell>
          <cell r="BF227">
            <v>-4.6201406364332342E-4</v>
          </cell>
          <cell r="BG227">
            <v>0.15270249006759065</v>
          </cell>
          <cell r="BH227">
            <v>0</v>
          </cell>
          <cell r="BJ227">
            <v>859569.37</v>
          </cell>
          <cell r="BK227">
            <v>8641.9599999999991</v>
          </cell>
          <cell r="BL227">
            <v>99.464631865919316</v>
          </cell>
          <cell r="BM227">
            <v>7.943986242504808E-3</v>
          </cell>
          <cell r="BN227">
            <v>1.1161974381281858E-2</v>
          </cell>
          <cell r="BP227">
            <v>-2.0052888020499315E-2</v>
          </cell>
          <cell r="BQ227">
            <v>-2.0052888020499315E-2</v>
          </cell>
          <cell r="BR227">
            <v>-1.5328467649737831E-3</v>
          </cell>
          <cell r="BS227">
            <v>0.17147309371389624</v>
          </cell>
          <cell r="BT227">
            <v>0</v>
          </cell>
          <cell r="BV227">
            <v>980920.34</v>
          </cell>
          <cell r="BW227">
            <v>9862.0020000000004</v>
          </cell>
          <cell r="BX227">
            <v>99.464625945117419</v>
          </cell>
          <cell r="BY227">
            <v>7.9439834390293562E-3</v>
          </cell>
          <cell r="BZ227">
            <v>1.1161969965328922E-2</v>
          </cell>
          <cell r="CB227">
            <v>-2.1216818563943085E-2</v>
          </cell>
          <cell r="CC227">
            <v>-2.0052946353522949E-2</v>
          </cell>
          <cell r="CD227">
            <v>-1.5328512243684145E-3</v>
          </cell>
          <cell r="CE227">
            <v>0.17147305789419728</v>
          </cell>
          <cell r="CF227">
            <v>0</v>
          </cell>
          <cell r="CH227">
            <v>113411.08</v>
          </cell>
          <cell r="CI227">
            <v>1163.905</v>
          </cell>
          <cell r="CJ227">
            <v>97.440151902431907</v>
          </cell>
          <cell r="CK227">
            <v>7.9440270664299373E-3</v>
          </cell>
          <cell r="CL227">
            <v>1.11619951504629E-2</v>
          </cell>
          <cell r="CN227">
            <v>-0.12097291923832287</v>
          </cell>
          <cell r="CO227">
            <v>-0.12097291923832287</v>
          </cell>
          <cell r="CP227">
            <v>-1.0759078995377536E-2</v>
          </cell>
          <cell r="CQ227">
            <v>0.15631503826199675</v>
          </cell>
          <cell r="CR227">
            <v>0</v>
          </cell>
          <cell r="CT227">
            <v>545151.81999999995</v>
          </cell>
          <cell r="CU227">
            <v>5633.7460000000001</v>
          </cell>
          <cell r="CV227">
            <v>96.765423929300312</v>
          </cell>
          <cell r="CW227">
            <v>7.9439921145632031E-3</v>
          </cell>
          <cell r="CX227">
            <v>1.1161974159968446E-2</v>
          </cell>
          <cell r="CZ227">
            <v>-0.1546656422704612</v>
          </cell>
          <cell r="DA227">
            <v>-0.1546656422704612</v>
          </cell>
          <cell r="DB227">
            <v>-1.6291869893436228E-2</v>
          </cell>
          <cell r="DC227">
            <v>0.1601223722838534</v>
          </cell>
          <cell r="DD227">
            <v>0</v>
          </cell>
          <cell r="DF227">
            <v>340701.25</v>
          </cell>
          <cell r="DG227">
            <v>3495.4549999999999</v>
          </cell>
          <cell r="DH227">
            <v>97.469785764657246</v>
          </cell>
          <cell r="DI227">
            <v>7.9440014756695376E-3</v>
          </cell>
          <cell r="DJ227">
            <v>1.1161976365370085E-2</v>
          </cell>
          <cell r="DL227">
            <v>-0.11967317770360142</v>
          </cell>
          <cell r="DM227">
            <v>-0.11967317770360142</v>
          </cell>
          <cell r="DN227">
            <v>-1.5617672910067881E-2</v>
          </cell>
          <cell r="DO227">
            <v>0.17410081975014571</v>
          </cell>
          <cell r="DP227">
            <v>0</v>
          </cell>
          <cell r="DR227">
            <v>269722.93</v>
          </cell>
          <cell r="DS227">
            <v>2701.8580000000002</v>
          </cell>
          <cell r="DT227">
            <v>99.828684557071455</v>
          </cell>
          <cell r="DU227">
            <v>7.9439937213079403E-3</v>
          </cell>
          <cell r="DV227">
            <v>1.116198690047332E-2</v>
          </cell>
          <cell r="DX227">
            <v>4.5217093048596446E-2</v>
          </cell>
          <cell r="DY227">
            <v>4.5217093048596446E-2</v>
          </cell>
          <cell r="DZ227">
            <v>2.0866887540634593E-2</v>
          </cell>
          <cell r="EA227">
            <v>6.5613824698889961E-2</v>
          </cell>
          <cell r="EB227">
            <v>2333.694483999991</v>
          </cell>
          <cell r="ED227">
            <v>1567825.19</v>
          </cell>
          <cell r="EE227">
            <v>15705.161</v>
          </cell>
          <cell r="EF227">
            <v>99.828660782274056</v>
          </cell>
          <cell r="EG227">
            <v>7.943979170572435E-3</v>
          </cell>
          <cell r="EH227">
            <v>1.1161970446850855E-2</v>
          </cell>
          <cell r="EJ227">
            <v>4.521684412390381E-2</v>
          </cell>
          <cell r="EK227">
            <v>4.521684412390381E-2</v>
          </cell>
          <cell r="EL227">
            <v>2.0866772680292911E-2</v>
          </cell>
          <cell r="EM227">
            <v>6.5613662559934283E-2</v>
          </cell>
          <cell r="EN227">
            <v>13565.052577999984</v>
          </cell>
          <cell r="EP227">
            <v>1704648.9</v>
          </cell>
          <cell r="EQ227">
            <v>17075.746999999999</v>
          </cell>
          <cell r="ER227">
            <v>99.828657569124204</v>
          </cell>
          <cell r="ES227">
            <v>7.9439861753265451E-3</v>
          </cell>
          <cell r="ET227">
            <v>1.1161974301242328E-2</v>
          </cell>
          <cell r="EV227">
            <v>4.5216810481878422E-2</v>
          </cell>
          <cell r="EW227">
            <v>4.5216810481878422E-2</v>
          </cell>
          <cell r="EX227">
            <v>2.0866757156980498E-2</v>
          </cell>
          <cell r="EY227">
            <v>6.5613634652300468E-2</v>
          </cell>
          <cell r="EZ227">
            <v>14748.860805999964</v>
          </cell>
        </row>
        <row r="228">
          <cell r="A228">
            <v>42313</v>
          </cell>
          <cell r="B228">
            <v>19446867.093670722</v>
          </cell>
          <cell r="C228">
            <v>194142.91500000001</v>
          </cell>
          <cell r="D228">
            <v>100.16779182320776</v>
          </cell>
          <cell r="E228">
            <v>3.403796290368577E-3</v>
          </cell>
          <cell r="F228">
            <v>1.4603761660816339E-2</v>
          </cell>
          <cell r="H228">
            <v>1.6779182320776354E-3</v>
          </cell>
          <cell r="I228">
            <v>1.6778933214283143E-3</v>
          </cell>
          <cell r="J228">
            <v>9.1520727977467686E-5</v>
          </cell>
          <cell r="K228">
            <v>0.14496397598630698</v>
          </cell>
          <cell r="L228">
            <v>37376.119868000038</v>
          </cell>
          <cell r="N228">
            <v>4417285.18</v>
          </cell>
          <cell r="O228">
            <v>44098.874000000003</v>
          </cell>
          <cell r="P228">
            <v>100.16775439663152</v>
          </cell>
          <cell r="Q228">
            <v>3.4037975198351056E-3</v>
          </cell>
          <cell r="R228">
            <v>1.4603762596476111E-2</v>
          </cell>
          <cell r="T228">
            <v>1.6775439663152536E-3</v>
          </cell>
          <cell r="U228">
            <v>1.6775371520085791E-3</v>
          </cell>
          <cell r="V228">
            <v>9.1501300843788158E-5</v>
          </cell>
          <cell r="W228">
            <v>0.14496075995453381</v>
          </cell>
          <cell r="X228">
            <v>1479.55000000007</v>
          </cell>
          <cell r="Z228">
            <v>3409834.16</v>
          </cell>
          <cell r="AA228">
            <v>34041.234000000004</v>
          </cell>
          <cell r="AB228">
            <v>100.16776007591264</v>
          </cell>
          <cell r="AC228">
            <v>3.4037965496622746E-3</v>
          </cell>
          <cell r="AD228">
            <v>1.4603762339677084E-2</v>
          </cell>
          <cell r="AF228">
            <v>1.6775360232073044E-3</v>
          </cell>
          <cell r="AG228">
            <v>1.6775360232073044E-3</v>
          </cell>
          <cell r="AH228">
            <v>9.1501239268154677E-5</v>
          </cell>
          <cell r="AI228">
            <v>0.14496075982857162</v>
          </cell>
          <cell r="AJ228">
            <v>1142.1080000001159</v>
          </cell>
          <cell r="AL228">
            <v>5061932.42</v>
          </cell>
          <cell r="AM228">
            <v>50534.55</v>
          </cell>
          <cell r="AN228">
            <v>100.16775493202175</v>
          </cell>
          <cell r="AO228">
            <v>3.4037964787025921E-3</v>
          </cell>
          <cell r="AP228">
            <v>1.4603762536912868E-2</v>
          </cell>
          <cell r="AR228">
            <v>1.6775374272348653E-3</v>
          </cell>
          <cell r="AS228">
            <v>1.6775374272348653E-3</v>
          </cell>
          <cell r="AT228">
            <v>9.1501315864661592E-5</v>
          </cell>
          <cell r="AU228">
            <v>0.14496075999316618</v>
          </cell>
          <cell r="AV228">
            <v>1695.4719999999238</v>
          </cell>
          <cell r="AX228">
            <v>154141.60999999999</v>
          </cell>
          <cell r="AY228">
            <v>1540.6523686305732</v>
          </cell>
          <cell r="AZ228">
            <v>100.04957194659724</v>
          </cell>
          <cell r="BA228">
            <v>3.4038169306447319E-3</v>
          </cell>
          <cell r="BB228">
            <v>1.4603783391266223E-2</v>
          </cell>
          <cell r="BD228">
            <v>-4.2837186843427411E-3</v>
          </cell>
          <cell r="BE228">
            <v>-4.2837186843427411E-3</v>
          </cell>
          <cell r="BF228">
            <v>-2.5702829596241372E-4</v>
          </cell>
          <cell r="BG228">
            <v>0.15235648343148139</v>
          </cell>
          <cell r="BH228">
            <v>0</v>
          </cell>
          <cell r="BJ228">
            <v>862495.17</v>
          </cell>
          <cell r="BK228">
            <v>8641.9599999999991</v>
          </cell>
          <cell r="BL228">
            <v>99.803189322792534</v>
          </cell>
          <cell r="BM228">
            <v>3.403797415443055E-3</v>
          </cell>
          <cell r="BN228">
            <v>1.4603764896275351E-2</v>
          </cell>
          <cell r="BP228">
            <v>-1.6717346573472569E-2</v>
          </cell>
          <cell r="BQ228">
            <v>-1.6717346573472569E-2</v>
          </cell>
          <cell r="BR228">
            <v>-1.2697699695536357E-3</v>
          </cell>
          <cell r="BS228">
            <v>0.17097468038422553</v>
          </cell>
          <cell r="BT228">
            <v>0</v>
          </cell>
          <cell r="BV228">
            <v>984259.2</v>
          </cell>
          <cell r="BW228">
            <v>9862.0020000000004</v>
          </cell>
          <cell r="BX228">
            <v>99.803183978263235</v>
          </cell>
          <cell r="BY228">
            <v>3.4038034118042404E-3</v>
          </cell>
          <cell r="BZ228">
            <v>1.4603766528583639E-2</v>
          </cell>
          <cell r="CB228">
            <v>-2.1216818563943085E-2</v>
          </cell>
          <cell r="CC228">
            <v>-1.6717399228933671E-2</v>
          </cell>
          <cell r="CD228">
            <v>-1.269773969326593E-3</v>
          </cell>
          <cell r="CE228">
            <v>0.17097464476213048</v>
          </cell>
          <cell r="CF228">
            <v>0</v>
          </cell>
          <cell r="CH228">
            <v>113797.11</v>
          </cell>
          <cell r="CI228">
            <v>1163.905</v>
          </cell>
          <cell r="CJ228">
            <v>97.771819865023346</v>
          </cell>
          <cell r="CK228">
            <v>3.4038120437613895E-3</v>
          </cell>
          <cell r="CL228">
            <v>1.460380052775001E-2</v>
          </cell>
          <cell r="CN228">
            <v>-0.11798087627403386</v>
          </cell>
          <cell r="CO228">
            <v>-0.11798087627403386</v>
          </cell>
          <cell r="CP228">
            <v>-1.0415680633215629E-2</v>
          </cell>
          <cell r="CQ228">
            <v>0.15590097232211375</v>
          </cell>
          <cell r="CR228">
            <v>0</v>
          </cell>
          <cell r="CT228">
            <v>547007.4</v>
          </cell>
          <cell r="CU228">
            <v>5633.7460000000001</v>
          </cell>
          <cell r="CV228">
            <v>97.094792700984385</v>
          </cell>
          <cell r="CW228">
            <v>3.4037857564155338E-3</v>
          </cell>
          <cell r="CX228">
            <v>1.4603752885043342E-2</v>
          </cell>
          <cell r="CZ228">
            <v>-0.15178830522421261</v>
          </cell>
          <cell r="DA228">
            <v>-0.15178830522421261</v>
          </cell>
          <cell r="DB228">
            <v>-1.5849556386143604E-2</v>
          </cell>
          <cell r="DC228">
            <v>0.15969310859102637</v>
          </cell>
          <cell r="DD228">
            <v>0</v>
          </cell>
          <cell r="DF228">
            <v>341860.93</v>
          </cell>
          <cell r="DG228">
            <v>3495.4549999999999</v>
          </cell>
          <cell r="DH228">
            <v>97.801553731917593</v>
          </cell>
          <cell r="DI228">
            <v>3.4038031853420581E-3</v>
          </cell>
          <cell r="DJ228">
            <v>1.4603772721419217E-2</v>
          </cell>
          <cell r="DL228">
            <v>-0.11667671846172689</v>
          </cell>
          <cell r="DM228">
            <v>-0.11667671846172689</v>
          </cell>
          <cell r="DN228">
            <v>-1.5062715618668676E-2</v>
          </cell>
          <cell r="DO228">
            <v>0.17349960940425987</v>
          </cell>
          <cell r="DP228">
            <v>0</v>
          </cell>
          <cell r="DR228">
            <v>270641.01</v>
          </cell>
          <cell r="DS228">
            <v>2701.8580000000002</v>
          </cell>
          <cell r="DT228">
            <v>100.16848035685072</v>
          </cell>
          <cell r="DU228">
            <v>3.4037892143616855E-3</v>
          </cell>
          <cell r="DV228">
            <v>1.4603769165457692E-2</v>
          </cell>
          <cell r="DX228">
            <v>4.8774791716581722E-2</v>
          </cell>
          <cell r="DY228">
            <v>4.8774791716581722E-2</v>
          </cell>
          <cell r="DZ228">
            <v>2.1674748937201116E-2</v>
          </cell>
          <cell r="EA228">
            <v>6.5820566498889024E-2</v>
          </cell>
          <cell r="EB228">
            <v>2517.3104839999933</v>
          </cell>
          <cell r="ED228">
            <v>1573161.75</v>
          </cell>
          <cell r="EE228">
            <v>15705.161</v>
          </cell>
          <cell r="EF228">
            <v>100.16845736251923</v>
          </cell>
          <cell r="EG228">
            <v>3.4037978430490057E-3</v>
          </cell>
          <cell r="EH228">
            <v>1.4603761380830971E-2</v>
          </cell>
          <cell r="EJ228">
            <v>4.877455096345118E-2</v>
          </cell>
          <cell r="EK228">
            <v>4.877455096345118E-2</v>
          </cell>
          <cell r="EL228">
            <v>2.1674641964807506E-2</v>
          </cell>
          <cell r="EM228">
            <v>6.5820383286988887E-2</v>
          </cell>
          <cell r="EN228">
            <v>14632.364577999973</v>
          </cell>
          <cell r="EP228">
            <v>1710451.17</v>
          </cell>
          <cell r="EQ228">
            <v>17075.746999999999</v>
          </cell>
          <cell r="ER228">
            <v>100.16845353822588</v>
          </cell>
          <cell r="ES228">
            <v>3.4037918306812909E-3</v>
          </cell>
          <cell r="ET228">
            <v>1.4603759168864583E-2</v>
          </cell>
          <cell r="EV228">
            <v>4.8774510922687364E-2</v>
          </cell>
          <cell r="EW228">
            <v>4.8774510922687364E-2</v>
          </cell>
          <cell r="EX228">
            <v>2.1674624173726897E-2</v>
          </cell>
          <cell r="EY228">
            <v>6.5820351552219561E-2</v>
          </cell>
          <cell r="EZ228">
            <v>15909.314805999958</v>
          </cell>
        </row>
        <row r="229">
          <cell r="A229">
            <v>42314</v>
          </cell>
          <cell r="B229">
            <v>19378747.609162901</v>
          </cell>
          <cell r="C229">
            <v>194142.91500000001</v>
          </cell>
          <cell r="D229">
            <v>99.816918939137693</v>
          </cell>
          <cell r="E229">
            <v>-3.5028513425687802E-3</v>
          </cell>
          <cell r="F229">
            <v>1.1049755512107406E-2</v>
          </cell>
          <cell r="H229">
            <v>-1.8308106086231124E-3</v>
          </cell>
          <cell r="I229">
            <v>-1.8308354320140108E-3</v>
          </cell>
          <cell r="J229">
            <v>-9.9412739302806585E-5</v>
          </cell>
          <cell r="K229">
            <v>0.14465658172461016</v>
          </cell>
          <cell r="L229">
            <v>30568.98586799996</v>
          </cell>
          <cell r="N229">
            <v>4401812.08</v>
          </cell>
          <cell r="O229">
            <v>44098.874000000003</v>
          </cell>
          <cell r="P229">
            <v>99.816881492257593</v>
          </cell>
          <cell r="Q229">
            <v>-3.5028528540690385E-3</v>
          </cell>
          <cell r="R229">
            <v>1.1049754910915865E-2</v>
          </cell>
          <cell r="T229">
            <v>-1.8311850774240801E-3</v>
          </cell>
          <cell r="U229">
            <v>-1.8311918678612926E-3</v>
          </cell>
          <cell r="V229">
            <v>-9.9432093620066553E-5</v>
          </cell>
          <cell r="W229">
            <v>0.14465337349868521</v>
          </cell>
          <cell r="X229">
            <v>0</v>
          </cell>
          <cell r="Z229">
            <v>3397890.02</v>
          </cell>
          <cell r="AA229">
            <v>34041.234000000004</v>
          </cell>
          <cell r="AB229">
            <v>99.816887366656559</v>
          </cell>
          <cell r="AC229">
            <v>-3.5028507075547388E-3</v>
          </cell>
          <cell r="AD229">
            <v>1.1049756832877788E-2</v>
          </cell>
          <cell r="AF229">
            <v>-1.831190842593311E-3</v>
          </cell>
          <cell r="AG229">
            <v>-1.831190842593311E-3</v>
          </cell>
          <cell r="AH229">
            <v>-9.9432037941937779E-5</v>
          </cell>
          <cell r="AI229">
            <v>0.14465337338120576</v>
          </cell>
          <cell r="AJ229">
            <v>0</v>
          </cell>
          <cell r="AL229">
            <v>5044201.22</v>
          </cell>
          <cell r="AM229">
            <v>50534.55</v>
          </cell>
          <cell r="AN229">
            <v>99.816882113326415</v>
          </cell>
          <cell r="AO229">
            <v>-3.5028519799954472E-3</v>
          </cell>
          <cell r="AP229">
            <v>1.1049755738399503E-2</v>
          </cell>
          <cell r="AR229">
            <v>-1.8311907180591502E-3</v>
          </cell>
          <cell r="AS229">
            <v>-1.8311907180591502E-3</v>
          </cell>
          <cell r="AT229">
            <v>-9.9432031177570934E-5</v>
          </cell>
          <cell r="AU229">
            <v>0.14465337354063937</v>
          </cell>
          <cell r="AV229">
            <v>0</v>
          </cell>
          <cell r="AX229">
            <v>153601.67000000001</v>
          </cell>
          <cell r="AY229">
            <v>1540.6523686305732</v>
          </cell>
          <cell r="AZ229">
            <v>99.69911001826496</v>
          </cell>
          <cell r="BA229">
            <v>-3.5028828361138853E-3</v>
          </cell>
          <cell r="BB229">
            <v>1.1049745212968531E-2</v>
          </cell>
          <cell r="BD229">
            <v>-7.7715961558025848E-3</v>
          </cell>
          <cell r="BE229">
            <v>-7.7715961558025848E-3</v>
          </cell>
          <cell r="BF229">
            <v>-4.6399284354947667E-4</v>
          </cell>
          <cell r="BG229">
            <v>0.15199540515684334</v>
          </cell>
          <cell r="BH229">
            <v>0</v>
          </cell>
          <cell r="BJ229">
            <v>859473.98</v>
          </cell>
          <cell r="BK229">
            <v>8641.9599999999991</v>
          </cell>
          <cell r="BL229">
            <v>99.453593860651992</v>
          </cell>
          <cell r="BM229">
            <v>-3.5028486014595517E-3</v>
          </cell>
          <cell r="BN229">
            <v>1.1049761517372803E-2</v>
          </cell>
          <cell r="BP229">
            <v>-2.0161636840867025E-2</v>
          </cell>
          <cell r="BQ229">
            <v>-2.0161636840867025E-2</v>
          </cell>
          <cell r="BR229">
            <v>-1.5217748036917556E-3</v>
          </cell>
          <cell r="BS229">
            <v>0.17045933390955534</v>
          </cell>
          <cell r="BT229">
            <v>0</v>
          </cell>
          <cell r="BV229">
            <v>980811.48</v>
          </cell>
          <cell r="BW229">
            <v>9862.0020000000004</v>
          </cell>
          <cell r="BX229">
            <v>99.45358761841662</v>
          </cell>
          <cell r="BY229">
            <v>-3.5028577838033259E-3</v>
          </cell>
          <cell r="BZ229">
            <v>1.1049753827522713E-2</v>
          </cell>
          <cell r="CB229">
            <v>-2.1216818563943085E-2</v>
          </cell>
          <cell r="CC229">
            <v>-2.0161698340723011E-2</v>
          </cell>
          <cell r="CD229">
            <v>-1.5217794460511413E-3</v>
          </cell>
          <cell r="CE229">
            <v>0.17045929841317034</v>
          </cell>
          <cell r="CF229">
            <v>0</v>
          </cell>
          <cell r="CH229">
            <v>113398.49</v>
          </cell>
          <cell r="CI229">
            <v>1163.905</v>
          </cell>
          <cell r="CJ229">
            <v>97.429334868395628</v>
          </cell>
          <cell r="CK229">
            <v>-3.5029009084676099E-3</v>
          </cell>
          <cell r="CL229">
            <v>1.1049743953146729E-2</v>
          </cell>
          <cell r="CN229">
            <v>-0.12107050186381929</v>
          </cell>
          <cell r="CO229">
            <v>-0.12107050186381929</v>
          </cell>
          <cell r="CP229">
            <v>-1.06105773074745E-2</v>
          </cell>
          <cell r="CQ229">
            <v>0.15544413518394934</v>
          </cell>
          <cell r="CR229">
            <v>0</v>
          </cell>
          <cell r="CT229">
            <v>545091.31999999995</v>
          </cell>
          <cell r="CU229">
            <v>5633.7460000000001</v>
          </cell>
          <cell r="CV229">
            <v>96.754685070998931</v>
          </cell>
          <cell r="CW229">
            <v>-3.5028410950199707E-3</v>
          </cell>
          <cell r="CX229">
            <v>1.1049757164276031E-2</v>
          </cell>
          <cell r="CZ229">
            <v>-0.15475945600594976</v>
          </cell>
          <cell r="DA229">
            <v>-0.15475945600594976</v>
          </cell>
          <cell r="DB229">
            <v>-1.6020716423497561E-2</v>
          </cell>
          <cell r="DC229">
            <v>0.15920218172114553</v>
          </cell>
          <cell r="DD229">
            <v>0</v>
          </cell>
          <cell r="DF229">
            <v>340663.44</v>
          </cell>
          <cell r="DG229">
            <v>3495.4549999999999</v>
          </cell>
          <cell r="DH229">
            <v>97.458968860992343</v>
          </cell>
          <cell r="DI229">
            <v>-3.5028571413527887E-3</v>
          </cell>
          <cell r="DJ229">
            <v>1.1049760650498452E-2</v>
          </cell>
          <cell r="DL229">
            <v>-0.11977087372658646</v>
          </cell>
          <cell r="DM229">
            <v>-0.11977087372658646</v>
          </cell>
          <cell r="DN229">
            <v>-1.5297892267113866E-2</v>
          </cell>
          <cell r="DO229">
            <v>0.17282729523153939</v>
          </cell>
          <cell r="DP229">
            <v>0</v>
          </cell>
          <cell r="DR229">
            <v>269692.99</v>
          </cell>
          <cell r="DS229">
            <v>2701.8580000000002</v>
          </cell>
          <cell r="DT229">
            <v>99.817603293733413</v>
          </cell>
          <cell r="DU229">
            <v>-3.5028689850071792E-3</v>
          </cell>
          <cell r="DV229">
            <v>1.1049745090376595E-2</v>
          </cell>
          <cell r="DX229">
            <v>4.5101071026420358E-2</v>
          </cell>
          <cell r="DY229">
            <v>4.5101071026420358E-2</v>
          </cell>
          <cell r="DZ229">
            <v>1.9326540285362626E-2</v>
          </cell>
          <cell r="EA229">
            <v>6.64227209142145E-2</v>
          </cell>
          <cell r="EB229">
            <v>2327.7064839999916</v>
          </cell>
          <cell r="ED229">
            <v>1567651.2</v>
          </cell>
          <cell r="EE229">
            <v>15705.161</v>
          </cell>
          <cell r="EF229">
            <v>99.817582258469045</v>
          </cell>
          <cell r="EG229">
            <v>-3.5028502313890764E-3</v>
          </cell>
          <cell r="EH229">
            <v>1.1049756360509866E-2</v>
          </cell>
          <cell r="EJ229">
            <v>4.5100850784933977E-2</v>
          </cell>
          <cell r="EK229">
            <v>4.5100850784933977E-2</v>
          </cell>
          <cell r="EL229">
            <v>1.9326445920469837E-2</v>
          </cell>
          <cell r="EM229">
            <v>6.6422514199697386E-2</v>
          </cell>
          <cell r="EN229">
            <v>13530.254577999978</v>
          </cell>
          <cell r="EP229">
            <v>1704459.72</v>
          </cell>
          <cell r="EQ229">
            <v>17075.746999999999</v>
          </cell>
          <cell r="ER229">
            <v>99.817578698021237</v>
          </cell>
          <cell r="ES229">
            <v>-3.5028477311046524E-3</v>
          </cell>
          <cell r="ET229">
            <v>1.1049756693089607E-2</v>
          </cell>
          <cell r="EV229">
            <v>4.5100813506661508E-2</v>
          </cell>
          <cell r="EW229">
            <v>4.5100813506661508E-2</v>
          </cell>
          <cell r="EX229">
            <v>1.932642994817968E-2</v>
          </cell>
          <cell r="EY229">
            <v>6.6422478336993926E-2</v>
          </cell>
          <cell r="EZ229">
            <v>14711.02480599999</v>
          </cell>
        </row>
        <row r="230">
          <cell r="A230">
            <v>42317</v>
          </cell>
          <cell r="B230">
            <v>19420529.268196099</v>
          </cell>
          <cell r="C230">
            <v>194142.91500000001</v>
          </cell>
          <cell r="D230">
            <v>100.03212977509943</v>
          </cell>
          <cell r="E230">
            <v>2.1560556892461502E-3</v>
          </cell>
          <cell r="F230">
            <v>1.3229635089589964E-2</v>
          </cell>
          <cell r="H230">
            <v>3.2129775099432045E-4</v>
          </cell>
          <cell r="I230">
            <v>3.2127287408267868E-4</v>
          </cell>
          <cell r="J230">
            <v>1.7366074914093588E-5</v>
          </cell>
          <cell r="K230">
            <v>0.14436089710739913</v>
          </cell>
          <cell r="L230">
            <v>32922.129867999989</v>
          </cell>
          <cell r="N230">
            <v>4411302.6399999997</v>
          </cell>
          <cell r="O230">
            <v>44098.874000000003</v>
          </cell>
          <cell r="P230">
            <v>100.03209242938945</v>
          </cell>
          <cell r="Q230">
            <v>2.1560575116599257E-3</v>
          </cell>
          <cell r="R230">
            <v>1.3229636329653571E-2</v>
          </cell>
          <cell r="T230">
            <v>3.2092429389440902E-4</v>
          </cell>
          <cell r="U230">
            <v>3.2091748881679649E-4</v>
          </cell>
          <cell r="V230">
            <v>1.7346864964906672E-5</v>
          </cell>
          <cell r="W230">
            <v>0.1443576968546201</v>
          </cell>
          <cell r="X230">
            <v>283.04200000001759</v>
          </cell>
          <cell r="Z230">
            <v>3405216.06</v>
          </cell>
          <cell r="AA230">
            <v>34041.234000000004</v>
          </cell>
          <cell r="AB230">
            <v>100.03209813134271</v>
          </cell>
          <cell r="AC230">
            <v>2.156055657151601E-3</v>
          </cell>
          <cell r="AD230">
            <v>1.3229636380759136E-2</v>
          </cell>
          <cell r="AF230">
            <v>3.2091666518274664E-4</v>
          </cell>
          <cell r="AG230">
            <v>3.2091666518274664E-4</v>
          </cell>
          <cell r="AH230">
            <v>1.7346820442298849E-5</v>
          </cell>
          <cell r="AI230">
            <v>0.14435769673798127</v>
          </cell>
          <cell r="AJ230">
            <v>218.48800000009672</v>
          </cell>
          <cell r="AL230">
            <v>5055076.8</v>
          </cell>
          <cell r="AM230">
            <v>50534.55</v>
          </cell>
          <cell r="AN230">
            <v>100.03209289486104</v>
          </cell>
          <cell r="AO230">
            <v>2.1560559394180334E-3</v>
          </cell>
          <cell r="AP230">
            <v>1.3229635569306453E-2</v>
          </cell>
          <cell r="AR230">
            <v>3.2091707173509398E-4</v>
          </cell>
          <cell r="AS230">
            <v>3.2091707173509398E-4</v>
          </cell>
          <cell r="AT230">
            <v>1.7346842412280239E-5</v>
          </cell>
          <cell r="AU230">
            <v>0.14435769689275441</v>
          </cell>
          <cell r="AV230">
            <v>324.34799999993635</v>
          </cell>
          <cell r="AX230">
            <v>153932.85</v>
          </cell>
          <cell r="AY230">
            <v>1540.6523686305732</v>
          </cell>
          <cell r="AZ230">
            <v>99.914070905447034</v>
          </cell>
          <cell r="BA230">
            <v>2.1560963497335717E-3</v>
          </cell>
          <cell r="BB230">
            <v>1.3229665878021324E-2</v>
          </cell>
          <cell r="BD230">
            <v>-5.6322561161721296E-3</v>
          </cell>
          <cell r="BE230">
            <v>-5.6322561161721296E-3</v>
          </cell>
          <cell r="BF230">
            <v>-3.3459833528581839E-4</v>
          </cell>
          <cell r="BG230">
            <v>0.15164686381310075</v>
          </cell>
          <cell r="BH230">
            <v>0</v>
          </cell>
          <cell r="BJ230">
            <v>861327.05</v>
          </cell>
          <cell r="BK230">
            <v>8641.9599999999991</v>
          </cell>
          <cell r="BL230">
            <v>99.668020911922767</v>
          </cell>
          <cell r="BM230">
            <v>2.1560513094298628E-3</v>
          </cell>
          <cell r="BN230">
            <v>1.3229636679591206E-2</v>
          </cell>
          <cell r="BP230">
            <v>-1.8049055054948138E-2</v>
          </cell>
          <cell r="BQ230">
            <v>-1.8049055054948138E-2</v>
          </cell>
          <cell r="BR230">
            <v>-1.3537921431208133E-3</v>
          </cell>
          <cell r="BS230">
            <v>0.16996082332515236</v>
          </cell>
          <cell r="BT230">
            <v>0</v>
          </cell>
          <cell r="BV230">
            <v>982926.17</v>
          </cell>
          <cell r="BW230">
            <v>9862.0020000000004</v>
          </cell>
          <cell r="BX230">
            <v>99.668015682819771</v>
          </cell>
          <cell r="BY230">
            <v>2.156061631741979E-3</v>
          </cell>
          <cell r="BZ230">
            <v>1.3229639409532368E-2</v>
          </cell>
          <cell r="CB230">
            <v>-2.1216818563943085E-2</v>
          </cell>
          <cell r="CC230">
            <v>-1.8049106573204243E-2</v>
          </cell>
          <cell r="CD230">
            <v>-1.3537960076348554E-3</v>
          </cell>
          <cell r="CE230">
            <v>0.16996078802025352</v>
          </cell>
          <cell r="CF230">
            <v>0</v>
          </cell>
          <cell r="CH230">
            <v>113642.98</v>
          </cell>
          <cell r="CI230">
            <v>1163.905</v>
          </cell>
          <cell r="CJ230">
            <v>97.63939496780236</v>
          </cell>
          <cell r="CK230">
            <v>2.1560251816403753E-3</v>
          </cell>
          <cell r="CL230">
            <v>1.3229592661000655E-2</v>
          </cell>
          <cell r="CN230">
            <v>-0.11917550773295116</v>
          </cell>
          <cell r="CO230">
            <v>-0.11917550773295116</v>
          </cell>
          <cell r="CP230">
            <v>-1.0368730080685395E-2</v>
          </cell>
          <cell r="CQ230">
            <v>0.15501758419461406</v>
          </cell>
          <cell r="CR230">
            <v>0</v>
          </cell>
          <cell r="CT230">
            <v>546266.56999999995</v>
          </cell>
          <cell r="CU230">
            <v>5633.7460000000001</v>
          </cell>
          <cell r="CV230">
            <v>96.963294049820476</v>
          </cell>
          <cell r="CW230">
            <v>2.156060749600508E-3</v>
          </cell>
          <cell r="CX230">
            <v>1.3229641861591146E-2</v>
          </cell>
          <cell r="CZ230">
            <v>-0.15293706604507318</v>
          </cell>
          <cell r="DA230">
            <v>-0.15293706604507318</v>
          </cell>
          <cell r="DB230">
            <v>-1.5696627863420076E-2</v>
          </cell>
          <cell r="DC230">
            <v>0.158751971170568</v>
          </cell>
          <cell r="DD230">
            <v>0</v>
          </cell>
          <cell r="DF230">
            <v>341397.93</v>
          </cell>
          <cell r="DG230">
            <v>3495.4549999999999</v>
          </cell>
          <cell r="DH230">
            <v>97.669096011821068</v>
          </cell>
          <cell r="DI230">
            <v>2.1560576033636814E-3</v>
          </cell>
          <cell r="DJ230">
            <v>1.3229642174327871E-2</v>
          </cell>
          <cell r="DL230">
            <v>-0.11787304902618256</v>
          </cell>
          <cell r="DM230">
            <v>-0.11787304902618256</v>
          </cell>
          <cell r="DN230">
            <v>-1.4896899641996697E-2</v>
          </cell>
          <cell r="DO230">
            <v>0.17220519642200605</v>
          </cell>
          <cell r="DP230">
            <v>0</v>
          </cell>
          <cell r="DR230">
            <v>270274.46999999997</v>
          </cell>
          <cell r="DS230">
            <v>2701.8580000000002</v>
          </cell>
          <cell r="DT230">
            <v>100.03281815698676</v>
          </cell>
          <cell r="DU230">
            <v>2.1560812537246843E-3</v>
          </cell>
          <cell r="DV230">
            <v>1.3229650492349254E-2</v>
          </cell>
          <cell r="DX230">
            <v>4.735439385390805E-2</v>
          </cell>
          <cell r="DY230">
            <v>4.735439385390805E-2</v>
          </cell>
          <cell r="DZ230">
            <v>1.9592202552047411E-2</v>
          </cell>
          <cell r="EA230">
            <v>6.6546636447712484E-2</v>
          </cell>
          <cell r="EB230">
            <v>2444.002483999986</v>
          </cell>
          <cell r="ED230">
            <v>1571031.14</v>
          </cell>
          <cell r="EE230">
            <v>15705.161</v>
          </cell>
          <cell r="EF230">
            <v>100.03279431519358</v>
          </cell>
          <cell r="EG230">
            <v>2.1560535915132739E-3</v>
          </cell>
          <cell r="EH230">
            <v>1.3229633818909514E-2</v>
          </cell>
          <cell r="EJ230">
            <v>4.7354144227762296E-2</v>
          </cell>
          <cell r="EK230">
            <v>4.7354144227762296E-2</v>
          </cell>
          <cell r="EL230">
            <v>1.9592099287152109E-2</v>
          </cell>
          <cell r="EM230">
            <v>6.6546415515062601E-2</v>
          </cell>
          <cell r="EN230">
            <v>14206.242577999981</v>
          </cell>
          <cell r="EP230">
            <v>1708134.63</v>
          </cell>
          <cell r="EQ230">
            <v>17075.746999999999</v>
          </cell>
          <cell r="ER230">
            <v>100.03279095198587</v>
          </cell>
          <cell r="ES230">
            <v>2.1560556444242263E-3</v>
          </cell>
          <cell r="ET230">
            <v>1.3229636227801711E-2</v>
          </cell>
          <cell r="EV230">
            <v>4.7354109014614787E-2</v>
          </cell>
          <cell r="EW230">
            <v>4.7354109014614787E-2</v>
          </cell>
          <cell r="EX230">
            <v>1.9592084720244429E-2</v>
          </cell>
          <cell r="EY230">
            <v>6.6546376233274154E-2</v>
          </cell>
          <cell r="EZ230">
            <v>15446.006805999968</v>
          </cell>
        </row>
        <row r="231">
          <cell r="A231">
            <v>42318</v>
          </cell>
          <cell r="B231">
            <v>19301274.342071801</v>
          </cell>
          <cell r="C231">
            <v>194142.91500000001</v>
          </cell>
          <cell r="D231">
            <v>99.417866173853426</v>
          </cell>
          <cell r="E231">
            <v>-6.1406630312385024E-3</v>
          </cell>
          <cell r="F231">
            <v>7.0077333272400288E-3</v>
          </cell>
          <cell r="H231">
            <v>-5.8213382614656917E-3</v>
          </cell>
          <cell r="I231">
            <v>-5.8213629856165294E-3</v>
          </cell>
          <cell r="J231">
            <v>-3.1326582860913277E-4</v>
          </cell>
          <cell r="K231">
            <v>0.14404399200026466</v>
          </cell>
          <cell r="L231">
            <v>27737.067867999976</v>
          </cell>
          <cell r="N231">
            <v>4384214.3099999996</v>
          </cell>
          <cell r="O231">
            <v>44098.874000000003</v>
          </cell>
          <cell r="P231">
            <v>99.417828899667583</v>
          </cell>
          <cell r="Q231">
            <v>-6.1406646087650563E-3</v>
          </cell>
          <cell r="R231">
            <v>7.0077329612920902E-3</v>
          </cell>
          <cell r="T231">
            <v>-5.8217110033241815E-3</v>
          </cell>
          <cell r="U231">
            <v>-5.8217177666142206E-3</v>
          </cell>
          <cell r="V231">
            <v>-3.1328492102034033E-4</v>
          </cell>
          <cell r="W231">
            <v>0.14404079914877432</v>
          </cell>
          <cell r="X231">
            <v>0</v>
          </cell>
          <cell r="Z231">
            <v>3384305.77</v>
          </cell>
          <cell r="AA231">
            <v>34041.234000000004</v>
          </cell>
          <cell r="AB231">
            <v>99.417834559111441</v>
          </cell>
          <cell r="AC231">
            <v>-6.1406646836972278E-3</v>
          </cell>
          <cell r="AD231">
            <v>7.0077329361604157E-3</v>
          </cell>
          <cell r="AF231">
            <v>-5.8217186601466908E-3</v>
          </cell>
          <cell r="AG231">
            <v>-5.8217186601466908E-3</v>
          </cell>
          <cell r="AH231">
            <v>-3.1328496909566184E-4</v>
          </cell>
          <cell r="AI231">
            <v>0.14404079903249514</v>
          </cell>
          <cell r="AJ231">
            <v>0</v>
          </cell>
          <cell r="AL231">
            <v>5024035.28</v>
          </cell>
          <cell r="AM231">
            <v>50534.55</v>
          </cell>
          <cell r="AN231">
            <v>99.417829583918333</v>
          </cell>
          <cell r="AO231">
            <v>-6.1406623931014037E-3</v>
          </cell>
          <cell r="AP231">
            <v>7.0077344505901085E-3</v>
          </cell>
          <cell r="AR231">
            <v>-5.8217159647601102E-3</v>
          </cell>
          <cell r="AS231">
            <v>-5.8217159647601102E-3</v>
          </cell>
          <cell r="AT231">
            <v>-3.1328482404546776E-4</v>
          </cell>
          <cell r="AU231">
            <v>0.14404079919060628</v>
          </cell>
          <cell r="AV231">
            <v>0</v>
          </cell>
          <cell r="AX231">
            <v>152987.6</v>
          </cell>
          <cell r="AY231">
            <v>1540.6523686305732</v>
          </cell>
          <cell r="AZ231">
            <v>99.30053210899537</v>
          </cell>
          <cell r="BA231">
            <v>-6.1406645819914729E-3</v>
          </cell>
          <cell r="BB231">
            <v>7.0077623553412849E-3</v>
          </cell>
          <cell r="BD231">
            <v>-1.1738334902514302E-2</v>
          </cell>
          <cell r="BE231">
            <v>-1.1738334902514302E-2</v>
          </cell>
          <cell r="BF231">
            <v>-6.9393003951745413E-4</v>
          </cell>
          <cell r="BG231">
            <v>0.151277328456974</v>
          </cell>
          <cell r="BH231">
            <v>0</v>
          </cell>
          <cell r="BJ231">
            <v>856037.93</v>
          </cell>
          <cell r="BK231">
            <v>8641.9599999999991</v>
          </cell>
          <cell r="BL231">
            <v>99.055993084902056</v>
          </cell>
          <cell r="BM231">
            <v>-6.1406639905247085E-3</v>
          </cell>
          <cell r="BN231">
            <v>7.0077339355003598E-3</v>
          </cell>
          <cell r="BP231">
            <v>-2.4078885863033972E-2</v>
          </cell>
          <cell r="BQ231">
            <v>-2.4078885863033972E-2</v>
          </cell>
          <cell r="BR231">
            <v>-1.7948995654393229E-3</v>
          </cell>
          <cell r="BS231">
            <v>0.16943765749467382</v>
          </cell>
          <cell r="BT231">
            <v>0</v>
          </cell>
          <cell r="BV231">
            <v>976890.35</v>
          </cell>
          <cell r="BW231">
            <v>9862.0020000000004</v>
          </cell>
          <cell r="BX231">
            <v>99.05598782072849</v>
          </cell>
          <cell r="BY231">
            <v>-6.1406646645698615E-3</v>
          </cell>
          <cell r="BZ231">
            <v>7.007735965715467E-3</v>
          </cell>
          <cell r="CB231">
            <v>-2.1216818563943085E-2</v>
          </cell>
          <cell r="CC231">
            <v>-2.407893772681291E-2</v>
          </cell>
          <cell r="CD231">
            <v>-1.794903431914463E-3</v>
          </cell>
          <cell r="CE231">
            <v>0.16943762233879872</v>
          </cell>
          <cell r="CF231">
            <v>0</v>
          </cell>
          <cell r="CH231">
            <v>112945.14</v>
          </cell>
          <cell r="CI231">
            <v>1163.905</v>
          </cell>
          <cell r="CJ231">
            <v>97.039827133657823</v>
          </cell>
          <cell r="CK231">
            <v>-6.1406344676987468E-3</v>
          </cell>
          <cell r="CL231">
            <v>7.0077201006142342E-3</v>
          </cell>
          <cell r="CN231">
            <v>-0.12458432897015947</v>
          </cell>
          <cell r="CO231">
            <v>-0.12458432897015947</v>
          </cell>
          <cell r="CP231">
            <v>-1.076160792727876E-2</v>
          </cell>
          <cell r="CQ231">
            <v>0.1545259207563581</v>
          </cell>
          <cell r="CR231">
            <v>0</v>
          </cell>
          <cell r="CT231">
            <v>542912.13</v>
          </cell>
          <cell r="CU231">
            <v>5633.7460000000001</v>
          </cell>
          <cell r="CV231">
            <v>96.367874945018826</v>
          </cell>
          <cell r="CW231">
            <v>-6.140664987059119E-3</v>
          </cell>
          <cell r="CX231">
            <v>7.0077380759612229E-3</v>
          </cell>
          <cell r="CZ231">
            <v>-0.15813859574544575</v>
          </cell>
          <cell r="DA231">
            <v>-0.15813859574544575</v>
          </cell>
          <cell r="DB231">
            <v>-1.6093325238273337E-2</v>
          </cell>
          <cell r="DC231">
            <v>0.15820744550283927</v>
          </cell>
          <cell r="DD231">
            <v>0</v>
          </cell>
          <cell r="DF231">
            <v>339301.52</v>
          </cell>
          <cell r="DG231">
            <v>3495.4549999999999</v>
          </cell>
          <cell r="DH231">
            <v>97.069342903856594</v>
          </cell>
          <cell r="DI231">
            <v>-6.1406640631944676E-3</v>
          </cell>
          <cell r="DJ231">
            <v>7.0077393228646923E-3</v>
          </cell>
          <cell r="DL231">
            <v>-0.1232898942932027</v>
          </cell>
          <cell r="DM231">
            <v>-0.1232898942932027</v>
          </cell>
          <cell r="DN231">
            <v>-1.5419555915471506E-2</v>
          </cell>
          <cell r="DO231">
            <v>0.17147373990499745</v>
          </cell>
          <cell r="DP231">
            <v>0</v>
          </cell>
          <cell r="DR231">
            <v>268614.8</v>
          </cell>
          <cell r="DS231">
            <v>2701.8580000000002</v>
          </cell>
          <cell r="DT231">
            <v>99.418548273077263</v>
          </cell>
          <cell r="DU231">
            <v>-6.1406835799177051E-3</v>
          </cell>
          <cell r="DV231">
            <v>7.007727814885012E-3</v>
          </cell>
          <cell r="DX231">
            <v>4.0922921925214739E-2</v>
          </cell>
          <cell r="DY231">
            <v>4.0922921925214739E-2</v>
          </cell>
          <cell r="DZ231">
            <v>1.6367159585925606E-2</v>
          </cell>
          <cell r="EA231">
            <v>6.7450248777874464E-2</v>
          </cell>
          <cell r="EB231">
            <v>2112.0684839999954</v>
          </cell>
          <cell r="ED231">
            <v>1561383.97</v>
          </cell>
          <cell r="EE231">
            <v>15705.161</v>
          </cell>
          <cell r="EF231">
            <v>99.418526814210949</v>
          </cell>
          <cell r="EG231">
            <v>-6.1406612220302748E-3</v>
          </cell>
          <cell r="EH231">
            <v>7.0077338975058634E-3</v>
          </cell>
          <cell r="EJ231">
            <v>4.0922697248570339E-2</v>
          </cell>
          <cell r="EK231">
            <v>4.0922697248570339E-2</v>
          </cell>
          <cell r="EL231">
            <v>1.6367069737327711E-2</v>
          </cell>
          <cell r="EM231">
            <v>6.7450009054102825E-2</v>
          </cell>
          <cell r="EN231">
            <v>12276.808577999993</v>
          </cell>
          <cell r="EP231">
            <v>1697645.55</v>
          </cell>
          <cell r="EQ231">
            <v>17075.746999999999</v>
          </cell>
          <cell r="ER231">
            <v>99.418523242350687</v>
          </cell>
          <cell r="ES231">
            <v>-6.1406635143272936E-3</v>
          </cell>
          <cell r="ET231">
            <v>7.0077339689824658E-3</v>
          </cell>
          <cell r="EV231">
            <v>4.0922659850808119E-2</v>
          </cell>
          <cell r="EW231">
            <v>4.0922659850808119E-2</v>
          </cell>
          <cell r="EX231">
            <v>1.6367054781895263E-2</v>
          </cell>
          <cell r="EY231">
            <v>6.7449966450969248E-2</v>
          </cell>
          <cell r="EZ231">
            <v>13348.190805999988</v>
          </cell>
        </row>
        <row r="232">
          <cell r="A232">
            <v>42319</v>
          </cell>
          <cell r="B232">
            <v>19347749.924690753</v>
          </cell>
          <cell r="C232">
            <v>194142.91500000001</v>
          </cell>
          <cell r="D232">
            <v>99.657254681123703</v>
          </cell>
          <cell r="E232">
            <v>2.4079022864125221E-3</v>
          </cell>
          <cell r="F232">
            <v>9.4325095507539203E-3</v>
          </cell>
          <cell r="H232">
            <v>-3.4274531887629189E-3</v>
          </cell>
          <cell r="I232">
            <v>-3.4274779724471349E-3</v>
          </cell>
          <cell r="J232">
            <v>-1.8361786955267689E-4</v>
          </cell>
          <cell r="K232">
            <v>0.1437363631815077</v>
          </cell>
          <cell r="L232">
            <v>29435.911867999941</v>
          </cell>
          <cell r="N232">
            <v>4394771.07</v>
          </cell>
          <cell r="O232">
            <v>44098.874000000003</v>
          </cell>
          <cell r="P232">
            <v>99.657217324868654</v>
          </cell>
          <cell r="Q232">
            <v>2.4079023636964791E-3</v>
          </cell>
          <cell r="R232">
            <v>9.4325092617502104E-3</v>
          </cell>
          <cell r="T232">
            <v>-3.4278267513134786E-3</v>
          </cell>
          <cell r="U232">
            <v>-3.4278335308888241E-3</v>
          </cell>
          <cell r="V232">
            <v>-1.8363691795286741E-4</v>
          </cell>
          <cell r="W232">
            <v>0.14373317783817163</v>
          </cell>
          <cell r="X232">
            <v>0</v>
          </cell>
          <cell r="Z232">
            <v>3392454.85</v>
          </cell>
          <cell r="AA232">
            <v>34041.234000000004</v>
          </cell>
          <cell r="AB232">
            <v>99.657223060715125</v>
          </cell>
          <cell r="AC232">
            <v>2.4079029951245001E-3</v>
          </cell>
          <cell r="AD232">
            <v>9.4325098724110656E-3</v>
          </cell>
          <cell r="AF232">
            <v>-3.427833798820612E-3</v>
          </cell>
          <cell r="AG232">
            <v>-3.427833798820612E-3</v>
          </cell>
          <cell r="AH232">
            <v>-1.8363693230583067E-4</v>
          </cell>
          <cell r="AI232">
            <v>0.14373317772446181</v>
          </cell>
          <cell r="AJ232">
            <v>0</v>
          </cell>
          <cell r="AL232">
            <v>5036132.66</v>
          </cell>
          <cell r="AM232">
            <v>50534.55</v>
          </cell>
          <cell r="AN232">
            <v>99.657217883606364</v>
          </cell>
          <cell r="AO232">
            <v>2.4079010846436155E-3</v>
          </cell>
          <cell r="AP232">
            <v>9.4325094666181108E-3</v>
          </cell>
          <cell r="AR232">
            <v>-3.42783299630256E-3</v>
          </cell>
          <cell r="AS232">
            <v>-3.42783299630256E-3</v>
          </cell>
          <cell r="AT232">
            <v>-1.836368893037843E-4</v>
          </cell>
          <cell r="AU232">
            <v>0.14373317788059781</v>
          </cell>
          <cell r="AV232">
            <v>0</v>
          </cell>
          <cell r="AX232">
            <v>153355.97</v>
          </cell>
          <cell r="AY232">
            <v>1540.6523686305732</v>
          </cell>
          <cell r="AZ232">
            <v>99.539632121107402</v>
          </cell>
          <cell r="BA232">
            <v>2.4078422042048686E-3</v>
          </cell>
          <cell r="BB232">
            <v>9.4324781455021878E-3</v>
          </cell>
          <cell r="BD232">
            <v>-9.3587567564948904E-3</v>
          </cell>
          <cell r="BE232">
            <v>-9.3587567564948904E-3</v>
          </cell>
          <cell r="BF232">
            <v>-5.5053935014370836E-4</v>
          </cell>
          <cell r="BG232">
            <v>0.15091772621450611</v>
          </cell>
          <cell r="BH232">
            <v>0</v>
          </cell>
          <cell r="BJ232">
            <v>858099.19</v>
          </cell>
          <cell r="BK232">
            <v>8641.9599999999991</v>
          </cell>
          <cell r="BL232">
            <v>99.294510735990457</v>
          </cell>
          <cell r="BM232">
            <v>2.4079073225178327E-3</v>
          </cell>
          <cell r="BN232">
            <v>9.4325152318757155E-3</v>
          </cell>
          <cell r="BP232">
            <v>-2.1728958266103882E-2</v>
          </cell>
          <cell r="BQ232">
            <v>-2.1728958266103882E-2</v>
          </cell>
          <cell r="BR232">
            <v>-1.6097144029458832E-3</v>
          </cell>
          <cell r="BS232">
            <v>0.16892846377182827</v>
          </cell>
          <cell r="BT232">
            <v>0</v>
          </cell>
          <cell r="BV232">
            <v>979242.6</v>
          </cell>
          <cell r="BW232">
            <v>9862.0020000000004</v>
          </cell>
          <cell r="BX232">
            <v>99.294504300445283</v>
          </cell>
          <cell r="BY232">
            <v>2.4078956251334382E-3</v>
          </cell>
          <cell r="BZ232">
            <v>9.4325054876227554E-3</v>
          </cell>
          <cell r="CB232">
            <v>-2.1216818563943085E-2</v>
          </cell>
          <cell r="CC232">
            <v>-2.1729021670489845E-2</v>
          </cell>
          <cell r="CD232">
            <v>-1.6097191005002287E-3</v>
          </cell>
          <cell r="CE232">
            <v>0.16892842872572991</v>
          </cell>
          <cell r="CF232">
            <v>0</v>
          </cell>
          <cell r="CH232">
            <v>113217.1</v>
          </cell>
          <cell r="CI232">
            <v>1163.905</v>
          </cell>
          <cell r="CJ232">
            <v>97.273488815667946</v>
          </cell>
          <cell r="CK232">
            <v>2.4078946646131083E-3</v>
          </cell>
          <cell r="CL232">
            <v>9.4324886170686906E-3</v>
          </cell>
          <cell r="CN232">
            <v>-0.12247642024656791</v>
          </cell>
          <cell r="CO232">
            <v>-0.12247642024656791</v>
          </cell>
          <cell r="CP232">
            <v>-1.0503861212484367E-2</v>
          </cell>
          <cell r="CQ232">
            <v>0.15406245984461389</v>
          </cell>
          <cell r="CR232">
            <v>0</v>
          </cell>
          <cell r="CT232">
            <v>544219.41</v>
          </cell>
          <cell r="CU232">
            <v>5633.7460000000001</v>
          </cell>
          <cell r="CV232">
            <v>96.599919485188011</v>
          </cell>
          <cell r="CW232">
            <v>2.4079034668096355E-3</v>
          </cell>
          <cell r="CX232">
            <v>9.4325154995784644E-3</v>
          </cell>
          <cell r="CZ232">
            <v>-0.15611147475156795</v>
          </cell>
          <cell r="DA232">
            <v>-0.15611147475156795</v>
          </cell>
          <cell r="DB232">
            <v>-1.5753393209067212E-2</v>
          </cell>
          <cell r="DC232">
            <v>0.15770226672581159</v>
          </cell>
          <cell r="DD232">
            <v>0</v>
          </cell>
          <cell r="DF232">
            <v>340118.52</v>
          </cell>
          <cell r="DG232">
            <v>3495.4549999999999</v>
          </cell>
          <cell r="DH232">
            <v>97.303074993098193</v>
          </cell>
          <cell r="DI232">
            <v>2.4078878279119031E-3</v>
          </cell>
          <cell r="DJ232">
            <v>9.4325010009932431E-3</v>
          </cell>
          <cell r="DL232">
            <v>-0.12117887470106403</v>
          </cell>
          <cell r="DM232">
            <v>-0.12117887470106403</v>
          </cell>
          <cell r="DN232">
            <v>-1.4999166435345046E-2</v>
          </cell>
          <cell r="DO232">
            <v>0.17079131139356643</v>
          </cell>
          <cell r="DP232">
            <v>0</v>
          </cell>
          <cell r="DR232">
            <v>269261.59999999998</v>
          </cell>
          <cell r="DS232">
            <v>2701.8580000000002</v>
          </cell>
          <cell r="DT232">
            <v>99.657939092283883</v>
          </cell>
          <cell r="DU232">
            <v>2.407909020649468E-3</v>
          </cell>
          <cell r="DV232">
            <v>9.4325108065542729E-3</v>
          </cell>
          <cell r="DX232">
            <v>4.3429369618719349E-2</v>
          </cell>
          <cell r="DY232">
            <v>4.3429369618719349E-2</v>
          </cell>
          <cell r="DZ232">
            <v>1.6809131981787573E-2</v>
          </cell>
          <cell r="EA232">
            <v>6.780848327650997E-2</v>
          </cell>
          <cell r="EB232">
            <v>2241.4284839999868</v>
          </cell>
          <cell r="ED232">
            <v>1565143.63</v>
          </cell>
          <cell r="EE232">
            <v>15705.161</v>
          </cell>
          <cell r="EF232">
            <v>99.657916910243699</v>
          </cell>
          <cell r="EG232">
            <v>2.4079022663463512E-3</v>
          </cell>
          <cell r="EH232">
            <v>9.4325101021859314E-3</v>
          </cell>
          <cell r="EJ232">
            <v>4.3429137370366355E-2</v>
          </cell>
          <cell r="EK232">
            <v>4.3429137370366355E-2</v>
          </cell>
          <cell r="EL232">
            <v>1.680904210313372E-2</v>
          </cell>
          <cell r="EM232">
            <v>6.780823003307726E-2</v>
          </cell>
          <cell r="EN232">
            <v>13028.740577999954</v>
          </cell>
          <cell r="EP232">
            <v>1701733.31</v>
          </cell>
          <cell r="EQ232">
            <v>17075.746999999999</v>
          </cell>
          <cell r="ER232">
            <v>99.657913062309959</v>
          </cell>
          <cell r="ES232">
            <v>2.407899575974648E-3</v>
          </cell>
          <cell r="ET232">
            <v>9.4325074646095519E-3</v>
          </cell>
          <cell r="EV232">
            <v>4.34290970820852E-2</v>
          </cell>
          <cell r="EW232">
            <v>4.34290970820852E-2</v>
          </cell>
          <cell r="EX232">
            <v>1.6809026511793945E-2</v>
          </cell>
          <cell r="EY232">
            <v>6.7808185242121413E-2</v>
          </cell>
          <cell r="EZ232">
            <v>14165.742806</v>
          </cell>
        </row>
        <row r="233">
          <cell r="A233">
            <v>42320</v>
          </cell>
          <cell r="B233">
            <v>19318149.608637057</v>
          </cell>
          <cell r="C233">
            <v>194142.91500000001</v>
          </cell>
          <cell r="D233">
            <v>99.504788050787511</v>
          </cell>
          <cell r="E233">
            <v>-1.5299099982639675E-3</v>
          </cell>
          <cell r="F233">
            <v>7.8881686618195168E-3</v>
          </cell>
          <cell r="H233">
            <v>-4.952119492124929E-3</v>
          </cell>
          <cell r="I233">
            <v>-4.9521442378922531E-3</v>
          </cell>
          <cell r="J233">
            <v>-2.6412055042612792E-4</v>
          </cell>
          <cell r="K233">
            <v>0.14342588652541097</v>
          </cell>
          <cell r="L233">
            <v>28353.917868000037</v>
          </cell>
          <cell r="N233">
            <v>4388047.47</v>
          </cell>
          <cell r="O233">
            <v>44098.874000000003</v>
          </cell>
          <cell r="P233">
            <v>99.50475084692637</v>
          </cell>
          <cell r="Q233">
            <v>-1.5299090425660022E-3</v>
          </cell>
          <cell r="R233">
            <v>7.8881693379704299E-3</v>
          </cell>
          <cell r="T233">
            <v>-4.9524915307362916E-3</v>
          </cell>
          <cell r="U233">
            <v>-4.9524982999396006E-3</v>
          </cell>
          <cell r="V233">
            <v>-2.641394346198922E-4</v>
          </cell>
          <cell r="W233">
            <v>0.14342270853492778</v>
          </cell>
          <cell r="X233">
            <v>0</v>
          </cell>
          <cell r="Z233">
            <v>3387264.7</v>
          </cell>
          <cell r="AA233">
            <v>34041.234000000004</v>
          </cell>
          <cell r="AB233">
            <v>99.504756496195171</v>
          </cell>
          <cell r="AC233">
            <v>-1.5299098232655073E-3</v>
          </cell>
          <cell r="AD233">
            <v>7.8881691596337511E-3</v>
          </cell>
          <cell r="AF233">
            <v>-4.9524993454848065E-3</v>
          </cell>
          <cell r="AG233">
            <v>-4.9524993454848065E-3</v>
          </cell>
          <cell r="AH233">
            <v>-2.6413949039749696E-4</v>
          </cell>
          <cell r="AI233">
            <v>0.14342270842113888</v>
          </cell>
          <cell r="AJ233">
            <v>0</v>
          </cell>
          <cell r="AL233">
            <v>5028427.83</v>
          </cell>
          <cell r="AM233">
            <v>50534.55</v>
          </cell>
          <cell r="AN233">
            <v>99.504751303810949</v>
          </cell>
          <cell r="AO233">
            <v>-1.5299100560230983E-3</v>
          </cell>
          <cell r="AP233">
            <v>7.888168519508465E-3</v>
          </cell>
          <cell r="AR233">
            <v>-4.9524987761542238E-3</v>
          </cell>
          <cell r="AS233">
            <v>-4.9524987761542238E-3</v>
          </cell>
          <cell r="AT233">
            <v>-2.6413946002890043E-4</v>
          </cell>
          <cell r="AU233">
            <v>0.14342270857493541</v>
          </cell>
          <cell r="AV233">
            <v>0</v>
          </cell>
          <cell r="AX233">
            <v>153121.35</v>
          </cell>
          <cell r="AY233">
            <v>1540.6523686305732</v>
          </cell>
          <cell r="AZ233">
            <v>99.387345982600678</v>
          </cell>
          <cell r="BA233">
            <v>-1.5299045743050188E-3</v>
          </cell>
          <cell r="BB233">
            <v>7.8881427797352632E-3</v>
          </cell>
          <cell r="BD233">
            <v>-1.0874343326028324E-2</v>
          </cell>
          <cell r="BE233">
            <v>-1.0874343326028324E-2</v>
          </cell>
          <cell r="BF233">
            <v>-6.3657951288575987E-4</v>
          </cell>
          <cell r="BG233">
            <v>0.15055582822575292</v>
          </cell>
          <cell r="BH233">
            <v>0</v>
          </cell>
          <cell r="BJ233">
            <v>856786.37</v>
          </cell>
          <cell r="BK233">
            <v>8641.9599999999991</v>
          </cell>
          <cell r="BL233">
            <v>99.142598438317236</v>
          </cell>
          <cell r="BM233">
            <v>-1.529916372488449E-3</v>
          </cell>
          <cell r="BN233">
            <v>7.8881678999003224E-3</v>
          </cell>
          <cell r="BP233">
            <v>-2.322563114958387E-2</v>
          </cell>
          <cell r="BQ233">
            <v>-2.322563114958387E-2</v>
          </cell>
          <cell r="BR233">
            <v>-1.7100463883821249E-3</v>
          </cell>
          <cell r="BS233">
            <v>0.16841774330027559</v>
          </cell>
          <cell r="BT233">
            <v>0</v>
          </cell>
          <cell r="BV233">
            <v>977744.45</v>
          </cell>
          <cell r="BW233">
            <v>9862.0020000000004</v>
          </cell>
          <cell r="BX233">
            <v>99.142592954250048</v>
          </cell>
          <cell r="BY233">
            <v>-1.5299068892632439E-3</v>
          </cell>
          <cell r="BZ233">
            <v>7.8881677432309782E-3</v>
          </cell>
          <cell r="CB233">
            <v>-2.1216818563943085E-2</v>
          </cell>
          <cell r="CC233">
            <v>-2.3225685179802502E-2</v>
          </cell>
          <cell r="CD233">
            <v>-1.7100503669240652E-3</v>
          </cell>
          <cell r="CE233">
            <v>0.16841770839689379</v>
          </cell>
          <cell r="CF233">
            <v>0</v>
          </cell>
          <cell r="CH233">
            <v>113043.89</v>
          </cell>
          <cell r="CI233">
            <v>1163.905</v>
          </cell>
          <cell r="CJ233">
            <v>97.124670827945579</v>
          </cell>
          <cell r="CK233">
            <v>-1.5298925692320831E-3</v>
          </cell>
          <cell r="CL233">
            <v>7.8881653535920471E-3</v>
          </cell>
          <cell r="CN233">
            <v>-0.12381893705055858</v>
          </cell>
          <cell r="CO233">
            <v>-0.12381893705055858</v>
          </cell>
          <cell r="CP233">
            <v>-1.0543755258652254E-2</v>
          </cell>
          <cell r="CQ233">
            <v>0.15358762593137831</v>
          </cell>
          <cell r="CR233">
            <v>0</v>
          </cell>
          <cell r="CT233">
            <v>543386.80000000005</v>
          </cell>
          <cell r="CU233">
            <v>5633.7460000000001</v>
          </cell>
          <cell r="CV233">
            <v>96.452129719728234</v>
          </cell>
          <cell r="CW233">
            <v>-1.5299160314770077E-3</v>
          </cell>
          <cell r="CX233">
            <v>7.8881685114213784E-3</v>
          </cell>
          <cell r="CZ233">
            <v>-0.15740255333512509</v>
          </cell>
          <cell r="DA233">
            <v>-0.15740255333512509</v>
          </cell>
          <cell r="DB233">
            <v>-1.575141546416603E-2</v>
          </cell>
          <cell r="DC233">
            <v>0.15717924609219552</v>
          </cell>
          <cell r="DD233">
            <v>0</v>
          </cell>
          <cell r="DF233">
            <v>339598.17</v>
          </cell>
          <cell r="DG233">
            <v>3495.4549999999999</v>
          </cell>
          <cell r="DH233">
            <v>97.154210253028566</v>
          </cell>
          <cell r="DI233">
            <v>-1.5299078685867551E-3</v>
          </cell>
          <cell r="DJ233">
            <v>7.888162274904742E-3</v>
          </cell>
          <cell r="DL233">
            <v>-0.12252339005573909</v>
          </cell>
          <cell r="DM233">
            <v>-0.12252339005573909</v>
          </cell>
          <cell r="DN233">
            <v>-1.5010935857901586E-2</v>
          </cell>
          <cell r="DO233">
            <v>0.17009016830494159</v>
          </cell>
          <cell r="DP233">
            <v>0</v>
          </cell>
          <cell r="DR233">
            <v>268849.65000000002</v>
          </cell>
          <cell r="DS233">
            <v>2701.8580000000002</v>
          </cell>
          <cell r="DT233">
            <v>99.505469939574922</v>
          </cell>
          <cell r="DU233">
            <v>-1.5299248017538458E-3</v>
          </cell>
          <cell r="DV233">
            <v>7.888154972574668E-3</v>
          </cell>
          <cell r="DX233">
            <v>4.1833001147261184E-2</v>
          </cell>
          <cell r="DY233">
            <v>4.1833001147261184E-2</v>
          </cell>
          <cell r="DZ233">
            <v>1.5685325113551585E-2</v>
          </cell>
          <cell r="EA233">
            <v>6.8246012489692254E-2</v>
          </cell>
          <cell r="EB233">
            <v>2159.0384840000015</v>
          </cell>
          <cell r="ED233">
            <v>1562749.1</v>
          </cell>
          <cell r="EE233">
            <v>15705.161</v>
          </cell>
          <cell r="EF233">
            <v>99.50544919596814</v>
          </cell>
          <cell r="EG233">
            <v>-1.5299107085779973E-3</v>
          </cell>
          <cell r="EH233">
            <v>7.8881684953937548E-3</v>
          </cell>
          <cell r="EJ233">
            <v>4.1832783959461217E-2</v>
          </cell>
          <cell r="EK233">
            <v>4.1832783959461217E-2</v>
          </cell>
          <cell r="EL233">
            <v>1.5685243689418371E-2</v>
          </cell>
          <cell r="EM233">
            <v>6.8245745233869282E-2</v>
          </cell>
          <cell r="EN233">
            <v>12549.834578000022</v>
          </cell>
          <cell r="EP233">
            <v>1699129.82</v>
          </cell>
          <cell r="EQ233">
            <v>17075.746999999999</v>
          </cell>
          <cell r="ER233">
            <v>99.505445940373804</v>
          </cell>
          <cell r="ES233">
            <v>-1.5299048239232338E-3</v>
          </cell>
          <cell r="ET233">
            <v>7.8881718020142877E-3</v>
          </cell>
          <cell r="EV233">
            <v>4.1832749873037312E-2</v>
          </cell>
          <cell r="EW233">
            <v>4.1832749873037312E-2</v>
          </cell>
          <cell r="EX233">
            <v>1.5685230910349901E-2</v>
          </cell>
          <cell r="EY233">
            <v>6.8245697696581398E-2</v>
          </cell>
          <cell r="EZ233">
            <v>13645.044806000013</v>
          </cell>
        </row>
        <row r="234">
          <cell r="A234">
            <v>42321</v>
          </cell>
          <cell r="B234">
            <v>19251132.716116864</v>
          </cell>
          <cell r="C234">
            <v>194142.91500000001</v>
          </cell>
          <cell r="D234">
            <v>99.159594446786087</v>
          </cell>
          <cell r="E234">
            <v>-3.4691155145744057E-3</v>
          </cell>
          <cell r="F234">
            <v>4.3916881789587414E-3</v>
          </cell>
          <cell r="H234">
            <v>-8.4040555321390764E-3</v>
          </cell>
          <cell r="I234">
            <v>-8.4040801920605146E-3</v>
          </cell>
          <cell r="J234">
            <v>-4.4625210277615679E-4</v>
          </cell>
          <cell r="K234">
            <v>0.1431098709041474</v>
          </cell>
          <cell r="L234">
            <v>25904.215867999956</v>
          </cell>
          <cell r="N234">
            <v>4372824.82</v>
          </cell>
          <cell r="O234">
            <v>44098.874000000003</v>
          </cell>
          <cell r="P234">
            <v>99.159557225882907</v>
          </cell>
          <cell r="Q234">
            <v>-3.4691169829116353E-3</v>
          </cell>
          <cell r="R234">
            <v>4.391687372844455E-3</v>
          </cell>
          <cell r="T234">
            <v>-8.4044277411708945E-3</v>
          </cell>
          <cell r="U234">
            <v>-8.4044344868910992E-3</v>
          </cell>
          <cell r="V234">
            <v>-4.4627091637039484E-4</v>
          </cell>
          <cell r="W234">
            <v>0.14310670004786175</v>
          </cell>
          <cell r="X234">
            <v>0</v>
          </cell>
          <cell r="Z234">
            <v>3375513.89</v>
          </cell>
          <cell r="AA234">
            <v>34041.234000000004</v>
          </cell>
          <cell r="AB234">
            <v>99.159563075768631</v>
          </cell>
          <cell r="AC234">
            <v>-3.4691147698023839E-3</v>
          </cell>
          <cell r="AD234">
            <v>4.3916894256930128E-3</v>
          </cell>
          <cell r="AF234">
            <v>-8.4044333266602989E-3</v>
          </cell>
          <cell r="AG234">
            <v>-8.4044333266602989E-3</v>
          </cell>
          <cell r="AH234">
            <v>-4.4627085476633965E-4</v>
          </cell>
          <cell r="AI234">
            <v>0.14310669993751096</v>
          </cell>
          <cell r="AJ234">
            <v>0</v>
          </cell>
          <cell r="AL234">
            <v>5010983.6399999997</v>
          </cell>
          <cell r="AM234">
            <v>50534.55</v>
          </cell>
          <cell r="AN234">
            <v>99.159557965787755</v>
          </cell>
          <cell r="AO234">
            <v>-3.469114122693906E-3</v>
          </cell>
          <cell r="AP234">
            <v>4.3916894400013451E-3</v>
          </cell>
          <cell r="AR234">
            <v>-8.4044321154012058E-3</v>
          </cell>
          <cell r="AS234">
            <v>-8.4044321154012058E-3</v>
          </cell>
          <cell r="AT234">
            <v>-4.4627079046222207E-4</v>
          </cell>
          <cell r="AU234">
            <v>0.14310670009089685</v>
          </cell>
          <cell r="AV234">
            <v>0</v>
          </cell>
          <cell r="AX234">
            <v>152590.16</v>
          </cell>
          <cell r="AY234">
            <v>1540.6523686305732</v>
          </cell>
          <cell r="AZ234">
            <v>99.04256346656031</v>
          </cell>
          <cell r="BA234">
            <v>-3.4690786098737769E-3</v>
          </cell>
          <cell r="BB234">
            <v>4.3916995824726524E-3</v>
          </cell>
          <cell r="BD234">
            <v>-1.430569798407344E-2</v>
          </cell>
          <cell r="BE234">
            <v>-1.430569798407344E-2</v>
          </cell>
          <cell r="BF234">
            <v>-8.3339777071955723E-4</v>
          </cell>
          <cell r="BG234">
            <v>0.15018906493371972</v>
          </cell>
          <cell r="BH234">
            <v>0</v>
          </cell>
          <cell r="BJ234">
            <v>853814.08</v>
          </cell>
          <cell r="BK234">
            <v>8641.9599999999991</v>
          </cell>
          <cell r="BL234">
            <v>98.798661414771658</v>
          </cell>
          <cell r="BM234">
            <v>-3.469114477159474E-3</v>
          </cell>
          <cell r="BN234">
            <v>4.3916884652810406E-3</v>
          </cell>
          <cell r="BP234">
            <v>-2.6614173253481255E-2</v>
          </cell>
          <cell r="BQ234">
            <v>-2.6614173253481255E-2</v>
          </cell>
          <cell r="BR234">
            <v>-1.9476187497389219E-3</v>
          </cell>
          <cell r="BS234">
            <v>0.16790183883418933</v>
          </cell>
          <cell r="BT234">
            <v>0</v>
          </cell>
          <cell r="BV234">
            <v>974352.54</v>
          </cell>
          <cell r="BW234">
            <v>9862.0020000000004</v>
          </cell>
          <cell r="BX234">
            <v>98.798655688773948</v>
          </cell>
          <cell r="BY234">
            <v>-3.4691171092813278E-3</v>
          </cell>
          <cell r="BZ234">
            <v>4.391685656270683E-3</v>
          </cell>
          <cell r="CB234">
            <v>-2.1216818563943085E-2</v>
          </cell>
          <cell r="CC234">
            <v>-2.6614229667251688E-2</v>
          </cell>
          <cell r="CD234">
            <v>-1.9476228785890726E-3</v>
          </cell>
          <cell r="CE234">
            <v>0.16790180405149091</v>
          </cell>
          <cell r="CF234">
            <v>0</v>
          </cell>
          <cell r="CH234">
            <v>112651.73</v>
          </cell>
          <cell r="CI234">
            <v>1163.905</v>
          </cell>
          <cell r="CJ234">
            <v>96.787736112483401</v>
          </cell>
          <cell r="CK234">
            <v>-3.4690950567961565E-3</v>
          </cell>
          <cell r="CL234">
            <v>4.3917055013606987E-3</v>
          </cell>
          <cell r="CN234">
            <v>-0.12685849244489489</v>
          </cell>
          <cell r="CO234">
            <v>-0.12685849244489489</v>
          </cell>
          <cell r="CP234">
            <v>-1.0726666281300368E-2</v>
          </cell>
          <cell r="CQ234">
            <v>0.15308765636037566</v>
          </cell>
          <cell r="CR234">
            <v>0</v>
          </cell>
          <cell r="CT234">
            <v>541501.73</v>
          </cell>
          <cell r="CU234">
            <v>5633.7460000000001</v>
          </cell>
          <cell r="CV234">
            <v>96.117526420253938</v>
          </cell>
          <cell r="CW234">
            <v>-3.4691126100231395E-3</v>
          </cell>
          <cell r="CX234">
            <v>4.3916909565453466E-3</v>
          </cell>
          <cell r="CZ234">
            <v>-0.16032561876252349</v>
          </cell>
          <cell r="DA234">
            <v>-0.16032561876252349</v>
          </cell>
          <cell r="DB234">
            <v>-1.5911554918304205E-2</v>
          </cell>
          <cell r="DC234">
            <v>0.15661747347569685</v>
          </cell>
          <cell r="DD234">
            <v>0</v>
          </cell>
          <cell r="DF234">
            <v>338420.07</v>
          </cell>
          <cell r="DG234">
            <v>3495.4549999999999</v>
          </cell>
          <cell r="DH234">
            <v>96.817172585543233</v>
          </cell>
          <cell r="DI234">
            <v>-3.4690999659978683E-3</v>
          </cell>
          <cell r="DJ234">
            <v>4.3916974854272262E-3</v>
          </cell>
          <cell r="DL234">
            <v>-0.12556744413346066</v>
          </cell>
          <cell r="DM234">
            <v>-0.12556744413346066</v>
          </cell>
          <cell r="DN234">
            <v>-1.5228700449682719E-2</v>
          </cell>
          <cell r="DO234">
            <v>0.16934565129655382</v>
          </cell>
          <cell r="DP234">
            <v>0</v>
          </cell>
          <cell r="DR234">
            <v>267916.98</v>
          </cell>
          <cell r="DS234">
            <v>2701.8580000000002</v>
          </cell>
          <cell r="DT234">
            <v>99.160274152083474</v>
          </cell>
          <cell r="DU234">
            <v>-3.4691136849167581E-3</v>
          </cell>
          <cell r="DV234">
            <v>4.3916763812938964E-3</v>
          </cell>
          <cell r="DX234">
            <v>3.8218764025583329E-2</v>
          </cell>
          <cell r="DY234">
            <v>3.8218764025583329E-2</v>
          </cell>
          <cell r="DZ234">
            <v>1.3896042689225396E-2</v>
          </cell>
          <cell r="EA234">
            <v>6.9024778800022141E-2</v>
          </cell>
          <cell r="EB234">
            <v>1972.5044839999878</v>
          </cell>
          <cell r="ED234">
            <v>1557327.74</v>
          </cell>
          <cell r="EE234">
            <v>15705.161</v>
          </cell>
          <cell r="EF234">
            <v>99.160253116793896</v>
          </cell>
          <cell r="EG234">
            <v>-3.4691173394374442E-3</v>
          </cell>
          <cell r="EH234">
            <v>4.3916861738526602E-3</v>
          </cell>
          <cell r="EJ234">
            <v>3.8218543783832937E-2</v>
          </cell>
          <cell r="EK234">
            <v>3.8218543783832937E-2</v>
          </cell>
          <cell r="EL234">
            <v>1.3895962620779301E-2</v>
          </cell>
          <cell r="EM234">
            <v>6.9024498743891355E-2</v>
          </cell>
          <cell r="EN234">
            <v>11465.562577999974</v>
          </cell>
          <cell r="EP234">
            <v>1693235.34</v>
          </cell>
          <cell r="EQ234">
            <v>17075.746999999999</v>
          </cell>
          <cell r="ER234">
            <v>99.160249914688947</v>
          </cell>
          <cell r="ES234">
            <v>-3.4691169153867607E-3</v>
          </cell>
          <cell r="ET234">
            <v>4.3916898963978213E-3</v>
          </cell>
          <cell r="EV234">
            <v>3.8218510257448823E-2</v>
          </cell>
          <cell r="EW234">
            <v>3.8218510257448823E-2</v>
          </cell>
          <cell r="EX234">
            <v>1.3895950432328164E-2</v>
          </cell>
          <cell r="EY234">
            <v>6.9024448523738485E-2</v>
          </cell>
          <cell r="EZ234">
            <v>12466.148805999992</v>
          </cell>
        </row>
        <row r="235">
          <cell r="A235">
            <v>42324</v>
          </cell>
          <cell r="B235">
            <v>19263792.790502295</v>
          </cell>
          <cell r="C235">
            <v>194142.91500000001</v>
          </cell>
          <cell r="D235">
            <v>99.224804523524824</v>
          </cell>
          <cell r="E235">
            <v>6.5762750546283222E-4</v>
          </cell>
          <cell r="F235">
            <v>5.05220377936344E-3</v>
          </cell>
          <cell r="H235">
            <v>-7.7519547647517673E-3</v>
          </cell>
          <cell r="I235">
            <v>-7.7519794408902332E-3</v>
          </cell>
          <cell r="J235">
            <v>-4.0981131476769406E-4</v>
          </cell>
          <cell r="K235">
            <v>0.14279700487410729</v>
          </cell>
          <cell r="L235">
            <v>26366.987867999938</v>
          </cell>
          <cell r="N235">
            <v>4375700.51</v>
          </cell>
          <cell r="O235">
            <v>44098.874000000003</v>
          </cell>
          <cell r="P235">
            <v>99.224767280906065</v>
          </cell>
          <cell r="Q235">
            <v>6.5762753331588542E-4</v>
          </cell>
          <cell r="R235">
            <v>5.0522030006945329E-3</v>
          </cell>
          <cell r="T235">
            <v>-7.7523271909393232E-3</v>
          </cell>
          <cell r="U235">
            <v>-7.752333941095646E-3</v>
          </cell>
          <cell r="V235">
            <v>-4.0983005624184443E-4</v>
          </cell>
          <cell r="W235">
            <v>0.14279384112734034</v>
          </cell>
          <cell r="X235">
            <v>0</v>
          </cell>
          <cell r="Z235">
            <v>3377733.72</v>
          </cell>
          <cell r="AA235">
            <v>34041.234000000004</v>
          </cell>
          <cell r="AB235">
            <v>99.224773108988927</v>
          </cell>
          <cell r="AC235">
            <v>6.5762727464280246E-4</v>
          </cell>
          <cell r="AD235">
            <v>5.0522047950838367E-3</v>
          </cell>
          <cell r="AF235">
            <v>-7.7523330366009446E-3</v>
          </cell>
          <cell r="AG235">
            <v>-7.7523330366009446E-3</v>
          </cell>
          <cell r="AH235">
            <v>-4.0983000842231831E-4</v>
          </cell>
          <cell r="AI235">
            <v>0.14279384102044801</v>
          </cell>
          <cell r="AJ235">
            <v>0</v>
          </cell>
          <cell r="AL235">
            <v>5014279</v>
          </cell>
          <cell r="AM235">
            <v>50534.55</v>
          </cell>
          <cell r="AN235">
            <v>99.224768005255811</v>
          </cell>
          <cell r="AO235">
            <v>6.5762737153951534E-4</v>
          </cell>
          <cell r="AP235">
            <v>5.0522049067238672E-3</v>
          </cell>
          <cell r="AR235">
            <v>-7.7523317284630133E-3</v>
          </cell>
          <cell r="AS235">
            <v>-7.7523317284630133E-3</v>
          </cell>
          <cell r="AT235">
            <v>-4.0982993925808842E-4</v>
          </cell>
          <cell r="AU235">
            <v>0.1427938411735844</v>
          </cell>
          <cell r="AV235">
            <v>0</v>
          </cell>
          <cell r="AX235">
            <v>152690.51</v>
          </cell>
          <cell r="AY235">
            <v>1540.6523686305732</v>
          </cell>
          <cell r="AZ235">
            <v>99.107698212102676</v>
          </cell>
          <cell r="BA235">
            <v>6.5764397913992134E-4</v>
          </cell>
          <cell r="BB235">
            <v>5.0522317364012359E-3</v>
          </cell>
          <cell r="BD235">
            <v>-1.3657462061080095E-2</v>
          </cell>
          <cell r="BE235">
            <v>-1.3657462061080095E-2</v>
          </cell>
          <cell r="BF235">
            <v>-7.9178786693034908E-4</v>
          </cell>
          <cell r="BG235">
            <v>0.14982600493426082</v>
          </cell>
          <cell r="BH235">
            <v>0</v>
          </cell>
          <cell r="BJ235">
            <v>854375.57</v>
          </cell>
          <cell r="BK235">
            <v>8641.9599999999991</v>
          </cell>
          <cell r="BL235">
            <v>98.863633944151559</v>
          </cell>
          <cell r="BM235">
            <v>6.5762560392523817E-4</v>
          </cell>
          <cell r="BN235">
            <v>5.0522021559855634E-3</v>
          </cell>
          <cell r="BP235">
            <v>-2.5974049811314681E-2</v>
          </cell>
          <cell r="BQ235">
            <v>-2.5974049811314681E-2</v>
          </cell>
          <cell r="BR235">
            <v>-1.8892493281441602E-3</v>
          </cell>
          <cell r="BS235">
            <v>0.16739207148695895</v>
          </cell>
          <cell r="BT235">
            <v>0</v>
          </cell>
          <cell r="BV235">
            <v>974993.3</v>
          </cell>
          <cell r="BW235">
            <v>9862.0020000000004</v>
          </cell>
          <cell r="BX235">
            <v>98.863628297783762</v>
          </cell>
          <cell r="BY235">
            <v>6.5762644802047632E-4</v>
          </cell>
          <cell r="BZ235">
            <v>5.0522001929302895E-3</v>
          </cell>
          <cell r="CB235">
            <v>-2.1216818563943085E-2</v>
          </cell>
          <cell r="CC235">
            <v>-2.5974105440554118E-2</v>
          </cell>
          <cell r="CD235">
            <v>-1.8892533748697815E-3</v>
          </cell>
          <cell r="CE235">
            <v>0.16739203682762566</v>
          </cell>
          <cell r="CF235">
            <v>0</v>
          </cell>
          <cell r="CH235">
            <v>112725.81</v>
          </cell>
          <cell r="CI235">
            <v>1163.905</v>
          </cell>
          <cell r="CJ235">
            <v>96.851383918790617</v>
          </cell>
          <cell r="CK235">
            <v>6.5760197380004826E-4</v>
          </cell>
          <cell r="CL235">
            <v>5.0521954693667492E-3</v>
          </cell>
          <cell r="CN235">
            <v>-0.12628431286611974</v>
          </cell>
          <cell r="CO235">
            <v>-0.12628431286611974</v>
          </cell>
          <cell r="CP235">
            <v>-1.0603419786491486E-2</v>
          </cell>
          <cell r="CQ235">
            <v>0.15259744913428974</v>
          </cell>
          <cell r="CR235">
            <v>0</v>
          </cell>
          <cell r="CT235">
            <v>541857.84</v>
          </cell>
          <cell r="CU235">
            <v>5633.7460000000001</v>
          </cell>
          <cell r="CV235">
            <v>96.180736582728429</v>
          </cell>
          <cell r="CW235">
            <v>6.5763409472396894E-4</v>
          </cell>
          <cell r="CX235">
            <v>5.052213176975906E-3</v>
          </cell>
          <cell r="CZ235">
            <v>-0.15977342026095542</v>
          </cell>
          <cell r="DA235">
            <v>-0.15977342026095542</v>
          </cell>
          <cell r="DB235">
            <v>-1.5726749522713135E-2</v>
          </cell>
          <cell r="DC235">
            <v>0.15606895241297394</v>
          </cell>
          <cell r="DD235">
            <v>0</v>
          </cell>
          <cell r="DF235">
            <v>338642.62</v>
          </cell>
          <cell r="DG235">
            <v>3495.4549999999999</v>
          </cell>
          <cell r="DH235">
            <v>96.880840977784004</v>
          </cell>
          <cell r="DI235">
            <v>6.5761466215641384E-4</v>
          </cell>
          <cell r="DJ235">
            <v>5.0522001922417292E-3</v>
          </cell>
          <cell r="DL235">
            <v>-0.124992404463656</v>
          </cell>
          <cell r="DM235">
            <v>-0.124992404463656</v>
          </cell>
          <cell r="DN235">
            <v>-1.5007344000196099E-2</v>
          </cell>
          <cell r="DO235">
            <v>0.16861935956442103</v>
          </cell>
          <cell r="DP235">
            <v>0</v>
          </cell>
          <cell r="DR235">
            <v>268093.17</v>
          </cell>
          <cell r="DS235">
            <v>2701.8580000000002</v>
          </cell>
          <cell r="DT235">
            <v>99.225484833029697</v>
          </cell>
          <cell r="DU235">
            <v>6.576290909221516E-4</v>
          </cell>
          <cell r="DV235">
            <v>5.0521935663621065E-3</v>
          </cell>
          <cell r="DX235">
            <v>3.8901526887547888E-2</v>
          </cell>
          <cell r="DY235">
            <v>3.8901526887547888E-2</v>
          </cell>
          <cell r="DZ235">
            <v>1.3728223012662966E-2</v>
          </cell>
          <cell r="EA235">
            <v>6.9552250924576259E-2</v>
          </cell>
          <cell r="EB235">
            <v>2007.7424839999876</v>
          </cell>
          <cell r="ED235">
            <v>1558351.89</v>
          </cell>
          <cell r="EE235">
            <v>15705.161</v>
          </cell>
          <cell r="EF235">
            <v>99.225464164296042</v>
          </cell>
          <cell r="EG235">
            <v>6.5763292702913922E-4</v>
          </cell>
          <cell r="EH235">
            <v>5.0522072183147859E-3</v>
          </cell>
          <cell r="EJ235">
            <v>3.8901310483677509E-2</v>
          </cell>
          <cell r="EK235">
            <v>3.8901310483677509E-2</v>
          </cell>
          <cell r="EL235">
            <v>1.3728146654059969E-2</v>
          </cell>
          <cell r="EM235">
            <v>6.9551959769662067E-2</v>
          </cell>
          <cell r="EN235">
            <v>11670.392577999944</v>
          </cell>
          <cell r="EP235">
            <v>1694348.86</v>
          </cell>
          <cell r="EQ235">
            <v>17075.746999999999</v>
          </cell>
          <cell r="ER235">
            <v>99.225460531829157</v>
          </cell>
          <cell r="ES235">
            <v>6.5762860820051117E-4</v>
          </cell>
          <cell r="ET235">
            <v>5.0522066055125325E-3</v>
          </cell>
          <cell r="EV235">
            <v>3.8901272451357549E-2</v>
          </cell>
          <cell r="EW235">
            <v>3.8901272451357549E-2</v>
          </cell>
          <cell r="EX235">
            <v>1.3728133234252482E-2</v>
          </cell>
          <cell r="EY235">
            <v>6.9551907882548974E-2</v>
          </cell>
          <cell r="EZ235">
            <v>12688.852806000008</v>
          </cell>
        </row>
        <row r="236">
          <cell r="A236">
            <v>42325</v>
          </cell>
          <cell r="B236">
            <v>19405804.75107155</v>
          </cell>
          <cell r="C236">
            <v>194142.91500000001</v>
          </cell>
          <cell r="D236">
            <v>99.956286074470185</v>
          </cell>
          <cell r="E236">
            <v>7.3719626302910513E-3</v>
          </cell>
          <cell r="F236">
            <v>1.2461411067116623E-2</v>
          </cell>
          <cell r="H236">
            <v>-4.371392552982023E-4</v>
          </cell>
          <cell r="I236">
            <v>-4.3716411334815408E-4</v>
          </cell>
          <cell r="J236">
            <v>-2.3008685190006872E-5</v>
          </cell>
          <cell r="K236">
            <v>0.14250914183616198</v>
          </cell>
          <cell r="L236">
            <v>31558.019867999974</v>
          </cell>
          <cell r="N236">
            <v>4407958.0199999996</v>
          </cell>
          <cell r="O236">
            <v>44098.874000000003</v>
          </cell>
          <cell r="P236">
            <v>99.956248769526383</v>
          </cell>
          <cell r="Q236">
            <v>7.3719647691334877E-3</v>
          </cell>
          <cell r="R236">
            <v>1.2461412432355656E-2</v>
          </cell>
          <cell r="T236">
            <v>-4.375123047362095E-4</v>
          </cell>
          <cell r="U236">
            <v>-4.3751910465439359E-4</v>
          </cell>
          <cell r="V236">
            <v>-2.3027369024930522E-5</v>
          </cell>
          <cell r="W236">
            <v>0.14250598566281583</v>
          </cell>
          <cell r="X236">
            <v>0</v>
          </cell>
          <cell r="Z236">
            <v>3402634.24</v>
          </cell>
          <cell r="AA236">
            <v>34041.234000000004</v>
          </cell>
          <cell r="AB236">
            <v>99.956254229796713</v>
          </cell>
          <cell r="AC236">
            <v>7.3719606292708129E-3</v>
          </cell>
          <cell r="AD236">
            <v>1.2461410079195101E-2</v>
          </cell>
          <cell r="AF236">
            <v>-4.3752230126115066E-4</v>
          </cell>
          <cell r="AG236">
            <v>-4.3752230126115066E-4</v>
          </cell>
          <cell r="AH236">
            <v>-2.3027537267239495E-5</v>
          </cell>
          <cell r="AI236">
            <v>0.14250598554584867</v>
          </cell>
          <cell r="AJ236">
            <v>0</v>
          </cell>
          <cell r="AL236">
            <v>5051244.07</v>
          </cell>
          <cell r="AM236">
            <v>50534.55</v>
          </cell>
          <cell r="AN236">
            <v>99.956249140439567</v>
          </cell>
          <cell r="AO236">
            <v>7.371961153338269E-3</v>
          </cell>
          <cell r="AP236">
            <v>1.2461410718373367E-2</v>
          </cell>
          <cell r="AR236">
            <v>-4.3752046347467211E-4</v>
          </cell>
          <cell r="AS236">
            <v>-4.3752046347467211E-4</v>
          </cell>
          <cell r="AT236">
            <v>-2.3027440548162303E-5</v>
          </cell>
          <cell r="AU236">
            <v>0.14250598570121631</v>
          </cell>
          <cell r="AV236">
            <v>0</v>
          </cell>
          <cell r="AX236">
            <v>153816.13</v>
          </cell>
          <cell r="AY236">
            <v>1540.6523686305732</v>
          </cell>
          <cell r="AZ236">
            <v>99.838310790851068</v>
          </cell>
          <cell r="BA236">
            <v>7.3719054314509425E-3</v>
          </cell>
          <cell r="BB236">
            <v>1.2461381742430611E-2</v>
          </cell>
          <cell r="BD236">
            <v>-6.3862381483771324E-3</v>
          </cell>
          <cell r="BE236">
            <v>-6.3862381483771324E-3</v>
          </cell>
          <cell r="BF236">
            <v>-3.6844790261625349E-4</v>
          </cell>
          <cell r="BG236">
            <v>0.14948868936107174</v>
          </cell>
          <cell r="BH236">
            <v>0</v>
          </cell>
          <cell r="BJ236">
            <v>860674</v>
          </cell>
          <cell r="BK236">
            <v>8641.9599999999991</v>
          </cell>
          <cell r="BL236">
            <v>99.592453563774896</v>
          </cell>
          <cell r="BM236">
            <v>7.3719687467188599E-3</v>
          </cell>
          <cell r="BN236">
            <v>1.2461415579100299E-2</v>
          </cell>
          <cell r="BP236">
            <v>-1.879356094803053E-2</v>
          </cell>
          <cell r="BQ236">
            <v>-1.879356094803053E-2</v>
          </cell>
          <cell r="BR236">
            <v>-1.3586891185752847E-3</v>
          </cell>
          <cell r="BS236">
            <v>0.16691577785729492</v>
          </cell>
          <cell r="BT236">
            <v>0</v>
          </cell>
          <cell r="BV236">
            <v>982180.92</v>
          </cell>
          <cell r="BW236">
            <v>9862.0020000000004</v>
          </cell>
          <cell r="BX236">
            <v>99.592447862006111</v>
          </cell>
          <cell r="BY236">
            <v>7.3719686073738799E-3</v>
          </cell>
          <cell r="BZ236">
            <v>1.2461413461524629E-2</v>
          </cell>
          <cell r="CB236">
            <v>-2.1216818563943085E-2</v>
          </cell>
          <cell r="CC236">
            <v>-1.8793617123092465E-2</v>
          </cell>
          <cell r="CD236">
            <v>-1.3586931801370383E-3</v>
          </cell>
          <cell r="CE236">
            <v>0.16691574334642284</v>
          </cell>
          <cell r="CF236">
            <v>0</v>
          </cell>
          <cell r="CH236">
            <v>113556.82</v>
          </cell>
          <cell r="CI236">
            <v>1163.905</v>
          </cell>
          <cell r="CJ236">
            <v>97.565368307550884</v>
          </cell>
          <cell r="CK236">
            <v>7.3719585603333471E-3</v>
          </cell>
          <cell r="CL236">
            <v>1.2461398605339014E-2</v>
          </cell>
          <cell r="CN236">
            <v>-0.11984331702705553</v>
          </cell>
          <cell r="CO236">
            <v>-0.11984331702705553</v>
          </cell>
          <cell r="CP236">
            <v>-9.9924329362011122E-3</v>
          </cell>
          <cell r="CQ236">
            <v>0.15218345420448098</v>
          </cell>
          <cell r="CR236">
            <v>0</v>
          </cell>
          <cell r="CT236">
            <v>545852.39</v>
          </cell>
          <cell r="CU236">
            <v>5633.7460000000001</v>
          </cell>
          <cell r="CV236">
            <v>96.88977635839457</v>
          </cell>
          <cell r="CW236">
            <v>7.3719520234312164E-3</v>
          </cell>
          <cell r="CX236">
            <v>1.2461409873559814E-2</v>
          </cell>
          <cell r="CZ236">
            <v>-0.15357931022630755</v>
          </cell>
          <cell r="DA236">
            <v>-0.15357931022630755</v>
          </cell>
          <cell r="DB236">
            <v>-1.4993740620028007E-2</v>
          </cell>
          <cell r="DC236">
            <v>0.15562785117335357</v>
          </cell>
          <cell r="DD236">
            <v>0</v>
          </cell>
          <cell r="DF236">
            <v>341139.08</v>
          </cell>
          <cell r="DG236">
            <v>3495.4549999999999</v>
          </cell>
          <cell r="DH236">
            <v>97.595042705456095</v>
          </cell>
          <cell r="DI236">
            <v>7.3719604460893429E-3</v>
          </cell>
          <cell r="DJ236">
            <v>1.2461405258313851E-2</v>
          </cell>
          <cell r="DL236">
            <v>-0.11854188307933444</v>
          </cell>
          <cell r="DM236">
            <v>-0.11854188307933444</v>
          </cell>
          <cell r="DN236">
            <v>-1.4091545608195588E-2</v>
          </cell>
          <cell r="DO236">
            <v>0.16802097880451644</v>
          </cell>
          <cell r="DP236">
            <v>0</v>
          </cell>
          <cell r="DR236">
            <v>270069.55</v>
          </cell>
          <cell r="DS236">
            <v>2701.8580000000002</v>
          </cell>
          <cell r="DT236">
            <v>99.956974052670404</v>
          </cell>
          <cell r="DU236">
            <v>7.3719893722021812E-3</v>
          </cell>
          <cell r="DV236">
            <v>1.2461427655841906E-2</v>
          </cell>
          <cell r="DX236">
            <v>4.656029790252747E-2</v>
          </cell>
          <cell r="DY236">
            <v>4.656029790252747E-2</v>
          </cell>
          <cell r="DZ236">
            <v>1.5961089175192456E-2</v>
          </cell>
          <cell r="EA236">
            <v>6.919240722866099E-2</v>
          </cell>
          <cell r="EB236">
            <v>2403.0184839999879</v>
          </cell>
          <cell r="ED236">
            <v>1569840</v>
          </cell>
          <cell r="EE236">
            <v>15705.161</v>
          </cell>
          <cell r="EF236">
            <v>99.956950457241419</v>
          </cell>
          <cell r="EG236">
            <v>7.3719614123870514E-3</v>
          </cell>
          <cell r="EH236">
            <v>1.2461413307362612E-2</v>
          </cell>
          <cell r="EJ236">
            <v>4.6560050855841473E-2</v>
          </cell>
          <cell r="EK236">
            <v>4.6560050855841473E-2</v>
          </cell>
          <cell r="EL236">
            <v>1.5961004499359888E-2</v>
          </cell>
          <cell r="EM236">
            <v>6.9192111908988288E-2</v>
          </cell>
          <cell r="EN236">
            <v>13968.014578000006</v>
          </cell>
          <cell r="EP236">
            <v>1706839.53</v>
          </cell>
          <cell r="EQ236">
            <v>17075.746999999999</v>
          </cell>
          <cell r="ER236">
            <v>99.956946539439826</v>
          </cell>
          <cell r="ES236">
            <v>7.3719588066414321E-3</v>
          </cell>
          <cell r="ET236">
            <v>1.2461410071132439E-2</v>
          </cell>
          <cell r="EV236">
            <v>4.6560009836036143E-2</v>
          </cell>
          <cell r="EW236">
            <v>4.6560009836036143E-2</v>
          </cell>
          <cell r="EX236">
            <v>1.5960990439722877E-2</v>
          </cell>
          <cell r="EY236">
            <v>6.9192059269345768E-2</v>
          </cell>
          <cell r="EZ236">
            <v>15186.986805999983</v>
          </cell>
        </row>
        <row r="237">
          <cell r="A237">
            <v>42326</v>
          </cell>
          <cell r="B237">
            <v>19351246.272708446</v>
          </cell>
          <cell r="C237">
            <v>194142.91500000001</v>
          </cell>
          <cell r="D237">
            <v>99.675263826694092</v>
          </cell>
          <cell r="E237">
            <v>-2.8114514735644303E-3</v>
          </cell>
          <cell r="F237">
            <v>9.6149249410448778E-3</v>
          </cell>
          <cell r="H237">
            <v>-3.2473617330590621E-3</v>
          </cell>
          <cell r="I237">
            <v>-3.2473865212219177E-3</v>
          </cell>
          <cell r="J237">
            <v>-1.7017134429408998E-4</v>
          </cell>
          <cell r="K237">
            <v>0.14221185674139084</v>
          </cell>
          <cell r="L237">
            <v>29563.717867999989</v>
          </cell>
          <cell r="N237">
            <v>4395565.26</v>
          </cell>
          <cell r="O237">
            <v>44098.874000000003</v>
          </cell>
          <cell r="P237">
            <v>99.675226628235436</v>
          </cell>
          <cell r="Q237">
            <v>-2.8114514575162675E-3</v>
          </cell>
          <cell r="R237">
            <v>9.6149263186937617E-3</v>
          </cell>
          <cell r="T237">
            <v>-3.24773371764564E-3</v>
          </cell>
          <cell r="U237">
            <v>-3.2477404984462277E-3</v>
          </cell>
          <cell r="V237">
            <v>-1.7018989389327999E-4</v>
          </cell>
          <cell r="W237">
            <v>0.14220870784112491</v>
          </cell>
          <cell r="X237">
            <v>0</v>
          </cell>
          <cell r="Z237">
            <v>3393067.9</v>
          </cell>
          <cell r="AA237">
            <v>34041.234000000004</v>
          </cell>
          <cell r="AB237">
            <v>99.675232102337986</v>
          </cell>
          <cell r="AC237">
            <v>-2.8114511655534802E-3</v>
          </cell>
          <cell r="AD237">
            <v>9.6149242677499025E-3</v>
          </cell>
          <cell r="AF237">
            <v>-3.2477433942308398E-3</v>
          </cell>
          <cell r="AG237">
            <v>-3.2477433942308398E-3</v>
          </cell>
          <cell r="AH237">
            <v>-1.7019004563678664E-4</v>
          </cell>
          <cell r="AI237">
            <v>0.14220870771764954</v>
          </cell>
          <cell r="AJ237">
            <v>0</v>
          </cell>
          <cell r="AL237">
            <v>5037042.75</v>
          </cell>
          <cell r="AM237">
            <v>50534.55</v>
          </cell>
          <cell r="AN237">
            <v>99.675227146575949</v>
          </cell>
          <cell r="AO237">
            <v>-2.8114499721650921E-3</v>
          </cell>
          <cell r="AP237">
            <v>9.6149261133908759E-3</v>
          </cell>
          <cell r="AR237">
            <v>-3.247740368744978E-3</v>
          </cell>
          <cell r="AS237">
            <v>-3.247740368744978E-3</v>
          </cell>
          <cell r="AT237">
            <v>-1.7018988708628058E-4</v>
          </cell>
          <cell r="AU237">
            <v>0.14220870787870887</v>
          </cell>
          <cell r="AV237">
            <v>0</v>
          </cell>
          <cell r="AX237">
            <v>153383.69</v>
          </cell>
          <cell r="AY237">
            <v>1540.6523686305732</v>
          </cell>
          <cell r="AZ237">
            <v>99.557624499248249</v>
          </cell>
          <cell r="BA237">
            <v>-2.8114086604572597E-3</v>
          </cell>
          <cell r="BB237">
            <v>9.6149390454214334E-3</v>
          </cell>
          <cell r="BD237">
            <v>-9.1796924835962912E-3</v>
          </cell>
          <cell r="BE237">
            <v>-9.1796924835962912E-3</v>
          </cell>
          <cell r="BF237">
            <v>-5.2708648705390715E-4</v>
          </cell>
          <cell r="BG237">
            <v>0.14914231417097432</v>
          </cell>
          <cell r="BH237">
            <v>0</v>
          </cell>
          <cell r="BJ237">
            <v>858254.25</v>
          </cell>
          <cell r="BK237">
            <v>8641.9599999999991</v>
          </cell>
          <cell r="BL237">
            <v>99.312453424917507</v>
          </cell>
          <cell r="BM237">
            <v>-2.8114593911283681E-3</v>
          </cell>
          <cell r="BN237">
            <v>9.6149214241154635E-3</v>
          </cell>
          <cell r="BP237">
            <v>-2.1552183005738801E-2</v>
          </cell>
          <cell r="BQ237">
            <v>-2.1552183005738801E-2</v>
          </cell>
          <cell r="BR237">
            <v>-1.5488147714250999E-3</v>
          </cell>
          <cell r="BS237">
            <v>0.16642972408879741</v>
          </cell>
          <cell r="BT237">
            <v>0</v>
          </cell>
          <cell r="BV237">
            <v>979419.56</v>
          </cell>
          <cell r="BW237">
            <v>9862.0020000000004</v>
          </cell>
          <cell r="BX237">
            <v>99.312447918789715</v>
          </cell>
          <cell r="BY237">
            <v>-2.8114575876713177E-3</v>
          </cell>
          <cell r="BZ237">
            <v>9.6149211384237709E-3</v>
          </cell>
          <cell r="CB237">
            <v>-2.1216818563943085E-2</v>
          </cell>
          <cell r="CC237">
            <v>-2.1552237253303352E-2</v>
          </cell>
          <cell r="CD237">
            <v>-1.5488186702441453E-3</v>
          </cell>
          <cell r="CE237">
            <v>0.1664296897216212</v>
          </cell>
          <cell r="CF237">
            <v>0</v>
          </cell>
          <cell r="CH237">
            <v>113237.56</v>
          </cell>
          <cell r="CI237">
            <v>1163.905</v>
          </cell>
          <cell r="CJ237">
            <v>97.291067569947714</v>
          </cell>
          <cell r="CK237">
            <v>-2.811455974198851E-3</v>
          </cell>
          <cell r="CL237">
            <v>9.614907957584462E-3</v>
          </cell>
          <cell r="CN237">
            <v>-0.12231783879163083</v>
          </cell>
          <cell r="CO237">
            <v>-0.12231783879163083</v>
          </cell>
          <cell r="CP237">
            <v>-1.0128538735244774E-2</v>
          </cell>
          <cell r="CQ237">
            <v>0.15174170465774395</v>
          </cell>
          <cell r="CR237">
            <v>0</v>
          </cell>
          <cell r="CT237">
            <v>544317.75</v>
          </cell>
          <cell r="CU237">
            <v>5633.7460000000001</v>
          </cell>
          <cell r="CV237">
            <v>96.617375011226983</v>
          </cell>
          <cell r="CW237">
            <v>-2.8114560421729218E-3</v>
          </cell>
          <cell r="CX237">
            <v>9.6149191253038779E-3</v>
          </cell>
          <cell r="CZ237">
            <v>-0.155958984788792</v>
          </cell>
          <cell r="DA237">
            <v>-0.155958984788792</v>
          </cell>
          <cell r="DB237">
            <v>-1.5103445838221319E-2</v>
          </cell>
          <cell r="DC237">
            <v>0.1551467781452506</v>
          </cell>
          <cell r="DD237">
            <v>0</v>
          </cell>
          <cell r="DF237">
            <v>340179.99</v>
          </cell>
          <cell r="DG237">
            <v>3495.4549999999999</v>
          </cell>
          <cell r="DH237">
            <v>97.320660686520071</v>
          </cell>
          <cell r="DI237">
            <v>-2.8114339758436024E-3</v>
          </cell>
          <cell r="DJ237">
            <v>9.6149368643403399E-3</v>
          </cell>
          <cell r="DL237">
            <v>-0.12102004437752822</v>
          </cell>
          <cell r="DM237">
            <v>-0.12102004437752822</v>
          </cell>
          <cell r="DN237">
            <v>-1.4245259709838365E-2</v>
          </cell>
          <cell r="DO237">
            <v>0.16737810003805237</v>
          </cell>
          <cell r="DP237">
            <v>0</v>
          </cell>
          <cell r="DR237">
            <v>269310.26</v>
          </cell>
          <cell r="DS237">
            <v>2701.8580000000002</v>
          </cell>
          <cell r="DT237">
            <v>99.675948921075786</v>
          </cell>
          <cell r="DU237">
            <v>-2.8114609736639151E-3</v>
          </cell>
          <cell r="DV237">
            <v>9.614931864647458E-3</v>
          </cell>
          <cell r="DX237">
            <v>4.3617934468388464E-2</v>
          </cell>
          <cell r="DY237">
            <v>4.3617934468388464E-2</v>
          </cell>
          <cell r="DZ237">
            <v>1.4537198085776026E-2</v>
          </cell>
          <cell r="EA237">
            <v>6.9060617850959682E-2</v>
          </cell>
          <cell r="EB237">
            <v>2251.1604839999941</v>
          </cell>
          <cell r="ED237">
            <v>1565426.47</v>
          </cell>
          <cell r="EE237">
            <v>15705.161</v>
          </cell>
          <cell r="EF237">
            <v>99.67592627671884</v>
          </cell>
          <cell r="EG237">
            <v>-2.8114521225094391E-3</v>
          </cell>
          <cell r="EH237">
            <v>9.614926517960809E-3</v>
          </cell>
          <cell r="EJ237">
            <v>4.3617697379529252E-2</v>
          </cell>
          <cell r="EK237">
            <v>4.3617697379529252E-2</v>
          </cell>
          <cell r="EL237">
            <v>1.4537119079122363E-2</v>
          </cell>
          <cell r="EM237">
            <v>6.906031739169137E-2</v>
          </cell>
          <cell r="EN237">
            <v>13085.308577999973</v>
          </cell>
          <cell r="EP237">
            <v>1702040.84</v>
          </cell>
          <cell r="EQ237">
            <v>17075.746999999999</v>
          </cell>
          <cell r="ER237">
            <v>99.675922816143867</v>
          </cell>
          <cell r="ES237">
            <v>-2.8114476584684134E-3</v>
          </cell>
          <cell r="ET237">
            <v>9.6149278104982194E-3</v>
          </cell>
          <cell r="EV237">
            <v>4.3617661146936104E-2</v>
          </cell>
          <cell r="EW237">
            <v>4.3617661146936104E-2</v>
          </cell>
          <cell r="EX237">
            <v>1.4537107005097027E-2</v>
          </cell>
          <cell r="EY237">
            <v>6.9060263550712708E-2</v>
          </cell>
          <cell r="EZ237">
            <v>14227.248806000021</v>
          </cell>
        </row>
        <row r="238">
          <cell r="A238">
            <v>42327</v>
          </cell>
          <cell r="B238">
            <v>19569357.809209131</v>
          </cell>
          <cell r="C238">
            <v>194142.91500000001</v>
          </cell>
          <cell r="D238">
            <v>100.79872247312827</v>
          </cell>
          <cell r="E238">
            <v>1.127118808922889E-2</v>
          </cell>
          <cell r="F238">
            <v>2.0994484657747892E-2</v>
          </cell>
          <cell r="H238">
            <v>7.9872247312826605E-3</v>
          </cell>
          <cell r="I238">
            <v>7.9871996637277398E-3</v>
          </cell>
          <cell r="J238">
            <v>4.1670768754897836E-4</v>
          </cell>
          <cell r="K238">
            <v>0.14197850876843812</v>
          </cell>
          <cell r="L238">
            <v>58152.081868000038</v>
          </cell>
          <cell r="N238">
            <v>4445108.5</v>
          </cell>
          <cell r="O238">
            <v>44098.874000000003</v>
          </cell>
          <cell r="P238">
            <v>100.79868479181576</v>
          </cell>
          <cell r="Q238">
            <v>1.1271187451326714E-2</v>
          </cell>
          <cell r="R238">
            <v>2.0994485406889307E-2</v>
          </cell>
          <cell r="T238">
            <v>7.9868479181575136E-3</v>
          </cell>
          <cell r="U238">
            <v>7.9868410609293949E-3</v>
          </cell>
          <cell r="V238">
            <v>4.1668897925717374E-4</v>
          </cell>
          <cell r="W238">
            <v>0.14197536845926978</v>
          </cell>
          <cell r="X238">
            <v>7044.2140000000427</v>
          </cell>
          <cell r="Z238">
            <v>3431311.81</v>
          </cell>
          <cell r="AA238">
            <v>34041.234000000004</v>
          </cell>
          <cell r="AB238">
            <v>100.798690494005</v>
          </cell>
          <cell r="AC238">
            <v>1.1271189120618752E-2</v>
          </cell>
          <cell r="AD238">
            <v>2.0994485018170916E-2</v>
          </cell>
          <cell r="AF238">
            <v>7.9868397963762661E-3</v>
          </cell>
          <cell r="AG238">
            <v>7.9868397963762661E-3</v>
          </cell>
          <cell r="AH238">
            <v>4.1668891329038615E-4</v>
          </cell>
          <cell r="AI238">
            <v>0.14197536833364582</v>
          </cell>
          <cell r="AJ238">
            <v>5437.6380000001009</v>
          </cell>
          <cell r="AL238">
            <v>5093816.2</v>
          </cell>
          <cell r="AM238">
            <v>50534.55</v>
          </cell>
          <cell r="AN238">
            <v>100.79868525592886</v>
          </cell>
          <cell r="AO238">
            <v>1.1271186848672343E-2</v>
          </cell>
          <cell r="AP238">
            <v>2.0994484590823426E-2</v>
          </cell>
          <cell r="AR238">
            <v>7.9868405913952056E-3</v>
          </cell>
          <cell r="AS238">
            <v>7.9868405913952056E-3</v>
          </cell>
          <cell r="AT238">
            <v>4.1668895475766021E-4</v>
          </cell>
          <cell r="AU238">
            <v>0.14197536849052786</v>
          </cell>
          <cell r="AV238">
            <v>8072.2279999999182</v>
          </cell>
          <cell r="AX238">
            <v>155112.5</v>
          </cell>
          <cell r="AY238">
            <v>1540.6523686305732</v>
          </cell>
          <cell r="AZ238">
            <v>100.67975304375351</v>
          </cell>
          <cell r="BA238">
            <v>1.1271146234648644E-2</v>
          </cell>
          <cell r="BB238">
            <v>2.0994456664088279E-2</v>
          </cell>
          <cell r="BD238">
            <v>1.9879880946804818E-3</v>
          </cell>
          <cell r="BE238">
            <v>1.9879880946804818E-3</v>
          </cell>
          <cell r="BF238">
            <v>1.1359825506929155E-4</v>
          </cell>
          <cell r="BG238">
            <v>0.14886196882495861</v>
          </cell>
          <cell r="BH238">
            <v>61.550000000000288</v>
          </cell>
          <cell r="BJ238">
            <v>867927.8</v>
          </cell>
          <cell r="BK238">
            <v>8641.9599999999991</v>
          </cell>
          <cell r="BL238">
            <v>100.43182333637279</v>
          </cell>
          <cell r="BM238">
            <v>1.1271193821644321E-2</v>
          </cell>
          <cell r="BN238">
            <v>2.0994486888710862E-2</v>
          </cell>
          <cell r="BP238">
            <v>-1.0523908016031647E-2</v>
          </cell>
          <cell r="BQ238">
            <v>-1.0523908016031647E-2</v>
          </cell>
          <cell r="BR238">
            <v>-7.5174444710057742E-4</v>
          </cell>
          <cell r="BS238">
            <v>0.16602350868906435</v>
          </cell>
          <cell r="BT238">
            <v>0</v>
          </cell>
          <cell r="BV238">
            <v>990458.79</v>
          </cell>
          <cell r="BW238">
            <v>9862.0020000000004</v>
          </cell>
          <cell r="BX238">
            <v>100.4318180020649</v>
          </cell>
          <cell r="BY238">
            <v>1.1271196176641629E-2</v>
          </cell>
          <cell r="BZ238">
            <v>2.0994488977439607E-2</v>
          </cell>
          <cell r="CB238">
            <v>-2.1216818563943085E-2</v>
          </cell>
          <cell r="CC238">
            <v>-1.0523960570789193E-2</v>
          </cell>
          <cell r="CD238">
            <v>-7.5174820139523035E-4</v>
          </cell>
          <cell r="CE238">
            <v>0.16602347454139385</v>
          </cell>
          <cell r="CF238">
            <v>0</v>
          </cell>
          <cell r="CH238">
            <v>114513.88</v>
          </cell>
          <cell r="CI238">
            <v>1163.905</v>
          </cell>
          <cell r="CJ238">
            <v>98.387651913171609</v>
          </cell>
          <cell r="CK238">
            <v>1.1271171862057061E-2</v>
          </cell>
          <cell r="CL238">
            <v>2.0994451099669353E-2</v>
          </cell>
          <cell r="CN238">
            <v>-0.1124253323123896</v>
          </cell>
          <cell r="CO238">
            <v>-0.1124253323123896</v>
          </cell>
          <cell r="CP238">
            <v>-9.2452090696042433E-3</v>
          </cell>
          <cell r="CQ238">
            <v>0.15145160374220842</v>
          </cell>
          <cell r="CR238">
            <v>0</v>
          </cell>
          <cell r="CT238">
            <v>550452.86</v>
          </cell>
          <cell r="CU238">
            <v>5633.7460000000001</v>
          </cell>
          <cell r="CV238">
            <v>97.706368018721463</v>
          </cell>
          <cell r="CW238">
            <v>1.1271192240194239E-2</v>
          </cell>
          <cell r="CX238">
            <v>2.0994482967333417E-2</v>
          </cell>
          <cell r="CZ238">
            <v>-0.14644563624773776</v>
          </cell>
          <cell r="DA238">
            <v>-0.14644563624773776</v>
          </cell>
          <cell r="DB238">
            <v>-1.406809572743839E-2</v>
          </cell>
          <cell r="DC238">
            <v>0.15486821631419664</v>
          </cell>
          <cell r="DD238">
            <v>0</v>
          </cell>
          <cell r="DF238">
            <v>344014.22</v>
          </cell>
          <cell r="DG238">
            <v>3495.4549999999999</v>
          </cell>
          <cell r="DH238">
            <v>98.417579399534532</v>
          </cell>
          <cell r="DI238">
            <v>1.1271180294878391E-2</v>
          </cell>
          <cell r="DJ238">
            <v>2.0994488846140635E-2</v>
          </cell>
          <cell r="DL238">
            <v>-0.11111290282212305</v>
          </cell>
          <cell r="DM238">
            <v>-0.11111290282212305</v>
          </cell>
          <cell r="DN238">
            <v>-1.2951550997470918E-2</v>
          </cell>
          <cell r="DO238">
            <v>0.16697029908757346</v>
          </cell>
          <cell r="DP238">
            <v>0</v>
          </cell>
          <cell r="DR238">
            <v>272345.7</v>
          </cell>
          <cell r="DS238">
            <v>2701.8580000000002</v>
          </cell>
          <cell r="DT238">
            <v>100.79941284849167</v>
          </cell>
          <cell r="DU238">
            <v>1.1271163601416445E-2</v>
          </cell>
          <cell r="DV238">
            <v>2.0994466936127054E-2</v>
          </cell>
          <cell r="DX238">
            <v>5.538072294515417E-2</v>
          </cell>
          <cell r="DY238">
            <v>5.538072294515417E-2</v>
          </cell>
          <cell r="DZ238">
            <v>1.7957956079996507E-2</v>
          </cell>
          <cell r="EA238">
            <v>6.8186399927860061E-2</v>
          </cell>
          <cell r="EB238">
            <v>2858.2484839999988</v>
          </cell>
          <cell r="ED238">
            <v>1583070.68</v>
          </cell>
          <cell r="EE238">
            <v>15705.161</v>
          </cell>
          <cell r="EF238">
            <v>100.79939199604512</v>
          </cell>
          <cell r="EG238">
            <v>1.1271184139361123E-2</v>
          </cell>
          <cell r="EH238">
            <v>2.0994482264592218E-2</v>
          </cell>
          <cell r="EJ238">
            <v>5.5380504617789983E-2</v>
          </cell>
          <cell r="EK238">
            <v>5.5380504617789983E-2</v>
          </cell>
          <cell r="EL238">
            <v>1.7957885297619214E-2</v>
          </cell>
          <cell r="EM238">
            <v>6.818609890974664E-2</v>
          </cell>
          <cell r="EN238">
            <v>16614.150577999968</v>
          </cell>
          <cell r="EP238">
            <v>1721224.86</v>
          </cell>
          <cell r="EQ238">
            <v>17075.746999999999</v>
          </cell>
          <cell r="ER238">
            <v>100.79938874709259</v>
          </cell>
          <cell r="ES238">
            <v>1.1271186653782017E-2</v>
          </cell>
          <cell r="ET238">
            <v>2.0994486110295085E-2</v>
          </cell>
          <cell r="EV238">
            <v>5.5380470600906673E-2</v>
          </cell>
          <cell r="EW238">
            <v>5.5380470600906673E-2</v>
          </cell>
          <cell r="EX238">
            <v>1.7957874269214358E-2</v>
          </cell>
          <cell r="EY238">
            <v>6.8186044911597118E-2</v>
          </cell>
          <cell r="EZ238">
            <v>18064.052806000003</v>
          </cell>
        </row>
        <row r="239">
          <cell r="A239">
            <v>42328</v>
          </cell>
          <cell r="B239">
            <v>19644457.575582877</v>
          </cell>
          <cell r="C239">
            <v>194142.91500000001</v>
          </cell>
          <cell r="D239">
            <v>101.18554970488043</v>
          </cell>
          <cell r="E239">
            <v>3.8376203811043563E-3</v>
          </cell>
          <cell r="F239">
            <v>2.4912673901065663E-2</v>
          </cell>
          <cell r="H239">
            <v>1.1855497048804287E-2</v>
          </cell>
          <cell r="I239">
            <v>1.1855471885049651E-2</v>
          </cell>
          <cell r="J239">
            <v>6.1583406140641728E-4</v>
          </cell>
          <cell r="K239">
            <v>0.14177831001250668</v>
          </cell>
          <cell r="L239">
            <v>70971.263867999951</v>
          </cell>
          <cell r="N239">
            <v>4462167.1399999997</v>
          </cell>
          <cell r="O239">
            <v>44098.874000000003</v>
          </cell>
          <cell r="P239">
            <v>101.18551190218597</v>
          </cell>
          <cell r="Q239">
            <v>3.8376206115102729E-3</v>
          </cell>
          <cell r="R239">
            <v>2.4912674888325048E-2</v>
          </cell>
          <cell r="T239">
            <v>1.185511902185965E-2</v>
          </cell>
          <cell r="U239">
            <v>1.1855112138315915E-2</v>
          </cell>
          <cell r="V239">
            <v>6.15815375383022E-4</v>
          </cell>
          <cell r="W239">
            <v>0.14177517893597033</v>
          </cell>
          <cell r="X239">
            <v>10455.942000000001</v>
          </cell>
          <cell r="Z239">
            <v>3444479.88</v>
          </cell>
          <cell r="AA239">
            <v>34041.234000000004</v>
          </cell>
          <cell r="AB239">
            <v>101.18551754028657</v>
          </cell>
          <cell r="AC239">
            <v>3.8376197586076355E-3</v>
          </cell>
          <cell r="AD239">
            <v>2.4912673627305981E-2</v>
          </cell>
          <cell r="AF239">
            <v>1.1855110009195258E-2</v>
          </cell>
          <cell r="AG239">
            <v>1.1855110009195258E-2</v>
          </cell>
          <cell r="AH239">
            <v>6.1581526477993975E-4</v>
          </cell>
          <cell r="AI239">
            <v>0.14177517880000104</v>
          </cell>
          <cell r="AJ239">
            <v>8071.2520000000341</v>
          </cell>
          <cell r="AL239">
            <v>5113364.33</v>
          </cell>
          <cell r="AM239">
            <v>50534.55</v>
          </cell>
          <cell r="AN239">
            <v>101.18551228812763</v>
          </cell>
          <cell r="AO239">
            <v>3.8376198183200927E-3</v>
          </cell>
          <cell r="AP239">
            <v>2.4912673259284812E-2</v>
          </cell>
          <cell r="AR239">
            <v>1.1855110867454721E-2</v>
          </cell>
          <cell r="AS239">
            <v>1.1855110867454721E-2</v>
          </cell>
          <cell r="AT239">
            <v>6.1581530937360185E-4</v>
          </cell>
          <cell r="AU239">
            <v>0.14177517895254893</v>
          </cell>
          <cell r="AV239">
            <v>11981.853999999954</v>
          </cell>
          <cell r="AX239">
            <v>155707.76999999999</v>
          </cell>
          <cell r="AY239">
            <v>1540.6523686305732</v>
          </cell>
          <cell r="AZ239">
            <v>101.06612833004155</v>
          </cell>
          <cell r="BA239">
            <v>3.8376662100088055E-3</v>
          </cell>
          <cell r="BB239">
            <v>2.4912692591034347E-2</v>
          </cell>
          <cell r="BD239">
            <v>5.8332835394261373E-3</v>
          </cell>
          <cell r="BE239">
            <v>5.8332835394261373E-3</v>
          </cell>
          <cell r="BF239">
            <v>3.317415972787785E-4</v>
          </cell>
          <cell r="BG239">
            <v>0.14861625961645819</v>
          </cell>
          <cell r="BH239">
            <v>180.60399999999819</v>
          </cell>
          <cell r="BJ239">
            <v>871258.58</v>
          </cell>
          <cell r="BK239">
            <v>8641.9599999999991</v>
          </cell>
          <cell r="BL239">
            <v>100.81724284768734</v>
          </cell>
          <cell r="BM239">
            <v>3.837623359915332E-3</v>
          </cell>
          <cell r="BN239">
            <v>2.4912679181939845E-2</v>
          </cell>
          <cell r="BP239">
            <v>-6.7266714513563031E-3</v>
          </cell>
          <cell r="BQ239">
            <v>-6.7266714513563031E-3</v>
          </cell>
          <cell r="BR239">
            <v>-4.7764840023489796E-4</v>
          </cell>
          <cell r="BS239">
            <v>0.1656586924011669</v>
          </cell>
          <cell r="BT239">
            <v>0</v>
          </cell>
          <cell r="BV239">
            <v>994259.79</v>
          </cell>
          <cell r="BW239">
            <v>9862.0020000000004</v>
          </cell>
          <cell r="BX239">
            <v>100.81723670305482</v>
          </cell>
          <cell r="BY239">
            <v>3.8376154953403407E-3</v>
          </cell>
          <cell r="BZ239">
            <v>2.4912673248996375E-2</v>
          </cell>
          <cell r="CB239">
            <v>-2.1216818563943085E-2</v>
          </cell>
          <cell r="CC239">
            <v>-6.7267319896077149E-3</v>
          </cell>
          <cell r="CD239">
            <v>-4.7765269907529273E-4</v>
          </cell>
          <cell r="CE239">
            <v>0.16565865840959434</v>
          </cell>
          <cell r="CF239">
            <v>0</v>
          </cell>
          <cell r="CH239">
            <v>114953.34</v>
          </cell>
          <cell r="CI239">
            <v>1163.905</v>
          </cell>
          <cell r="CJ239">
            <v>98.765225684226806</v>
          </cell>
          <cell r="CK239">
            <v>3.837613396734163E-3</v>
          </cell>
          <cell r="CL239">
            <v>2.4912633083200575E-2</v>
          </cell>
          <cell r="CN239">
            <v>-0.10901916387706978</v>
          </cell>
          <cell r="CO239">
            <v>-0.10901916387706978</v>
          </cell>
          <cell r="CP239">
            <v>-8.9039817755462991E-3</v>
          </cell>
          <cell r="CQ239">
            <v>0.15122826186939342</v>
          </cell>
          <cell r="CR239">
            <v>0</v>
          </cell>
          <cell r="CT239">
            <v>552565.29</v>
          </cell>
          <cell r="CU239">
            <v>5633.7460000000001</v>
          </cell>
          <cell r="CV239">
            <v>98.081328125194148</v>
          </cell>
          <cell r="CW239">
            <v>3.8376219900102537E-3</v>
          </cell>
          <cell r="CX239">
            <v>2.4912673846847921E-2</v>
          </cell>
          <cell r="CZ239">
            <v>-0.14317001725173273</v>
          </cell>
          <cell r="DA239">
            <v>-0.14317001725173273</v>
          </cell>
          <cell r="DB239">
            <v>-1.3644078963039874E-2</v>
          </cell>
          <cell r="DC239">
            <v>0.15467391560216748</v>
          </cell>
          <cell r="DD239">
            <v>0</v>
          </cell>
          <cell r="DF239">
            <v>345334.41</v>
          </cell>
          <cell r="DG239">
            <v>3495.4549999999999</v>
          </cell>
          <cell r="DH239">
            <v>98.795266996714304</v>
          </cell>
          <cell r="DI239">
            <v>3.8376029921090016E-3</v>
          </cell>
          <cell r="DJ239">
            <v>2.4912660351463334E-2</v>
          </cell>
          <cell r="DL239">
            <v>-0.10770170703834625</v>
          </cell>
          <cell r="DM239">
            <v>-0.10770170703834625</v>
          </cell>
          <cell r="DN239">
            <v>-1.243304399500289E-2</v>
          </cell>
          <cell r="DO239">
            <v>0.16665944358296017</v>
          </cell>
          <cell r="DP239">
            <v>0</v>
          </cell>
          <cell r="DR239">
            <v>273390.86</v>
          </cell>
          <cell r="DS239">
            <v>2701.8580000000002</v>
          </cell>
          <cell r="DT239">
            <v>101.18624294837107</v>
          </cell>
          <cell r="DU239">
            <v>3.8376225510443618E-3</v>
          </cell>
          <cell r="DV239">
            <v>2.4912658326932569E-2</v>
          </cell>
          <cell r="DX239">
            <v>5.9430875807465977E-2</v>
          </cell>
          <cell r="DY239">
            <v>5.9430875807465977E-2</v>
          </cell>
          <cell r="DZ239">
            <v>1.8763830499040068E-2</v>
          </cell>
          <cell r="EA239">
            <v>6.7252658852422459E-2</v>
          </cell>
          <cell r="EB239">
            <v>3067.2804839999926</v>
          </cell>
          <cell r="ED239">
            <v>1589145.91</v>
          </cell>
          <cell r="EE239">
            <v>15705.161</v>
          </cell>
          <cell r="EF239">
            <v>101.18622215970915</v>
          </cell>
          <cell r="EG239">
            <v>3.8376239777240251E-3</v>
          </cell>
          <cell r="EH239">
            <v>2.4912675170854826E-2</v>
          </cell>
          <cell r="EJ239">
            <v>5.9430658147933579E-2</v>
          </cell>
          <cell r="EK239">
            <v>5.9430658147933579E-2</v>
          </cell>
          <cell r="EL239">
            <v>1.8763761792399691E-2</v>
          </cell>
          <cell r="EM239">
            <v>6.7252359979313198E-2</v>
          </cell>
          <cell r="EN239">
            <v>17829.196577999955</v>
          </cell>
          <cell r="EP239">
            <v>1727830.27</v>
          </cell>
          <cell r="EQ239">
            <v>17075.746999999999</v>
          </cell>
          <cell r="ER239">
            <v>101.18621867611415</v>
          </cell>
          <cell r="ES239">
            <v>3.8376217736013629E-3</v>
          </cell>
          <cell r="ET239">
            <v>2.4912676780918908E-2</v>
          </cell>
          <cell r="EV239">
            <v>5.943062167431834E-2</v>
          </cell>
          <cell r="EW239">
            <v>5.943062167431834E-2</v>
          </cell>
          <cell r="EX239">
            <v>1.8763750279092051E-2</v>
          </cell>
          <cell r="EY239">
            <v>6.7252306378631346E-2</v>
          </cell>
          <cell r="EZ239">
            <v>19385.13480600002</v>
          </cell>
        </row>
        <row r="240">
          <cell r="A240">
            <v>42331</v>
          </cell>
          <cell r="B240">
            <v>19564294.453978423</v>
          </cell>
          <cell r="C240">
            <v>194142.91500000001</v>
          </cell>
          <cell r="D240">
            <v>100.77264191679836</v>
          </cell>
          <cell r="E240">
            <v>-4.0806991639257273E-3</v>
          </cell>
          <cell r="F240">
            <v>2.0730313609580886E-2</v>
          </cell>
          <cell r="H240">
            <v>7.7264191679835559E-3</v>
          </cell>
          <cell r="I240">
            <v>7.7263941069147801E-3</v>
          </cell>
          <cell r="J240">
            <v>3.9962643487001515E-4</v>
          </cell>
          <cell r="K240">
            <v>0.14154475598218147</v>
          </cell>
          <cell r="L240">
            <v>57287.793868000066</v>
          </cell>
          <cell r="N240">
            <v>4443958.38</v>
          </cell>
          <cell r="O240">
            <v>44098.874000000003</v>
          </cell>
          <cell r="P240">
            <v>100.77260430731178</v>
          </cell>
          <cell r="Q240">
            <v>-4.0806987790241722E-3</v>
          </cell>
          <cell r="R240">
            <v>2.0730314987301934E-2</v>
          </cell>
          <cell r="T240">
            <v>7.7260430731178609E-3</v>
          </cell>
          <cell r="U240">
            <v>7.7260362176638786E-3</v>
          </cell>
          <cell r="V240">
            <v>3.9960792470594697E-4</v>
          </cell>
          <cell r="W240">
            <v>0.14154163331411176</v>
          </cell>
          <cell r="X240">
            <v>6814.1900000000614</v>
          </cell>
          <cell r="Z240">
            <v>3430424</v>
          </cell>
          <cell r="AA240">
            <v>34041.234000000004</v>
          </cell>
          <cell r="AB240">
            <v>100.77261006460576</v>
          </cell>
          <cell r="AC240">
            <v>-4.0806973736771113E-3</v>
          </cell>
          <cell r="AD240">
            <v>2.0730315171786584E-2</v>
          </cell>
          <cell r="AF240">
            <v>7.7260355192390051E-3</v>
          </cell>
          <cell r="AG240">
            <v>7.7260355192390051E-3</v>
          </cell>
          <cell r="AH240">
            <v>3.9960788859616514E-4</v>
          </cell>
          <cell r="AI240">
            <v>0.14154163318034491</v>
          </cell>
          <cell r="AJ240">
            <v>5260.0760000000746</v>
          </cell>
          <cell r="AL240">
            <v>5092498.2300000004</v>
          </cell>
          <cell r="AM240">
            <v>50534.55</v>
          </cell>
          <cell r="AN240">
            <v>100.77260468333051</v>
          </cell>
          <cell r="AO240">
            <v>-4.0806988615262885E-3</v>
          </cell>
          <cell r="AP240">
            <v>2.0730313280351798E-2</v>
          </cell>
          <cell r="AR240">
            <v>7.7260348685084246E-3</v>
          </cell>
          <cell r="AS240">
            <v>7.7260348685084246E-3</v>
          </cell>
          <cell r="AT240">
            <v>3.9960785494486117E-4</v>
          </cell>
          <cell r="AU240">
            <v>0.14154163331813804</v>
          </cell>
          <cell r="AV240">
            <v>7808.6339999999691</v>
          </cell>
          <cell r="AX240">
            <v>155072.37</v>
          </cell>
          <cell r="AY240">
            <v>1540.6523686305732</v>
          </cell>
          <cell r="AZ240">
            <v>100.65370563629347</v>
          </cell>
          <cell r="BA240">
            <v>-4.0807212125636427E-3</v>
          </cell>
          <cell r="BB240">
            <v>2.0730309625352161E-2</v>
          </cell>
          <cell r="BD240">
            <v>1.7287583229843584E-3</v>
          </cell>
          <cell r="BE240">
            <v>1.7287583229843584E-3</v>
          </cell>
          <cell r="BF240">
            <v>9.7853446746398731E-5</v>
          </cell>
          <cell r="BG240">
            <v>0.14833648646447634</v>
          </cell>
          <cell r="BH240">
            <v>53.524000000000733</v>
          </cell>
          <cell r="BJ240">
            <v>867703.23</v>
          </cell>
          <cell r="BK240">
            <v>8641.9599999999991</v>
          </cell>
          <cell r="BL240">
            <v>100.40583733319757</v>
          </cell>
          <cell r="BM240">
            <v>-4.0807058680558672E-3</v>
          </cell>
          <cell r="BN240">
            <v>2.07303119977571E-2</v>
          </cell>
          <cell r="BP240">
            <v>-1.0779927751748075E-2</v>
          </cell>
          <cell r="BQ240">
            <v>-1.0779927751748075E-2</v>
          </cell>
          <cell r="BR240">
            <v>-7.6097419830034596E-4</v>
          </cell>
          <cell r="BS240">
            <v>0.16525526255622988</v>
          </cell>
          <cell r="BT240">
            <v>0</v>
          </cell>
          <cell r="BV240">
            <v>990202.52</v>
          </cell>
          <cell r="BW240">
            <v>9862.0020000000004</v>
          </cell>
          <cell r="BX240">
            <v>100.40583240603682</v>
          </cell>
          <cell r="BY240">
            <v>-4.0806940407396297E-3</v>
          </cell>
          <cell r="BZ240">
            <v>2.0730318210990806E-2</v>
          </cell>
          <cell r="CB240">
            <v>-2.1216818563943085E-2</v>
          </cell>
          <cell r="CC240">
            <v>-1.0779976295203775E-2</v>
          </cell>
          <cell r="CD240">
            <v>-7.6097762523374968E-4</v>
          </cell>
          <cell r="CE240">
            <v>0.1652552288130717</v>
          </cell>
          <cell r="CF240">
            <v>0</v>
          </cell>
          <cell r="CH240">
            <v>114484.25</v>
          </cell>
          <cell r="CI240">
            <v>1163.905</v>
          </cell>
          <cell r="CJ240">
            <v>98.362194509002023</v>
          </cell>
          <cell r="CK240">
            <v>-4.0806991775967916E-3</v>
          </cell>
          <cell r="CL240">
            <v>2.0730272944269545E-2</v>
          </cell>
          <cell r="CN240">
            <v>-0.11265498864229118</v>
          </cell>
          <cell r="CO240">
            <v>-0.11265498864229118</v>
          </cell>
          <cell r="CP240">
            <v>-9.1389195703470705E-3</v>
          </cell>
          <cell r="CQ240">
            <v>0.15093376665164121</v>
          </cell>
          <cell r="CR240">
            <v>0</v>
          </cell>
          <cell r="CT240">
            <v>550310.43999999994</v>
          </cell>
          <cell r="CU240">
            <v>5633.7460000000001</v>
          </cell>
          <cell r="CV240">
            <v>97.681088213774629</v>
          </cell>
          <cell r="CW240">
            <v>-4.0806942470094087E-3</v>
          </cell>
          <cell r="CX240">
            <v>2.0730318594994301E-2</v>
          </cell>
          <cell r="CZ240">
            <v>-0.14666647843299874</v>
          </cell>
          <cell r="DA240">
            <v>-0.14666647843299874</v>
          </cell>
          <cell r="DB240">
            <v>-1.3867460960781841E-2</v>
          </cell>
          <cell r="DC240">
            <v>0.15438575183550107</v>
          </cell>
          <cell r="DD240">
            <v>0</v>
          </cell>
          <cell r="DF240">
            <v>343925.21</v>
          </cell>
          <cell r="DG240">
            <v>3495.4549999999999</v>
          </cell>
          <cell r="DH240">
            <v>98.392114903496122</v>
          </cell>
          <cell r="DI240">
            <v>-4.0806822581044289E-3</v>
          </cell>
          <cell r="DJ240">
            <v>2.0730317442260393E-2</v>
          </cell>
          <cell r="DL240">
            <v>-0.11134289285137178</v>
          </cell>
          <cell r="DM240">
            <v>-0.11134289285137178</v>
          </cell>
          <cell r="DN240">
            <v>-1.2731180956393473E-2</v>
          </cell>
          <cell r="DO240">
            <v>0.16624225957297492</v>
          </cell>
          <cell r="DP240">
            <v>0</v>
          </cell>
          <cell r="DR240">
            <v>272275.24</v>
          </cell>
          <cell r="DS240">
            <v>2701.8580000000002</v>
          </cell>
          <cell r="DT240">
            <v>100.77333449796399</v>
          </cell>
          <cell r="DU240">
            <v>-4.0806777519921678E-3</v>
          </cell>
          <cell r="DV240">
            <v>2.0730320044362704E-2</v>
          </cell>
          <cell r="DX240">
            <v>5.5107679802784748E-2</v>
          </cell>
          <cell r="DY240">
            <v>5.5107679802784748E-2</v>
          </cell>
          <cell r="DZ240">
            <v>1.6952975653623525E-2</v>
          </cell>
          <cell r="EA240">
            <v>6.6453529864609562E-2</v>
          </cell>
          <cell r="EB240">
            <v>2844.1564839999937</v>
          </cell>
          <cell r="ED240">
            <v>1582661.08</v>
          </cell>
          <cell r="EE240">
            <v>15705.161</v>
          </cell>
          <cell r="EF240">
            <v>100.77331139744444</v>
          </cell>
          <cell r="EG240">
            <v>-4.0807014379188322E-3</v>
          </cell>
          <cell r="EH240">
            <v>2.073031254354385E-2</v>
          </cell>
          <cell r="EJ240">
            <v>5.5107437937853998E-2</v>
          </cell>
          <cell r="EK240">
            <v>5.5107437937853998E-2</v>
          </cell>
          <cell r="EL240">
            <v>1.6952901262030196E-2</v>
          </cell>
          <cell r="EM240">
            <v>6.645323136987312E-2</v>
          </cell>
          <cell r="EN240">
            <v>16532.230577999984</v>
          </cell>
          <cell r="EP240">
            <v>1720779.51</v>
          </cell>
          <cell r="EQ240">
            <v>17075.746999999999</v>
          </cell>
          <cell r="ER240">
            <v>100.77330789686683</v>
          </cell>
          <cell r="ES240">
            <v>-4.0807017462428652E-3</v>
          </cell>
          <cell r="ET240">
            <v>2.0730313831032632E-2</v>
          </cell>
          <cell r="EV240">
            <v>5.510740128642877E-2</v>
          </cell>
          <cell r="EW240">
            <v>5.510740128642877E-2</v>
          </cell>
          <cell r="EX240">
            <v>1.6952889988971265E-2</v>
          </cell>
          <cell r="EY240">
            <v>6.6453177732185703E-2</v>
          </cell>
          <cell r="EZ240">
            <v>17974.982805999982</v>
          </cell>
        </row>
        <row r="241">
          <cell r="A241">
            <v>42332</v>
          </cell>
          <cell r="B241">
            <v>19676357.943958927</v>
          </cell>
          <cell r="C241">
            <v>194142.91500000001</v>
          </cell>
          <cell r="D241">
            <v>101.34986354747443</v>
          </cell>
          <cell r="E241">
            <v>5.7279596892243489E-3</v>
          </cell>
          <cell r="F241">
            <v>2.6577015699505768E-2</v>
          </cell>
          <cell r="H241">
            <v>1.3498635474744169E-2</v>
          </cell>
          <cell r="I241">
            <v>1.3498610270126443E-2</v>
          </cell>
          <cell r="J241">
            <v>6.9516289468651848E-4</v>
          </cell>
          <cell r="K241">
            <v>0.14136101892745462</v>
          </cell>
          <cell r="L241">
            <v>76416.509868000314</v>
          </cell>
          <cell r="N241">
            <v>4469413.1900000004</v>
          </cell>
          <cell r="O241">
            <v>44098.874000000003</v>
          </cell>
          <cell r="P241">
            <v>101.34982562139795</v>
          </cell>
          <cell r="Q241">
            <v>5.7279586853378195E-3</v>
          </cell>
          <cell r="R241">
            <v>2.6577016060421066E-2</v>
          </cell>
          <cell r="T241">
            <v>1.3498256213979598E-2</v>
          </cell>
          <cell r="U241">
            <v>1.3498249319257694E-2</v>
          </cell>
          <cell r="V241">
            <v>6.9514430731487664E-4</v>
          </cell>
          <cell r="W241">
            <v>0.1413579056658488</v>
          </cell>
          <cell r="X241">
            <v>11905.152000000182</v>
          </cell>
          <cell r="Z241">
            <v>3450073.33</v>
          </cell>
          <cell r="AA241">
            <v>34041.234000000004</v>
          </cell>
          <cell r="AB241">
            <v>101.34983150140796</v>
          </cell>
          <cell r="AC241">
            <v>5.7279595758426005E-3</v>
          </cell>
          <cell r="AD241">
            <v>2.6577017154927551E-2</v>
          </cell>
          <cell r="AF241">
            <v>1.3498249514217298E-2</v>
          </cell>
          <cell r="AG241">
            <v>1.3498249514217298E-2</v>
          </cell>
          <cell r="AH241">
            <v>6.9514431734774007E-4</v>
          </cell>
          <cell r="AI241">
            <v>0.14135790554339855</v>
          </cell>
          <cell r="AJ241">
            <v>9189.94200000009</v>
          </cell>
          <cell r="AL241">
            <v>5121667.8600000003</v>
          </cell>
          <cell r="AM241">
            <v>50534.55</v>
          </cell>
          <cell r="AN241">
            <v>101.34982620801017</v>
          </cell>
          <cell r="AO241">
            <v>5.7279607537537025E-3</v>
          </cell>
          <cell r="AP241">
            <v>2.6577016454988334E-2</v>
          </cell>
          <cell r="AR241">
            <v>1.3498250046771076E-2</v>
          </cell>
          <cell r="AS241">
            <v>1.3498250046771076E-2</v>
          </cell>
          <cell r="AT241">
            <v>6.9514434477468967E-4</v>
          </cell>
          <cell r="AU241">
            <v>0.1413579056736653</v>
          </cell>
          <cell r="AV241">
            <v>13642.560000000049</v>
          </cell>
          <cell r="AX241">
            <v>155960.62</v>
          </cell>
          <cell r="AY241">
            <v>1540.6523686305732</v>
          </cell>
          <cell r="AZ241">
            <v>101.23024711838623</v>
          </cell>
          <cell r="BA241">
            <v>5.7279707532682522E-3</v>
          </cell>
          <cell r="BB241">
            <v>2.6577022985860843E-2</v>
          </cell>
          <cell r="BD241">
            <v>7.4666313533660045E-3</v>
          </cell>
          <cell r="BE241">
            <v>7.4666313533660045E-3</v>
          </cell>
          <cell r="BF241">
            <v>4.2064046859024984E-4</v>
          </cell>
          <cell r="BG241">
            <v>0.14810851901095767</v>
          </cell>
          <cell r="BH241">
            <v>231.17400000000052</v>
          </cell>
          <cell r="BJ241">
            <v>872673.4</v>
          </cell>
          <cell r="BK241">
            <v>8641.9599999999991</v>
          </cell>
          <cell r="BL241">
            <v>100.98095802341138</v>
          </cell>
          <cell r="BM241">
            <v>5.7279606991897936E-3</v>
          </cell>
          <cell r="BN241">
            <v>2.6577015109352065E-2</v>
          </cell>
          <cell r="BP241">
            <v>-5.1137140550603366E-3</v>
          </cell>
          <cell r="BQ241">
            <v>-5.1137140550603366E-3</v>
          </cell>
          <cell r="BR241">
            <v>-3.588656585264971E-4</v>
          </cell>
          <cell r="BS241">
            <v>0.16491291197287941</v>
          </cell>
          <cell r="BT241">
            <v>0</v>
          </cell>
          <cell r="BV241">
            <v>995874.36</v>
          </cell>
          <cell r="BW241">
            <v>9862.0020000000004</v>
          </cell>
          <cell r="BX241">
            <v>100.98095295458265</v>
          </cell>
          <cell r="BY241">
            <v>5.7279595693213725E-3</v>
          </cell>
          <cell r="BZ241">
            <v>2.6577020204883617E-2</v>
          </cell>
          <cell r="CB241">
            <v>-2.1216818563943085E-2</v>
          </cell>
          <cell r="CC241">
            <v>-5.113763994259668E-3</v>
          </cell>
          <cell r="CD241">
            <v>-3.5886916319327611E-4</v>
          </cell>
          <cell r="CE241">
            <v>0.16491287851007916</v>
          </cell>
          <cell r="CF241">
            <v>0</v>
          </cell>
          <cell r="CH241">
            <v>115140.02</v>
          </cell>
          <cell r="CI241">
            <v>1163.905</v>
          </cell>
          <cell r="CJ241">
            <v>98.92561678143835</v>
          </cell>
          <cell r="CK241">
            <v>5.7280368260264058E-3</v>
          </cell>
          <cell r="CL241">
            <v>2.6577053537134132E-2</v>
          </cell>
          <cell r="CN241">
            <v>-0.10757224373984342</v>
          </cell>
          <cell r="CO241">
            <v>-0.10757224373984342</v>
          </cell>
          <cell r="CP241">
            <v>-8.6678238557169607E-3</v>
          </cell>
          <cell r="CQ241">
            <v>0.15073885059726705</v>
          </cell>
          <cell r="CR241">
            <v>0</v>
          </cell>
          <cell r="CT241">
            <v>553462.59</v>
          </cell>
          <cell r="CU241">
            <v>5633.7460000000001</v>
          </cell>
          <cell r="CV241">
            <v>98.240600481455843</v>
          </cell>
          <cell r="CW241">
            <v>5.7279487556149977E-3</v>
          </cell>
          <cell r="CX241">
            <v>2.6577009553208963E-2</v>
          </cell>
          <cell r="CZ241">
            <v>-0.14177862775001449</v>
          </cell>
          <cell r="DA241">
            <v>-0.14177862775001449</v>
          </cell>
          <cell r="DB241">
            <v>-1.3300293127400664E-2</v>
          </cell>
          <cell r="DC241">
            <v>0.15422345972298282</v>
          </cell>
          <cell r="DD241">
            <v>0</v>
          </cell>
          <cell r="DF241">
            <v>345895.2</v>
          </cell>
          <cell r="DG241">
            <v>3495.4549999999999</v>
          </cell>
          <cell r="DH241">
            <v>98.95570104607269</v>
          </cell>
          <cell r="DI241">
            <v>5.727960448145053E-3</v>
          </cell>
          <cell r="DJ241">
            <v>2.6577020328792278E-2</v>
          </cell>
          <cell r="DL241">
            <v>-0.10625270008966137</v>
          </cell>
          <cell r="DM241">
            <v>-0.10625270008966137</v>
          </cell>
          <cell r="DN241">
            <v>-1.2034278270334653E-2</v>
          </cell>
          <cell r="DO241">
            <v>0.16596879216778657</v>
          </cell>
          <cell r="DP241">
            <v>0</v>
          </cell>
          <cell r="DR241">
            <v>273834.82</v>
          </cell>
          <cell r="DS241">
            <v>2701.8580000000002</v>
          </cell>
          <cell r="DT241">
            <v>101.35055950386733</v>
          </cell>
          <cell r="DU241">
            <v>5.7279538161456589E-3</v>
          </cell>
          <cell r="DV241">
            <v>2.6577016176316581E-2</v>
          </cell>
          <cell r="DX241">
            <v>6.1151287863755899E-2</v>
          </cell>
          <cell r="DY241">
            <v>6.1151287863755899E-2</v>
          </cell>
          <cell r="DZ241">
            <v>1.8341461265151793E-2</v>
          </cell>
          <cell r="EA241">
            <v>6.5575434581640349E-2</v>
          </cell>
          <cell r="EB241">
            <v>3156.072483999993</v>
          </cell>
          <cell r="ED241">
            <v>1591726.5</v>
          </cell>
          <cell r="EE241">
            <v>15705.161</v>
          </cell>
          <cell r="EF241">
            <v>101.35053693496043</v>
          </cell>
          <cell r="EG241">
            <v>5.7279604045106236E-3</v>
          </cell>
          <cell r="EH241">
            <v>2.6577015357476919E-2</v>
          </cell>
          <cell r="EJ241">
            <v>6.1151051564866776E-2</v>
          </cell>
          <cell r="EK241">
            <v>6.1151051564866776E-2</v>
          </cell>
          <cell r="EL241">
            <v>1.8341390405822722E-2</v>
          </cell>
          <cell r="EM241">
            <v>6.5575139469936386E-2</v>
          </cell>
          <cell r="EN241">
            <v>18345.314578000005</v>
          </cell>
          <cell r="EP241">
            <v>1730636.07</v>
          </cell>
          <cell r="EQ241">
            <v>17075.746999999999</v>
          </cell>
          <cell r="ER241">
            <v>101.35053359598265</v>
          </cell>
          <cell r="ES241">
            <v>5.7279622070813829E-3</v>
          </cell>
          <cell r="ET241">
            <v>2.6577018492279114E-2</v>
          </cell>
          <cell r="EV241">
            <v>6.1151016605409447E-2</v>
          </cell>
          <cell r="EW241">
            <v>6.1151016605409447E-2</v>
          </cell>
          <cell r="EX241">
            <v>1.8341379922475198E-2</v>
          </cell>
          <cell r="EY241">
            <v>6.5575086423740422E-2</v>
          </cell>
          <cell r="EZ241">
            <v>19946.294805999984</v>
          </cell>
        </row>
        <row r="242">
          <cell r="A242">
            <v>42333</v>
          </cell>
          <cell r="B242">
            <v>19624537.793986436</v>
          </cell>
          <cell r="C242">
            <v>194142.91500000001</v>
          </cell>
          <cell r="D242">
            <v>101.08294600390869</v>
          </cell>
          <cell r="E242">
            <v>-2.6336250905825143E-3</v>
          </cell>
          <cell r="F242">
            <v>2.387339671354427E-2</v>
          </cell>
          <cell r="H242">
            <v>1.0829460039086802E-2</v>
          </cell>
          <cell r="I242">
            <v>1.0829434900848645E-2</v>
          </cell>
          <cell r="J242">
            <v>5.5532710912586936E-4</v>
          </cell>
          <cell r="K242">
            <v>0.14115364853179449</v>
          </cell>
          <cell r="L242">
            <v>67571.049867999929</v>
          </cell>
          <cell r="N242">
            <v>4457642.43</v>
          </cell>
          <cell r="O242">
            <v>44098.874000000003</v>
          </cell>
          <cell r="P242">
            <v>101.08290814862981</v>
          </cell>
          <cell r="Q242">
            <v>-2.6336253775633978E-3</v>
          </cell>
          <cell r="R242">
            <v>2.3873396778900879E-2</v>
          </cell>
          <cell r="T242">
            <v>1.0829081486298131E-2</v>
          </cell>
          <cell r="U242">
            <v>1.0829074609734368E-2</v>
          </cell>
          <cell r="V242">
            <v>5.5530863454578139E-4</v>
          </cell>
          <cell r="W242">
            <v>0.14115054406458899</v>
          </cell>
          <cell r="X242">
            <v>9551.0000000000346</v>
          </cell>
          <cell r="Z242">
            <v>3440987.13</v>
          </cell>
          <cell r="AA242">
            <v>34041.234000000004</v>
          </cell>
          <cell r="AB242">
            <v>101.0829140330224</v>
          </cell>
          <cell r="AC242">
            <v>-2.6336251815263223E-3</v>
          </cell>
          <cell r="AD242">
            <v>2.3873398071772245E-2</v>
          </cell>
          <cell r="AF242">
            <v>1.0829075002863675E-2</v>
          </cell>
          <cell r="AG242">
            <v>1.0829075002863675E-2</v>
          </cell>
          <cell r="AH242">
            <v>5.5530865469677337E-4</v>
          </cell>
          <cell r="AI242">
            <v>0.14115054395379961</v>
          </cell>
          <cell r="AJ242">
            <v>7372.7020000000166</v>
          </cell>
          <cell r="AL242">
            <v>5108179.3</v>
          </cell>
          <cell r="AM242">
            <v>50534.55</v>
          </cell>
          <cell r="AN242">
            <v>101.08290862390186</v>
          </cell>
          <cell r="AO242">
            <v>-2.633626460892935E-3</v>
          </cell>
          <cell r="AP242">
            <v>2.3873396060308139E-2</v>
          </cell>
          <cell r="AR242">
            <v>1.082907423737911E-2</v>
          </cell>
          <cell r="AS242">
            <v>1.082907423737911E-2</v>
          </cell>
          <cell r="AT242">
            <v>5.5530861544639265E-4</v>
          </cell>
          <cell r="AU242">
            <v>0.14115054406643709</v>
          </cell>
          <cell r="AV242">
            <v>10944.847999999898</v>
          </cell>
          <cell r="AX242">
            <v>155549.88</v>
          </cell>
          <cell r="AY242">
            <v>1540.6523686305732</v>
          </cell>
          <cell r="AZ242">
            <v>100.96364576926743</v>
          </cell>
          <cell r="BA242">
            <v>-2.6336135365452318E-3</v>
          </cell>
          <cell r="BB242">
            <v>2.387341584181879E-2</v>
          </cell>
          <cell r="BD242">
            <v>4.8133535954162365E-3</v>
          </cell>
          <cell r="BE242">
            <v>4.8133535954162365E-3</v>
          </cell>
          <cell r="BF242">
            <v>2.6990154688633083E-4</v>
          </cell>
          <cell r="BG242">
            <v>0.1478564822173461</v>
          </cell>
          <cell r="BH242">
            <v>149.02600000000308</v>
          </cell>
          <cell r="BJ242">
            <v>870375.11</v>
          </cell>
          <cell r="BK242">
            <v>8641.9599999999991</v>
          </cell>
          <cell r="BL242">
            <v>100.7150125665937</v>
          </cell>
          <cell r="BM242">
            <v>-2.6336198628261753E-3</v>
          </cell>
          <cell r="BN242">
            <v>2.3873401491639301E-2</v>
          </cell>
          <cell r="BP242">
            <v>-7.7338663389783235E-3</v>
          </cell>
          <cell r="BQ242">
            <v>-7.7338663389783235E-3</v>
          </cell>
          <cell r="BR242">
            <v>-5.3959148033300153E-4</v>
          </cell>
          <cell r="BS242">
            <v>0.16454367021782193</v>
          </cell>
          <cell r="BT242">
            <v>0</v>
          </cell>
          <cell r="BV242">
            <v>993251.6</v>
          </cell>
          <cell r="BW242">
            <v>9862.0020000000004</v>
          </cell>
          <cell r="BX242">
            <v>100.71500695294931</v>
          </cell>
          <cell r="BY242">
            <v>-2.6336253902550233E-3</v>
          </cell>
          <cell r="BZ242">
            <v>2.3873400899419694E-2</v>
          </cell>
          <cell r="CB242">
            <v>-2.1216818563943085E-2</v>
          </cell>
          <cell r="CC242">
            <v>-7.7339216458196525E-3</v>
          </cell>
          <cell r="CD242">
            <v>-5.3959533921954517E-4</v>
          </cell>
          <cell r="CE242">
            <v>0.16454363695319976</v>
          </cell>
          <cell r="CF242">
            <v>0</v>
          </cell>
          <cell r="CH242">
            <v>114836.78</v>
          </cell>
          <cell r="CI242">
            <v>1163.905</v>
          </cell>
          <cell r="CJ242">
            <v>98.665080053784465</v>
          </cell>
          <cell r="CK242">
            <v>-2.6336629088652419E-3</v>
          </cell>
          <cell r="CL242">
            <v>2.3873395628141392E-2</v>
          </cell>
          <cell r="CN242">
            <v>-0.10992259762034762</v>
          </cell>
          <cell r="CO242">
            <v>-0.10992259762034762</v>
          </cell>
          <cell r="CP242">
            <v>-8.7982574760019361E-3</v>
          </cell>
          <cell r="CQ242">
            <v>0.15049453294773077</v>
          </cell>
          <cell r="CR242">
            <v>0</v>
          </cell>
          <cell r="CT242">
            <v>552004.98</v>
          </cell>
          <cell r="CU242">
            <v>5633.7460000000001</v>
          </cell>
          <cell r="CV242">
            <v>97.981872097180101</v>
          </cell>
          <cell r="CW242">
            <v>-2.6336197357077484E-3</v>
          </cell>
          <cell r="CX242">
            <v>2.3873396080625664E-2</v>
          </cell>
          <cell r="CZ242">
            <v>-0.14403885649357817</v>
          </cell>
          <cell r="DA242">
            <v>-0.14403885649357817</v>
          </cell>
          <cell r="DB242">
            <v>-1.340772361234599E-2</v>
          </cell>
          <cell r="DC242">
            <v>0.15399614618893004</v>
          </cell>
          <cell r="DD242">
            <v>0</v>
          </cell>
          <cell r="DF242">
            <v>344984.24</v>
          </cell>
          <cell r="DG242">
            <v>3495.4549999999999</v>
          </cell>
          <cell r="DH242">
            <v>98.695088336139364</v>
          </cell>
          <cell r="DI242">
            <v>-2.633630070611015E-3</v>
          </cell>
          <cell r="DJ242">
            <v>2.3873396218256238E-2</v>
          </cell>
          <cell r="DL242">
            <v>-0.10860649985423265</v>
          </cell>
          <cell r="DM242">
            <v>-0.10860649985423265</v>
          </cell>
          <cell r="DN242">
            <v>-1.2186044669277862E-2</v>
          </cell>
          <cell r="DO242">
            <v>0.16562214563446509</v>
          </cell>
          <cell r="DP242">
            <v>0</v>
          </cell>
          <cell r="DR242">
            <v>273113.64</v>
          </cell>
          <cell r="DS242">
            <v>2701.8580000000002</v>
          </cell>
          <cell r="DT242">
            <v>101.08363948068329</v>
          </cell>
          <cell r="DU242">
            <v>-2.63363147170248E-3</v>
          </cell>
          <cell r="DV242">
            <v>2.3873390638388114E-2</v>
          </cell>
          <cell r="DX242">
            <v>5.8356606435800318E-2</v>
          </cell>
          <cell r="DY242">
            <v>5.8356606435800318E-2</v>
          </cell>
          <cell r="DZ242">
            <v>1.7076458521628979E-2</v>
          </cell>
          <cell r="EA242">
            <v>6.4759800209458665E-2</v>
          </cell>
          <cell r="EB242">
            <v>3011.8364839999949</v>
          </cell>
          <cell r="ED242">
            <v>1587534.49</v>
          </cell>
          <cell r="EE242">
            <v>15705.161</v>
          </cell>
          <cell r="EF242">
            <v>101.08361767192326</v>
          </cell>
          <cell r="EG242">
            <v>-2.6336245579878792E-3</v>
          </cell>
          <cell r="EH242">
            <v>2.3873396919165568E-2</v>
          </cell>
          <cell r="EJ242">
            <v>5.8356378095730799E-2</v>
          </cell>
          <cell r="EK242">
            <v>5.8356378095730799E-2</v>
          </cell>
          <cell r="EL242">
            <v>1.7076391717949946E-2</v>
          </cell>
          <cell r="EM242">
            <v>6.4759506793275745E-2</v>
          </cell>
          <cell r="EN242">
            <v>17506.912577999992</v>
          </cell>
          <cell r="EP242">
            <v>1726078.22</v>
          </cell>
          <cell r="EQ242">
            <v>17075.746999999999</v>
          </cell>
          <cell r="ER242">
            <v>101.08361408727829</v>
          </cell>
          <cell r="ES242">
            <v>-2.6336270686880825E-3</v>
          </cell>
          <cell r="ET242">
            <v>2.3873397468284763E-2</v>
          </cell>
          <cell r="EV242">
            <v>5.8356340564111431E-2</v>
          </cell>
          <cell r="EW242">
            <v>5.8356340564111431E-2</v>
          </cell>
          <cell r="EX242">
            <v>1.7076380737620411E-2</v>
          </cell>
          <cell r="EY242">
            <v>6.47594540566023E-2</v>
          </cell>
          <cell r="EZ242">
            <v>19034.724805999987</v>
          </cell>
        </row>
        <row r="243">
          <cell r="A243">
            <v>42334</v>
          </cell>
          <cell r="B243">
            <v>19668988.036595769</v>
          </cell>
          <cell r="C243">
            <v>194142.91500000001</v>
          </cell>
          <cell r="D243">
            <v>101.31190229937449</v>
          </cell>
          <cell r="E243">
            <v>2.2650338609735421E-3</v>
          </cell>
          <cell r="F243">
            <v>2.6192504626450397E-2</v>
          </cell>
          <cell r="H243">
            <v>1.3119022993745011E-2</v>
          </cell>
          <cell r="I243">
            <v>1.3118997798567733E-2</v>
          </cell>
          <cell r="J243">
            <v>6.6986457549944589E-4</v>
          </cell>
          <cell r="K243">
            <v>0.14096716476918417</v>
          </cell>
          <cell r="L243">
            <v>75158.49586799994</v>
          </cell>
          <cell r="N243">
            <v>4467739.1399999997</v>
          </cell>
          <cell r="O243">
            <v>44098.874000000003</v>
          </cell>
          <cell r="P243">
            <v>101.31186433467664</v>
          </cell>
          <cell r="Q243">
            <v>2.2650336267548976E-3</v>
          </cell>
          <cell r="R243">
            <v>2.6192504452144938E-2</v>
          </cell>
          <cell r="T243">
            <v>1.311864334676649E-2</v>
          </cell>
          <cell r="U243">
            <v>1.3118636454627186E-2</v>
          </cell>
          <cell r="V243">
            <v>6.6984612618625761E-4</v>
          </cell>
          <cell r="W243">
            <v>0.14096406946313081</v>
          </cell>
          <cell r="X243">
            <v>11570.341999999975</v>
          </cell>
          <cell r="Z243">
            <v>3448781.08</v>
          </cell>
          <cell r="AA243">
            <v>34041.234000000004</v>
          </cell>
          <cell r="AB243">
            <v>101.31187018660955</v>
          </cell>
          <cell r="AC243">
            <v>2.2650331737799068E-3</v>
          </cell>
          <cell r="AD243">
            <v>2.6192505284155621E-2</v>
          </cell>
          <cell r="AF243">
            <v>1.3118636390766714E-2</v>
          </cell>
          <cell r="AG243">
            <v>1.3118636390766714E-2</v>
          </cell>
          <cell r="AH243">
            <v>6.6984612291776102E-4</v>
          </cell>
          <cell r="AI243">
            <v>0.14096406936077147</v>
          </cell>
          <cell r="AJ243">
            <v>8931.4920000000293</v>
          </cell>
          <cell r="AL243">
            <v>5119749.5</v>
          </cell>
          <cell r="AM243">
            <v>50534.55</v>
          </cell>
          <cell r="AN243">
            <v>101.31186485285809</v>
          </cell>
          <cell r="AO243">
            <v>2.2650340406022984E-3</v>
          </cell>
          <cell r="AP243">
            <v>2.6192504155651664E-2</v>
          </cell>
          <cell r="AR243">
            <v>1.3118636499757308E-2</v>
          </cell>
          <cell r="AS243">
            <v>1.3118636499757308E-2</v>
          </cell>
          <cell r="AT243">
            <v>6.6984612850262693E-4</v>
          </cell>
          <cell r="AU243">
            <v>0.14096406946236006</v>
          </cell>
          <cell r="AV243">
            <v>13258.887999999964</v>
          </cell>
          <cell r="AX243">
            <v>155902.20000000001</v>
          </cell>
          <cell r="AY243">
            <v>1540.6523686305732</v>
          </cell>
          <cell r="AZ243">
            <v>101.19232811654682</v>
          </cell>
          <cell r="BA243">
            <v>2.2649969257448888E-3</v>
          </cell>
          <cell r="BB243">
            <v>2.6192485981052505E-2</v>
          </cell>
          <cell r="BD243">
            <v>7.0892527522572468E-3</v>
          </cell>
          <cell r="BE243">
            <v>7.0892527522572468E-3</v>
          </cell>
          <cell r="BF243">
            <v>3.9566598144347154E-4</v>
          </cell>
          <cell r="BG243">
            <v>0.14762635051699477</v>
          </cell>
          <cell r="BH243">
            <v>219.49000000000089</v>
          </cell>
          <cell r="BJ243">
            <v>872346.54</v>
          </cell>
          <cell r="BK243">
            <v>8641.9599999999991</v>
          </cell>
          <cell r="BL243">
            <v>100.94313558498305</v>
          </cell>
          <cell r="BM243">
            <v>2.2650348997228509E-3</v>
          </cell>
          <cell r="BN243">
            <v>2.6192510478915798E-2</v>
          </cell>
          <cell r="BP243">
            <v>-5.4863489164230783E-3</v>
          </cell>
          <cell r="BQ243">
            <v>-5.4863489164230783E-3</v>
          </cell>
          <cell r="BR243">
            <v>-3.8056570974731585E-4</v>
          </cell>
          <cell r="BS243">
            <v>0.16420062016945383</v>
          </cell>
          <cell r="BT243">
            <v>0</v>
          </cell>
          <cell r="BV243">
            <v>995501.34</v>
          </cell>
          <cell r="BW243">
            <v>9862.0020000000004</v>
          </cell>
          <cell r="BX243">
            <v>100.94312899145629</v>
          </cell>
          <cell r="BY243">
            <v>2.265025296712242E-3</v>
          </cell>
          <cell r="BZ243">
            <v>2.6192500053087819E-2</v>
          </cell>
          <cell r="CB243">
            <v>-2.1216818563943085E-2</v>
          </cell>
          <cell r="CC243">
            <v>-5.4864138772778848E-3</v>
          </cell>
          <cell r="CD243">
            <v>-3.8057021592408091E-4</v>
          </cell>
          <cell r="CE243">
            <v>0.16420058700579429</v>
          </cell>
          <cell r="CF243">
            <v>0</v>
          </cell>
          <cell r="CH243">
            <v>115096.89</v>
          </cell>
          <cell r="CI243">
            <v>1163.905</v>
          </cell>
          <cell r="CJ243">
            <v>98.888560492480053</v>
          </cell>
          <cell r="CK243">
            <v>2.2650408693103419E-3</v>
          </cell>
          <cell r="CL243">
            <v>2.6192510714238448E-2</v>
          </cell>
          <cell r="CN243">
            <v>-0.10790653592710819</v>
          </cell>
          <cell r="CO243">
            <v>-0.10790653592710819</v>
          </cell>
          <cell r="CP243">
            <v>-8.5796157930957406E-3</v>
          </cell>
          <cell r="CQ243">
            <v>0.15028964909071066</v>
          </cell>
          <cell r="CR243">
            <v>0</v>
          </cell>
          <cell r="CT243">
            <v>553255.29</v>
          </cell>
          <cell r="CU243">
            <v>5633.7460000000001</v>
          </cell>
          <cell r="CV243">
            <v>98.203804360366973</v>
          </cell>
          <cell r="CW243">
            <v>2.2650339132810338E-3</v>
          </cell>
          <cell r="CX243">
            <v>2.6192504045654541E-2</v>
          </cell>
          <cell r="CZ243">
            <v>-0.14210007547508541</v>
          </cell>
          <cell r="DA243">
            <v>-0.14210007547508541</v>
          </cell>
          <cell r="DB243">
            <v>-1.3125397010156803E-2</v>
          </cell>
          <cell r="DC243">
            <v>0.15381703359183854</v>
          </cell>
          <cell r="DD243">
            <v>0</v>
          </cell>
          <cell r="DF243">
            <v>345765.64</v>
          </cell>
          <cell r="DG243">
            <v>3495.4549999999999</v>
          </cell>
          <cell r="DH243">
            <v>98.918635771308743</v>
          </cell>
          <cell r="DI243">
            <v>2.2650310054743716E-3</v>
          </cell>
          <cell r="DJ243">
            <v>2.6192501206370844E-2</v>
          </cell>
          <cell r="DL243">
            <v>-0.10658746593832424</v>
          </cell>
          <cell r="DM243">
            <v>-0.10658746593832424</v>
          </cell>
          <cell r="DN243">
            <v>-1.1848665853946727E-2</v>
          </cell>
          <cell r="DO243">
            <v>0.16533054839091654</v>
          </cell>
          <cell r="DP243">
            <v>0</v>
          </cell>
          <cell r="DR243">
            <v>273732.25</v>
          </cell>
          <cell r="DS243">
            <v>2701.8580000000002</v>
          </cell>
          <cell r="DT243">
            <v>101.31259673898479</v>
          </cell>
          <cell r="DU243">
            <v>2.26502784701621E-3</v>
          </cell>
          <cell r="DV243">
            <v>2.6192492380003207E-2</v>
          </cell>
          <cell r="DX243">
            <v>6.0753813621450936E-2</v>
          </cell>
          <cell r="DY243">
            <v>6.0753813621450936E-2</v>
          </cell>
          <cell r="DZ243">
            <v>1.7354467417348474E-2</v>
          </cell>
          <cell r="EA243">
            <v>6.3948588537409243E-2</v>
          </cell>
          <cell r="EB243">
            <v>3135.5584839999933</v>
          </cell>
          <cell r="ED243">
            <v>1591130.31</v>
          </cell>
          <cell r="EE243">
            <v>15705.161</v>
          </cell>
          <cell r="EF243">
            <v>101.31257552851575</v>
          </cell>
          <cell r="EG243">
            <v>2.2650342544683344E-3</v>
          </cell>
          <cell r="EH243">
            <v>2.6192505235426378E-2</v>
          </cell>
          <cell r="EJ243">
            <v>6.0753591545552821E-2</v>
          </cell>
          <cell r="EK243">
            <v>6.0753591545552821E-2</v>
          </cell>
          <cell r="EL243">
            <v>1.7354403994616519E-2</v>
          </cell>
          <cell r="EM243">
            <v>6.3948298062232442E-2</v>
          </cell>
          <cell r="EN243">
            <v>18226.076577999978</v>
          </cell>
          <cell r="EP243">
            <v>1729987.84</v>
          </cell>
          <cell r="EQ243">
            <v>17075.746999999999</v>
          </cell>
          <cell r="ER243">
            <v>101.31257156714726</v>
          </cell>
          <cell r="ES243">
            <v>2.26503060794081E-3</v>
          </cell>
          <cell r="ET243">
            <v>2.619250205220669E-2</v>
          </cell>
          <cell r="EV243">
            <v>6.0753550069597484E-2</v>
          </cell>
          <cell r="EW243">
            <v>6.0753550069597484E-2</v>
          </cell>
          <cell r="EX243">
            <v>1.7354392149471209E-2</v>
          </cell>
          <cell r="EY243">
            <v>6.3948245883137952E-2</v>
          </cell>
          <cell r="EZ243">
            <v>19816.648806000005</v>
          </cell>
        </row>
        <row r="244">
          <cell r="A244">
            <v>42335</v>
          </cell>
          <cell r="B244">
            <v>19487102.473645683</v>
          </cell>
          <cell r="C244">
            <v>194142.91500000001</v>
          </cell>
          <cell r="D244">
            <v>100.37503801591566</v>
          </cell>
          <cell r="E244">
            <v>-9.2473269398339886E-3</v>
          </cell>
          <cell r="F244">
            <v>1.670296703296259E-2</v>
          </cell>
          <cell r="H244">
            <v>3.7503801591567409E-3</v>
          </cell>
          <cell r="I244">
            <v>3.7503551969675364E-3</v>
          </cell>
          <cell r="J244">
            <v>1.9069263296955796E-4</v>
          </cell>
          <cell r="K244">
            <v>0.14071114671632168</v>
          </cell>
          <cell r="L244">
            <v>44180.327867999964</v>
          </cell>
          <cell r="N244">
            <v>4426424.5</v>
          </cell>
          <cell r="O244">
            <v>44098.874000000003</v>
          </cell>
          <cell r="P244">
            <v>100.37500050454803</v>
          </cell>
          <cell r="Q244">
            <v>-9.2473259304927113E-3</v>
          </cell>
          <cell r="R244">
            <v>1.6702967896047305E-2</v>
          </cell>
          <cell r="T244">
            <v>3.7500050454801759E-3</v>
          </cell>
          <cell r="U244">
            <v>3.7499982170747792E-3</v>
          </cell>
          <cell r="V244">
            <v>1.9067448211274041E-4</v>
          </cell>
          <cell r="W244">
            <v>0.14070805896966793</v>
          </cell>
          <cell r="X244">
            <v>3307.4140000001307</v>
          </cell>
          <cell r="Z244">
            <v>3416889.07</v>
          </cell>
          <cell r="AA244">
            <v>34041.234000000004</v>
          </cell>
          <cell r="AB244">
            <v>100.37500608820466</v>
          </cell>
          <cell r="AC244">
            <v>-9.2473280443767791E-3</v>
          </cell>
          <cell r="AD244">
            <v>1.6702966551112253E-2</v>
          </cell>
          <cell r="AF244">
            <v>3.7499960121893938E-3</v>
          </cell>
          <cell r="AG244">
            <v>3.7499960121893938E-3</v>
          </cell>
          <cell r="AH244">
            <v>1.9067437000330756E-4</v>
          </cell>
          <cell r="AI244">
            <v>0.14070805886023949</v>
          </cell>
          <cell r="AJ244">
            <v>2553.0900000000065</v>
          </cell>
          <cell r="AL244">
            <v>5072405.51</v>
          </cell>
          <cell r="AM244">
            <v>50534.55</v>
          </cell>
          <cell r="AN244">
            <v>100.37500106362873</v>
          </cell>
          <cell r="AO244">
            <v>-9.2473254794986914E-3</v>
          </cell>
          <cell r="AP244">
            <v>1.6702968065102741E-2</v>
          </cell>
          <cell r="AR244">
            <v>3.7499987186981887E-3</v>
          </cell>
          <cell r="AS244">
            <v>3.7499987186981887E-3</v>
          </cell>
          <cell r="AT244">
            <v>1.9067450760701377E-4</v>
          </cell>
          <cell r="AU244">
            <v>0.14070805896992214</v>
          </cell>
          <cell r="AV244">
            <v>3790.0899999998182</v>
          </cell>
          <cell r="AX244">
            <v>154460.51999999999</v>
          </cell>
          <cell r="AY244">
            <v>1540.6523686305732</v>
          </cell>
          <cell r="AZ244">
            <v>100.2565686750568</v>
          </cell>
          <cell r="BA244">
            <v>-9.2473358297703312E-3</v>
          </cell>
          <cell r="BB244">
            <v>1.6702939437198916E-2</v>
          </cell>
          <cell r="BD244">
            <v>-2.2236397784952677E-3</v>
          </cell>
          <cell r="BE244">
            <v>-2.2236397784952677E-3</v>
          </cell>
          <cell r="BF244">
            <v>-1.235368404621795E-4</v>
          </cell>
          <cell r="BG244">
            <v>0.14732507056131092</v>
          </cell>
          <cell r="BH244">
            <v>0</v>
          </cell>
          <cell r="BJ244">
            <v>864279.66</v>
          </cell>
          <cell r="BK244">
            <v>8641.9599999999991</v>
          </cell>
          <cell r="BL244">
            <v>100.00968067429149</v>
          </cell>
          <cell r="BM244">
            <v>-9.2473342073439158E-3</v>
          </cell>
          <cell r="BN244">
            <v>1.6702965373444068E-2</v>
          </cell>
          <cell r="BP244">
            <v>-1.4682949021758707E-2</v>
          </cell>
          <cell r="BQ244">
            <v>-1.4682949021758707E-2</v>
          </cell>
          <cell r="BR244">
            <v>-1.0126863945174591E-3</v>
          </cell>
          <cell r="BS244">
            <v>0.16377624297490853</v>
          </cell>
          <cell r="BT244">
            <v>0</v>
          </cell>
          <cell r="BV244">
            <v>986295.62</v>
          </cell>
          <cell r="BW244">
            <v>9862.0020000000004</v>
          </cell>
          <cell r="BX244">
            <v>100.00967552024426</v>
          </cell>
          <cell r="BY244">
            <v>-9.2473205510702483E-3</v>
          </cell>
          <cell r="BZ244">
            <v>1.6702969057992734E-2</v>
          </cell>
          <cell r="CB244">
            <v>-2.1216818563943085E-2</v>
          </cell>
          <cell r="CC244">
            <v>-1.4682999800549212E-2</v>
          </cell>
          <cell r="CD244">
            <v>-1.0126898969815556E-3</v>
          </cell>
          <cell r="CE244">
            <v>0.16377620999863005</v>
          </cell>
          <cell r="CF244">
            <v>0</v>
          </cell>
          <cell r="CH244">
            <v>114032.55</v>
          </cell>
          <cell r="CI244">
            <v>1163.905</v>
          </cell>
          <cell r="CJ244">
            <v>97.97410441573841</v>
          </cell>
          <cell r="CK244">
            <v>-9.247339350350714E-3</v>
          </cell>
          <cell r="CL244">
            <v>1.6702960328875527E-2</v>
          </cell>
          <cell r="CN244">
            <v>-0.11615602692162008</v>
          </cell>
          <cell r="CO244">
            <v>-0.11615602692162008</v>
          </cell>
          <cell r="CP244">
            <v>-9.175121716822332E-3</v>
          </cell>
          <cell r="CQ244">
            <v>0.14993926963067855</v>
          </cell>
          <cell r="CR244">
            <v>0</v>
          </cell>
          <cell r="CT244">
            <v>548139.16</v>
          </cell>
          <cell r="CU244">
            <v>5633.7460000000001</v>
          </cell>
          <cell r="CV244">
            <v>97.295682126954262</v>
          </cell>
          <cell r="CW244">
            <v>-9.2473223346855038E-3</v>
          </cell>
          <cell r="CX244">
            <v>1.6702971183306214E-2</v>
          </cell>
          <cell r="CZ244">
            <v>-0.15003335260806971</v>
          </cell>
          <cell r="DA244">
            <v>-0.15003335260806971</v>
          </cell>
          <cell r="DB244">
            <v>-1.3752887670349878E-2</v>
          </cell>
          <cell r="DC244">
            <v>0.1534493667368384</v>
          </cell>
          <cell r="DD244">
            <v>0</v>
          </cell>
          <cell r="DF244">
            <v>342568.23</v>
          </cell>
          <cell r="DG244">
            <v>3495.4549999999999</v>
          </cell>
          <cell r="DH244">
            <v>98.003902210155758</v>
          </cell>
          <cell r="DI244">
            <v>-9.2473329622920764E-3</v>
          </cell>
          <cell r="DJ244">
            <v>1.6702957464308277E-2</v>
          </cell>
          <cell r="DL244">
            <v>-0.11484914911347766</v>
          </cell>
          <cell r="DM244">
            <v>-0.11484914911347766</v>
          </cell>
          <cell r="DN244">
            <v>-1.2650409084471903E-2</v>
          </cell>
          <cell r="DO244">
            <v>0.16482706397406055</v>
          </cell>
          <cell r="DP244">
            <v>0</v>
          </cell>
          <cell r="DR244">
            <v>271200.96000000002</v>
          </cell>
          <cell r="DS244">
            <v>2701.8580000000002</v>
          </cell>
          <cell r="DT244">
            <v>100.37572662960082</v>
          </cell>
          <cell r="DU244">
            <v>-9.2473210591735855E-3</v>
          </cell>
          <cell r="DV244">
            <v>1.6702960934451783E-2</v>
          </cell>
          <cell r="DX244">
            <v>5.0944682542150677E-2</v>
          </cell>
          <cell r="DY244">
            <v>5.0944682542150677E-2</v>
          </cell>
          <cell r="DZ244">
            <v>1.4214510671251901E-2</v>
          </cell>
          <cell r="EA244">
            <v>6.3421379162505911E-2</v>
          </cell>
          <cell r="EB244">
            <v>2629.3004839999999</v>
          </cell>
          <cell r="ED244">
            <v>1576416.61</v>
          </cell>
          <cell r="EE244">
            <v>15705.161</v>
          </cell>
          <cell r="EF244">
            <v>100.37570515832344</v>
          </cell>
          <cell r="EG244">
            <v>-9.2473255694562884E-3</v>
          </cell>
          <cell r="EH244">
            <v>1.6702969042578619E-2</v>
          </cell>
          <cell r="EJ244">
            <v>5.0944457735561111E-2</v>
          </cell>
          <cell r="EK244">
            <v>5.0944457735561111E-2</v>
          </cell>
          <cell r="EL244">
            <v>1.4214447957570542E-2</v>
          </cell>
          <cell r="EM244">
            <v>6.3421087213279062E-2</v>
          </cell>
          <cell r="EN244">
            <v>15283.336578000013</v>
          </cell>
          <cell r="EP244">
            <v>1713990.08</v>
          </cell>
          <cell r="EQ244">
            <v>17075.746999999999</v>
          </cell>
          <cell r="ER244">
            <v>100.37570127971561</v>
          </cell>
          <cell r="ES244">
            <v>-9.2473251141464985E-3</v>
          </cell>
          <cell r="ET244">
            <v>1.6702966356030524E-2</v>
          </cell>
          <cell r="EV244">
            <v>5.0944417126118857E-2</v>
          </cell>
          <cell r="EW244">
            <v>5.0944417126118857E-2</v>
          </cell>
          <cell r="EX244">
            <v>1.4214436628861904E-2</v>
          </cell>
          <cell r="EY244">
            <v>6.3421034947317267E-2</v>
          </cell>
          <cell r="EZ244">
            <v>16617.09680599999</v>
          </cell>
        </row>
        <row r="245">
          <cell r="A245">
            <v>42338</v>
          </cell>
          <cell r="B245">
            <v>19415263.943946227</v>
          </cell>
          <cell r="C245">
            <v>194142.91500000001</v>
          </cell>
          <cell r="D245">
            <v>100.00500890772257</v>
          </cell>
          <cell r="E245">
            <v>-3.6864654351057569E-3</v>
          </cell>
          <cell r="F245">
            <v>1.2954926687226198E-2</v>
          </cell>
          <cell r="H245">
            <v>5.0089077225701217E-5</v>
          </cell>
          <cell r="I245">
            <v>5.0064207058886367E-5</v>
          </cell>
          <cell r="J245">
            <v>2.5348959553639361E-6</v>
          </cell>
          <cell r="K245">
            <v>0.14043794718887626</v>
          </cell>
          <cell r="L245">
            <v>32031.709867999904</v>
          </cell>
          <cell r="N245">
            <v>4410106.6399999997</v>
          </cell>
          <cell r="O245">
            <v>44098.874000000003</v>
          </cell>
          <cell r="P245">
            <v>100.00497155550954</v>
          </cell>
          <cell r="Q245">
            <v>-3.6864652271829668E-3</v>
          </cell>
          <cell r="R245">
            <v>1.2954927758525026E-2</v>
          </cell>
          <cell r="T245">
            <v>4.9715555095364294E-5</v>
          </cell>
          <cell r="U245">
            <v>4.9708751862720391E-5</v>
          </cell>
          <cell r="V245">
            <v>2.5168982489276459E-6</v>
          </cell>
          <cell r="W245">
            <v>0.14043486654228396</v>
          </cell>
          <cell r="X245">
            <v>43.842000000018729</v>
          </cell>
          <cell r="Z245">
            <v>3404292.83</v>
          </cell>
          <cell r="AA245">
            <v>34041.234000000004</v>
          </cell>
          <cell r="AB245">
            <v>100.00497719912268</v>
          </cell>
          <cell r="AC245">
            <v>-3.6864644247873724E-3</v>
          </cell>
          <cell r="AD245">
            <v>1.2954927234345659E-2</v>
          </cell>
          <cell r="AF245">
            <v>4.9707360510131693E-5</v>
          </cell>
          <cell r="AG245">
            <v>4.9707360510131693E-5</v>
          </cell>
          <cell r="AH245">
            <v>2.5168277915099679E-6</v>
          </cell>
          <cell r="AI245">
            <v>0.14043486643110945</v>
          </cell>
          <cell r="AJ245">
            <v>33.842000000065966</v>
          </cell>
          <cell r="AL245">
            <v>5053706.26</v>
          </cell>
          <cell r="AM245">
            <v>50534.55</v>
          </cell>
          <cell r="AN245">
            <v>100.00497204387888</v>
          </cell>
          <cell r="AO245">
            <v>-3.6864659111215392E-3</v>
          </cell>
          <cell r="AP245">
            <v>1.2954927231594526E-2</v>
          </cell>
          <cell r="AR245">
            <v>4.97085651334217E-5</v>
          </cell>
          <cell r="AS245">
            <v>4.97085651334217E-5</v>
          </cell>
          <cell r="AT245">
            <v>2.5168887844984056E-6</v>
          </cell>
          <cell r="AU245">
            <v>0.14043486654033749</v>
          </cell>
          <cell r="AV245">
            <v>50.239999999857211</v>
          </cell>
          <cell r="AX245">
            <v>153891.10999999999</v>
          </cell>
          <cell r="AY245">
            <v>1540.6523686305732</v>
          </cell>
          <cell r="AZ245">
            <v>99.886978486125258</v>
          </cell>
          <cell r="BA245">
            <v>-3.6864436297379122E-3</v>
          </cell>
          <cell r="BB245">
            <v>1.2954921362774874E-2</v>
          </cell>
          <cell r="BD245">
            <v>-5.9018860855368782E-3</v>
          </cell>
          <cell r="BE245">
            <v>-5.9018860855368782E-3</v>
          </cell>
          <cell r="BF245">
            <v>-3.2638067956725081E-4</v>
          </cell>
          <cell r="BG245">
            <v>0.14700673688108826</v>
          </cell>
          <cell r="BH245">
            <v>0</v>
          </cell>
          <cell r="BJ245">
            <v>861093.52</v>
          </cell>
          <cell r="BK245">
            <v>8641.9599999999991</v>
          </cell>
          <cell r="BL245">
            <v>99.640998106910942</v>
          </cell>
          <cell r="BM245">
            <v>-3.6864687987682165E-3</v>
          </cell>
          <cell r="BN245">
            <v>1.2954921613979709E-2</v>
          </cell>
          <cell r="BP245">
            <v>-1.8315289587084282E-2</v>
          </cell>
          <cell r="BQ245">
            <v>-1.8315289587084282E-2</v>
          </cell>
          <cell r="BR245">
            <v>-1.2560127091916229E-3</v>
          </cell>
          <cell r="BS245">
            <v>0.16333300020652156</v>
          </cell>
          <cell r="BT245">
            <v>0</v>
          </cell>
          <cell r="BV245">
            <v>982659.67</v>
          </cell>
          <cell r="BW245">
            <v>9862.0020000000004</v>
          </cell>
          <cell r="BX245">
            <v>99.64099277205581</v>
          </cell>
          <cell r="BY245">
            <v>-3.6864707966562937E-3</v>
          </cell>
          <cell r="BZ245">
            <v>1.2954923253686745E-2</v>
          </cell>
          <cell r="CB245">
            <v>-2.1216818563943085E-2</v>
          </cell>
          <cell r="CC245">
            <v>-1.8315342147233404E-2</v>
          </cell>
          <cell r="CD245">
            <v>-1.2560163139312408E-3</v>
          </cell>
          <cell r="CE245">
            <v>0.16333296738162484</v>
          </cell>
          <cell r="CF245">
            <v>0</v>
          </cell>
          <cell r="CH245">
            <v>113612.17</v>
          </cell>
          <cell r="CI245">
            <v>1163.905</v>
          </cell>
          <cell r="CJ245">
            <v>97.61292373518458</v>
          </cell>
          <cell r="CK245">
            <v>-3.686491269378811E-3</v>
          </cell>
          <cell r="CL245">
            <v>1.2954893742071594E-2</v>
          </cell>
          <cell r="CN245">
            <v>-0.11941431001186664</v>
          </cell>
          <cell r="CO245">
            <v>-0.11941431001186664</v>
          </cell>
          <cell r="CP245">
            <v>-9.370985657326969E-3</v>
          </cell>
          <cell r="CQ245">
            <v>0.14954748610026972</v>
          </cell>
          <cell r="CR245">
            <v>0</v>
          </cell>
          <cell r="CT245">
            <v>546118.46</v>
          </cell>
          <cell r="CU245">
            <v>5633.7460000000001</v>
          </cell>
          <cell r="CV245">
            <v>96.937004259687953</v>
          </cell>
          <cell r="CW245">
            <v>-3.6864726103497114E-3</v>
          </cell>
          <cell r="CX245">
            <v>1.2954923527177753E-2</v>
          </cell>
          <cell r="CZ245">
            <v>-0.15316673137339076</v>
          </cell>
          <cell r="DA245">
            <v>-0.15316673137339076</v>
          </cell>
          <cell r="DB245">
            <v>-1.3933952000698469E-2</v>
          </cell>
          <cell r="DC245">
            <v>0.15302572322272168</v>
          </cell>
          <cell r="DD245">
            <v>0</v>
          </cell>
          <cell r="DF245">
            <v>341305.37</v>
          </cell>
          <cell r="DG245">
            <v>3495.4549999999999</v>
          </cell>
          <cell r="DH245">
            <v>97.642615911233307</v>
          </cell>
          <cell r="DI245">
            <v>-3.6864480982371495E-3</v>
          </cell>
          <cell r="DJ245">
            <v>1.2954934780291749E-2</v>
          </cell>
          <cell r="DL245">
            <v>-0.11811221178438125</v>
          </cell>
          <cell r="DM245">
            <v>-0.11811221178438125</v>
          </cell>
          <cell r="DN245">
            <v>-1.289175285812405E-2</v>
          </cell>
          <cell r="DO245">
            <v>0.16426195525136941</v>
          </cell>
          <cell r="DP245">
            <v>0</v>
          </cell>
          <cell r="DR245">
            <v>270201.19</v>
          </cell>
          <cell r="DS245">
            <v>2701.8580000000002</v>
          </cell>
          <cell r="DT245">
            <v>100.00569608025292</v>
          </cell>
          <cell r="DU245">
            <v>-3.6864545022260442E-3</v>
          </cell>
          <cell r="DV245">
            <v>1.2954931726688379E-2</v>
          </cell>
          <cell r="DX245">
            <v>4.7070422785602695E-2</v>
          </cell>
          <cell r="DY245">
            <v>4.7070422785602695E-2</v>
          </cell>
          <cell r="DZ245">
            <v>1.2835191313982364E-2</v>
          </cell>
          <cell r="EA245">
            <v>6.3107601371405253E-2</v>
          </cell>
          <cell r="EB245">
            <v>2429.3464839999951</v>
          </cell>
          <cell r="ED245">
            <v>1570605.2</v>
          </cell>
          <cell r="EE245">
            <v>15705.161</v>
          </cell>
          <cell r="EF245">
            <v>100.00567329427568</v>
          </cell>
          <cell r="EG245">
            <v>-3.6864683885817762E-3</v>
          </cell>
          <cell r="EH245">
            <v>1.2954925686625929E-2</v>
          </cell>
          <cell r="EJ245">
            <v>4.7070184213963806E-2</v>
          </cell>
          <cell r="EK245">
            <v>4.7070184213963806E-2</v>
          </cell>
          <cell r="EL245">
            <v>1.2835126271255604E-2</v>
          </cell>
          <cell r="EM245">
            <v>6.3107307954792219E-2</v>
          </cell>
          <cell r="EN245">
            <v>14121.054577999974</v>
          </cell>
          <cell r="EP245">
            <v>1707671.52</v>
          </cell>
          <cell r="EQ245">
            <v>17075.746999999999</v>
          </cell>
          <cell r="ER245">
            <v>100.00567003013104</v>
          </cell>
          <cell r="ES245">
            <v>-3.6864624093974063E-3</v>
          </cell>
          <cell r="ET245">
            <v>1.2954929089036282E-2</v>
          </cell>
          <cell r="EV245">
            <v>4.7070150038017289E-2</v>
          </cell>
          <cell r="EW245">
            <v>4.7070150038017289E-2</v>
          </cell>
          <cell r="EX245">
            <v>1.2835116953738179E-2</v>
          </cell>
          <cell r="EY245">
            <v>6.3107255107173438E-2</v>
          </cell>
          <cell r="EZ245">
            <v>15353.384805999996</v>
          </cell>
        </row>
        <row r="246">
          <cell r="A246">
            <v>42339</v>
          </cell>
          <cell r="B246">
            <v>19573419.043238558</v>
          </cell>
          <cell r="C246">
            <v>194142.91500000001</v>
          </cell>
          <cell r="D246">
            <v>100.81964125880441</v>
          </cell>
          <cell r="E246">
            <v>8.1459154894283348E-3</v>
          </cell>
          <cell r="F246">
            <v>8.1459154894283348E-3</v>
          </cell>
          <cell r="H246">
            <v>8.1964125880440442E-3</v>
          </cell>
          <cell r="I246">
            <v>8.1963875152868404E-3</v>
          </cell>
          <cell r="J246">
            <v>4.1324715451196425E-4</v>
          </cell>
          <cell r="K246">
            <v>0.14015009494517289</v>
          </cell>
          <cell r="L246">
            <v>58845.321868000116</v>
          </cell>
          <cell r="N246">
            <v>4446031</v>
          </cell>
          <cell r="O246">
            <v>44098.874000000003</v>
          </cell>
          <cell r="P246">
            <v>100.8196036932825</v>
          </cell>
          <cell r="Q246">
            <v>8.1459163989741068E-3</v>
          </cell>
          <cell r="R246">
            <v>8.1459163989741068E-3</v>
          </cell>
          <cell r="T246">
            <v>8.1960369328251126E-3</v>
          </cell>
          <cell r="U246">
            <v>8.196030074173688E-3</v>
          </cell>
          <cell r="V246">
            <v>4.1322913368446734E-4</v>
          </cell>
          <cell r="W246">
            <v>0.14014702099470891</v>
          </cell>
          <cell r="X246">
            <v>7228.7140000001054</v>
          </cell>
          <cell r="Z246">
            <v>3432023.91</v>
          </cell>
          <cell r="AA246">
            <v>34041.234000000004</v>
          </cell>
          <cell r="AB246">
            <v>100.81960924213264</v>
          </cell>
          <cell r="AC246">
            <v>8.1459149916900397E-3</v>
          </cell>
          <cell r="AD246">
            <v>8.1459149916900397E-3</v>
          </cell>
          <cell r="AF246">
            <v>8.1960272641334875E-3</v>
          </cell>
          <cell r="AG246">
            <v>8.1960272641334875E-3</v>
          </cell>
          <cell r="AH246">
            <v>4.1322899203066754E-4</v>
          </cell>
          <cell r="AI246">
            <v>0.14014702088039133</v>
          </cell>
          <cell r="AJ246">
            <v>5580.0580000001228</v>
          </cell>
          <cell r="AL246">
            <v>5094873.33</v>
          </cell>
          <cell r="AM246">
            <v>50534.55</v>
          </cell>
          <cell r="AN246">
            <v>100.81960421137617</v>
          </cell>
          <cell r="AO246">
            <v>8.1459166564223917E-3</v>
          </cell>
          <cell r="AP246">
            <v>8.1459166564223917E-3</v>
          </cell>
          <cell r="AR246">
            <v>8.1960301433845473E-3</v>
          </cell>
          <cell r="AS246">
            <v>8.1960301433845473E-3</v>
          </cell>
          <cell r="AT246">
            <v>4.132291371803376E-4</v>
          </cell>
          <cell r="AU246">
            <v>0.14014702099344581</v>
          </cell>
          <cell r="AV246">
            <v>8283.6539999999331</v>
          </cell>
          <cell r="AX246">
            <v>155144.69</v>
          </cell>
          <cell r="AY246">
            <v>1540.6523686305732</v>
          </cell>
          <cell r="AZ246">
            <v>100.70064679023093</v>
          </cell>
          <cell r="BA246">
            <v>8.1458896488564303E-3</v>
          </cell>
          <cell r="BB246">
            <v>8.1458896488564303E-3</v>
          </cell>
          <cell r="BD246">
            <v>2.195927450546753E-3</v>
          </cell>
          <cell r="BE246">
            <v>2.195927450546753E-3</v>
          </cell>
          <cell r="BF246">
            <v>1.2087548628869627E-4</v>
          </cell>
          <cell r="BG246">
            <v>0.14667417773421024</v>
          </cell>
          <cell r="BH246">
            <v>67.988000000003083</v>
          </cell>
          <cell r="BJ246">
            <v>868107.92</v>
          </cell>
          <cell r="BK246">
            <v>8641.9599999999991</v>
          </cell>
          <cell r="BL246">
            <v>100.45266583043663</v>
          </cell>
          <cell r="BM246">
            <v>8.1459212467422937E-3</v>
          </cell>
          <cell r="BN246">
            <v>8.1459212467422937E-3</v>
          </cell>
          <cell r="BP246">
            <v>-1.0318563246929813E-2</v>
          </cell>
          <cell r="BQ246">
            <v>-1.0318563246929813E-2</v>
          </cell>
          <cell r="BR246">
            <v>-7.0357222814720899E-4</v>
          </cell>
          <cell r="BS246">
            <v>0.16287387865791736</v>
          </cell>
          <cell r="BT246">
            <v>0</v>
          </cell>
          <cell r="BV246">
            <v>990664.33</v>
          </cell>
          <cell r="BW246">
            <v>9862.0020000000004</v>
          </cell>
          <cell r="BX246">
            <v>100.45265961211526</v>
          </cell>
          <cell r="BY246">
            <v>8.145912816387213E-3</v>
          </cell>
          <cell r="BZ246">
            <v>8.145912816387213E-3</v>
          </cell>
          <cell r="CB246">
            <v>-2.1216818563943085E-2</v>
          </cell>
          <cell r="CC246">
            <v>-1.0318624511179708E-2</v>
          </cell>
          <cell r="CD246">
            <v>-7.0357640564111534E-4</v>
          </cell>
          <cell r="CE246">
            <v>0.16287384592854934</v>
          </cell>
          <cell r="CF246">
            <v>0</v>
          </cell>
          <cell r="CH246">
            <v>114537.65</v>
          </cell>
          <cell r="CI246">
            <v>1163.905</v>
          </cell>
          <cell r="CJ246">
            <v>98.408074542166233</v>
          </cell>
          <cell r="CK246">
            <v>8.1459583071072927E-3</v>
          </cell>
          <cell r="CL246">
            <v>8.1459583071072927E-3</v>
          </cell>
          <cell r="CN246">
            <v>-0.11224109569538798</v>
          </cell>
          <cell r="CO246">
            <v>-0.11224109569538798</v>
          </cell>
          <cell r="CP246">
            <v>-8.7505885308303277E-3</v>
          </cell>
          <cell r="CQ246">
            <v>0.14911432977059949</v>
          </cell>
          <cell r="CR246">
            <v>0</v>
          </cell>
          <cell r="CT246">
            <v>550567.09</v>
          </cell>
          <cell r="CU246">
            <v>5633.7460000000001</v>
          </cell>
          <cell r="CV246">
            <v>97.726644048205216</v>
          </cell>
          <cell r="CW246">
            <v>8.1459066591522689E-3</v>
          </cell>
          <cell r="CX246">
            <v>8.1459066591522689E-3</v>
          </cell>
          <cell r="CZ246">
            <v>-0.14626850661129365</v>
          </cell>
          <cell r="DA246">
            <v>-0.14626850661129365</v>
          </cell>
          <cell r="DB246">
            <v>-1.3205947494427051E-2</v>
          </cell>
          <cell r="DC246">
            <v>0.15254447529922888</v>
          </cell>
          <cell r="DD246">
            <v>0</v>
          </cell>
          <cell r="DF246">
            <v>344085.61</v>
          </cell>
          <cell r="DG246">
            <v>3495.4549999999999</v>
          </cell>
          <cell r="DH246">
            <v>98.438003063978798</v>
          </cell>
          <cell r="DI246">
            <v>8.1459017184521976E-3</v>
          </cell>
          <cell r="DJ246">
            <v>8.1459017184521976E-3</v>
          </cell>
          <cell r="DL246">
            <v>-0.11092844053487361</v>
          </cell>
          <cell r="DM246">
            <v>-0.11092844053487361</v>
          </cell>
          <cell r="DN246">
            <v>-1.1998200338567244E-2</v>
          </cell>
          <cell r="DO246">
            <v>0.1636336031469745</v>
          </cell>
          <cell r="DP246">
            <v>0</v>
          </cell>
          <cell r="DR246">
            <v>272402.23</v>
          </cell>
          <cell r="DS246">
            <v>2701.8580000000002</v>
          </cell>
          <cell r="DT246">
            <v>100.8203354876533</v>
          </cell>
          <cell r="DU246">
            <v>8.1459300752892982E-3</v>
          </cell>
          <cell r="DV246">
            <v>8.1459300752892982E-3</v>
          </cell>
          <cell r="DX246">
            <v>5.559978523351794E-2</v>
          </cell>
          <cell r="DY246">
            <v>5.559978523351794E-2</v>
          </cell>
          <cell r="DZ246">
            <v>1.4823587726482401E-2</v>
          </cell>
          <cell r="EA246">
            <v>6.3125646571339095E-2</v>
          </cell>
          <cell r="EB246">
            <v>2869.5544839999889</v>
          </cell>
          <cell r="ED246">
            <v>1583399.22</v>
          </cell>
          <cell r="EE246">
            <v>15705.161</v>
          </cell>
          <cell r="EF246">
            <v>100.82031123399499</v>
          </cell>
          <cell r="EG246">
            <v>8.1459172553357551E-3</v>
          </cell>
          <cell r="EH246">
            <v>8.1459172553357551E-3</v>
          </cell>
          <cell r="EJ246">
            <v>5.5599531295099869E-2</v>
          </cell>
          <cell r="EK246">
            <v>5.5599531295099869E-2</v>
          </cell>
          <cell r="EL246">
            <v>1.4823520037168691E-2</v>
          </cell>
          <cell r="EM246">
            <v>6.3125351813845723E-2</v>
          </cell>
          <cell r="EN246">
            <v>16679.85857799997</v>
          </cell>
          <cell r="EP246">
            <v>1721582.07</v>
          </cell>
          <cell r="EQ246">
            <v>17075.746999999999</v>
          </cell>
          <cell r="ER246">
            <v>100.82030789048351</v>
          </cell>
          <cell r="ES246">
            <v>8.1459167275916844E-3</v>
          </cell>
          <cell r="ET246">
            <v>8.1459167275916844E-3</v>
          </cell>
          <cell r="EV246">
            <v>5.5599496288174066E-2</v>
          </cell>
          <cell r="EW246">
            <v>5.5599496288174066E-2</v>
          </cell>
          <cell r="EX246">
            <v>1.4823510705781473E-2</v>
          </cell>
          <cell r="EY246">
            <v>6.3125298552031153E-2</v>
          </cell>
          <cell r="EZ246">
            <v>18135.494805999992</v>
          </cell>
        </row>
        <row r="247">
          <cell r="A247">
            <v>42340</v>
          </cell>
          <cell r="B247">
            <v>19825460.09684829</v>
          </cell>
          <cell r="C247">
            <v>194142.91500000001</v>
          </cell>
          <cell r="D247">
            <v>102.1178655777796</v>
          </cell>
          <cell r="E247">
            <v>1.2876700440171529E-2</v>
          </cell>
          <cell r="F247">
            <v>2.1127508443168352E-2</v>
          </cell>
          <cell r="H247">
            <v>2.1178655777795985E-2</v>
          </cell>
          <cell r="I247">
            <v>2.1178630382184371E-2</v>
          </cell>
          <cell r="J247">
            <v>1.0632552605756018E-3</v>
          </cell>
          <cell r="K247">
            <v>0.13992659175203467</v>
          </cell>
          <cell r="L247">
            <v>102778.54326800004</v>
          </cell>
          <cell r="N247">
            <v>4503281.21</v>
          </cell>
          <cell r="O247">
            <v>44098.874000000003</v>
          </cell>
          <cell r="P247">
            <v>102.11782754362389</v>
          </cell>
          <cell r="Q247">
            <v>1.2876700589806944E-2</v>
          </cell>
          <cell r="R247">
            <v>2.1127509515280085E-2</v>
          </cell>
          <cell r="T247">
            <v>2.1178275436238847E-2</v>
          </cell>
          <cell r="U247">
            <v>2.1178268489270735E-2</v>
          </cell>
          <cell r="V247">
            <v>1.0632370938594704E-3</v>
          </cell>
          <cell r="W247">
            <v>0.13992352582409687</v>
          </cell>
          <cell r="X247">
            <v>18678.756000000041</v>
          </cell>
          <cell r="Z247">
            <v>3476217.06</v>
          </cell>
          <cell r="AA247">
            <v>34041.234000000004</v>
          </cell>
          <cell r="AB247">
            <v>102.11783333118886</v>
          </cell>
          <cell r="AC247">
            <v>1.2876702248848737E-2</v>
          </cell>
          <cell r="AD247">
            <v>2.1127509762431274E-2</v>
          </cell>
          <cell r="AF247">
            <v>2.117826731568595E-2</v>
          </cell>
          <cell r="AG247">
            <v>2.117826731568595E-2</v>
          </cell>
          <cell r="AH247">
            <v>1.0632370349412668E-3</v>
          </cell>
          <cell r="AI247">
            <v>0.13992352571229852</v>
          </cell>
          <cell r="AJ247">
            <v>14418.688000000046</v>
          </cell>
          <cell r="AL247">
            <v>5160478.4800000004</v>
          </cell>
          <cell r="AM247">
            <v>50534.55</v>
          </cell>
          <cell r="AN247">
            <v>102.11782790190078</v>
          </cell>
          <cell r="AO247">
            <v>1.2876698938460329E-2</v>
          </cell>
          <cell r="AP247">
            <v>2.1127508111245197E-2</v>
          </cell>
          <cell r="AR247">
            <v>2.117826689449176E-2</v>
          </cell>
          <cell r="AS247">
            <v>2.117826689449176E-2</v>
          </cell>
          <cell r="AT247">
            <v>1.0632370138097258E-3</v>
          </cell>
          <cell r="AU247">
            <v>0.13992352581288608</v>
          </cell>
          <cell r="AV247">
            <v>21404.684000000001</v>
          </cell>
          <cell r="AX247">
            <v>157142.45000000001</v>
          </cell>
          <cell r="AY247">
            <v>1540.6523686305732</v>
          </cell>
          <cell r="AZ247">
            <v>101.99734424169802</v>
          </cell>
          <cell r="BA247">
            <v>1.2876753951424291E-2</v>
          </cell>
          <cell r="BB247">
            <v>2.1127536217004472E-2</v>
          </cell>
          <cell r="BD247">
            <v>1.5100957819446759E-2</v>
          </cell>
          <cell r="BE247">
            <v>1.5100957819446759E-2</v>
          </cell>
          <cell r="BF247">
            <v>8.273906962728006E-4</v>
          </cell>
          <cell r="BG247">
            <v>0.14640746099610918</v>
          </cell>
          <cell r="BH247">
            <v>467.5400000000007</v>
          </cell>
          <cell r="BJ247">
            <v>879286.28</v>
          </cell>
          <cell r="BK247">
            <v>8641.9599999999991</v>
          </cell>
          <cell r="BL247">
            <v>101.7461640646335</v>
          </cell>
          <cell r="BM247">
            <v>1.2876693948374651E-2</v>
          </cell>
          <cell r="BN247">
            <v>2.1127507729938655E-2</v>
          </cell>
          <cell r="BP247">
            <v>2.4252617205271498E-3</v>
          </cell>
          <cell r="BQ247">
            <v>2.4252617205271498E-3</v>
          </cell>
          <cell r="BR247">
            <v>1.6442266476701661E-4</v>
          </cell>
          <cell r="BS247">
            <v>0.16249295370935291</v>
          </cell>
          <cell r="BT247">
            <v>425.46800000003151</v>
          </cell>
          <cell r="BV247">
            <v>1003420.82</v>
          </cell>
          <cell r="BW247">
            <v>9862.0020000000004</v>
          </cell>
          <cell r="BX247">
            <v>101.74615864000026</v>
          </cell>
          <cell r="BY247">
            <v>1.2876702646596794E-2</v>
          </cell>
          <cell r="BZ247">
            <v>2.1127507960105874E-2</v>
          </cell>
          <cell r="CB247">
            <v>-2.1216818563943085E-2</v>
          </cell>
          <cell r="CC247">
            <v>2.4252082758646765E-3</v>
          </cell>
          <cell r="CD247">
            <v>1.6441904149644415E-4</v>
          </cell>
          <cell r="CE247">
            <v>0.16249292116078631</v>
          </cell>
          <cell r="CF247">
            <v>485.52339999996929</v>
          </cell>
          <cell r="CH247">
            <v>116012.51</v>
          </cell>
          <cell r="CI247">
            <v>1163.905</v>
          </cell>
          <cell r="CJ247">
            <v>99.675239817682709</v>
          </cell>
          <cell r="CK247">
            <v>1.2876639253555533E-2</v>
          </cell>
          <cell r="CL247">
            <v>2.1127490127157866E-2</v>
          </cell>
          <cell r="CN247">
            <v>-0.10080974454052583</v>
          </cell>
          <cell r="CO247">
            <v>-0.10080974454052583</v>
          </cell>
          <cell r="CP247">
            <v>-7.8082570808248875E-3</v>
          </cell>
          <cell r="CQ247">
            <v>0.14883064196528878</v>
          </cell>
          <cell r="CR247">
            <v>0</v>
          </cell>
          <cell r="CT247">
            <v>557656.57999999996</v>
          </cell>
          <cell r="CU247">
            <v>5633.7460000000001</v>
          </cell>
          <cell r="CV247">
            <v>98.985041214140637</v>
          </cell>
          <cell r="CW247">
            <v>1.2876704998840305E-2</v>
          </cell>
          <cell r="CX247">
            <v>2.1127504094990757E-2</v>
          </cell>
          <cell r="CZ247">
            <v>-0.13527525802270779</v>
          </cell>
          <cell r="DA247">
            <v>-0.13527525802270779</v>
          </cell>
          <cell r="DB247">
            <v>-1.2121668633440663E-2</v>
          </cell>
          <cell r="DC247">
            <v>0.15226008627085227</v>
          </cell>
          <cell r="DD247">
            <v>0</v>
          </cell>
          <cell r="DF247">
            <v>348516.3</v>
          </cell>
          <cell r="DG247">
            <v>3495.4549999999999</v>
          </cell>
          <cell r="DH247">
            <v>99.705560506429066</v>
          </cell>
          <cell r="DI247">
            <v>1.2876708212238297E-2</v>
          </cell>
          <cell r="DJ247">
            <v>2.112750233024463E-2</v>
          </cell>
          <cell r="DL247">
            <v>-9.9480125483841553E-2</v>
          </cell>
          <cell r="DM247">
            <v>-9.9480125483841553E-2</v>
          </cell>
          <cell r="DN247">
            <v>-1.0663321406184423E-2</v>
          </cell>
          <cell r="DO247">
            <v>0.16322845132781957</v>
          </cell>
          <cell r="DP247">
            <v>0</v>
          </cell>
          <cell r="DR247">
            <v>275909.87</v>
          </cell>
          <cell r="DS247">
            <v>2701.8580000000002</v>
          </cell>
          <cell r="DT247">
            <v>102.11856803725435</v>
          </cell>
          <cell r="DU247">
            <v>1.2876693410329265E-2</v>
          </cell>
          <cell r="DV247">
            <v>2.1127516129740176E-2</v>
          </cell>
          <cell r="DX247">
            <v>6.919242003197934E-2</v>
          </cell>
          <cell r="DY247">
            <v>6.919242003197934E-2</v>
          </cell>
          <cell r="DZ247">
            <v>1.8045582744676381E-2</v>
          </cell>
          <cell r="EA247">
            <v>6.2463002899636459E-2</v>
          </cell>
          <cell r="EB247">
            <v>3571.08248399999</v>
          </cell>
          <cell r="ED247">
            <v>1603788.17</v>
          </cell>
          <cell r="EE247">
            <v>15705.161</v>
          </cell>
          <cell r="EF247">
            <v>102.11854370674709</v>
          </cell>
          <cell r="EG247">
            <v>1.2876695745751343E-2</v>
          </cell>
          <cell r="EH247">
            <v>2.1127505499153987E-2</v>
          </cell>
          <cell r="EJ247">
            <v>6.9192165288944452E-2</v>
          </cell>
          <cell r="EK247">
            <v>6.9192165288944452E-2</v>
          </cell>
          <cell r="EL247">
            <v>1.804551632393725E-2</v>
          </cell>
          <cell r="EM247">
            <v>6.2462709495803181E-2</v>
          </cell>
          <cell r="EN247">
            <v>20757.648577999953</v>
          </cell>
          <cell r="EP247">
            <v>1743750.36</v>
          </cell>
          <cell r="EQ247">
            <v>17075.746999999999</v>
          </cell>
          <cell r="ER247">
            <v>102.11854040704632</v>
          </cell>
          <cell r="ES247">
            <v>1.28766966073246E-2</v>
          </cell>
          <cell r="ET247">
            <v>2.1127505833206106E-2</v>
          </cell>
          <cell r="EV247">
            <v>6.9192130740721502E-2</v>
          </cell>
          <cell r="EW247">
            <v>6.9192130740721502E-2</v>
          </cell>
          <cell r="EX247">
            <v>1.8045507315960663E-2</v>
          </cell>
          <cell r="EY247">
            <v>6.2462656422545733E-2</v>
          </cell>
          <cell r="EZ247">
            <v>22569.152805999998</v>
          </cell>
        </row>
        <row r="248">
          <cell r="A248">
            <v>42341</v>
          </cell>
          <cell r="B248">
            <v>19893950.443403505</v>
          </cell>
          <cell r="C248">
            <v>194142.91500000001</v>
          </cell>
          <cell r="D248">
            <v>102.4706487146518</v>
          </cell>
          <cell r="E248">
            <v>3.4546661828092073E-3</v>
          </cell>
          <cell r="F248">
            <v>2.4655163114922996E-2</v>
          </cell>
          <cell r="H248">
            <v>2.4706487146517908E-2</v>
          </cell>
          <cell r="I248">
            <v>2.470646166317314E-2</v>
          </cell>
          <cell r="J248">
            <v>1.2351781342374579E-3</v>
          </cell>
          <cell r="K248">
            <v>0.13973128793895029</v>
          </cell>
          <cell r="L248">
            <v>115770.34926799999</v>
          </cell>
          <cell r="N248">
            <v>4518838.54</v>
          </cell>
          <cell r="O248">
            <v>44098.874000000003</v>
          </cell>
          <cell r="P248">
            <v>102.47061047409055</v>
          </cell>
          <cell r="Q248">
            <v>3.4546654482632277E-3</v>
          </cell>
          <cell r="R248">
            <v>2.4655163440673755E-2</v>
          </cell>
          <cell r="T248">
            <v>2.4706104740905399E-2</v>
          </cell>
          <cell r="U248">
            <v>2.4706097769937818E-2</v>
          </cell>
          <cell r="V248">
            <v>1.2351599438602534E-3</v>
          </cell>
          <cell r="W248">
            <v>0.13972823056106703</v>
          </cell>
          <cell r="X248">
            <v>21790.222000000038</v>
          </cell>
          <cell r="Z248">
            <v>3488226.23</v>
          </cell>
          <cell r="AA248">
            <v>34041.234000000004</v>
          </cell>
          <cell r="AB248">
            <v>102.47061637072262</v>
          </cell>
          <cell r="AC248">
            <v>3.4546663205203831E-3</v>
          </cell>
          <cell r="AD248">
            <v>2.465516457936423E-2</v>
          </cell>
          <cell r="AF248">
            <v>2.4706097483028655E-2</v>
          </cell>
          <cell r="AG248">
            <v>2.4706097483028655E-2</v>
          </cell>
          <cell r="AH248">
            <v>1.2351599295072901E-3</v>
          </cell>
          <cell r="AI248">
            <v>0.13972823045962254</v>
          </cell>
          <cell r="AJ248">
            <v>16820.522000000052</v>
          </cell>
          <cell r="AL248">
            <v>5178306.21</v>
          </cell>
          <cell r="AM248">
            <v>50534.55</v>
          </cell>
          <cell r="AN248">
            <v>102.47061089888007</v>
          </cell>
          <cell r="AO248">
            <v>3.4546660874748003E-3</v>
          </cell>
          <cell r="AP248">
            <v>2.465516268450485E-2</v>
          </cell>
          <cell r="AR248">
            <v>2.4706096822398438E-2</v>
          </cell>
          <cell r="AS248">
            <v>2.4706096822398438E-2</v>
          </cell>
          <cell r="AT248">
            <v>1.2351598964670529E-3</v>
          </cell>
          <cell r="AU248">
            <v>0.13972823054371489</v>
          </cell>
          <cell r="AV248">
            <v>24970.22999999992</v>
          </cell>
          <cell r="AX248">
            <v>157685.32</v>
          </cell>
          <cell r="AY248">
            <v>1540.6523686305732</v>
          </cell>
          <cell r="AZ248">
            <v>102.3497079618035</v>
          </cell>
          <cell r="BA248">
            <v>3.4546362233756067E-3</v>
          </cell>
          <cell r="BB248">
            <v>2.4655160392305975E-2</v>
          </cell>
          <cell r="BD248">
            <v>1.8607762358713087E-2</v>
          </cell>
          <cell r="BE248">
            <v>1.8607762358713087E-2</v>
          </cell>
          <cell r="BF248">
            <v>1.0148795860089876E-3</v>
          </cell>
          <cell r="BG248">
            <v>0.14617008618765642</v>
          </cell>
          <cell r="BH248">
            <v>576.11400000000049</v>
          </cell>
          <cell r="BJ248">
            <v>882323.92</v>
          </cell>
          <cell r="BK248">
            <v>8641.9599999999991</v>
          </cell>
          <cell r="BL248">
            <v>102.09766303014595</v>
          </cell>
          <cell r="BM248">
            <v>3.454665527136358E-3</v>
          </cell>
          <cell r="BN248">
            <v>2.4655161729703945E-2</v>
          </cell>
          <cell r="BP248">
            <v>5.8883057157237406E-3</v>
          </cell>
          <cell r="BQ248">
            <v>5.8883057157237406E-3</v>
          </cell>
          <cell r="BR248">
            <v>3.9695353135016376E-4</v>
          </cell>
          <cell r="BS248">
            <v>0.16214665724472549</v>
          </cell>
          <cell r="BT248">
            <v>1032.9960000000226</v>
          </cell>
          <cell r="BV248">
            <v>1006887.3</v>
          </cell>
          <cell r="BW248">
            <v>9862.0020000000004</v>
          </cell>
          <cell r="BX248">
            <v>102.09765725052581</v>
          </cell>
          <cell r="BY248">
            <v>3.4546622223767809E-3</v>
          </cell>
          <cell r="BZ248">
            <v>2.4655158586085246E-2</v>
          </cell>
          <cell r="CB248">
            <v>-2.1216818563943085E-2</v>
          </cell>
          <cell r="CC248">
            <v>5.8882487736533484E-3</v>
          </cell>
          <cell r="CD248">
            <v>3.9694969275672065E-4</v>
          </cell>
          <cell r="CE248">
            <v>0.16214662485994102</v>
          </cell>
          <cell r="CF248">
            <v>1178.8194000000144</v>
          </cell>
          <cell r="CH248">
            <v>116413.3</v>
          </cell>
          <cell r="CI248">
            <v>1163.905</v>
          </cell>
          <cell r="CJ248">
            <v>100.01958922764315</v>
          </cell>
          <cell r="CK248">
            <v>3.4547136339004858E-3</v>
          </cell>
          <cell r="CL248">
            <v>2.465519318925069E-2</v>
          </cell>
          <cell r="CN248">
            <v>-9.7703299705519608E-2</v>
          </cell>
          <cell r="CO248">
            <v>-9.7703299705519608E-2</v>
          </cell>
          <cell r="CP248">
            <v>-7.5190296522720246E-3</v>
          </cell>
          <cell r="CQ248">
            <v>0.14860174153345385</v>
          </cell>
          <cell r="CR248">
            <v>0</v>
          </cell>
          <cell r="CT248">
            <v>559583.1</v>
          </cell>
          <cell r="CU248">
            <v>5633.7460000000001</v>
          </cell>
          <cell r="CV248">
            <v>99.327001962814791</v>
          </cell>
          <cell r="CW248">
            <v>3.4546709733076497E-3</v>
          </cell>
          <cell r="CX248">
            <v>2.4655163643433786E-2</v>
          </cell>
          <cell r="CZ248">
            <v>-0.13228791855669786</v>
          </cell>
          <cell r="DA248">
            <v>-0.13228791855669786</v>
          </cell>
          <cell r="DB248">
            <v>-1.1766018529186795E-2</v>
          </cell>
          <cell r="DC248">
            <v>0.15204375224485137</v>
          </cell>
          <cell r="DD248">
            <v>0</v>
          </cell>
          <cell r="DF248">
            <v>349720.31</v>
          </cell>
          <cell r="DG248">
            <v>3495.4549999999999</v>
          </cell>
          <cell r="DH248">
            <v>100.05001065669562</v>
          </cell>
          <cell r="DI248">
            <v>3.4546734256044598E-3</v>
          </cell>
          <cell r="DJ248">
            <v>2.465516437669879E-2</v>
          </cell>
          <cell r="DL248">
            <v>-9.6369123404121959E-2</v>
          </cell>
          <cell r="DM248">
            <v>-9.6369123404121959E-2</v>
          </cell>
          <cell r="DN248">
            <v>-1.0238299386429617E-2</v>
          </cell>
          <cell r="DO248">
            <v>0.16290039410611382</v>
          </cell>
          <cell r="DP248">
            <v>0</v>
          </cell>
          <cell r="DR248">
            <v>276863.03999999998</v>
          </cell>
          <cell r="DS248">
            <v>2701.8580000000002</v>
          </cell>
          <cell r="DT248">
            <v>102.47135119610282</v>
          </cell>
          <cell r="DU248">
            <v>3.4546426338426528E-3</v>
          </cell>
          <cell r="DV248">
            <v>2.4655146781551895E-2</v>
          </cell>
          <cell r="DX248">
            <v>7.2886097750003209E-2</v>
          </cell>
          <cell r="DY248">
            <v>7.2886097750003209E-2</v>
          </cell>
          <cell r="DZ248">
            <v>1.8604168335258464E-2</v>
          </cell>
          <cell r="EA248">
            <v>6.1770501131746494E-2</v>
          </cell>
          <cell r="EB248">
            <v>3761.7164839999905</v>
          </cell>
          <cell r="ED248">
            <v>1609328.73</v>
          </cell>
          <cell r="EE248">
            <v>15705.161</v>
          </cell>
          <cell r="EF248">
            <v>102.47132964762348</v>
          </cell>
          <cell r="EG248">
            <v>3.4546707000588928E-3</v>
          </cell>
          <cell r="EH248">
            <v>2.4655164773426108E-2</v>
          </cell>
          <cell r="EJ248">
            <v>7.2885872135100671E-2</v>
          </cell>
          <cell r="EK248">
            <v>7.2885872135100671E-2</v>
          </cell>
          <cell r="EL248">
            <v>1.860411076270907E-2</v>
          </cell>
          <cell r="EM248">
            <v>6.1770210161246966E-2</v>
          </cell>
          <cell r="EN248">
            <v>21865.760577999983</v>
          </cell>
          <cell r="EP248">
            <v>1749774.44</v>
          </cell>
          <cell r="EQ248">
            <v>17075.746999999999</v>
          </cell>
          <cell r="ER248">
            <v>102.47132614461903</v>
          </cell>
          <cell r="ES248">
            <v>3.4546688208281218E-3</v>
          </cell>
          <cell r="ET248">
            <v>2.4655163189698071E-2</v>
          </cell>
          <cell r="EV248">
            <v>7.2885835458266435E-2</v>
          </cell>
          <cell r="EW248">
            <v>7.2885835458266435E-2</v>
          </cell>
          <cell r="EX248">
            <v>1.8604101403482787E-2</v>
          </cell>
          <cell r="EY248">
            <v>6.1770157559770639E-2</v>
          </cell>
          <cell r="EZ248">
            <v>23773.968805999964</v>
          </cell>
        </row>
        <row r="249">
          <cell r="A249">
            <v>42342</v>
          </cell>
          <cell r="B249">
            <v>19654342.898108885</v>
          </cell>
          <cell r="C249">
            <v>194142.91500000001</v>
          </cell>
          <cell r="D249">
            <v>101.23646746577842</v>
          </cell>
          <cell r="E249">
            <v>-1.2044241588732296E-2</v>
          </cell>
          <cell r="F249">
            <v>1.2313968785224949E-2</v>
          </cell>
          <cell r="H249">
            <v>1.2364674657784125E-2</v>
          </cell>
          <cell r="I249">
            <v>1.236464948136673E-2</v>
          </cell>
          <cell r="J249">
            <v>6.1563102968875683E-4</v>
          </cell>
          <cell r="K249">
            <v>0.13946120484595162</v>
          </cell>
          <cell r="L249">
            <v>72658.643868000028</v>
          </cell>
          <cell r="N249">
            <v>4464412.5599999996</v>
          </cell>
          <cell r="O249">
            <v>44098.874000000003</v>
          </cell>
          <cell r="P249">
            <v>101.23642975555337</v>
          </cell>
          <cell r="Q249">
            <v>-1.2044240907974624E-2</v>
          </cell>
          <cell r="R249">
            <v>1.2313969804593983E-2</v>
          </cell>
          <cell r="T249">
            <v>1.236429755553381E-2</v>
          </cell>
          <cell r="U249">
            <v>1.2364290668526179E-2</v>
          </cell>
          <cell r="V249">
            <v>6.1561316557856571E-4</v>
          </cell>
          <cell r="W249">
            <v>0.13945815430854058</v>
          </cell>
          <cell r="X249">
            <v>10905.025999999969</v>
          </cell>
          <cell r="Z249">
            <v>3446213.19</v>
          </cell>
          <cell r="AA249">
            <v>34041.234000000004</v>
          </cell>
          <cell r="AB249">
            <v>101.23643549467094</v>
          </cell>
          <cell r="AC249">
            <v>-1.204424175206098E-2</v>
          </cell>
          <cell r="AD249">
            <v>1.2313970064672608E-2</v>
          </cell>
          <cell r="AF249">
            <v>1.2364289520132132E-2</v>
          </cell>
          <cell r="AG249">
            <v>1.2364289520132132E-2</v>
          </cell>
          <cell r="AH249">
            <v>6.1561310840829719E-4</v>
          </cell>
          <cell r="AI249">
            <v>0.13945815420856114</v>
          </cell>
          <cell r="AJ249">
            <v>8417.9139999999952</v>
          </cell>
          <cell r="AL249">
            <v>5115937.4400000004</v>
          </cell>
          <cell r="AM249">
            <v>50534.55</v>
          </cell>
          <cell r="AN249">
            <v>101.23643012552799</v>
          </cell>
          <cell r="AO249">
            <v>-1.2044241392978439E-2</v>
          </cell>
          <cell r="AP249">
            <v>1.2313968560571098E-2</v>
          </cell>
          <cell r="AR249">
            <v>1.2364289235412773E-2</v>
          </cell>
          <cell r="AS249">
            <v>1.2364289235412773E-2</v>
          </cell>
          <cell r="AT249">
            <v>6.1561309424007504E-4</v>
          </cell>
          <cell r="AU249">
            <v>0.13945815428645483</v>
          </cell>
          <cell r="AV249">
            <v>12496.476000000053</v>
          </cell>
          <cell r="AX249">
            <v>155786.12</v>
          </cell>
          <cell r="AY249">
            <v>1540.6523686305732</v>
          </cell>
          <cell r="AZ249">
            <v>101.11698341039278</v>
          </cell>
          <cell r="BA249">
            <v>-1.2044241023831503E-2</v>
          </cell>
          <cell r="BB249">
            <v>1.231396667422846E-2</v>
          </cell>
          <cell r="BD249">
            <v>6.3394049601190883E-3</v>
          </cell>
          <cell r="BE249">
            <v>6.3394049601190883E-3</v>
          </cell>
          <cell r="BF249">
            <v>3.442107658884197E-4</v>
          </cell>
          <cell r="BG249">
            <v>0.14585663875087176</v>
          </cell>
          <cell r="BH249">
            <v>196.27400000000122</v>
          </cell>
          <cell r="BJ249">
            <v>871697</v>
          </cell>
          <cell r="BK249">
            <v>8641.9599999999991</v>
          </cell>
          <cell r="BL249">
            <v>100.86797439469751</v>
          </cell>
          <cell r="BM249">
            <v>-1.2044238809710617E-2</v>
          </cell>
          <cell r="BN249">
            <v>1.2313970264228757E-2</v>
          </cell>
          <cell r="BP249">
            <v>-6.2268532542116839E-3</v>
          </cell>
          <cell r="BQ249">
            <v>-6.2268532542116839E-3</v>
          </cell>
          <cell r="BR249">
            <v>-4.1745480223198683E-4</v>
          </cell>
          <cell r="BS249">
            <v>0.16171354026033954</v>
          </cell>
          <cell r="BT249">
            <v>0</v>
          </cell>
          <cell r="BV249">
            <v>994760.11</v>
          </cell>
          <cell r="BW249">
            <v>9862.0020000000004</v>
          </cell>
          <cell r="BX249">
            <v>100.86796879578812</v>
          </cell>
          <cell r="BY249">
            <v>-1.2044237721540507E-2</v>
          </cell>
          <cell r="BZ249">
            <v>1.2313968273471643E-2</v>
          </cell>
          <cell r="CB249">
            <v>-2.1216818563943085E-2</v>
          </cell>
          <cell r="CC249">
            <v>-6.2269084158805832E-3</v>
          </cell>
          <cell r="CD249">
            <v>-4.1745850043639621E-4</v>
          </cell>
          <cell r="CE249">
            <v>0.16171350799996256</v>
          </cell>
          <cell r="CF249">
            <v>0</v>
          </cell>
          <cell r="CH249">
            <v>115011.19</v>
          </cell>
          <cell r="CI249">
            <v>1163.905</v>
          </cell>
          <cell r="CJ249">
            <v>98.814929053488044</v>
          </cell>
          <cell r="CK249">
            <v>-1.2044242367495794E-2</v>
          </cell>
          <cell r="CL249">
            <v>1.2313997699366031E-2</v>
          </cell>
          <cell r="CN249">
            <v>-0.10857077985125807</v>
          </cell>
          <cell r="CO249">
            <v>-0.10857077985125807</v>
          </cell>
          <cell r="CP249">
            <v>-8.3025669573402183E-3</v>
          </cell>
          <cell r="CQ249">
            <v>0.14821274286136704</v>
          </cell>
          <cell r="CR249">
            <v>0</v>
          </cell>
          <cell r="CT249">
            <v>552843.35</v>
          </cell>
          <cell r="CU249">
            <v>5633.7460000000001</v>
          </cell>
          <cell r="CV249">
            <v>98.130684272950887</v>
          </cell>
          <cell r="CW249">
            <v>-1.2044234359472217E-2</v>
          </cell>
          <cell r="CX249">
            <v>1.231397671486878E-2</v>
          </cell>
          <cell r="CZ249">
            <v>-0.1427388462221465</v>
          </cell>
          <cell r="DA249">
            <v>-0.1427388462221465</v>
          </cell>
          <cell r="DB249">
            <v>-1.2602807116977033E-2</v>
          </cell>
          <cell r="DC249">
            <v>0.15161994150417782</v>
          </cell>
          <cell r="DD249">
            <v>0</v>
          </cell>
          <cell r="DF249">
            <v>345508.19</v>
          </cell>
          <cell r="DG249">
            <v>3495.4549999999999</v>
          </cell>
          <cell r="DH249">
            <v>98.844982985047736</v>
          </cell>
          <cell r="DI249">
            <v>-1.2044253306306318E-2</v>
          </cell>
          <cell r="DJ249">
            <v>1.2313958025330862E-2</v>
          </cell>
          <cell r="DL249">
            <v>-0.1072526825772423</v>
          </cell>
          <cell r="DM249">
            <v>-0.1072526825772423</v>
          </cell>
          <cell r="DN249">
            <v>-1.1295176723152167E-2</v>
          </cell>
          <cell r="DO249">
            <v>0.16234157820423417</v>
          </cell>
          <cell r="DP249">
            <v>0</v>
          </cell>
          <cell r="DR249">
            <v>273528.44</v>
          </cell>
          <cell r="DS249">
            <v>2701.8580000000002</v>
          </cell>
          <cell r="DT249">
            <v>101.23716346306874</v>
          </cell>
          <cell r="DU249">
            <v>-1.2044222298505325E-2</v>
          </cell>
          <cell r="DV249">
            <v>1.2313972414407237E-2</v>
          </cell>
          <cell r="DX249">
            <v>5.9964019087726195E-2</v>
          </cell>
          <cell r="DY249">
            <v>5.9964019087726195E-2</v>
          </cell>
          <cell r="DZ249">
            <v>1.4987634997211785E-2</v>
          </cell>
          <cell r="EA249">
            <v>6.1498359335430769E-2</v>
          </cell>
          <cell r="EB249">
            <v>3094.7964839999936</v>
          </cell>
          <cell r="ED249">
            <v>1589945.58</v>
          </cell>
          <cell r="EE249">
            <v>15705.161</v>
          </cell>
          <cell r="EF249">
            <v>101.23713981665009</v>
          </cell>
          <cell r="EG249">
            <v>-1.2044245304686729E-2</v>
          </cell>
          <cell r="EH249">
            <v>1.2313966616180894E-2</v>
          </cell>
          <cell r="EJ249">
            <v>5.9963771507172803E-2</v>
          </cell>
          <cell r="EK249">
            <v>5.9963771507172803E-2</v>
          </cell>
          <cell r="EL249">
            <v>1.4987573129900511E-2</v>
          </cell>
          <cell r="EM249">
            <v>6.1498067542848901E-2</v>
          </cell>
          <cell r="EN249">
            <v>17989.130578</v>
          </cell>
          <cell r="EP249">
            <v>1728699.73</v>
          </cell>
          <cell r="EQ249">
            <v>17075.746999999999</v>
          </cell>
          <cell r="ER249">
            <v>101.23713650711738</v>
          </cell>
          <cell r="ES249">
            <v>-1.2044243828364443E-2</v>
          </cell>
          <cell r="ET249">
            <v>1.2313966564248879E-2</v>
          </cell>
          <cell r="EV249">
            <v>5.9963736856008643E-2</v>
          </cell>
          <cell r="EW249">
            <v>5.9963736856008643E-2</v>
          </cell>
          <cell r="EX249">
            <v>1.4987564470999359E-2</v>
          </cell>
          <cell r="EY249">
            <v>6.1498014718868815E-2</v>
          </cell>
          <cell r="EZ249">
            <v>19559.026806000013</v>
          </cell>
        </row>
        <row r="250">
          <cell r="A250">
            <v>42345</v>
          </cell>
          <cell r="B250">
            <v>19542223.765767768</v>
          </cell>
          <cell r="C250">
            <v>194142.91500000001</v>
          </cell>
          <cell r="D250">
            <v>100.65895922994547</v>
          </cell>
          <cell r="E250">
            <v>-5.7045474846123545E-3</v>
          </cell>
          <cell r="F250">
            <v>6.5391756809531909E-3</v>
          </cell>
          <cell r="H250">
            <v>6.5895922994547718E-3</v>
          </cell>
          <cell r="I250">
            <v>6.5895672666573812E-3</v>
          </cell>
          <cell r="J250">
            <v>3.2674517005659709E-4</v>
          </cell>
          <cell r="K250">
            <v>0.13917621673193237</v>
          </cell>
          <cell r="L250">
            <v>53520.427867999919</v>
          </cell>
          <cell r="N250">
            <v>4438945.0999999996</v>
          </cell>
          <cell r="O250">
            <v>44098.874000000003</v>
          </cell>
          <cell r="P250">
            <v>100.65892158607041</v>
          </cell>
          <cell r="Q250">
            <v>-5.7045489541406313E-3</v>
          </cell>
          <cell r="R250">
            <v>6.5391752068832965E-3</v>
          </cell>
          <cell r="T250">
            <v>6.5892158607041562E-3</v>
          </cell>
          <cell r="U250">
            <v>6.5892090129837655E-3</v>
          </cell>
          <cell r="V250">
            <v>3.2672740653083565E-4</v>
          </cell>
          <cell r="W250">
            <v>0.13917317262796311</v>
          </cell>
          <cell r="X250">
            <v>5811.5339999999587</v>
          </cell>
          <cell r="Z250">
            <v>3426554.1</v>
          </cell>
          <cell r="AA250">
            <v>34041.234000000004</v>
          </cell>
          <cell r="AB250">
            <v>100.65892734675833</v>
          </cell>
          <cell r="AC250">
            <v>-5.7045484176792005E-3</v>
          </cell>
          <cell r="AD250">
            <v>6.5391760085455886E-3</v>
          </cell>
          <cell r="AF250">
            <v>6.5892084142349372E-3</v>
          </cell>
          <cell r="AG250">
            <v>6.5892084142349372E-3</v>
          </cell>
          <cell r="AH250">
            <v>3.2672737684436015E-4</v>
          </cell>
          <cell r="AI250">
            <v>0.13917317252975581</v>
          </cell>
          <cell r="AJ250">
            <v>4486.0960000000414</v>
          </cell>
          <cell r="AL250">
            <v>5086753.33</v>
          </cell>
          <cell r="AM250">
            <v>50534.55</v>
          </cell>
          <cell r="AN250">
            <v>100.65892206421151</v>
          </cell>
          <cell r="AO250">
            <v>-5.7045478648387604E-3</v>
          </cell>
          <cell r="AP250">
            <v>6.5391750726724318E-3</v>
          </cell>
          <cell r="AR250">
            <v>6.5892086908159175E-3</v>
          </cell>
          <cell r="AS250">
            <v>6.5892086908159175E-3</v>
          </cell>
          <cell r="AT250">
            <v>3.267273905436241E-4</v>
          </cell>
          <cell r="AU250">
            <v>0.13917317260572723</v>
          </cell>
          <cell r="AV250">
            <v>6659.6539999999177</v>
          </cell>
          <cell r="AX250">
            <v>154897.43</v>
          </cell>
          <cell r="AY250">
            <v>1540.6523686305732</v>
          </cell>
          <cell r="AZ250">
            <v>100.54015633499618</v>
          </cell>
          <cell r="BA250">
            <v>-5.7045518560960851E-3</v>
          </cell>
          <cell r="BB250">
            <v>6.5391691566849541E-3</v>
          </cell>
          <cell r="BD250">
            <v>5.9868963969123001E-4</v>
          </cell>
          <cell r="BE250">
            <v>5.9868963969123001E-4</v>
          </cell>
          <cell r="BF250">
            <v>3.2361510520217962E-5</v>
          </cell>
          <cell r="BG250">
            <v>0.1455288680927086</v>
          </cell>
          <cell r="BH250">
            <v>18.535999999999589</v>
          </cell>
          <cell r="BJ250">
            <v>866724.36</v>
          </cell>
          <cell r="BK250">
            <v>8641.9599999999991</v>
          </cell>
          <cell r="BL250">
            <v>100.2925678896917</v>
          </cell>
          <cell r="BM250">
            <v>-5.7045510079765105E-3</v>
          </cell>
          <cell r="BN250">
            <v>6.5391735847692978E-3</v>
          </cell>
          <cell r="BP250">
            <v>-1.1895882860180285E-2</v>
          </cell>
          <cell r="BQ250">
            <v>-1.1895882860180285E-2</v>
          </cell>
          <cell r="BR250">
            <v>-7.9310288668921203E-4</v>
          </cell>
          <cell r="BS250">
            <v>0.16126435401978892</v>
          </cell>
          <cell r="BT250">
            <v>0</v>
          </cell>
          <cell r="BV250">
            <v>989085.45</v>
          </cell>
          <cell r="BW250">
            <v>9862.0020000000004</v>
          </cell>
          <cell r="BX250">
            <v>100.29256230124471</v>
          </cell>
          <cell r="BY250">
            <v>-5.7045512208968585E-3</v>
          </cell>
          <cell r="BZ250">
            <v>6.5391713898261816E-3</v>
          </cell>
          <cell r="CB250">
            <v>-2.1216818563943085E-2</v>
          </cell>
          <cell r="CC250">
            <v>-1.1895937918771304E-2</v>
          </cell>
          <cell r="CD250">
            <v>-7.9310655766562377E-4</v>
          </cell>
          <cell r="CE250">
            <v>0.16126432186383849</v>
          </cell>
          <cell r="CF250">
            <v>0</v>
          </cell>
          <cell r="CH250">
            <v>114355.1</v>
          </cell>
          <cell r="CI250">
            <v>1163.905</v>
          </cell>
          <cell r="CJ250">
            <v>98.251231844523403</v>
          </cell>
          <cell r="CK250">
            <v>-5.7045753547979583E-3</v>
          </cell>
          <cell r="CL250">
            <v>6.5391762167732459E-3</v>
          </cell>
          <cell r="CN250">
            <v>-0.11365600501106532</v>
          </cell>
          <cell r="CO250">
            <v>-0.11365600501106532</v>
          </cell>
          <cell r="CP250">
            <v>-8.6366378383786468E-3</v>
          </cell>
          <cell r="CQ250">
            <v>0.14777959642346605</v>
          </cell>
          <cell r="CR250">
            <v>0</v>
          </cell>
          <cell r="CT250">
            <v>549689.62</v>
          </cell>
          <cell r="CU250">
            <v>5633.7460000000001</v>
          </cell>
          <cell r="CV250">
            <v>97.57089155244131</v>
          </cell>
          <cell r="CW250">
            <v>-5.7045635079085999E-3</v>
          </cell>
          <cell r="CX250">
            <v>6.5391673447552368E-3</v>
          </cell>
          <cell r="CZ250">
            <v>-0.14762914691673534</v>
          </cell>
          <cell r="DA250">
            <v>-0.14762914691673534</v>
          </cell>
          <cell r="DB250">
            <v>-1.2939737293564235E-2</v>
          </cell>
          <cell r="DC250">
            <v>0.15113457813141767</v>
          </cell>
          <cell r="DD250">
            <v>0</v>
          </cell>
          <cell r="DF250">
            <v>343537.23</v>
          </cell>
          <cell r="DG250">
            <v>3495.4549999999999</v>
          </cell>
          <cell r="DH250">
            <v>98.281119339256264</v>
          </cell>
          <cell r="DI250">
            <v>-5.7045246886912038E-3</v>
          </cell>
          <cell r="DJ250">
            <v>6.5391880590686124E-3</v>
          </cell>
          <cell r="DL250">
            <v>-0.11234538169024322</v>
          </cell>
          <cell r="DM250">
            <v>-0.11234538169024322</v>
          </cell>
          <cell r="DN250">
            <v>-1.1728898519905329E-2</v>
          </cell>
          <cell r="DO250">
            <v>0.16171568796421848</v>
          </cell>
          <cell r="DP250">
            <v>0</v>
          </cell>
          <cell r="DR250">
            <v>271968.08</v>
          </cell>
          <cell r="DS250">
            <v>2701.8580000000002</v>
          </cell>
          <cell r="DT250">
            <v>100.65964976693816</v>
          </cell>
          <cell r="DU250">
            <v>-5.7045622020144293E-3</v>
          </cell>
          <cell r="DV250">
            <v>6.5391643908008223E-3</v>
          </cell>
          <cell r="DX250">
            <v>5.3917388408943001E-2</v>
          </cell>
          <cell r="DY250">
            <v>5.3917388408943001E-2</v>
          </cell>
          <cell r="DZ250">
            <v>1.3201571299987336E-2</v>
          </cell>
          <cell r="EA250">
            <v>6.1608123012987688E-2</v>
          </cell>
          <cell r="EB250">
            <v>2782.724483999998</v>
          </cell>
          <cell r="ED250">
            <v>1580875.66</v>
          </cell>
          <cell r="EE250">
            <v>15705.161</v>
          </cell>
          <cell r="EF250">
            <v>100.65962774912018</v>
          </cell>
          <cell r="EG250">
            <v>-5.7045474474667346E-3</v>
          </cell>
          <cell r="EH250">
            <v>6.5391735618856028E-3</v>
          </cell>
          <cell r="EJ250">
            <v>5.3917157880014388E-2</v>
          </cell>
          <cell r="EK250">
            <v>5.3917157880014388E-2</v>
          </cell>
          <cell r="EL250">
            <v>1.3201514866878483E-2</v>
          </cell>
          <cell r="EM250">
            <v>6.1607828908733231E-2</v>
          </cell>
          <cell r="EN250">
            <v>16175.14657799998</v>
          </cell>
          <cell r="EP250">
            <v>1718838.28</v>
          </cell>
          <cell r="EQ250">
            <v>17075.746999999999</v>
          </cell>
          <cell r="ER250">
            <v>100.65962443692801</v>
          </cell>
          <cell r="ES250">
            <v>-5.7045476602232137E-3</v>
          </cell>
          <cell r="ET250">
            <v>6.5391732948736347E-3</v>
          </cell>
          <cell r="EV250">
            <v>5.3917123201005168E-2</v>
          </cell>
          <cell r="EW250">
            <v>5.3917123201005168E-2</v>
          </cell>
          <cell r="EX250">
            <v>1.3201506377512828E-2</v>
          </cell>
          <cell r="EY250">
            <v>6.1607775799862374E-2</v>
          </cell>
          <cell r="EZ250">
            <v>17586.736806000023</v>
          </cell>
        </row>
        <row r="251">
          <cell r="A251">
            <v>42346</v>
          </cell>
          <cell r="B251">
            <v>19334357.942104474</v>
          </cell>
          <cell r="C251">
            <v>194142.91500000001</v>
          </cell>
          <cell r="D251">
            <v>99.588274658925741</v>
          </cell>
          <cell r="E251">
            <v>-1.0636753839008528E-2</v>
          </cell>
          <cell r="F251">
            <v>-4.1671337600835967E-3</v>
          </cell>
          <cell r="H251">
            <v>-4.1172534107425385E-3</v>
          </cell>
          <cell r="I251">
            <v>-4.1172781772721434E-3</v>
          </cell>
          <cell r="J251">
            <v>-2.0332635820352607E-4</v>
          </cell>
          <cell r="K251">
            <v>0.13889397524217914</v>
          </cell>
          <cell r="L251">
            <v>28946.389867999984</v>
          </cell>
          <cell r="N251">
            <v>4391729.1399999997</v>
          </cell>
          <cell r="O251">
            <v>44098.874000000003</v>
          </cell>
          <cell r="P251">
            <v>99.588237559081421</v>
          </cell>
          <cell r="Q251">
            <v>-1.0636752412189088E-2</v>
          </cell>
          <cell r="R251">
            <v>-4.1671327929612145E-3</v>
          </cell>
          <cell r="T251">
            <v>-4.1176244091858383E-3</v>
          </cell>
          <cell r="U251">
            <v>-4.1176311840686042E-3</v>
          </cell>
          <cell r="V251">
            <v>-2.0334379131270452E-4</v>
          </cell>
          <cell r="W251">
            <v>0.13889093755816531</v>
          </cell>
          <cell r="X251">
            <v>0</v>
          </cell>
          <cell r="Z251">
            <v>3390106.69</v>
          </cell>
          <cell r="AA251">
            <v>34041.234000000004</v>
          </cell>
          <cell r="AB251">
            <v>99.588243187658819</v>
          </cell>
          <cell r="AC251">
            <v>-1.0636753115907283E-2</v>
          </cell>
          <cell r="AD251">
            <v>-4.1671327081459486E-3</v>
          </cell>
          <cell r="AF251">
            <v>-4.1176324848036794E-3</v>
          </cell>
          <cell r="AG251">
            <v>-4.1176324848036794E-3</v>
          </cell>
          <cell r="AH251">
            <v>-2.0334385555997869E-4</v>
          </cell>
          <cell r="AI251">
            <v>0.1388909374598912</v>
          </cell>
          <cell r="AJ251">
            <v>0</v>
          </cell>
          <cell r="AL251">
            <v>5032646.79</v>
          </cell>
          <cell r="AM251">
            <v>50534.55</v>
          </cell>
          <cell r="AN251">
            <v>99.588237948096889</v>
          </cell>
          <cell r="AO251">
            <v>-1.0636753247085462E-2</v>
          </cell>
          <cell r="AP251">
            <v>-4.1671337661005614E-3</v>
          </cell>
          <cell r="AR251">
            <v>-4.1176323432072781E-3</v>
          </cell>
          <cell r="AS251">
            <v>-4.1176323432072781E-3</v>
          </cell>
          <cell r="AT251">
            <v>-2.0334384856823817E-4</v>
          </cell>
          <cell r="AU251">
            <v>0.13889093753786694</v>
          </cell>
          <cell r="AV251">
            <v>0</v>
          </cell>
          <cell r="AX251">
            <v>153249.82999999999</v>
          </cell>
          <cell r="AY251">
            <v>1540.6523686305732</v>
          </cell>
          <cell r="AZ251">
            <v>99.470739227316983</v>
          </cell>
          <cell r="BA251">
            <v>-1.0636716180507433E-2</v>
          </cell>
          <cell r="BB251">
            <v>-4.1671023101984561E-3</v>
          </cell>
          <cell r="BD251">
            <v>-1.0044394632593767E-2</v>
          </cell>
          <cell r="BE251">
            <v>-1.0044394632593767E-2</v>
          </cell>
          <cell r="BF251">
            <v>-5.4053122696018363E-4</v>
          </cell>
          <cell r="BG251">
            <v>0.14520603427381801</v>
          </cell>
          <cell r="BH251">
            <v>0</v>
          </cell>
          <cell r="BJ251">
            <v>857505.23</v>
          </cell>
          <cell r="BK251">
            <v>8641.9599999999991</v>
          </cell>
          <cell r="BL251">
            <v>99.225780957097697</v>
          </cell>
          <cell r="BM251">
            <v>-1.0636749612068175E-2</v>
          </cell>
          <cell r="BN251">
            <v>-4.167131579389971E-3</v>
          </cell>
          <cell r="BP251">
            <v>-2.2406098944850239E-2</v>
          </cell>
          <cell r="BQ251">
            <v>-2.2406098944850239E-2</v>
          </cell>
          <cell r="BR251">
            <v>-1.485642631820383E-3</v>
          </cell>
          <cell r="BS251">
            <v>0.16081952636040775</v>
          </cell>
          <cell r="BT251">
            <v>0</v>
          </cell>
          <cell r="BV251">
            <v>978564.8</v>
          </cell>
          <cell r="BW251">
            <v>9862.0020000000004</v>
          </cell>
          <cell r="BX251">
            <v>99.225775861736793</v>
          </cell>
          <cell r="BY251">
            <v>-1.0636745288286287E-2</v>
          </cell>
          <cell r="BZ251">
            <v>-4.1671293989301583E-3</v>
          </cell>
          <cell r="CB251">
            <v>-2.1216818563943085E-2</v>
          </cell>
          <cell r="CC251">
            <v>-2.240614914545036E-2</v>
          </cell>
          <cell r="CD251">
            <v>-1.4856459607273109E-3</v>
          </cell>
          <cell r="CE251">
            <v>0.16081949427263487</v>
          </cell>
          <cell r="CF251">
            <v>0</v>
          </cell>
          <cell r="CH251">
            <v>113138.73</v>
          </cell>
          <cell r="CI251">
            <v>1163.905</v>
          </cell>
          <cell r="CJ251">
            <v>97.206155141527873</v>
          </cell>
          <cell r="CK251">
            <v>-1.0636779645158079E-2</v>
          </cell>
          <cell r="CL251">
            <v>-4.1671592048634354E-3</v>
          </cell>
          <cell r="CN251">
            <v>-0.12308385077557171</v>
          </cell>
          <cell r="CO251">
            <v>-0.12308385077557171</v>
          </cell>
          <cell r="CP251">
            <v>-9.294636788695243E-3</v>
          </cell>
          <cell r="CQ251">
            <v>0.14730929697570069</v>
          </cell>
          <cell r="CR251">
            <v>0</v>
          </cell>
          <cell r="CT251">
            <v>543842.71</v>
          </cell>
          <cell r="CU251">
            <v>5633.7460000000001</v>
          </cell>
          <cell r="CV251">
            <v>96.533054560855234</v>
          </cell>
          <cell r="CW251">
            <v>-1.063674806156989E-2</v>
          </cell>
          <cell r="CX251">
            <v>-4.1671361923931727E-3</v>
          </cell>
          <cell r="CZ251">
            <v>-0.15669560093600743</v>
          </cell>
          <cell r="DA251">
            <v>-0.15669560093600743</v>
          </cell>
          <cell r="DB251">
            <v>-1.3635461320475883E-2</v>
          </cell>
          <cell r="DC251">
            <v>0.15058651244637569</v>
          </cell>
          <cell r="DD251">
            <v>0</v>
          </cell>
          <cell r="DF251">
            <v>339883.1</v>
          </cell>
          <cell r="DG251">
            <v>3495.4549999999999</v>
          </cell>
          <cell r="DH251">
            <v>97.235724676758821</v>
          </cell>
          <cell r="DI251">
            <v>-1.0636780182456507E-2</v>
          </cell>
          <cell r="DJ251">
            <v>-4.1671480293439256E-3</v>
          </cell>
          <cell r="DL251">
            <v>-0.12178716874314643</v>
          </cell>
          <cell r="DM251">
            <v>-0.12178716874314643</v>
          </cell>
          <cell r="DN251">
            <v>-1.260555607947822E-2</v>
          </cell>
          <cell r="DO251">
            <v>0.16102124355385442</v>
          </cell>
          <cell r="DP251">
            <v>0</v>
          </cell>
          <cell r="DR251">
            <v>269075.23</v>
          </cell>
          <cell r="DS251">
            <v>2701.8580000000002</v>
          </cell>
          <cell r="DT251">
            <v>99.588960633756457</v>
          </cell>
          <cell r="DU251">
            <v>-1.0636726192279844E-2</v>
          </cell>
          <cell r="DV251">
            <v>-4.1671171026301801E-3</v>
          </cell>
          <cell r="DX251">
            <v>4.2707157719154454E-2</v>
          </cell>
          <cell r="DY251">
            <v>4.2707157719154454E-2</v>
          </cell>
          <cell r="DZ251">
            <v>1.0248054871226486E-2</v>
          </cell>
          <cell r="EA251">
            <v>6.2708695002870851E-2</v>
          </cell>
          <cell r="EB251">
            <v>2204.1544839999883</v>
          </cell>
          <cell r="ED251">
            <v>1564060.28</v>
          </cell>
          <cell r="EE251">
            <v>15705.161</v>
          </cell>
          <cell r="EF251">
            <v>99.588936401225055</v>
          </cell>
          <cell r="EG251">
            <v>-1.0636750520910621E-2</v>
          </cell>
          <cell r="EH251">
            <v>-4.1671325168157747E-3</v>
          </cell>
          <cell r="EJ251">
            <v>4.270690400193744E-2</v>
          </cell>
          <cell r="EK251">
            <v>4.270690400193744E-2</v>
          </cell>
          <cell r="EL251">
            <v>1.0247993998873994E-2</v>
          </cell>
          <cell r="EM251">
            <v>6.2708401901451619E-2</v>
          </cell>
          <cell r="EN251">
            <v>12812.070578000004</v>
          </cell>
          <cell r="EP251">
            <v>1700555.42</v>
          </cell>
          <cell r="EQ251">
            <v>17075.746999999999</v>
          </cell>
          <cell r="ER251">
            <v>99.588932771140264</v>
          </cell>
          <cell r="ES251">
            <v>-1.0636754029006212E-2</v>
          </cell>
          <cell r="ET251">
            <v>-4.1671363120232563E-3</v>
          </cell>
          <cell r="EV251">
            <v>4.2706865994558196E-2</v>
          </cell>
          <cell r="EW251">
            <v>4.2706865994558196E-2</v>
          </cell>
          <cell r="EX251">
            <v>1.0247984880052741E-2</v>
          </cell>
          <cell r="EY251">
            <v>6.2708349054867274E-2</v>
          </cell>
          <cell r="EZ251">
            <v>13930.164805999993</v>
          </cell>
        </row>
        <row r="252">
          <cell r="A252">
            <v>42347</v>
          </cell>
          <cell r="B252">
            <v>19364301.066101234</v>
          </cell>
          <cell r="C252">
            <v>194142.91500000001</v>
          </cell>
          <cell r="D252">
            <v>99.742507039730157</v>
          </cell>
          <cell r="E252">
            <v>1.5487001992215976E-3</v>
          </cell>
          <cell r="F252">
            <v>-2.624887201746362E-3</v>
          </cell>
          <cell r="H252">
            <v>-2.5749296026984503E-3</v>
          </cell>
          <cell r="I252">
            <v>-2.5749544075839292E-3</v>
          </cell>
          <cell r="J252">
            <v>-1.2663865227580118E-4</v>
          </cell>
          <cell r="K252">
            <v>0.13861080382838745</v>
          </cell>
          <cell r="L252">
            <v>30040.915867999985</v>
          </cell>
          <cell r="N252">
            <v>4398530.6100000003</v>
          </cell>
          <cell r="O252">
            <v>44098.874000000003</v>
          </cell>
          <cell r="P252">
            <v>99.742469841746981</v>
          </cell>
          <cell r="Q252">
            <v>1.548699790716368E-3</v>
          </cell>
          <cell r="R252">
            <v>-2.6248866399292137E-3</v>
          </cell>
          <cell r="T252">
            <v>-2.5753015825301651E-3</v>
          </cell>
          <cell r="U252">
            <v>-2.5753083679052047E-3</v>
          </cell>
          <cell r="V252">
            <v>-1.2665606058703816E-4</v>
          </cell>
          <cell r="W252">
            <v>0.13860777246640046</v>
          </cell>
          <cell r="X252">
            <v>0</v>
          </cell>
          <cell r="Z252">
            <v>3395356.95</v>
          </cell>
          <cell r="AA252">
            <v>34041.234000000004</v>
          </cell>
          <cell r="AB252">
            <v>99.742475551855719</v>
          </cell>
          <cell r="AC252">
            <v>1.5487005218706162E-3</v>
          </cell>
          <cell r="AD252">
            <v>-2.6248858268752562E-3</v>
          </cell>
          <cell r="AF252">
            <v>-2.5753089425112341E-3</v>
          </cell>
          <cell r="AG252">
            <v>-2.5753089425112341E-3</v>
          </cell>
          <cell r="AH252">
            <v>-1.2665608885242818E-4</v>
          </cell>
          <cell r="AI252">
            <v>0.13860777236708738</v>
          </cell>
          <cell r="AJ252">
            <v>0</v>
          </cell>
          <cell r="AL252">
            <v>5040440.8499999996</v>
          </cell>
          <cell r="AM252">
            <v>50534.55</v>
          </cell>
          <cell r="AN252">
            <v>99.742470250551349</v>
          </cell>
          <cell r="AO252">
            <v>1.5486999833740356E-3</v>
          </cell>
          <cell r="AP252">
            <v>-2.624887422720823E-3</v>
          </cell>
          <cell r="AR252">
            <v>-2.575309336974807E-3</v>
          </cell>
          <cell r="AS252">
            <v>-2.575309336974807E-3</v>
          </cell>
          <cell r="AT252">
            <v>-1.2665610825024487E-4</v>
          </cell>
          <cell r="AU252">
            <v>0.13860777244722597</v>
          </cell>
          <cell r="AV252">
            <v>0</v>
          </cell>
          <cell r="AX252">
            <v>153487.16</v>
          </cell>
          <cell r="AY252">
            <v>1540.6523686305732</v>
          </cell>
          <cell r="AZ252">
            <v>99.624784360945</v>
          </cell>
          <cell r="BA252">
            <v>1.5486477211754668E-3</v>
          </cell>
          <cell r="BB252">
            <v>-2.6249079625196847E-3</v>
          </cell>
          <cell r="BD252">
            <v>-8.511302140276733E-3</v>
          </cell>
          <cell r="BE252">
            <v>-8.511302140276733E-3</v>
          </cell>
          <cell r="BF252">
            <v>-4.5598098033394763E-4</v>
          </cell>
          <cell r="BG252">
            <v>0.14488233610325807</v>
          </cell>
          <cell r="BH252">
            <v>0</v>
          </cell>
          <cell r="BJ252">
            <v>858833.25</v>
          </cell>
          <cell r="BK252">
            <v>8641.9599999999991</v>
          </cell>
          <cell r="BL252">
            <v>99.379452115029466</v>
          </cell>
          <cell r="BM252">
            <v>1.5487019245352673E-3</v>
          </cell>
          <cell r="BN252">
            <v>-2.6248832995515725E-3</v>
          </cell>
          <cell r="BP252">
            <v>-2.0892097388872211E-2</v>
          </cell>
          <cell r="BQ252">
            <v>-2.0892097388872211E-2</v>
          </cell>
          <cell r="BR252">
            <v>-1.3776353517158668E-3</v>
          </cell>
          <cell r="BS252">
            <v>0.1603753656804133</v>
          </cell>
          <cell r="BT252">
            <v>0</v>
          </cell>
          <cell r="BV252">
            <v>980080.3</v>
          </cell>
          <cell r="BW252">
            <v>9862.0020000000004</v>
          </cell>
          <cell r="BX252">
            <v>99.379446485612149</v>
          </cell>
          <cell r="BY252">
            <v>1.5486966218283271E-3</v>
          </cell>
          <cell r="BZ252">
            <v>-2.6248863963247437E-3</v>
          </cell>
          <cell r="CB252">
            <v>-2.1216818563943085E-2</v>
          </cell>
          <cell r="CC252">
            <v>-2.0892152851111789E-2</v>
          </cell>
          <cell r="CD252">
            <v>-1.3776390092772317E-3</v>
          </cell>
          <cell r="CE252">
            <v>0.1603753336747972</v>
          </cell>
          <cell r="CF252">
            <v>0</v>
          </cell>
          <cell r="CH252">
            <v>113313.95</v>
          </cell>
          <cell r="CI252">
            <v>1163.905</v>
          </cell>
          <cell r="CJ252">
            <v>97.35670007431878</v>
          </cell>
          <cell r="CK252">
            <v>1.5487181091744517E-3</v>
          </cell>
          <cell r="CL252">
            <v>-2.6248948506133463E-3</v>
          </cell>
          <cell r="CN252">
            <v>-0.12172575485504022</v>
          </cell>
          <cell r="CO252">
            <v>-0.12172575485504022</v>
          </cell>
          <cell r="CP252">
            <v>-9.1345753343574643E-3</v>
          </cell>
          <cell r="CQ252">
            <v>0.14684568866559725</v>
          </cell>
          <cell r="CR252">
            <v>0</v>
          </cell>
          <cell r="CT252">
            <v>544684.96</v>
          </cell>
          <cell r="CU252">
            <v>5633.7460000000001</v>
          </cell>
          <cell r="CV252">
            <v>96.682555443571644</v>
          </cell>
          <cell r="CW252">
            <v>1.5487014618620343E-3</v>
          </cell>
          <cell r="CX252">
            <v>-2.624888380444057E-3</v>
          </cell>
          <cell r="CZ252">
            <v>-0.15538957418038224</v>
          </cell>
          <cell r="DA252">
            <v>-0.15538957418038224</v>
          </cell>
          <cell r="DB252">
            <v>-1.3424459615109186E-2</v>
          </cell>
          <cell r="DC252">
            <v>0.15004987950702545</v>
          </cell>
          <cell r="DD252">
            <v>0</v>
          </cell>
          <cell r="DF252">
            <v>340409.48</v>
          </cell>
          <cell r="DG252">
            <v>3495.4549999999999</v>
          </cell>
          <cell r="DH252">
            <v>97.386314514133346</v>
          </cell>
          <cell r="DI252">
            <v>1.5487089531664999E-3</v>
          </cell>
          <cell r="DJ252">
            <v>-2.6248927756397089E-3</v>
          </cell>
          <cell r="DL252">
            <v>-0.12042707266859332</v>
          </cell>
          <cell r="DM252">
            <v>-0.12042707266859332</v>
          </cell>
          <cell r="DN252">
            <v>-1.2358174195497895E-2</v>
          </cell>
          <cell r="DO252">
            <v>0.16034194083532682</v>
          </cell>
          <cell r="DP252">
            <v>0</v>
          </cell>
          <cell r="DR252">
            <v>269491.94</v>
          </cell>
          <cell r="DS252">
            <v>2701.8580000000002</v>
          </cell>
          <cell r="DT252">
            <v>99.743191537082993</v>
          </cell>
          <cell r="DU252">
            <v>1.5486746959205711E-3</v>
          </cell>
          <cell r="DV252">
            <v>-2.6248959155213969E-3</v>
          </cell>
          <cell r="DX252">
            <v>4.4321971909569546E-2</v>
          </cell>
          <cell r="DY252">
            <v>4.4321971909569546E-2</v>
          </cell>
          <cell r="DZ252">
            <v>1.0426932419733248E-2</v>
          </cell>
          <cell r="EA252">
            <v>6.3515321451045201E-2</v>
          </cell>
          <cell r="EB252">
            <v>2287.4964839999934</v>
          </cell>
          <cell r="ED252">
            <v>1566482.54</v>
          </cell>
          <cell r="EE252">
            <v>15705.161</v>
          </cell>
          <cell r="EF252">
            <v>99.743169777119761</v>
          </cell>
          <cell r="EG252">
            <v>1.5486999004923341E-3</v>
          </cell>
          <cell r="EH252">
            <v>-2.6248862540375617E-3</v>
          </cell>
          <cell r="EJ252">
            <v>4.4321744080407788E-2</v>
          </cell>
          <cell r="EK252">
            <v>4.4321744080407788E-2</v>
          </cell>
          <cell r="EL252">
            <v>1.0426878831040653E-2</v>
          </cell>
          <cell r="EM252">
            <v>6.3515026418606887E-2</v>
          </cell>
          <cell r="EN252">
            <v>13296.522577999976</v>
          </cell>
          <cell r="EP252">
            <v>1703189.08</v>
          </cell>
          <cell r="EQ252">
            <v>17075.746999999999</v>
          </cell>
          <cell r="ER252">
            <v>99.743166726468843</v>
          </cell>
          <cell r="ES252">
            <v>1.5487057751990552E-3</v>
          </cell>
          <cell r="ET252">
            <v>-2.6248842048967047E-3</v>
          </cell>
          <cell r="EV252">
            <v>4.4321712139763658E-2</v>
          </cell>
          <cell r="EW252">
            <v>4.4321712139763658E-2</v>
          </cell>
          <cell r="EX252">
            <v>1.0426871318131248E-2</v>
          </cell>
          <cell r="EY252">
            <v>6.3514973155058982E-2</v>
          </cell>
          <cell r="EZ252">
            <v>14456.896806000015</v>
          </cell>
        </row>
        <row r="253">
          <cell r="A253">
            <v>42348</v>
          </cell>
          <cell r="B253">
            <v>19205295.957882226</v>
          </cell>
          <cell r="C253">
            <v>194142.91500000001</v>
          </cell>
          <cell r="D253">
            <v>98.923496424694278</v>
          </cell>
          <cell r="E253">
            <v>-8.2112495398741769E-3</v>
          </cell>
          <cell r="F253">
            <v>-1.0814583137792932E-2</v>
          </cell>
          <cell r="H253">
            <v>-1.0765035753057206E-2</v>
          </cell>
          <cell r="I253">
            <v>-1.0765060354263611E-2</v>
          </cell>
          <cell r="J253">
            <v>-5.2729525444306091E-4</v>
          </cell>
          <cell r="K253">
            <v>0.13835293230666909</v>
          </cell>
          <cell r="L253">
            <v>24228.723867999979</v>
          </cell>
          <cell r="N253">
            <v>4362413.18</v>
          </cell>
          <cell r="O253">
            <v>44098.874000000003</v>
          </cell>
          <cell r="P253">
            <v>98.923459587652943</v>
          </cell>
          <cell r="Q253">
            <v>-8.2112489834419433E-3</v>
          </cell>
          <cell r="R253">
            <v>-1.081458202561747E-2</v>
          </cell>
          <cell r="T253">
            <v>-1.0765404123470601E-2</v>
          </cell>
          <cell r="U253">
            <v>-1.0765410853129209E-2</v>
          </cell>
          <cell r="V253">
            <v>-5.273124235003479E-4</v>
          </cell>
          <cell r="W253">
            <v>0.13834990774349123</v>
          </cell>
          <cell r="X253">
            <v>0</v>
          </cell>
          <cell r="Z253">
            <v>3367476.82</v>
          </cell>
          <cell r="AA253">
            <v>34041.234000000004</v>
          </cell>
          <cell r="AB253">
            <v>98.92346499542289</v>
          </cell>
          <cell r="AC253">
            <v>-8.2112515445541545E-3</v>
          </cell>
          <cell r="AD253">
            <v>-1.0814583773629205E-2</v>
          </cell>
          <cell r="AF253">
            <v>-1.07654139775335E-2</v>
          </cell>
          <cell r="AG253">
            <v>-1.07654139775335E-2</v>
          </cell>
          <cell r="AH253">
            <v>-5.2731257655125319E-4</v>
          </cell>
          <cell r="AI253">
            <v>0.13834990765175789</v>
          </cell>
          <cell r="AJ253">
            <v>0</v>
          </cell>
          <cell r="AL253">
            <v>4999052.53</v>
          </cell>
          <cell r="AM253">
            <v>50534.55</v>
          </cell>
          <cell r="AN253">
            <v>98.923459890312671</v>
          </cell>
          <cell r="AO253">
            <v>-8.2112500139743805E-3</v>
          </cell>
          <cell r="AP253">
            <v>-1.081458382980871E-2</v>
          </cell>
          <cell r="AR253">
            <v>-1.0765412842119959E-2</v>
          </cell>
          <cell r="AS253">
            <v>-1.0765412842119959E-2</v>
          </cell>
          <cell r="AT253">
            <v>-5.2731252094417869E-4</v>
          </cell>
          <cell r="AU253">
            <v>0.13834990773202324</v>
          </cell>
          <cell r="AV253">
            <v>0</v>
          </cell>
          <cell r="AX253">
            <v>152226.84</v>
          </cell>
          <cell r="AY253">
            <v>1540.6523686305732</v>
          </cell>
          <cell r="AZ253">
            <v>98.806741286685323</v>
          </cell>
          <cell r="BA253">
            <v>-8.2112406014940298E-3</v>
          </cell>
          <cell r="BB253">
            <v>-1.0814594813176592E-2</v>
          </cell>
          <cell r="BD253">
            <v>-1.665265439206487E-2</v>
          </cell>
          <cell r="BE253">
            <v>-1.665265439206487E-2</v>
          </cell>
          <cell r="BF253">
            <v>-8.8821158074381401E-4</v>
          </cell>
          <cell r="BG253">
            <v>0.14458672516076737</v>
          </cell>
          <cell r="BH253">
            <v>0</v>
          </cell>
          <cell r="BJ253">
            <v>851781.15</v>
          </cell>
          <cell r="BK253">
            <v>8641.9599999999991</v>
          </cell>
          <cell r="BL253">
            <v>98.563421955204618</v>
          </cell>
          <cell r="BM253">
            <v>-8.2112563760193824E-3</v>
          </cell>
          <cell r="BN253">
            <v>-1.0814586085841182E-2</v>
          </cell>
          <cell r="BP253">
            <v>-2.8931803396998856E-2</v>
          </cell>
          <cell r="BQ253">
            <v>-2.8931803396998856E-2</v>
          </cell>
          <cell r="BR253">
            <v>-1.8974239298756856E-3</v>
          </cell>
          <cell r="BS253">
            <v>0.15996186240635124</v>
          </cell>
          <cell r="BT253">
            <v>0</v>
          </cell>
          <cell r="BV253">
            <v>972032.62</v>
          </cell>
          <cell r="BW253">
            <v>9862.0020000000004</v>
          </cell>
          <cell r="BX253">
            <v>98.563417448100296</v>
          </cell>
          <cell r="BY253">
            <v>-8.2112455479412816E-3</v>
          </cell>
          <cell r="BZ253">
            <v>-1.0814578357530413E-2</v>
          </cell>
          <cell r="CB253">
            <v>-2.1216818563943085E-2</v>
          </cell>
          <cell r="CC253">
            <v>-2.8931847801967558E-2</v>
          </cell>
          <cell r="CD253">
            <v>-1.8974268424614138E-3</v>
          </cell>
          <cell r="CE253">
            <v>0.15996183041769518</v>
          </cell>
          <cell r="CF253">
            <v>0</v>
          </cell>
          <cell r="CH253">
            <v>112383.5</v>
          </cell>
          <cell r="CI253">
            <v>1163.905</v>
          </cell>
          <cell r="CJ253">
            <v>96.557279159381565</v>
          </cell>
          <cell r="CK253">
            <v>-8.2112573076836837E-3</v>
          </cell>
          <cell r="CL253">
            <v>-1.0814598471272974E-2</v>
          </cell>
          <cell r="CN253">
            <v>-0.12893749066863713</v>
          </cell>
          <cell r="CO253">
            <v>-0.12893749066863713</v>
          </cell>
          <cell r="CP253">
            <v>-9.6159863230411702E-3</v>
          </cell>
          <cell r="CQ253">
            <v>0.14638866956170213</v>
          </cell>
          <cell r="CR253">
            <v>0</v>
          </cell>
          <cell r="CT253">
            <v>540212.42000000004</v>
          </cell>
          <cell r="CU253">
            <v>5633.7460000000001</v>
          </cell>
          <cell r="CV253">
            <v>95.888671587252958</v>
          </cell>
          <cell r="CW253">
            <v>-8.2112419626934052E-3</v>
          </cell>
          <cell r="CX253">
            <v>-1.0814576749520577E-2</v>
          </cell>
          <cell r="CZ253">
            <v>-0.16232487475100066</v>
          </cell>
          <cell r="DA253">
            <v>-0.16232487475100066</v>
          </cell>
          <cell r="DB253">
            <v>-1.3923896048879669E-2</v>
          </cell>
          <cell r="DC253">
            <v>0.14950571942209046</v>
          </cell>
          <cell r="DD253">
            <v>0</v>
          </cell>
          <cell r="DF253">
            <v>337614.29</v>
          </cell>
          <cell r="DG253">
            <v>3495.4549999999999</v>
          </cell>
          <cell r="DH253">
            <v>96.5866503788491</v>
          </cell>
          <cell r="DI253">
            <v>-8.2112578063336938E-3</v>
          </cell>
          <cell r="DJ253">
            <v>-1.0814596910678653E-2</v>
          </cell>
          <cell r="DL253">
            <v>-0.1276494727343831</v>
          </cell>
          <cell r="DM253">
            <v>-0.1276494727343831</v>
          </cell>
          <cell r="DN253">
            <v>-1.298875104012609E-2</v>
          </cell>
          <cell r="DO253">
            <v>0.15965564890118816</v>
          </cell>
          <cell r="DP253">
            <v>0</v>
          </cell>
          <cell r="DR253">
            <v>267279.08</v>
          </cell>
          <cell r="DS253">
            <v>2701.8580000000002</v>
          </cell>
          <cell r="DT253">
            <v>98.92417736239284</v>
          </cell>
          <cell r="DU253">
            <v>-8.2112288775686437E-3</v>
          </cell>
          <cell r="DV253">
            <v>-1.081457117194784E-2</v>
          </cell>
          <cell r="DX253">
            <v>3.5746805176346319E-2</v>
          </cell>
          <cell r="DY253">
            <v>3.5746805176346319E-2</v>
          </cell>
          <cell r="DZ253">
            <v>8.2481287997779873E-3</v>
          </cell>
          <cell r="EA253">
            <v>6.5151746858894855E-2</v>
          </cell>
          <cell r="EB253">
            <v>1844.924483999996</v>
          </cell>
          <cell r="ED253">
            <v>1553619.76</v>
          </cell>
          <cell r="EE253">
            <v>15705.161</v>
          </cell>
          <cell r="EF253">
            <v>98.924153658787702</v>
          </cell>
          <cell r="EG253">
            <v>-8.2112501553959216E-3</v>
          </cell>
          <cell r="EH253">
            <v>-1.0814582811772167E-2</v>
          </cell>
          <cell r="EJ253">
            <v>3.5746556997044321E-2</v>
          </cell>
          <cell r="EK253">
            <v>3.5746556997044321E-2</v>
          </cell>
          <cell r="EL253">
            <v>8.2480715433774776E-3</v>
          </cell>
          <cell r="EM253">
            <v>6.5151453866294548E-2</v>
          </cell>
          <cell r="EN253">
            <v>10723.96657799997</v>
          </cell>
          <cell r="EP253">
            <v>1689203.76</v>
          </cell>
          <cell r="EQ253">
            <v>17075.746999999999</v>
          </cell>
          <cell r="ER253">
            <v>98.924150141132927</v>
          </cell>
          <cell r="ES253">
            <v>-8.2112550886012103E-3</v>
          </cell>
          <cell r="ET253">
            <v>-1.0814585699713386E-2</v>
          </cell>
          <cell r="EV253">
            <v>3.5746520166819451E-2</v>
          </cell>
          <cell r="EW253">
            <v>3.5746520166819451E-2</v>
          </cell>
          <cell r="EX253">
            <v>8.248063046451648E-3</v>
          </cell>
          <cell r="EY253">
            <v>6.5151401030602296E-2</v>
          </cell>
          <cell r="EZ253">
            <v>11659.832806000013</v>
          </cell>
        </row>
        <row r="254">
          <cell r="A254">
            <v>42349</v>
          </cell>
          <cell r="B254">
            <v>19119928.636491697</v>
          </cell>
          <cell r="C254">
            <v>194142.91500000001</v>
          </cell>
          <cell r="D254">
            <v>98.483782611854238</v>
          </cell>
          <cell r="E254">
            <v>-4.4449885894881636E-3</v>
          </cell>
          <cell r="F254">
            <v>-1.5211501028633556E-2</v>
          </cell>
          <cell r="H254">
            <v>-1.5162173881457575E-2</v>
          </cell>
          <cell r="I254">
            <v>-1.5162198373311897E-2</v>
          </cell>
          <cell r="J254">
            <v>-7.3967277420194932E-4</v>
          </cell>
          <cell r="K254">
            <v>0.13811879869616148</v>
          </cell>
          <cell r="L254">
            <v>21108.249867999955</v>
          </cell>
          <cell r="N254">
            <v>4343022.3</v>
          </cell>
          <cell r="O254">
            <v>44098.874000000003</v>
          </cell>
          <cell r="P254">
            <v>98.483745866164284</v>
          </cell>
          <cell r="Q254">
            <v>-4.4449893212543667E-3</v>
          </cell>
          <cell r="R254">
            <v>-1.5211500645254117E-2</v>
          </cell>
          <cell r="T254">
            <v>-1.5162541338357149E-2</v>
          </cell>
          <cell r="U254">
            <v>-1.5162548038102575E-2</v>
          </cell>
          <cell r="V254">
            <v>-7.3968983348038364E-4</v>
          </cell>
          <cell r="W254">
            <v>0.13811578137903865</v>
          </cell>
          <cell r="X254">
            <v>0</v>
          </cell>
          <cell r="Z254">
            <v>3352508.43</v>
          </cell>
          <cell r="AA254">
            <v>34041.234000000004</v>
          </cell>
          <cell r="AB254">
            <v>98.483751499725301</v>
          </cell>
          <cell r="AC254">
            <v>-4.4449867957813138E-3</v>
          </cell>
          <cell r="AD254">
            <v>-1.5211499887334834E-2</v>
          </cell>
          <cell r="AF254">
            <v>-1.5162548650333507E-2</v>
          </cell>
          <cell r="AG254">
            <v>-1.5162548650333507E-2</v>
          </cell>
          <cell r="AH254">
            <v>-7.3968986335160025E-4</v>
          </cell>
          <cell r="AI254">
            <v>0.13811578128276591</v>
          </cell>
          <cell r="AJ254">
            <v>0</v>
          </cell>
          <cell r="AL254">
            <v>4976831.8</v>
          </cell>
          <cell r="AM254">
            <v>50534.55</v>
          </cell>
          <cell r="AN254">
            <v>98.483746268641937</v>
          </cell>
          <cell r="AO254">
            <v>-4.4449882986128397E-3</v>
          </cell>
          <cell r="AP254">
            <v>-1.5211501429843732E-2</v>
          </cell>
          <cell r="AR254">
            <v>-1.5162549006619841E-2</v>
          </cell>
          <cell r="AS254">
            <v>-1.5162549006619841E-2</v>
          </cell>
          <cell r="AT254">
            <v>-7.3968988073147557E-4</v>
          </cell>
          <cell r="AU254">
            <v>0.13811578137195157</v>
          </cell>
          <cell r="AV254">
            <v>0</v>
          </cell>
          <cell r="AX254">
            <v>151550.20000000001</v>
          </cell>
          <cell r="AY254">
            <v>1540.6523686305732</v>
          </cell>
          <cell r="AZ254">
            <v>98.367550711460737</v>
          </cell>
          <cell r="BA254">
            <v>-4.4449454511437114E-3</v>
          </cell>
          <cell r="BB254">
            <v>-1.5211469980299541E-2</v>
          </cell>
          <cell r="BD254">
            <v>-2.1023579702819095E-2</v>
          </cell>
          <cell r="BE254">
            <v>-2.1023579702819095E-2</v>
          </cell>
          <cell r="BF254">
            <v>-1.1164073946900999E-3</v>
          </cell>
          <cell r="BG254">
            <v>0.14431691514092737</v>
          </cell>
          <cell r="BH254">
            <v>0</v>
          </cell>
          <cell r="BJ254">
            <v>847995</v>
          </cell>
          <cell r="BK254">
            <v>8641.9599999999991</v>
          </cell>
          <cell r="BL254">
            <v>98.12530953626262</v>
          </cell>
          <cell r="BM254">
            <v>-4.4449797932250013E-3</v>
          </cell>
          <cell r="BN254">
            <v>-1.5211495262442587E-2</v>
          </cell>
          <cell r="BP254">
            <v>-3.324818190874268E-2</v>
          </cell>
          <cell r="BQ254">
            <v>-3.324818190874268E-2</v>
          </cell>
          <cell r="BR254">
            <v>-2.1686967231318022E-3</v>
          </cell>
          <cell r="BS254">
            <v>0.15957722223423812</v>
          </cell>
          <cell r="BT254">
            <v>0</v>
          </cell>
          <cell r="BV254">
            <v>967711.94</v>
          </cell>
          <cell r="BW254">
            <v>9862.0020000000004</v>
          </cell>
          <cell r="BX254">
            <v>98.125303564124195</v>
          </cell>
          <cell r="BY254">
            <v>-4.4449948603577649E-3</v>
          </cell>
          <cell r="BZ254">
            <v>-1.5211502472672001E-2</v>
          </cell>
          <cell r="CB254">
            <v>-2.1216818563943085E-2</v>
          </cell>
          <cell r="CC254">
            <v>-3.3248240747544844E-2</v>
          </cell>
          <cell r="CD254">
            <v>-2.1687005616399802E-3</v>
          </cell>
          <cell r="CE254">
            <v>0.15957719034099715</v>
          </cell>
          <cell r="CF254">
            <v>0</v>
          </cell>
          <cell r="CH254">
            <v>111883.96</v>
          </cell>
          <cell r="CI254">
            <v>1163.905</v>
          </cell>
          <cell r="CJ254">
            <v>96.12808605513338</v>
          </cell>
          <cell r="CK254">
            <v>-4.4449585570833783E-3</v>
          </cell>
          <cell r="CL254">
            <v>-1.5211486586340084E-2</v>
          </cell>
          <cell r="CN254">
            <v>-0.13280932742324414</v>
          </cell>
          <cell r="CO254">
            <v>-0.13280932742324414</v>
          </cell>
          <cell r="CP254">
            <v>-9.8437819252410463E-3</v>
          </cell>
          <cell r="CQ254">
            <v>0.14595115595633376</v>
          </cell>
          <cell r="CR254">
            <v>0</v>
          </cell>
          <cell r="CT254">
            <v>537811.18000000005</v>
          </cell>
          <cell r="CU254">
            <v>5633.7460000000001</v>
          </cell>
          <cell r="CV254">
            <v>95.462447188779905</v>
          </cell>
          <cell r="CW254">
            <v>-4.4449922125077146E-3</v>
          </cell>
          <cell r="CX254">
            <v>-1.5211498252595157E-2</v>
          </cell>
          <cell r="CZ254">
            <v>-0.16604833415934384</v>
          </cell>
          <cell r="DA254">
            <v>-0.16604833415934384</v>
          </cell>
          <cell r="DB254">
            <v>-1.4142518762653822E-2</v>
          </cell>
          <cell r="DC254">
            <v>0.14897626208201506</v>
          </cell>
          <cell r="DD254">
            <v>0</v>
          </cell>
          <cell r="DF254">
            <v>336113.6</v>
          </cell>
          <cell r="DG254">
            <v>3495.4549999999999</v>
          </cell>
          <cell r="DH254">
            <v>96.15732429683689</v>
          </cell>
          <cell r="DI254">
            <v>-4.4449836527949982E-3</v>
          </cell>
          <cell r="DJ254">
            <v>-1.5211509856994154E-2</v>
          </cell>
          <cell r="DL254">
            <v>-0.1315270565675859</v>
          </cell>
          <cell r="DM254">
            <v>-0.1315270565675859</v>
          </cell>
          <cell r="DN254">
            <v>-1.3271081934504991E-2</v>
          </cell>
          <cell r="DO254">
            <v>0.15898732672242524</v>
          </cell>
          <cell r="DP254">
            <v>0</v>
          </cell>
          <cell r="DR254">
            <v>266091.02</v>
          </cell>
          <cell r="DS254">
            <v>2701.8580000000002</v>
          </cell>
          <cell r="DT254">
            <v>98.484457732419685</v>
          </cell>
          <cell r="DU254">
            <v>-4.4450167966756382E-3</v>
          </cell>
          <cell r="DV254">
            <v>-1.5211517018115295E-2</v>
          </cell>
          <cell r="DX254">
            <v>3.1142893230234225E-2</v>
          </cell>
          <cell r="DY254">
            <v>3.1142893230234225E-2</v>
          </cell>
          <cell r="DZ254">
            <v>7.0503718865495557E-3</v>
          </cell>
          <cell r="EA254">
            <v>6.7160430938415158E-2</v>
          </cell>
          <cell r="EB254">
            <v>1607.3124839999944</v>
          </cell>
          <cell r="ED254">
            <v>1546713.94</v>
          </cell>
          <cell r="EE254">
            <v>15705.161</v>
          </cell>
          <cell r="EF254">
            <v>98.484437058620401</v>
          </cell>
          <cell r="EG254">
            <v>-4.4449872341995045E-3</v>
          </cell>
          <cell r="EH254">
            <v>-1.5211499363430137E-2</v>
          </cell>
          <cell r="EJ254">
            <v>3.1142676773326272E-2</v>
          </cell>
          <cell r="EK254">
            <v>3.1142676773326272E-2</v>
          </cell>
          <cell r="EL254">
            <v>7.0503228892278003E-3</v>
          </cell>
          <cell r="EM254">
            <v>6.7160136898944345E-2</v>
          </cell>
          <cell r="EN254">
            <v>9342.8025779999498</v>
          </cell>
          <cell r="EP254">
            <v>1681695.27</v>
          </cell>
          <cell r="EQ254">
            <v>17075.746999999999</v>
          </cell>
          <cell r="ER254">
            <v>98.484433506774266</v>
          </cell>
          <cell r="ES254">
            <v>-4.4449877378913705E-3</v>
          </cell>
          <cell r="ET254">
            <v>-1.5211502736779181E-2</v>
          </cell>
          <cell r="EV254">
            <v>3.1142639585114207E-2</v>
          </cell>
          <cell r="EW254">
            <v>3.1142639585114207E-2</v>
          </cell>
          <cell r="EX254">
            <v>7.050314471300112E-3</v>
          </cell>
          <cell r="EY254">
            <v>6.7160084704352307E-2</v>
          </cell>
          <cell r="EZ254">
            <v>10158.134806000013</v>
          </cell>
        </row>
        <row r="255">
          <cell r="A255">
            <v>42352</v>
          </cell>
          <cell r="B255">
            <v>19035759.061169926</v>
          </cell>
          <cell r="C255">
            <v>194142.91500000001</v>
          </cell>
          <cell r="D255">
            <v>98.050238202974981</v>
          </cell>
          <cell r="E255">
            <v>-4.4021908722571279E-3</v>
          </cell>
          <cell r="F255">
            <v>-1.9546727969909083E-2</v>
          </cell>
          <cell r="H255">
            <v>-1.9497617970250181E-2</v>
          </cell>
          <cell r="I255">
            <v>-1.9497642354286748E-2</v>
          </cell>
          <cell r="J255">
            <v>-9.4734175034716372E-4</v>
          </cell>
          <cell r="K255">
            <v>0.13791430341651839</v>
          </cell>
          <cell r="L255">
            <v>18031.559867999968</v>
          </cell>
          <cell r="N255">
            <v>4323903.49</v>
          </cell>
          <cell r="O255">
            <v>44098.874000000003</v>
          </cell>
          <cell r="P255">
            <v>98.050201689956978</v>
          </cell>
          <cell r="Q255">
            <v>-4.402190152235641E-3</v>
          </cell>
          <cell r="R255">
            <v>-1.954672687914849E-2</v>
          </cell>
          <cell r="T255">
            <v>-1.9497983100430272E-2</v>
          </cell>
          <cell r="U255">
            <v>-1.9497989770682067E-2</v>
          </cell>
          <cell r="V255">
            <v>-9.4735863200412496E-4</v>
          </cell>
          <cell r="W255">
            <v>0.13791129391278589</v>
          </cell>
          <cell r="X255">
            <v>0</v>
          </cell>
          <cell r="Z255">
            <v>3337750.04</v>
          </cell>
          <cell r="AA255">
            <v>34041.234000000004</v>
          </cell>
          <cell r="AB255">
            <v>98.050206993083734</v>
          </cell>
          <cell r="AC255">
            <v>-4.402193255633402E-3</v>
          </cell>
          <cell r="AD255">
            <v>-1.9546729180756173E-2</v>
          </cell>
          <cell r="AF255">
            <v>-1.9497993436560224E-2</v>
          </cell>
          <cell r="AG255">
            <v>-1.9497993436560224E-2</v>
          </cell>
          <cell r="AH255">
            <v>-9.4735881013718881E-4</v>
          </cell>
          <cell r="AI255">
            <v>0.13791129383327924</v>
          </cell>
          <cell r="AJ255">
            <v>0</v>
          </cell>
          <cell r="AL255">
            <v>4954922.84</v>
          </cell>
          <cell r="AM255">
            <v>50534.55</v>
          </cell>
          <cell r="AN255">
            <v>98.050202089461564</v>
          </cell>
          <cell r="AO255">
            <v>-4.4021901644334394E-3</v>
          </cell>
          <cell r="AP255">
            <v>-1.9546727672296371E-2</v>
          </cell>
          <cell r="AR255">
            <v>-1.9497990746948579E-2</v>
          </cell>
          <cell r="AS255">
            <v>-1.9497990746948579E-2</v>
          </cell>
          <cell r="AT255">
            <v>-9.47358679439958E-4</v>
          </cell>
          <cell r="AU255">
            <v>0.13791129391121837</v>
          </cell>
          <cell r="AV255">
            <v>0</v>
          </cell>
          <cell r="AX255">
            <v>150883.04</v>
          </cell>
          <cell r="AY255">
            <v>1540.6523686305732</v>
          </cell>
          <cell r="AZ255">
            <v>97.934513373782153</v>
          </cell>
          <cell r="BA255">
            <v>-4.402237674381082E-3</v>
          </cell>
          <cell r="BB255">
            <v>-1.9546743148450618E-2</v>
          </cell>
          <cell r="BD255">
            <v>-2.533326658258217E-2</v>
          </cell>
          <cell r="BE255">
            <v>-2.533326658258217E-2</v>
          </cell>
          <cell r="BF255">
            <v>-1.3393642108781023E-3</v>
          </cell>
          <cell r="BG255">
            <v>0.1440790098713973</v>
          </cell>
          <cell r="BH255">
            <v>0</v>
          </cell>
          <cell r="BJ255">
            <v>844261.96</v>
          </cell>
          <cell r="BK255">
            <v>8641.9599999999991</v>
          </cell>
          <cell r="BL255">
            <v>97.693342713921382</v>
          </cell>
          <cell r="BM255">
            <v>-4.4021957676638745E-3</v>
          </cell>
          <cell r="BN255">
            <v>-1.9546727050042234E-2</v>
          </cell>
          <cell r="BP255">
            <v>-3.750401267072534E-2</v>
          </cell>
          <cell r="BQ255">
            <v>-3.750401267072534E-2</v>
          </cell>
          <cell r="BR255">
            <v>-2.4331194057367611E-3</v>
          </cell>
          <cell r="BS255">
            <v>0.15922812430411035</v>
          </cell>
          <cell r="BT255">
            <v>0</v>
          </cell>
          <cell r="BV255">
            <v>963451.89</v>
          </cell>
          <cell r="BW255">
            <v>9862.0020000000004</v>
          </cell>
          <cell r="BX255">
            <v>97.693337519096019</v>
          </cell>
          <cell r="BY255">
            <v>-4.4021881139546526E-3</v>
          </cell>
          <cell r="BZ255">
            <v>-1.9546726691246019E-2</v>
          </cell>
          <cell r="CB255">
            <v>-2.1216818563943085E-2</v>
          </cell>
          <cell r="CC255">
            <v>-3.7504063851270697E-2</v>
          </cell>
          <cell r="CD255">
            <v>-2.4331227267140321E-3</v>
          </cell>
          <cell r="CE255">
            <v>0.1592280924469606</v>
          </cell>
          <cell r="CF255">
            <v>0</v>
          </cell>
          <cell r="CH255">
            <v>111391.42</v>
          </cell>
          <cell r="CI255">
            <v>1163.905</v>
          </cell>
          <cell r="CJ255">
            <v>95.704907187442274</v>
          </cell>
          <cell r="CK255">
            <v>-4.4022396061063063E-3</v>
          </cell>
          <cell r="CL255">
            <v>-1.9546761583728256E-2</v>
          </cell>
          <cell r="CN255">
            <v>-0.13662690854810755</v>
          </cell>
          <cell r="CO255">
            <v>-0.13662690854810755</v>
          </cell>
          <cell r="CP255">
            <v>-1.006479370192892E-2</v>
          </cell>
          <cell r="CQ255">
            <v>0.14554204394612155</v>
          </cell>
          <cell r="CR255">
            <v>0</v>
          </cell>
          <cell r="CT255">
            <v>535443.63</v>
          </cell>
          <cell r="CU255">
            <v>5633.7460000000001</v>
          </cell>
          <cell r="CV255">
            <v>95.04220282561549</v>
          </cell>
          <cell r="CW255">
            <v>-4.4021955809845359E-3</v>
          </cell>
          <cell r="CX255">
            <v>-1.9546729843191946E-2</v>
          </cell>
          <cell r="CZ255">
            <v>-0.16971955249746229</v>
          </cell>
          <cell r="DA255">
            <v>-0.16971955249746229</v>
          </cell>
          <cell r="DB255">
            <v>-1.4353651958757041E-2</v>
          </cell>
          <cell r="DC255">
            <v>0.14847180768351126</v>
          </cell>
          <cell r="DD255">
            <v>0</v>
          </cell>
          <cell r="DF255">
            <v>334633.96999999997</v>
          </cell>
          <cell r="DG255">
            <v>3495.4549999999999</v>
          </cell>
          <cell r="DH255">
            <v>95.734023181531441</v>
          </cell>
          <cell r="DI255">
            <v>-4.4021723607733376E-3</v>
          </cell>
          <cell r="DJ255">
            <v>-1.9546718529509288E-2</v>
          </cell>
          <cell r="DL255">
            <v>-0.13535022415524345</v>
          </cell>
          <cell r="DM255">
            <v>-0.13535022415524345</v>
          </cell>
          <cell r="DN255">
            <v>-1.3543273346684259E-2</v>
          </cell>
          <cell r="DO255">
            <v>0.15834821758302933</v>
          </cell>
          <cell r="DP255">
            <v>0</v>
          </cell>
          <cell r="DR255">
            <v>264919.64</v>
          </cell>
          <cell r="DS255">
            <v>2701.8580000000002</v>
          </cell>
          <cell r="DT255">
            <v>98.050911631921437</v>
          </cell>
          <cell r="DU255">
            <v>-4.4021778713163595E-3</v>
          </cell>
          <cell r="DV255">
            <v>-1.9546731085825386E-2</v>
          </cell>
          <cell r="DX255">
            <v>2.6603618803491047E-2</v>
          </cell>
          <cell r="DY255">
            <v>2.6603618803491047E-2</v>
          </cell>
          <cell r="DZ255">
            <v>5.9113037480784669E-3</v>
          </cell>
          <cell r="EA255">
            <v>6.9514665525093208E-2</v>
          </cell>
          <cell r="EB255">
            <v>1373.0364839999954</v>
          </cell>
          <cell r="ED255">
            <v>1539905.01</v>
          </cell>
          <cell r="EE255">
            <v>15705.161</v>
          </cell>
          <cell r="EF255">
            <v>98.050889768019573</v>
          </cell>
          <cell r="EG255">
            <v>-4.4021908795881526E-3</v>
          </cell>
          <cell r="EH255">
            <v>-1.9546726319255692E-2</v>
          </cell>
          <cell r="EJ255">
            <v>2.6603389886080686E-2</v>
          </cell>
          <cell r="EK255">
            <v>2.6603389886080686E-2</v>
          </cell>
          <cell r="EL255">
            <v>5.9112528880689297E-3</v>
          </cell>
          <cell r="EM255">
            <v>6.951437306947636E-2</v>
          </cell>
          <cell r="EN255">
            <v>7981.0165779999934</v>
          </cell>
          <cell r="EP255">
            <v>1674292.13</v>
          </cell>
          <cell r="EQ255">
            <v>17075.746999999999</v>
          </cell>
          <cell r="ER255">
            <v>98.050886441454068</v>
          </cell>
          <cell r="ES255">
            <v>-4.4021887508788327E-3</v>
          </cell>
          <cell r="ET255">
            <v>-1.9546727581426282E-2</v>
          </cell>
          <cell r="EV255">
            <v>2.6603355056581179E-2</v>
          </cell>
          <cell r="EW255">
            <v>2.6603355056581179E-2</v>
          </cell>
          <cell r="EX255">
            <v>5.9112451497753682E-3</v>
          </cell>
          <cell r="EY255">
            <v>6.9514321346050886E-2</v>
          </cell>
          <cell r="EZ255">
            <v>8677.5068059999794</v>
          </cell>
        </row>
        <row r="256">
          <cell r="A256">
            <v>42353</v>
          </cell>
          <cell r="B256">
            <v>18930815.99635642</v>
          </cell>
          <cell r="C256">
            <v>194142.91500000001</v>
          </cell>
          <cell r="D256">
            <v>97.509692776357141</v>
          </cell>
          <cell r="E256">
            <v>-5.512943533077963E-3</v>
          </cell>
          <cell r="F256">
            <v>-2.4951911495432411E-2</v>
          </cell>
          <cell r="H256">
            <v>-2.4903072236428625E-2</v>
          </cell>
          <cell r="I256">
            <v>-2.4903096486037279E-2</v>
          </cell>
          <cell r="J256">
            <v>-1.2051313425303078E-3</v>
          </cell>
          <cell r="K256">
            <v>0.1377550941089877</v>
          </cell>
          <cell r="L256">
            <v>14195.523868000018</v>
          </cell>
          <cell r="N256">
            <v>4300066.05</v>
          </cell>
          <cell r="O256">
            <v>44098.874000000003</v>
          </cell>
          <cell r="P256">
            <v>97.509656369003878</v>
          </cell>
          <cell r="Q256">
            <v>-5.5129445083892392E-3</v>
          </cell>
          <cell r="R256">
            <v>-2.4951911366932311E-2</v>
          </cell>
          <cell r="T256">
            <v>-2.4903436309961169E-2</v>
          </cell>
          <cell r="U256">
            <v>-2.4903442943440379E-2</v>
          </cell>
          <cell r="V256">
            <v>-1.2051481105572748E-3</v>
          </cell>
          <cell r="W256">
            <v>0.13775209333879043</v>
          </cell>
          <cell r="X256">
            <v>0</v>
          </cell>
          <cell r="Z256">
            <v>3319349.22</v>
          </cell>
          <cell r="AA256">
            <v>34041.234000000004</v>
          </cell>
          <cell r="AB256">
            <v>97.509661958787973</v>
          </cell>
          <cell r="AC256">
            <v>-5.5129412866399274E-3</v>
          </cell>
          <cell r="AD256">
            <v>-2.4951910497076679E-2</v>
          </cell>
          <cell r="AF256">
            <v>-2.490344343017703E-2</v>
          </cell>
          <cell r="AG256">
            <v>-2.490344343017703E-2</v>
          </cell>
          <cell r="AH256">
            <v>-1.2051481341188719E-3</v>
          </cell>
          <cell r="AI256">
            <v>0.13775209325096074</v>
          </cell>
          <cell r="AJ256">
            <v>0</v>
          </cell>
          <cell r="AL256">
            <v>4927606.63</v>
          </cell>
          <cell r="AM256">
            <v>50534.55</v>
          </cell>
          <cell r="AN256">
            <v>97.509656858525503</v>
          </cell>
          <cell r="AO256">
            <v>-5.5129435678558103E-3</v>
          </cell>
          <cell r="AP256">
            <v>-2.4951911233558666E-2</v>
          </cell>
          <cell r="AR256">
            <v>-2.4903442992129876E-2</v>
          </cell>
          <cell r="AS256">
            <v>-2.4903442992129876E-2</v>
          </cell>
          <cell r="AT256">
            <v>-1.2051481129304875E-3</v>
          </cell>
          <cell r="AU256">
            <v>0.13775209333557123</v>
          </cell>
          <cell r="AV256">
            <v>0</v>
          </cell>
          <cell r="AX256">
            <v>150051.23000000001</v>
          </cell>
          <cell r="AY256">
            <v>1540.6523686305732</v>
          </cell>
          <cell r="AZ256">
            <v>97.394605723661599</v>
          </cell>
          <cell r="BA256">
            <v>-5.5129456564502188E-3</v>
          </cell>
          <cell r="BB256">
            <v>-2.4951928672162782E-2</v>
          </cell>
          <cell r="BD256">
            <v>-3.0706551317062125E-2</v>
          </cell>
          <cell r="BE256">
            <v>-3.0706551317062125E-2</v>
          </cell>
          <cell r="BF256">
            <v>-1.6163693967996551E-3</v>
          </cell>
          <cell r="BG256">
            <v>0.14388945867852992</v>
          </cell>
          <cell r="BH256">
            <v>0</v>
          </cell>
          <cell r="BJ256">
            <v>839607.59</v>
          </cell>
          <cell r="BK256">
            <v>8641.9599999999991</v>
          </cell>
          <cell r="BL256">
            <v>97.154764659868832</v>
          </cell>
          <cell r="BM256">
            <v>-5.5129452948465829E-3</v>
          </cell>
          <cell r="BN256">
            <v>-2.4951912307968671E-2</v>
          </cell>
          <cell r="BP256">
            <v>-4.2810200395380971E-2</v>
          </cell>
          <cell r="BQ256">
            <v>-4.2810200395380971E-2</v>
          </cell>
          <cell r="BR256">
            <v>-2.7625016214329889E-3</v>
          </cell>
          <cell r="BS256">
            <v>0.15893243952410119</v>
          </cell>
          <cell r="BT256">
            <v>0</v>
          </cell>
          <cell r="BV256">
            <v>958140.43</v>
          </cell>
          <cell r="BW256">
            <v>9862.0020000000004</v>
          </cell>
          <cell r="BX256">
            <v>97.154759246651949</v>
          </cell>
          <cell r="BY256">
            <v>-5.512947823476666E-3</v>
          </cell>
          <cell r="BZ256">
            <v>-2.495191443035405E-2</v>
          </cell>
          <cell r="CB256">
            <v>-2.1216818563943085E-2</v>
          </cell>
          <cell r="CC256">
            <v>-4.2810253727566971E-2</v>
          </cell>
          <cell r="CD256">
            <v>-2.7625050636004289E-3</v>
          </cell>
          <cell r="CE256">
            <v>0.15893240772197731</v>
          </cell>
          <cell r="CF256">
            <v>0</v>
          </cell>
          <cell r="CH256">
            <v>110777.33</v>
          </cell>
          <cell r="CI256">
            <v>1163.905</v>
          </cell>
          <cell r="CJ256">
            <v>95.177295397820274</v>
          </cell>
          <cell r="CK256">
            <v>-5.5129021606870054E-3</v>
          </cell>
          <cell r="CL256">
            <v>-2.4951904360245969E-2</v>
          </cell>
          <cell r="CN256">
            <v>-0.14138659992945168</v>
          </cell>
          <cell r="CO256">
            <v>-0.14138659992945168</v>
          </cell>
          <cell r="CP256">
            <v>-1.03521454767872E-2</v>
          </cell>
          <cell r="CQ256">
            <v>0.14517987982175776</v>
          </cell>
          <cell r="CR256">
            <v>0</v>
          </cell>
          <cell r="CT256">
            <v>532491.76</v>
          </cell>
          <cell r="CU256">
            <v>5633.7460000000001</v>
          </cell>
          <cell r="CV256">
            <v>94.518240616456623</v>
          </cell>
          <cell r="CW256">
            <v>-5.512942604247506E-3</v>
          </cell>
          <cell r="CX256">
            <v>-2.4951912447713109E-2</v>
          </cell>
          <cell r="CZ256">
            <v>-0.17429684094997266</v>
          </cell>
          <cell r="DA256">
            <v>-0.17429684094997266</v>
          </cell>
          <cell r="DB256">
            <v>-1.4637998299278365E-2</v>
          </cell>
          <cell r="DC256">
            <v>0.14801135534381485</v>
          </cell>
          <cell r="DD256">
            <v>0</v>
          </cell>
          <cell r="DF256">
            <v>332789.15000000002</v>
          </cell>
          <cell r="DG256">
            <v>3495.4549999999999</v>
          </cell>
          <cell r="DH256">
            <v>95.206246397107108</v>
          </cell>
          <cell r="DI256">
            <v>-5.5129489692871125E-3</v>
          </cell>
          <cell r="DJ256">
            <v>-2.4951907437026244E-2</v>
          </cell>
          <cell r="DL256">
            <v>-0.14011699424578117</v>
          </cell>
          <cell r="DM256">
            <v>-0.14011699424578117</v>
          </cell>
          <cell r="DN256">
            <v>-1.3904677828108447E-2</v>
          </cell>
          <cell r="DO256">
            <v>0.15775893914778716</v>
          </cell>
          <cell r="DP256">
            <v>0</v>
          </cell>
          <cell r="DR256">
            <v>263459.15000000002</v>
          </cell>
          <cell r="DS256">
            <v>2701.8580000000002</v>
          </cell>
          <cell r="DT256">
            <v>97.510361388348315</v>
          </cell>
          <cell r="DU256">
            <v>-5.5129547964053449E-3</v>
          </cell>
          <cell r="DV256">
            <v>-2.4951925637337058E-2</v>
          </cell>
          <cell r="DX256">
            <v>2.0943999459201335E-2</v>
          </cell>
          <cell r="DY256">
            <v>2.0943999459201335E-2</v>
          </cell>
          <cell r="DZ256">
            <v>4.5692258062786095E-3</v>
          </cell>
          <cell r="EA256">
            <v>7.2344148480815162E-2</v>
          </cell>
          <cell r="EB256">
            <v>1080.9384839999975</v>
          </cell>
          <cell r="ED256">
            <v>1531415.6</v>
          </cell>
          <cell r="EE256">
            <v>15705.161</v>
          </cell>
          <cell r="EF256">
            <v>97.510340709019161</v>
          </cell>
          <cell r="EG256">
            <v>-5.5129439445099626E-3</v>
          </cell>
          <cell r="EH256">
            <v>-2.495191025726895E-2</v>
          </cell>
          <cell r="EJ256">
            <v>2.0943782944394806E-2</v>
          </cell>
          <cell r="EK256">
            <v>2.0943782944394806E-2</v>
          </cell>
          <cell r="EL256">
            <v>4.5691785744139679E-3</v>
          </cell>
          <cell r="EM256">
            <v>7.2343857039394346E-2</v>
          </cell>
          <cell r="EN256">
            <v>6283.1345779999992</v>
          </cell>
          <cell r="EP256">
            <v>1665061.85</v>
          </cell>
          <cell r="EQ256">
            <v>17075.746999999999</v>
          </cell>
          <cell r="ER256">
            <v>97.510337322285238</v>
          </cell>
          <cell r="ES256">
            <v>-5.5129447451919278E-3</v>
          </cell>
          <cell r="ET256">
            <v>-2.495191229751248E-2</v>
          </cell>
          <cell r="EV256">
            <v>2.0943747484925446E-2</v>
          </cell>
          <cell r="EW256">
            <v>2.0943747484925446E-2</v>
          </cell>
          <cell r="EX256">
            <v>4.5691708390620533E-3</v>
          </cell>
          <cell r="EY256">
            <v>7.234380606498296E-2</v>
          </cell>
          <cell r="EZ256">
            <v>6831.4508060000207</v>
          </cell>
        </row>
        <row r="257">
          <cell r="A257">
            <v>42354</v>
          </cell>
          <cell r="B257">
            <v>19072355.181060754</v>
          </cell>
          <cell r="C257">
            <v>194142.91500000001</v>
          </cell>
          <cell r="D257">
            <v>98.238739132256015</v>
          </cell>
          <cell r="E257">
            <v>7.4766552446325907E-3</v>
          </cell>
          <cell r="F257">
            <v>-1.7661813090745659E-2</v>
          </cell>
          <cell r="H257">
            <v>-1.7612608677439856E-2</v>
          </cell>
          <cell r="I257">
            <v>-1.7612633108354481E-2</v>
          </cell>
          <cell r="J257">
            <v>-8.4887274957168302E-4</v>
          </cell>
          <cell r="K257">
            <v>0.13753879021623322</v>
          </cell>
          <cell r="L257">
            <v>19369.275867999968</v>
          </cell>
          <cell r="N257">
            <v>4332216.16</v>
          </cell>
          <cell r="O257">
            <v>44098.874000000003</v>
          </cell>
          <cell r="P257">
            <v>98.238702421290839</v>
          </cell>
          <cell r="Q257">
            <v>7.4766549225446788E-3</v>
          </cell>
          <cell r="R257">
            <v>-1.7661813275336002E-2</v>
          </cell>
          <cell r="T257">
            <v>-1.7612975787091645E-2</v>
          </cell>
          <cell r="U257">
            <v>-1.761298247016696E-2</v>
          </cell>
          <cell r="V257">
            <v>-8.4888958910767087E-4</v>
          </cell>
          <cell r="W257">
            <v>0.13753579685733022</v>
          </cell>
          <cell r="X257">
            <v>0</v>
          </cell>
          <cell r="Z257">
            <v>3344166.85</v>
          </cell>
          <cell r="AA257">
            <v>34041.234000000004</v>
          </cell>
          <cell r="AB257">
            <v>98.238708091486927</v>
          </cell>
          <cell r="AC257">
            <v>7.4766553185989792E-3</v>
          </cell>
          <cell r="AD257">
            <v>-1.7661812012804923E-2</v>
          </cell>
          <cell r="AF257">
            <v>-1.7612982574351843E-2</v>
          </cell>
          <cell r="AG257">
            <v>-1.7612982574351843E-2</v>
          </cell>
          <cell r="AH257">
            <v>-8.4888959412410259E-4</v>
          </cell>
          <cell r="AI257">
            <v>0.13753579676103933</v>
          </cell>
          <cell r="AJ257">
            <v>0</v>
          </cell>
          <cell r="AL257">
            <v>4964448.6500000004</v>
          </cell>
          <cell r="AM257">
            <v>50534.55</v>
          </cell>
          <cell r="AN257">
            <v>98.238703025949576</v>
          </cell>
          <cell r="AO257">
            <v>7.4766560657866243E-3</v>
          </cell>
          <cell r="AP257">
            <v>-1.7661812026249279E-2</v>
          </cell>
          <cell r="AR257">
            <v>-1.7612981404449224E-2</v>
          </cell>
          <cell r="AS257">
            <v>-1.7612981404449224E-2</v>
          </cell>
          <cell r="AT257">
            <v>-8.4888953773543108E-4</v>
          </cell>
          <cell r="AU257">
            <v>0.13753579684560224</v>
          </cell>
          <cell r="AV257">
            <v>0</v>
          </cell>
          <cell r="AX257">
            <v>151173.10999999999</v>
          </cell>
          <cell r="AY257">
            <v>1540.6523686305732</v>
          </cell>
          <cell r="AZ257">
            <v>98.122790759327472</v>
          </cell>
          <cell r="BA257">
            <v>7.4766464760067652E-3</v>
          </cell>
          <cell r="BB257">
            <v>-1.7661838945732478E-2</v>
          </cell>
          <cell r="BD257">
            <v>-2.3459486869750523E-2</v>
          </cell>
          <cell r="BE257">
            <v>-2.3459486869750523E-2</v>
          </cell>
          <cell r="BF257">
            <v>-1.2294547497901931E-3</v>
          </cell>
          <cell r="BG257">
            <v>0.14363933566240161</v>
          </cell>
          <cell r="BH257">
            <v>0</v>
          </cell>
          <cell r="BJ257">
            <v>845885.05</v>
          </cell>
          <cell r="BK257">
            <v>8641.9599999999991</v>
          </cell>
          <cell r="BL257">
            <v>97.881157746622307</v>
          </cell>
          <cell r="BM257">
            <v>7.4766594237196671E-3</v>
          </cell>
          <cell r="BN257">
            <v>-1.7661809834546127E-2</v>
          </cell>
          <cell r="BP257">
            <v>-3.5653618259878783E-2</v>
          </cell>
          <cell r="BQ257">
            <v>-3.5653618259878783E-2</v>
          </cell>
          <cell r="BR257">
            <v>-2.2883145026213469E-3</v>
          </cell>
          <cell r="BS257">
            <v>0.15857217675811966</v>
          </cell>
          <cell r="BT257">
            <v>0</v>
          </cell>
          <cell r="BV257">
            <v>965304.12</v>
          </cell>
          <cell r="BW257">
            <v>9862.0020000000004</v>
          </cell>
          <cell r="BX257">
            <v>97.881152325866495</v>
          </cell>
          <cell r="BY257">
            <v>7.476659762702953E-3</v>
          </cell>
          <cell r="BZ257">
            <v>-1.7661811642274761E-2</v>
          </cell>
          <cell r="CB257">
            <v>-2.1216818563943085E-2</v>
          </cell>
          <cell r="CC257">
            <v>-3.5653671666339926E-2</v>
          </cell>
          <cell r="CD257">
            <v>-2.2883179309047819E-3</v>
          </cell>
          <cell r="CE257">
            <v>0.15857214501179437</v>
          </cell>
          <cell r="CF257">
            <v>0</v>
          </cell>
          <cell r="CH257">
            <v>111605.57</v>
          </cell>
          <cell r="CI257">
            <v>1163.905</v>
          </cell>
          <cell r="CJ257">
            <v>95.888899867257209</v>
          </cell>
          <cell r="CK257">
            <v>7.4766199907507769E-3</v>
          </cell>
          <cell r="CL257">
            <v>-1.7661840276442242E-2</v>
          </cell>
          <cell r="CN257">
            <v>-0.13496707381815776</v>
          </cell>
          <cell r="CO257">
            <v>-0.13496707381815776</v>
          </cell>
          <cell r="CP257">
            <v>-9.8219348097643433E-3</v>
          </cell>
          <cell r="CQ257">
            <v>0.14476553391028416</v>
          </cell>
          <cell r="CR257">
            <v>0</v>
          </cell>
          <cell r="CT257">
            <v>536473.02</v>
          </cell>
          <cell r="CU257">
            <v>5633.7460000000001</v>
          </cell>
          <cell r="CV257">
            <v>95.224921393332252</v>
          </cell>
          <cell r="CW257">
            <v>7.4766602961142681E-3</v>
          </cell>
          <cell r="CX257">
            <v>-1.7661809124708938E-2</v>
          </cell>
          <cell r="CZ257">
            <v>-0.16812333892432729</v>
          </cell>
          <cell r="DA257">
            <v>-0.16812333892432729</v>
          </cell>
          <cell r="DB257">
            <v>-1.4021085688270318E-2</v>
          </cell>
          <cell r="DC257">
            <v>0.14750710162751879</v>
          </cell>
          <cell r="DD257">
            <v>0</v>
          </cell>
          <cell r="DF257">
            <v>335277.3</v>
          </cell>
          <cell r="DG257">
            <v>3495.4549999999999</v>
          </cell>
          <cell r="DH257">
            <v>95.918070751876357</v>
          </cell>
          <cell r="DI257">
            <v>7.4766560147767613E-3</v>
          </cell>
          <cell r="DJ257">
            <v>-1.7661808251068667E-2</v>
          </cell>
          <cell r="DL257">
            <v>-0.13368794479880453</v>
          </cell>
          <cell r="DM257">
            <v>-0.13368794479880453</v>
          </cell>
          <cell r="DN257">
            <v>-1.3157565810416827E-2</v>
          </cell>
          <cell r="DO257">
            <v>0.15712427895382278</v>
          </cell>
          <cell r="DP257">
            <v>0</v>
          </cell>
          <cell r="DR257">
            <v>265428.95</v>
          </cell>
          <cell r="DS257">
            <v>2701.8580000000002</v>
          </cell>
          <cell r="DT257">
            <v>98.239415246841247</v>
          </cell>
          <cell r="DU257">
            <v>7.4766809199833251E-3</v>
          </cell>
          <cell r="DV257">
            <v>-1.7661802303683416E-2</v>
          </cell>
          <cell r="DX257">
            <v>2.8577271980329222E-2</v>
          </cell>
          <cell r="DY257">
            <v>2.8577271980329222E-2</v>
          </cell>
          <cell r="DZ257">
            <v>6.1230137607708457E-3</v>
          </cell>
          <cell r="EA257">
            <v>7.3940635533445667E-2</v>
          </cell>
          <cell r="EB257">
            <v>1474.8984839999969</v>
          </cell>
          <cell r="ED257">
            <v>1542865.46</v>
          </cell>
          <cell r="EE257">
            <v>15705.161</v>
          </cell>
          <cell r="EF257">
            <v>98.239391496846167</v>
          </cell>
          <cell r="EG257">
            <v>7.4766510149171239E-3</v>
          </cell>
          <cell r="EH257">
            <v>-1.7661815967500827E-2</v>
          </cell>
          <cell r="EJ257">
            <v>2.8577023315319527E-2</v>
          </cell>
          <cell r="EK257">
            <v>2.8577023315319527E-2</v>
          </cell>
          <cell r="EL257">
            <v>6.1229604873886956E-3</v>
          </cell>
          <cell r="EM257">
            <v>7.394034674377592E-2</v>
          </cell>
          <cell r="EN257">
            <v>8573.1065779999954</v>
          </cell>
          <cell r="EP257">
            <v>1677510.95</v>
          </cell>
          <cell r="EQ257">
            <v>17075.746999999999</v>
          </cell>
          <cell r="ER257">
            <v>98.239388882957797</v>
          </cell>
          <cell r="ES257">
            <v>7.4766592003772114E-3</v>
          </cell>
          <cell r="ET257">
            <v>-1.7661810041781356E-2</v>
          </cell>
          <cell r="EV257">
            <v>2.8576995947626305E-2</v>
          </cell>
          <cell r="EW257">
            <v>2.8576995947626305E-2</v>
          </cell>
          <cell r="EX257">
            <v>6.1229546241889921E-3</v>
          </cell>
          <cell r="EY257">
            <v>7.3940295155010521E-2</v>
          </cell>
          <cell r="EZ257">
            <v>9321.270805999975</v>
          </cell>
        </row>
        <row r="258">
          <cell r="A258">
            <v>42355</v>
          </cell>
          <cell r="B258">
            <v>19100733.141362324</v>
          </cell>
          <cell r="C258">
            <v>194142.91500000001</v>
          </cell>
          <cell r="D258">
            <v>98.384909597974897</v>
          </cell>
          <cell r="E258">
            <v>1.4879106451284319E-3</v>
          </cell>
          <cell r="F258">
            <v>-1.6200181645327216E-2</v>
          </cell>
          <cell r="H258">
            <v>-1.6150904020250989E-2</v>
          </cell>
          <cell r="I258">
            <v>-1.6150928487516758E-2</v>
          </cell>
          <cell r="J258">
            <v>-7.7530417324567225E-4</v>
          </cell>
          <cell r="K258">
            <v>0.13731421902689303</v>
          </cell>
          <cell r="L258">
            <v>20406.587867999981</v>
          </cell>
          <cell r="N258">
            <v>4338662.1100000003</v>
          </cell>
          <cell r="O258">
            <v>44098.874000000003</v>
          </cell>
          <cell r="P258">
            <v>98.38487282010874</v>
          </cell>
          <cell r="Q258">
            <v>1.4879105201437426E-3</v>
          </cell>
          <cell r="R258">
            <v>-1.6200181952969572E-2</v>
          </cell>
          <cell r="T258">
            <v>-1.6151271798912625E-2</v>
          </cell>
          <cell r="U258">
            <v>-1.6151278491931764E-2</v>
          </cell>
          <cell r="V258">
            <v>-7.7532097603238981E-4</v>
          </cell>
          <cell r="W258">
            <v>0.13731123282501145</v>
          </cell>
          <cell r="X258">
            <v>0</v>
          </cell>
          <cell r="Z258">
            <v>3349142.67</v>
          </cell>
          <cell r="AA258">
            <v>34041.234000000004</v>
          </cell>
          <cell r="AB258">
            <v>98.384878468271737</v>
          </cell>
          <cell r="AC258">
            <v>1.4879102099825126E-3</v>
          </cell>
          <cell r="AD258">
            <v>-1.6200180993243163E-2</v>
          </cell>
          <cell r="AF258">
            <v>-1.6151278900970012E-2</v>
          </cell>
          <cell r="AG258">
            <v>-1.6151278900970012E-2</v>
          </cell>
          <cell r="AH258">
            <v>-7.7532099567179102E-4</v>
          </cell>
          <cell r="AI258">
            <v>0.13731123272285795</v>
          </cell>
          <cell r="AJ258">
            <v>0</v>
          </cell>
          <cell r="AL258">
            <v>4971835.3</v>
          </cell>
          <cell r="AM258">
            <v>50534.55</v>
          </cell>
          <cell r="AN258">
            <v>98.384873319342901</v>
          </cell>
          <cell r="AO258">
            <v>1.4879094378386082E-3</v>
          </cell>
          <cell r="AP258">
            <v>-1.6200181765213983E-2</v>
          </cell>
          <cell r="AR258">
            <v>-1.6151278487870901E-2</v>
          </cell>
          <cell r="AS258">
            <v>-1.6151278487870901E-2</v>
          </cell>
          <cell r="AT258">
            <v>-7.753209758476487E-4</v>
          </cell>
          <cell r="AU258">
            <v>0.13731123281193425</v>
          </cell>
          <cell r="AV258">
            <v>0</v>
          </cell>
          <cell r="AX258">
            <v>151398.04999999999</v>
          </cell>
          <cell r="AY258">
            <v>1540.6523686305732</v>
          </cell>
          <cell r="AZ258">
            <v>98.2687938451501</v>
          </cell>
          <cell r="BA258">
            <v>1.4879630378710207E-3</v>
          </cell>
          <cell r="BB258">
            <v>-1.6200156071393579E-2</v>
          </cell>
          <cell r="BD258">
            <v>-2.2006430681229094E-2</v>
          </cell>
          <cell r="BE258">
            <v>-2.2006430681229094E-2</v>
          </cell>
          <cell r="BF258">
            <v>-1.1482813611820575E-3</v>
          </cell>
          <cell r="BG258">
            <v>0.14338059971134243</v>
          </cell>
          <cell r="BH258">
            <v>0</v>
          </cell>
          <cell r="BJ258">
            <v>847143.65</v>
          </cell>
          <cell r="BK258">
            <v>8641.9599999999991</v>
          </cell>
          <cell r="BL258">
            <v>98.026796004610077</v>
          </cell>
          <cell r="BM258">
            <v>1.4879090249910742E-3</v>
          </cell>
          <cell r="BN258">
            <v>-1.6200179975805584E-2</v>
          </cell>
          <cell r="BP258">
            <v>-3.4218758575270125E-2</v>
          </cell>
          <cell r="BQ258">
            <v>-3.4218758575270125E-2</v>
          </cell>
          <cell r="BR258">
            <v>-2.1845260023951596E-3</v>
          </cell>
          <cell r="BS258">
            <v>0.15820374255978847</v>
          </cell>
          <cell r="BT258">
            <v>0</v>
          </cell>
          <cell r="BV258">
            <v>966740.41</v>
          </cell>
          <cell r="BW258">
            <v>9862.0020000000004</v>
          </cell>
          <cell r="BX258">
            <v>98.026791111987194</v>
          </cell>
          <cell r="BY258">
            <v>1.4879145030479712E-3</v>
          </cell>
          <cell r="BZ258">
            <v>-1.6200176404919553E-2</v>
          </cell>
          <cell r="CB258">
            <v>-2.1216818563943085E-2</v>
          </cell>
          <cell r="CC258">
            <v>-3.4218806778451238E-2</v>
          </cell>
          <cell r="CD258">
            <v>-2.1845290801820738E-3</v>
          </cell>
          <cell r="CE258">
            <v>0.1582037108334102</v>
          </cell>
          <cell r="CF258">
            <v>0</v>
          </cell>
          <cell r="CH258">
            <v>111771.63</v>
          </cell>
          <cell r="CI258">
            <v>1163.905</v>
          </cell>
          <cell r="CJ258">
            <v>96.031574741924814</v>
          </cell>
          <cell r="CK258">
            <v>1.4879185689387064E-3</v>
          </cell>
          <cell r="CL258">
            <v>-1.6200201087612442E-2</v>
          </cell>
          <cell r="CN258">
            <v>-0.13367997526454833</v>
          </cell>
          <cell r="CO258">
            <v>-0.13367997526454833</v>
          </cell>
          <cell r="CP258">
            <v>-9.6696100524837902E-3</v>
          </cell>
          <cell r="CQ258">
            <v>0.14434703511039224</v>
          </cell>
          <cell r="CR258">
            <v>0</v>
          </cell>
          <cell r="CT258">
            <v>537271.24</v>
          </cell>
          <cell r="CU258">
            <v>5633.7460000000001</v>
          </cell>
          <cell r="CV258">
            <v>95.366606872230307</v>
          </cell>
          <cell r="CW258">
            <v>1.4879033432100286E-3</v>
          </cell>
          <cell r="CX258">
            <v>-1.6200184846342669E-2</v>
          </cell>
          <cell r="CZ258">
            <v>-0.16688558685917443</v>
          </cell>
          <cell r="DA258">
            <v>-0.16688558685917443</v>
          </cell>
          <cell r="DB258">
            <v>-1.3821802988672971E-2</v>
          </cell>
          <cell r="DC258">
            <v>0.14700205111081555</v>
          </cell>
          <cell r="DD258">
            <v>0</v>
          </cell>
          <cell r="DF258">
            <v>335776.16</v>
          </cell>
          <cell r="DG258">
            <v>3495.4549999999999</v>
          </cell>
          <cell r="DH258">
            <v>96.060787508350117</v>
          </cell>
          <cell r="DI258">
            <v>1.4879027002423495E-3</v>
          </cell>
          <cell r="DJ258">
            <v>-1.62001846030142E-2</v>
          </cell>
          <cell r="DL258">
            <v>-0.13239895675261815</v>
          </cell>
          <cell r="DM258">
            <v>-0.13239895675261815</v>
          </cell>
          <cell r="DN258">
            <v>-1.292469460265977E-2</v>
          </cell>
          <cell r="DO258">
            <v>0.15649091284364644</v>
          </cell>
          <cell r="DP258">
            <v>0</v>
          </cell>
          <cell r="DR258">
            <v>265823.88</v>
          </cell>
          <cell r="DS258">
            <v>2701.8580000000002</v>
          </cell>
          <cell r="DT258">
            <v>98.385585030745503</v>
          </cell>
          <cell r="DU258">
            <v>1.4878934645221609E-3</v>
          </cell>
          <cell r="DV258">
            <v>-1.6200187719380477E-2</v>
          </cell>
          <cell r="DX258">
            <v>3.0107685381064675E-2</v>
          </cell>
          <cell r="DY258">
            <v>3.0107685381064675E-2</v>
          </cell>
          <cell r="DZ258">
            <v>6.3377069140528874E-3</v>
          </cell>
          <cell r="EA258">
            <v>7.5214372350716097E-2</v>
          </cell>
          <cell r="EB258">
            <v>1553.884483999994</v>
          </cell>
          <cell r="ED258">
            <v>1545161.11</v>
          </cell>
          <cell r="EE258">
            <v>15705.161</v>
          </cell>
          <cell r="EF258">
            <v>98.385563191615802</v>
          </cell>
          <cell r="EG258">
            <v>1.4879132753415902E-3</v>
          </cell>
          <cell r="EH258">
            <v>-1.6200181942603975E-2</v>
          </cell>
          <cell r="EJ258">
            <v>3.010745672302173E-2</v>
          </cell>
          <cell r="EK258">
            <v>3.010745672302173E-2</v>
          </cell>
          <cell r="EL258">
            <v>6.3376587869470313E-3</v>
          </cell>
          <cell r="EM258">
            <v>7.5214083592305594E-2</v>
          </cell>
          <cell r="EN258">
            <v>9032.2365779999891</v>
          </cell>
          <cell r="EP258">
            <v>1680006.93</v>
          </cell>
          <cell r="EQ258">
            <v>17075.746999999999</v>
          </cell>
          <cell r="ER258">
            <v>98.385559940657359</v>
          </cell>
          <cell r="ES258">
            <v>1.4879068300568399E-3</v>
          </cell>
          <cell r="ET258">
            <v>-1.6200182339516922E-2</v>
          </cell>
          <cell r="EV258">
            <v>3.0107422685136109E-2</v>
          </cell>
          <cell r="EW258">
            <v>3.0107422685136109E-2</v>
          </cell>
          <cell r="EX258">
            <v>6.3376516227862112E-3</v>
          </cell>
          <cell r="EY258">
            <v>7.5214032099420347E-2</v>
          </cell>
          <cell r="EZ258">
            <v>9820.4668059999985</v>
          </cell>
        </row>
        <row r="259">
          <cell r="A259">
            <v>42356</v>
          </cell>
          <cell r="B259">
            <v>19155591.407213848</v>
          </cell>
          <cell r="C259">
            <v>194142.91500000001</v>
          </cell>
          <cell r="D259">
            <v>98.667476004539481</v>
          </cell>
          <cell r="E259">
            <v>2.8720502739618681E-3</v>
          </cell>
          <cell r="F259">
            <v>-1.3374659107498021E-2</v>
          </cell>
          <cell r="H259">
            <v>-1.3325239954605217E-2</v>
          </cell>
          <cell r="I259">
            <v>-1.3325264492142108E-2</v>
          </cell>
          <cell r="J259">
            <v>-6.3710485737544786E-4</v>
          </cell>
          <cell r="K259">
            <v>0.13707515120053695</v>
          </cell>
          <cell r="L259">
            <v>22411.849867999954</v>
          </cell>
          <cell r="N259">
            <v>4351122.97</v>
          </cell>
          <cell r="O259">
            <v>44098.874000000003</v>
          </cell>
          <cell r="P259">
            <v>98.667439218516094</v>
          </cell>
          <cell r="Q259">
            <v>2.8720512646696061E-3</v>
          </cell>
          <cell r="R259">
            <v>-1.3374658441365872E-2</v>
          </cell>
          <cell r="T259">
            <v>-1.3325607814839047E-2</v>
          </cell>
          <cell r="U259">
            <v>-1.332561452708092E-2</v>
          </cell>
          <cell r="V259">
            <v>-6.371215942380104E-4</v>
          </cell>
          <cell r="W259">
            <v>0.13707217176067435</v>
          </cell>
          <cell r="X259">
            <v>0</v>
          </cell>
          <cell r="Z259">
            <v>3358761.57</v>
          </cell>
          <cell r="AA259">
            <v>34041.234000000004</v>
          </cell>
          <cell r="AB259">
            <v>98.66744460556275</v>
          </cell>
          <cell r="AC259">
            <v>2.8720484457591677E-3</v>
          </cell>
          <cell r="AD259">
            <v>-1.3374660252126525E-2</v>
          </cell>
          <cell r="AF259">
            <v>-1.3325617710675308E-2</v>
          </cell>
          <cell r="AG259">
            <v>-1.3325617710675308E-2</v>
          </cell>
          <cell r="AH259">
            <v>-6.3712174647889697E-4</v>
          </cell>
          <cell r="AI259">
            <v>0.13707217166756577</v>
          </cell>
          <cell r="AJ259">
            <v>0</v>
          </cell>
          <cell r="AL259">
            <v>4986114.66</v>
          </cell>
          <cell r="AM259">
            <v>50534.55</v>
          </cell>
          <cell r="AN259">
            <v>98.667439603202169</v>
          </cell>
          <cell r="AO259">
            <v>2.8720500858103737E-3</v>
          </cell>
          <cell r="AP259">
            <v>-1.3374659412832446E-2</v>
          </cell>
          <cell r="AR259">
            <v>-1.332561568282753E-2</v>
          </cell>
          <cell r="AS259">
            <v>-1.332561568282753E-2</v>
          </cell>
          <cell r="AT259">
            <v>-6.3712164950402439E-4</v>
          </cell>
          <cell r="AU259">
            <v>0.13707217175228348</v>
          </cell>
          <cell r="AV259">
            <v>0</v>
          </cell>
          <cell r="AX259">
            <v>151832.87</v>
          </cell>
          <cell r="AY259">
            <v>1540.6523686305732</v>
          </cell>
          <cell r="AZ259">
            <v>98.551024936896312</v>
          </cell>
          <cell r="BA259">
            <v>2.8720317071455614E-3</v>
          </cell>
          <cell r="BB259">
            <v>-1.3374651726145825E-2</v>
          </cell>
          <cell r="BD259">
            <v>-1.9197602140761272E-2</v>
          </cell>
          <cell r="BE259">
            <v>-1.9197602140761272E-2</v>
          </cell>
          <cell r="BF259">
            <v>-9.9736879852230231E-4</v>
          </cell>
          <cell r="BG259">
            <v>0.14310657730134038</v>
          </cell>
          <cell r="BH259">
            <v>0</v>
          </cell>
          <cell r="BJ259">
            <v>849576.69</v>
          </cell>
          <cell r="BK259">
            <v>8641.9599999999991</v>
          </cell>
          <cell r="BL259">
            <v>98.308333989048791</v>
          </cell>
          <cell r="BM259">
            <v>2.8720512748929838E-3</v>
          </cell>
          <cell r="BN259">
            <v>-1.3374656448465694E-2</v>
          </cell>
          <cell r="BP259">
            <v>-3.144498532956852E-2</v>
          </cell>
          <cell r="BQ259">
            <v>-3.144498532956852E-2</v>
          </cell>
          <cell r="BR259">
            <v>-1.9968010352044985E-3</v>
          </cell>
          <cell r="BS259">
            <v>0.15782011066561447</v>
          </cell>
          <cell r="BT259">
            <v>0</v>
          </cell>
          <cell r="BV259">
            <v>969516.93</v>
          </cell>
          <cell r="BW259">
            <v>9862.0020000000004</v>
          </cell>
          <cell r="BX259">
            <v>98.3083282684388</v>
          </cell>
          <cell r="BY259">
            <v>2.8720429717012941E-3</v>
          </cell>
          <cell r="BZ259">
            <v>-1.3374661036002378E-2</v>
          </cell>
          <cell r="CB259">
            <v>-2.1216818563943085E-2</v>
          </cell>
          <cell r="CC259">
            <v>-3.144504169025808E-2</v>
          </cell>
          <cell r="CD259">
            <v>-1.9968046147056384E-3</v>
          </cell>
          <cell r="CE259">
            <v>0.15782007901515271</v>
          </cell>
          <cell r="CF259">
            <v>0</v>
          </cell>
          <cell r="CH259">
            <v>112092.65</v>
          </cell>
          <cell r="CI259">
            <v>1163.905</v>
          </cell>
          <cell r="CJ259">
            <v>96.307387630433752</v>
          </cell>
          <cell r="CK259">
            <v>2.8721062759842209E-3</v>
          </cell>
          <cell r="CL259">
            <v>-1.3374623510844064E-2</v>
          </cell>
          <cell r="CN259">
            <v>-0.13119181208449471</v>
          </cell>
          <cell r="CO259">
            <v>-0.13119181208449471</v>
          </cell>
          <cell r="CP259">
            <v>-9.4327007609962266E-3</v>
          </cell>
          <cell r="CQ259">
            <v>0.14392050322908281</v>
          </cell>
          <cell r="CR259">
            <v>0</v>
          </cell>
          <cell r="CT259">
            <v>538814.31000000006</v>
          </cell>
          <cell r="CU259">
            <v>5633.7460000000001</v>
          </cell>
          <cell r="CV259">
            <v>95.640504559488491</v>
          </cell>
          <cell r="CW259">
            <v>2.8720502515640067E-3</v>
          </cell>
          <cell r="CX259">
            <v>-1.3374662339742049E-2</v>
          </cell>
          <cell r="CZ259">
            <v>-0.16449284039933176</v>
          </cell>
          <cell r="DA259">
            <v>-0.16449284039933176</v>
          </cell>
          <cell r="DB259">
            <v>-1.3530175965797753E-2</v>
          </cell>
          <cell r="DC259">
            <v>0.14649425965864962</v>
          </cell>
          <cell r="DD259">
            <v>0</v>
          </cell>
          <cell r="DF259">
            <v>336740.53</v>
          </cell>
          <cell r="DG259">
            <v>3495.4549999999999</v>
          </cell>
          <cell r="DH259">
            <v>96.336680060249677</v>
          </cell>
          <cell r="DI259">
            <v>2.872062149975374E-3</v>
          </cell>
          <cell r="DJ259">
            <v>-1.3374650390059695E-2</v>
          </cell>
          <cell r="DL259">
            <v>-0.12990715263502817</v>
          </cell>
          <cell r="DM259">
            <v>-0.12990715263502817</v>
          </cell>
          <cell r="DN259">
            <v>-1.257904152618039E-2</v>
          </cell>
          <cell r="DO259">
            <v>0.15585686504528723</v>
          </cell>
          <cell r="DP259">
            <v>0</v>
          </cell>
          <cell r="DR259">
            <v>266587.34000000003</v>
          </cell>
          <cell r="DS259">
            <v>2701.8580000000002</v>
          </cell>
          <cell r="DT259">
            <v>98.668153544708872</v>
          </cell>
          <cell r="DU259">
            <v>2.8720519766698427E-3</v>
          </cell>
          <cell r="DV259">
            <v>-1.3374663523872621E-2</v>
          </cell>
          <cell r="DX259">
            <v>3.3066208195046354E-2</v>
          </cell>
          <cell r="DY259">
            <v>3.3066208195046354E-2</v>
          </cell>
          <cell r="DZ259">
            <v>6.8403875705911332E-3</v>
          </cell>
          <cell r="EA259">
            <v>7.6086594058135462E-2</v>
          </cell>
          <cell r="EB259">
            <v>1706.5764840000022</v>
          </cell>
          <cell r="ED259">
            <v>1549598.89</v>
          </cell>
          <cell r="EE259">
            <v>15705.161</v>
          </cell>
          <cell r="EF259">
            <v>98.668131450546724</v>
          </cell>
          <cell r="EG259">
            <v>2.8720500220198453E-3</v>
          </cell>
          <cell r="EH259">
            <v>-1.3374659653489052E-2</v>
          </cell>
          <cell r="EJ259">
            <v>3.3065976866785807E-2</v>
          </cell>
          <cell r="EK259">
            <v>3.3065976866785807E-2</v>
          </cell>
          <cell r="EL259">
            <v>6.8403397221175055E-3</v>
          </cell>
          <cell r="EM259">
            <v>7.6086305229658258E-2</v>
          </cell>
          <cell r="EN259">
            <v>9919.7925779999532</v>
          </cell>
          <cell r="EP259">
            <v>1684832</v>
          </cell>
          <cell r="EQ259">
            <v>17075.746999999999</v>
          </cell>
          <cell r="ER259">
            <v>98.668128545123096</v>
          </cell>
          <cell r="ES259">
            <v>2.8720536289692511E-3</v>
          </cell>
          <cell r="ET259">
            <v>-1.3374656503025828E-2</v>
          </cell>
          <cell r="EV259">
            <v>3.3065946446687144E-2</v>
          </cell>
          <cell r="EW259">
            <v>3.3065946446687144E-2</v>
          </cell>
          <cell r="EX259">
            <v>6.8403334299489416E-3</v>
          </cell>
          <cell r="EY259">
            <v>7.6086253441720278E-2</v>
          </cell>
          <cell r="EZ259">
            <v>10785.480805999998</v>
          </cell>
        </row>
        <row r="260">
          <cell r="A260">
            <v>42359</v>
          </cell>
          <cell r="B260">
            <v>19198614.587696958</v>
          </cell>
          <cell r="C260">
            <v>194142.91500000001</v>
          </cell>
          <cell r="D260">
            <v>98.889081724650922</v>
          </cell>
          <cell r="E260">
            <v>2.2459854967937787E-3</v>
          </cell>
          <cell r="F260">
            <v>-1.1158712901084278E-2</v>
          </cell>
          <cell r="H260">
            <v>-1.1109182753490821E-2</v>
          </cell>
          <cell r="I260">
            <v>-1.1109207346138628E-2</v>
          </cell>
          <cell r="J260">
            <v>-5.2903786080094051E-4</v>
          </cell>
          <cell r="K260">
            <v>0.13682713627704615</v>
          </cell>
          <cell r="L260">
            <v>23984.495867999962</v>
          </cell>
          <cell r="N260">
            <v>4360895.53</v>
          </cell>
          <cell r="O260">
            <v>44098.874000000003</v>
          </cell>
          <cell r="P260">
            <v>98.889044876746738</v>
          </cell>
          <cell r="Q260">
            <v>2.2459857069956346E-3</v>
          </cell>
          <cell r="R260">
            <v>-1.1158712026065554E-2</v>
          </cell>
          <cell r="T260">
            <v>-1.1109551232532655E-2</v>
          </cell>
          <cell r="U260">
            <v>-1.1109557959850025E-2</v>
          </cell>
          <cell r="V260">
            <v>-5.2905455845575489E-4</v>
          </cell>
          <cell r="W260">
            <v>0.13682416333128974</v>
          </cell>
          <cell r="X260">
            <v>0</v>
          </cell>
          <cell r="Z260">
            <v>3366305.3</v>
          </cell>
          <cell r="AA260">
            <v>34041.234000000004</v>
          </cell>
          <cell r="AB260">
            <v>98.889050261808947</v>
          </cell>
          <cell r="AC260">
            <v>2.2459855642567028E-3</v>
          </cell>
          <cell r="AD260">
            <v>-1.1158713981722856E-2</v>
          </cell>
          <cell r="AF260">
            <v>-1.110956129143148E-2</v>
          </cell>
          <cell r="AG260">
            <v>-1.110956129143148E-2</v>
          </cell>
          <cell r="AH260">
            <v>-5.2905471711994778E-4</v>
          </cell>
          <cell r="AI260">
            <v>0.13682416324636287</v>
          </cell>
          <cell r="AJ260">
            <v>0</v>
          </cell>
          <cell r="AL260">
            <v>4997313.4000000004</v>
          </cell>
          <cell r="AM260">
            <v>50534.55</v>
          </cell>
          <cell r="AN260">
            <v>98.889045217578868</v>
          </cell>
          <cell r="AO260">
            <v>2.2459852537768388E-3</v>
          </cell>
          <cell r="AP260">
            <v>-1.1158713446871249E-2</v>
          </cell>
          <cell r="AR260">
            <v>-1.1109559565371852E-2</v>
          </cell>
          <cell r="AS260">
            <v>-1.1109559565371852E-2</v>
          </cell>
          <cell r="AT260">
            <v>-5.2905463491015325E-4</v>
          </cell>
          <cell r="AU260">
            <v>0.13682416332869765</v>
          </cell>
          <cell r="AV260">
            <v>0</v>
          </cell>
          <cell r="AX260">
            <v>152173.88</v>
          </cell>
          <cell r="AY260">
            <v>1540.6523686305732</v>
          </cell>
          <cell r="AZ260">
            <v>98.772366238116092</v>
          </cell>
          <cell r="BA260">
            <v>2.2459563597791998E-3</v>
          </cell>
          <cell r="BB260">
            <v>-1.1158734250470759E-2</v>
          </cell>
          <cell r="BD260">
            <v>-1.6994762757602588E-2</v>
          </cell>
          <cell r="BE260">
            <v>-1.6994762757602588E-2</v>
          </cell>
          <cell r="BF260">
            <v>-8.7911029258691542E-4</v>
          </cell>
          <cell r="BG260">
            <v>0.14282317854545223</v>
          </cell>
          <cell r="BH260">
            <v>0</v>
          </cell>
          <cell r="BJ260">
            <v>851484.82</v>
          </cell>
          <cell r="BK260">
            <v>8641.9599999999991</v>
          </cell>
          <cell r="BL260">
            <v>98.52913228017718</v>
          </cell>
          <cell r="BM260">
            <v>2.2459773466712019E-3</v>
          </cell>
          <cell r="BN260">
            <v>-1.1158718277197277E-2</v>
          </cell>
          <cell r="BP260">
            <v>-2.9269632707613957E-2</v>
          </cell>
          <cell r="BQ260">
            <v>-2.9269632707613957E-2</v>
          </cell>
          <cell r="BR260">
            <v>-1.8488618831185022E-3</v>
          </cell>
          <cell r="BS260">
            <v>0.15742771708082595</v>
          </cell>
          <cell r="BT260">
            <v>0</v>
          </cell>
          <cell r="BV260">
            <v>971694.45</v>
          </cell>
          <cell r="BW260">
            <v>9862.0020000000004</v>
          </cell>
          <cell r="BX260">
            <v>98.529127250227688</v>
          </cell>
          <cell r="BY260">
            <v>2.2459845028182102E-3</v>
          </cell>
          <cell r="BZ260">
            <v>-1.1158715814601372E-2</v>
          </cell>
          <cell r="CB260">
            <v>-2.1216818563943085E-2</v>
          </cell>
          <cell r="CC260">
            <v>-2.9269682263766583E-2</v>
          </cell>
          <cell r="CD260">
            <v>-1.8488650138266394E-3</v>
          </cell>
          <cell r="CE260">
            <v>0.15742768547266145</v>
          </cell>
          <cell r="CF260">
            <v>0</v>
          </cell>
          <cell r="CH260">
            <v>112344.4</v>
          </cell>
          <cell r="CI260">
            <v>1163.905</v>
          </cell>
          <cell r="CJ260">
            <v>96.523685352326865</v>
          </cell>
          <cell r="CK260">
            <v>2.2459099682272665E-3</v>
          </cell>
          <cell r="CL260">
            <v>-1.1158751742881168E-2</v>
          </cell>
          <cell r="CN260">
            <v>-0.12924054711477795</v>
          </cell>
          <cell r="CO260">
            <v>-0.12924054711477795</v>
          </cell>
          <cell r="CP260">
            <v>-9.2370115573174871E-3</v>
          </cell>
          <cell r="CQ260">
            <v>0.14349147792703476</v>
          </cell>
          <cell r="CR260">
            <v>0</v>
          </cell>
          <cell r="CT260">
            <v>540024.48</v>
          </cell>
          <cell r="CU260">
            <v>5633.7460000000001</v>
          </cell>
          <cell r="CV260">
            <v>95.85531190082051</v>
          </cell>
          <cell r="CW260">
            <v>2.2459871193842851E-3</v>
          </cell>
          <cell r="CX260">
            <v>-1.1158714539698966E-2</v>
          </cell>
          <cell r="CZ260">
            <v>-0.16261630208071542</v>
          </cell>
          <cell r="DA260">
            <v>-0.16261630208071542</v>
          </cell>
          <cell r="DB260">
            <v>-1.3284722882573874E-2</v>
          </cell>
          <cell r="DC260">
            <v>0.14598870194883115</v>
          </cell>
          <cell r="DD260">
            <v>0</v>
          </cell>
          <cell r="DF260">
            <v>337496.84</v>
          </cell>
          <cell r="DG260">
            <v>3495.4549999999999</v>
          </cell>
          <cell r="DH260">
            <v>96.553049602984458</v>
          </cell>
          <cell r="DI260">
            <v>2.2459725890435767E-3</v>
          </cell>
          <cell r="DJ260">
            <v>-1.1158716899180243E-2</v>
          </cell>
          <cell r="DL260">
            <v>-0.12795294794992362</v>
          </cell>
          <cell r="DM260">
            <v>-0.12795294794992362</v>
          </cell>
          <cell r="DN260">
            <v>-1.2290592897173269E-2</v>
          </cell>
          <cell r="DO260">
            <v>0.15522748717007001</v>
          </cell>
          <cell r="DP260">
            <v>0</v>
          </cell>
          <cell r="DR260">
            <v>267186.09000000003</v>
          </cell>
          <cell r="DS260">
            <v>2701.8580000000002</v>
          </cell>
          <cell r="DT260">
            <v>98.88976030568594</v>
          </cell>
          <cell r="DU260">
            <v>2.2459806230856749E-3</v>
          </cell>
          <cell r="DV260">
            <v>-1.1158722135901744E-2</v>
          </cell>
          <cell r="DX260">
            <v>3.5386454881016993E-2</v>
          </cell>
          <cell r="DY260">
            <v>3.5386454881016993E-2</v>
          </cell>
          <cell r="DZ260">
            <v>7.1962308522159901E-3</v>
          </cell>
          <cell r="EA260">
            <v>7.667894941351272E-2</v>
          </cell>
          <cell r="EB260">
            <v>1826.3264839999979</v>
          </cell>
          <cell r="ED260">
            <v>1553079.27</v>
          </cell>
          <cell r="EE260">
            <v>15705.161</v>
          </cell>
          <cell r="EF260">
            <v>98.889738857182039</v>
          </cell>
          <cell r="EG260">
            <v>2.2459876697511483E-3</v>
          </cell>
          <cell r="EH260">
            <v>-1.115871130440671E-2</v>
          </cell>
          <cell r="EJ260">
            <v>3.5386230312868028E-2</v>
          </cell>
          <cell r="EK260">
            <v>3.5386230312868028E-2</v>
          </cell>
          <cell r="EL260">
            <v>7.196185190210258E-3</v>
          </cell>
          <cell r="EM260">
            <v>7.6678659833549309E-2</v>
          </cell>
          <cell r="EN260">
            <v>10615.868577999969</v>
          </cell>
          <cell r="EP260">
            <v>1688616.1</v>
          </cell>
          <cell r="EQ260">
            <v>17075.746999999999</v>
          </cell>
          <cell r="ER260">
            <v>98.889735248478445</v>
          </cell>
          <cell r="ES260">
            <v>2.2459806081556177E-3</v>
          </cell>
          <cell r="ET260">
            <v>-1.1158715114016782E-2</v>
          </cell>
          <cell r="EV260">
            <v>3.5386192529352378E-2</v>
          </cell>
          <cell r="EW260">
            <v>3.5386192529352378E-2</v>
          </cell>
          <cell r="EX260">
            <v>7.1961775075948253E-3</v>
          </cell>
          <cell r="EY260">
            <v>7.667860834500069E-2</v>
          </cell>
          <cell r="EZ260">
            <v>11542.300805999994</v>
          </cell>
        </row>
        <row r="261">
          <cell r="A261">
            <v>42360</v>
          </cell>
          <cell r="B261">
            <v>19184643.328332003</v>
          </cell>
          <cell r="C261">
            <v>194142.91500000001</v>
          </cell>
          <cell r="D261">
            <v>98.817117937741912</v>
          </cell>
          <cell r="E261">
            <v>-7.2772226876760548E-4</v>
          </cell>
          <cell r="F261">
            <v>-1.1878314725982997E-2</v>
          </cell>
          <cell r="H261">
            <v>-1.1828820622580838E-2</v>
          </cell>
          <cell r="I261">
            <v>-1.1828845197332072E-2</v>
          </cell>
          <cell r="J261">
            <v>-5.6108355764195039E-4</v>
          </cell>
          <cell r="K261">
            <v>0.13658353699961545</v>
          </cell>
          <cell r="L261">
            <v>23473.799867999987</v>
          </cell>
          <cell r="N261">
            <v>4357722.01</v>
          </cell>
          <cell r="O261">
            <v>44098.874000000003</v>
          </cell>
          <cell r="P261">
            <v>98.817081134543244</v>
          </cell>
          <cell r="Q261">
            <v>-7.2772208785298886E-4</v>
          </cell>
          <cell r="R261">
            <v>-1.1878313672705088E-2</v>
          </cell>
          <cell r="T261">
            <v>-1.1829188654567613E-2</v>
          </cell>
          <cell r="U261">
            <v>-1.1829195376989343E-2</v>
          </cell>
          <cell r="V261">
            <v>-5.6110016882371383E-4</v>
          </cell>
          <cell r="W261">
            <v>0.13658057057224349</v>
          </cell>
          <cell r="X261">
            <v>0</v>
          </cell>
          <cell r="Z261">
            <v>3363855.57</v>
          </cell>
          <cell r="AA261">
            <v>34041.234000000004</v>
          </cell>
          <cell r="AB261">
            <v>98.817086654379196</v>
          </cell>
          <cell r="AC261">
            <v>-7.2772068534610046E-4</v>
          </cell>
          <cell r="AD261">
            <v>-1.1878314240082677E-2</v>
          </cell>
          <cell r="AF261">
            <v>-1.1829197319220719E-2</v>
          </cell>
          <cell r="AG261">
            <v>-1.1829197319220719E-2</v>
          </cell>
          <cell r="AH261">
            <v>-5.6110026095268495E-4</v>
          </cell>
          <cell r="AI261">
            <v>0.1365805704897356</v>
          </cell>
          <cell r="AJ261">
            <v>0</v>
          </cell>
          <cell r="AL261">
            <v>4993676.75</v>
          </cell>
          <cell r="AM261">
            <v>50534.55</v>
          </cell>
          <cell r="AN261">
            <v>98.817081580819448</v>
          </cell>
          <cell r="AO261">
            <v>-7.2772101905815845E-4</v>
          </cell>
          <cell r="AP261">
            <v>-1.1878314035608351E-2</v>
          </cell>
          <cell r="AR261">
            <v>-1.1829195924421776E-2</v>
          </cell>
          <cell r="AS261">
            <v>-1.1829195924421776E-2</v>
          </cell>
          <cell r="AT261">
            <v>-5.6110019480115625E-4</v>
          </cell>
          <cell r="AU261">
            <v>0.1365805705710442</v>
          </cell>
          <cell r="AV261">
            <v>0</v>
          </cell>
          <cell r="AX261">
            <v>152063.14000000001</v>
          </cell>
          <cell r="AY261">
            <v>1540.6523686305732</v>
          </cell>
          <cell r="AZ261">
            <v>98.700487596149358</v>
          </cell>
          <cell r="BA261">
            <v>-7.2772015801925161E-4</v>
          </cell>
          <cell r="BB261">
            <v>-1.1878333972637933E-2</v>
          </cell>
          <cell r="BD261">
            <v>-1.7710115484182332E-2</v>
          </cell>
          <cell r="BE261">
            <v>-1.7710115484182332E-2</v>
          </cell>
          <cell r="BF261">
            <v>-9.1218556885053204E-4</v>
          </cell>
          <cell r="BG261">
            <v>0.14254475832888333</v>
          </cell>
          <cell r="BH261">
            <v>0</v>
          </cell>
          <cell r="BJ261">
            <v>850865.18</v>
          </cell>
          <cell r="BK261">
            <v>8641.9599999999991</v>
          </cell>
          <cell r="BL261">
            <v>98.457430953163424</v>
          </cell>
          <cell r="BM261">
            <v>-7.2771702494922597E-4</v>
          </cell>
          <cell r="BN261">
            <v>-1.1878314912879495E-2</v>
          </cell>
          <cell r="BP261">
            <v>-2.9976049722527875E-2</v>
          </cell>
          <cell r="BQ261">
            <v>-2.9976049722527875E-2</v>
          </cell>
          <cell r="BR261">
            <v>-1.8835766126130693E-3</v>
          </cell>
          <cell r="BS261">
            <v>0.15704170811815055</v>
          </cell>
          <cell r="BT261">
            <v>0</v>
          </cell>
          <cell r="BV261">
            <v>970987.33</v>
          </cell>
          <cell r="BW261">
            <v>9862.0020000000004</v>
          </cell>
          <cell r="BX261">
            <v>98.45742578433871</v>
          </cell>
          <cell r="BY261">
            <v>-7.2771847158337177E-4</v>
          </cell>
          <cell r="BZ261">
            <v>-1.1878313882567326E-2</v>
          </cell>
          <cell r="CB261">
            <v>-2.1216818563943085E-2</v>
          </cell>
          <cell r="CC261">
            <v>-2.9976100646909254E-2</v>
          </cell>
          <cell r="CD261">
            <v>-1.8835798129543946E-3</v>
          </cell>
          <cell r="CE261">
            <v>0.15704167655725809</v>
          </cell>
          <cell r="CF261">
            <v>0</v>
          </cell>
          <cell r="CH261">
            <v>112262.65</v>
          </cell>
          <cell r="CI261">
            <v>1163.905</v>
          </cell>
          <cell r="CJ261">
            <v>96.453447661106352</v>
          </cell>
          <cell r="CK261">
            <v>-7.276731194435504E-4</v>
          </cell>
          <cell r="CL261">
            <v>-1.1878304938634843E-2</v>
          </cell>
          <cell r="CN261">
            <v>-0.12987417536214385</v>
          </cell>
          <cell r="CO261">
            <v>-0.12987417536214385</v>
          </cell>
          <cell r="CP261">
            <v>-9.2274027669674297E-3</v>
          </cell>
          <cell r="CQ261">
            <v>0.14306801111697792</v>
          </cell>
          <cell r="CR261">
            <v>0</v>
          </cell>
          <cell r="CT261">
            <v>539631.49</v>
          </cell>
          <cell r="CU261">
            <v>5633.7460000000001</v>
          </cell>
          <cell r="CV261">
            <v>95.785555472326934</v>
          </cell>
          <cell r="CW261">
            <v>-7.2772626900163839E-4</v>
          </cell>
          <cell r="CX261">
            <v>-1.1878320319001823E-2</v>
          </cell>
          <cell r="CZ261">
            <v>-0.163225688194925</v>
          </cell>
          <cell r="DA261">
            <v>-0.163225688194925</v>
          </cell>
          <cell r="DB261">
            <v>-1.3244450936312546E-2</v>
          </cell>
          <cell r="DC261">
            <v>0.14548900531486045</v>
          </cell>
          <cell r="DD261">
            <v>0</v>
          </cell>
          <cell r="DF261">
            <v>337251.24</v>
          </cell>
          <cell r="DG261">
            <v>3495.4549999999999</v>
          </cell>
          <cell r="DH261">
            <v>96.482786933317698</v>
          </cell>
          <cell r="DI261">
            <v>-7.2771051723041769E-4</v>
          </cell>
          <cell r="DJ261">
            <v>-1.1878307100764318E-2</v>
          </cell>
          <cell r="DL261">
            <v>-0.12858754576122022</v>
          </cell>
          <cell r="DM261">
            <v>-0.12858754576122022</v>
          </cell>
          <cell r="DN261">
            <v>-1.2253562569341625E-2</v>
          </cell>
          <cell r="DO261">
            <v>0.15460629980199087</v>
          </cell>
          <cell r="DP261">
            <v>0</v>
          </cell>
          <cell r="DR261">
            <v>266991.65999999997</v>
          </cell>
          <cell r="DS261">
            <v>2701.8580000000002</v>
          </cell>
          <cell r="DT261">
            <v>98.817798714810309</v>
          </cell>
          <cell r="DU261">
            <v>-7.2769506825764996E-4</v>
          </cell>
          <cell r="DV261">
            <v>-1.187829705709309E-2</v>
          </cell>
          <cell r="DX261">
            <v>3.4633009264059211E-2</v>
          </cell>
          <cell r="DY261">
            <v>3.4633009264059211E-2</v>
          </cell>
          <cell r="DZ261">
            <v>6.9256424958865637E-3</v>
          </cell>
          <cell r="EA261">
            <v>7.7262564726551436E-2</v>
          </cell>
          <cell r="EB261">
            <v>1787.4404839999877</v>
          </cell>
          <cell r="ED261">
            <v>1551949.06</v>
          </cell>
          <cell r="EE261">
            <v>15705.161</v>
          </cell>
          <cell r="EF261">
            <v>98.817774615618404</v>
          </cell>
          <cell r="EG261">
            <v>-7.277220305694776E-4</v>
          </cell>
          <cell r="EH261">
            <v>-1.1878312894927245E-2</v>
          </cell>
          <cell r="EJ261">
            <v>3.4632756942921228E-2</v>
          </cell>
          <cell r="EK261">
            <v>3.4632756942921228E-2</v>
          </cell>
          <cell r="EL261">
            <v>6.9255920456470221E-3</v>
          </cell>
          <cell r="EM261">
            <v>7.726227671194337E-2</v>
          </cell>
          <cell r="EN261">
            <v>10389.826578000017</v>
          </cell>
          <cell r="EP261">
            <v>1687387.26</v>
          </cell>
          <cell r="EQ261">
            <v>17075.746999999999</v>
          </cell>
          <cell r="ER261">
            <v>98.817771193260242</v>
          </cell>
          <cell r="ES261">
            <v>-7.2772017274980172E-4</v>
          </cell>
          <cell r="ET261">
            <v>-1.1878314864676165E-2</v>
          </cell>
          <cell r="EV261">
            <v>3.4632721110462006E-2</v>
          </cell>
          <cell r="EW261">
            <v>3.4632721110462006E-2</v>
          </cell>
          <cell r="EX261">
            <v>6.9255848811309306E-3</v>
          </cell>
          <cell r="EY261">
            <v>7.7262225377783655E-2</v>
          </cell>
          <cell r="EZ261">
            <v>11296.532805999983</v>
          </cell>
        </row>
        <row r="262">
          <cell r="A262">
            <v>42361</v>
          </cell>
          <cell r="B262">
            <v>19284465.943333879</v>
          </cell>
          <cell r="C262">
            <v>194142.91500000001</v>
          </cell>
          <cell r="D262">
            <v>99.331288722711705</v>
          </cell>
          <cell r="E262">
            <v>5.2032562343473643E-3</v>
          </cell>
          <cell r="F262">
            <v>-6.7368644067871131E-3</v>
          </cell>
          <cell r="H262">
            <v>-6.6871127728829194E-3</v>
          </cell>
          <cell r="I262">
            <v>-6.687137475502869E-3</v>
          </cell>
          <cell r="J262">
            <v>-3.1593781939420751E-4</v>
          </cell>
          <cell r="K262">
            <v>0.13632319605188495</v>
          </cell>
          <cell r="L262">
            <v>27122.663867999923</v>
          </cell>
          <cell r="N262">
            <v>4380396.3499999996</v>
          </cell>
          <cell r="O262">
            <v>44098.874000000003</v>
          </cell>
          <cell r="P262">
            <v>99.331251632411281</v>
          </cell>
          <cell r="Q262">
            <v>5.2032552668497267E-3</v>
          </cell>
          <cell r="R262">
            <v>-6.7368643040340848E-3</v>
          </cell>
          <cell r="T262">
            <v>-6.6874836758872291E-3</v>
          </cell>
          <cell r="U262">
            <v>-6.6874904332875351E-3</v>
          </cell>
          <cell r="V262">
            <v>-3.1595449563326383E-4</v>
          </cell>
          <cell r="W262">
            <v>0.13632023571063082</v>
          </cell>
          <cell r="X262">
            <v>0</v>
          </cell>
          <cell r="Z262">
            <v>3381358.57</v>
          </cell>
          <cell r="AA262">
            <v>34041.234000000004</v>
          </cell>
          <cell r="AB262">
            <v>99.331257204130722</v>
          </cell>
          <cell r="AC262">
            <v>5.2032555012462289E-3</v>
          </cell>
          <cell r="AD262">
            <v>-6.7368646427516943E-3</v>
          </cell>
          <cell r="AF262">
            <v>-6.6874921540011067E-3</v>
          </cell>
          <cell r="AG262">
            <v>-6.6874921540011067E-3</v>
          </cell>
          <cell r="AH262">
            <v>-3.159545769193528E-4</v>
          </cell>
          <cell r="AI262">
            <v>0.13632023562900902</v>
          </cell>
          <cell r="AJ262">
            <v>0</v>
          </cell>
          <cell r="AL262">
            <v>5019660.13</v>
          </cell>
          <cell r="AM262">
            <v>50534.55</v>
          </cell>
          <cell r="AN262">
            <v>99.331252182912479</v>
          </cell>
          <cell r="AO262">
            <v>5.2032562980774966E-3</v>
          </cell>
          <cell r="AP262">
            <v>-6.7368636498472689E-3</v>
          </cell>
          <cell r="AR262">
            <v>-6.6874899645392727E-3</v>
          </cell>
          <cell r="AS262">
            <v>-6.6874899645392727E-3</v>
          </cell>
          <cell r="AT262">
            <v>-3.1595447347854133E-4</v>
          </cell>
          <cell r="AU262">
            <v>0.13632023570759247</v>
          </cell>
          <cell r="AV262">
            <v>0</v>
          </cell>
          <cell r="AX262">
            <v>152854.37</v>
          </cell>
          <cell r="AY262">
            <v>1540.6523686305732</v>
          </cell>
          <cell r="AZ262">
            <v>99.214055754749126</v>
          </cell>
          <cell r="BA262">
            <v>5.203299103254011E-3</v>
          </cell>
          <cell r="BB262">
            <v>-6.736841393892079E-3</v>
          </cell>
          <cell r="BD262">
            <v>-1.2598967408945838E-2</v>
          </cell>
          <cell r="BE262">
            <v>-1.2598967408945838E-2</v>
          </cell>
          <cell r="BF262">
            <v>-6.4613950971192935E-4</v>
          </cell>
          <cell r="BG262">
            <v>0.14224847283263645</v>
          </cell>
          <cell r="BH262">
            <v>0</v>
          </cell>
          <cell r="BJ262">
            <v>855292.45</v>
          </cell>
          <cell r="BK262">
            <v>8641.9599999999991</v>
          </cell>
          <cell r="BL262">
            <v>98.969730246379299</v>
          </cell>
          <cell r="BM262">
            <v>5.2032567603716995E-3</v>
          </cell>
          <cell r="BN262">
            <v>-6.7368640748800557E-3</v>
          </cell>
          <cell r="BP262">
            <v>-2.4928766045524187E-2</v>
          </cell>
          <cell r="BQ262">
            <v>-2.4928766045524187E-2</v>
          </cell>
          <cell r="BR262">
            <v>-1.5582299706551339E-3</v>
          </cell>
          <cell r="BS262">
            <v>0.1566383283683338</v>
          </cell>
          <cell r="BT262">
            <v>0</v>
          </cell>
          <cell r="BV262">
            <v>976039.63</v>
          </cell>
          <cell r="BW262">
            <v>9862.0020000000004</v>
          </cell>
          <cell r="BX262">
            <v>98.969725416806853</v>
          </cell>
          <cell r="BY262">
            <v>5.2032604792073833E-3</v>
          </cell>
          <cell r="BZ262">
            <v>-6.7368593645447117E-3</v>
          </cell>
          <cell r="CB262">
            <v>-2.1216818563943085E-2</v>
          </cell>
          <cell r="CC262">
            <v>-2.4928813627518642E-2</v>
          </cell>
          <cell r="CD262">
            <v>-1.5582329452143995E-3</v>
          </cell>
          <cell r="CE262">
            <v>0.15663829685746344</v>
          </cell>
          <cell r="CF262">
            <v>0</v>
          </cell>
          <cell r="CH262">
            <v>112846.78</v>
          </cell>
          <cell r="CI262">
            <v>1163.905</v>
          </cell>
          <cell r="CJ262">
            <v>96.955318518263951</v>
          </cell>
          <cell r="CK262">
            <v>5.2032443559812958E-3</v>
          </cell>
          <cell r="CL262">
            <v>-6.7368663057839617E-3</v>
          </cell>
          <cell r="CN262">
            <v>-0.12534669807610321</v>
          </cell>
          <cell r="CO262">
            <v>-0.12534669807610321</v>
          </cell>
          <cell r="CP262">
            <v>-8.8531602793722186E-3</v>
          </cell>
          <cell r="CQ262">
            <v>0.14264157842966035</v>
          </cell>
          <cell r="CR262">
            <v>0</v>
          </cell>
          <cell r="CT262">
            <v>542439.32999999996</v>
          </cell>
          <cell r="CU262">
            <v>5633.7460000000001</v>
          </cell>
          <cell r="CV262">
            <v>96.283952098656911</v>
          </cell>
          <cell r="CW262">
            <v>5.2032545395006569E-3</v>
          </cell>
          <cell r="CX262">
            <v>-6.7368717036226933E-3</v>
          </cell>
          <cell r="CZ262">
            <v>-0.15887173845848768</v>
          </cell>
          <cell r="DA262">
            <v>-0.15887173845848768</v>
          </cell>
          <cell r="DB262">
            <v>-1.2804394134960262E-2</v>
          </cell>
          <cell r="DC262">
            <v>0.14499608113409973</v>
          </cell>
          <cell r="DD262">
            <v>0</v>
          </cell>
          <cell r="DF262">
            <v>339006.04</v>
          </cell>
          <cell r="DG262">
            <v>3495.4549999999999</v>
          </cell>
          <cell r="DH262">
            <v>96.984810275057171</v>
          </cell>
          <cell r="DI262">
            <v>5.2032425440451391E-3</v>
          </cell>
          <cell r="DJ262">
            <v>-6.7368702695772553E-3</v>
          </cell>
          <cell r="DL262">
            <v>-0.12405337540591432</v>
          </cell>
          <cell r="DM262">
            <v>-0.12405337540591432</v>
          </cell>
          <cell r="DN262">
            <v>-1.1728167500706377E-2</v>
          </cell>
          <cell r="DO262">
            <v>0.1539950685034483</v>
          </cell>
          <cell r="DP262">
            <v>0</v>
          </cell>
          <cell r="DR262">
            <v>268380.88</v>
          </cell>
          <cell r="DS262">
            <v>2701.8580000000002</v>
          </cell>
          <cell r="DT262">
            <v>99.331970814158254</v>
          </cell>
          <cell r="DU262">
            <v>5.203233689022424E-3</v>
          </cell>
          <cell r="DV262">
            <v>-6.7368689234862389E-3</v>
          </cell>
          <cell r="DX262">
            <v>4.001644659363679E-2</v>
          </cell>
          <cell r="DY262">
            <v>4.001644659363679E-2</v>
          </cell>
          <cell r="DZ262">
            <v>7.8708229426496246E-3</v>
          </cell>
          <cell r="EA262">
            <v>7.7416617408056138E-2</v>
          </cell>
          <cell r="EB262">
            <v>2065.2844839999957</v>
          </cell>
          <cell r="ED262">
            <v>1560024.25</v>
          </cell>
          <cell r="EE262">
            <v>15705.161</v>
          </cell>
          <cell r="EF262">
            <v>99.331948905203831</v>
          </cell>
          <cell r="EG262">
            <v>5.2032571223694646E-3</v>
          </cell>
          <cell r="EH262">
            <v>-6.7368616887300004E-3</v>
          </cell>
          <cell r="EJ262">
            <v>4.0016217204521309E-2</v>
          </cell>
          <cell r="EK262">
            <v>4.0016217204521309E-2</v>
          </cell>
          <cell r="EL262">
            <v>7.8707778314139887E-3</v>
          </cell>
          <cell r="EM262">
            <v>7.7416328961212894E-2</v>
          </cell>
          <cell r="EN262">
            <v>12004.864577999964</v>
          </cell>
          <cell r="EP262">
            <v>1696167.17</v>
          </cell>
          <cell r="EQ262">
            <v>17075.746999999999</v>
          </cell>
          <cell r="ER262">
            <v>99.331945477992846</v>
          </cell>
          <cell r="ES262">
            <v>5.2032572534652655E-3</v>
          </cell>
          <cell r="ET262">
            <v>-6.7368635391894527E-3</v>
          </cell>
          <cell r="EV262">
            <v>4.0016181321252731E-2</v>
          </cell>
          <cell r="EW262">
            <v>4.0016181321252731E-2</v>
          </cell>
          <cell r="EX262">
            <v>7.8707707746872302E-3</v>
          </cell>
          <cell r="EY262">
            <v>7.7416277712309411E-2</v>
          </cell>
          <cell r="EZ262">
            <v>13052.514805999965</v>
          </cell>
        </row>
        <row r="263">
          <cell r="A263">
            <v>42362</v>
          </cell>
          <cell r="B263">
            <v>19325334.220734492</v>
          </cell>
          <cell r="C263">
            <v>194142.91500000001</v>
          </cell>
          <cell r="D263">
            <v>99.541794871754604</v>
          </cell>
          <cell r="E263">
            <v>2.1192330407646676E-3</v>
          </cell>
          <cell r="F263">
            <v>-4.6319083516644932E-3</v>
          </cell>
          <cell r="H263">
            <v>-4.582051282453925E-3</v>
          </cell>
          <cell r="I263">
            <v>-4.5820760374245539E-3</v>
          </cell>
          <cell r="J263">
            <v>-2.1563181540784626E-4</v>
          </cell>
          <cell r="K263">
            <v>0.13605963343092514</v>
          </cell>
          <cell r="L263">
            <v>28616.539868000003</v>
          </cell>
          <cell r="N263">
            <v>4389679.43</v>
          </cell>
          <cell r="O263">
            <v>44098.874000000003</v>
          </cell>
          <cell r="P263">
            <v>99.54175768750919</v>
          </cell>
          <cell r="Q263">
            <v>2.1192328863117726E-3</v>
          </cell>
          <cell r="R263">
            <v>-4.6319084021061441E-3</v>
          </cell>
          <cell r="T263">
            <v>-4.582423124908086E-3</v>
          </cell>
          <cell r="U263">
            <v>-4.5824298966289367E-3</v>
          </cell>
          <cell r="V263">
            <v>-2.1564846834110085E-4</v>
          </cell>
          <cell r="W263">
            <v>0.13605667903561997</v>
          </cell>
          <cell r="X263">
            <v>0</v>
          </cell>
          <cell r="Z263">
            <v>3388524.46</v>
          </cell>
          <cell r="AA263">
            <v>34041.234000000004</v>
          </cell>
          <cell r="AB263">
            <v>99.541763380258175</v>
          </cell>
          <cell r="AC263">
            <v>2.1192339858826514E-3</v>
          </cell>
          <cell r="AD263">
            <v>-4.631907649378153E-3</v>
          </cell>
          <cell r="AF263">
            <v>-4.5824305287713862E-3</v>
          </cell>
          <cell r="AG263">
            <v>-4.5824305287713862E-3</v>
          </cell>
          <cell r="AH263">
            <v>-2.1564849808441977E-4</v>
          </cell>
          <cell r="AI263">
            <v>0.13605667895263204</v>
          </cell>
          <cell r="AJ263">
            <v>0</v>
          </cell>
          <cell r="AL263">
            <v>5030297.96</v>
          </cell>
          <cell r="AM263">
            <v>50534.55</v>
          </cell>
          <cell r="AN263">
            <v>99.541758262416494</v>
          </cell>
          <cell r="AO263">
            <v>2.119233120270847E-3</v>
          </cell>
          <cell r="AP263">
            <v>-4.63190751414988E-3</v>
          </cell>
          <cell r="AR263">
            <v>-4.5824291944926987E-3</v>
          </cell>
          <cell r="AS263">
            <v>-4.5824291944926987E-3</v>
          </cell>
          <cell r="AT263">
            <v>-2.1564843528665278E-4</v>
          </cell>
          <cell r="AU263">
            <v>0.13605667903083818</v>
          </cell>
          <cell r="AV263">
            <v>0</v>
          </cell>
          <cell r="AX263">
            <v>153178.29999999999</v>
          </cell>
          <cell r="AY263">
            <v>1540.6523686305732</v>
          </cell>
          <cell r="AZ263">
            <v>99.424310843175036</v>
          </cell>
          <cell r="BA263">
            <v>2.1192066671040788E-3</v>
          </cell>
          <cell r="BB263">
            <v>-4.6319114859850741E-3</v>
          </cell>
          <cell r="BD263">
            <v>-1.0506460557573316E-2</v>
          </cell>
          <cell r="BE263">
            <v>-1.0506460557573316E-2</v>
          </cell>
          <cell r="BF263">
            <v>-5.3652685983252013E-4</v>
          </cell>
          <cell r="BG263">
            <v>0.141948854352033</v>
          </cell>
          <cell r="BH263">
            <v>0</v>
          </cell>
          <cell r="BJ263">
            <v>857105.01</v>
          </cell>
          <cell r="BK263">
            <v>8641.9599999999991</v>
          </cell>
          <cell r="BL263">
            <v>99.179469703632051</v>
          </cell>
          <cell r="BM263">
            <v>2.1192283411364254E-3</v>
          </cell>
          <cell r="BN263">
            <v>-4.6319126870215666E-3</v>
          </cell>
          <cell r="BP263">
            <v>-2.2862367451900956E-2</v>
          </cell>
          <cell r="BQ263">
            <v>-2.2862367451900956E-2</v>
          </cell>
          <cell r="BR263">
            <v>-1.4216467622389928E-3</v>
          </cell>
          <cell r="BS263">
            <v>0.15623288359472171</v>
          </cell>
          <cell r="BT263">
            <v>0</v>
          </cell>
          <cell r="BV263">
            <v>978108.08</v>
          </cell>
          <cell r="BW263">
            <v>9862.0020000000004</v>
          </cell>
          <cell r="BX263">
            <v>99.17946477804405</v>
          </cell>
          <cell r="BY263">
            <v>2.1192274744008532E-3</v>
          </cell>
          <cell r="BZ263">
            <v>-4.6319088276004505E-3</v>
          </cell>
          <cell r="CB263">
            <v>-2.1216818563943085E-2</v>
          </cell>
          <cell r="CC263">
            <v>-2.2862415979861606E-2</v>
          </cell>
          <cell r="CD263">
            <v>-1.4216497801697869E-3</v>
          </cell>
          <cell r="CE263">
            <v>0.15623285214463303</v>
          </cell>
          <cell r="CF263">
            <v>0</v>
          </cell>
          <cell r="CH263">
            <v>113085.93</v>
          </cell>
          <cell r="CI263">
            <v>1163.905</v>
          </cell>
          <cell r="CJ263">
            <v>97.160790614354255</v>
          </cell>
          <cell r="CK263">
            <v>2.1192452279097385E-3</v>
          </cell>
          <cell r="CL263">
            <v>-4.6318981496438205E-3</v>
          </cell>
          <cell r="CN263">
            <v>-0.12349309323992552</v>
          </cell>
          <cell r="CO263">
            <v>-0.12349309323992552</v>
          </cell>
          <cell r="CP263">
            <v>-8.6711614924581681E-3</v>
          </cell>
          <cell r="CQ263">
            <v>0.14221999001219707</v>
          </cell>
          <cell r="CR263">
            <v>0</v>
          </cell>
          <cell r="CT263">
            <v>543588.89</v>
          </cell>
          <cell r="CU263">
            <v>5633.7460000000001</v>
          </cell>
          <cell r="CV263">
            <v>96.48800105649066</v>
          </cell>
          <cell r="CW263">
            <v>2.1192416117763457E-3</v>
          </cell>
          <cell r="CX263">
            <v>-4.631907150693948E-3</v>
          </cell>
          <cell r="CZ263">
            <v>-0.1570891844457879</v>
          </cell>
          <cell r="DA263">
            <v>-0.1570891844457879</v>
          </cell>
          <cell r="DB263">
            <v>-1.2576225036426081E-2</v>
          </cell>
          <cell r="DC263">
            <v>0.1445130427753889</v>
          </cell>
          <cell r="DD263">
            <v>0</v>
          </cell>
          <cell r="DF263">
            <v>339724.47</v>
          </cell>
          <cell r="DG263">
            <v>3495.4549999999999</v>
          </cell>
          <cell r="DH263">
            <v>97.190342888121862</v>
          </cell>
          <cell r="DI263">
            <v>2.1192247784140861E-3</v>
          </cell>
          <cell r="DJ263">
            <v>-4.6319224335673592E-3</v>
          </cell>
          <cell r="DL263">
            <v>-0.12219704761450634</v>
          </cell>
          <cell r="DM263">
            <v>-0.12219704761450634</v>
          </cell>
          <cell r="DN263">
            <v>-1.1462321377422313E-2</v>
          </cell>
          <cell r="DO263">
            <v>0.15339669983293563</v>
          </cell>
          <cell r="DP263">
            <v>0</v>
          </cell>
          <cell r="DR263">
            <v>268949.64</v>
          </cell>
          <cell r="DS263">
            <v>2701.8580000000002</v>
          </cell>
          <cell r="DT263">
            <v>99.542477806013494</v>
          </cell>
          <cell r="DU263">
            <v>2.1192269732479563E-3</v>
          </cell>
          <cell r="DV263">
            <v>-4.6319189045761489E-3</v>
          </cell>
          <cell r="DX263">
            <v>4.2220477499879561E-2</v>
          </cell>
          <cell r="DY263">
            <v>4.2220477499879561E-2</v>
          </cell>
          <cell r="DZ263">
            <v>8.1703144934692773E-3</v>
          </cell>
          <cell r="EA263">
            <v>7.7413490816879454E-2</v>
          </cell>
          <cell r="EB263">
            <v>2179.0364839999988</v>
          </cell>
          <cell r="ED263">
            <v>1563330.3</v>
          </cell>
          <cell r="EE263">
            <v>15705.161</v>
          </cell>
          <cell r="EF263">
            <v>99.542456139099755</v>
          </cell>
          <cell r="EG263">
            <v>2.1192298773562435E-3</v>
          </cell>
          <cell r="EH263">
            <v>-4.6319087699441264E-3</v>
          </cell>
          <cell r="EJ263">
            <v>4.2220250644956048E-2</v>
          </cell>
          <cell r="EK263">
            <v>4.2220250644956048E-2</v>
          </cell>
          <cell r="EL263">
            <v>8.1702706009991743E-3</v>
          </cell>
          <cell r="EM263">
            <v>7.741320188897563E-2</v>
          </cell>
          <cell r="EN263">
            <v>12666.074577999994</v>
          </cell>
          <cell r="EP263">
            <v>1699761.74</v>
          </cell>
          <cell r="EQ263">
            <v>17075.746999999999</v>
          </cell>
          <cell r="ER263">
            <v>99.54245281333813</v>
          </cell>
          <cell r="ES263">
            <v>2.1192309717916746E-3</v>
          </cell>
          <cell r="ET263">
            <v>-4.6319095372626684E-3</v>
          </cell>
          <cell r="EV263">
            <v>4.2220215823873142E-2</v>
          </cell>
          <cell r="EW263">
            <v>4.2220215823873142E-2</v>
          </cell>
          <cell r="EX263">
            <v>8.1702638637466407E-3</v>
          </cell>
          <cell r="EY263">
            <v>7.7413150660431335E-2</v>
          </cell>
          <cell r="EZ263">
            <v>13771.428806000011</v>
          </cell>
        </row>
        <row r="264">
          <cell r="A264">
            <v>42363</v>
          </cell>
          <cell r="B264">
            <v>19321419.211007062</v>
          </cell>
          <cell r="C264">
            <v>194142.91500000001</v>
          </cell>
          <cell r="D264">
            <v>99.521629264745826</v>
          </cell>
          <cell r="E264">
            <v>-2.0258432183950514E-4</v>
          </cell>
          <cell r="F264">
            <v>-4.8335543214917953E-3</v>
          </cell>
          <cell r="H264">
            <v>-4.783707352541744E-3</v>
          </cell>
          <cell r="I264">
            <v>-4.7837321024973845E-3</v>
          </cell>
          <cell r="J264">
            <v>-2.2424255450914643E-4</v>
          </cell>
          <cell r="K264">
            <v>0.13579797487584128</v>
          </cell>
          <cell r="L264">
            <v>28473.43386799996</v>
          </cell>
          <cell r="N264">
            <v>4388790.1500000004</v>
          </cell>
          <cell r="O264">
            <v>44098.874000000003</v>
          </cell>
          <cell r="P264">
            <v>99.521592093258434</v>
          </cell>
          <cell r="Q264">
            <v>-2.0258426934816054E-4</v>
          </cell>
          <cell r="R264">
            <v>-4.8335543196750264E-3</v>
          </cell>
          <cell r="T264">
            <v>-4.7840790674156253E-3</v>
          </cell>
          <cell r="U264">
            <v>-4.7840858377646844E-3</v>
          </cell>
          <cell r="V264">
            <v>-2.2425913660129027E-4</v>
          </cell>
          <cell r="W264">
            <v>0.13579502639910554</v>
          </cell>
          <cell r="X264">
            <v>0</v>
          </cell>
          <cell r="Z264">
            <v>3387838</v>
          </cell>
          <cell r="AA264">
            <v>34041.234000000004</v>
          </cell>
          <cell r="AB264">
            <v>99.521597836318136</v>
          </cell>
          <cell r="AC264">
            <v>-2.0258375233928039E-4</v>
          </cell>
          <cell r="AD264">
            <v>-4.8335530524853398E-3</v>
          </cell>
          <cell r="AF264">
            <v>-4.78408595513935E-3</v>
          </cell>
          <cell r="AG264">
            <v>-4.78408595513935E-3</v>
          </cell>
          <cell r="AH264">
            <v>-2.2425914211510189E-4</v>
          </cell>
          <cell r="AI264">
            <v>0.13579502631371992</v>
          </cell>
          <cell r="AJ264">
            <v>0</v>
          </cell>
          <cell r="AL264">
            <v>5029278.9000000004</v>
          </cell>
          <cell r="AM264">
            <v>50534.55</v>
          </cell>
          <cell r="AN264">
            <v>99.521592652947348</v>
          </cell>
          <cell r="AO264">
            <v>-2.0258442106257935E-4</v>
          </cell>
          <cell r="AP264">
            <v>-4.833553582910266E-3</v>
          </cell>
          <cell r="AR264">
            <v>-4.7840852867898631E-3</v>
          </cell>
          <cell r="AS264">
            <v>-4.7840852867898631E-3</v>
          </cell>
          <cell r="AT264">
            <v>-2.2425911078016725E-4</v>
          </cell>
          <cell r="AU264">
            <v>0.13579502639282767</v>
          </cell>
          <cell r="AV264">
            <v>0</v>
          </cell>
          <cell r="AX264">
            <v>153147.26999999999</v>
          </cell>
          <cell r="AY264">
            <v>1540.6523686305732</v>
          </cell>
          <cell r="AZ264">
            <v>99.404170024498598</v>
          </cell>
          <cell r="BA264">
            <v>-2.0257438553639151E-4</v>
          </cell>
          <cell r="BB264">
            <v>-4.8335475648982884E-3</v>
          </cell>
          <cell r="BD264">
            <v>-1.0706906603318189E-2</v>
          </cell>
          <cell r="BE264">
            <v>-1.0706906603318189E-2</v>
          </cell>
          <cell r="BF264">
            <v>-5.4444664500863382E-4</v>
          </cell>
          <cell r="BG264">
            <v>0.1416515436255403</v>
          </cell>
          <cell r="BH264">
            <v>0</v>
          </cell>
          <cell r="BJ264">
            <v>856931.38</v>
          </cell>
          <cell r="BK264">
            <v>8641.9599999999991</v>
          </cell>
          <cell r="BL264">
            <v>99.15937819661282</v>
          </cell>
          <cell r="BM264">
            <v>-2.025772781329982E-4</v>
          </cell>
          <cell r="BN264">
            <v>-4.8335516448898552E-3</v>
          </cell>
          <cell r="BP264">
            <v>-2.3060313333863824E-2</v>
          </cell>
          <cell r="BQ264">
            <v>-2.3060313333863824E-2</v>
          </cell>
          <cell r="BR264">
            <v>-1.4265654512399806E-3</v>
          </cell>
          <cell r="BS264">
            <v>0.15583098447279567</v>
          </cell>
          <cell r="BT264">
            <v>0</v>
          </cell>
          <cell r="BV264">
            <v>977909.93</v>
          </cell>
          <cell r="BW264">
            <v>9862.0020000000004</v>
          </cell>
          <cell r="BX264">
            <v>99.159372508746202</v>
          </cell>
          <cell r="BY264">
            <v>-2.0258497404490594E-4</v>
          </cell>
          <cell r="BZ264">
            <v>-4.8335554465157582E-3</v>
          </cell>
          <cell r="CB264">
            <v>-2.1216818563943085E-2</v>
          </cell>
          <cell r="CC264">
            <v>-2.3060369371958656E-2</v>
          </cell>
          <cell r="CD264">
            <v>-1.4265689182622054E-3</v>
          </cell>
          <cell r="CE264">
            <v>0.1558309530983977</v>
          </cell>
          <cell r="CF264">
            <v>0</v>
          </cell>
          <cell r="CH264">
            <v>113063.02</v>
          </cell>
          <cell r="CI264">
            <v>1163.905</v>
          </cell>
          <cell r="CJ264">
            <v>97.141106877279512</v>
          </cell>
          <cell r="CK264">
            <v>-2.0258930531835695E-4</v>
          </cell>
          <cell r="CL264">
            <v>-4.8335490819336746E-3</v>
          </cell>
          <cell r="CN264">
            <v>-0.12367066416527273</v>
          </cell>
          <cell r="CO264">
            <v>-0.12367066416527273</v>
          </cell>
          <cell r="CP264">
            <v>-8.6331528641494515E-3</v>
          </cell>
          <cell r="CQ264">
            <v>0.14180192337715933</v>
          </cell>
          <cell r="CR264">
            <v>0</v>
          </cell>
          <cell r="CT264">
            <v>543478.77</v>
          </cell>
          <cell r="CU264">
            <v>5633.7460000000001</v>
          </cell>
          <cell r="CV264">
            <v>96.468454559364233</v>
          </cell>
          <cell r="CW264">
            <v>-2.0257956339031491E-4</v>
          </cell>
          <cell r="CX264">
            <v>-4.8335483843559013E-3</v>
          </cell>
          <cell r="CZ264">
            <v>-0.15725994095077978</v>
          </cell>
          <cell r="DA264">
            <v>-0.15725994095077978</v>
          </cell>
          <cell r="DB264">
            <v>-1.2506533697305144E-2</v>
          </cell>
          <cell r="DC264">
            <v>0.14403422780634836</v>
          </cell>
          <cell r="DD264">
            <v>0</v>
          </cell>
          <cell r="DF264">
            <v>339655.65</v>
          </cell>
          <cell r="DG264">
            <v>3495.4549999999999</v>
          </cell>
          <cell r="DH264">
            <v>97.170654464154168</v>
          </cell>
          <cell r="DI264">
            <v>-2.025759286635731E-4</v>
          </cell>
          <cell r="DJ264">
            <v>-4.8335600462424688E-3</v>
          </cell>
          <cell r="DL264">
            <v>-0.12237486936276942</v>
          </cell>
          <cell r="DM264">
            <v>-0.12237486936276942</v>
          </cell>
          <cell r="DN264">
            <v>-1.1390031151819358E-2</v>
          </cell>
          <cell r="DO264">
            <v>0.1528045989320034</v>
          </cell>
          <cell r="DP264">
            <v>0</v>
          </cell>
          <cell r="DR264">
            <v>268895.15999999997</v>
          </cell>
          <cell r="DS264">
            <v>2701.8580000000002</v>
          </cell>
          <cell r="DT264">
            <v>99.522313903987538</v>
          </cell>
          <cell r="DU264">
            <v>-2.0256580376920574E-4</v>
          </cell>
          <cell r="DV264">
            <v>-4.8335464399694716E-3</v>
          </cell>
          <cell r="DX264">
            <v>4.2009359271149904E-2</v>
          </cell>
          <cell r="DY264">
            <v>4.2009359271149904E-2</v>
          </cell>
          <cell r="DZ264">
            <v>8.0004224567886695E-3</v>
          </cell>
          <cell r="EA264">
            <v>7.7401291237787995E-2</v>
          </cell>
          <cell r="EB264">
            <v>2168.1404839999896</v>
          </cell>
          <cell r="ED264">
            <v>1563013.59</v>
          </cell>
          <cell r="EE264">
            <v>15705.161</v>
          </cell>
          <cell r="EF264">
            <v>99.522290156719819</v>
          </cell>
          <cell r="EG264">
            <v>-2.0258674702333668E-4</v>
          </cell>
          <cell r="EH264">
            <v>-4.8335571536373134E-3</v>
          </cell>
          <cell r="EJ264">
            <v>4.2009110634696034E-2</v>
          </cell>
          <cell r="EK264">
            <v>4.2009110634696034E-2</v>
          </cell>
          <cell r="EL264">
            <v>8.0003751135677703E-3</v>
          </cell>
          <cell r="EM264">
            <v>7.7401003095101575E-2</v>
          </cell>
          <cell r="EN264">
            <v>12602.732577999983</v>
          </cell>
          <cell r="EP264">
            <v>1699417.4</v>
          </cell>
          <cell r="EQ264">
            <v>17075.746999999999</v>
          </cell>
          <cell r="ER264">
            <v>99.522287370502738</v>
          </cell>
          <cell r="ES264">
            <v>-2.0258133354622565E-4</v>
          </cell>
          <cell r="ET264">
            <v>-4.8335525323980333E-3</v>
          </cell>
          <cell r="EV264">
            <v>4.2009081462702769E-2</v>
          </cell>
          <cell r="EW264">
            <v>4.2009081462702769E-2</v>
          </cell>
          <cell r="EX264">
            <v>8.0003695588857227E-3</v>
          </cell>
          <cell r="EY264">
            <v>7.7400951598707815E-2</v>
          </cell>
          <cell r="EZ264">
            <v>13702.560805999987</v>
          </cell>
        </row>
        <row r="265">
          <cell r="A265">
            <v>42366</v>
          </cell>
          <cell r="B265">
            <v>19280726.716167558</v>
          </cell>
          <cell r="C265">
            <v>194142.91500000001</v>
          </cell>
          <cell r="D265">
            <v>99.312028544371842</v>
          </cell>
          <cell r="E265">
            <v>-2.106082084090577E-3</v>
          </cell>
          <cell r="F265">
            <v>-6.9294565434233624E-3</v>
          </cell>
          <cell r="H265">
            <v>-6.8797145562815576E-3</v>
          </cell>
          <cell r="I265">
            <v>-6.879739254111783E-3</v>
          </cell>
          <cell r="J265">
            <v>-3.2124349579021327E-4</v>
          </cell>
          <cell r="K265">
            <v>0.13554259415567485</v>
          </cell>
          <cell r="L265">
            <v>26985.979868000013</v>
          </cell>
          <cell r="N265">
            <v>4379547</v>
          </cell>
          <cell r="O265">
            <v>44098.874000000003</v>
          </cell>
          <cell r="P265">
            <v>99.311991503456525</v>
          </cell>
          <cell r="Q265">
            <v>-2.1060815587183868E-3</v>
          </cell>
          <cell r="R265">
            <v>-6.9294560187777021E-3</v>
          </cell>
          <cell r="T265">
            <v>-6.8800849654347962E-3</v>
          </cell>
          <cell r="U265">
            <v>-6.880091721524817E-3</v>
          </cell>
          <cell r="V265">
            <v>-3.2125995448950562E-4</v>
          </cell>
          <cell r="W265">
            <v>0.13553965166547324</v>
          </cell>
          <cell r="X265">
            <v>0</v>
          </cell>
          <cell r="Z265">
            <v>3380702.93</v>
          </cell>
          <cell r="AA265">
            <v>34041.234000000004</v>
          </cell>
          <cell r="AB265">
            <v>99.311997032775011</v>
          </cell>
          <cell r="AC265">
            <v>-2.1060835848701887E-3</v>
          </cell>
          <cell r="AD265">
            <v>-6.9294567706150723E-3</v>
          </cell>
          <cell r="AF265">
            <v>-6.8800938551107915E-3</v>
          </cell>
          <cell r="AG265">
            <v>-6.8800938551107915E-3</v>
          </cell>
          <cell r="AH265">
            <v>-3.2126005412180803E-4</v>
          </cell>
          <cell r="AI265">
            <v>0.13553965158209444</v>
          </cell>
          <cell r="AJ265">
            <v>0</v>
          </cell>
          <cell r="AL265">
            <v>5018686.82</v>
          </cell>
          <cell r="AM265">
            <v>50534.55</v>
          </cell>
          <cell r="AN265">
            <v>99.311991894654255</v>
          </cell>
          <cell r="AO265">
            <v>-2.1060832398855922E-3</v>
          </cell>
          <cell r="AP265">
            <v>-6.9294569566057396E-3</v>
          </cell>
          <cell r="AR265">
            <v>-6.8800928448347065E-3</v>
          </cell>
          <cell r="AS265">
            <v>-6.8800928448347065E-3</v>
          </cell>
          <cell r="AT265">
            <v>-3.2126000695598123E-4</v>
          </cell>
          <cell r="AU265">
            <v>0.13553965166157511</v>
          </cell>
          <cell r="AV265">
            <v>0</v>
          </cell>
          <cell r="AX265">
            <v>152824.73000000001</v>
          </cell>
          <cell r="AY265">
            <v>1540.6523686305732</v>
          </cell>
          <cell r="AZ265">
            <v>99.194817151282521</v>
          </cell>
          <cell r="BA265">
            <v>-2.1060773724530524E-3</v>
          </cell>
          <cell r="BB265">
            <v>-6.9294451121962863E-3</v>
          </cell>
          <cell r="BD265">
            <v>-1.279043440204497E-2</v>
          </cell>
          <cell r="BE265">
            <v>-1.279043440204497E-2</v>
          </cell>
          <cell r="BF265">
            <v>-6.4765625450036168E-4</v>
          </cell>
          <cell r="BG265">
            <v>0.14136132882356581</v>
          </cell>
          <cell r="BH265">
            <v>0</v>
          </cell>
          <cell r="BJ265">
            <v>855126.61</v>
          </cell>
          <cell r="BK265">
            <v>8641.9599999999991</v>
          </cell>
          <cell r="BL265">
            <v>98.950540155242564</v>
          </cell>
          <cell r="BM265">
            <v>-2.1060846202178851E-3</v>
          </cell>
          <cell r="BN265">
            <v>-6.9294563963273603E-3</v>
          </cell>
          <cell r="BP265">
            <v>-2.5117830982831935E-2</v>
          </cell>
          <cell r="BQ265">
            <v>-2.5117830982831935E-2</v>
          </cell>
          <cell r="BR265">
            <v>-1.5458948840461062E-3</v>
          </cell>
          <cell r="BS265">
            <v>0.15543739676246332</v>
          </cell>
          <cell r="BT265">
            <v>0</v>
          </cell>
          <cell r="BV265">
            <v>975850.37</v>
          </cell>
          <cell r="BW265">
            <v>9862.0020000000004</v>
          </cell>
          <cell r="BX265">
            <v>98.950534587196387</v>
          </cell>
          <cell r="BY265">
            <v>-2.106083532662506E-3</v>
          </cell>
          <cell r="BZ265">
            <v>-6.9294591076480838E-3</v>
          </cell>
          <cell r="CB265">
            <v>-2.1216818563943085E-2</v>
          </cell>
          <cell r="CC265">
            <v>-2.5117885840429732E-2</v>
          </cell>
          <cell r="CD265">
            <v>-1.5458982607015059E-3</v>
          </cell>
          <cell r="CE265">
            <v>0.15543736545815226</v>
          </cell>
          <cell r="CF265">
            <v>0</v>
          </cell>
          <cell r="CH265">
            <v>112824.9</v>
          </cell>
          <cell r="CI265">
            <v>1163.905</v>
          </cell>
          <cell r="CJ265">
            <v>96.936519733139733</v>
          </cell>
          <cell r="CK265">
            <v>-2.1060820770576472E-3</v>
          </cell>
          <cell r="CL265">
            <v>-6.9294513079013464E-3</v>
          </cell>
          <cell r="CN265">
            <v>-0.12551628567307405</v>
          </cell>
          <cell r="CO265">
            <v>-0.12551628567307405</v>
          </cell>
          <cell r="CP265">
            <v>-8.7114209965193368E-3</v>
          </cell>
          <cell r="CQ265">
            <v>0.14138670651524562</v>
          </cell>
          <cell r="CR265">
            <v>0</v>
          </cell>
          <cell r="CT265">
            <v>542334.16</v>
          </cell>
          <cell r="CU265">
            <v>5633.7460000000001</v>
          </cell>
          <cell r="CV265">
            <v>96.265284235391519</v>
          </cell>
          <cell r="CW265">
            <v>-2.1060804270238709E-3</v>
          </cell>
          <cell r="CX265">
            <v>-6.9294489697343531E-3</v>
          </cell>
          <cell r="CZ265">
            <v>-0.15903481929421226</v>
          </cell>
          <cell r="DA265">
            <v>-0.15903481929421226</v>
          </cell>
          <cell r="DB265">
            <v>-1.2564585371450221E-2</v>
          </cell>
          <cell r="DC265">
            <v>0.14355559288484071</v>
          </cell>
          <cell r="DD265">
            <v>0</v>
          </cell>
          <cell r="DF265">
            <v>338940.31</v>
          </cell>
          <cell r="DG265">
            <v>3495.4549999999999</v>
          </cell>
          <cell r="DH265">
            <v>96.966005856176096</v>
          </cell>
          <cell r="DI265">
            <v>-2.1060741960275964E-3</v>
          </cell>
          <cell r="DJ265">
            <v>-6.9294544061817565E-3</v>
          </cell>
          <cell r="DL265">
            <v>-0.12422321300418993</v>
          </cell>
          <cell r="DM265">
            <v>-0.12422321300418993</v>
          </cell>
          <cell r="DN265">
            <v>-1.1473227989782231E-2</v>
          </cell>
          <cell r="DO265">
            <v>0.152214055639083</v>
          </cell>
          <cell r="DP265">
            <v>0</v>
          </cell>
          <cell r="DR265">
            <v>268328.84000000003</v>
          </cell>
          <cell r="DS265">
            <v>2701.8580000000002</v>
          </cell>
          <cell r="DT265">
            <v>99.312709994381649</v>
          </cell>
          <cell r="DU265">
            <v>-2.1060996412131106E-3</v>
          </cell>
          <cell r="DV265">
            <v>-6.9294661507596222E-3</v>
          </cell>
          <cell r="DX265">
            <v>3.9814783733448156E-2</v>
          </cell>
          <cell r="DY265">
            <v>3.9814783733448156E-2</v>
          </cell>
          <cell r="DZ265">
            <v>7.4640647508914526E-3</v>
          </cell>
          <cell r="EA265">
            <v>7.7488625249238288E-2</v>
          </cell>
          <cell r="EB265">
            <v>2054.8764839999999</v>
          </cell>
          <cell r="ED265">
            <v>1559721.76</v>
          </cell>
          <cell r="EE265">
            <v>15705.161</v>
          </cell>
          <cell r="EF265">
            <v>99.312688357667909</v>
          </cell>
          <cell r="EG265">
            <v>-2.1060789369079513E-3</v>
          </cell>
          <cell r="EH265">
            <v>-6.9294562376336355E-3</v>
          </cell>
          <cell r="EJ265">
            <v>3.9814557194722155E-2</v>
          </cell>
          <cell r="EK265">
            <v>3.9814557194722155E-2</v>
          </cell>
          <cell r="EL265">
            <v>7.4640222886159791E-3</v>
          </cell>
          <cell r="EM265">
            <v>7.7488336782003328E-2</v>
          </cell>
          <cell r="EN265">
            <v>11944.366578000005</v>
          </cell>
          <cell r="EP265">
            <v>1695838.28</v>
          </cell>
          <cell r="EQ265">
            <v>17075.746999999999</v>
          </cell>
          <cell r="ER265">
            <v>99.312684827199661</v>
          </cell>
          <cell r="ES265">
            <v>-2.1060864741057062E-3</v>
          </cell>
          <cell r="ET265">
            <v>-6.9294591268933559E-3</v>
          </cell>
          <cell r="EV265">
            <v>3.9814520230338823E-2</v>
          </cell>
          <cell r="EW265">
            <v>3.9814520230338823E-2</v>
          </cell>
          <cell r="EX265">
            <v>7.4640153600284975E-3</v>
          </cell>
          <cell r="EY265">
            <v>7.748828547090654E-2</v>
          </cell>
          <cell r="EZ265">
            <v>12986.736806000008</v>
          </cell>
        </row>
        <row r="266">
          <cell r="A266">
            <v>42367</v>
          </cell>
          <cell r="B266">
            <v>19161361.36655366</v>
          </cell>
          <cell r="C266">
            <v>194142.91500000001</v>
          </cell>
          <cell r="D266">
            <v>98.697196168882385</v>
          </cell>
          <cell r="E266">
            <v>-6.1909154862822557E-3</v>
          </cell>
          <cell r="F266">
            <v>-1.3077472349879438E-2</v>
          </cell>
          <cell r="H266">
            <v>-1.302803831117616E-2</v>
          </cell>
          <cell r="I266">
            <v>-1.3028062856104139E-2</v>
          </cell>
          <cell r="J266">
            <v>-6.0599405138361817E-4</v>
          </cell>
          <cell r="K266">
            <v>0.13531127120931982</v>
          </cell>
          <cell r="L266">
            <v>22622.759867999936</v>
          </cell>
          <cell r="N266">
            <v>4352433.59</v>
          </cell>
          <cell r="O266">
            <v>44098.874000000003</v>
          </cell>
          <cell r="P266">
            <v>98.69715925173054</v>
          </cell>
          <cell r="Q266">
            <v>-6.1909165491318419E-3</v>
          </cell>
          <cell r="R266">
            <v>-1.3077472883966323E-2</v>
          </cell>
          <cell r="T266">
            <v>-1.3028407482694626E-2</v>
          </cell>
          <cell r="U266">
            <v>-1.3028414196958327E-2</v>
          </cell>
          <cell r="V266">
            <v>-6.0601039484708963E-4</v>
          </cell>
          <cell r="W266">
            <v>0.13530833516751145</v>
          </cell>
          <cell r="X266">
            <v>0</v>
          </cell>
          <cell r="Z266">
            <v>3359773.29</v>
          </cell>
          <cell r="AA266">
            <v>34041.234000000004</v>
          </cell>
          <cell r="AB266">
            <v>98.69716503226644</v>
          </cell>
          <cell r="AC266">
            <v>-6.1909136748671267E-3</v>
          </cell>
          <cell r="AD266">
            <v>-1.3077470776801658E-2</v>
          </cell>
          <cell r="AF266">
            <v>-1.3028413462846E-2</v>
          </cell>
          <cell r="AG266">
            <v>-1.3028413462846E-2</v>
          </cell>
          <cell r="AH266">
            <v>-6.0601036069840575E-4</v>
          </cell>
          <cell r="AI266">
            <v>0.13530833507405138</v>
          </cell>
          <cell r="AJ266">
            <v>0</v>
          </cell>
          <cell r="AL266">
            <v>4987616.5599999996</v>
          </cell>
          <cell r="AM266">
            <v>50534.55</v>
          </cell>
          <cell r="AN266">
            <v>98.697159863895081</v>
          </cell>
          <cell r="AO266">
            <v>-6.1909142997691458E-3</v>
          </cell>
          <cell r="AP266">
            <v>-1.3077471582212619E-2</v>
          </cell>
          <cell r="AR266">
            <v>-1.3028413079427037E-2</v>
          </cell>
          <cell r="AS266">
            <v>-1.3028413079427037E-2</v>
          </cell>
          <cell r="AT266">
            <v>-6.0601034286378308E-4</v>
          </cell>
          <cell r="AU266">
            <v>0.13530833515724566</v>
          </cell>
          <cell r="AV266">
            <v>0</v>
          </cell>
          <cell r="AX266">
            <v>151878.6</v>
          </cell>
          <cell r="AY266">
            <v>1540.6523686305732</v>
          </cell>
          <cell r="AZ266">
            <v>98.580707168223213</v>
          </cell>
          <cell r="BA266">
            <v>-6.1909482843516273E-3</v>
          </cell>
          <cell r="BB266">
            <v>-1.3077493560219033E-2</v>
          </cell>
          <cell r="BD266">
            <v>-1.8902197768479234E-2</v>
          </cell>
          <cell r="BE266">
            <v>-1.8902197768479234E-2</v>
          </cell>
          <cell r="BF266">
            <v>-9.5313753118375644E-4</v>
          </cell>
          <cell r="BG266">
            <v>0.14109723266336224</v>
          </cell>
          <cell r="BH266">
            <v>0</v>
          </cell>
          <cell r="BJ266">
            <v>849832.59</v>
          </cell>
          <cell r="BK266">
            <v>8641.9599999999991</v>
          </cell>
          <cell r="BL266">
            <v>98.33794532721744</v>
          </cell>
          <cell r="BM266">
            <v>-6.1909194943658985E-3</v>
          </cell>
          <cell r="BN266">
            <v>-1.30774761840039E-2</v>
          </cell>
          <cell r="BP266">
            <v>-3.1153248007709911E-2</v>
          </cell>
          <cell r="BQ266">
            <v>-3.1153248007709911E-2</v>
          </cell>
          <cell r="BR266">
            <v>-1.9076206806118989E-3</v>
          </cell>
          <cell r="BS266">
            <v>0.155072028008679</v>
          </cell>
          <cell r="BT266">
            <v>0</v>
          </cell>
          <cell r="BV266">
            <v>969808.97</v>
          </cell>
          <cell r="BW266">
            <v>9862.0020000000004</v>
          </cell>
          <cell r="BX266">
            <v>98.337940917067343</v>
          </cell>
          <cell r="BY266">
            <v>-6.1909081409683431E-3</v>
          </cell>
          <cell r="BZ266">
            <v>-1.3077467603814452E-2</v>
          </cell>
          <cell r="CB266">
            <v>-2.1216818563943085E-2</v>
          </cell>
          <cell r="CC266">
            <v>-3.1153291457464594E-2</v>
          </cell>
          <cell r="CD266">
            <v>-1.9076233415802335E-3</v>
          </cell>
          <cell r="CE266">
            <v>0.15507199670772437</v>
          </cell>
          <cell r="CF266">
            <v>0</v>
          </cell>
          <cell r="CH266">
            <v>112126.41</v>
          </cell>
          <cell r="CI266">
            <v>1163.905</v>
          </cell>
          <cell r="CJ266">
            <v>96.336393434172038</v>
          </cell>
          <cell r="CK266">
            <v>-6.1909206212458212E-3</v>
          </cell>
          <cell r="CL266">
            <v>-1.3077472246151078E-2</v>
          </cell>
          <cell r="CN266">
            <v>-0.13093014493304422</v>
          </cell>
          <cell r="CO266">
            <v>-0.13093014493304422</v>
          </cell>
          <cell r="CP266">
            <v>-9.0351734130962313E-3</v>
          </cell>
          <cell r="CQ266">
            <v>0.14098519457382738</v>
          </cell>
          <cell r="CR266">
            <v>0</v>
          </cell>
          <cell r="CT266">
            <v>538976.61</v>
          </cell>
          <cell r="CU266">
            <v>5633.7460000000001</v>
          </cell>
          <cell r="CV266">
            <v>95.669313100022606</v>
          </cell>
          <cell r="CW266">
            <v>-6.1909247980987958E-3</v>
          </cell>
          <cell r="CX266">
            <v>-1.3077474070369299E-2</v>
          </cell>
          <cell r="CZ266">
            <v>-0.16424117148578132</v>
          </cell>
          <cell r="DA266">
            <v>-0.16424117148578132</v>
          </cell>
          <cell r="DB266">
            <v>-1.2891419585940866E-2</v>
          </cell>
          <cell r="DC266">
            <v>0.14308245019060345</v>
          </cell>
          <cell r="DD266">
            <v>0</v>
          </cell>
          <cell r="DF266">
            <v>336841.96</v>
          </cell>
          <cell r="DG266">
            <v>3495.4549999999999</v>
          </cell>
          <cell r="DH266">
            <v>96.36569774178183</v>
          </cell>
          <cell r="DI266">
            <v>-6.1909130843716964E-3</v>
          </cell>
          <cell r="DJ266">
            <v>-1.3077467840602708E-2</v>
          </cell>
          <cell r="DL266">
            <v>-0.1296450709737913</v>
          </cell>
          <cell r="DM266">
            <v>-0.1296450709737913</v>
          </cell>
          <cell r="DN266">
            <v>-1.1882883202943617E-2</v>
          </cell>
          <cell r="DO266">
            <v>0.15163037566727677</v>
          </cell>
          <cell r="DP266">
            <v>0</v>
          </cell>
          <cell r="DR266">
            <v>266667.64</v>
          </cell>
          <cell r="DS266">
            <v>2701.8580000000002</v>
          </cell>
          <cell r="DT266">
            <v>98.697873833487918</v>
          </cell>
          <cell r="DU266">
            <v>-6.1909111223378277E-3</v>
          </cell>
          <cell r="DV266">
            <v>-1.307747756403288E-2</v>
          </cell>
          <cell r="DX266">
            <v>3.3377382823661428E-2</v>
          </cell>
          <cell r="DY266">
            <v>3.3377382823661428E-2</v>
          </cell>
          <cell r="DZ266">
            <v>6.1611400330860988E-3</v>
          </cell>
          <cell r="EA266">
            <v>7.7947722155070329E-2</v>
          </cell>
          <cell r="EB266">
            <v>1722.6364839999974</v>
          </cell>
          <cell r="ED266">
            <v>1550065.65</v>
          </cell>
          <cell r="EE266">
            <v>15705.161</v>
          </cell>
          <cell r="EF266">
            <v>98.697851617057594</v>
          </cell>
          <cell r="EG266">
            <v>-6.1909183084041253E-3</v>
          </cell>
          <cell r="EH266">
            <v>-1.3077474848548931E-2</v>
          </cell>
          <cell r="EJ266">
            <v>3.3377150215240237E-2</v>
          </cell>
          <cell r="EK266">
            <v>3.3377150215240237E-2</v>
          </cell>
          <cell r="EL266">
            <v>6.1610971016818894E-3</v>
          </cell>
          <cell r="EM266">
            <v>7.7947434137036836E-2</v>
          </cell>
          <cell r="EN266">
            <v>10013.144577999958</v>
          </cell>
          <cell r="EP266">
            <v>1685339.49</v>
          </cell>
          <cell r="EQ266">
            <v>17075.746999999999</v>
          </cell>
          <cell r="ER266">
            <v>98.697848474798789</v>
          </cell>
          <cell r="ES266">
            <v>-6.1909146195238129E-3</v>
          </cell>
          <cell r="ET266">
            <v>-1.30774740566032E-2</v>
          </cell>
          <cell r="EV266">
            <v>3.3377117315451565E-2</v>
          </cell>
          <cell r="EW266">
            <v>3.3377117315451565E-2</v>
          </cell>
          <cell r="EX266">
            <v>6.1610910295257781E-3</v>
          </cell>
          <cell r="EY266">
            <v>7.794738283517863E-2</v>
          </cell>
          <cell r="EZ266">
            <v>10886.978805999983</v>
          </cell>
        </row>
        <row r="267">
          <cell r="A267">
            <v>42368</v>
          </cell>
          <cell r="B267">
            <v>19260320.024070267</v>
          </cell>
          <cell r="C267">
            <v>194142.91500000001</v>
          </cell>
          <cell r="D267">
            <v>99.206916843039394</v>
          </cell>
          <cell r="E267">
            <v>5.1644899140277367E-3</v>
          </cell>
          <cell r="F267">
            <v>-7.9805209099036434E-3</v>
          </cell>
          <cell r="H267">
            <v>-7.9308315696060561E-3</v>
          </cell>
          <cell r="I267">
            <v>-7.9308562412960804E-3</v>
          </cell>
          <cell r="J267">
            <v>-3.6746669552201183E-4</v>
          </cell>
          <cell r="K267">
            <v>0.13506155678029458</v>
          </cell>
          <cell r="L267">
            <v>26240.043867999957</v>
          </cell>
          <cell r="N267">
            <v>4374911.6900000004</v>
          </cell>
          <cell r="O267">
            <v>44098.874000000003</v>
          </cell>
          <cell r="P267">
            <v>99.206879749355963</v>
          </cell>
          <cell r="Q267">
            <v>5.1644900571592434E-3</v>
          </cell>
          <cell r="R267">
            <v>-7.9805213054890967E-3</v>
          </cell>
          <cell r="T267">
            <v>-7.9312025064404157E-3</v>
          </cell>
          <cell r="U267">
            <v>-7.931209255379823E-3</v>
          </cell>
          <cell r="V267">
            <v>-3.6748305261369296E-4</v>
          </cell>
          <cell r="W267">
            <v>0.13505862671679852</v>
          </cell>
          <cell r="X267">
            <v>0</v>
          </cell>
          <cell r="Z267">
            <v>3377124.8</v>
          </cell>
          <cell r="AA267">
            <v>34041.234000000004</v>
          </cell>
          <cell r="AB267">
            <v>99.20688539081749</v>
          </cell>
          <cell r="AC267">
            <v>5.1644883455812529E-3</v>
          </cell>
          <cell r="AD267">
            <v>-7.9805208766368096E-3</v>
          </cell>
          <cell r="AF267">
            <v>-7.9312102067550239E-3</v>
          </cell>
          <cell r="AG267">
            <v>-7.9312102067550239E-3</v>
          </cell>
          <cell r="AH267">
            <v>-3.6748309669576429E-4</v>
          </cell>
          <cell r="AI267">
            <v>0.13505862662210702</v>
          </cell>
          <cell r="AJ267">
            <v>0</v>
          </cell>
          <cell r="AL267">
            <v>5013375.05</v>
          </cell>
          <cell r="AM267">
            <v>50534.55</v>
          </cell>
          <cell r="AN267">
            <v>99.206880243318665</v>
          </cell>
          <cell r="AO267">
            <v>5.1644888275053091E-3</v>
          </cell>
          <cell r="AP267">
            <v>-7.9805212105857892E-3</v>
          </cell>
          <cell r="AR267">
            <v>-7.9312093457106769E-3</v>
          </cell>
          <cell r="AS267">
            <v>-7.9312093457106769E-3</v>
          </cell>
          <cell r="AT267">
            <v>-3.6748305679168425E-4</v>
          </cell>
          <cell r="AU267">
            <v>0.13505862670615662</v>
          </cell>
          <cell r="AV267">
            <v>0</v>
          </cell>
          <cell r="AX267">
            <v>152662.98000000001</v>
          </cell>
          <cell r="AY267">
            <v>1540.6523686305732</v>
          </cell>
          <cell r="AZ267">
            <v>99.089829158343022</v>
          </cell>
          <cell r="BA267">
            <v>5.1645195570673152E-3</v>
          </cell>
          <cell r="BB267">
            <v>-7.980512974400944E-3</v>
          </cell>
          <cell r="BD267">
            <v>-1.3835298981458855E-2</v>
          </cell>
          <cell r="BE267">
            <v>-1.3835298981458855E-2</v>
          </cell>
          <cell r="BF267">
            <v>-6.9470500852730765E-4</v>
          </cell>
          <cell r="BG267">
            <v>0.14081359058883211</v>
          </cell>
          <cell r="BH267">
            <v>0</v>
          </cell>
          <cell r="BJ267">
            <v>854221.55</v>
          </cell>
          <cell r="BK267">
            <v>8641.9599999999991</v>
          </cell>
          <cell r="BL267">
            <v>98.845811598294844</v>
          </cell>
          <cell r="BM267">
            <v>5.1644995163107055E-3</v>
          </cell>
          <cell r="BN267">
            <v>-7.9805152871199603E-3</v>
          </cell>
          <cell r="BP267">
            <v>-2.6149639425666504E-2</v>
          </cell>
          <cell r="BQ267">
            <v>-2.6149639425666504E-2</v>
          </cell>
          <cell r="BR267">
            <v>-1.5930670490291732E-3</v>
          </cell>
          <cell r="BS267">
            <v>0.15468739354538927</v>
          </cell>
          <cell r="BT267">
            <v>0</v>
          </cell>
          <cell r="BV267">
            <v>974817.53</v>
          </cell>
          <cell r="BW267">
            <v>9862.0020000000004</v>
          </cell>
          <cell r="BX267">
            <v>98.845805344594325</v>
          </cell>
          <cell r="BY267">
            <v>5.1644810008304454E-3</v>
          </cell>
          <cell r="BZ267">
            <v>-7.9805249359627961E-3</v>
          </cell>
          <cell r="CB267">
            <v>-2.1216818563943085E-2</v>
          </cell>
          <cell r="CC267">
            <v>-2.6149701038479578E-2</v>
          </cell>
          <cell r="CD267">
            <v>-1.5930708030253982E-3</v>
          </cell>
          <cell r="CE267">
            <v>0.15468736233544464</v>
          </cell>
          <cell r="CF267">
            <v>0</v>
          </cell>
          <cell r="CH267">
            <v>112705.49</v>
          </cell>
          <cell r="CI267">
            <v>1163.905</v>
          </cell>
          <cell r="CJ267">
            <v>96.833925449242003</v>
          </cell>
          <cell r="CK267">
            <v>5.1645281428345235E-3</v>
          </cell>
          <cell r="CL267">
            <v>-7.9804830767689072E-3</v>
          </cell>
          <cell r="CN267">
            <v>-0.12644180920846182</v>
          </cell>
          <cell r="CO267">
            <v>-0.12644180920846182</v>
          </cell>
          <cell r="CP267">
            <v>-8.6754052177155927E-3</v>
          </cell>
          <cell r="CQ267">
            <v>0.14057752918890057</v>
          </cell>
          <cell r="CR267">
            <v>0</v>
          </cell>
          <cell r="CT267">
            <v>541760.15</v>
          </cell>
          <cell r="CU267">
            <v>5633.7460000000001</v>
          </cell>
          <cell r="CV267">
            <v>96.163396432853034</v>
          </cell>
          <cell r="CW267">
            <v>5.1644912754194028E-3</v>
          </cell>
          <cell r="CX267">
            <v>-7.9805212956909344E-3</v>
          </cell>
          <cell r="CZ267">
            <v>-0.15992490230756495</v>
          </cell>
          <cell r="DA267">
            <v>-0.15992490230756495</v>
          </cell>
          <cell r="DB267">
            <v>-1.2470878322687895E-2</v>
          </cell>
          <cell r="DC267">
            <v>0.14261192133768205</v>
          </cell>
          <cell r="DD267">
            <v>0</v>
          </cell>
          <cell r="DF267">
            <v>338581.58</v>
          </cell>
          <cell r="DG267">
            <v>3495.4549999999999</v>
          </cell>
          <cell r="DH267">
            <v>96.863378301251203</v>
          </cell>
          <cell r="DI267">
            <v>5.1644991021901898E-3</v>
          </cell>
          <cell r="DJ267">
            <v>-7.9805073093341949E-3</v>
          </cell>
          <cell r="DL267">
            <v>-0.1251501237242485</v>
          </cell>
          <cell r="DM267">
            <v>-0.1251501237242485</v>
          </cell>
          <cell r="DN267">
            <v>-1.1383761263630277E-2</v>
          </cell>
          <cell r="DO267">
            <v>0.15105176271345536</v>
          </cell>
          <cell r="DP267">
            <v>0</v>
          </cell>
          <cell r="DR267">
            <v>268044.84000000003</v>
          </cell>
          <cell r="DS267">
            <v>2701.8580000000002</v>
          </cell>
          <cell r="DT267">
            <v>99.20759714241089</v>
          </cell>
          <cell r="DU267">
            <v>5.1644811496438514E-3</v>
          </cell>
          <cell r="DV267">
            <v>-7.9805348007534471E-3</v>
          </cell>
          <cell r="DX267">
            <v>3.8714240837722569E-2</v>
          </cell>
          <cell r="DY267">
            <v>3.8714240837722569E-2</v>
          </cell>
          <cell r="DZ267">
            <v>7.037838336771074E-3</v>
          </cell>
          <cell r="EA267">
            <v>7.8035203594825797E-2</v>
          </cell>
          <cell r="EB267">
            <v>1998.0764839999979</v>
          </cell>
          <cell r="ED267">
            <v>1558070.95</v>
          </cell>
          <cell r="EE267">
            <v>15705.161</v>
          </cell>
          <cell r="EF267">
            <v>99.20757577716013</v>
          </cell>
          <cell r="EG267">
            <v>5.1644909362387192E-3</v>
          </cell>
          <cell r="EH267">
            <v>-7.98052241263425E-3</v>
          </cell>
          <cell r="EJ267">
            <v>3.8714017141243007E-2</v>
          </cell>
          <cell r="EK267">
            <v>3.8714017141243007E-2</v>
          </cell>
          <cell r="EL267">
            <v>7.0377976775688467E-3</v>
          </cell>
          <cell r="EM267">
            <v>7.8034915271070912E-2</v>
          </cell>
          <cell r="EN267">
            <v>11614.204577999979</v>
          </cell>
          <cell r="EP267">
            <v>1694043.41</v>
          </cell>
          <cell r="EQ267">
            <v>17075.746999999999</v>
          </cell>
          <cell r="ER267">
            <v>99.207572588186039</v>
          </cell>
          <cell r="ES267">
            <v>5.1644906273453639E-3</v>
          </cell>
          <cell r="ET267">
            <v>-7.9805219214524881E-3</v>
          </cell>
          <cell r="EV267">
            <v>3.8713983752340475E-2</v>
          </cell>
          <cell r="EW267">
            <v>3.8713983752340475E-2</v>
          </cell>
          <cell r="EX267">
            <v>7.0377916087949188E-3</v>
          </cell>
          <cell r="EY267">
            <v>7.8034863976337104E-2</v>
          </cell>
          <cell r="EZ267">
            <v>12627.762805999982</v>
          </cell>
        </row>
        <row r="268">
          <cell r="A268">
            <v>42369</v>
          </cell>
          <cell r="B268">
            <v>19318947.375789773</v>
          </cell>
          <cell r="C268">
            <v>194142.91500000001</v>
          </cell>
          <cell r="D268">
            <v>99.508897225478307</v>
          </cell>
          <cell r="E268">
            <v>3.0439448382080236E-3</v>
          </cell>
          <cell r="F268">
            <v>-4.9608683371253903E-3</v>
          </cell>
          <cell r="G268">
            <v>4.1877308101551325E-2</v>
          </cell>
          <cell r="H268">
            <v>-4.9110277452169004E-3</v>
          </cell>
          <cell r="I268">
            <v>-4.9110524920061849E-3</v>
          </cell>
          <cell r="J268">
            <v>-2.2666927024772576E-4</v>
          </cell>
          <cell r="K268">
            <v>0.13480589018480482</v>
          </cell>
          <cell r="L268">
            <v>28383.079867999917</v>
          </cell>
          <cell r="N268">
            <v>4388228.68</v>
          </cell>
          <cell r="O268">
            <v>44098.874000000003</v>
          </cell>
          <cell r="P268">
            <v>99.50886002214024</v>
          </cell>
          <cell r="Q268">
            <v>3.0439448710333217E-3</v>
          </cell>
          <cell r="R268">
            <v>-4.9608687013518171E-3</v>
          </cell>
          <cell r="S268">
            <v>4.1875759755960473E-2</v>
          </cell>
          <cell r="T268">
            <v>-4.9113997785975583E-3</v>
          </cell>
          <cell r="U268">
            <v>-4.9114065480804214E-3</v>
          </cell>
          <cell r="V268">
            <v>-2.2668561207694893E-4</v>
          </cell>
          <cell r="W268">
            <v>0.13480296590232485</v>
          </cell>
          <cell r="X268">
            <v>0</v>
          </cell>
          <cell r="Z268">
            <v>3387404.58</v>
          </cell>
          <cell r="AA268">
            <v>34041.234000000004</v>
          </cell>
          <cell r="AB268">
            <v>99.508865630429256</v>
          </cell>
          <cell r="AC268">
            <v>3.0439443635603691E-3</v>
          </cell>
          <cell r="AD268">
            <v>-4.9608687746170999E-3</v>
          </cell>
          <cell r="AF268">
            <v>-4.911408005799589E-3</v>
          </cell>
          <cell r="AG268">
            <v>-4.911408005799589E-3</v>
          </cell>
          <cell r="AH268">
            <v>-2.2668567935113515E-4</v>
          </cell>
          <cell r="AI268">
            <v>0.13480296580786535</v>
          </cell>
          <cell r="AJ268">
            <v>0</v>
          </cell>
          <cell r="AL268">
            <v>5028635.49</v>
          </cell>
          <cell r="AM268">
            <v>50534.55</v>
          </cell>
          <cell r="AN268">
            <v>99.508860571628716</v>
          </cell>
          <cell r="AO268">
            <v>3.0439454155739565E-3</v>
          </cell>
          <cell r="AP268">
            <v>-4.9608680659646298E-3</v>
          </cell>
          <cell r="AR268">
            <v>-4.9114060984645214E-3</v>
          </cell>
          <cell r="AS268">
            <v>-4.9114060984645214E-3</v>
          </cell>
          <cell r="AT268">
            <v>-2.2668559131489019E-4</v>
          </cell>
          <cell r="AU268">
            <v>0.13480296589041707</v>
          </cell>
          <cell r="AV268">
            <v>0</v>
          </cell>
          <cell r="AX268">
            <v>153127.67999999999</v>
          </cell>
          <cell r="AY268">
            <v>1540.6523686305732</v>
          </cell>
          <cell r="AZ268">
            <v>99.391454631721572</v>
          </cell>
          <cell r="BA268">
            <v>3.0439599698628417E-3</v>
          </cell>
          <cell r="BB268">
            <v>-4.9608453665711538E-3</v>
          </cell>
          <cell r="BD268">
            <v>-1.0833453107866542E-2</v>
          </cell>
          <cell r="BE268">
            <v>-1.0833453107866542E-2</v>
          </cell>
          <cell r="BF268">
            <v>-5.4170053122959416E-4</v>
          </cell>
          <cell r="BG268">
            <v>0.1405236588780191</v>
          </cell>
          <cell r="BH268">
            <v>0</v>
          </cell>
          <cell r="BJ268">
            <v>856821.75</v>
          </cell>
          <cell r="BK268">
            <v>8641.9599999999991</v>
          </cell>
          <cell r="BL268">
            <v>99.146692416998008</v>
          </cell>
          <cell r="BM268">
            <v>3.0439410010201229E-3</v>
          </cell>
          <cell r="BN268">
            <v>-4.9608665037915722E-3</v>
          </cell>
          <cell r="BP268">
            <v>-2.3185296384256038E-2</v>
          </cell>
          <cell r="BQ268">
            <v>-2.3185296384256038E-2</v>
          </cell>
          <cell r="BR268">
            <v>-1.4053225246186685E-3</v>
          </cell>
          <cell r="BS268">
            <v>0.15429760867100284</v>
          </cell>
          <cell r="BT268">
            <v>0</v>
          </cell>
          <cell r="BV268">
            <v>977784.82</v>
          </cell>
          <cell r="BW268">
            <v>9862.0020000000004</v>
          </cell>
          <cell r="BX268">
            <v>99.146686443584159</v>
          </cell>
          <cell r="BY268">
            <v>3.0439440291969433E-3</v>
          </cell>
          <cell r="BZ268">
            <v>-4.9608731779946513E-3</v>
          </cell>
          <cell r="CB268">
            <v>-2.1216818563943085E-2</v>
          </cell>
          <cell r="CC268">
            <v>-2.3185355235624039E-2</v>
          </cell>
          <cell r="CD268">
            <v>-1.4053260921542687E-3</v>
          </cell>
          <cell r="CE268">
            <v>0.15429757754069814</v>
          </cell>
          <cell r="CF268">
            <v>0</v>
          </cell>
          <cell r="CH268">
            <v>113048.56</v>
          </cell>
          <cell r="CI268">
            <v>1163.905</v>
          </cell>
          <cell r="CJ268">
            <v>97.128683182905817</v>
          </cell>
          <cell r="CK268">
            <v>3.0439510976791873E-3</v>
          </cell>
          <cell r="CL268">
            <v>-4.9608241793112073E-3</v>
          </cell>
          <cell r="CN268">
            <v>-0.12378274079471518</v>
          </cell>
          <cell r="CO268">
            <v>-0.12378274079471518</v>
          </cell>
          <cell r="CP268">
            <v>-8.444603530705308E-3</v>
          </cell>
          <cell r="CQ268">
            <v>0.14017374212064768</v>
          </cell>
          <cell r="CR268">
            <v>0</v>
          </cell>
          <cell r="CT268">
            <v>543409.24</v>
          </cell>
          <cell r="CU268">
            <v>5633.7460000000001</v>
          </cell>
          <cell r="CV268">
            <v>96.456112859898184</v>
          </cell>
          <cell r="CW268">
            <v>3.0439485074713613E-3</v>
          </cell>
          <cell r="CX268">
            <v>-4.960865084106536E-3</v>
          </cell>
          <cell r="CZ268">
            <v>-0.15736775696778038</v>
          </cell>
          <cell r="DA268">
            <v>-0.15736775696778038</v>
          </cell>
          <cell r="DB268">
            <v>-1.2192163282279012E-2</v>
          </cell>
          <cell r="DC268">
            <v>0.14215150119824405</v>
          </cell>
          <cell r="DD268">
            <v>0</v>
          </cell>
          <cell r="DF268">
            <v>339612.2</v>
          </cell>
          <cell r="DG268">
            <v>3495.4549999999999</v>
          </cell>
          <cell r="DH268">
            <v>97.158224036641869</v>
          </cell>
          <cell r="DI268">
            <v>3.0439340498085166E-3</v>
          </cell>
          <cell r="DJ268">
            <v>-4.9608653974592132E-3</v>
          </cell>
          <cell r="DL268">
            <v>-0.12248713839738201</v>
          </cell>
          <cell r="DM268">
            <v>-0.12248713839738201</v>
          </cell>
          <cell r="DN268">
            <v>-1.1057633579554249E-2</v>
          </cell>
          <cell r="DO268">
            <v>0.15048610099494295</v>
          </cell>
          <cell r="DP268">
            <v>0</v>
          </cell>
          <cell r="DR268">
            <v>268860.76</v>
          </cell>
          <cell r="DS268">
            <v>2701.8580000000002</v>
          </cell>
          <cell r="DT268">
            <v>99.509581924734761</v>
          </cell>
          <cell r="DU268">
            <v>3.0439683151519681E-3</v>
          </cell>
          <cell r="DV268">
            <v>-4.9608589806727776E-3</v>
          </cell>
          <cell r="DX268">
            <v>4.1876054075329794E-2</v>
          </cell>
          <cell r="DY268">
            <v>4.1876054075329794E-2</v>
          </cell>
          <cell r="DZ268">
            <v>7.4988999897840358E-3</v>
          </cell>
          <cell r="EA268">
            <v>7.7941751965265441E-2</v>
          </cell>
          <cell r="EB268">
            <v>2161.2604839999999</v>
          </cell>
          <cell r="ED268">
            <v>1562813.63</v>
          </cell>
          <cell r="EE268">
            <v>15705.161</v>
          </cell>
          <cell r="EF268">
            <v>99.509558036367778</v>
          </cell>
          <cell r="EG268">
            <v>3.0439435380011926E-3</v>
          </cell>
          <cell r="EH268">
            <v>-4.9608711342609135E-3</v>
          </cell>
          <cell r="EJ268">
            <v>4.1875803961551439E-2</v>
          </cell>
          <cell r="EK268">
            <v>4.1875803961551439E-2</v>
          </cell>
          <cell r="EL268">
            <v>7.4988552086807658E-3</v>
          </cell>
          <cell r="EM268">
            <v>7.7941464652444323E-2</v>
          </cell>
          <cell r="EN268">
            <v>12562.740577999948</v>
          </cell>
          <cell r="EP268">
            <v>1699199.99</v>
          </cell>
          <cell r="EQ268">
            <v>17075.746999999999</v>
          </cell>
          <cell r="ER268">
            <v>99.509555277435297</v>
          </cell>
          <cell r="ES268">
            <v>3.0439479706130257E-3</v>
          </cell>
          <cell r="ET268">
            <v>-4.9608662443466622E-3</v>
          </cell>
          <cell r="EV268">
            <v>4.187577507523077E-2</v>
          </cell>
          <cell r="EW268">
            <v>4.187577507523077E-2</v>
          </cell>
          <cell r="EX268">
            <v>7.4988500367965116E-3</v>
          </cell>
          <cell r="EY268">
            <v>7.7941413161583886E-2</v>
          </cell>
          <cell r="EZ268">
            <v>13659.078805999969</v>
          </cell>
        </row>
        <row r="269">
          <cell r="A269" t="str">
            <v>31-12-15_Perf</v>
          </cell>
          <cell r="B269">
            <v>19290564.335789774</v>
          </cell>
          <cell r="C269">
            <v>193855.28</v>
          </cell>
          <cell r="D269">
            <v>99.51013114416989</v>
          </cell>
          <cell r="E269">
            <v>3.057330971401262E-3</v>
          </cell>
          <cell r="F269">
            <v>-4.9475890322481231E-3</v>
          </cell>
          <cell r="G269">
            <v>4.1891212485789753E-2</v>
          </cell>
          <cell r="H269">
            <v>-4.8977477751915854E-3</v>
          </cell>
          <cell r="I269">
            <v>-4.8977725223111612E-3</v>
          </cell>
          <cell r="J269">
            <v>-2.26056319903023E-4</v>
          </cell>
          <cell r="K269">
            <v>0.13480586486488866</v>
          </cell>
          <cell r="L269">
            <v>0</v>
          </cell>
          <cell r="N269">
            <v>4388230.75</v>
          </cell>
          <cell r="O269">
            <v>44098.874000000003</v>
          </cell>
          <cell r="P269">
            <v>99.508906962114267</v>
          </cell>
          <cell r="Q269">
            <v>3.0573325698375342E-3</v>
          </cell>
          <cell r="R269">
            <v>-4.9475878433632436E-3</v>
          </cell>
          <cell r="S269">
            <v>4.1889665745757032E-2</v>
          </cell>
          <cell r="T269">
            <v>-4.8981182603438089E-3</v>
          </cell>
          <cell r="U269">
            <v>-4.8981250299170442E-3</v>
          </cell>
          <cell r="V269">
            <v>-2.2607259023743609E-4</v>
          </cell>
          <cell r="W269">
            <v>0.13480294057889294</v>
          </cell>
          <cell r="X269">
            <v>0</v>
          </cell>
          <cell r="Z269">
            <v>3387406.18</v>
          </cell>
          <cell r="AA269">
            <v>34041.234000000004</v>
          </cell>
          <cell r="AB269">
            <v>99.508912632250627</v>
          </cell>
          <cell r="AC269">
            <v>3.0573314909771998E-3</v>
          </cell>
          <cell r="AD269">
            <v>-4.9475884834502271E-3</v>
          </cell>
          <cell r="AF269">
            <v>-4.8981270545045419E-3</v>
          </cell>
          <cell r="AG269">
            <v>-4.8981270545045419E-3</v>
          </cell>
          <cell r="AH269">
            <v>-2.260726836880167E-4</v>
          </cell>
          <cell r="AI269">
            <v>0.13454872553852507</v>
          </cell>
          <cell r="AJ269">
            <v>0</v>
          </cell>
          <cell r="AL269">
            <v>5028637.8600000003</v>
          </cell>
          <cell r="AM269">
            <v>50534.55</v>
          </cell>
          <cell r="AN269">
            <v>99.508907470235712</v>
          </cell>
          <cell r="AO269">
            <v>4.7130081415325265E-7</v>
          </cell>
          <cell r="AP269">
            <v>0</v>
          </cell>
          <cell r="AR269">
            <v>0</v>
          </cell>
          <cell r="AS269">
            <v>-4.9109371124000933E-3</v>
          </cell>
          <cell r="AT269">
            <v>-2.2666394478676466E-4</v>
          </cell>
          <cell r="AU269">
            <v>0.13454353984903075</v>
          </cell>
          <cell r="AV269">
            <v>0</v>
          </cell>
          <cell r="AX269">
            <v>153127.75</v>
          </cell>
          <cell r="AY269">
            <v>1540.6523686305732</v>
          </cell>
          <cell r="AZ269">
            <v>99.391500067019919</v>
          </cell>
          <cell r="BA269">
            <v>3.0573227379682155E-3</v>
          </cell>
          <cell r="BB269">
            <v>-4.947589240209993E-3</v>
          </cell>
          <cell r="BD269">
            <v>-1.0820275217653164E-2</v>
          </cell>
          <cell r="BE269">
            <v>-1.0820275217653164E-2</v>
          </cell>
          <cell r="BF269">
            <v>-5.410415689510728E-4</v>
          </cell>
          <cell r="BG269">
            <v>0.14023548213603049</v>
          </cell>
          <cell r="BH269">
            <v>0</v>
          </cell>
          <cell r="BJ269">
            <v>856822.15</v>
          </cell>
          <cell r="BK269">
            <v>8641.9599999999991</v>
          </cell>
          <cell r="BL269">
            <v>99.146738702794281</v>
          </cell>
          <cell r="BM269">
            <v>3.0573216046820839E-3</v>
          </cell>
          <cell r="BN269">
            <v>-4.9475926842417195E-3</v>
          </cell>
          <cell r="BP269">
            <v>-2.3172265678555237E-2</v>
          </cell>
          <cell r="BQ269">
            <v>-2.3172265678555237E-2</v>
          </cell>
          <cell r="BR269">
            <v>-1.4045326128808711E-3</v>
          </cell>
          <cell r="BS269">
            <v>0.15391072815112833</v>
          </cell>
          <cell r="BT269">
            <v>0</v>
          </cell>
          <cell r="BV269">
            <v>977785.28</v>
          </cell>
          <cell r="BW269">
            <v>9862.0020000000004</v>
          </cell>
          <cell r="BX269">
            <v>99.14673308725753</v>
          </cell>
          <cell r="BY269">
            <v>3.0573311499642042E-3</v>
          </cell>
          <cell r="BZ269">
            <v>-4.9475928934784585E-3</v>
          </cell>
          <cell r="CB269">
            <v>-2.3172318184062624E-2</v>
          </cell>
          <cell r="CC269">
            <v>-2.3172318184062624E-2</v>
          </cell>
          <cell r="CD269">
            <v>-1.4045357957286342E-3</v>
          </cell>
          <cell r="CE269">
            <v>0.15391069708672633</v>
          </cell>
          <cell r="CF269">
            <v>0</v>
          </cell>
          <cell r="CH269">
            <v>113048.6</v>
          </cell>
          <cell r="CI269">
            <v>1163.905</v>
          </cell>
          <cell r="CJ269">
            <v>97.128717549971867</v>
          </cell>
          <cell r="CK269">
            <v>3.0572601210463457E-3</v>
          </cell>
          <cell r="CL269">
            <v>-4.9476213683798953E-3</v>
          </cell>
          <cell r="CN269">
            <v>-0.12377111458834156</v>
          </cell>
          <cell r="CO269">
            <v>-0.12377111458834156</v>
          </cell>
          <cell r="CP269">
            <v>-8.4438099194272809E-3</v>
          </cell>
          <cell r="CQ269">
            <v>0.13977342594356373</v>
          </cell>
          <cell r="CR269">
            <v>0</v>
          </cell>
          <cell r="CT269">
            <v>543409.49</v>
          </cell>
          <cell r="CU269">
            <v>5633.7460000000001</v>
          </cell>
          <cell r="CV269">
            <v>96.456157235345714</v>
          </cell>
          <cell r="CW269">
            <v>3.0573308132757493E-3</v>
          </cell>
          <cell r="CX269">
            <v>-4.9475895760784372E-3</v>
          </cell>
          <cell r="CZ269">
            <v>-0.15735651482592428</v>
          </cell>
          <cell r="DA269">
            <v>-0.15735651482592428</v>
          </cell>
          <cell r="DB269">
            <v>-1.2191291657401848E-2</v>
          </cell>
          <cell r="DC269">
            <v>0.14169554610115265</v>
          </cell>
          <cell r="DD269">
            <v>0</v>
          </cell>
          <cell r="DF269">
            <v>339612.36</v>
          </cell>
          <cell r="DG269">
            <v>3495.4549999999999</v>
          </cell>
          <cell r="DH269">
            <v>97.15826981036804</v>
          </cell>
          <cell r="DI269">
            <v>3.0573133954894249E-3</v>
          </cell>
          <cell r="DJ269">
            <v>-4.9475928257444179E-3</v>
          </cell>
          <cell r="DL269">
            <v>-0.12247543347846845</v>
          </cell>
          <cell r="DM269">
            <v>-0.12247543347846845</v>
          </cell>
          <cell r="DN269">
            <v>-1.1056576318466682E-2</v>
          </cell>
          <cell r="DO269">
            <v>0.14992678595761549</v>
          </cell>
          <cell r="DP269">
            <v>0</v>
          </cell>
          <cell r="DR269">
            <v>266698.94</v>
          </cell>
          <cell r="DS269">
            <v>2701.8580000000002</v>
          </cell>
          <cell r="DT269">
            <v>98.709458454145249</v>
          </cell>
          <cell r="DU269">
            <v>-8.0406675931439242E-3</v>
          </cell>
          <cell r="DV269">
            <v>-4.9475725847100138E-3</v>
          </cell>
          <cell r="DX269">
            <v>4.1889965867567991E-2</v>
          </cell>
          <cell r="DY269">
            <v>4.1889965867567991E-2</v>
          </cell>
          <cell r="DZ269">
            <v>7.5013907976995142E-3</v>
          </cell>
          <cell r="EA269">
            <v>7.7835459187354503E-2</v>
          </cell>
          <cell r="EB269">
            <v>0</v>
          </cell>
          <cell r="ED269">
            <v>1550247.63</v>
          </cell>
          <cell r="EE269">
            <v>15705.161</v>
          </cell>
          <cell r="EF269">
            <v>98.709438890820664</v>
          </cell>
          <cell r="EG269">
            <v>-8.0406260598071544E-3</v>
          </cell>
          <cell r="EH269">
            <v>-4.9475896297808131E-3</v>
          </cell>
          <cell r="EJ269">
            <v>4.1889710628894017E-2</v>
          </cell>
          <cell r="EK269">
            <v>4.1889710628894017E-2</v>
          </cell>
          <cell r="EL269">
            <v>7.501345099029777E-3</v>
          </cell>
          <cell r="EM269">
            <v>7.78351731232787E-2</v>
          </cell>
          <cell r="EN269">
            <v>0</v>
          </cell>
          <cell r="EP269">
            <v>1685537.35</v>
          </cell>
          <cell r="EQ269">
            <v>17075.746999999999</v>
          </cell>
          <cell r="ER269">
            <v>98.709435669197973</v>
          </cell>
          <cell r="ES269">
            <v>-8.0406309324423386E-3</v>
          </cell>
          <cell r="ET269">
            <v>-4.9475908575205008E-3</v>
          </cell>
          <cell r="EV269">
            <v>4.188967533650656E-2</v>
          </cell>
          <cell r="EW269">
            <v>4.188967533650656E-2</v>
          </cell>
          <cell r="EX269">
            <v>7.5013387801732279E-3</v>
          </cell>
          <cell r="EY269">
            <v>7.7835121748171171E-2</v>
          </cell>
          <cell r="EZ269">
            <v>0</v>
          </cell>
        </row>
        <row r="270">
          <cell r="A270">
            <v>42370</v>
          </cell>
          <cell r="B270">
            <v>19288043.860706072</v>
          </cell>
          <cell r="C270">
            <v>193855.28</v>
          </cell>
          <cell r="D270">
            <v>99.49712930545958</v>
          </cell>
          <cell r="E270">
            <v>-1.306584421185697E-4</v>
          </cell>
          <cell r="F270">
            <v>-1.306584421185697E-4</v>
          </cell>
          <cell r="H270">
            <v>-1.306584421185697E-4</v>
          </cell>
          <cell r="I270">
            <v>-5.0287316892668743E-3</v>
          </cell>
          <cell r="J270">
            <v>-2.3121160094774496E-4</v>
          </cell>
          <cell r="K270">
            <v>0.13429371927793396</v>
          </cell>
          <cell r="L270">
            <v>0</v>
          </cell>
          <cell r="N270">
            <v>4387657.3899999997</v>
          </cell>
          <cell r="O270">
            <v>44098.874000000003</v>
          </cell>
          <cell r="P270">
            <v>99.49590526959939</v>
          </cell>
          <cell r="Q270">
            <v>-1.3065858034022604E-4</v>
          </cell>
          <cell r="R270">
            <v>-1.3065858034022604E-4</v>
          </cell>
          <cell r="T270">
            <v>-1.3065858034022604E-4</v>
          </cell>
          <cell r="U270">
            <v>-5.0409540726076285E-3</v>
          </cell>
          <cell r="V270">
            <v>-2.3177357660131293E-4</v>
          </cell>
          <cell r="W270">
            <v>0.13429080633755475</v>
          </cell>
          <cell r="X270">
            <v>0</v>
          </cell>
          <cell r="Z270">
            <v>3386963.58</v>
          </cell>
          <cell r="AA270">
            <v>34041.234000000004</v>
          </cell>
          <cell r="AB270">
            <v>99.495910753411579</v>
          </cell>
          <cell r="AC270">
            <v>-1.306604453321647E-4</v>
          </cell>
          <cell r="AD270">
            <v>-1.306604453321647E-4</v>
          </cell>
          <cell r="AF270">
            <v>0</v>
          </cell>
          <cell r="AG270">
            <v>-5.0409567676039657E-3</v>
          </cell>
          <cell r="AH270">
            <v>-2.3177370050575519E-4</v>
          </cell>
          <cell r="AI270">
            <v>0.13429080624501213</v>
          </cell>
          <cell r="AJ270">
            <v>0</v>
          </cell>
          <cell r="AL270">
            <v>5027980.82</v>
          </cell>
          <cell r="AM270">
            <v>50534.55</v>
          </cell>
          <cell r="AN270">
            <v>99.495905672455777</v>
          </cell>
          <cell r="AO270">
            <v>-1.306596375185709E-4</v>
          </cell>
          <cell r="AP270">
            <v>-1.306596375185709E-4</v>
          </cell>
          <cell r="AR270">
            <v>0</v>
          </cell>
          <cell r="AS270">
            <v>-5.040955088655763E-3</v>
          </cell>
          <cell r="AT270">
            <v>-2.3177362331239237E-4</v>
          </cell>
          <cell r="AU270">
            <v>0.13428563510823219</v>
          </cell>
          <cell r="AV270">
            <v>0</v>
          </cell>
          <cell r="AX270">
            <v>153107.74</v>
          </cell>
          <cell r="AY270">
            <v>1540.6523686305732</v>
          </cell>
          <cell r="AZ270">
            <v>99.37851206245287</v>
          </cell>
          <cell r="BA270">
            <v>-1.3067520420051437E-4</v>
          </cell>
          <cell r="BB270">
            <v>-1.3067520420051437E-4</v>
          </cell>
          <cell r="BD270">
            <v>-1.3067520420051437E-4</v>
          </cell>
          <cell r="BE270">
            <v>-1.0962260524951528E-2</v>
          </cell>
          <cell r="BF270">
            <v>-5.4586712879256538E-4</v>
          </cell>
          <cell r="BG270">
            <v>0.13994320315299921</v>
          </cell>
          <cell r="BH270">
            <v>0</v>
          </cell>
          <cell r="BJ270">
            <v>856710.2</v>
          </cell>
          <cell r="BK270">
            <v>8641.9599999999991</v>
          </cell>
          <cell r="BL270">
            <v>99.133784465561064</v>
          </cell>
          <cell r="BM270">
            <v>-1.306572198208622E-4</v>
          </cell>
          <cell r="BN270">
            <v>-1.306572198208622E-4</v>
          </cell>
          <cell r="BP270">
            <v>-1.306572198208622E-4</v>
          </cell>
          <cell r="BQ270">
            <v>-2.3312468319595436E-2</v>
          </cell>
          <cell r="BR270">
            <v>-1.4059309869196568E-3</v>
          </cell>
          <cell r="BS270">
            <v>0.15352159206958105</v>
          </cell>
          <cell r="BT270">
            <v>0</v>
          </cell>
          <cell r="BV270">
            <v>977657.53</v>
          </cell>
          <cell r="BW270">
            <v>9862.0020000000004</v>
          </cell>
          <cell r="BX270">
            <v>99.133779327970117</v>
          </cell>
          <cell r="BY270">
            <v>-1.3065240663057143E-4</v>
          </cell>
          <cell r="BZ270">
            <v>-1.3065240663057143E-4</v>
          </cell>
          <cell r="CB270">
            <v>-1.3065240663057143E-4</v>
          </cell>
          <cell r="CC270">
            <v>-2.3312518936254967E-2</v>
          </cell>
          <cell r="CD270">
            <v>-1.4059340398517861E-3</v>
          </cell>
          <cell r="CE270">
            <v>0.15352156108224665</v>
          </cell>
          <cell r="CF270">
            <v>0</v>
          </cell>
          <cell r="CH270">
            <v>113033.83</v>
          </cell>
          <cell r="CI270">
            <v>1163.905</v>
          </cell>
          <cell r="CJ270">
            <v>97.116027510836375</v>
          </cell>
          <cell r="CK270">
            <v>-1.3065177277737927E-4</v>
          </cell>
          <cell r="CL270">
            <v>-1.3065177277737927E-4</v>
          </cell>
          <cell r="CN270">
            <v>-1.3065177277737927E-4</v>
          </cell>
          <cell r="CO270">
            <v>-0.12389691014130466</v>
          </cell>
          <cell r="CP270">
            <v>-8.4046451504349307E-3</v>
          </cell>
          <cell r="CQ270">
            <v>0.13938625941889915</v>
          </cell>
          <cell r="CR270">
            <v>0</v>
          </cell>
          <cell r="CT270">
            <v>543338.49</v>
          </cell>
          <cell r="CU270">
            <v>5633.7460000000001</v>
          </cell>
          <cell r="CV270">
            <v>96.44355460824822</v>
          </cell>
          <cell r="CW270">
            <v>-1.3065653306865155E-4</v>
          </cell>
          <cell r="CX270">
            <v>-1.3065653306865155E-4</v>
          </cell>
          <cell r="CZ270">
            <v>-1.3065653306865155E-4</v>
          </cell>
          <cell r="DA270">
            <v>-0.15747746476589308</v>
          </cell>
          <cell r="DB270">
            <v>-1.2122464466528982E-2</v>
          </cell>
          <cell r="DC270">
            <v>0.14126281057962495</v>
          </cell>
          <cell r="DD270">
            <v>0</v>
          </cell>
          <cell r="DF270">
            <v>339567.98</v>
          </cell>
          <cell r="DG270">
            <v>3495.4549999999999</v>
          </cell>
          <cell r="DH270">
            <v>97.145573323072384</v>
          </cell>
          <cell r="DI270">
            <v>-1.3067840051528279E-4</v>
          </cell>
          <cell r="DJ270">
            <v>-1.3067840051528279E-4</v>
          </cell>
          <cell r="DL270">
            <v>-1.3067840051528279E-4</v>
          </cell>
          <cell r="DM270">
            <v>-0.12260139700982309</v>
          </cell>
          <cell r="DN270">
            <v>-1.0985361998365306E-2</v>
          </cell>
          <cell r="DO270">
            <v>0.14939481014986056</v>
          </cell>
          <cell r="DP270">
            <v>0</v>
          </cell>
          <cell r="DR270">
            <v>266664.09000000003</v>
          </cell>
          <cell r="DS270">
            <v>2701.8580000000002</v>
          </cell>
          <cell r="DT270">
            <v>98.69655992283829</v>
          </cell>
          <cell r="DU270">
            <v>-1.3067168545910501E-4</v>
          </cell>
          <cell r="DV270">
            <v>-1.3067168545910501E-4</v>
          </cell>
          <cell r="DX270">
            <v>-1.3067168545910501E-4</v>
          </cell>
          <cell r="DY270">
            <v>3.3363626037465011E-2</v>
          </cell>
          <cell r="DZ270">
            <v>5.886890026587821E-3</v>
          </cell>
          <cell r="EA270">
            <v>7.7523037899282832E-2</v>
          </cell>
          <cell r="EB270">
            <v>0</v>
          </cell>
          <cell r="ED270">
            <v>1550045.08</v>
          </cell>
          <cell r="EE270">
            <v>15705.161</v>
          </cell>
          <cell r="EF270">
            <v>98.69654185652729</v>
          </cell>
          <cell r="EG270">
            <v>-1.3065654549648809E-4</v>
          </cell>
          <cell r="EH270">
            <v>-1.3065654549648809E-4</v>
          </cell>
          <cell r="EJ270">
            <v>-1.3065654549648809E-4</v>
          </cell>
          <cell r="EK270">
            <v>3.3363436881240549E-2</v>
          </cell>
          <cell r="EL270">
            <v>5.8868566552376933E-3</v>
          </cell>
          <cell r="EM270">
            <v>7.7522751852698218E-2</v>
          </cell>
          <cell r="EN270">
            <v>0</v>
          </cell>
          <cell r="EP270">
            <v>1685317.12</v>
          </cell>
          <cell r="EQ270">
            <v>17075.746999999999</v>
          </cell>
          <cell r="ER270">
            <v>98.696538429621853</v>
          </cell>
          <cell r="ES270">
            <v>-1.3065862942773787E-4</v>
          </cell>
          <cell r="ET270">
            <v>-1.3065862942773787E-4</v>
          </cell>
          <cell r="EV270">
            <v>-1.3065862942773787E-4</v>
          </cell>
          <cell r="EW270">
            <v>3.3363401001170967E-2</v>
          </cell>
          <cell r="EX270">
            <v>5.8868503252114124E-3</v>
          </cell>
          <cell r="EY270">
            <v>7.7522700635211855E-2</v>
          </cell>
          <cell r="EZ270">
            <v>0</v>
          </cell>
        </row>
        <row r="271">
          <cell r="A271">
            <v>42373</v>
          </cell>
          <cell r="B271">
            <v>18882025.157096285</v>
          </cell>
          <cell r="C271">
            <v>193855.28</v>
          </cell>
          <cell r="D271">
            <v>97.402686979154169</v>
          </cell>
          <cell r="E271">
            <v>-2.1050278946997625E-2</v>
          </cell>
          <cell r="F271">
            <v>-2.1178186992462766E-2</v>
          </cell>
          <cell r="H271">
            <v>-2.1178186992462766E-2</v>
          </cell>
          <cell r="I271">
            <v>-2.5973154431455869E-2</v>
          </cell>
          <cell r="J271">
            <v>-1.1897575653563308E-3</v>
          </cell>
          <cell r="K271">
            <v>0.13411766483139442</v>
          </cell>
          <cell r="L271">
            <v>0</v>
          </cell>
          <cell r="N271">
            <v>4295295.9800000004</v>
          </cell>
          <cell r="O271">
            <v>44098.874000000003</v>
          </cell>
          <cell r="P271">
            <v>97.401488754565477</v>
          </cell>
          <cell r="Q271">
            <v>-2.1050278494966879E-2</v>
          </cell>
          <cell r="R271">
            <v>-2.1178186675803179E-2</v>
          </cell>
          <cell r="T271">
            <v>-2.1178186675803179E-2</v>
          </cell>
          <cell r="U271">
            <v>-2.5985119080465857E-2</v>
          </cell>
          <cell r="V271">
            <v>-1.190305700433214E-3</v>
          </cell>
          <cell r="W271">
            <v>0.13411475920874483</v>
          </cell>
          <cell r="X271">
            <v>0</v>
          </cell>
          <cell r="Z271">
            <v>3315667.06</v>
          </cell>
          <cell r="AA271">
            <v>34041.234000000004</v>
          </cell>
          <cell r="AB271">
            <v>97.401494317156647</v>
          </cell>
          <cell r="AC271">
            <v>-2.105027654297964E-2</v>
          </cell>
          <cell r="AD271">
            <v>-2.1178186549804301E-2</v>
          </cell>
          <cell r="AF271">
            <v>-2.105027654297964E-2</v>
          </cell>
          <cell r="AG271">
            <v>-2.5985119776584242E-2</v>
          </cell>
          <cell r="AH271">
            <v>-1.1903057323081612E-3</v>
          </cell>
          <cell r="AI271">
            <v>0.13411475911506712</v>
          </cell>
          <cell r="AJ271">
            <v>0</v>
          </cell>
          <cell r="AL271">
            <v>4922140.42</v>
          </cell>
          <cell r="AM271">
            <v>50534.55</v>
          </cell>
          <cell r="AN271">
            <v>97.40148908024311</v>
          </cell>
          <cell r="AO271">
            <v>-2.1050279185432674E-2</v>
          </cell>
          <cell r="AP271">
            <v>-2.1178188401103304E-2</v>
          </cell>
          <cell r="AR271">
            <v>-2.1050279185432674E-2</v>
          </cell>
          <cell r="AS271">
            <v>-2.5985120762111014E-2</v>
          </cell>
          <cell r="AT271">
            <v>-1.1903057774702575E-3</v>
          </cell>
          <cell r="AU271">
            <v>0.13410974075226784</v>
          </cell>
          <cell r="AV271">
            <v>0</v>
          </cell>
          <cell r="AX271">
            <v>149884.78</v>
          </cell>
          <cell r="AY271">
            <v>1540.6523686305732</v>
          </cell>
          <cell r="AZ271">
            <v>97.286567074976702</v>
          </cell>
          <cell r="BA271">
            <v>-2.1050274793423362E-2</v>
          </cell>
          <cell r="BB271">
            <v>-2.1178199248666707E-2</v>
          </cell>
          <cell r="BD271">
            <v>-2.1178199248666707E-2</v>
          </cell>
          <cell r="BE271">
            <v>-3.1781776721967581E-2</v>
          </cell>
          <cell r="BF271">
            <v>-1.5761939349090426E-3</v>
          </cell>
          <cell r="BG271">
            <v>0.13973891878460762</v>
          </cell>
          <cell r="BH271">
            <v>0</v>
          </cell>
          <cell r="BJ271">
            <v>838676.21</v>
          </cell>
          <cell r="BK271">
            <v>8641.9599999999991</v>
          </cell>
          <cell r="BL271">
            <v>97.046990497526025</v>
          </cell>
          <cell r="BM271">
            <v>-2.105028047991031E-2</v>
          </cell>
          <cell r="BN271">
            <v>-2.1178187328607323E-2</v>
          </cell>
          <cell r="BP271">
            <v>-2.1178187328607323E-2</v>
          </cell>
          <cell r="BQ271">
            <v>-4.3872014802699311E-2</v>
          </cell>
          <cell r="BR271">
            <v>-2.6328638227397505E-3</v>
          </cell>
          <cell r="BS271">
            <v>0.15322472806212953</v>
          </cell>
          <cell r="BT271">
            <v>0</v>
          </cell>
          <cell r="BV271">
            <v>957077.56</v>
          </cell>
          <cell r="BW271">
            <v>9862.0020000000004</v>
          </cell>
          <cell r="BX271">
            <v>97.046984983373562</v>
          </cell>
          <cell r="BY271">
            <v>-2.1050285369356159E-2</v>
          </cell>
          <cell r="BZ271">
            <v>-2.1178187505543011E-2</v>
          </cell>
          <cell r="CB271">
            <v>-2.1178187505543011E-2</v>
          </cell>
          <cell r="CC271">
            <v>-4.3872069129324509E-2</v>
          </cell>
          <cell r="CD271">
            <v>-2.6328670836903711E-3</v>
          </cell>
          <cell r="CE271">
            <v>0.1532246971125503</v>
          </cell>
          <cell r="CF271">
            <v>0</v>
          </cell>
          <cell r="CH271">
            <v>110654.44</v>
          </cell>
          <cell r="CI271">
            <v>1163.905</v>
          </cell>
          <cell r="CJ271">
            <v>95.071711179177001</v>
          </cell>
          <cell r="CK271">
            <v>-2.1050246638550596E-2</v>
          </cell>
          <cell r="CL271">
            <v>-2.1178148159287202E-2</v>
          </cell>
          <cell r="CN271">
            <v>-2.1178148159287202E-2</v>
          </cell>
          <cell r="CO271">
            <v>-0.14233909626362651</v>
          </cell>
          <cell r="CP271">
            <v>-9.6022689247519111E-3</v>
          </cell>
          <cell r="CQ271">
            <v>0.13904307118839371</v>
          </cell>
          <cell r="CR271">
            <v>0</v>
          </cell>
          <cell r="CT271">
            <v>531901.06999999995</v>
          </cell>
          <cell r="CU271">
            <v>5633.7460000000001</v>
          </cell>
          <cell r="CV271">
            <v>94.413392084059154</v>
          </cell>
          <cell r="CW271">
            <v>-2.1050266473851442E-2</v>
          </cell>
          <cell r="CX271">
            <v>-2.1178172652082439E-2</v>
          </cell>
          <cell r="CZ271">
            <v>-2.1178172652082439E-2</v>
          </cell>
          <cell r="DA271">
            <v>-0.17521278864279588</v>
          </cell>
          <cell r="DB271">
            <v>-1.3402908031949323E-2</v>
          </cell>
          <cell r="DC271">
            <v>0.14084527228575366</v>
          </cell>
          <cell r="DD271">
            <v>0</v>
          </cell>
          <cell r="DF271">
            <v>332419.98</v>
          </cell>
          <cell r="DG271">
            <v>3495.4549999999999</v>
          </cell>
          <cell r="DH271">
            <v>95.100632106549781</v>
          </cell>
          <cell r="DI271">
            <v>-2.1050276884175045E-2</v>
          </cell>
          <cell r="DJ271">
            <v>-2.1178204468176753E-2</v>
          </cell>
          <cell r="DL271">
            <v>-2.1178204468176753E-2</v>
          </cell>
          <cell r="DM271">
            <v>-0.14107088054055472</v>
          </cell>
          <cell r="DN271">
            <v>-1.2547699749234198E-2</v>
          </cell>
          <cell r="DO271">
            <v>0.14887853088447509</v>
          </cell>
          <cell r="DP271">
            <v>0</v>
          </cell>
          <cell r="DR271">
            <v>261050.74</v>
          </cell>
          <cell r="DS271">
            <v>2701.8580000000002</v>
          </cell>
          <cell r="DT271">
            <v>96.618971093225468</v>
          </cell>
          <cell r="DU271">
            <v>-2.1050265898194365E-2</v>
          </cell>
          <cell r="DV271">
            <v>-2.1178186909929231E-2</v>
          </cell>
          <cell r="DX271">
            <v>-2.1178186909929231E-2</v>
          </cell>
          <cell r="DY271">
            <v>1.1611046939854042E-2</v>
          </cell>
          <cell r="DZ271">
            <v>2.0192156745793E-3</v>
          </cell>
          <cell r="EA271">
            <v>7.8419942851427948E-2</v>
          </cell>
          <cell r="EB271">
            <v>0</v>
          </cell>
          <cell r="ED271">
            <v>1517416.2</v>
          </cell>
          <cell r="EE271">
            <v>15705.161</v>
          </cell>
          <cell r="EF271">
            <v>96.61895220303694</v>
          </cell>
          <cell r="EG271">
            <v>-2.1050278099008723E-2</v>
          </cell>
          <cell r="EH271">
            <v>-2.1178184287886981E-2</v>
          </cell>
          <cell r="EJ271">
            <v>-2.1178184287886981E-2</v>
          </cell>
          <cell r="EK271">
            <v>1.1610849157543068E-2</v>
          </cell>
          <cell r="EL271">
            <v>2.0191812809571275E-3</v>
          </cell>
          <cell r="EM271">
            <v>7.8419658206117696E-2</v>
          </cell>
          <cell r="EN271">
            <v>0</v>
          </cell>
          <cell r="EP271">
            <v>1649840.72</v>
          </cell>
          <cell r="EQ271">
            <v>17075.746999999999</v>
          </cell>
          <cell r="ER271">
            <v>96.618948500466772</v>
          </cell>
          <cell r="ES271">
            <v>-2.1050281622962519E-2</v>
          </cell>
          <cell r="ET271">
            <v>-2.1178189851444262E-2</v>
          </cell>
          <cell r="EV271">
            <v>-2.1178189851444262E-2</v>
          </cell>
          <cell r="EW271">
            <v>1.1610810391234017E-2</v>
          </cell>
          <cell r="EX271">
            <v>2.0191745396402894E-3</v>
          </cell>
          <cell r="EY271">
            <v>7.8419607683909751E-2</v>
          </cell>
          <cell r="EZ271">
            <v>0</v>
          </cell>
        </row>
        <row r="272">
          <cell r="A272">
            <v>42374</v>
          </cell>
          <cell r="B272">
            <v>18881274.656992529</v>
          </cell>
          <cell r="C272">
            <v>193855.28</v>
          </cell>
          <cell r="D272">
            <v>97.398815533899977</v>
          </cell>
          <cell r="E272">
            <v>-3.9746801389739517E-5</v>
          </cell>
          <cell r="F272">
            <v>-2.1217092028660289E-2</v>
          </cell>
          <cell r="H272">
            <v>-2.1217092028660289E-2</v>
          </cell>
          <cell r="I272">
            <v>-2.6011868883034972E-2</v>
          </cell>
          <cell r="J272">
            <v>-1.1870006762961793E-3</v>
          </cell>
          <cell r="K272">
            <v>0.13394239876172648</v>
          </cell>
          <cell r="L272">
            <v>0</v>
          </cell>
          <cell r="N272">
            <v>4295125.26</v>
          </cell>
          <cell r="O272">
            <v>44098.874000000003</v>
          </cell>
          <cell r="P272">
            <v>97.397617453905951</v>
          </cell>
          <cell r="Q272">
            <v>-3.974580582932763E-5</v>
          </cell>
          <cell r="R272">
            <v>-2.1217090737537081E-2</v>
          </cell>
          <cell r="T272">
            <v>-2.1217090737537081E-2</v>
          </cell>
          <cell r="U272">
            <v>-2.6023832086797705E-2</v>
          </cell>
          <cell r="V272">
            <v>-1.1875466614696961E-3</v>
          </cell>
          <cell r="W272">
            <v>0.13393950040103703</v>
          </cell>
          <cell r="X272">
            <v>0</v>
          </cell>
          <cell r="Z272">
            <v>3315535.27</v>
          </cell>
          <cell r="AA272">
            <v>34041.234000000004</v>
          </cell>
          <cell r="AB272">
            <v>97.397622835881904</v>
          </cell>
          <cell r="AC272">
            <v>-3.9747657896715971E-5</v>
          </cell>
          <cell r="AD272">
            <v>-2.1217092424387074E-2</v>
          </cell>
          <cell r="AF272">
            <v>-2.1089187501685647E-2</v>
          </cell>
          <cell r="AG272">
            <v>-2.6023834586829664E-2</v>
          </cell>
          <cell r="AH272">
            <v>-1.1875467755686486E-3</v>
          </cell>
          <cell r="AI272">
            <v>0.13393950031959009</v>
          </cell>
          <cell r="AJ272">
            <v>0</v>
          </cell>
          <cell r="AL272">
            <v>4921944.78</v>
          </cell>
          <cell r="AM272">
            <v>50534.55</v>
          </cell>
          <cell r="AN272">
            <v>97.397617669495418</v>
          </cell>
          <cell r="AO272">
            <v>-3.9746935947770901E-5</v>
          </cell>
          <cell r="AP272">
            <v>-2.1217093568953183E-2</v>
          </cell>
          <cell r="AR272">
            <v>-2.1089189437281997E-2</v>
          </cell>
          <cell r="AS272">
            <v>-2.6023834869128182E-2</v>
          </cell>
          <cell r="AT272">
            <v>-1.187546788443683E-3</v>
          </cell>
          <cell r="AU272">
            <v>0.13393463313264273</v>
          </cell>
          <cell r="AV272">
            <v>0</v>
          </cell>
          <cell r="AX272">
            <v>149878.82</v>
          </cell>
          <cell r="AY272">
            <v>1540.6523686305732</v>
          </cell>
          <cell r="AZ272">
            <v>97.28269858386129</v>
          </cell>
          <cell r="BA272">
            <v>-3.9763877292875449E-5</v>
          </cell>
          <cell r="BB272">
            <v>-2.1217120998643368E-2</v>
          </cell>
          <cell r="BD272">
            <v>-2.1217120998643368E-2</v>
          </cell>
          <cell r="BE272">
            <v>-3.1820276832590699E-2</v>
          </cell>
          <cell r="BF272">
            <v>-1.5716094059854413E-3</v>
          </cell>
          <cell r="BG272">
            <v>0.13953562157052116</v>
          </cell>
          <cell r="BH272">
            <v>0</v>
          </cell>
          <cell r="BJ272">
            <v>838642.87</v>
          </cell>
          <cell r="BK272">
            <v>8641.9599999999991</v>
          </cell>
          <cell r="BL272">
            <v>97.043132576406293</v>
          </cell>
          <cell r="BM272">
            <v>-3.9753124748687085E-5</v>
          </cell>
          <cell r="BN272">
            <v>-2.1217098554233149E-2</v>
          </cell>
          <cell r="BP272">
            <v>-2.1217098554233149E-2</v>
          </cell>
          <cell r="BQ272">
            <v>-4.3910023877770543E-2</v>
          </cell>
          <cell r="BR272">
            <v>-2.6220353047534672E-3</v>
          </cell>
          <cell r="BS272">
            <v>0.15292970208355383</v>
          </cell>
          <cell r="BT272">
            <v>0</v>
          </cell>
          <cell r="BV272">
            <v>957039.52</v>
          </cell>
          <cell r="BW272">
            <v>9862.0020000000004</v>
          </cell>
          <cell r="BX272">
            <v>97.043127754384955</v>
          </cell>
          <cell r="BY272">
            <v>-3.9745995089601749E-5</v>
          </cell>
          <cell r="BZ272">
            <v>-2.1217091752495976E-2</v>
          </cell>
          <cell r="CB272">
            <v>-2.1217091752495976E-2</v>
          </cell>
          <cell r="CC272">
            <v>-4.3910071385369953E-2</v>
          </cell>
          <cell r="CD272">
            <v>-2.6220381421921957E-3</v>
          </cell>
          <cell r="CE272">
            <v>0.15292967111373315</v>
          </cell>
          <cell r="CF272">
            <v>0</v>
          </cell>
          <cell r="CH272">
            <v>110650.04</v>
          </cell>
          <cell r="CI272">
            <v>1163.905</v>
          </cell>
          <cell r="CJ272">
            <v>95.067930801912524</v>
          </cell>
          <cell r="CK272">
            <v>-3.9763429285022411E-5</v>
          </cell>
          <cell r="CL272">
            <v>-2.1217069472775463E-2</v>
          </cell>
          <cell r="CN272">
            <v>-2.1217069472775463E-2</v>
          </cell>
          <cell r="CO272">
            <v>-0.14237319980232266</v>
          </cell>
          <cell r="CP272">
            <v>-9.5509168368863584E-3</v>
          </cell>
          <cell r="CQ272">
            <v>0.13870260688446068</v>
          </cell>
          <cell r="CR272">
            <v>0</v>
          </cell>
          <cell r="CT272">
            <v>531879.92000000004</v>
          </cell>
          <cell r="CU272">
            <v>5633.7460000000001</v>
          </cell>
          <cell r="CV272">
            <v>94.409637921198438</v>
          </cell>
          <cell r="CW272">
            <v>-3.9763033377493429E-5</v>
          </cell>
          <cell r="CX272">
            <v>-2.1217093577073798E-2</v>
          </cell>
          <cell r="CZ272">
            <v>-2.1217093577073798E-2</v>
          </cell>
          <cell r="DA272">
            <v>-0.17524558468421036</v>
          </cell>
          <cell r="DB272">
            <v>-1.3320580027695428E-2</v>
          </cell>
          <cell r="DC272">
            <v>0.14043162279025923</v>
          </cell>
          <cell r="DD272">
            <v>0</v>
          </cell>
          <cell r="DF272">
            <v>332406.77</v>
          </cell>
          <cell r="DG272">
            <v>3495.4549999999999</v>
          </cell>
          <cell r="DH272">
            <v>95.096852913283115</v>
          </cell>
          <cell r="DI272">
            <v>-3.9738886934315154E-5</v>
          </cell>
          <cell r="DJ272">
            <v>-2.1217101756838219E-2</v>
          </cell>
          <cell r="DL272">
            <v>-2.1217101756838219E-2</v>
          </cell>
          <cell r="DM272">
            <v>-0.14110501342771753</v>
          </cell>
          <cell r="DN272">
            <v>-1.2458458601997791E-2</v>
          </cell>
          <cell r="DO272">
            <v>0.14836779226275174</v>
          </cell>
          <cell r="DP272">
            <v>0</v>
          </cell>
          <cell r="DR272">
            <v>261040.36</v>
          </cell>
          <cell r="DS272">
            <v>2701.8580000000002</v>
          </cell>
          <cell r="DT272">
            <v>96.615129292509067</v>
          </cell>
          <cell r="DU272">
            <v>-3.9762384891228741E-5</v>
          </cell>
          <cell r="DV272">
            <v>-2.1217107199601237E-2</v>
          </cell>
          <cell r="DX272">
            <v>-2.1217107199601237E-2</v>
          </cell>
          <cell r="DY272">
            <v>1.1570822872045472E-2</v>
          </cell>
          <cell r="DZ272">
            <v>1.9834745569937695E-3</v>
          </cell>
          <cell r="EA272">
            <v>7.9243607051123863E-2</v>
          </cell>
          <cell r="EB272">
            <v>0</v>
          </cell>
          <cell r="ED272">
            <v>1517355.88</v>
          </cell>
          <cell r="EE272">
            <v>15705.161</v>
          </cell>
          <cell r="EF272">
            <v>96.615111427383638</v>
          </cell>
          <cell r="EG272">
            <v>-3.9751783327490742E-5</v>
          </cell>
          <cell r="EH272">
            <v>-2.1217094200621456E-2</v>
          </cell>
          <cell r="EJ272">
            <v>-2.1217094200621456E-2</v>
          </cell>
          <cell r="EK272">
            <v>1.1570635822255593E-2</v>
          </cell>
          <cell r="EL272">
            <v>1.9834424943780959E-3</v>
          </cell>
          <cell r="EM272">
            <v>7.9243322926653342E-2</v>
          </cell>
          <cell r="EN272">
            <v>0</v>
          </cell>
          <cell r="EP272">
            <v>1649775.15</v>
          </cell>
          <cell r="EQ272">
            <v>17075.746999999999</v>
          </cell>
          <cell r="ER272">
            <v>96.615108551327211</v>
          </cell>
          <cell r="ES272">
            <v>-3.9743230485944636E-5</v>
          </cell>
          <cell r="ET272">
            <v>-2.1217091392249698E-2</v>
          </cell>
          <cell r="EV272">
            <v>-2.1217091392249698E-2</v>
          </cell>
          <cell r="EW272">
            <v>1.1570605709634751E-2</v>
          </cell>
          <cell r="EX272">
            <v>1.9834373327114463E-3</v>
          </cell>
          <cell r="EY272">
            <v>7.924327240452031E-2</v>
          </cell>
          <cell r="EZ272">
            <v>0</v>
          </cell>
        </row>
        <row r="273">
          <cell r="A273">
            <v>42375</v>
          </cell>
          <cell r="B273">
            <v>19008769.981769688</v>
          </cell>
          <cell r="C273">
            <v>193855.28</v>
          </cell>
          <cell r="D273">
            <v>98.05649854762629</v>
          </cell>
          <cell r="E273">
            <v>6.7524744538336456E-3</v>
          </cell>
          <cell r="F273">
            <v>-1.4607885446734858E-2</v>
          </cell>
          <cell r="H273">
            <v>-1.4607885446734858E-2</v>
          </cell>
          <cell r="I273">
            <v>-1.9435038909330515E-2</v>
          </cell>
          <cell r="J273">
            <v>-8.8349281344335395E-4</v>
          </cell>
          <cell r="K273">
            <v>0.13372664359400951</v>
          </cell>
          <cell r="L273">
            <v>0</v>
          </cell>
          <cell r="N273">
            <v>4324127.9800000004</v>
          </cell>
          <cell r="O273">
            <v>44098.874000000003</v>
          </cell>
          <cell r="P273">
            <v>98.055292296125302</v>
          </cell>
          <cell r="Q273">
            <v>6.7524736170327948E-3</v>
          </cell>
          <cell r="R273">
            <v>-1.4607884965939788E-2</v>
          </cell>
          <cell r="T273">
            <v>-1.4607884965939788E-2</v>
          </cell>
          <cell r="U273">
            <v>-1.9447083709345114E-2</v>
          </cell>
          <cell r="V273">
            <v>-8.8404040596401501E-4</v>
          </cell>
          <cell r="W273">
            <v>0.13372375155863425</v>
          </cell>
          <cell r="X273">
            <v>0</v>
          </cell>
          <cell r="Z273">
            <v>3337923.34</v>
          </cell>
          <cell r="AA273">
            <v>34041.234000000004</v>
          </cell>
          <cell r="AB273">
            <v>98.055297877861875</v>
          </cell>
          <cell r="AC273">
            <v>6.7524752948866507E-3</v>
          </cell>
          <cell r="AD273">
            <v>-1.460788502192556E-2</v>
          </cell>
          <cell r="AF273">
            <v>-1.4479116424393368E-2</v>
          </cell>
          <cell r="AG273">
            <v>-1.9447084592068897E-2</v>
          </cell>
          <cell r="AH273">
            <v>-8.8404044610967958E-4</v>
          </cell>
          <cell r="AI273">
            <v>0.13372375147732282</v>
          </cell>
          <cell r="AJ273">
            <v>0</v>
          </cell>
          <cell r="AL273">
            <v>4955180.09</v>
          </cell>
          <cell r="AM273">
            <v>50534.55</v>
          </cell>
          <cell r="AN273">
            <v>98.055292666106652</v>
          </cell>
          <cell r="AO273">
            <v>6.7524751872571898E-3</v>
          </cell>
          <cell r="AP273">
            <v>-1.4607886279565996E-2</v>
          </cell>
          <cell r="AR273">
            <v>-1.4479118478419317E-2</v>
          </cell>
          <cell r="AS273">
            <v>-1.9447084981102036E-2</v>
          </cell>
          <cell r="AT273">
            <v>-8.8404046378798284E-4</v>
          </cell>
          <cell r="AU273">
            <v>0.13371899024625802</v>
          </cell>
          <cell r="AV273">
            <v>0</v>
          </cell>
          <cell r="AX273">
            <v>150890.88</v>
          </cell>
          <cell r="AY273">
            <v>1540.6523686305732</v>
          </cell>
          <cell r="AZ273">
            <v>97.939602127195712</v>
          </cell>
          <cell r="BA273">
            <v>6.7525218039479196E-3</v>
          </cell>
          <cell r="BB273">
            <v>-1.4607868266855673E-2</v>
          </cell>
          <cell r="BD273">
            <v>-1.4607868266855673E-2</v>
          </cell>
          <cell r="BE273">
            <v>-2.5282622141762467E-2</v>
          </cell>
          <cell r="BF273">
            <v>-1.2435571236153464E-3</v>
          </cell>
          <cell r="BG273">
            <v>0.1392895808676948</v>
          </cell>
          <cell r="BH273">
            <v>0</v>
          </cell>
          <cell r="BJ273">
            <v>844305.79</v>
          </cell>
          <cell r="BK273">
            <v>8641.9599999999991</v>
          </cell>
          <cell r="BL273">
            <v>97.698414480048527</v>
          </cell>
          <cell r="BM273">
            <v>6.7524809457928381E-3</v>
          </cell>
          <cell r="BN273">
            <v>-1.4607885662152764E-2</v>
          </cell>
          <cell r="BP273">
            <v>-1.4607885662152764E-2</v>
          </cell>
          <cell r="BQ273">
            <v>-3.7454044531541553E-2</v>
          </cell>
          <cell r="BR273">
            <v>-2.2253847613455946E-3</v>
          </cell>
          <cell r="BS273">
            <v>0.15259017304713804</v>
          </cell>
          <cell r="BT273">
            <v>0</v>
          </cell>
          <cell r="BV273">
            <v>963501.91</v>
          </cell>
          <cell r="BW273">
            <v>9862.0020000000004</v>
          </cell>
          <cell r="BX273">
            <v>97.698409511577879</v>
          </cell>
          <cell r="BY273">
            <v>6.7524797722042784E-3</v>
          </cell>
          <cell r="BZ273">
            <v>-1.4607879963175474E-2</v>
          </cell>
          <cell r="CB273">
            <v>-1.4607879963175474E-2</v>
          </cell>
          <cell r="CC273">
            <v>-3.7454093481991357E-2</v>
          </cell>
          <cell r="CD273">
            <v>-2.2253876703217657E-3</v>
          </cell>
          <cell r="CE273">
            <v>0.15259014209056643</v>
          </cell>
          <cell r="CF273">
            <v>0</v>
          </cell>
          <cell r="CH273">
            <v>111397.2</v>
          </cell>
          <cell r="CI273">
            <v>1163.905</v>
          </cell>
          <cell r="CJ273">
            <v>95.709873228485137</v>
          </cell>
          <cell r="CK273">
            <v>6.7524602792732313E-3</v>
          </cell>
          <cell r="CL273">
            <v>-1.4607876612359738E-2</v>
          </cell>
          <cell r="CN273">
            <v>-1.4607876612359738E-2</v>
          </cell>
          <cell r="CO273">
            <v>-0.13658210889954769</v>
          </cell>
          <cell r="CP273">
            <v>-9.1112827160060306E-3</v>
          </cell>
          <cell r="CQ273">
            <v>0.13832923808634001</v>
          </cell>
          <cell r="CR273">
            <v>0</v>
          </cell>
          <cell r="CT273">
            <v>535471.43000000005</v>
          </cell>
          <cell r="CU273">
            <v>5633.7460000000001</v>
          </cell>
          <cell r="CV273">
            <v>95.047137375380444</v>
          </cell>
          <cell r="CW273">
            <v>6.752482778443758E-3</v>
          </cell>
          <cell r="CX273">
            <v>-1.4607878857617829E-2</v>
          </cell>
          <cell r="CZ273">
            <v>-1.4607878857617829E-2</v>
          </cell>
          <cell r="DA273">
            <v>-0.16967644469834497</v>
          </cell>
          <cell r="DB273">
            <v>-1.2815824606320803E-2</v>
          </cell>
          <cell r="DC273">
            <v>0.13999270959401278</v>
          </cell>
          <cell r="DD273">
            <v>0</v>
          </cell>
          <cell r="DF273">
            <v>334651.34000000003</v>
          </cell>
          <cell r="DG273">
            <v>3495.4549999999999</v>
          </cell>
          <cell r="DH273">
            <v>95.738992491678488</v>
          </cell>
          <cell r="DI273">
            <v>6.752479800576916E-3</v>
          </cell>
          <cell r="DJ273">
            <v>-1.4607890007301227E-2</v>
          </cell>
          <cell r="DL273">
            <v>-1.4607890007301227E-2</v>
          </cell>
          <cell r="DM273">
            <v>-0.13530534238007141</v>
          </cell>
          <cell r="DN273">
            <v>-1.1858884753493726E-2</v>
          </cell>
          <cell r="DO273">
            <v>0.14783152676889239</v>
          </cell>
          <cell r="DP273">
            <v>0</v>
          </cell>
          <cell r="DR273">
            <v>262803.03000000003</v>
          </cell>
          <cell r="DS273">
            <v>2701.8580000000002</v>
          </cell>
          <cell r="DT273">
            <v>97.2675210910418</v>
          </cell>
          <cell r="DU273">
            <v>6.7524807275014531E-3</v>
          </cell>
          <cell r="DV273">
            <v>-1.4607894579558356E-2</v>
          </cell>
          <cell r="DX273">
            <v>-1.4607894579558356E-2</v>
          </cell>
          <cell r="DY273">
            <v>1.8401435357991769E-2</v>
          </cell>
          <cell r="DZ273">
            <v>3.1098639893230029E-3</v>
          </cell>
          <cell r="EA273">
            <v>7.9550578009890474E-2</v>
          </cell>
          <cell r="EB273">
            <v>0</v>
          </cell>
          <cell r="ED273">
            <v>1527601.79</v>
          </cell>
          <cell r="EE273">
            <v>15705.161</v>
          </cell>
          <cell r="EF273">
            <v>97.267502701818856</v>
          </cell>
          <cell r="EG273">
            <v>6.7524765515130092E-3</v>
          </cell>
          <cell r="EH273">
            <v>-1.4607885580189439E-2</v>
          </cell>
          <cell r="EJ273">
            <v>-1.4607885580189439E-2</v>
          </cell>
          <cell r="EK273">
            <v>1.8401242820844432E-2</v>
          </cell>
          <cell r="EL273">
            <v>3.1098314528179571E-3</v>
          </cell>
          <cell r="EM273">
            <v>7.955029421358821E-2</v>
          </cell>
          <cell r="EN273">
            <v>0</v>
          </cell>
          <cell r="EP273">
            <v>1660915.21</v>
          </cell>
          <cell r="EQ273">
            <v>17075.746999999999</v>
          </cell>
          <cell r="ER273">
            <v>97.267499336925056</v>
          </cell>
          <cell r="ES273">
            <v>6.7524716928850648E-3</v>
          </cell>
          <cell r="ET273">
            <v>-1.4607887508396256E-2</v>
          </cell>
          <cell r="EV273">
            <v>-1.4607887508396256E-2</v>
          </cell>
          <cell r="EW273">
            <v>1.8401207590043489E-2</v>
          </cell>
          <cell r="EX273">
            <v>3.1098254992230068E-3</v>
          </cell>
          <cell r="EY273">
            <v>7.9550243924624259E-2</v>
          </cell>
          <cell r="EZ273">
            <v>0</v>
          </cell>
        </row>
        <row r="274">
          <cell r="A274">
            <v>42376</v>
          </cell>
          <cell r="B274">
            <v>18615146.658628579</v>
          </cell>
          <cell r="C274">
            <v>193855.28</v>
          </cell>
          <cell r="D274">
            <v>96.025997634052473</v>
          </cell>
          <cell r="E274">
            <v>-2.0707458900213527E-2</v>
          </cell>
          <cell r="F274">
            <v>-3.5012852159441055E-2</v>
          </cell>
          <cell r="H274">
            <v>-3.5012852159441055E-2</v>
          </cell>
          <cell r="I274">
            <v>-3.9740047540104961E-2</v>
          </cell>
          <cell r="J274">
            <v>-1.799890789982328E-3</v>
          </cell>
          <cell r="K274">
            <v>0.13368523267877305</v>
          </cell>
          <cell r="L274">
            <v>0</v>
          </cell>
          <cell r="N274">
            <v>4234586.28</v>
          </cell>
          <cell r="O274">
            <v>44098.874000000003</v>
          </cell>
          <cell r="P274">
            <v>96.024816415947484</v>
          </cell>
          <cell r="Q274">
            <v>-2.0707458339380813E-2</v>
          </cell>
          <cell r="R274">
            <v>-3.5012851135961864E-2</v>
          </cell>
          <cell r="T274">
            <v>-3.5012851135961864E-2</v>
          </cell>
          <cell r="U274">
            <v>-3.9751842372992119E-2</v>
          </cell>
          <cell r="V274">
            <v>-1.8004250983807424E-3</v>
          </cell>
          <cell r="W274">
            <v>0.13368235066998813</v>
          </cell>
          <cell r="X274">
            <v>0</v>
          </cell>
          <cell r="Z274">
            <v>3268803.43</v>
          </cell>
          <cell r="AA274">
            <v>34041.234000000004</v>
          </cell>
          <cell r="AB274">
            <v>96.024821838127252</v>
          </cell>
          <cell r="AC274">
            <v>-2.0707458787834088E-2</v>
          </cell>
          <cell r="AD274">
            <v>-3.5012851632690745E-2</v>
          </cell>
          <cell r="AF274">
            <v>-3.4886749505585124E-2</v>
          </cell>
          <cell r="AG274">
            <v>-3.9751843677169219E-2</v>
          </cell>
          <cell r="AH274">
            <v>-1.8004251574552654E-3</v>
          </cell>
          <cell r="AI274">
            <v>0.13368235059411934</v>
          </cell>
          <cell r="AJ274">
            <v>0</v>
          </cell>
          <cell r="AL274">
            <v>4852570.9000000004</v>
          </cell>
          <cell r="AM274">
            <v>50534.55</v>
          </cell>
          <cell r="AN274">
            <v>96.024816684822568</v>
          </cell>
          <cell r="AO274">
            <v>-2.0707459292362396E-2</v>
          </cell>
          <cell r="AP274">
            <v>-3.5012853361446883E-2</v>
          </cell>
          <cell r="AR274">
            <v>-3.4886752014300582E-2</v>
          </cell>
          <cell r="AS274">
            <v>-3.975184455286318E-2</v>
          </cell>
          <cell r="AT274">
            <v>-1.8004251971177609E-3</v>
          </cell>
          <cell r="AU274">
            <v>0.13367782873855569</v>
          </cell>
          <cell r="AV274">
            <v>0</v>
          </cell>
          <cell r="AX274">
            <v>147766.31</v>
          </cell>
          <cell r="AY274">
            <v>1540.6523686305732</v>
          </cell>
          <cell r="AZ274">
            <v>95.911519696908528</v>
          </cell>
          <cell r="BA274">
            <v>-2.0707480796718802E-2</v>
          </cell>
          <cell r="BB274">
            <v>-3.5012856911957546E-2</v>
          </cell>
          <cell r="BD274">
            <v>-3.5012856911957546E-2</v>
          </cell>
          <cell r="BE274">
            <v>-4.5466563525989989E-2</v>
          </cell>
          <cell r="BF274">
            <v>-2.2274153250805284E-3</v>
          </cell>
          <cell r="BG274">
            <v>0.1392275704143284</v>
          </cell>
          <cell r="BH274">
            <v>0</v>
          </cell>
          <cell r="BJ274">
            <v>826822.36</v>
          </cell>
          <cell r="BK274">
            <v>8641.9599999999991</v>
          </cell>
          <cell r="BL274">
            <v>95.675328282010113</v>
          </cell>
          <cell r="BM274">
            <v>-2.0707461925613568E-2</v>
          </cell>
          <cell r="BN274">
            <v>-3.5012855351603478E-2</v>
          </cell>
          <cell r="BP274">
            <v>-3.5012855351603478E-2</v>
          </cell>
          <cell r="BQ274">
            <v>-5.7385928256058039E-2</v>
          </cell>
          <cell r="BR274">
            <v>-3.3931877669459709E-3</v>
          </cell>
          <cell r="BS274">
            <v>0.15244846721104882</v>
          </cell>
          <cell r="BT274">
            <v>0</v>
          </cell>
          <cell r="BV274">
            <v>943550.23</v>
          </cell>
          <cell r="BW274">
            <v>9862.0020000000004</v>
          </cell>
          <cell r="BX274">
            <v>95.675323326845799</v>
          </cell>
          <cell r="BY274">
            <v>-2.0707462842497248E-2</v>
          </cell>
          <cell r="BZ274">
            <v>-3.5012850674127627E-2</v>
          </cell>
          <cell r="CB274">
            <v>-3.5012850674127627E-2</v>
          </cell>
          <cell r="CC274">
            <v>-5.7385977075410821E-2</v>
          </cell>
          <cell r="CD274">
            <v>-3.3931906543784862E-3</v>
          </cell>
          <cell r="CE274">
            <v>0.15244843622141133</v>
          </cell>
          <cell r="CF274">
            <v>0</v>
          </cell>
          <cell r="CH274">
            <v>109090.45</v>
          </cell>
          <cell r="CI274">
            <v>1163.905</v>
          </cell>
          <cell r="CJ274">
            <v>93.727967488755525</v>
          </cell>
          <cell r="CK274">
            <v>-2.0707432502791723E-2</v>
          </cell>
          <cell r="CL274">
            <v>-3.5012817496192006E-2</v>
          </cell>
          <cell r="CN274">
            <v>-3.5012817496192006E-2</v>
          </cell>
          <cell r="CO274">
            <v>-0.15446127660121312</v>
          </cell>
          <cell r="CP274">
            <v>-1.0247918468024864E-2</v>
          </cell>
          <cell r="CQ274">
            <v>0.13813472671345234</v>
          </cell>
          <cell r="CR274">
            <v>0</v>
          </cell>
          <cell r="CT274">
            <v>524383.18000000005</v>
          </cell>
          <cell r="CU274">
            <v>5633.7460000000001</v>
          </cell>
          <cell r="CV274">
            <v>93.078953151242544</v>
          </cell>
          <cell r="CW274">
            <v>-2.0707453990589153E-2</v>
          </cell>
          <cell r="CX274">
            <v>-3.5012840868862805E-2</v>
          </cell>
          <cell r="CZ274">
            <v>-3.5012840868862805E-2</v>
          </cell>
          <cell r="DA274">
            <v>-0.18687033151705645</v>
          </cell>
          <cell r="DB274">
            <v>-1.4027402463895555E-2</v>
          </cell>
          <cell r="DC274">
            <v>0.13972191170474466</v>
          </cell>
          <cell r="DD274">
            <v>0</v>
          </cell>
          <cell r="DF274">
            <v>327721.56</v>
          </cell>
          <cell r="DG274">
            <v>3495.4549999999999</v>
          </cell>
          <cell r="DH274">
            <v>93.756480915932258</v>
          </cell>
          <cell r="DI274">
            <v>-2.0707462279995759E-2</v>
          </cell>
          <cell r="DJ274">
            <v>-3.5012859955980469E-2</v>
          </cell>
          <cell r="DL274">
            <v>-3.5012859955980469E-2</v>
          </cell>
          <cell r="DM274">
            <v>-0.15321097438644993</v>
          </cell>
          <cell r="DN274">
            <v>-1.3332020982588233E-2</v>
          </cell>
          <cell r="DO274">
            <v>0.14747751431297412</v>
          </cell>
          <cell r="DP274">
            <v>0</v>
          </cell>
          <cell r="DR274">
            <v>257361.05</v>
          </cell>
          <cell r="DS274">
            <v>2701.8580000000002</v>
          </cell>
          <cell r="DT274">
            <v>95.253358984817098</v>
          </cell>
          <cell r="DU274">
            <v>-2.0707447703323889E-2</v>
          </cell>
          <cell r="DV274">
            <v>-3.5012850069820356E-2</v>
          </cell>
          <cell r="DX274">
            <v>-3.5012850069820356E-2</v>
          </cell>
          <cell r="DY274">
            <v>-2.6870591056737947E-3</v>
          </cell>
          <cell r="DZ274">
            <v>-4.4784819844778667E-4</v>
          </cell>
          <cell r="EA274">
            <v>8.1444453287775123E-2</v>
          </cell>
          <cell r="EB274">
            <v>0</v>
          </cell>
          <cell r="ED274">
            <v>1495969.04</v>
          </cell>
          <cell r="EE274">
            <v>15705.161</v>
          </cell>
          <cell r="EF274">
            <v>95.253339968943962</v>
          </cell>
          <cell r="EG274">
            <v>-2.070745806078178E-2</v>
          </cell>
          <cell r="EH274">
            <v>-3.5012851462962735E-2</v>
          </cell>
          <cell r="EJ274">
            <v>-3.5012851462962735E-2</v>
          </cell>
          <cell r="EK274">
            <v>-2.6872582039162429E-3</v>
          </cell>
          <cell r="EL274">
            <v>-4.4788138224305385E-4</v>
          </cell>
          <cell r="EM274">
            <v>8.1444173266924408E-2</v>
          </cell>
          <cell r="EN274">
            <v>0</v>
          </cell>
          <cell r="EP274">
            <v>1626521.88</v>
          </cell>
          <cell r="EQ274">
            <v>17075.746999999999</v>
          </cell>
          <cell r="ER274">
            <v>95.253336793992091</v>
          </cell>
          <cell r="ES274">
            <v>-2.0707456824361259E-2</v>
          </cell>
          <cell r="ET274">
            <v>-3.5012852132882299E-2</v>
          </cell>
          <cell r="EV274">
            <v>-3.5012852132882299E-2</v>
          </cell>
          <cell r="EW274">
            <v>-2.6872914460047692E-3</v>
          </cell>
          <cell r="EX274">
            <v>-4.4788692270003594E-4</v>
          </cell>
          <cell r="EY274">
            <v>8.1444123615774064E-2</v>
          </cell>
          <cell r="EZ274">
            <v>0</v>
          </cell>
        </row>
        <row r="275">
          <cell r="A275">
            <v>42377</v>
          </cell>
          <cell r="B275">
            <v>18727218.716577128</v>
          </cell>
          <cell r="C275">
            <v>193855.28</v>
          </cell>
          <cell r="D275">
            <v>96.604119921712353</v>
          </cell>
          <cell r="E275">
            <v>6.0204767657094926E-3</v>
          </cell>
          <cell r="F275">
            <v>-2.9203169456658795E-2</v>
          </cell>
          <cell r="H275">
            <v>-2.9203169456658795E-2</v>
          </cell>
          <cell r="I275">
            <v>-3.3958824807278964E-2</v>
          </cell>
          <cell r="J275">
            <v>-1.5322254998864082E-3</v>
          </cell>
          <cell r="K275">
            <v>0.13357937815678284</v>
          </cell>
          <cell r="L275">
            <v>0</v>
          </cell>
          <cell r="N275">
            <v>4260080.51</v>
          </cell>
          <cell r="O275">
            <v>44098.874000000003</v>
          </cell>
          <cell r="P275">
            <v>96.602931630408506</v>
          </cell>
          <cell r="Q275">
            <v>6.0204771645364641E-3</v>
          </cell>
          <cell r="R275">
            <v>-2.9203168042154726E-2</v>
          </cell>
          <cell r="T275">
            <v>-2.9203168042154726E-2</v>
          </cell>
          <cell r="U275">
            <v>-3.397069026771049E-2</v>
          </cell>
          <cell r="V275">
            <v>-1.5327609574740109E-3</v>
          </cell>
          <cell r="W275">
            <v>0.13357650470820628</v>
          </cell>
          <cell r="X275">
            <v>0</v>
          </cell>
          <cell r="Z275">
            <v>3288483.18</v>
          </cell>
          <cell r="AA275">
            <v>34041.234000000004</v>
          </cell>
          <cell r="AB275">
            <v>96.602936897058427</v>
          </cell>
          <cell r="AC275">
            <v>6.0204752048977905E-3</v>
          </cell>
          <cell r="AD275">
            <v>-2.9203170432900327E-2</v>
          </cell>
          <cell r="AF275">
            <v>-2.9076309111065179E-2</v>
          </cell>
          <cell r="AG275">
            <v>-3.397069346147874E-2</v>
          </cell>
          <cell r="AH275">
            <v>-1.5327611016147102E-3</v>
          </cell>
          <cell r="AI275">
            <v>0.133576504655575</v>
          </cell>
          <cell r="AJ275">
            <v>0</v>
          </cell>
          <cell r="AL275">
            <v>4881785.6900000004</v>
          </cell>
          <cell r="AM275">
            <v>50534.55</v>
          </cell>
          <cell r="AN275">
            <v>96.602931855532503</v>
          </cell>
          <cell r="AO275">
            <v>6.020476692056187E-3</v>
          </cell>
          <cell r="AP275">
            <v>-2.9203170736975648E-2</v>
          </cell>
          <cell r="AR275">
            <v>-2.9076310199608102E-2</v>
          </cell>
          <cell r="AS275">
            <v>-3.3970692914403799E-2</v>
          </cell>
          <cell r="AT275">
            <v>-1.5327610769162447E-3</v>
          </cell>
          <cell r="AU275">
            <v>0.13357218040342791</v>
          </cell>
          <cell r="AV275">
            <v>0</v>
          </cell>
          <cell r="AX275">
            <v>148655.93</v>
          </cell>
          <cell r="AY275">
            <v>1540.6523686305732</v>
          </cell>
          <cell r="AZ275">
            <v>96.488950412697292</v>
          </cell>
          <cell r="BA275">
            <v>6.0204521585469628E-3</v>
          </cell>
          <cell r="BB275">
            <v>-2.9203197983383222E-2</v>
          </cell>
          <cell r="BD275">
            <v>-2.9203197983383222E-2</v>
          </cell>
          <cell r="BE275">
            <v>-3.9719840637964854E-2</v>
          </cell>
          <cell r="BF275">
            <v>-1.9379193224011715E-3</v>
          </cell>
          <cell r="BG275">
            <v>0.13909782864390882</v>
          </cell>
          <cell r="BH275">
            <v>0</v>
          </cell>
          <cell r="BJ275">
            <v>831800.23</v>
          </cell>
          <cell r="BK275">
            <v>8641.9599999999991</v>
          </cell>
          <cell r="BL275">
            <v>96.251339973802246</v>
          </cell>
          <cell r="BM275">
            <v>6.0204830454753111E-3</v>
          </cell>
          <cell r="BN275">
            <v>-2.9203166608146147E-2</v>
          </cell>
          <cell r="BP275">
            <v>-2.9203166608146147E-2</v>
          </cell>
          <cell r="BQ275">
            <v>-5.1710936218697046E-2</v>
          </cell>
          <cell r="BR275">
            <v>-3.0425602387396111E-3</v>
          </cell>
          <cell r="BS275">
            <v>0.15223427655924399</v>
          </cell>
          <cell r="BT275">
            <v>0</v>
          </cell>
          <cell r="BV275">
            <v>949230.85</v>
          </cell>
          <cell r="BW275">
            <v>9862.0020000000004</v>
          </cell>
          <cell r="BX275">
            <v>96.251334161157132</v>
          </cell>
          <cell r="BY275">
            <v>6.0204743948819583E-3</v>
          </cell>
          <cell r="BZ275">
            <v>-2.9203170250221011E-2</v>
          </cell>
          <cell r="CB275">
            <v>-2.9203170250221011E-2</v>
          </cell>
          <cell r="CC275">
            <v>-5.1710993486136614E-2</v>
          </cell>
          <cell r="CD275">
            <v>-3.0425636090569697E-3</v>
          </cell>
          <cell r="CE275">
            <v>0.1522342456423062</v>
          </cell>
          <cell r="CF275">
            <v>0</v>
          </cell>
          <cell r="CH275">
            <v>109747.23</v>
          </cell>
          <cell r="CI275">
            <v>1163.905</v>
          </cell>
          <cell r="CJ275">
            <v>94.292257529609373</v>
          </cell>
          <cell r="CK275">
            <v>6.0205086696405452E-3</v>
          </cell>
          <cell r="CL275">
            <v>-2.920310379783575E-2</v>
          </cell>
          <cell r="CN275">
            <v>-2.920310379783575E-2</v>
          </cell>
          <cell r="CO275">
            <v>-0.14937070338647385</v>
          </cell>
          <cell r="CP275">
            <v>-9.8554949275637682E-3</v>
          </cell>
          <cell r="CQ275">
            <v>0.13787032745796479</v>
          </cell>
          <cell r="CR275">
            <v>0</v>
          </cell>
          <cell r="CT275">
            <v>527540.21</v>
          </cell>
          <cell r="CU275">
            <v>5633.7460000000001</v>
          </cell>
          <cell r="CV275">
            <v>93.639331627659459</v>
          </cell>
          <cell r="CW275">
            <v>6.0204638905463348E-3</v>
          </cell>
          <cell r="CX275">
            <v>-2.9203170522472899E-2</v>
          </cell>
          <cell r="CZ275">
            <v>-2.9203170522472899E-2</v>
          </cell>
          <cell r="DA275">
            <v>-0.18197491370962293</v>
          </cell>
          <cell r="DB275">
            <v>-1.3574782085882475E-2</v>
          </cell>
          <cell r="DC275">
            <v>0.13938321736917125</v>
          </cell>
          <cell r="DD275">
            <v>0</v>
          </cell>
          <cell r="DF275">
            <v>329694.59999999998</v>
          </cell>
          <cell r="DG275">
            <v>3495.4549999999999</v>
          </cell>
          <cell r="DH275">
            <v>94.320939620163898</v>
          </cell>
          <cell r="DI275">
            <v>6.0204766509717178E-3</v>
          </cell>
          <cell r="DJ275">
            <v>-2.9203177410857539E-2</v>
          </cell>
          <cell r="DL275">
            <v>-2.9203177410857539E-2</v>
          </cell>
          <cell r="DM275">
            <v>-0.1481129008294445</v>
          </cell>
          <cell r="DN275">
            <v>-1.2795385327706299E-2</v>
          </cell>
          <cell r="DO275">
            <v>0.14705107907762111</v>
          </cell>
          <cell r="DP275">
            <v>0</v>
          </cell>
          <cell r="DR275">
            <v>258910.48</v>
          </cell>
          <cell r="DS275">
            <v>2701.8580000000002</v>
          </cell>
          <cell r="DT275">
            <v>95.826827316609524</v>
          </cell>
          <cell r="DU275">
            <v>6.0204525898539529E-3</v>
          </cell>
          <cell r="DV275">
            <v>-2.9203190683847469E-2</v>
          </cell>
          <cell r="DX275">
            <v>-2.9203190683847469E-2</v>
          </cell>
          <cell r="DY275">
            <v>3.3172161722281324E-3</v>
          </cell>
          <cell r="DZ275">
            <v>5.4528825171473727E-4</v>
          </cell>
          <cell r="EA275">
            <v>8.2661690456875506E-2</v>
          </cell>
          <cell r="EB275">
            <v>0</v>
          </cell>
          <cell r="ED275">
            <v>1504975.49</v>
          </cell>
          <cell r="EE275">
            <v>15705.161</v>
          </cell>
          <cell r="EF275">
            <v>95.826810689810813</v>
          </cell>
          <cell r="EG275">
            <v>6.0204788730120473E-3</v>
          </cell>
          <cell r="EH275">
            <v>-2.9203166722467477E-2</v>
          </cell>
          <cell r="EJ275">
            <v>-2.9203166722467477E-2</v>
          </cell>
          <cell r="EK275">
            <v>3.3170420878527729E-3</v>
          </cell>
          <cell r="EL275">
            <v>5.4525963588503146E-4</v>
          </cell>
          <cell r="EM275">
            <v>8.2661410679311861E-2</v>
          </cell>
          <cell r="EN275">
            <v>0</v>
          </cell>
          <cell r="EP275">
            <v>1636314.32</v>
          </cell>
          <cell r="EQ275">
            <v>17075.746999999999</v>
          </cell>
          <cell r="ER275">
            <v>95.826807459726368</v>
          </cell>
          <cell r="ES275">
            <v>6.0204784948851842E-3</v>
          </cell>
          <cell r="ET275">
            <v>-2.9203167761307713E-2</v>
          </cell>
          <cell r="EV275">
            <v>-2.9203167761307713E-2</v>
          </cell>
          <cell r="EW275">
            <v>3.3170082685201052E-3</v>
          </cell>
          <cell r="EX275">
            <v>5.45254076683932E-4</v>
          </cell>
          <cell r="EY275">
            <v>8.2661361453650037E-2</v>
          </cell>
          <cell r="EZ275">
            <v>0</v>
          </cell>
        </row>
        <row r="276">
          <cell r="A276">
            <v>42380</v>
          </cell>
          <cell r="B276">
            <v>18499834.979125693</v>
          </cell>
          <cell r="C276">
            <v>193855.28</v>
          </cell>
          <cell r="D276">
            <v>95.431163799746358</v>
          </cell>
          <cell r="E276">
            <v>-1.2141885076087378E-2</v>
          </cell>
          <cell r="F276">
            <v>-4.0990473005345973E-2</v>
          </cell>
          <cell r="H276">
            <v>-4.0990473005345973E-2</v>
          </cell>
          <cell r="I276">
            <v>-4.5688385735237369E-2</v>
          </cell>
          <cell r="J276">
            <v>-2.0538587308749356E-3</v>
          </cell>
          <cell r="K276">
            <v>0.13361227499933498</v>
          </cell>
          <cell r="L276">
            <v>0</v>
          </cell>
          <cell r="N276">
            <v>4208355.0999999996</v>
          </cell>
          <cell r="O276">
            <v>44098.874000000003</v>
          </cell>
          <cell r="P276">
            <v>95.429989890444801</v>
          </cell>
          <cell r="Q276">
            <v>-1.2141885553238141E-2</v>
          </cell>
          <cell r="R276">
            <v>-4.0990472071232964E-2</v>
          </cell>
          <cell r="T276">
            <v>-4.0990472071232964E-2</v>
          </cell>
          <cell r="U276">
            <v>-4.5700107587553607E-2</v>
          </cell>
          <cell r="V276">
            <v>-2.0543857857120429E-3</v>
          </cell>
          <cell r="W276">
            <v>0.13360941302538237</v>
          </cell>
          <cell r="X276">
            <v>0</v>
          </cell>
          <cell r="Z276">
            <v>3248554.8</v>
          </cell>
          <cell r="AA276">
            <v>34041.234000000004</v>
          </cell>
          <cell r="AB276">
            <v>95.429995281604633</v>
          </cell>
          <cell r="AC276">
            <v>-1.2141883602397097E-2</v>
          </cell>
          <cell r="AD276">
            <v>-4.0990472539080169E-2</v>
          </cell>
          <cell r="AF276">
            <v>-4.0865151552648471E-2</v>
          </cell>
          <cell r="AG276">
            <v>-4.5700108857973931E-2</v>
          </cell>
          <cell r="AH276">
            <v>-2.054385842825468E-3</v>
          </cell>
          <cell r="AI276">
            <v>0.13360941297837739</v>
          </cell>
          <cell r="AJ276">
            <v>0</v>
          </cell>
          <cell r="AL276">
            <v>4822511.6100000003</v>
          </cell>
          <cell r="AM276">
            <v>50534.55</v>
          </cell>
          <cell r="AN276">
            <v>95.429990175038668</v>
          </cell>
          <cell r="AO276">
            <v>-1.2141884909331102E-2</v>
          </cell>
          <cell r="AP276">
            <v>-4.0990474108230979E-2</v>
          </cell>
          <cell r="AR276">
            <v>-4.0865153896907591E-2</v>
          </cell>
          <cell r="AS276">
            <v>-4.5700109580078085E-2</v>
          </cell>
          <cell r="AT276">
            <v>-2.0543858753114819E-3</v>
          </cell>
          <cell r="AU276">
            <v>0.13360536127255787</v>
          </cell>
          <cell r="AV276">
            <v>0</v>
          </cell>
          <cell r="AX276">
            <v>146850.97</v>
          </cell>
          <cell r="AY276">
            <v>1540.6523686305732</v>
          </cell>
          <cell r="AZ276">
            <v>95.317394754359938</v>
          </cell>
          <cell r="BA276">
            <v>-1.214186342919521E-2</v>
          </cell>
          <cell r="BB276">
            <v>-4.0990480170968402E-2</v>
          </cell>
          <cell r="BD276">
            <v>-4.0990480170968402E-2</v>
          </cell>
          <cell r="BE276">
            <v>-5.1379431186704516E-2</v>
          </cell>
          <cell r="BF276">
            <v>-2.496777005191575E-3</v>
          </cell>
          <cell r="BG276">
            <v>0.13911384721504402</v>
          </cell>
          <cell r="BH276">
            <v>0</v>
          </cell>
          <cell r="BJ276">
            <v>821700.6</v>
          </cell>
          <cell r="BK276">
            <v>8641.9599999999991</v>
          </cell>
          <cell r="BL276">
            <v>95.082666432151967</v>
          </cell>
          <cell r="BM276">
            <v>-1.2141893733306652E-2</v>
          </cell>
          <cell r="BN276">
            <v>-4.0990478595820612E-2</v>
          </cell>
          <cell r="BP276">
            <v>-4.0990478595820612E-2</v>
          </cell>
          <cell r="BQ276">
            <v>-6.3224961259586543E-2</v>
          </cell>
          <cell r="BR276">
            <v>-3.7020752763794462E-3</v>
          </cell>
          <cell r="BS276">
            <v>0.15217763992066538</v>
          </cell>
          <cell r="BT276">
            <v>0</v>
          </cell>
          <cell r="BV276">
            <v>937705.4</v>
          </cell>
          <cell r="BW276">
            <v>9862.0020000000004</v>
          </cell>
          <cell r="BX276">
            <v>95.082661715136538</v>
          </cell>
          <cell r="BY276">
            <v>-1.2141883083551241E-2</v>
          </cell>
          <cell r="BZ276">
            <v>-4.0990471854924992E-2</v>
          </cell>
          <cell r="CB276">
            <v>-4.0990471854924992E-2</v>
          </cell>
          <cell r="CC276">
            <v>-6.3225007732644944E-2</v>
          </cell>
          <cell r="CD276">
            <v>-3.7020779983834018E-3</v>
          </cell>
          <cell r="CE276">
            <v>0.1521776089309716</v>
          </cell>
          <cell r="CF276">
            <v>0</v>
          </cell>
          <cell r="CH276">
            <v>108414.69</v>
          </cell>
          <cell r="CI276">
            <v>1163.905</v>
          </cell>
          <cell r="CJ276">
            <v>93.147370275065413</v>
          </cell>
          <cell r="CK276">
            <v>-1.2141900984653398E-2</v>
          </cell>
          <cell r="CL276">
            <v>-4.0990423587731306E-2</v>
          </cell>
          <cell r="CN276">
            <v>-4.0990423587731306E-2</v>
          </cell>
          <cell r="CO276">
            <v>-0.15969896008060069</v>
          </cell>
          <cell r="CP276">
            <v>-1.0479884578899146E-2</v>
          </cell>
          <cell r="CQ276">
            <v>0.13776398573148604</v>
          </cell>
          <cell r="CR276">
            <v>0</v>
          </cell>
          <cell r="CT276">
            <v>521134.88</v>
          </cell>
          <cell r="CU276">
            <v>5633.7460000000001</v>
          </cell>
          <cell r="CV276">
            <v>92.502374086442657</v>
          </cell>
          <cell r="CW276">
            <v>-1.2141880142179096E-2</v>
          </cell>
          <cell r="CX276">
            <v>-4.0990469268396446E-2</v>
          </cell>
          <cell r="CZ276">
            <v>-4.0990469268396446E-2</v>
          </cell>
          <cell r="DA276">
            <v>-0.1919072762606564</v>
          </cell>
          <cell r="DB276">
            <v>-1.4227999146527281E-2</v>
          </cell>
          <cell r="DC276">
            <v>0.13920345829968725</v>
          </cell>
          <cell r="DD276">
            <v>0</v>
          </cell>
          <cell r="DF276">
            <v>325691.49</v>
          </cell>
          <cell r="DG276">
            <v>3495.4549999999999</v>
          </cell>
          <cell r="DH276">
            <v>93.175706739179873</v>
          </cell>
          <cell r="DI276">
            <v>-1.2141873115301349E-2</v>
          </cell>
          <cell r="DJ276">
            <v>-4.0990469251472539E-2</v>
          </cell>
          <cell r="DL276">
            <v>-4.0990469251472539E-2</v>
          </cell>
          <cell r="DM276">
            <v>-0.15845640589613552</v>
          </cell>
          <cell r="DN276">
            <v>-1.359182601360942E-2</v>
          </cell>
          <cell r="DO276">
            <v>0.14679718400416716</v>
          </cell>
          <cell r="DP276">
            <v>0</v>
          </cell>
          <cell r="DR276">
            <v>255766.82</v>
          </cell>
          <cell r="DS276">
            <v>2701.8580000000002</v>
          </cell>
          <cell r="DT276">
            <v>94.663309470741979</v>
          </cell>
          <cell r="DU276">
            <v>-1.2141880081486089E-2</v>
          </cell>
          <cell r="DV276">
            <v>-4.099048912605352E-2</v>
          </cell>
          <cell r="DX276">
            <v>-4.099048912605352E-2</v>
          </cell>
          <cell r="DY276">
            <v>-8.8649411502254027E-3</v>
          </cell>
          <cell r="DZ276">
            <v>-1.437611413734885E-3</v>
          </cell>
          <cell r="EA276">
            <v>8.4857953453543855E-2</v>
          </cell>
          <cell r="EB276">
            <v>0</v>
          </cell>
          <cell r="ED276">
            <v>1486702.25</v>
          </cell>
          <cell r="EE276">
            <v>15705.161</v>
          </cell>
          <cell r="EF276">
            <v>94.663292531671601</v>
          </cell>
          <cell r="EG276">
            <v>-1.2141885446918299E-2</v>
          </cell>
          <cell r="EH276">
            <v>-4.099047066435435E-2</v>
          </cell>
          <cell r="EJ276">
            <v>-4.099047066435435E-2</v>
          </cell>
          <cell r="EK276">
            <v>-8.865118504118974E-3</v>
          </cell>
          <cell r="EL276">
            <v>-1.4376401759648161E-3</v>
          </cell>
          <cell r="EM276">
            <v>8.4857675957171266E-2</v>
          </cell>
          <cell r="EN276">
            <v>0</v>
          </cell>
          <cell r="EP276">
            <v>1616446.38</v>
          </cell>
          <cell r="EQ276">
            <v>17075.746999999999</v>
          </cell>
          <cell r="ER276">
            <v>94.663289401043471</v>
          </cell>
          <cell r="ES276">
            <v>-1.2141884818315574E-2</v>
          </cell>
          <cell r="ET276">
            <v>-4.09904710803356E-2</v>
          </cell>
          <cell r="EV276">
            <v>-4.09904710803356E-2</v>
          </cell>
          <cell r="EW276">
            <v>-8.8651512821331657E-3</v>
          </cell>
          <cell r="EX276">
            <v>-1.4376454917055526E-3</v>
          </cell>
          <cell r="EY276">
            <v>8.4857627416876302E-2</v>
          </cell>
          <cell r="EZ276">
            <v>0</v>
          </cell>
        </row>
        <row r="277">
          <cell r="A277">
            <v>42381</v>
          </cell>
          <cell r="B277">
            <v>18345412.091086324</v>
          </cell>
          <cell r="C277">
            <v>193855.28</v>
          </cell>
          <cell r="D277">
            <v>94.634575292900578</v>
          </cell>
          <cell r="E277">
            <v>-8.3472575951955008E-3</v>
          </cell>
          <cell r="F277">
            <v>-4.8995572563416911E-2</v>
          </cell>
          <cell r="H277">
            <v>-4.8995572563416911E-2</v>
          </cell>
          <cell r="I277">
            <v>-5.3654270605592247E-2</v>
          </cell>
          <cell r="J277">
            <v>-2.4030458872914551E-3</v>
          </cell>
          <cell r="K277">
            <v>0.13376286446127073</v>
          </cell>
          <cell r="L277">
            <v>0</v>
          </cell>
          <cell r="N277">
            <v>4173226.87</v>
          </cell>
          <cell r="O277">
            <v>44098.874000000003</v>
          </cell>
          <cell r="P277">
            <v>94.633411048091602</v>
          </cell>
          <cell r="Q277">
            <v>-8.3472590038801142E-3</v>
          </cell>
          <cell r="R277">
            <v>-4.8995572988043135E-2</v>
          </cell>
          <cell r="T277">
            <v>-4.8995572988043135E-2</v>
          </cell>
          <cell r="U277">
            <v>-5.3665895956895193E-2</v>
          </cell>
          <cell r="V277">
            <v>-2.4035666923651888E-3</v>
          </cell>
          <cell r="W277">
            <v>0.1337600164077381</v>
          </cell>
          <cell r="X277">
            <v>0</v>
          </cell>
          <cell r="Z277">
            <v>3221438.27</v>
          </cell>
          <cell r="AA277">
            <v>34041.234000000004</v>
          </cell>
          <cell r="AB277">
            <v>94.6334163444251</v>
          </cell>
          <cell r="AC277">
            <v>-8.347259525989803E-3</v>
          </cell>
          <cell r="AD277">
            <v>-4.8995573952693272E-2</v>
          </cell>
          <cell r="AF277">
            <v>-4.8871299053059314E-2</v>
          </cell>
          <cell r="AG277">
            <v>-5.366589771496022E-2</v>
          </cell>
          <cell r="AH277">
            <v>-2.4035667711217457E-3</v>
          </cell>
          <cell r="AI277">
            <v>0.13376001637546711</v>
          </cell>
          <cell r="AJ277">
            <v>0</v>
          </cell>
          <cell r="AL277">
            <v>4782256.87</v>
          </cell>
          <cell r="AM277">
            <v>50534.55</v>
          </cell>
          <cell r="AN277">
            <v>94.633411596620533</v>
          </cell>
          <cell r="AO277">
            <v>-8.3472562132411721E-3</v>
          </cell>
          <cell r="AP277">
            <v>-4.8995572331788417E-2</v>
          </cell>
          <cell r="AR277">
            <v>-4.8871298200377722E-2</v>
          </cell>
          <cell r="AS277">
            <v>-5.366589526968113E-2</v>
          </cell>
          <cell r="AT277">
            <v>-2.4035666615844775E-3</v>
          </cell>
          <cell r="AU277">
            <v>0.13375628573411416</v>
          </cell>
          <cell r="AV277">
            <v>0</v>
          </cell>
          <cell r="AX277">
            <v>145625.17000000001</v>
          </cell>
          <cell r="AY277">
            <v>1540.6523686305732</v>
          </cell>
          <cell r="AZ277">
            <v>94.521757772936567</v>
          </cell>
          <cell r="BA277">
            <v>-8.347238019605796E-3</v>
          </cell>
          <cell r="BB277">
            <v>-4.8995560896049173E-2</v>
          </cell>
          <cell r="BD277">
            <v>-4.8995560896049173E-2</v>
          </cell>
          <cell r="BE277">
            <v>-5.9297792864882903E-2</v>
          </cell>
          <cell r="BF277">
            <v>-2.8700578917266739E-3</v>
          </cell>
          <cell r="BG277">
            <v>0.13925310510806987</v>
          </cell>
          <cell r="BH277">
            <v>0</v>
          </cell>
          <cell r="BJ277">
            <v>814841.66</v>
          </cell>
          <cell r="BK277">
            <v>8641.9599999999991</v>
          </cell>
          <cell r="BL277">
            <v>94.288987683349617</v>
          </cell>
          <cell r="BM277">
            <v>-8.3472495943168745E-3</v>
          </cell>
          <cell r="BN277">
            <v>-4.89955704343078E-2</v>
          </cell>
          <cell r="BP277">
            <v>-4.89955704343078E-2</v>
          </cell>
          <cell r="BQ277">
            <v>-7.1044456321678662E-2</v>
          </cell>
          <cell r="BR277">
            <v>-4.139897110960078E-3</v>
          </cell>
          <cell r="BS277">
            <v>0.15225445439284471</v>
          </cell>
          <cell r="BT277">
            <v>0</v>
          </cell>
          <cell r="BV277">
            <v>929878.13</v>
          </cell>
          <cell r="BW277">
            <v>9862.0020000000004</v>
          </cell>
          <cell r="BX277">
            <v>94.288982095116182</v>
          </cell>
          <cell r="BY277">
            <v>-8.3472591711639677E-3</v>
          </cell>
          <cell r="BZ277">
            <v>-4.8995572933967613E-2</v>
          </cell>
          <cell r="CB277">
            <v>-4.8995572933967613E-2</v>
          </cell>
          <cell r="CC277">
            <v>-7.1044511378165698E-2</v>
          </cell>
          <cell r="CD277">
            <v>-4.1399003202826634E-3</v>
          </cell>
          <cell r="CE277">
            <v>0.15225442348969809</v>
          </cell>
          <cell r="CF277">
            <v>0</v>
          </cell>
          <cell r="CH277">
            <v>107509.72</v>
          </cell>
          <cell r="CI277">
            <v>1163.905</v>
          </cell>
          <cell r="CJ277">
            <v>92.369841181196065</v>
          </cell>
          <cell r="CK277">
            <v>-8.3473005364863573E-3</v>
          </cell>
          <cell r="CL277">
            <v>-4.8995564739412911E-2</v>
          </cell>
          <cell r="CN277">
            <v>-4.8995564739412911E-2</v>
          </cell>
          <cell r="CO277">
            <v>-0.16671320540192991</v>
          </cell>
          <cell r="CP277">
            <v>-1.088108143541433E-2</v>
          </cell>
          <cell r="CQ277">
            <v>0.13779855431537938</v>
          </cell>
          <cell r="CR277">
            <v>0</v>
          </cell>
          <cell r="CT277">
            <v>516784.83</v>
          </cell>
          <cell r="CU277">
            <v>5633.7460000000001</v>
          </cell>
          <cell r="CV277">
            <v>91.730232424394003</v>
          </cell>
          <cell r="CW277">
            <v>-8.3472631883706461E-3</v>
          </cell>
          <cell r="CX277">
            <v>-4.8995574221568972E-2</v>
          </cell>
          <cell r="CZ277">
            <v>-4.8995574221568972E-2</v>
          </cell>
          <cell r="DA277">
            <v>-0.19865263890631601</v>
          </cell>
          <cell r="DB277">
            <v>-1.4638208139032827E-2</v>
          </cell>
          <cell r="DC277">
            <v>0.1391695387138005</v>
          </cell>
          <cell r="DD277">
            <v>0</v>
          </cell>
          <cell r="DF277">
            <v>322972.86</v>
          </cell>
          <cell r="DG277">
            <v>3495.4549999999999</v>
          </cell>
          <cell r="DH277">
            <v>92.397945331866666</v>
          </cell>
          <cell r="DI277">
            <v>-8.3472552506668185E-3</v>
          </cell>
          <cell r="DJ277">
            <v>-4.8995566592452744E-2</v>
          </cell>
          <cell r="DL277">
            <v>-4.8995566592452744E-2</v>
          </cell>
          <cell r="DM277">
            <v>-0.16548098508068398</v>
          </cell>
          <cell r="DN277">
            <v>-1.4094160390627053E-2</v>
          </cell>
          <cell r="DO277">
            <v>0.14670143921255746</v>
          </cell>
          <cell r="DP277">
            <v>0</v>
          </cell>
          <cell r="DR277">
            <v>253631.87</v>
          </cell>
          <cell r="DS277">
            <v>2701.8580000000002</v>
          </cell>
          <cell r="DT277">
            <v>93.873131008365348</v>
          </cell>
          <cell r="DU277">
            <v>-8.3472516098843652E-3</v>
          </cell>
          <cell r="DV277">
            <v>-4.8995582809590488E-2</v>
          </cell>
          <cell r="DX277">
            <v>-4.8995582809590488E-2</v>
          </cell>
          <cell r="DY277">
            <v>-1.7138194865822021E-2</v>
          </cell>
          <cell r="DZ277">
            <v>-2.7423085775808431E-3</v>
          </cell>
          <cell r="EA277">
            <v>8.7702734665525528E-2</v>
          </cell>
          <cell r="EB277">
            <v>0</v>
          </cell>
          <cell r="ED277">
            <v>1474292.36</v>
          </cell>
          <cell r="EE277">
            <v>15705.161</v>
          </cell>
          <cell r="EF277">
            <v>93.873113430674167</v>
          </cell>
          <cell r="EG277">
            <v>-8.3472598497782435E-3</v>
          </cell>
          <cell r="EH277">
            <v>-4.8995572404132548E-2</v>
          </cell>
          <cell r="EJ277">
            <v>-4.8995572404132548E-2</v>
          </cell>
          <cell r="EK277">
            <v>-1.7138378906144225E-2</v>
          </cell>
          <cell r="EL277">
            <v>-2.7423380282840526E-3</v>
          </cell>
          <cell r="EM277">
            <v>8.770246138479719E-2</v>
          </cell>
          <cell r="EN277">
            <v>0</v>
          </cell>
          <cell r="EP277">
            <v>1602953.48</v>
          </cell>
          <cell r="EQ277">
            <v>17075.746999999999</v>
          </cell>
          <cell r="ER277">
            <v>93.873110207125933</v>
          </cell>
          <cell r="ES277">
            <v>-8.3472611074174585E-3</v>
          </cell>
          <cell r="ET277">
            <v>-4.8995574022729471E-2</v>
          </cell>
          <cell r="EV277">
            <v>-4.8995574022729471E-2</v>
          </cell>
          <cell r="EW277">
            <v>-1.7138412657041857E-2</v>
          </cell>
          <cell r="EX277">
            <v>-2.7423434292046522E-3</v>
          </cell>
          <cell r="EY277">
            <v>8.7702413853517638E-2</v>
          </cell>
          <cell r="EZ277">
            <v>0</v>
          </cell>
        </row>
        <row r="278">
          <cell r="A278">
            <v>42382</v>
          </cell>
          <cell r="B278">
            <v>18285616.449512668</v>
          </cell>
          <cell r="C278">
            <v>193855.28</v>
          </cell>
          <cell r="D278">
            <v>94.32612023522222</v>
          </cell>
          <cell r="E278">
            <v>-3.2594330002926331E-3</v>
          </cell>
          <cell r="F278">
            <v>-5.2095307777628164E-2</v>
          </cell>
          <cell r="H278">
            <v>-5.2095307777628164E-2</v>
          </cell>
          <cell r="I278">
            <v>-5.6738821105666304E-2</v>
          </cell>
          <cell r="J278">
            <v>-2.5317861058482549E-3</v>
          </cell>
          <cell r="K278">
            <v>0.13396097599700163</v>
          </cell>
          <cell r="L278">
            <v>0</v>
          </cell>
          <cell r="N278">
            <v>4159624.52</v>
          </cell>
          <cell r="O278">
            <v>44098.874000000003</v>
          </cell>
          <cell r="P278">
            <v>94.324959861786937</v>
          </cell>
          <cell r="Q278">
            <v>-3.2594321908983037E-3</v>
          </cell>
          <cell r="R278">
            <v>-5.2095307431132776E-2</v>
          </cell>
          <cell r="T278">
            <v>-5.2095307431132776E-2</v>
          </cell>
          <cell r="U278">
            <v>-5.6750407798958236E-2</v>
          </cell>
          <cell r="V278">
            <v>-2.5323032647435184E-3</v>
          </cell>
          <cell r="W278">
            <v>0.13395814274704632</v>
          </cell>
          <cell r="X278">
            <v>0</v>
          </cell>
          <cell r="Z278">
            <v>3210938.21</v>
          </cell>
          <cell r="AA278">
            <v>34041.234000000004</v>
          </cell>
          <cell r="AB278">
            <v>94.324965129054945</v>
          </cell>
          <cell r="AC278">
            <v>-3.2594323156158733E-3</v>
          </cell>
          <cell r="AD278">
            <v>-5.2095308511245664E-2</v>
          </cell>
          <cell r="AF278">
            <v>-5.1971438677235526E-2</v>
          </cell>
          <cell r="AG278">
            <v>-5.6750409669317436E-2</v>
          </cell>
          <cell r="AH278">
            <v>-2.532303348218079E-3</v>
          </cell>
          <cell r="AI278">
            <v>0.13395814273216372</v>
          </cell>
          <cell r="AJ278">
            <v>0</v>
          </cell>
          <cell r="AL278">
            <v>4766669.42</v>
          </cell>
          <cell r="AM278">
            <v>50534.55</v>
          </cell>
          <cell r="AN278">
            <v>94.324960249967589</v>
          </cell>
          <cell r="AO278">
            <v>-3.2594338664205802E-3</v>
          </cell>
          <cell r="AP278">
            <v>-5.2095308370446181E-2</v>
          </cell>
          <cell r="AR278">
            <v>-5.1971439302348155E-2</v>
          </cell>
          <cell r="AS278">
            <v>-5.6750408699587918E-2</v>
          </cell>
          <cell r="AT278">
            <v>-2.5323033049318155E-3</v>
          </cell>
          <cell r="AU278">
            <v>0.13395474801111745</v>
          </cell>
          <cell r="AV278">
            <v>0</v>
          </cell>
          <cell r="AX278">
            <v>145150.51</v>
          </cell>
          <cell r="AY278">
            <v>1540.6523686305732</v>
          </cell>
          <cell r="AZ278">
            <v>94.213667505680547</v>
          </cell>
          <cell r="BA278">
            <v>-3.259464006119317E-3</v>
          </cell>
          <cell r="BB278">
            <v>-5.2095325634968215E-2</v>
          </cell>
          <cell r="BD278">
            <v>-5.2095325634968215E-2</v>
          </cell>
          <cell r="BE278">
            <v>-6.2363977849516861E-2</v>
          </cell>
          <cell r="BF278">
            <v>-3.0063852780273237E-3</v>
          </cell>
          <cell r="BG278">
            <v>0.13944190620031269</v>
          </cell>
          <cell r="BH278">
            <v>0</v>
          </cell>
          <cell r="BJ278">
            <v>812185.73</v>
          </cell>
          <cell r="BK278">
            <v>8641.9599999999991</v>
          </cell>
          <cell r="BL278">
            <v>93.981658096080068</v>
          </cell>
          <cell r="BM278">
            <v>-3.2594430677488351E-3</v>
          </cell>
          <cell r="BN278">
            <v>-5.2095315229654049E-2</v>
          </cell>
          <cell r="BP278">
            <v>-5.2095315229654049E-2</v>
          </cell>
          <cell r="BQ278">
            <v>-7.4072334028767783E-2</v>
          </cell>
          <cell r="BR278">
            <v>-4.2955472249133209E-3</v>
          </cell>
          <cell r="BS278">
            <v>0.15238479516712577</v>
          </cell>
          <cell r="BT278">
            <v>0</v>
          </cell>
          <cell r="BV278">
            <v>926847.26</v>
          </cell>
          <cell r="BW278">
            <v>9862.0020000000004</v>
          </cell>
          <cell r="BX278">
            <v>93.981654029273159</v>
          </cell>
          <cell r="BY278">
            <v>-3.2594271251438212E-3</v>
          </cell>
          <cell r="BZ278">
            <v>-5.2095302559678536E-2</v>
          </cell>
          <cell r="CB278">
            <v>-5.2095302559678536E-2</v>
          </cell>
          <cell r="CC278">
            <v>-7.4072374095830895E-2</v>
          </cell>
          <cell r="CD278">
            <v>-4.2955495492691398E-3</v>
          </cell>
          <cell r="CE278">
            <v>0.15238476406052928</v>
          </cell>
          <cell r="CF278">
            <v>0</v>
          </cell>
          <cell r="CH278">
            <v>107159.3</v>
          </cell>
          <cell r="CI278">
            <v>1163.905</v>
          </cell>
          <cell r="CJ278">
            <v>92.068768499147268</v>
          </cell>
          <cell r="CK278">
            <v>-3.2594262174621136E-3</v>
          </cell>
          <cell r="CL278">
            <v>-5.2095293528623965E-2</v>
          </cell>
          <cell r="CN278">
            <v>-5.2095293528623965E-2</v>
          </cell>
          <cell r="CO278">
            <v>-0.16942924222690781</v>
          </cell>
          <cell r="CP278">
            <v>-1.0998720668027318E-2</v>
          </cell>
          <cell r="CQ278">
            <v>0.13789102439145651</v>
          </cell>
          <cell r="CR278">
            <v>0</v>
          </cell>
          <cell r="CT278">
            <v>515100.41</v>
          </cell>
          <cell r="CU278">
            <v>5633.7460000000001</v>
          </cell>
          <cell r="CV278">
            <v>91.431244859104396</v>
          </cell>
          <cell r="CW278">
            <v>-3.2594223015409707E-3</v>
          </cell>
          <cell r="CX278">
            <v>-5.2095299255815353E-2</v>
          </cell>
          <cell r="CZ278">
            <v>-5.2095299255815353E-2</v>
          </cell>
          <cell r="DA278">
            <v>-0.20126456836634576</v>
          </cell>
          <cell r="DB278">
            <v>-1.4740428931020233E-2</v>
          </cell>
          <cell r="DC278">
            <v>0.13919641605393815</v>
          </cell>
          <cell r="DD278">
            <v>0</v>
          </cell>
          <cell r="DF278">
            <v>321920.15000000002</v>
          </cell>
          <cell r="DG278">
            <v>3495.4549999999999</v>
          </cell>
          <cell r="DH278">
            <v>92.096779961407037</v>
          </cell>
          <cell r="DI278">
            <v>-3.2594379602050028E-3</v>
          </cell>
          <cell r="DJ278">
            <v>-5.2095306543024522E-2</v>
          </cell>
          <cell r="DL278">
            <v>-5.2095306543024522E-2</v>
          </cell>
          <cell r="DM278">
            <v>-0.16820104803642488</v>
          </cell>
          <cell r="DN278">
            <v>-1.4225128821777844E-2</v>
          </cell>
          <cell r="DO278">
            <v>0.14667149412313926</v>
          </cell>
          <cell r="DP278">
            <v>0</v>
          </cell>
          <cell r="DR278">
            <v>252805.17</v>
          </cell>
          <cell r="DS278">
            <v>2701.8580000000002</v>
          </cell>
          <cell r="DT278">
            <v>93.567156379054708</v>
          </cell>
          <cell r="DU278">
            <v>-3.2594484281489589E-3</v>
          </cell>
          <cell r="DV278">
            <v>-5.2095332662364435E-2</v>
          </cell>
          <cell r="DX278">
            <v>-5.2095332662364435E-2</v>
          </cell>
          <cell r="DY278">
            <v>-2.0341782231654282E-2</v>
          </cell>
          <cell r="DZ278">
            <v>-3.2121354813199332E-3</v>
          </cell>
          <cell r="EA278">
            <v>9.0633220613345306E-2</v>
          </cell>
          <cell r="EB278">
            <v>0</v>
          </cell>
          <cell r="ED278">
            <v>1469487</v>
          </cell>
          <cell r="EE278">
            <v>15705.161</v>
          </cell>
          <cell r="EF278">
            <v>93.567140126739233</v>
          </cell>
          <cell r="EG278">
            <v>-3.2594349196790606E-3</v>
          </cell>
          <cell r="EH278">
            <v>-5.2095309444207927E-2</v>
          </cell>
          <cell r="EJ278">
            <v>-5.2095309444207927E-2</v>
          </cell>
          <cell r="EK278">
            <v>-2.0341952395149909E-2</v>
          </cell>
          <cell r="EL278">
            <v>-3.2121623538330368E-3</v>
          </cell>
          <cell r="EM278">
            <v>9.0632950063112075E-2</v>
          </cell>
          <cell r="EN278">
            <v>0</v>
          </cell>
          <cell r="EP278">
            <v>1597728.76</v>
          </cell>
          <cell r="EQ278">
            <v>17075.746999999999</v>
          </cell>
          <cell r="ER278">
            <v>93.56713706287637</v>
          </cell>
          <cell r="ES278">
            <v>-3.2594333305293599E-3</v>
          </cell>
          <cell r="ET278">
            <v>-5.2095309546240753E-2</v>
          </cell>
          <cell r="EV278">
            <v>-5.2095309546240753E-2</v>
          </cell>
          <cell r="EW278">
            <v>-2.0341984474124497E-2</v>
          </cell>
          <cell r="EX278">
            <v>-3.2121674198037908E-3</v>
          </cell>
          <cell r="EY278">
            <v>9.0632903342186294E-2</v>
          </cell>
          <cell r="EZ278">
            <v>0</v>
          </cell>
        </row>
        <row r="279">
          <cell r="A279">
            <v>42383</v>
          </cell>
          <cell r="B279">
            <v>18185332.29698455</v>
          </cell>
          <cell r="C279">
            <v>193855.28</v>
          </cell>
          <cell r="D279">
            <v>93.808805707972198</v>
          </cell>
          <cell r="E279">
            <v>-5.484318934776411E-3</v>
          </cell>
          <cell r="F279">
            <v>-5.7293919429546647E-2</v>
          </cell>
          <cell r="H279">
            <v>-5.7293919429546647E-2</v>
          </cell>
          <cell r="I279">
            <v>-6.1911966249516004E-2</v>
          </cell>
          <cell r="J279">
            <v>-2.7524572134893788E-3</v>
          </cell>
          <cell r="K279">
            <v>0.1342471484573787</v>
          </cell>
          <cell r="L279">
            <v>0</v>
          </cell>
          <cell r="N279">
            <v>4136811.81</v>
          </cell>
          <cell r="O279">
            <v>44098.874000000003</v>
          </cell>
          <cell r="P279">
            <v>93.807651642080472</v>
          </cell>
          <cell r="Q279">
            <v>-5.4843195318022842E-3</v>
          </cell>
          <cell r="R279">
            <v>-5.7293919650875269E-2</v>
          </cell>
          <cell r="T279">
            <v>-5.7293919650875269E-2</v>
          </cell>
          <cell r="U279">
            <v>-6.1923489960830858E-2</v>
          </cell>
          <cell r="V279">
            <v>-2.752969681651507E-3</v>
          </cell>
          <cell r="W279">
            <v>0.13424433175029785</v>
          </cell>
          <cell r="X279">
            <v>0</v>
          </cell>
          <cell r="Z279">
            <v>3193328.4</v>
          </cell>
          <cell r="AA279">
            <v>34041.234000000004</v>
          </cell>
          <cell r="AB279">
            <v>93.807656913964976</v>
          </cell>
          <cell r="AC279">
            <v>-5.4843191766059673E-3</v>
          </cell>
          <cell r="AD279">
            <v>-5.7293920388372221E-2</v>
          </cell>
          <cell r="AF279">
            <v>-5.7170729896068195E-2</v>
          </cell>
          <cell r="AG279">
            <v>-6.1923491485893711E-2</v>
          </cell>
          <cell r="AH279">
            <v>-2.7529697494657057E-3</v>
          </cell>
          <cell r="AI279">
            <v>0.13424433174777883</v>
          </cell>
          <cell r="AJ279">
            <v>0</v>
          </cell>
          <cell r="AL279">
            <v>4740527.4800000004</v>
          </cell>
          <cell r="AM279">
            <v>50534.55</v>
          </cell>
          <cell r="AN279">
            <v>93.807651992547676</v>
          </cell>
          <cell r="AO279">
            <v>-5.4843199090570671E-3</v>
          </cell>
          <cell r="AP279">
            <v>-5.7293920942638743E-2</v>
          </cell>
          <cell r="AR279">
            <v>-5.7170731212136894E-2</v>
          </cell>
          <cell r="AS279">
            <v>-6.1923491212366732E-2</v>
          </cell>
          <cell r="AT279">
            <v>-2.7529697373012141E-3</v>
          </cell>
          <cell r="AU279">
            <v>0.13424130063190182</v>
          </cell>
          <cell r="AV279">
            <v>0</v>
          </cell>
          <cell r="AX279">
            <v>144354.46</v>
          </cell>
          <cell r="AY279">
            <v>1540.6523686305732</v>
          </cell>
          <cell r="AZ279">
            <v>93.696970802252508</v>
          </cell>
          <cell r="BA279">
            <v>-5.4843072890341515E-3</v>
          </cell>
          <cell r="BB279">
            <v>-5.7293926149897922E-2</v>
          </cell>
          <cell r="BD279">
            <v>-5.7293926149897922E-2</v>
          </cell>
          <cell r="BE279">
            <v>-6.7506261920257771E-2</v>
          </cell>
          <cell r="BF279">
            <v>-3.2413422349009124E-3</v>
          </cell>
          <cell r="BG279">
            <v>0.13972255283130033</v>
          </cell>
          <cell r="BH279">
            <v>0</v>
          </cell>
          <cell r="BJ279">
            <v>807731.45</v>
          </cell>
          <cell r="BK279">
            <v>8641.9599999999991</v>
          </cell>
          <cell r="BL279">
            <v>93.466233354470518</v>
          </cell>
          <cell r="BM279">
            <v>-5.4843120673888635E-3</v>
          </cell>
          <cell r="BN279">
            <v>-5.729392033107461E-2</v>
          </cell>
          <cell r="BP279">
            <v>-5.729392033107461E-2</v>
          </cell>
          <cell r="BQ279">
            <v>-7.9150410300783069E-2</v>
          </cell>
          <cell r="BR279">
            <v>-4.5680735897661862E-3</v>
          </cell>
          <cell r="BS279">
            <v>0.15261435733789827</v>
          </cell>
          <cell r="BT279">
            <v>0</v>
          </cell>
          <cell r="BV279">
            <v>921764.13</v>
          </cell>
          <cell r="BW279">
            <v>9862.0020000000004</v>
          </cell>
          <cell r="BX279">
            <v>93.466228256696766</v>
          </cell>
          <cell r="BY279">
            <v>-5.4843232745813708E-3</v>
          </cell>
          <cell r="BZ279">
            <v>-5.7293918353935491E-2</v>
          </cell>
          <cell r="CB279">
            <v>-5.7293918353935491E-2</v>
          </cell>
          <cell r="CC279">
            <v>-7.9150460525155064E-2</v>
          </cell>
          <cell r="CD279">
            <v>-4.5680764894768799E-3</v>
          </cell>
          <cell r="CE279">
            <v>0.15261432624346052</v>
          </cell>
          <cell r="CF279">
            <v>0</v>
          </cell>
          <cell r="CH279">
            <v>106571.61</v>
          </cell>
          <cell r="CI279">
            <v>1163.905</v>
          </cell>
          <cell r="CJ279">
            <v>91.56383897311207</v>
          </cell>
          <cell r="CK279">
            <v>-5.4842650147957084E-3</v>
          </cell>
          <cell r="CL279">
            <v>-5.7293854147685175E-2</v>
          </cell>
          <cell r="CN279">
            <v>-5.7293854147685175E-2</v>
          </cell>
          <cell r="CO279">
            <v>-0.17398431237607515</v>
          </cell>
          <cell r="CP279">
            <v>-1.1233939324057474E-2</v>
          </cell>
          <cell r="CQ279">
            <v>0.13809140361627312</v>
          </cell>
          <cell r="CR279">
            <v>0</v>
          </cell>
          <cell r="CT279">
            <v>512275.43</v>
          </cell>
          <cell r="CU279">
            <v>5633.7460000000001</v>
          </cell>
          <cell r="CV279">
            <v>90.929805852092016</v>
          </cell>
          <cell r="CW279">
            <v>-5.4843287738791657E-3</v>
          </cell>
          <cell r="CX279">
            <v>-5.7293920281002109E-2</v>
          </cell>
          <cell r="CZ279">
            <v>-5.7293920281002109E-2</v>
          </cell>
          <cell r="DA279">
            <v>-0.20564509607677106</v>
          </cell>
          <cell r="DB279">
            <v>-1.4970285591275001E-2</v>
          </cell>
          <cell r="DC279">
            <v>0.1393366479613049</v>
          </cell>
          <cell r="DD279">
            <v>0</v>
          </cell>
          <cell r="DF279">
            <v>320154.63</v>
          </cell>
          <cell r="DG279">
            <v>3495.4549999999999</v>
          </cell>
          <cell r="DH279">
            <v>91.591689780014335</v>
          </cell>
          <cell r="DI279">
            <v>-5.4843413809294583E-3</v>
          </cell>
          <cell r="DJ279">
            <v>-5.7293939478527789E-2</v>
          </cell>
          <cell r="DL279">
            <v>-5.7293939478527789E-2</v>
          </cell>
          <cell r="DM279">
            <v>-0.17276291744929251</v>
          </cell>
          <cell r="DN279">
            <v>-1.4509072480436203E-2</v>
          </cell>
          <cell r="DO279">
            <v>0.1467638812217415</v>
          </cell>
          <cell r="DP279">
            <v>0</v>
          </cell>
          <cell r="DR279">
            <v>251418.71</v>
          </cell>
          <cell r="DS279">
            <v>2701.8580000000002</v>
          </cell>
          <cell r="DT279">
            <v>93.054005798972398</v>
          </cell>
          <cell r="DU279">
            <v>-5.4843023977715344E-3</v>
          </cell>
          <cell r="DV279">
            <v>-5.7293928502303082E-2</v>
          </cell>
          <cell r="DX279">
            <v>-5.7293928502303082E-2</v>
          </cell>
          <cell r="DY279">
            <v>-2.5714524144357709E-2</v>
          </cell>
          <cell r="DZ279">
            <v>-4.0078933277811757E-3</v>
          </cell>
          <cell r="EA279">
            <v>9.387247971493172E-2</v>
          </cell>
          <cell r="EB279">
            <v>0</v>
          </cell>
          <cell r="ED279">
            <v>1461427.87</v>
          </cell>
          <cell r="EE279">
            <v>15705.161</v>
          </cell>
          <cell r="EF279">
            <v>93.053988430936812</v>
          </cell>
          <cell r="EG279">
            <v>-5.4843152746503199E-3</v>
          </cell>
          <cell r="EH279">
            <v>-5.7293917617535661E-2</v>
          </cell>
          <cell r="EJ279">
            <v>-5.7293917617535661E-2</v>
          </cell>
          <cell r="EK279">
            <v>-2.5714705989563269E-2</v>
          </cell>
          <cell r="EL279">
            <v>-4.0079216734483225E-3</v>
          </cell>
          <cell r="EM279">
            <v>9.3872213628707651E-2</v>
          </cell>
          <cell r="EN279">
            <v>0</v>
          </cell>
          <cell r="EP279">
            <v>1588966.31</v>
          </cell>
          <cell r="EQ279">
            <v>17075.746999999999</v>
          </cell>
          <cell r="ER279">
            <v>93.05398528099532</v>
          </cell>
          <cell r="ES279">
            <v>-5.4843163742011036E-3</v>
          </cell>
          <cell r="ET279">
            <v>-5.7293918761278317E-2</v>
          </cell>
          <cell r="EV279">
            <v>-5.7293918761278317E-2</v>
          </cell>
          <cell r="EW279">
            <v>-2.5714738969790485E-2</v>
          </cell>
          <cell r="EX279">
            <v>-4.0079268143387026E-3</v>
          </cell>
          <cell r="EY279">
            <v>9.3872167882457017E-2</v>
          </cell>
          <cell r="EZ279">
            <v>0</v>
          </cell>
        </row>
        <row r="280">
          <cell r="A280">
            <v>42384</v>
          </cell>
          <cell r="B280">
            <v>18008045.652720153</v>
          </cell>
          <cell r="C280">
            <v>193855.28</v>
          </cell>
          <cell r="D280">
            <v>92.894274804999654</v>
          </cell>
          <cell r="E280">
            <v>-9.7488812065200658E-3</v>
          </cell>
          <cell r="F280">
            <v>-6.6484249021692143E-2</v>
          </cell>
          <cell r="H280">
            <v>-6.6484249021692143E-2</v>
          </cell>
          <cell r="I280">
            <v>-7.1057275051807478E-2</v>
          </cell>
          <cell r="J280">
            <v>-3.1475164882266427E-3</v>
          </cell>
          <cell r="K280">
            <v>0.1347112050849758</v>
          </cell>
          <cell r="L280">
            <v>0</v>
          </cell>
          <cell r="N280">
            <v>4096482.53</v>
          </cell>
          <cell r="O280">
            <v>44098.874000000003</v>
          </cell>
          <cell r="P280">
            <v>92.893132146639374</v>
          </cell>
          <cell r="Q280">
            <v>-9.7488795362921099E-3</v>
          </cell>
          <cell r="R280">
            <v>-6.6484247666328988E-2</v>
          </cell>
          <cell r="T280">
            <v>-6.6484247666328988E-2</v>
          </cell>
          <cell r="U280">
            <v>-7.1068684853028086E-2</v>
          </cell>
          <cell r="V280">
            <v>-3.148022062660516E-3</v>
          </cell>
          <cell r="W280">
            <v>0.13470840844174781</v>
          </cell>
          <cell r="X280">
            <v>0</v>
          </cell>
          <cell r="Z280">
            <v>3162197.02</v>
          </cell>
          <cell r="AA280">
            <v>34041.234000000004</v>
          </cell>
          <cell r="AB280">
            <v>92.893137187682427</v>
          </cell>
          <cell r="AC280">
            <v>-9.7488814492114884E-3</v>
          </cell>
          <cell r="AD280">
            <v>-6.6484250199956851E-2</v>
          </cell>
          <cell r="AF280">
            <v>-6.6362260677158003E-2</v>
          </cell>
          <cell r="AG280">
            <v>-7.1068688157687965E-2</v>
          </cell>
          <cell r="AH280">
            <v>-3.148022209089163E-3</v>
          </cell>
          <cell r="AI280">
            <v>0.13470840849204582</v>
          </cell>
          <cell r="AJ280">
            <v>0</v>
          </cell>
          <cell r="AL280">
            <v>4694312.6500000004</v>
          </cell>
          <cell r="AM280">
            <v>50534.55</v>
          </cell>
          <cell r="AN280">
            <v>92.89313252022626</v>
          </cell>
          <cell r="AO280">
            <v>-9.7488792534117241E-3</v>
          </cell>
          <cell r="AP280">
            <v>-6.6484248678826185E-2</v>
          </cell>
          <cell r="AR280">
            <v>-6.6362259910132337E-2</v>
          </cell>
          <cell r="AS280">
            <v>-7.1068685826999323E-2</v>
          </cell>
          <cell r="AT280">
            <v>-3.1480221058188818E-3</v>
          </cell>
          <cell r="AU280">
            <v>0.13470579273557087</v>
          </cell>
          <cell r="AV280">
            <v>0</v>
          </cell>
          <cell r="AX280">
            <v>142947.17000000001</v>
          </cell>
          <cell r="AY280">
            <v>1540.6523686305732</v>
          </cell>
          <cell r="AZ280">
            <v>92.78353307375906</v>
          </cell>
          <cell r="BA280">
            <v>-9.7488501567597474E-3</v>
          </cell>
          <cell r="BB280">
            <v>-6.6484226405729818E-2</v>
          </cell>
          <cell r="BD280">
            <v>-6.6484226405729818E-2</v>
          </cell>
          <cell r="BE280">
            <v>-7.6597003644913841E-2</v>
          </cell>
          <cell r="BF280">
            <v>-3.663344251137346E-3</v>
          </cell>
          <cell r="BG280">
            <v>0.14018870811018058</v>
          </cell>
          <cell r="BH280">
            <v>0</v>
          </cell>
          <cell r="BJ280">
            <v>799856.97</v>
          </cell>
          <cell r="BK280">
            <v>8641.9599999999991</v>
          </cell>
          <cell r="BL280">
            <v>92.555041911788535</v>
          </cell>
          <cell r="BM280">
            <v>-9.7488837410008022E-3</v>
          </cell>
          <cell r="BN280">
            <v>-6.6484252303701585E-2</v>
          </cell>
          <cell r="BP280">
            <v>-6.6484252303701585E-2</v>
          </cell>
          <cell r="BQ280">
            <v>-8.8127665893709017E-2</v>
          </cell>
          <cell r="BR280">
            <v>-5.0620644751688815E-3</v>
          </cell>
          <cell r="BS280">
            <v>0.15304450786037715</v>
          </cell>
          <cell r="BT280">
            <v>0</v>
          </cell>
          <cell r="BV280">
            <v>912777.96</v>
          </cell>
          <cell r="BW280">
            <v>9862.0020000000004</v>
          </cell>
          <cell r="BX280">
            <v>92.555036999586889</v>
          </cell>
          <cell r="BY280">
            <v>-9.7488822872724423E-3</v>
          </cell>
          <cell r="BZ280">
            <v>-6.6484248975398841E-2</v>
          </cell>
          <cell r="CB280">
            <v>-6.6484248975398841E-2</v>
          </cell>
          <cell r="CC280">
            <v>-8.8127714289784387E-2</v>
          </cell>
          <cell r="CD280">
            <v>-5.0620672562047275E-3</v>
          </cell>
          <cell r="CE280">
            <v>0.15304447675804861</v>
          </cell>
          <cell r="CF280">
            <v>0</v>
          </cell>
          <cell r="CH280">
            <v>105532.65</v>
          </cell>
          <cell r="CI280">
            <v>1163.905</v>
          </cell>
          <cell r="CJ280">
            <v>90.671188799773176</v>
          </cell>
          <cell r="CK280">
            <v>-9.748937826875359E-3</v>
          </cell>
          <cell r="CL280">
            <v>-6.6484237752612696E-2</v>
          </cell>
          <cell r="CN280">
            <v>-6.6484237752612696E-2</v>
          </cell>
          <cell r="CO280">
            <v>-0.1820370879587444</v>
          </cell>
          <cell r="CP280">
            <v>-1.1691486127716644E-2</v>
          </cell>
          <cell r="CQ280">
            <v>0.13851264401773403</v>
          </cell>
          <cell r="CR280">
            <v>0</v>
          </cell>
          <cell r="CT280">
            <v>507281.32</v>
          </cell>
          <cell r="CU280">
            <v>5633.7460000000001</v>
          </cell>
          <cell r="CV280">
            <v>90.04334238710797</v>
          </cell>
          <cell r="CW280">
            <v>-9.7488766931492776E-3</v>
          </cell>
          <cell r="CX280">
            <v>-6.6484245610064718E-2</v>
          </cell>
          <cell r="CZ280">
            <v>-6.6484245610064718E-2</v>
          </cell>
          <cell r="DA280">
            <v>-0.21338916408571706</v>
          </cell>
          <cell r="DB280">
            <v>-1.5441012319499237E-2</v>
          </cell>
          <cell r="DC280">
            <v>0.13971009809388035</v>
          </cell>
          <cell r="DD280">
            <v>0</v>
          </cell>
          <cell r="DF280">
            <v>317033.48</v>
          </cell>
          <cell r="DG280">
            <v>3495.4549999999999</v>
          </cell>
          <cell r="DH280">
            <v>90.698773121095826</v>
          </cell>
          <cell r="DI280">
            <v>-9.7488829069877214E-3</v>
          </cell>
          <cell r="DJ280">
            <v>-6.6484270478259444E-2</v>
          </cell>
          <cell r="DL280">
            <v>-6.6484270478259444E-2</v>
          </cell>
          <cell r="DM280">
            <v>-0.18082755490339752</v>
          </cell>
          <cell r="DN280">
            <v>-1.5081466406471122E-2</v>
          </cell>
          <cell r="DO280">
            <v>0.14710762748885506</v>
          </cell>
          <cell r="DP280">
            <v>0</v>
          </cell>
          <cell r="DR280">
            <v>248967.66</v>
          </cell>
          <cell r="DS280">
            <v>2701.8580000000002</v>
          </cell>
          <cell r="DT280">
            <v>92.146833771426913</v>
          </cell>
          <cell r="DU280">
            <v>-9.7488766846349773E-3</v>
          </cell>
          <cell r="DV280">
            <v>-6.648425374319078E-2</v>
          </cell>
          <cell r="DX280">
            <v>-6.648425374319078E-2</v>
          </cell>
          <cell r="DY280">
            <v>-3.5212713104105231E-2</v>
          </cell>
          <cell r="DZ280">
            <v>-5.4181477108841136E-3</v>
          </cell>
          <cell r="EA280">
            <v>9.7862847282349411E-2</v>
          </cell>
          <cell r="EB280">
            <v>0</v>
          </cell>
          <cell r="ED280">
            <v>1447180.58</v>
          </cell>
          <cell r="EE280">
            <v>15705.161</v>
          </cell>
          <cell r="EF280">
            <v>92.146815941587619</v>
          </cell>
          <cell r="EG280">
            <v>-9.7488834669615665E-3</v>
          </cell>
          <cell r="EH280">
            <v>-6.6484249358278236E-2</v>
          </cell>
          <cell r="EJ280">
            <v>-6.6484249358278236E-2</v>
          </cell>
          <cell r="EK280">
            <v>-3.5212899784445417E-2</v>
          </cell>
          <cell r="EL280">
            <v>-5.4181764394911625E-3</v>
          </cell>
          <cell r="EM280">
            <v>9.7862587407732834E-2</v>
          </cell>
          <cell r="EN280">
            <v>0</v>
          </cell>
          <cell r="EP280">
            <v>1573475.66</v>
          </cell>
          <cell r="EQ280">
            <v>17075.746999999999</v>
          </cell>
          <cell r="ER280">
            <v>92.146812669454519</v>
          </cell>
          <cell r="ES280">
            <v>-9.7488851100939744E-3</v>
          </cell>
          <cell r="ET280">
            <v>-6.6484252039861524E-2</v>
          </cell>
          <cell r="EV280">
            <v>-6.6484252039861524E-2</v>
          </cell>
          <cell r="EW280">
            <v>-3.5212934044031918E-2</v>
          </cell>
          <cell r="EX280">
            <v>-5.4181817117608944E-3</v>
          </cell>
          <cell r="EY280">
            <v>9.7862542986691656E-2</v>
          </cell>
          <cell r="EZ280">
            <v>0</v>
          </cell>
        </row>
        <row r="281">
          <cell r="A281">
            <v>42387</v>
          </cell>
          <cell r="B281">
            <v>17889771.798353419</v>
          </cell>
          <cell r="C281">
            <v>193855.28</v>
          </cell>
          <cell r="D281">
            <v>92.284160629276741</v>
          </cell>
          <cell r="E281">
            <v>-6.5678339919617024E-3</v>
          </cell>
          <cell r="F281">
            <v>-7.2615425502999154E-2</v>
          </cell>
          <cell r="H281">
            <v>-7.2615425502999154E-2</v>
          </cell>
          <cell r="I281">
            <v>-7.7158416657307827E-2</v>
          </cell>
          <cell r="J281">
            <v>-3.4053037425252342E-3</v>
          </cell>
          <cell r="K281">
            <v>0.1353019691586726</v>
          </cell>
          <cell r="L281">
            <v>0</v>
          </cell>
          <cell r="N281">
            <v>4069577.51</v>
          </cell>
          <cell r="O281">
            <v>44098.874000000003</v>
          </cell>
          <cell r="P281">
            <v>92.283025412394878</v>
          </cell>
          <cell r="Q281">
            <v>-6.5678346735191795E-3</v>
          </cell>
          <cell r="R281">
            <v>-7.2615424792782379E-2</v>
          </cell>
          <cell r="T281">
            <v>-7.2615424792782379E-2</v>
          </cell>
          <cell r="U281">
            <v>-7.7169752153968152E-2</v>
          </cell>
          <cell r="V281">
            <v>-3.405804207119445E-3</v>
          </cell>
          <cell r="W281">
            <v>0.1352991949813265</v>
          </cell>
          <cell r="X281">
            <v>0</v>
          </cell>
          <cell r="Z281">
            <v>3141428.24</v>
          </cell>
          <cell r="AA281">
            <v>34041.234000000004</v>
          </cell>
          <cell r="AB281">
            <v>92.283030632790798</v>
          </cell>
          <cell r="AC281">
            <v>-6.5678323863577193E-3</v>
          </cell>
          <cell r="AD281">
            <v>-7.2615425174668569E-2</v>
          </cell>
          <cell r="AF281">
            <v>-7.2494236858608341E-2</v>
          </cell>
          <cell r="AG281">
            <v>-7.7169753312307687E-2</v>
          </cell>
          <cell r="AH281">
            <v>-3.4058042582643111E-3</v>
          </cell>
          <cell r="AI281">
            <v>0.13529919503791984</v>
          </cell>
          <cell r="AJ281">
            <v>0</v>
          </cell>
          <cell r="AL281">
            <v>4663481.18</v>
          </cell>
          <cell r="AM281">
            <v>50534.55</v>
          </cell>
          <cell r="AN281">
            <v>92.283025771477128</v>
          </cell>
          <cell r="AO281">
            <v>-6.5678348032486289E-3</v>
          </cell>
          <cell r="AP281">
            <v>-7.2615425919734133E-2</v>
          </cell>
          <cell r="AR281">
            <v>-7.2494238353120966E-2</v>
          </cell>
          <cell r="AS281">
            <v>-7.716975324205233E-2</v>
          </cell>
          <cell r="AT281">
            <v>-3.4058042551521339E-3</v>
          </cell>
          <cell r="AU281">
            <v>0.13529702430732374</v>
          </cell>
          <cell r="AV281">
            <v>0</v>
          </cell>
          <cell r="AX281">
            <v>142008.31</v>
          </cell>
          <cell r="AY281">
            <v>1540.6523686305732</v>
          </cell>
          <cell r="AZ281">
            <v>92.17414187096972</v>
          </cell>
          <cell r="BA281">
            <v>-6.5678809870809429E-3</v>
          </cell>
          <cell r="BB281">
            <v>-7.2615446906259762E-2</v>
          </cell>
          <cell r="BD281">
            <v>-7.2615446906259762E-2</v>
          </cell>
          <cell r="BE281">
            <v>-8.2661804628088031E-2</v>
          </cell>
          <cell r="BF281">
            <v>-3.9378266721001864E-3</v>
          </cell>
          <cell r="BG281">
            <v>0.14078662004005765</v>
          </cell>
          <cell r="BH281">
            <v>0</v>
          </cell>
          <cell r="BJ281">
            <v>794603.64</v>
          </cell>
          <cell r="BK281">
            <v>8641.9599999999991</v>
          </cell>
          <cell r="BL281">
            <v>91.947155506389763</v>
          </cell>
          <cell r="BM281">
            <v>-6.5678367471123655E-3</v>
          </cell>
          <cell r="BN281">
            <v>-7.2615431335429359E-2</v>
          </cell>
          <cell r="BP281">
            <v>-7.2615431335429359E-2</v>
          </cell>
          <cell r="BQ281">
            <v>-9.4116694518327493E-2</v>
          </cell>
          <cell r="BR281">
            <v>-5.3804845089331366E-3</v>
          </cell>
          <cell r="BS281">
            <v>0.15361670635215371</v>
          </cell>
          <cell r="BT281">
            <v>0</v>
          </cell>
          <cell r="BV281">
            <v>906782.99</v>
          </cell>
          <cell r="BW281">
            <v>9862.0020000000004</v>
          </cell>
          <cell r="BX281">
            <v>91.947151298488876</v>
          </cell>
          <cell r="BY281">
            <v>-6.5678294861545305E-3</v>
          </cell>
          <cell r="BZ281">
            <v>-7.261542125076792E-2</v>
          </cell>
          <cell r="CB281">
            <v>-7.261542125076792E-2</v>
          </cell>
          <cell r="CC281">
            <v>-9.4116735975479093E-2</v>
          </cell>
          <cell r="CD281">
            <v>-5.3804868800142458E-3</v>
          </cell>
          <cell r="CE281">
            <v>0.1536166750729768</v>
          </cell>
          <cell r="CF281">
            <v>0</v>
          </cell>
          <cell r="CH281">
            <v>104839.53</v>
          </cell>
          <cell r="CI281">
            <v>1163.905</v>
          </cell>
          <cell r="CJ281">
            <v>90.07567627942143</v>
          </cell>
          <cell r="CK281">
            <v>-6.5678252180723096E-3</v>
          </cell>
          <cell r="CL281">
            <v>-7.2615406117369052E-2</v>
          </cell>
          <cell r="CN281">
            <v>-7.2615406117369052E-2</v>
          </cell>
          <cell r="CO281">
            <v>-0.18740932539989685</v>
          </cell>
          <cell r="CP281">
            <v>-1.1972803823454115E-2</v>
          </cell>
          <cell r="CQ281">
            <v>0.13909201616092448</v>
          </cell>
          <cell r="CR281">
            <v>0</v>
          </cell>
          <cell r="CT281">
            <v>503949.58</v>
          </cell>
          <cell r="CU281">
            <v>5633.7460000000001</v>
          </cell>
          <cell r="CV281">
            <v>89.451952572941693</v>
          </cell>
          <cell r="CW281">
            <v>-6.5678349835550653E-3</v>
          </cell>
          <cell r="CX281">
            <v>-7.2615423039446791E-2</v>
          </cell>
          <cell r="CZ281">
            <v>-7.2615423039446791E-2</v>
          </cell>
          <cell r="DA281">
            <v>-0.21855549425227838</v>
          </cell>
          <cell r="DB281">
            <v>-1.5720537271761259E-2</v>
          </cell>
          <cell r="DC281">
            <v>0.14025137169418264</v>
          </cell>
          <cell r="DD281">
            <v>0</v>
          </cell>
          <cell r="DF281">
            <v>314951.26</v>
          </cell>
          <cell r="DG281">
            <v>3495.4549999999999</v>
          </cell>
          <cell r="DH281">
            <v>90.103079570470797</v>
          </cell>
          <cell r="DI281">
            <v>-6.5678236885265973E-3</v>
          </cell>
          <cell r="DJ281">
            <v>-7.2615437200224453E-2</v>
          </cell>
          <cell r="DL281">
            <v>-7.2615437200224453E-2</v>
          </cell>
          <cell r="DM281">
            <v>-0.18620773509329125</v>
          </cell>
          <cell r="DN281">
            <v>-1.5423471195148863E-2</v>
          </cell>
          <cell r="DO281">
            <v>0.1476314210413627</v>
          </cell>
          <cell r="DP281">
            <v>0</v>
          </cell>
          <cell r="DR281">
            <v>247332.48000000001</v>
          </cell>
          <cell r="DS281">
            <v>2701.8580000000002</v>
          </cell>
          <cell r="DT281">
            <v>91.541628020421498</v>
          </cell>
          <cell r="DU281">
            <v>-6.5678409798284321E-3</v>
          </cell>
          <cell r="DV281">
            <v>-7.2615436716771287E-2</v>
          </cell>
          <cell r="DX281">
            <v>-7.2615436716771287E-2</v>
          </cell>
          <cell r="DY281">
            <v>-4.1549282583797531E-2</v>
          </cell>
          <cell r="DZ281">
            <v>-6.3123957001636199E-3</v>
          </cell>
          <cell r="EA281">
            <v>0.1022026036866802</v>
          </cell>
          <cell r="EB281">
            <v>0</v>
          </cell>
          <cell r="ED281">
            <v>1437675.74</v>
          </cell>
          <cell r="EE281">
            <v>15705.161</v>
          </cell>
          <cell r="EF281">
            <v>91.541611066578682</v>
          </cell>
          <cell r="EG281">
            <v>-6.5678327441349715E-3</v>
          </cell>
          <cell r="EH281">
            <v>-7.2615424672508588E-2</v>
          </cell>
          <cell r="EJ281">
            <v>-7.2615424672508588E-2</v>
          </cell>
          <cell r="EK281">
            <v>-4.1549460092360158E-2</v>
          </cell>
          <cell r="EL281">
            <v>-6.3124226729769362E-3</v>
          </cell>
          <cell r="EM281">
            <v>0.10220234918862073</v>
          </cell>
          <cell r="EN281">
            <v>0</v>
          </cell>
          <cell r="EP281">
            <v>1563141.34</v>
          </cell>
          <cell r="EQ281">
            <v>17075.746999999999</v>
          </cell>
          <cell r="ER281">
            <v>91.541608106515056</v>
          </cell>
          <cell r="ES281">
            <v>-6.5678295907035666E-3</v>
          </cell>
          <cell r="ET281">
            <v>-7.2615424392701855E-2</v>
          </cell>
          <cell r="EV281">
            <v>-7.2615424392701855E-2</v>
          </cell>
          <cell r="EW281">
            <v>-4.1549491084545531E-2</v>
          </cell>
          <cell r="EX281">
            <v>-6.3124273823120802E-3</v>
          </cell>
          <cell r="EY281">
            <v>0.10220230573694268</v>
          </cell>
          <cell r="EZ281">
            <v>0</v>
          </cell>
        </row>
        <row r="282">
          <cell r="A282">
            <v>42388</v>
          </cell>
          <cell r="B282">
            <v>17993935.136636704</v>
          </cell>
          <cell r="C282">
            <v>193855.28</v>
          </cell>
          <cell r="D282">
            <v>92.821485886980767</v>
          </cell>
          <cell r="E282">
            <v>5.8225079367906218E-3</v>
          </cell>
          <cell r="F282">
            <v>-6.7215721457533184E-2</v>
          </cell>
          <cell r="H282">
            <v>-6.7215721457533184E-2</v>
          </cell>
          <cell r="I282">
            <v>-7.1785164213894581E-2</v>
          </cell>
          <cell r="J282">
            <v>-3.1564751097619137E-3</v>
          </cell>
          <cell r="K282">
            <v>0.13576005748162825</v>
          </cell>
          <cell r="L282">
            <v>0</v>
          </cell>
          <cell r="N282">
            <v>4093272.66</v>
          </cell>
          <cell r="O282">
            <v>44098.874000000003</v>
          </cell>
          <cell r="P282">
            <v>92.82034412035101</v>
          </cell>
          <cell r="Q282">
            <v>5.8225085876297822E-3</v>
          </cell>
          <cell r="R282">
            <v>-6.7215720139602975E-2</v>
          </cell>
          <cell r="T282">
            <v>-6.7215720139602975E-2</v>
          </cell>
          <cell r="U282">
            <v>-7.1796565110959998E-2</v>
          </cell>
          <cell r="V282">
            <v>-3.1569765922938586E-3</v>
          </cell>
          <cell r="W282">
            <v>0.13575730279610532</v>
          </cell>
          <cell r="X282">
            <v>0</v>
          </cell>
          <cell r="Z282">
            <v>3159719.23</v>
          </cell>
          <cell r="AA282">
            <v>34041.234000000004</v>
          </cell>
          <cell r="AB282">
            <v>92.820349285810252</v>
          </cell>
          <cell r="AC282">
            <v>5.8225076629476735E-3</v>
          </cell>
          <cell r="AD282">
            <v>-6.721572138124865E-2</v>
          </cell>
          <cell r="AF282">
            <v>-6.7093827445289578E-2</v>
          </cell>
          <cell r="AG282">
            <v>-7.1796567129368771E-2</v>
          </cell>
          <cell r="AH282">
            <v>-3.156976681069068E-3</v>
          </cell>
          <cell r="AI282">
            <v>0.13575730287673318</v>
          </cell>
          <cell r="AJ282">
            <v>0</v>
          </cell>
          <cell r="AL282">
            <v>4690634.34</v>
          </cell>
          <cell r="AM282">
            <v>50534.55</v>
          </cell>
          <cell r="AN282">
            <v>92.820344496982756</v>
          </cell>
          <cell r="AO282">
            <v>5.8225087551442289E-3</v>
          </cell>
          <cell r="AP282">
            <v>-6.7215721117766081E-2</v>
          </cell>
          <cell r="AR282">
            <v>-6.709382793548524E-2</v>
          </cell>
          <cell r="AS282">
            <v>-7.179656605079221E-2</v>
          </cell>
          <cell r="AT282">
            <v>-3.1569766336190241E-3</v>
          </cell>
          <cell r="AU282">
            <v>0.13575553377865948</v>
          </cell>
          <cell r="AV282">
            <v>0</v>
          </cell>
          <cell r="AX282">
            <v>142835.16</v>
          </cell>
          <cell r="AY282">
            <v>1540.6523686305732</v>
          </cell>
          <cell r="AZ282">
            <v>92.710830105665366</v>
          </cell>
          <cell r="BA282">
            <v>5.8225465819570221E-3</v>
          </cell>
          <cell r="BB282">
            <v>-6.721570714648395E-2</v>
          </cell>
          <cell r="BD282">
            <v>-6.721570714648395E-2</v>
          </cell>
          <cell r="BE282">
            <v>-7.7320560254126591E-2</v>
          </cell>
          <cell r="BF282">
            <v>-3.6687296024524585E-3</v>
          </cell>
          <cell r="BG282">
            <v>0.14124549145759052</v>
          </cell>
          <cell r="BH282">
            <v>0</v>
          </cell>
          <cell r="BJ282">
            <v>799230.23</v>
          </cell>
          <cell r="BK282">
            <v>8641.9599999999991</v>
          </cell>
          <cell r="BL282">
            <v>92.48251901189083</v>
          </cell>
          <cell r="BM282">
            <v>5.8225129701141576E-3</v>
          </cell>
          <cell r="BN282">
            <v>-6.72157226560961E-2</v>
          </cell>
          <cell r="BP282">
            <v>-6.72157226560961E-2</v>
          </cell>
          <cell r="BQ282">
            <v>-8.8842177222750451E-2</v>
          </cell>
          <cell r="BR282">
            <v>-5.0547536804401716E-3</v>
          </cell>
          <cell r="BS282">
            <v>0.15403726011988281</v>
          </cell>
          <cell r="BT282">
            <v>0</v>
          </cell>
          <cell r="BV282">
            <v>912062.74</v>
          </cell>
          <cell r="BW282">
            <v>9862.0020000000004</v>
          </cell>
          <cell r="BX282">
            <v>92.482514199449554</v>
          </cell>
          <cell r="BY282">
            <v>5.8225066617096921E-3</v>
          </cell>
          <cell r="BZ282">
            <v>-6.721571836303375E-2</v>
          </cell>
          <cell r="CB282">
            <v>-6.721571836303375E-2</v>
          </cell>
          <cell r="CC282">
            <v>-8.8842224635965028E-2</v>
          </cell>
          <cell r="CD282">
            <v>-5.0547563791951688E-3</v>
          </cell>
          <cell r="CE282">
            <v>0.1540372288137053</v>
          </cell>
          <cell r="CF282">
            <v>0</v>
          </cell>
          <cell r="CH282">
            <v>105449.96</v>
          </cell>
          <cell r="CI282">
            <v>1163.905</v>
          </cell>
          <cell r="CJ282">
            <v>90.600143482500727</v>
          </cell>
          <cell r="CK282">
            <v>5.8225175179629218E-3</v>
          </cell>
          <cell r="CL282">
            <v>-6.7215693073598426E-2</v>
          </cell>
          <cell r="CN282">
            <v>-6.7215693073598426E-2</v>
          </cell>
          <cell r="CO282">
            <v>-0.18267800196210437</v>
          </cell>
          <cell r="CP282">
            <v>-1.1608536424517979E-2</v>
          </cell>
          <cell r="CQ282">
            <v>0.13950260644879026</v>
          </cell>
          <cell r="CR282">
            <v>0</v>
          </cell>
          <cell r="CT282">
            <v>506883.83</v>
          </cell>
          <cell r="CU282">
            <v>5633.7460000000001</v>
          </cell>
          <cell r="CV282">
            <v>89.972787200558912</v>
          </cell>
          <cell r="CW282">
            <v>5.8225070849349247E-3</v>
          </cell>
          <cell r="CX282">
            <v>-6.7215719769634474E-2</v>
          </cell>
          <cell r="CZ282">
            <v>-6.7215719769634474E-2</v>
          </cell>
          <cell r="DA282">
            <v>-0.21400552808107876</v>
          </cell>
          <cell r="DB282">
            <v>-1.53013183102928E-2</v>
          </cell>
          <cell r="DC282">
            <v>0.14061344631699857</v>
          </cell>
          <cell r="DD282">
            <v>0</v>
          </cell>
          <cell r="DF282">
            <v>316785.07</v>
          </cell>
          <cell r="DG282">
            <v>3495.4549999999999</v>
          </cell>
          <cell r="DH282">
            <v>90.627706550363257</v>
          </cell>
          <cell r="DI282">
            <v>5.8225199670578487E-3</v>
          </cell>
          <cell r="DJ282">
            <v>-6.7215722066181649E-2</v>
          </cell>
          <cell r="DL282">
            <v>-6.7215722066181649E-2</v>
          </cell>
          <cell r="DM282">
            <v>-0.18146941338183475</v>
          </cell>
          <cell r="DN282">
            <v>-1.4927729697504333E-2</v>
          </cell>
          <cell r="DO282">
            <v>0.14796069133233536</v>
          </cell>
          <cell r="DP282">
            <v>0</v>
          </cell>
          <cell r="DR282">
            <v>248772.57</v>
          </cell>
          <cell r="DS282">
            <v>2701.8580000000002</v>
          </cell>
          <cell r="DT282">
            <v>92.074627904205173</v>
          </cell>
          <cell r="DU282">
            <v>5.8224863956404249E-3</v>
          </cell>
          <cell r="DV282">
            <v>-6.7215752713527865E-2</v>
          </cell>
          <cell r="DX282">
            <v>-6.7215752713527865E-2</v>
          </cell>
          <cell r="DY282">
            <v>-3.5968716320750049E-2</v>
          </cell>
          <cell r="DZ282">
            <v>-5.3961323958020557E-3</v>
          </cell>
          <cell r="EA282">
            <v>0.10555733436778093</v>
          </cell>
          <cell r="EB282">
            <v>0</v>
          </cell>
          <cell r="ED282">
            <v>1446046.62</v>
          </cell>
          <cell r="EE282">
            <v>15705.161</v>
          </cell>
          <cell r="EF282">
            <v>92.07461292501236</v>
          </cell>
          <cell r="EG282">
            <v>5.8225090450507722E-3</v>
          </cell>
          <cell r="EH282">
            <v>-6.721571959442374E-2</v>
          </cell>
          <cell r="EJ282">
            <v>-6.721571959442374E-2</v>
          </cell>
          <cell r="EK282">
            <v>-3.5968873154514136E-2</v>
          </cell>
          <cell r="EL282">
            <v>-5.3961559280679694E-3</v>
          </cell>
          <cell r="EM282">
            <v>0.10555708116140079</v>
          </cell>
          <cell r="EN282">
            <v>0</v>
          </cell>
          <cell r="EP282">
            <v>1572242.74</v>
          </cell>
          <cell r="EQ282">
            <v>17075.746999999999</v>
          </cell>
          <cell r="ER282">
            <v>92.074609678862075</v>
          </cell>
          <cell r="ES282">
            <v>5.8225061081167429E-3</v>
          </cell>
          <cell r="ET282">
            <v>-6.7215722036655046E-2</v>
          </cell>
          <cell r="EV282">
            <v>-6.7215722036655046E-2</v>
          </cell>
          <cell r="EW282">
            <v>-3.5968907142057693E-2</v>
          </cell>
          <cell r="EX282">
            <v>-5.3961610277468708E-3</v>
          </cell>
          <cell r="EY282">
            <v>0.10555703864023482</v>
          </cell>
          <cell r="EZ282">
            <v>0</v>
          </cell>
        </row>
        <row r="283">
          <cell r="A283">
            <v>42389</v>
          </cell>
          <cell r="B283">
            <v>17643367.670792114</v>
          </cell>
          <cell r="C283">
            <v>193855.28</v>
          </cell>
          <cell r="D283">
            <v>91.013088066479867</v>
          </cell>
          <cell r="E283">
            <v>-1.9482534708642807E-2</v>
          </cell>
          <cell r="F283">
            <v>-8.5388723539913114E-2</v>
          </cell>
          <cell r="H283">
            <v>-8.5388723539913114E-2</v>
          </cell>
          <cell r="I283">
            <v>-8.9869141969174504E-2</v>
          </cell>
          <cell r="J283">
            <v>-3.9375669353489684E-3</v>
          </cell>
          <cell r="K283">
            <v>0.13664370178694735</v>
          </cell>
          <cell r="L283">
            <v>0</v>
          </cell>
          <cell r="N283">
            <v>4013525.33</v>
          </cell>
          <cell r="O283">
            <v>44098.874000000003</v>
          </cell>
          <cell r="P283">
            <v>91.011968468854775</v>
          </cell>
          <cell r="Q283">
            <v>-1.9482535522077904E-2</v>
          </cell>
          <cell r="R283">
            <v>-8.5388723006418976E-2</v>
          </cell>
          <cell r="T283">
            <v>-8.5388723006418976E-2</v>
          </cell>
          <cell r="U283">
            <v>-8.9880321502900484E-2</v>
          </cell>
          <cell r="V283">
            <v>-3.9380569710942837E-3</v>
          </cell>
          <cell r="W283">
            <v>0.13664097492949501</v>
          </cell>
          <cell r="X283">
            <v>0</v>
          </cell>
          <cell r="Z283">
            <v>3098159.89</v>
          </cell>
          <cell r="AA283">
            <v>34041.234000000004</v>
          </cell>
          <cell r="AB283">
            <v>91.011973596491828</v>
          </cell>
          <cell r="AC283">
            <v>-1.9482534845350785E-2</v>
          </cell>
          <cell r="AD283">
            <v>-8.5388723592633831E-2</v>
          </cell>
          <cell r="AF283">
            <v>-8.5269204459529457E-2</v>
          </cell>
          <cell r="AG283">
            <v>-8.9880322853844952E-2</v>
          </cell>
          <cell r="AH283">
            <v>-3.9380570303109153E-3</v>
          </cell>
          <cell r="AI283">
            <v>0.13664097502236172</v>
          </cell>
          <cell r="AJ283">
            <v>0</v>
          </cell>
          <cell r="AL283">
            <v>4599248.8899999997</v>
          </cell>
          <cell r="AM283">
            <v>50534.55</v>
          </cell>
          <cell r="AN283">
            <v>91.011968841119582</v>
          </cell>
          <cell r="AO283">
            <v>-1.9482535490071951E-2</v>
          </cell>
          <cell r="AP283">
            <v>-8.538872393567043E-2</v>
          </cell>
          <cell r="AR283">
            <v>-8.5269205541639415E-2</v>
          </cell>
          <cell r="AS283">
            <v>-8.9880322394714329E-2</v>
          </cell>
          <cell r="AT283">
            <v>-3.938057010188345E-3</v>
          </cell>
          <cell r="AU283">
            <v>0.13663970829024868</v>
          </cell>
          <cell r="AV283">
            <v>0</v>
          </cell>
          <cell r="AX283">
            <v>140052.37</v>
          </cell>
          <cell r="AY283">
            <v>1540.6523686305732</v>
          </cell>
          <cell r="AZ283">
            <v>90.904588764879634</v>
          </cell>
          <cell r="BA283">
            <v>-1.9482527971404262E-2</v>
          </cell>
          <cell r="BB283">
            <v>-8.5388703223289175E-2</v>
          </cell>
          <cell r="BD283">
            <v>-8.5388703223289175E-2</v>
          </cell>
          <cell r="BE283">
            <v>-9.5296688247615169E-2</v>
          </cell>
          <cell r="BF283">
            <v>-4.5042508899086897E-3</v>
          </cell>
          <cell r="BG283">
            <v>0.14214758066052746</v>
          </cell>
          <cell r="BH283">
            <v>0</v>
          </cell>
          <cell r="BJ283">
            <v>783659.2</v>
          </cell>
          <cell r="BK283">
            <v>8641.9599999999991</v>
          </cell>
          <cell r="BL283">
            <v>90.680725205856078</v>
          </cell>
          <cell r="BM283">
            <v>-1.9482533837590355E-2</v>
          </cell>
          <cell r="BN283">
            <v>-8.5388723902620978E-2</v>
          </cell>
          <cell r="BP283">
            <v>-8.5388723902620978E-2</v>
          </cell>
          <cell r="BQ283">
            <v>-0.1065938403363933</v>
          </cell>
          <cell r="BR283">
            <v>-6.036649408173389E-3</v>
          </cell>
          <cell r="BS283">
            <v>0.15493727554347239</v>
          </cell>
          <cell r="BT283">
            <v>0</v>
          </cell>
          <cell r="BV283">
            <v>894293.44</v>
          </cell>
          <cell r="BW283">
            <v>9862.0020000000004</v>
          </cell>
          <cell r="BX283">
            <v>90.680719797055403</v>
          </cell>
          <cell r="BY283">
            <v>-1.9482541299735479E-2</v>
          </cell>
          <cell r="BZ283">
            <v>-8.5388726653769953E-2</v>
          </cell>
          <cell r="CB283">
            <v>-8.5388726653769953E-2</v>
          </cell>
          <cell r="CC283">
            <v>-0.10659389362506988</v>
          </cell>
          <cell r="CD283">
            <v>-6.0366524275394795E-3</v>
          </cell>
          <cell r="CE283">
            <v>0.15493724445303123</v>
          </cell>
          <cell r="CF283">
            <v>0</v>
          </cell>
          <cell r="CH283">
            <v>103395.53</v>
          </cell>
          <cell r="CI283">
            <v>1163.905</v>
          </cell>
          <cell r="CJ283">
            <v>88.835025195355286</v>
          </cell>
          <cell r="CK283">
            <v>-1.9482510946424392E-2</v>
          </cell>
          <cell r="CL283">
            <v>-8.5388673543944971E-2</v>
          </cell>
          <cell r="CN283">
            <v>-8.5388673543944971E-2</v>
          </cell>
          <cell r="CO283">
            <v>-0.19860148673563116</v>
          </cell>
          <cell r="CP283">
            <v>-1.2554935653952271E-2</v>
          </cell>
          <cell r="CQ283">
            <v>0.14045041620700843</v>
          </cell>
          <cell r="CR283">
            <v>0</v>
          </cell>
          <cell r="CT283">
            <v>497008.45</v>
          </cell>
          <cell r="CU283">
            <v>5633.7460000000001</v>
          </cell>
          <cell r="CV283">
            <v>88.219889572586339</v>
          </cell>
          <cell r="CW283">
            <v>-1.9482531135388448E-2</v>
          </cell>
          <cell r="CX283">
            <v>-8.5388718551823506E-2</v>
          </cell>
          <cell r="CZ283">
            <v>-8.5388718551823506E-2</v>
          </cell>
          <cell r="DA283">
            <v>-0.22931868985248238</v>
          </cell>
          <cell r="DB283">
            <v>-1.6300353797120692E-2</v>
          </cell>
          <cell r="DC283">
            <v>0.14154751840980284</v>
          </cell>
          <cell r="DD283">
            <v>0</v>
          </cell>
          <cell r="DF283">
            <v>310613.28999999998</v>
          </cell>
          <cell r="DG283">
            <v>3495.4549999999999</v>
          </cell>
          <cell r="DH283">
            <v>88.862048002334461</v>
          </cell>
          <cell r="DI283">
            <v>-1.9482546952102275E-2</v>
          </cell>
          <cell r="DJ283">
            <v>-8.5388735557210049E-2</v>
          </cell>
          <cell r="DL283">
            <v>-8.5388735557210049E-2</v>
          </cell>
          <cell r="DM283">
            <v>-0.19741647396735496</v>
          </cell>
          <cell r="DN283">
            <v>-1.6130257883716581E-2</v>
          </cell>
          <cell r="DO283">
            <v>0.14890504875246366</v>
          </cell>
          <cell r="DP283">
            <v>0</v>
          </cell>
          <cell r="DR283">
            <v>243925.85</v>
          </cell>
          <cell r="DS283">
            <v>2701.8580000000002</v>
          </cell>
          <cell r="DT283">
            <v>90.280780855248494</v>
          </cell>
          <cell r="DU283">
            <v>-1.9482533785778688E-2</v>
          </cell>
          <cell r="DV283">
            <v>-8.5388753326128719E-2</v>
          </cell>
          <cell r="DX283">
            <v>-8.5388753326128719E-2</v>
          </cell>
          <cell r="DY283">
            <v>-5.475048837557861E-2</v>
          </cell>
          <cell r="DZ283">
            <v>-8.1130756023526374E-3</v>
          </cell>
          <cell r="EA283">
            <v>0.11066145034620695</v>
          </cell>
          <cell r="EB283">
            <v>0</v>
          </cell>
          <cell r="ED283">
            <v>1417873.96</v>
          </cell>
          <cell r="EE283">
            <v>15705.161</v>
          </cell>
          <cell r="EF283">
            <v>90.280765666776674</v>
          </cell>
          <cell r="EG283">
            <v>-1.94825392282304E-2</v>
          </cell>
          <cell r="EH283">
            <v>-8.538872592890201E-2</v>
          </cell>
          <cell r="EJ283">
            <v>-8.538872592890201E-2</v>
          </cell>
          <cell r="EK283">
            <v>-5.4750647400516494E-2</v>
          </cell>
          <cell r="EL283">
            <v>-8.1130991726041657E-3</v>
          </cell>
          <cell r="EM283">
            <v>0.11066120117514376</v>
          </cell>
          <cell r="EN283">
            <v>0</v>
          </cell>
          <cell r="EP283">
            <v>1541611.47</v>
          </cell>
          <cell r="EQ283">
            <v>17075.746999999999</v>
          </cell>
          <cell r="ER283">
            <v>90.280763119762781</v>
          </cell>
          <cell r="ES283">
            <v>-1.9482532321949297E-2</v>
          </cell>
          <cell r="ET283">
            <v>-8.5388721881482055E-2</v>
          </cell>
          <cell r="EV283">
            <v>-8.5388721881482055E-2</v>
          </cell>
          <cell r="EW283">
            <v>-5.4750674068026584E-2</v>
          </cell>
          <cell r="EX283">
            <v>-8.1131031251828745E-3</v>
          </cell>
          <cell r="EY283">
            <v>0.11066115919986667</v>
          </cell>
          <cell r="EZ283">
            <v>0</v>
          </cell>
        </row>
        <row r="284">
          <cell r="A284">
            <v>42390</v>
          </cell>
          <cell r="B284">
            <v>17402182.2101354</v>
          </cell>
          <cell r="C284">
            <v>193855.28</v>
          </cell>
          <cell r="D284">
            <v>89.768935930635479</v>
          </cell>
          <cell r="E284">
            <v>-1.3670035401233793E-2</v>
          </cell>
          <cell r="F284">
            <v>-9.7891492067490149E-2</v>
          </cell>
          <cell r="H284">
            <v>-9.7891492067490149E-2</v>
          </cell>
          <cell r="I284">
            <v>-0.10231066301821123</v>
          </cell>
          <cell r="J284">
            <v>-4.4666509084692052E-3</v>
          </cell>
          <cell r="K284">
            <v>0.13786237780222568</v>
          </cell>
          <cell r="L284">
            <v>0</v>
          </cell>
          <cell r="N284">
            <v>3958660.3</v>
          </cell>
          <cell r="O284">
            <v>44098.874000000003</v>
          </cell>
          <cell r="P284">
            <v>89.767831713798401</v>
          </cell>
          <cell r="Q284">
            <v>-1.3670034567839662E-2</v>
          </cell>
          <cell r="R284">
            <v>-9.7891490779057122E-2</v>
          </cell>
          <cell r="T284">
            <v>-9.7891490779057122E-2</v>
          </cell>
          <cell r="U284">
            <v>-0.10232168896882687</v>
          </cell>
          <cell r="V284">
            <v>-4.4671325121186101E-3</v>
          </cell>
          <cell r="W284">
            <v>0.13785968488378378</v>
          </cell>
          <cell r="X284">
            <v>0</v>
          </cell>
          <cell r="Z284">
            <v>3055807.93</v>
          </cell>
          <cell r="AA284">
            <v>34041.234000000004</v>
          </cell>
          <cell r="AB284">
            <v>89.767836559626474</v>
          </cell>
          <cell r="AC284">
            <v>-1.3670036894061099E-2</v>
          </cell>
          <cell r="AD284">
            <v>-9.7891493484846825E-2</v>
          </cell>
          <cell r="AF284">
            <v>-9.7773608182701532E-2</v>
          </cell>
          <cell r="AG284">
            <v>-0.1023216924184438</v>
          </cell>
          <cell r="AH284">
            <v>-4.4671326627820918E-3</v>
          </cell>
          <cell r="AI284">
            <v>0.1378596850545151</v>
          </cell>
          <cell r="AJ284">
            <v>0</v>
          </cell>
          <cell r="AL284">
            <v>4536376.99</v>
          </cell>
          <cell r="AM284">
            <v>50534.55</v>
          </cell>
          <cell r="AN284">
            <v>89.767831909060234</v>
          </cell>
          <cell r="AO284">
            <v>-1.3670036456757129E-2</v>
          </cell>
          <cell r="AP284">
            <v>-9.7891493423231002E-2</v>
          </cell>
          <cell r="AR284">
            <v>-9.7773608850003524E-2</v>
          </cell>
          <cell r="AS284">
            <v>-0.10232169156759063</v>
          </cell>
          <cell r="AT284">
            <v>-4.4671326256349175E-3</v>
          </cell>
          <cell r="AU284">
            <v>0.1378589800290457</v>
          </cell>
          <cell r="AV284">
            <v>0</v>
          </cell>
          <cell r="AX284">
            <v>138137.84</v>
          </cell>
          <cell r="AY284">
            <v>1540.6523686305732</v>
          </cell>
          <cell r="AZ284">
            <v>89.661913883133437</v>
          </cell>
          <cell r="BA284">
            <v>-1.367010069161978E-2</v>
          </cell>
          <cell r="BB284">
            <v>-9.7891531743919735E-2</v>
          </cell>
          <cell r="BD284">
            <v>-9.7891531743919735E-2</v>
          </cell>
          <cell r="BE284">
            <v>-0.10766407361531216</v>
          </cell>
          <cell r="BF284">
            <v>-5.0691455385987183E-3</v>
          </cell>
          <cell r="BG284">
            <v>0.14339782601527665</v>
          </cell>
          <cell r="BH284">
            <v>0</v>
          </cell>
          <cell r="BJ284">
            <v>772946.55</v>
          </cell>
          <cell r="BK284">
            <v>8641.9599999999991</v>
          </cell>
          <cell r="BL284">
            <v>89.441116367120429</v>
          </cell>
          <cell r="BM284">
            <v>-1.3670036669000907E-2</v>
          </cell>
          <cell r="BN284">
            <v>-9.7891493584753797E-2</v>
          </cell>
          <cell r="BP284">
            <v>-9.7891493584753797E-2</v>
          </cell>
          <cell r="BQ284">
            <v>-0.11880673529930608</v>
          </cell>
          <cell r="BR284">
            <v>-6.6970921544680095E-3</v>
          </cell>
          <cell r="BS284">
            <v>0.15621343965581427</v>
          </cell>
          <cell r="BT284">
            <v>0</v>
          </cell>
          <cell r="BV284">
            <v>882068.42</v>
          </cell>
          <cell r="BW284">
            <v>9862.0020000000004</v>
          </cell>
          <cell r="BX284">
            <v>89.441111449784742</v>
          </cell>
          <cell r="BY284">
            <v>-1.3670032064643012E-2</v>
          </cell>
          <cell r="BZ284">
            <v>-9.7891492087097021E-2</v>
          </cell>
          <cell r="CB284">
            <v>-9.7891492087097021E-2</v>
          </cell>
          <cell r="CC284">
            <v>-0.1188067837459631</v>
          </cell>
          <cell r="CD284">
            <v>-6.6970948869169433E-3</v>
          </cell>
          <cell r="CE284">
            <v>0.15621340869106218</v>
          </cell>
          <cell r="CF284">
            <v>0</v>
          </cell>
          <cell r="CH284">
            <v>101982.11</v>
          </cell>
          <cell r="CI284">
            <v>1163.905</v>
          </cell>
          <cell r="CJ284">
            <v>87.62064773327721</v>
          </cell>
          <cell r="CK284">
            <v>-1.3670030029344415E-2</v>
          </cell>
          <cell r="CL284">
            <v>-9.7891437841777784E-2</v>
          </cell>
          <cell r="CN284">
            <v>-9.7891437841777784E-2</v>
          </cell>
          <cell r="CO284">
            <v>-0.20955662847742706</v>
          </cell>
          <cell r="CP284">
            <v>-1.3178807264139891E-2</v>
          </cell>
          <cell r="CQ284">
            <v>0.14182451505732055</v>
          </cell>
          <cell r="CR284">
            <v>0</v>
          </cell>
          <cell r="CT284">
            <v>490214.33</v>
          </cell>
          <cell r="CU284">
            <v>5633.7460000000001</v>
          </cell>
          <cell r="CV284">
            <v>87.013921110394406</v>
          </cell>
          <cell r="CW284">
            <v>-1.3670029151415797E-2</v>
          </cell>
          <cell r="CX284">
            <v>-9.7891481431433891E-2</v>
          </cell>
          <cell r="CZ284">
            <v>-9.7891481431433891E-2</v>
          </cell>
          <cell r="DA284">
            <v>-0.23985392582865028</v>
          </cell>
          <cell r="DB284">
            <v>-1.6949765916280057E-2</v>
          </cell>
          <cell r="DC284">
            <v>0.14293805575526516</v>
          </cell>
          <cell r="DD284">
            <v>0</v>
          </cell>
          <cell r="DF284">
            <v>306367.2</v>
          </cell>
          <cell r="DG284">
            <v>3495.4549999999999</v>
          </cell>
          <cell r="DH284">
            <v>87.647301996449684</v>
          </cell>
          <cell r="DI284">
            <v>-1.3670020365194158E-2</v>
          </cell>
          <cell r="DJ284">
            <v>-9.7891490168378947E-2</v>
          </cell>
          <cell r="DL284">
            <v>-9.7891490168378947E-2</v>
          </cell>
          <cell r="DM284">
            <v>-0.20838780711299054</v>
          </cell>
          <cell r="DN284">
            <v>-1.6912507778513941E-2</v>
          </cell>
          <cell r="DO284">
            <v>0.15033856037395554</v>
          </cell>
          <cell r="DP284">
            <v>0</v>
          </cell>
          <cell r="DR284">
            <v>240591.38</v>
          </cell>
          <cell r="DS284">
            <v>2701.8580000000002</v>
          </cell>
          <cell r="DT284">
            <v>89.046641237252288</v>
          </cell>
          <cell r="DU284">
            <v>-1.3670014883621406E-2</v>
          </cell>
          <cell r="DV284">
            <v>-9.7891502680887976E-2</v>
          </cell>
          <cell r="DX284">
            <v>-9.7891502680887976E-2</v>
          </cell>
          <cell r="DY284">
            <v>-6.7672063268220284E-2</v>
          </cell>
          <cell r="DZ284">
            <v>-9.9060904575338782E-3</v>
          </cell>
          <cell r="EA284">
            <v>0.116817313549252</v>
          </cell>
          <cell r="EB284">
            <v>0</v>
          </cell>
          <cell r="ED284">
            <v>1398491.58</v>
          </cell>
          <cell r="EE284">
            <v>15705.161</v>
          </cell>
          <cell r="EF284">
            <v>89.046624864272331</v>
          </cell>
          <cell r="EG284">
            <v>-1.3670030303680747E-2</v>
          </cell>
          <cell r="EH284">
            <v>-9.789148976154205E-2</v>
          </cell>
          <cell r="EJ284">
            <v>-9.789148976154205E-2</v>
          </cell>
          <cell r="EK284">
            <v>-6.7672234695086098E-2</v>
          </cell>
          <cell r="EL284">
            <v>-9.9061155588913152E-3</v>
          </cell>
          <cell r="EM284">
            <v>0.1168170712123786</v>
          </cell>
          <cell r="EN284">
            <v>0</v>
          </cell>
          <cell r="EP284">
            <v>1520537.58</v>
          </cell>
          <cell r="EQ284">
            <v>17075.746999999999</v>
          </cell>
          <cell r="ER284">
            <v>89.046621503586351</v>
          </cell>
          <cell r="ES284">
            <v>-1.3670039702026737E-2</v>
          </cell>
          <cell r="ET284">
            <v>-9.789149436528366E-2</v>
          </cell>
          <cell r="EV284">
            <v>-9.789149436528366E-2</v>
          </cell>
          <cell r="EW284">
            <v>-6.7672269881830727E-2</v>
          </cell>
          <cell r="EX284">
            <v>-9.9061207111503791E-3</v>
          </cell>
          <cell r="EY284">
            <v>0.11681703105866137</v>
          </cell>
          <cell r="EZ284">
            <v>0</v>
          </cell>
        </row>
        <row r="285">
          <cell r="A285">
            <v>42391</v>
          </cell>
          <cell r="B285">
            <v>17548718.744718354</v>
          </cell>
          <cell r="C285">
            <v>193855.28</v>
          </cell>
          <cell r="D285">
            <v>90.524842783329674</v>
          </cell>
          <cell r="E285">
            <v>8.4205838562938506E-3</v>
          </cell>
          <cell r="F285">
            <v>-9.0295211728968261E-2</v>
          </cell>
          <cell r="H285">
            <v>-9.0295211728968261E-2</v>
          </cell>
          <cell r="I285">
            <v>-9.4751594679255091E-2</v>
          </cell>
          <cell r="J285">
            <v>-4.121502558461998E-3</v>
          </cell>
          <cell r="K285">
            <v>0.13883320572629523</v>
          </cell>
          <cell r="L285">
            <v>0</v>
          </cell>
          <cell r="N285">
            <v>3991994.53</v>
          </cell>
          <cell r="O285">
            <v>44098.874000000003</v>
          </cell>
          <cell r="P285">
            <v>90.523729245331737</v>
          </cell>
          <cell r="Q285">
            <v>8.420583599961784E-3</v>
          </cell>
          <cell r="R285">
            <v>-9.0295210660925385E-2</v>
          </cell>
          <cell r="T285">
            <v>-9.0295210660925385E-2</v>
          </cell>
          <cell r="U285">
            <v>-9.4762713704916512E-2</v>
          </cell>
          <cell r="V285">
            <v>-4.1219864329491429E-3</v>
          </cell>
          <cell r="W285">
            <v>0.13883054133890546</v>
          </cell>
          <cell r="X285">
            <v>0</v>
          </cell>
          <cell r="Z285">
            <v>3081539.62</v>
          </cell>
          <cell r="AA285">
            <v>34041.234000000004</v>
          </cell>
          <cell r="AB285">
            <v>90.523734245356664</v>
          </cell>
          <cell r="AC285">
            <v>8.4205848631331293E-3</v>
          </cell>
          <cell r="AD285">
            <v>-9.0295212249981827E-2</v>
          </cell>
          <cell r="AF285">
            <v>-9.0176334284645665E-2</v>
          </cell>
          <cell r="AG285">
            <v>-9.476271604965969E-2</v>
          </cell>
          <cell r="AH285">
            <v>-4.1219865349830798E-3</v>
          </cell>
          <cell r="AI285">
            <v>0.13883054154853969</v>
          </cell>
          <cell r="AJ285">
            <v>0</v>
          </cell>
          <cell r="AL285">
            <v>4574575.9400000004</v>
          </cell>
          <cell r="AM285">
            <v>50534.55</v>
          </cell>
          <cell r="AN285">
            <v>90.523729606773983</v>
          </cell>
          <cell r="AO285">
            <v>8.4205854328698315E-3</v>
          </cell>
          <cell r="AP285">
            <v>-9.0295211673882547E-2</v>
          </cell>
          <cell r="AR285">
            <v>-9.0176334443535122E-2</v>
          </cell>
          <cell r="AS285">
            <v>-9.4762714680201365E-2</v>
          </cell>
          <cell r="AT285">
            <v>-4.1219864753827551E-3</v>
          </cell>
          <cell r="AU285">
            <v>0.13883033774290707</v>
          </cell>
          <cell r="AV285">
            <v>0</v>
          </cell>
          <cell r="AX285">
            <v>139301.04999999999</v>
          </cell>
          <cell r="AY285">
            <v>1540.6523686305732</v>
          </cell>
          <cell r="AZ285">
            <v>90.416925217087979</v>
          </cell>
          <cell r="BA285">
            <v>8.4206470869965244E-3</v>
          </cell>
          <cell r="BB285">
            <v>-9.0295194698544301E-2</v>
          </cell>
          <cell r="BD285">
            <v>-9.0295194698544301E-2</v>
          </cell>
          <cell r="BE285">
            <v>-0.10015002769617865</v>
          </cell>
          <cell r="BF285">
            <v>-4.6967746048949266E-3</v>
          </cell>
          <cell r="BG285">
            <v>0.1443887911745701</v>
          </cell>
          <cell r="BH285">
            <v>0</v>
          </cell>
          <cell r="BJ285">
            <v>779455.21</v>
          </cell>
          <cell r="BK285">
            <v>8641.9599999999991</v>
          </cell>
          <cell r="BL285">
            <v>90.194262644122404</v>
          </cell>
          <cell r="BM285">
            <v>8.4205822511271844E-3</v>
          </cell>
          <cell r="BN285">
            <v>-9.0295214707042826E-2</v>
          </cell>
          <cell r="BP285">
            <v>-9.0295214707042826E-2</v>
          </cell>
          <cell r="BQ285">
            <v>-0.11138657493475468</v>
          </cell>
          <cell r="BR285">
            <v>-6.2492620647986996E-3</v>
          </cell>
          <cell r="BS285">
            <v>0.15720616631835274</v>
          </cell>
          <cell r="BT285">
            <v>0</v>
          </cell>
          <cell r="BV285">
            <v>889495.95</v>
          </cell>
          <cell r="BW285">
            <v>9862.0020000000004</v>
          </cell>
          <cell r="BX285">
            <v>90.19425771765205</v>
          </cell>
          <cell r="BY285">
            <v>8.4205826119474469E-3</v>
          </cell>
          <cell r="BZ285">
            <v>-9.0295212871275732E-2</v>
          </cell>
          <cell r="CB285">
            <v>-9.0295212871275732E-2</v>
          </cell>
          <cell r="CC285">
            <v>-0.11138662347140837</v>
          </cell>
          <cell r="CD285">
            <v>-6.2492647893321873E-3</v>
          </cell>
          <cell r="CE285">
            <v>0.15720613543637529</v>
          </cell>
          <cell r="CF285">
            <v>0</v>
          </cell>
          <cell r="CH285">
            <v>102840.86</v>
          </cell>
          <cell r="CI285">
            <v>1163.905</v>
          </cell>
          <cell r="CJ285">
            <v>88.358465682336615</v>
          </cell>
          <cell r="CK285">
            <v>8.4205945532993542E-3</v>
          </cell>
          <cell r="CL285">
            <v>-9.0295147396783348E-2</v>
          </cell>
          <cell r="CN285">
            <v>-9.0295147396783348E-2</v>
          </cell>
          <cell r="CO285">
            <v>-0.2029006253284924</v>
          </cell>
          <cell r="CP285">
            <v>-1.2693366043478704E-2</v>
          </cell>
          <cell r="CQ285">
            <v>0.14287391347410458</v>
          </cell>
          <cell r="CR285">
            <v>0</v>
          </cell>
          <cell r="CT285">
            <v>494342.22</v>
          </cell>
          <cell r="CU285">
            <v>5633.7460000000001</v>
          </cell>
          <cell r="CV285">
            <v>87.746628974753207</v>
          </cell>
          <cell r="CW285">
            <v>8.420582074783356E-3</v>
          </cell>
          <cell r="CX285">
            <v>-9.0295202610465974E-2</v>
          </cell>
          <cell r="CZ285">
            <v>-9.0295202610465974E-2</v>
          </cell>
          <cell r="DA285">
            <v>-0.23345305342226608</v>
          </cell>
          <cell r="DB285">
            <v>-1.6400478126527673E-2</v>
          </cell>
          <cell r="DC285">
            <v>0.14397860495665413</v>
          </cell>
          <cell r="DD285">
            <v>0</v>
          </cell>
          <cell r="DF285">
            <v>308946.99</v>
          </cell>
          <cell r="DG285">
            <v>3495.4549999999999</v>
          </cell>
          <cell r="DH285">
            <v>88.385343252881242</v>
          </cell>
          <cell r="DI285">
            <v>8.4205815766178471E-3</v>
          </cell>
          <cell r="DJ285">
            <v>-9.0295211870380698E-2</v>
          </cell>
          <cell r="DL285">
            <v>-9.0295211870380698E-2</v>
          </cell>
          <cell r="DM285">
            <v>-0.20172197206574027</v>
          </cell>
          <cell r="DN285">
            <v>-1.6261150606538877E-2</v>
          </cell>
          <cell r="DO285">
            <v>0.1513918824418003</v>
          </cell>
          <cell r="DP285">
            <v>0</v>
          </cell>
          <cell r="DR285">
            <v>242617.3</v>
          </cell>
          <cell r="DS285">
            <v>2701.8580000000002</v>
          </cell>
          <cell r="DT285">
            <v>89.796465987479721</v>
          </cell>
          <cell r="DU285">
            <v>8.4205843118734247E-3</v>
          </cell>
          <cell r="DV285">
            <v>-9.0295222020754906E-2</v>
          </cell>
          <cell r="DX285">
            <v>-9.0295222020754906E-2</v>
          </cell>
          <cell r="DY285">
            <v>-5.9821317270655316E-2</v>
          </cell>
          <cell r="DZ285">
            <v>-8.6510788848386255E-3</v>
          </cell>
          <cell r="EA285">
            <v>0.12149264586173582</v>
          </cell>
          <cell r="EB285">
            <v>0</v>
          </cell>
          <cell r="ED285">
            <v>1410267.69</v>
          </cell>
          <cell r="EE285">
            <v>15705.161</v>
          </cell>
          <cell r="EF285">
            <v>89.796449078108779</v>
          </cell>
          <cell r="EG285">
            <v>8.4205798364547224E-3</v>
          </cell>
          <cell r="EH285">
            <v>-9.0295213029933818E-2</v>
          </cell>
          <cell r="EJ285">
            <v>-9.0295213029933818E-2</v>
          </cell>
          <cell r="EK285">
            <v>-5.9821494313592516E-2</v>
          </cell>
          <cell r="EL285">
            <v>-8.6511044945183357E-3</v>
          </cell>
          <cell r="EM285">
            <v>0.12149240823264583</v>
          </cell>
          <cell r="EN285">
            <v>0</v>
          </cell>
          <cell r="EP285">
            <v>1533341.4</v>
          </cell>
          <cell r="EQ285">
            <v>17075.746999999999</v>
          </cell>
          <cell r="ER285">
            <v>89.796446386796433</v>
          </cell>
          <cell r="ES285">
            <v>8.4205876713681072E-3</v>
          </cell>
          <cell r="ET285">
            <v>-9.0295210604499632E-2</v>
          </cell>
          <cell r="EV285">
            <v>-9.0295210604499632E-2</v>
          </cell>
          <cell r="EW285">
            <v>-5.9821522491923074E-2</v>
          </cell>
          <cell r="EX285">
            <v>-8.6511085705609503E-3</v>
          </cell>
          <cell r="EY285">
            <v>0.12149236855185651</v>
          </cell>
          <cell r="EZ285">
            <v>0</v>
          </cell>
        </row>
        <row r="286">
          <cell r="A286">
            <v>42394</v>
          </cell>
          <cell r="B286">
            <v>17559882.683367338</v>
          </cell>
          <cell r="C286">
            <v>193855.28</v>
          </cell>
          <cell r="D286">
            <v>90.582431819073165</v>
          </cell>
          <cell r="E286">
            <v>6.3616830444357397E-4</v>
          </cell>
          <cell r="F286">
            <v>-8.9716486376269611E-2</v>
          </cell>
          <cell r="H286">
            <v>-8.9716486376269611E-2</v>
          </cell>
          <cell r="I286">
            <v>-9.4175704336141974E-2</v>
          </cell>
          <cell r="J286">
            <v>-4.0816529082690067E-3</v>
          </cell>
          <cell r="K286">
            <v>0.13976603557173134</v>
          </cell>
          <cell r="L286">
            <v>0</v>
          </cell>
          <cell r="N286">
            <v>3994534.11</v>
          </cell>
          <cell r="O286">
            <v>44098.874000000003</v>
          </cell>
          <cell r="P286">
            <v>90.581317563799914</v>
          </cell>
          <cell r="Q286">
            <v>6.3616820637268923E-4</v>
          </cell>
          <cell r="R286">
            <v>-8.9716485396762802E-2</v>
          </cell>
          <cell r="T286">
            <v>-8.9716485396762802E-2</v>
          </cell>
          <cell r="U286">
            <v>-9.4186830524152332E-2</v>
          </cell>
          <cell r="V286">
            <v>-4.08213534387869E-3</v>
          </cell>
          <cell r="W286">
            <v>0.13976339853507369</v>
          </cell>
          <cell r="X286">
            <v>0</v>
          </cell>
          <cell r="Z286">
            <v>3083500</v>
          </cell>
          <cell r="AA286">
            <v>34041.234000000004</v>
          </cell>
          <cell r="AB286">
            <v>90.581322639478927</v>
          </cell>
          <cell r="AC286">
            <v>6.3616900697205381E-4</v>
          </cell>
          <cell r="AD286">
            <v>-8.9716486258521244E-2</v>
          </cell>
          <cell r="AF286">
            <v>-8.9597532666707891E-2</v>
          </cell>
          <cell r="AG286">
            <v>-9.4186832145655042E-2</v>
          </cell>
          <cell r="AH286">
            <v>-4.0821354141939992E-3</v>
          </cell>
          <cell r="AI286">
            <v>0.13976339876267291</v>
          </cell>
          <cell r="AJ286">
            <v>0</v>
          </cell>
          <cell r="AL286">
            <v>4577486.1399999997</v>
          </cell>
          <cell r="AM286">
            <v>50534.55</v>
          </cell>
          <cell r="AN286">
            <v>90.581317930010243</v>
          </cell>
          <cell r="AO286">
            <v>6.361682565048099E-4</v>
          </cell>
          <cell r="AP286">
            <v>-8.971648636475904E-2</v>
          </cell>
          <cell r="AR286">
            <v>-8.9597533508491201E-2</v>
          </cell>
          <cell r="AS286">
            <v>-9.4186831454676323E-2</v>
          </cell>
          <cell r="AT286">
            <v>-4.0821353842375174E-3</v>
          </cell>
          <cell r="AU286">
            <v>0.13976367904351833</v>
          </cell>
          <cell r="AV286">
            <v>0</v>
          </cell>
          <cell r="AX286">
            <v>139389.66</v>
          </cell>
          <cell r="AY286">
            <v>1540.6523686305732</v>
          </cell>
          <cell r="AZ286">
            <v>90.474439814023796</v>
          </cell>
          <cell r="BA286">
            <v>6.3610432225735813E-4</v>
          </cell>
          <cell r="BB286">
            <v>-8.971652753991366E-2</v>
          </cell>
          <cell r="BD286">
            <v>-8.971652753991366E-2</v>
          </cell>
          <cell r="BE286">
            <v>-9.9577629239412935E-2</v>
          </cell>
          <cell r="BF286">
            <v>-4.6517473996630088E-3</v>
          </cell>
          <cell r="BG286">
            <v>0.1453392793488181</v>
          </cell>
          <cell r="BH286">
            <v>0</v>
          </cell>
          <cell r="BJ286">
            <v>779951.08</v>
          </cell>
          <cell r="BK286">
            <v>8641.9599999999991</v>
          </cell>
          <cell r="BL286">
            <v>90.25164198862295</v>
          </cell>
          <cell r="BM286">
            <v>6.3617510491709162E-4</v>
          </cell>
          <cell r="BN286">
            <v>-8.9716483169815398E-2</v>
          </cell>
          <cell r="BP286">
            <v>-8.9716483169815398E-2</v>
          </cell>
          <cell r="BQ286">
            <v>-0.11082126119583302</v>
          </cell>
          <cell r="BR286">
            <v>-6.1886111037665614E-3</v>
          </cell>
          <cell r="BS286">
            <v>0.15815336053743173</v>
          </cell>
          <cell r="BT286">
            <v>0</v>
          </cell>
          <cell r="BV286">
            <v>890061.82</v>
          </cell>
          <cell r="BW286">
            <v>9862.0020000000004</v>
          </cell>
          <cell r="BX286">
            <v>90.251636533839672</v>
          </cell>
          <cell r="BY286">
            <v>6.3616928216481128E-4</v>
          </cell>
          <cell r="BZ286">
            <v>-8.9716486629866199E-2</v>
          </cell>
          <cell r="CB286">
            <v>-8.9716486629866199E-2</v>
          </cell>
          <cell r="CC286">
            <v>-0.11082131493754022</v>
          </cell>
          <cell r="CD286">
            <v>-6.1886141064348976E-3</v>
          </cell>
          <cell r="CE286">
            <v>0.1581533298944203</v>
          </cell>
          <cell r="CF286">
            <v>0</v>
          </cell>
          <cell r="CH286">
            <v>102906.28</v>
          </cell>
          <cell r="CI286">
            <v>1163.905</v>
          </cell>
          <cell r="CJ286">
            <v>88.414673018846045</v>
          </cell>
          <cell r="CK286">
            <v>6.3612848045035975E-4</v>
          </cell>
          <cell r="CL286">
            <v>-8.9716458231238638E-2</v>
          </cell>
          <cell r="CN286">
            <v>-8.9716458231238638E-2</v>
          </cell>
          <cell r="CO286">
            <v>-0.20239356771451467</v>
          </cell>
          <cell r="CP286">
            <v>-1.2596014528014621E-2</v>
          </cell>
          <cell r="CQ286">
            <v>0.1438704433938848</v>
          </cell>
          <cell r="CR286">
            <v>0</v>
          </cell>
          <cell r="CT286">
            <v>494656.7</v>
          </cell>
          <cell r="CU286">
            <v>5633.7460000000001</v>
          </cell>
          <cell r="CV286">
            <v>87.802449737705601</v>
          </cell>
          <cell r="CW286">
            <v>6.3615848955800303E-4</v>
          </cell>
          <cell r="CX286">
            <v>-8.9716486180614896E-2</v>
          </cell>
          <cell r="CZ286">
            <v>-8.9716486180614896E-2</v>
          </cell>
          <cell r="DA286">
            <v>-0.23296540807455579</v>
          </cell>
          <cell r="DB286">
            <v>-1.6271038542171823E-2</v>
          </cell>
          <cell r="DC286">
            <v>0.14496164787266674</v>
          </cell>
          <cell r="DD286">
            <v>0</v>
          </cell>
          <cell r="DF286">
            <v>309143.53000000003</v>
          </cell>
          <cell r="DG286">
            <v>3495.4549999999999</v>
          </cell>
          <cell r="DH286">
            <v>88.441570553761963</v>
          </cell>
          <cell r="DI286">
            <v>6.3616091550211529E-4</v>
          </cell>
          <cell r="DJ286">
            <v>-8.9716493239527573E-2</v>
          </cell>
          <cell r="DL286">
            <v>-8.9716493239527573E-2</v>
          </cell>
          <cell r="DM286">
            <v>-0.20121413878466432</v>
          </cell>
          <cell r="DN286">
            <v>-1.611204958153678E-2</v>
          </cell>
          <cell r="DO286">
            <v>0.15238088340027764</v>
          </cell>
          <cell r="DP286">
            <v>0</v>
          </cell>
          <cell r="DR286">
            <v>242771.64</v>
          </cell>
          <cell r="DS286">
            <v>2701.8580000000002</v>
          </cell>
          <cell r="DT286">
            <v>89.853589640906364</v>
          </cell>
          <cell r="DU286">
            <v>6.3614589726279647E-4</v>
          </cell>
          <cell r="DV286">
            <v>-8.9716517058522904E-2</v>
          </cell>
          <cell r="DX286">
            <v>-8.9716517058522904E-2</v>
          </cell>
          <cell r="DY286">
            <v>-5.9223226458942957E-2</v>
          </cell>
          <cell r="DZ286">
            <v>-8.462609092291018E-3</v>
          </cell>
          <cell r="EA286">
            <v>0.12570737708121482</v>
          </cell>
          <cell r="EB286">
            <v>0</v>
          </cell>
          <cell r="ED286">
            <v>1411164.86</v>
          </cell>
          <cell r="EE286">
            <v>15705.161</v>
          </cell>
          <cell r="EF286">
            <v>89.853574885351392</v>
          </cell>
          <cell r="EG286">
            <v>6.3617000259030831E-4</v>
          </cell>
          <cell r="EH286">
            <v>-8.9716486133250672E-2</v>
          </cell>
          <cell r="EJ286">
            <v>-8.9716486133250672E-2</v>
          </cell>
          <cell r="EK286">
            <v>-5.9223380951194726E-2</v>
          </cell>
          <cell r="EL286">
            <v>-8.4626311738134063E-3</v>
          </cell>
          <cell r="EM286">
            <v>0.12570714097340219</v>
          </cell>
          <cell r="EN286">
            <v>0</v>
          </cell>
          <cell r="EP286">
            <v>1534316.86</v>
          </cell>
          <cell r="EQ286">
            <v>17075.746999999999</v>
          </cell>
          <cell r="ER286">
            <v>89.853571852522776</v>
          </cell>
          <cell r="ES286">
            <v>6.3616621842998988E-4</v>
          </cell>
          <cell r="ET286">
            <v>-8.9716487148742252E-2</v>
          </cell>
          <cell r="EV286">
            <v>-8.9716487148742252E-2</v>
          </cell>
          <cell r="EW286">
            <v>-5.9223412705237455E-2</v>
          </cell>
          <cell r="EX286">
            <v>-8.4626357124193419E-3</v>
          </cell>
          <cell r="EY286">
            <v>0.12570710201702945</v>
          </cell>
          <cell r="EZ286">
            <v>0</v>
          </cell>
        </row>
        <row r="287">
          <cell r="A287">
            <v>42395</v>
          </cell>
          <cell r="B287">
            <v>17431325.235709134</v>
          </cell>
          <cell r="C287">
            <v>193855.28</v>
          </cell>
          <cell r="D287">
            <v>89.919269857953495</v>
          </cell>
          <cell r="E287">
            <v>-7.321088071959192E-3</v>
          </cell>
          <cell r="F287">
            <v>-9.6380752149961446E-2</v>
          </cell>
          <cell r="H287">
            <v>-9.6380752149961446E-2</v>
          </cell>
          <cell r="I287">
            <v>-0.10080732378241741</v>
          </cell>
          <cell r="J287">
            <v>-4.3534952414887584E-3</v>
          </cell>
          <cell r="K287">
            <v>0.14086171027200037</v>
          </cell>
          <cell r="L287">
            <v>0</v>
          </cell>
          <cell r="N287">
            <v>3965289.77</v>
          </cell>
          <cell r="O287">
            <v>44098.874000000003</v>
          </cell>
          <cell r="P287">
            <v>89.918163670120009</v>
          </cell>
          <cell r="Q287">
            <v>-7.3210890668797823E-3</v>
          </cell>
          <cell r="R287">
            <v>-9.6380752083285448E-2</v>
          </cell>
          <cell r="T287">
            <v>-9.6380752083285448E-2</v>
          </cell>
          <cell r="U287">
            <v>-0.10081836941583777</v>
          </cell>
          <cell r="V287">
            <v>-4.3539724917849298E-3</v>
          </cell>
          <cell r="W287">
            <v>0.14085910319954018</v>
          </cell>
          <cell r="X287">
            <v>0</v>
          </cell>
          <cell r="Z287">
            <v>3060925.42</v>
          </cell>
          <cell r="AA287">
            <v>34041.234000000004</v>
          </cell>
          <cell r="AB287">
            <v>89.918168653933037</v>
          </cell>
          <cell r="AC287">
            <v>-7.3210896708286732E-3</v>
          </cell>
          <cell r="AD287">
            <v>-9.6380753488499615E-2</v>
          </cell>
          <cell r="AF287">
            <v>-9.6262670766598668E-2</v>
          </cell>
          <cell r="AG287">
            <v>-0.10081837157253415</v>
          </cell>
          <cell r="AH287">
            <v>-4.3539725849655042E-3</v>
          </cell>
          <cell r="AI287">
            <v>0.14085910346136465</v>
          </cell>
          <cell r="AJ287">
            <v>0</v>
          </cell>
          <cell r="AL287">
            <v>4543973.96</v>
          </cell>
          <cell r="AM287">
            <v>50534.55</v>
          </cell>
          <cell r="AN287">
            <v>89.918164107526422</v>
          </cell>
          <cell r="AO287">
            <v>-7.3210882512906306E-3</v>
          </cell>
          <cell r="AP287">
            <v>-9.6380752301777561E-2</v>
          </cell>
          <cell r="AR287">
            <v>-9.6262670309868237E-2</v>
          </cell>
          <cell r="AS287">
            <v>-0.10081836960077784</v>
          </cell>
          <cell r="AT287">
            <v>-4.353972499785641E-3</v>
          </cell>
          <cell r="AU287">
            <v>0.14085988984817988</v>
          </cell>
          <cell r="AV287">
            <v>0</v>
          </cell>
          <cell r="AX287">
            <v>138369.18</v>
          </cell>
          <cell r="AY287">
            <v>1540.6523686305732</v>
          </cell>
          <cell r="AZ287">
            <v>89.812071053375305</v>
          </cell>
          <cell r="BA287">
            <v>-7.3210595391365318E-3</v>
          </cell>
          <cell r="BB287">
            <v>-9.6380767039285886E-2</v>
          </cell>
          <cell r="BD287">
            <v>-9.6380767039285886E-2</v>
          </cell>
          <cell r="BE287">
            <v>-0.10616967502612162</v>
          </cell>
          <cell r="BF287">
            <v>-4.940625619113348E-3</v>
          </cell>
          <cell r="BG287">
            <v>0.14645831728666614</v>
          </cell>
          <cell r="BH287">
            <v>0</v>
          </cell>
          <cell r="BJ287">
            <v>774240.99</v>
          </cell>
          <cell r="BK287">
            <v>8641.9599999999991</v>
          </cell>
          <cell r="BL287">
            <v>89.590901832454676</v>
          </cell>
          <cell r="BM287">
            <v>-7.3210873687102884E-3</v>
          </cell>
          <cell r="BN287">
            <v>-9.6380748326826082E-2</v>
          </cell>
          <cell r="BP287">
            <v>-9.6380748326826082E-2</v>
          </cell>
          <cell r="BQ287">
            <v>-0.117331016429018</v>
          </cell>
          <cell r="BR287">
            <v>-6.5220041500140269E-3</v>
          </cell>
          <cell r="BS287">
            <v>0.15928137025437691</v>
          </cell>
          <cell r="BT287">
            <v>0</v>
          </cell>
          <cell r="BV287">
            <v>883545.59999999998</v>
          </cell>
          <cell r="BW287">
            <v>9862.0020000000004</v>
          </cell>
          <cell r="BX287">
            <v>89.590896452870311</v>
          </cell>
          <cell r="BY287">
            <v>-7.3210869779809506E-3</v>
          </cell>
          <cell r="BZ287">
            <v>-9.6380751405871101E-2</v>
          </cell>
          <cell r="CB287">
            <v>-9.6380751405871101E-2</v>
          </cell>
          <cell r="CC287">
            <v>-0.11733106942984917</v>
          </cell>
          <cell r="CD287">
            <v>-6.5220070977716205E-3</v>
          </cell>
          <cell r="CE287">
            <v>0.15928133986323723</v>
          </cell>
          <cell r="CF287">
            <v>0</v>
          </cell>
          <cell r="CH287">
            <v>102152.89</v>
          </cell>
          <cell r="CI287">
            <v>1163.905</v>
          </cell>
          <cell r="CJ287">
            <v>87.767377921737605</v>
          </cell>
          <cell r="CK287">
            <v>-7.3211275346849458E-3</v>
          </cell>
          <cell r="CL287">
            <v>-9.6380760133252363E-2</v>
          </cell>
          <cell r="CN287">
            <v>-9.6380760133252363E-2</v>
          </cell>
          <cell r="CO287">
            <v>-0.20823294612776178</v>
          </cell>
          <cell r="CP287">
            <v>-1.2892986455455002E-2</v>
          </cell>
          <cell r="CQ287">
            <v>0.14507014906916246</v>
          </cell>
          <cell r="CR287">
            <v>0</v>
          </cell>
          <cell r="CT287">
            <v>491035.28</v>
          </cell>
          <cell r="CU287">
            <v>5633.7460000000001</v>
          </cell>
          <cell r="CV287">
            <v>87.159641204981554</v>
          </cell>
          <cell r="CW287">
            <v>-7.3210774260208389E-3</v>
          </cell>
          <cell r="CX287">
            <v>-9.6380742264916996E-2</v>
          </cell>
          <cell r="CZ287">
            <v>-9.6380742264916996E-2</v>
          </cell>
          <cell r="DA287">
            <v>-0.23858092771047823</v>
          </cell>
          <cell r="DB287">
            <v>-1.6567366338307465E-2</v>
          </cell>
          <cell r="DC287">
            <v>0.14616118942648207</v>
          </cell>
          <cell r="DD287">
            <v>0</v>
          </cell>
          <cell r="DF287">
            <v>306880.26</v>
          </cell>
          <cell r="DG287">
            <v>3495.4549999999999</v>
          </cell>
          <cell r="DH287">
            <v>87.794081171120794</v>
          </cell>
          <cell r="DI287">
            <v>-7.321097743821392E-3</v>
          </cell>
          <cell r="DJ287">
            <v>-9.6380767767109465E-2</v>
          </cell>
          <cell r="DL287">
            <v>-9.6380767767109465E-2</v>
          </cell>
          <cell r="DM287">
            <v>-0.20706212815100433</v>
          </cell>
          <cell r="DN287">
            <v>-1.6470971717112093E-2</v>
          </cell>
          <cell r="DO287">
            <v>0.15359982777989217</v>
          </cell>
          <cell r="DP287">
            <v>0</v>
          </cell>
          <cell r="DR287">
            <v>240994.29</v>
          </cell>
          <cell r="DS287">
            <v>2701.8580000000002</v>
          </cell>
          <cell r="DT287">
            <v>89.19576454425065</v>
          </cell>
          <cell r="DU287">
            <v>-7.3210775360746938E-3</v>
          </cell>
          <cell r="DV287">
            <v>-9.6380773016945587E-2</v>
          </cell>
          <cell r="DX287">
            <v>-9.6380773016945587E-2</v>
          </cell>
          <cell r="DY287">
            <v>-6.6110726162175171E-2</v>
          </cell>
          <cell r="DZ287">
            <v>-9.3359296722326235E-3</v>
          </cell>
          <cell r="EA287">
            <v>0.13026561850706725</v>
          </cell>
          <cell r="EB287">
            <v>0</v>
          </cell>
          <cell r="ED287">
            <v>1400833.6</v>
          </cell>
          <cell r="EE287">
            <v>15705.161</v>
          </cell>
          <cell r="EF287">
            <v>89.195749091652104</v>
          </cell>
          <cell r="EG287">
            <v>-7.321086495875595E-3</v>
          </cell>
          <cell r="EH287">
            <v>-9.6380750474038712E-2</v>
          </cell>
          <cell r="EJ287">
            <v>-9.6380750474038712E-2</v>
          </cell>
          <cell r="EK287">
            <v>-6.6110887952548381E-2</v>
          </cell>
          <cell r="EL287">
            <v>-9.3359525262002307E-3</v>
          </cell>
          <cell r="EM287">
            <v>0.13026538505933835</v>
          </cell>
          <cell r="EN287">
            <v>0</v>
          </cell>
          <cell r="EP287">
            <v>1523083.99</v>
          </cell>
          <cell r="EQ287">
            <v>17075.746999999999</v>
          </cell>
          <cell r="ER287">
            <v>89.195745872786716</v>
          </cell>
          <cell r="ES287">
            <v>-7.3210888134280783E-3</v>
          </cell>
          <cell r="ET287">
            <v>-9.6380753591725599E-2</v>
          </cell>
          <cell r="EV287">
            <v>-9.6380753591725599E-2</v>
          </cell>
          <cell r="EW287">
            <v>-6.6110921654416122E-2</v>
          </cell>
          <cell r="EX287">
            <v>-9.3359572868223495E-3</v>
          </cell>
          <cell r="EY287">
            <v>0.13026534706981563</v>
          </cell>
          <cell r="EZ287">
            <v>0</v>
          </cell>
        </row>
        <row r="288">
          <cell r="A288">
            <v>42396</v>
          </cell>
          <cell r="B288">
            <v>17549377.458444845</v>
          </cell>
          <cell r="C288">
            <v>193855.28</v>
          </cell>
          <cell r="D288">
            <v>90.5282407497224</v>
          </cell>
          <cell r="E288">
            <v>6.7724181116117776E-3</v>
          </cell>
          <cell r="F288">
            <v>-9.0261064789820877E-2</v>
          </cell>
          <cell r="H288">
            <v>-9.0261064789820877E-2</v>
          </cell>
          <cell r="I288">
            <v>-9.4717615016172929E-2</v>
          </cell>
          <cell r="J288">
            <v>-4.0757234130097686E-3</v>
          </cell>
          <cell r="K288">
            <v>0.14176469529257624</v>
          </cell>
          <cell r="L288">
            <v>0</v>
          </cell>
          <cell r="N288">
            <v>3992144.37</v>
          </cell>
          <cell r="O288">
            <v>44098.874000000003</v>
          </cell>
          <cell r="P288">
            <v>90.527127064514161</v>
          </cell>
          <cell r="Q288">
            <v>6.7724180470170037E-3</v>
          </cell>
          <cell r="R288">
            <v>-9.0261064781062439E-2</v>
          </cell>
          <cell r="T288">
            <v>-9.0261064781062439E-2</v>
          </cell>
          <cell r="U288">
            <v>-9.4728735513323392E-2</v>
          </cell>
          <cell r="V288">
            <v>-4.0762021479423538E-3</v>
          </cell>
          <cell r="W288">
            <v>0.14176211414954637</v>
          </cell>
          <cell r="X288">
            <v>0</v>
          </cell>
          <cell r="Z288">
            <v>3081655.29</v>
          </cell>
          <cell r="AA288">
            <v>34041.234000000004</v>
          </cell>
          <cell r="AB288">
            <v>90.527132183281012</v>
          </cell>
          <cell r="AC288">
            <v>6.7724191724998217E-3</v>
          </cell>
          <cell r="AD288">
            <v>-9.0261065178785183E-2</v>
          </cell>
          <cell r="AF288">
            <v>-9.0142182751194566E-2</v>
          </cell>
          <cell r="AG288">
            <v>-9.4728736672612279E-2</v>
          </cell>
          <cell r="AH288">
            <v>-4.0762021978508756E-3</v>
          </cell>
          <cell r="AI288">
            <v>0.14176211441600378</v>
          </cell>
          <cell r="AJ288">
            <v>0</v>
          </cell>
          <cell r="AL288">
            <v>4574747.6500000004</v>
          </cell>
          <cell r="AM288">
            <v>50534.55</v>
          </cell>
          <cell r="AN288">
            <v>90.527127480110138</v>
          </cell>
          <cell r="AO288">
            <v>6.7724177715138278E-3</v>
          </cell>
          <cell r="AP288">
            <v>-9.0261065249984118E-2</v>
          </cell>
          <cell r="AR288">
            <v>-9.014218355749426E-2</v>
          </cell>
          <cell r="AS288">
            <v>-9.4728735947243292E-2</v>
          </cell>
          <cell r="AT288">
            <v>-4.0762021666296278E-3</v>
          </cell>
          <cell r="AU288">
            <v>0.14176336084584029</v>
          </cell>
          <cell r="AV288">
            <v>0</v>
          </cell>
          <cell r="AX288">
            <v>139306.26999999999</v>
          </cell>
          <cell r="AY288">
            <v>1540.6523686305732</v>
          </cell>
          <cell r="AZ288">
            <v>90.420313392192426</v>
          </cell>
          <cell r="BA288">
            <v>6.7723896318530041E-3</v>
          </cell>
          <cell r="BB288">
            <v>-9.026110551483979E-2</v>
          </cell>
          <cell r="BD288">
            <v>-9.026110551483979E-2</v>
          </cell>
          <cell r="BE288">
            <v>-0.10011630780063274</v>
          </cell>
          <cell r="BF288">
            <v>-4.6408092679257607E-3</v>
          </cell>
          <cell r="BG288">
            <v>0.14737597711253861</v>
          </cell>
          <cell r="BH288">
            <v>0</v>
          </cell>
          <cell r="BJ288">
            <v>779484.47</v>
          </cell>
          <cell r="BK288">
            <v>8641.9599999999991</v>
          </cell>
          <cell r="BL288">
            <v>90.197648450120113</v>
          </cell>
          <cell r="BM288">
            <v>6.772413328310023E-3</v>
          </cell>
          <cell r="BN288">
            <v>-9.0261065263077089E-2</v>
          </cell>
          <cell r="BP288">
            <v>-9.0261065263077089E-2</v>
          </cell>
          <cell r="BQ288">
            <v>-0.11135321724019598</v>
          </cell>
          <cell r="BR288">
            <v>-6.161022790934112E-3</v>
          </cell>
          <cell r="BS288">
            <v>0.16018980110840539</v>
          </cell>
          <cell r="BT288">
            <v>0</v>
          </cell>
          <cell r="BV288">
            <v>889529.34</v>
          </cell>
          <cell r="BW288">
            <v>9862.0020000000004</v>
          </cell>
          <cell r="BX288">
            <v>90.19764343994251</v>
          </cell>
          <cell r="BY288">
            <v>6.7724178582293515E-3</v>
          </cell>
          <cell r="BZ288">
            <v>-9.0261064269652413E-2</v>
          </cell>
          <cell r="CB288">
            <v>-9.0261064269652413E-2</v>
          </cell>
          <cell r="CC288">
            <v>-0.11135326660155165</v>
          </cell>
          <cell r="CD288">
            <v>-6.1610255234825217E-3</v>
          </cell>
          <cell r="CE288">
            <v>0.16018977081117813</v>
          </cell>
          <cell r="CF288">
            <v>0</v>
          </cell>
          <cell r="CH288">
            <v>102844.72</v>
          </cell>
          <cell r="CI288">
            <v>1163.905</v>
          </cell>
          <cell r="CJ288">
            <v>88.361782104209539</v>
          </cell>
          <cell r="CK288">
            <v>6.7724956190666763E-3</v>
          </cell>
          <cell r="CL288">
            <v>-9.0261002789950529E-2</v>
          </cell>
          <cell r="CN288">
            <v>-9.0261002789950529E-2</v>
          </cell>
          <cell r="CO288">
            <v>-0.20287070722409073</v>
          </cell>
          <cell r="CP288">
            <v>-1.249625106626695E-2</v>
          </cell>
          <cell r="CQ288">
            <v>0.14602021709783941</v>
          </cell>
          <cell r="CR288">
            <v>0</v>
          </cell>
          <cell r="CT288">
            <v>494360.77</v>
          </cell>
          <cell r="CU288">
            <v>5633.7460000000001</v>
          </cell>
          <cell r="CV288">
            <v>87.749921632959669</v>
          </cell>
          <cell r="CW288">
            <v>6.7724054369371345E-3</v>
          </cell>
          <cell r="CX288">
            <v>-9.0261066290910685E-2</v>
          </cell>
          <cell r="CZ288">
            <v>-9.0261066290910685E-2</v>
          </cell>
          <cell r="DA288">
            <v>-0.23342428904551704</v>
          </cell>
          <cell r="DB288">
            <v>-1.6115745979973894E-2</v>
          </cell>
          <cell r="DC288">
            <v>0.14709277259655407</v>
          </cell>
          <cell r="DD288">
            <v>0</v>
          </cell>
          <cell r="DF288">
            <v>308958.58</v>
          </cell>
          <cell r="DG288">
            <v>3495.4549999999999</v>
          </cell>
          <cell r="DH288">
            <v>88.388658987170487</v>
          </cell>
          <cell r="DI288">
            <v>6.7724134488154064E-3</v>
          </cell>
          <cell r="DJ288">
            <v>-9.026108472612715E-2</v>
          </cell>
          <cell r="DL288">
            <v>-9.026108472612715E-2</v>
          </cell>
          <cell r="DM288">
            <v>-0.20169202504361916</v>
          </cell>
          <cell r="DN288">
            <v>-1.593786378607831E-2</v>
          </cell>
          <cell r="DO288">
            <v>0.15452887790995176</v>
          </cell>
          <cell r="DP288">
            <v>0</v>
          </cell>
          <cell r="DR288">
            <v>242626.41</v>
          </cell>
          <cell r="DS288">
            <v>2701.8580000000002</v>
          </cell>
          <cell r="DT288">
            <v>89.799837741287661</v>
          </cell>
          <cell r="DU288">
            <v>6.7724426167941054E-3</v>
          </cell>
          <cell r="DV288">
            <v>-9.0261063654771156E-2</v>
          </cell>
          <cell r="DX288">
            <v>-9.0261063654771156E-2</v>
          </cell>
          <cell r="DY288">
            <v>-5.9786014644669039E-2</v>
          </cell>
          <cell r="DZ288">
            <v>-8.344381177920468E-3</v>
          </cell>
          <cell r="EA288">
            <v>0.13385518711856895</v>
          </cell>
          <cell r="EB288">
            <v>0</v>
          </cell>
          <cell r="ED288">
            <v>1410320.63</v>
          </cell>
          <cell r="EE288">
            <v>15705.161</v>
          </cell>
          <cell r="EF288">
            <v>89.799819944539237</v>
          </cell>
          <cell r="EG288">
            <v>6.7724175091172789E-3</v>
          </cell>
          <cell r="EH288">
            <v>-9.0261063646973727E-2</v>
          </cell>
          <cell r="EJ288">
            <v>-9.0261063646973727E-2</v>
          </cell>
          <cell r="EK288">
            <v>-5.9786200978544368E-2</v>
          </cell>
          <cell r="EL288">
            <v>-8.3444071913731932E-3</v>
          </cell>
          <cell r="EM288">
            <v>0.13385495741803305</v>
          </cell>
          <cell r="EN288">
            <v>0</v>
          </cell>
          <cell r="EP288">
            <v>1533398.95</v>
          </cell>
          <cell r="EQ288">
            <v>17075.746999999999</v>
          </cell>
          <cell r="ER288">
            <v>89.799816663950338</v>
          </cell>
          <cell r="ES288">
            <v>6.7724170615173218E-3</v>
          </cell>
          <cell r="ET288">
            <v>-9.0261067190234745E-2</v>
          </cell>
          <cell r="EV288">
            <v>-9.0261067190234745E-2</v>
          </cell>
          <cell r="EW288">
            <v>-5.9786235326663828E-2</v>
          </cell>
          <cell r="EX288">
            <v>-8.3444119865987432E-3</v>
          </cell>
          <cell r="EY288">
            <v>0.13385492017987743</v>
          </cell>
          <cell r="EZ288">
            <v>0</v>
          </cell>
        </row>
        <row r="289">
          <cell r="A289">
            <v>42397</v>
          </cell>
          <cell r="B289">
            <v>17549101.974291801</v>
          </cell>
          <cell r="C289">
            <v>193855.28</v>
          </cell>
          <cell r="D289">
            <v>90.526819668217456</v>
          </cell>
          <cell r="E289">
            <v>-1.569765957198932E-5</v>
          </cell>
          <cell r="F289">
            <v>-9.027534556192518E-2</v>
          </cell>
          <cell r="H289">
            <v>-9.027534556192518E-2</v>
          </cell>
          <cell r="I289">
            <v>-9.4731825830868921E-2</v>
          </cell>
          <cell r="J289">
            <v>-4.0617771411461945E-3</v>
          </cell>
          <cell r="K289">
            <v>0.14264783588920238</v>
          </cell>
          <cell r="L289">
            <v>0</v>
          </cell>
          <cell r="N289">
            <v>3992081.7</v>
          </cell>
          <cell r="O289">
            <v>44098.874000000003</v>
          </cell>
          <cell r="P289">
            <v>90.525705939793383</v>
          </cell>
          <cell r="Q289">
            <v>-1.5698330068092403E-5</v>
          </cell>
          <cell r="R289">
            <v>-9.0275346163143255E-2</v>
          </cell>
          <cell r="T289">
            <v>-9.0275346163143255E-2</v>
          </cell>
          <cell r="U289">
            <v>-9.4742946760434488E-2</v>
          </cell>
          <cell r="V289">
            <v>-4.0622541850012794E-3</v>
          </cell>
          <cell r="W289">
            <v>0.14264527994127854</v>
          </cell>
          <cell r="X289">
            <v>0</v>
          </cell>
          <cell r="Z289">
            <v>3081606.91</v>
          </cell>
          <cell r="AA289">
            <v>34041.234000000004</v>
          </cell>
          <cell r="AB289">
            <v>90.525710965707049</v>
          </cell>
          <cell r="AC289">
            <v>-1.5699354874998406E-5</v>
          </cell>
          <cell r="AD289">
            <v>-9.0275347493166569E-2</v>
          </cell>
          <cell r="AF289">
            <v>-9.0156466931953338E-2</v>
          </cell>
          <cell r="AG289">
            <v>-9.4742948847433395E-2</v>
          </cell>
          <cell r="AH289">
            <v>-4.0622542745296641E-3</v>
          </cell>
          <cell r="AI289">
            <v>0.14264528023652537</v>
          </cell>
          <cell r="AJ289">
            <v>0</v>
          </cell>
          <cell r="AL289">
            <v>4574675.84</v>
          </cell>
          <cell r="AM289">
            <v>50534.55</v>
          </cell>
          <cell r="AN289">
            <v>90.525706472106705</v>
          </cell>
          <cell r="AO289">
            <v>-1.569704068815625E-5</v>
          </cell>
          <cell r="AP289">
            <v>-9.0275345459058465E-2</v>
          </cell>
          <cell r="AR289">
            <v>-9.0156465632659333E-2</v>
          </cell>
          <cell r="AS289">
            <v>-9.4742946027108865E-2</v>
          </cell>
          <cell r="AT289">
            <v>-4.062254153552658E-3</v>
          </cell>
          <cell r="AU289">
            <v>0.14264697454285188</v>
          </cell>
          <cell r="AV289">
            <v>0</v>
          </cell>
          <cell r="AX289">
            <v>139304.09</v>
          </cell>
          <cell r="AY289">
            <v>1540.6523686305732</v>
          </cell>
          <cell r="AZ289">
            <v>90.418898407187115</v>
          </cell>
          <cell r="BA289">
            <v>-1.564897258399256E-5</v>
          </cell>
          <cell r="BB289">
            <v>-9.0275341993858227E-2</v>
          </cell>
          <cell r="BD289">
            <v>-9.0275341993858227E-2</v>
          </cell>
          <cell r="BE289">
            <v>-0.10013039005586077</v>
          </cell>
          <cell r="BF289">
            <v>-4.6236109856607754E-3</v>
          </cell>
          <cell r="BG289">
            <v>0.1482722071765292</v>
          </cell>
          <cell r="BH289">
            <v>0</v>
          </cell>
          <cell r="BJ289">
            <v>779472.23</v>
          </cell>
          <cell r="BK289">
            <v>8641.9599999999991</v>
          </cell>
          <cell r="BL289">
            <v>90.196232104754017</v>
          </cell>
          <cell r="BM289">
            <v>-1.5702686161245261E-5</v>
          </cell>
          <cell r="BN289">
            <v>-9.0275350608057914E-2</v>
          </cell>
          <cell r="BP289">
            <v>-9.0275350608057914E-2</v>
          </cell>
          <cell r="BQ289">
            <v>-0.1113671713817338</v>
          </cell>
          <cell r="BR289">
            <v>-6.1335310121819475E-3</v>
          </cell>
          <cell r="BS289">
            <v>0.16107366812941498</v>
          </cell>
          <cell r="BT289">
            <v>0</v>
          </cell>
          <cell r="BV289">
            <v>889515.38</v>
          </cell>
          <cell r="BW289">
            <v>9862.0020000000004</v>
          </cell>
          <cell r="BX289">
            <v>90.196227905855224</v>
          </cell>
          <cell r="BY289">
            <v>-1.5693692576701501E-5</v>
          </cell>
          <cell r="BZ289">
            <v>-9.0275341432834777E-2</v>
          </cell>
          <cell r="CB289">
            <v>-9.0275341432834777E-2</v>
          </cell>
          <cell r="CC289">
            <v>-0.11136721275019479</v>
          </cell>
          <cell r="CD289">
            <v>-6.1335332917451524E-3</v>
          </cell>
          <cell r="CE289">
            <v>0.16107363768409358</v>
          </cell>
          <cell r="CF289">
            <v>0</v>
          </cell>
          <cell r="CH289">
            <v>102843.1</v>
          </cell>
          <cell r="CI289">
            <v>1163.905</v>
          </cell>
          <cell r="CJ289">
            <v>88.360390238034896</v>
          </cell>
          <cell r="CK289">
            <v>-1.5751902479710367E-5</v>
          </cell>
          <cell r="CL289">
            <v>-9.0275332909916628E-2</v>
          </cell>
          <cell r="CN289">
            <v>-9.0275332909916628E-2</v>
          </cell>
          <cell r="CO289">
            <v>-0.20288326352697428</v>
          </cell>
          <cell r="CP289">
            <v>-1.2433268866956837E-2</v>
          </cell>
          <cell r="CQ289">
            <v>0.14694166285755816</v>
          </cell>
          <cell r="CR289">
            <v>0</v>
          </cell>
          <cell r="CT289">
            <v>494353.01</v>
          </cell>
          <cell r="CU289">
            <v>5633.7460000000001</v>
          </cell>
          <cell r="CV289">
            <v>87.748544219068449</v>
          </cell>
          <cell r="CW289">
            <v>-1.569703841997061E-5</v>
          </cell>
          <cell r="CX289">
            <v>-9.0275346497905251E-2</v>
          </cell>
          <cell r="CZ289">
            <v>-9.0275346497905251E-2</v>
          </cell>
          <cell r="DA289">
            <v>-0.23343632201390363</v>
          </cell>
          <cell r="DB289">
            <v>-1.6024490297326111E-2</v>
          </cell>
          <cell r="DC289">
            <v>0.14799315653954465</v>
          </cell>
          <cell r="DD289">
            <v>0</v>
          </cell>
          <cell r="DF289">
            <v>308953.73</v>
          </cell>
          <cell r="DG289">
            <v>3495.4549999999999</v>
          </cell>
          <cell r="DH289">
            <v>88.387271471096028</v>
          </cell>
          <cell r="DI289">
            <v>-1.5697897109867576E-5</v>
          </cell>
          <cell r="DJ289">
            <v>-9.0275365714015954E-2</v>
          </cell>
          <cell r="DL289">
            <v>-9.0275365714015954E-2</v>
          </cell>
          <cell r="DM289">
            <v>-0.20170455680007204</v>
          </cell>
          <cell r="DN289">
            <v>-1.5834687702437122E-2</v>
          </cell>
          <cell r="DO289">
            <v>0.15542254950654882</v>
          </cell>
          <cell r="DP289">
            <v>0</v>
          </cell>
          <cell r="DR289">
            <v>242622.6</v>
          </cell>
          <cell r="DS289">
            <v>2701.8580000000002</v>
          </cell>
          <cell r="DT289">
            <v>89.798427600562277</v>
          </cell>
          <cell r="DU289">
            <v>-1.5703154491730764E-5</v>
          </cell>
          <cell r="DV289">
            <v>-9.0275349425835705E-2</v>
          </cell>
          <cell r="DX289">
            <v>-9.0275349425835705E-2</v>
          </cell>
          <cell r="DY289">
            <v>-5.9800778970136359E-2</v>
          </cell>
          <cell r="DZ289">
            <v>-8.2505102153191956E-3</v>
          </cell>
          <cell r="EA289">
            <v>0.13717695978728911</v>
          </cell>
          <cell r="EB289">
            <v>0</v>
          </cell>
          <cell r="ED289">
            <v>1410298.49</v>
          </cell>
          <cell r="EE289">
            <v>15705.161</v>
          </cell>
          <cell r="EF289">
            <v>89.798410216870749</v>
          </cell>
          <cell r="EG289">
            <v>-1.5698557851884232E-5</v>
          </cell>
          <cell r="EH289">
            <v>-9.0275345236296212E-2</v>
          </cell>
          <cell r="EJ289">
            <v>-9.0275345236296212E-2</v>
          </cell>
          <cell r="EK289">
            <v>-5.9800960979261353E-2</v>
          </cell>
          <cell r="EL289">
            <v>-8.2505353329906939E-3</v>
          </cell>
          <cell r="EM289">
            <v>0.13717673299099239</v>
          </cell>
          <cell r="EN289">
            <v>0</v>
          </cell>
          <cell r="EP289">
            <v>1533374.88</v>
          </cell>
          <cell r="EQ289">
            <v>17075.746999999999</v>
          </cell>
          <cell r="ER289">
            <v>89.79840706236746</v>
          </cell>
          <cell r="ES289">
            <v>-1.5697154351124176E-5</v>
          </cell>
          <cell r="ET289">
            <v>-9.027534750268229E-2</v>
          </cell>
          <cell r="EV289">
            <v>-9.027534750268229E-2</v>
          </cell>
          <cell r="EW289">
            <v>-5.9800994007251029E-2</v>
          </cell>
          <cell r="EX289">
            <v>-8.2505398909233918E-3</v>
          </cell>
          <cell r="EY289">
            <v>0.13717669630008028</v>
          </cell>
          <cell r="EZ289">
            <v>0</v>
          </cell>
        </row>
        <row r="290">
          <cell r="A290">
            <v>42398</v>
          </cell>
          <cell r="B290">
            <v>17798030.604772639</v>
          </cell>
          <cell r="C290">
            <v>193855.28</v>
          </cell>
          <cell r="D290">
            <v>91.810914847264613</v>
          </cell>
          <cell r="E290">
            <v>1.4184693373227919E-2</v>
          </cell>
          <cell r="F290">
            <v>-7.7371180284655505E-2</v>
          </cell>
          <cell r="H290">
            <v>-7.7371180284655505E-2</v>
          </cell>
          <cell r="I290">
            <v>-8.1890874359737964E-2</v>
          </cell>
          <cell r="J290">
            <v>-3.4984906840804797E-3</v>
          </cell>
          <cell r="K290">
            <v>0.14320416399748861</v>
          </cell>
          <cell r="L290">
            <v>0</v>
          </cell>
          <cell r="N290">
            <v>4048708.16</v>
          </cell>
          <cell r="O290">
            <v>44098.874000000003</v>
          </cell>
          <cell r="P290">
            <v>91.809785438059023</v>
          </cell>
          <cell r="Q290">
            <v>1.4184694666945274E-2</v>
          </cell>
          <cell r="R290">
            <v>-7.737117971747498E-2</v>
          </cell>
          <cell r="T290">
            <v>-7.737117971747498E-2</v>
          </cell>
          <cell r="U290">
            <v>-8.1902151865132611E-2</v>
          </cell>
          <cell r="V290">
            <v>-3.4989726636212026E-3</v>
          </cell>
          <cell r="W290">
            <v>0.1432016270591045</v>
          </cell>
          <cell r="X290">
            <v>0</v>
          </cell>
          <cell r="Z290">
            <v>3125318.56</v>
          </cell>
          <cell r="AA290">
            <v>34041.234000000004</v>
          </cell>
          <cell r="AB290">
            <v>91.809790444141939</v>
          </cell>
          <cell r="AC290">
            <v>1.4184693660360459E-2</v>
          </cell>
          <cell r="AD290">
            <v>-7.7371181982079262E-2</v>
          </cell>
          <cell r="AF290">
            <v>-7.7250615136522982E-2</v>
          </cell>
          <cell r="AG290">
            <v>-8.1902154892952939E-2</v>
          </cell>
          <cell r="AH290">
            <v>-3.4989727930110348E-3</v>
          </cell>
          <cell r="AI290">
            <v>0.1432016273989635</v>
          </cell>
          <cell r="AJ290">
            <v>0</v>
          </cell>
          <cell r="AL290">
            <v>4639566.21</v>
          </cell>
          <cell r="AM290">
            <v>50534.55</v>
          </cell>
          <cell r="AN290">
            <v>91.809785780223621</v>
          </cell>
          <cell r="AO290">
            <v>1.418469248304155E-2</v>
          </cell>
          <cell r="AP290">
            <v>-7.7371180990153943E-2</v>
          </cell>
          <cell r="AR290">
            <v>-7.7250614889974978E-2</v>
          </cell>
          <cell r="AS290">
            <v>-8.1902153098399322E-2</v>
          </cell>
          <cell r="AT290">
            <v>-3.4989727163150519E-3</v>
          </cell>
          <cell r="AU290">
            <v>0.1432036949930823</v>
          </cell>
          <cell r="AV290">
            <v>0</v>
          </cell>
          <cell r="AX290">
            <v>141280.07</v>
          </cell>
          <cell r="AY290">
            <v>1540.6523686305732</v>
          </cell>
          <cell r="AZ290">
            <v>91.701458990114972</v>
          </cell>
          <cell r="BA290">
            <v>1.4184651721281138E-2</v>
          </cell>
          <cell r="BB290">
            <v>-7.73712145577794E-2</v>
          </cell>
          <cell r="BD290">
            <v>-7.73712145577794E-2</v>
          </cell>
          <cell r="BE290">
            <v>-8.7366053044237946E-2</v>
          </cell>
          <cell r="BF290">
            <v>-4.0185049765284475E-3</v>
          </cell>
          <cell r="BG290">
            <v>0.1488281233389408</v>
          </cell>
          <cell r="BH290">
            <v>0</v>
          </cell>
          <cell r="BJ290">
            <v>790528.81</v>
          </cell>
          <cell r="BK290">
            <v>8641.9599999999991</v>
          </cell>
          <cell r="BL290">
            <v>91.475638628274154</v>
          </cell>
          <cell r="BM290">
            <v>1.4184700332428912E-2</v>
          </cell>
          <cell r="BN290">
            <v>-7.7371179071409335E-2</v>
          </cell>
          <cell r="BP290">
            <v>-7.7371179071409335E-2</v>
          </cell>
          <cell r="BQ290">
            <v>-9.8762181002225113E-2</v>
          </cell>
          <cell r="BR290">
            <v>-5.4141538665959388E-3</v>
          </cell>
          <cell r="BS290">
            <v>0.16158965546920165</v>
          </cell>
          <cell r="BT290">
            <v>0</v>
          </cell>
          <cell r="BV290">
            <v>902132.88</v>
          </cell>
          <cell r="BW290">
            <v>9862.0020000000004</v>
          </cell>
          <cell r="BX290">
            <v>91.475633446434102</v>
          </cell>
          <cell r="BY290">
            <v>1.4184690094959373E-2</v>
          </cell>
          <cell r="BZ290">
            <v>-7.7371179079316788E-2</v>
          </cell>
          <cell r="CB290">
            <v>-7.7371179079316788E-2</v>
          </cell>
          <cell r="CC290">
            <v>-9.8762232054836474E-2</v>
          </cell>
          <cell r="CD290">
            <v>-5.4141566666032759E-3</v>
          </cell>
          <cell r="CE290">
            <v>0.16158962510708863</v>
          </cell>
          <cell r="CF290">
            <v>0</v>
          </cell>
          <cell r="CH290">
            <v>104301.9</v>
          </cell>
          <cell r="CI290">
            <v>1163.905</v>
          </cell>
          <cell r="CJ290">
            <v>89.613757136536051</v>
          </cell>
          <cell r="CK290">
            <v>1.4184714385311104E-2</v>
          </cell>
          <cell r="CL290">
            <v>-7.737114833797154E-2</v>
          </cell>
          <cell r="CN290">
            <v>-7.737114833797154E-2</v>
          </cell>
          <cell r="CO290">
            <v>-0.19157639028835316</v>
          </cell>
          <cell r="CP290">
            <v>-1.1680138076428648E-2</v>
          </cell>
          <cell r="CQ290">
            <v>0.14745254387222118</v>
          </cell>
          <cell r="CR290">
            <v>0</v>
          </cell>
          <cell r="CT290">
            <v>501365.26</v>
          </cell>
          <cell r="CU290">
            <v>5633.7460000000001</v>
          </cell>
          <cell r="CV290">
            <v>88.993231146736122</v>
          </cell>
          <cell r="CW290">
            <v>1.4184701737731897E-2</v>
          </cell>
          <cell r="CX290">
            <v>-7.7371173624516398E-2</v>
          </cell>
          <cell r="CZ290">
            <v>-7.7371173624516398E-2</v>
          </cell>
          <cell r="DA290">
            <v>-0.22256284487869205</v>
          </cell>
          <cell r="DB290">
            <v>-1.5190497314051754E-2</v>
          </cell>
          <cell r="DC290">
            <v>0.14845747370304982</v>
          </cell>
          <cell r="DD290">
            <v>0</v>
          </cell>
          <cell r="DF290">
            <v>313336.15000000002</v>
          </cell>
          <cell r="DG290">
            <v>3495.4549999999999</v>
          </cell>
          <cell r="DH290">
            <v>89.641019552533223</v>
          </cell>
          <cell r="DI290">
            <v>1.4184713031301088E-2</v>
          </cell>
          <cell r="DJ290">
            <v>-7.7371182839163999E-2</v>
          </cell>
          <cell r="DL290">
            <v>-7.7371182839163999E-2</v>
          </cell>
          <cell r="DM290">
            <v>-0.19038096502408575</v>
          </cell>
          <cell r="DN290">
            <v>-1.4847917321930026E-2</v>
          </cell>
          <cell r="DO290">
            <v>0.15584902215102434</v>
          </cell>
          <cell r="DP290">
            <v>0</v>
          </cell>
          <cell r="DR290">
            <v>246064.12</v>
          </cell>
          <cell r="DS290">
            <v>2701.8580000000002</v>
          </cell>
          <cell r="DT290">
            <v>91.072188101669283</v>
          </cell>
          <cell r="DU290">
            <v>1.4184663753500137E-2</v>
          </cell>
          <cell r="DV290">
            <v>-7.7371211149170671E-2</v>
          </cell>
          <cell r="DX290">
            <v>-7.7371211149170671E-2</v>
          </cell>
          <cell r="DY290">
            <v>-4.6464369158525032E-2</v>
          </cell>
          <cell r="DZ290">
            <v>-6.3373219821016846E-3</v>
          </cell>
          <cell r="EA290">
            <v>0.13922297946785975</v>
          </cell>
          <cell r="EB290">
            <v>0</v>
          </cell>
          <cell r="ED290">
            <v>1430303.14</v>
          </cell>
          <cell r="EE290">
            <v>15705.161</v>
          </cell>
          <cell r="EF290">
            <v>91.072173026433788</v>
          </cell>
          <cell r="EG290">
            <v>1.4184692206541172E-2</v>
          </cell>
          <cell r="EH290">
            <v>-7.7371181015771007E-2</v>
          </cell>
          <cell r="EJ290">
            <v>-7.7371181015771007E-2</v>
          </cell>
          <cell r="EK290">
            <v>-4.6464526997866407E-2</v>
          </cell>
          <cell r="EL290">
            <v>-6.3373435142892731E-3</v>
          </cell>
          <cell r="EM290">
            <v>0.13922275236785944</v>
          </cell>
          <cell r="EN290">
            <v>0</v>
          </cell>
          <cell r="EP290">
            <v>1555125.33</v>
          </cell>
          <cell r="EQ290">
            <v>17075.746999999999</v>
          </cell>
          <cell r="ER290">
            <v>91.072169785602938</v>
          </cell>
          <cell r="ES290">
            <v>1.4184691743482913E-2</v>
          </cell>
          <cell r="ET290">
            <v>-7.7371183735560844E-2</v>
          </cell>
          <cell r="EV290">
            <v>-7.7371183735560844E-2</v>
          </cell>
          <cell r="EW290">
            <v>-4.6464560929714849E-2</v>
          </cell>
          <cell r="EX290">
            <v>-6.3373481432194012E-3</v>
          </cell>
          <cell r="EY290">
            <v>0.13922271603342246</v>
          </cell>
          <cell r="EZ290">
            <v>0</v>
          </cell>
        </row>
        <row r="291">
          <cell r="A291">
            <v>42401</v>
          </cell>
          <cell r="B291">
            <v>17833444.579337269</v>
          </cell>
          <cell r="C291">
            <v>193855.28</v>
          </cell>
          <cell r="D291">
            <v>91.993597385313777</v>
          </cell>
          <cell r="E291">
            <v>1.9897692812784751E-3</v>
          </cell>
          <cell r="F291">
            <v>1.9897692812784751E-3</v>
          </cell>
          <cell r="H291">
            <v>-7.5535361801163603E-2</v>
          </cell>
          <cell r="I291">
            <v>-8.0064049024677564E-2</v>
          </cell>
          <cell r="J291">
            <v>-3.4082873379475132E-3</v>
          </cell>
          <cell r="K291">
            <v>0.14295514718239086</v>
          </cell>
          <cell r="L291">
            <v>0</v>
          </cell>
          <cell r="N291">
            <v>4056764.16</v>
          </cell>
          <cell r="O291">
            <v>44098.874000000003</v>
          </cell>
          <cell r="P291">
            <v>91.992465839377203</v>
          </cell>
          <cell r="Q291">
            <v>1.9897704852107623E-3</v>
          </cell>
          <cell r="R291">
            <v>1.9897704852107623E-3</v>
          </cell>
          <cell r="T291">
            <v>-7.5535360122072071E-2</v>
          </cell>
          <cell r="U291">
            <v>-8.0075347864378421E-2</v>
          </cell>
          <cell r="V291">
            <v>-3.4087685085211206E-3</v>
          </cell>
          <cell r="W291">
            <v>0.14295261483635074</v>
          </cell>
          <cell r="X291">
            <v>0</v>
          </cell>
          <cell r="Z291">
            <v>3131537.23</v>
          </cell>
          <cell r="AA291">
            <v>34041.234000000004</v>
          </cell>
          <cell r="AB291">
            <v>91.992470954490059</v>
          </cell>
          <cell r="AC291">
            <v>1.9897715642784863E-3</v>
          </cell>
          <cell r="AD291">
            <v>1.9897715642784863E-3</v>
          </cell>
          <cell r="AF291">
            <v>-7.5414554649566257E-2</v>
          </cell>
          <cell r="AG291">
            <v>-8.0075349907533622E-2</v>
          </cell>
          <cell r="AH291">
            <v>-3.4087685955199731E-3</v>
          </cell>
          <cell r="AI291">
            <v>0.1429526151777121</v>
          </cell>
          <cell r="AJ291">
            <v>0</v>
          </cell>
          <cell r="AL291">
            <v>4648797.88</v>
          </cell>
          <cell r="AM291">
            <v>50534.55</v>
          </cell>
          <cell r="AN291">
            <v>91.992466144449679</v>
          </cell>
          <cell r="AO291">
            <v>1.9897700737845359E-3</v>
          </cell>
          <cell r="AP291">
            <v>1.9897700737845359E-3</v>
          </cell>
          <cell r="AR291">
            <v>-7.5414555777879921E-2</v>
          </cell>
          <cell r="AS291">
            <v>-8.0075349477828461E-2</v>
          </cell>
          <cell r="AT291">
            <v>-3.4087685772306031E-3</v>
          </cell>
          <cell r="AU291">
            <v>0.14295464850480533</v>
          </cell>
          <cell r="AV291">
            <v>0</v>
          </cell>
          <cell r="AX291">
            <v>141561.18</v>
          </cell>
          <cell r="AY291">
            <v>1540.6523686305732</v>
          </cell>
          <cell r="AZ291">
            <v>91.883920657473368</v>
          </cell>
          <cell r="BA291">
            <v>1.9897357072373723E-3</v>
          </cell>
          <cell r="BB291">
            <v>1.9897357072373723E-3</v>
          </cell>
          <cell r="BD291">
            <v>-7.5535427118859966E-2</v>
          </cell>
          <cell r="BE291">
            <v>-8.5550152692343118E-2</v>
          </cell>
          <cell r="BF291">
            <v>-3.9199277972130631E-3</v>
          </cell>
          <cell r="BG291">
            <v>0.14854818770152597</v>
          </cell>
          <cell r="BH291">
            <v>0</v>
          </cell>
          <cell r="BJ291">
            <v>792101.78</v>
          </cell>
          <cell r="BK291">
            <v>8641.9599999999991</v>
          </cell>
          <cell r="BL291">
            <v>91.657654050701467</v>
          </cell>
          <cell r="BM291">
            <v>1.9897693545158912E-3</v>
          </cell>
          <cell r="BN291">
            <v>1.9897693545158912E-3</v>
          </cell>
          <cell r="BP291">
            <v>-7.5535360517932415E-2</v>
          </cell>
          <cell r="BQ291">
            <v>-9.6968925608852508E-2</v>
          </cell>
          <cell r="BR291">
            <v>-5.2916402179761235E-3</v>
          </cell>
          <cell r="BS291">
            <v>0.16122984090677461</v>
          </cell>
          <cell r="BT291">
            <v>0</v>
          </cell>
          <cell r="BV291">
            <v>903927.92</v>
          </cell>
          <cell r="BW291">
            <v>9862.0020000000004</v>
          </cell>
          <cell r="BX291">
            <v>91.657649227813991</v>
          </cell>
          <cell r="BY291">
            <v>1.9897733912548343E-3</v>
          </cell>
          <cell r="BZ291">
            <v>1.9897733912548343E-3</v>
          </cell>
          <cell r="CB291">
            <v>-7.5535356801444076E-2</v>
          </cell>
          <cell r="CC291">
            <v>-9.6968973124985314E-2</v>
          </cell>
          <cell r="CD291">
            <v>-5.29164281213923E-3</v>
          </cell>
          <cell r="CE291">
            <v>0.16122981064195038</v>
          </cell>
          <cell r="CF291">
            <v>0</v>
          </cell>
          <cell r="CH291">
            <v>104509.44</v>
          </cell>
          <cell r="CI291">
            <v>1163.905</v>
          </cell>
          <cell r="CJ291">
            <v>89.792070658687777</v>
          </cell>
          <cell r="CK291">
            <v>1.9898007610599233E-3</v>
          </cell>
          <cell r="CL291">
            <v>1.9898007610599233E-3</v>
          </cell>
          <cell r="CN291">
            <v>-7.5535300746758516E-2</v>
          </cell>
          <cell r="CO291">
            <v>-0.18996778837449002</v>
          </cell>
          <cell r="CP291">
            <v>-1.1523484845213261E-2</v>
          </cell>
          <cell r="CQ291">
            <v>0.14711988834131762</v>
          </cell>
          <cell r="CR291">
            <v>0</v>
          </cell>
          <cell r="CT291">
            <v>502362.86</v>
          </cell>
          <cell r="CU291">
            <v>5633.7460000000001</v>
          </cell>
          <cell r="CV291">
            <v>89.170306932545415</v>
          </cell>
          <cell r="CW291">
            <v>1.9897669016795128E-3</v>
          </cell>
          <cell r="CX291">
            <v>1.9897669016795128E-3</v>
          </cell>
          <cell r="CZ291">
            <v>-7.5535357323259111E-2</v>
          </cell>
          <cell r="DA291">
            <v>-0.22101592615929577</v>
          </cell>
          <cell r="DB291">
            <v>-1.4999588632463201E-2</v>
          </cell>
          <cell r="DC291">
            <v>0.14810627285003591</v>
          </cell>
          <cell r="DD291">
            <v>0</v>
          </cell>
          <cell r="DF291">
            <v>313959.62</v>
          </cell>
          <cell r="DG291">
            <v>3495.4549999999999</v>
          </cell>
          <cell r="DH291">
            <v>89.819385459117626</v>
          </cell>
          <cell r="DI291">
            <v>1.9897799854884379E-3</v>
          </cell>
          <cell r="DJ291">
            <v>1.9897799854884379E-3</v>
          </cell>
          <cell r="DL291">
            <v>-7.5535354484742578E-2</v>
          </cell>
          <cell r="DM291">
            <v>-0.18877000127242027</v>
          </cell>
          <cell r="DN291">
            <v>-1.4627193067255462E-2</v>
          </cell>
          <cell r="DO291">
            <v>0.15543104464118304</v>
          </cell>
          <cell r="DP291">
            <v>0</v>
          </cell>
          <cell r="DR291">
            <v>246553.73</v>
          </cell>
          <cell r="DS291">
            <v>2701.8580000000002</v>
          </cell>
          <cell r="DT291">
            <v>91.253400437772825</v>
          </cell>
          <cell r="DU291">
            <v>1.9897659195500239E-3</v>
          </cell>
          <cell r="DV291">
            <v>1.9897659195500239E-3</v>
          </cell>
          <cell r="DX291">
            <v>-7.5535395828719709E-2</v>
          </cell>
          <cell r="DY291">
            <v>-4.4567056457200049E-2</v>
          </cell>
          <cell r="DZ291">
            <v>-6.0102001247059889E-3</v>
          </cell>
          <cell r="EA291">
            <v>0.13843955380307829</v>
          </cell>
          <cell r="EB291">
            <v>0</v>
          </cell>
          <cell r="ED291">
            <v>1433149.11</v>
          </cell>
          <cell r="EE291">
            <v>15705.161</v>
          </cell>
          <cell r="EF291">
            <v>91.253385431706178</v>
          </cell>
          <cell r="EG291">
            <v>1.9897670084121355E-3</v>
          </cell>
          <cell r="EH291">
            <v>1.9897670084121355E-3</v>
          </cell>
          <cell r="EJ291">
            <v>-7.553536463074606E-2</v>
          </cell>
          <cell r="EK291">
            <v>-4.4567213572336173E-2</v>
          </cell>
          <cell r="EL291">
            <v>-6.0102213169273E-3</v>
          </cell>
          <cell r="EM291">
            <v>0.13843932824860417</v>
          </cell>
          <cell r="EN291">
            <v>0</v>
          </cell>
          <cell r="EP291">
            <v>1558219.67</v>
          </cell>
          <cell r="EQ291">
            <v>17075.746999999999</v>
          </cell>
          <cell r="ER291">
            <v>91.253382355688444</v>
          </cell>
          <cell r="ES291">
            <v>1.9897688889163323E-3</v>
          </cell>
          <cell r="ET291">
            <v>1.9897688889163323E-3</v>
          </cell>
          <cell r="EV291">
            <v>-7.5535365620939987E-2</v>
          </cell>
          <cell r="EW291">
            <v>-4.4567245778573517E-2</v>
          </cell>
          <cell r="EX291">
            <v>-6.010225661029267E-3</v>
          </cell>
          <cell r="EY291">
            <v>0.13843929217893083</v>
          </cell>
          <cell r="EZ291">
            <v>0</v>
          </cell>
        </row>
        <row r="292">
          <cell r="A292">
            <v>42402</v>
          </cell>
          <cell r="B292">
            <v>17860586.413283031</v>
          </cell>
          <cell r="C292">
            <v>193855.28</v>
          </cell>
          <cell r="D292">
            <v>92.13360819103319</v>
          </cell>
          <cell r="E292">
            <v>1.5219625028140005E-3</v>
          </cell>
          <cell r="F292">
            <v>3.5147601383278548E-3</v>
          </cell>
          <cell r="H292">
            <v>-7.4128361286647459E-2</v>
          </cell>
          <cell r="I292">
            <v>-7.8663941002302562E-2</v>
          </cell>
          <cell r="J292">
            <v>-3.3368304318344144E-3</v>
          </cell>
          <cell r="K292">
            <v>0.14271041132773032</v>
          </cell>
          <cell r="L292">
            <v>0</v>
          </cell>
          <cell r="N292">
            <v>4062938.4</v>
          </cell>
          <cell r="O292">
            <v>44098.874000000003</v>
          </cell>
          <cell r="P292">
            <v>92.132474856387475</v>
          </cell>
          <cell r="Q292">
            <v>1.5219617795085849E-3</v>
          </cell>
          <cell r="R292">
            <v>3.5147606193477454E-3</v>
          </cell>
          <cell r="T292">
            <v>-7.4128360273670757E-2</v>
          </cell>
          <cell r="U292">
            <v>-7.867525770380035E-2</v>
          </cell>
          <cell r="V292">
            <v>-3.3373106537482045E-3</v>
          </cell>
          <cell r="W292">
            <v>0.14270788360041028</v>
          </cell>
          <cell r="X292">
            <v>0</v>
          </cell>
          <cell r="Z292">
            <v>3136303.31</v>
          </cell>
          <cell r="AA292">
            <v>34041.234000000004</v>
          </cell>
          <cell r="AB292">
            <v>92.132479980014821</v>
          </cell>
          <cell r="AC292">
            <v>1.5219617874382418E-3</v>
          </cell>
          <cell r="AD292">
            <v>3.5147617080033555E-3</v>
          </cell>
          <cell r="AF292">
            <v>-7.4007370932521188E-2</v>
          </cell>
          <cell r="AG292">
            <v>-7.8675259742770343E-2</v>
          </cell>
          <cell r="AH292">
            <v>-3.337310740263888E-3</v>
          </cell>
          <cell r="AI292">
            <v>0.14270788394381542</v>
          </cell>
          <cell r="AJ292">
            <v>0</v>
          </cell>
          <cell r="AL292">
            <v>4655873.18</v>
          </cell>
          <cell r="AM292">
            <v>50534.55</v>
          </cell>
          <cell r="AN292">
            <v>92.132475306498222</v>
          </cell>
          <cell r="AO292">
            <v>1.5219633510932251E-3</v>
          </cell>
          <cell r="AP292">
            <v>3.5147617820072696E-3</v>
          </cell>
          <cell r="AR292">
            <v>-7.4007370616819612E-2</v>
          </cell>
          <cell r="AS292">
            <v>-7.8675257873966453E-2</v>
          </cell>
          <cell r="AT292">
            <v>-3.3373106609673187E-3</v>
          </cell>
          <cell r="AU292">
            <v>0.14270987541595997</v>
          </cell>
          <cell r="AV292">
            <v>0</v>
          </cell>
          <cell r="AX292">
            <v>141776.64000000001</v>
          </cell>
          <cell r="AY292">
            <v>1540.6523686305732</v>
          </cell>
          <cell r="AZ292">
            <v>92.023770505749994</v>
          </cell>
          <cell r="BA292">
            <v>1.5220274371829934E-3</v>
          </cell>
          <cell r="BB292">
            <v>3.5147915767594906E-3</v>
          </cell>
          <cell r="BD292">
            <v>-7.4128366674231172E-2</v>
          </cell>
          <cell r="BE292">
            <v>-8.4158334934812951E-2</v>
          </cell>
          <cell r="BF292">
            <v>-3.8414669564019732E-3</v>
          </cell>
          <cell r="BG292">
            <v>0.14827296250804242</v>
          </cell>
          <cell r="BH292">
            <v>0</v>
          </cell>
          <cell r="BJ292">
            <v>793307.33</v>
          </cell>
          <cell r="BK292">
            <v>8641.9599999999991</v>
          </cell>
          <cell r="BL292">
            <v>91.79715365495791</v>
          </cell>
          <cell r="BM292">
            <v>1.5219635032255319E-3</v>
          </cell>
          <cell r="BN292">
            <v>3.5147612140788986E-3</v>
          </cell>
          <cell r="BP292">
            <v>-7.4128359076618189E-2</v>
          </cell>
          <cell r="BQ292">
            <v>-9.5594545271350695E-2</v>
          </cell>
          <cell r="BR292">
            <v>-5.1930017742023438E-3</v>
          </cell>
          <cell r="BS292">
            <v>0.16087665651637717</v>
          </cell>
          <cell r="BT292">
            <v>0</v>
          </cell>
          <cell r="BV292">
            <v>905303.66</v>
          </cell>
          <cell r="BW292">
            <v>9862.0020000000004</v>
          </cell>
          <cell r="BX292">
            <v>91.797148286929982</v>
          </cell>
          <cell r="BY292">
            <v>1.5219576357372588E-3</v>
          </cell>
          <cell r="BZ292">
            <v>3.5147593777982156E-3</v>
          </cell>
          <cell r="CB292">
            <v>-7.412836077875895E-2</v>
          </cell>
          <cell r="CC292">
            <v>-9.5594598158325272E-2</v>
          </cell>
          <cell r="CD292">
            <v>-5.1930046484898185E-3</v>
          </cell>
          <cell r="CE292">
            <v>0.16087662633620936</v>
          </cell>
          <cell r="CF292">
            <v>0</v>
          </cell>
          <cell r="CH292">
            <v>104668.5</v>
          </cell>
          <cell r="CI292">
            <v>1163.905</v>
          </cell>
          <cell r="CJ292">
            <v>89.928731296798276</v>
          </cell>
          <cell r="CK292">
            <v>1.5219677763080863E-3</v>
          </cell>
          <cell r="CL292">
            <v>3.5147969500075593E-3</v>
          </cell>
          <cell r="CN292">
            <v>-7.412829526416076E-2</v>
          </cell>
          <cell r="CO292">
            <v>-0.18873494545062441</v>
          </cell>
          <cell r="CP292">
            <v>-1.1391106396160922E-2</v>
          </cell>
          <cell r="CQ292">
            <v>0.14679881329207942</v>
          </cell>
          <cell r="CR292">
            <v>0</v>
          </cell>
          <cell r="CT292">
            <v>503127.44</v>
          </cell>
          <cell r="CU292">
            <v>5633.7460000000001</v>
          </cell>
          <cell r="CV292">
            <v>89.306021251224323</v>
          </cell>
          <cell r="CW292">
            <v>1.5219676072391053E-3</v>
          </cell>
          <cell r="CX292">
            <v>3.5147628696889921E-3</v>
          </cell>
          <cell r="CZ292">
            <v>-7.4128352083067117E-2</v>
          </cell>
          <cell r="DA292">
            <v>-0.21983033763235504</v>
          </cell>
          <cell r="DB292">
            <v>-1.4835235597061569E-2</v>
          </cell>
          <cell r="DC292">
            <v>0.14777015040635705</v>
          </cell>
          <cell r="DD292">
            <v>0</v>
          </cell>
          <cell r="DF292">
            <v>314437.45</v>
          </cell>
          <cell r="DG292">
            <v>3495.4549999999999</v>
          </cell>
          <cell r="DH292">
            <v>89.956085831458282</v>
          </cell>
          <cell r="DI292">
            <v>1.5219473128422756E-3</v>
          </cell>
          <cell r="DJ292">
            <v>3.5147556386327938E-3</v>
          </cell>
          <cell r="DL292">
            <v>-7.4128368001682876E-2</v>
          </cell>
          <cell r="DM292">
            <v>-0.18753535195575977</v>
          </cell>
          <cell r="DN292">
            <v>-1.443829755113768E-2</v>
          </cell>
          <cell r="DO292">
            <v>0.15503069861999003</v>
          </cell>
          <cell r="DP292">
            <v>0</v>
          </cell>
          <cell r="DR292">
            <v>246928.98</v>
          </cell>
          <cell r="DS292">
            <v>2701.8580000000002</v>
          </cell>
          <cell r="DT292">
            <v>91.392286345174313</v>
          </cell>
          <cell r="DU292">
            <v>1.5219806246693501E-3</v>
          </cell>
          <cell r="DV292">
            <v>3.514774929396447E-3</v>
          </cell>
          <cell r="DX292">
            <v>-7.4128378612978385E-2</v>
          </cell>
          <cell r="DY292">
            <v>-4.3112906028957121E-2</v>
          </cell>
          <cell r="DZ292">
            <v>-5.7494616873583482E-3</v>
          </cell>
          <cell r="EA292">
            <v>0.13767690800657789</v>
          </cell>
          <cell r="EB292">
            <v>0</v>
          </cell>
          <cell r="ED292">
            <v>1435330.31</v>
          </cell>
          <cell r="EE292">
            <v>15705.161</v>
          </cell>
          <cell r="EF292">
            <v>91.392269713121692</v>
          </cell>
          <cell r="EG292">
            <v>1.5219630565865838E-3</v>
          </cell>
          <cell r="EH292">
            <v>3.514758416876651E-3</v>
          </cell>
          <cell r="EJ292">
            <v>-7.4128363608593317E-2</v>
          </cell>
          <cell r="EK292">
            <v>-4.31130801683417E-2</v>
          </cell>
          <cell r="EL292">
            <v>-5.7494849146166871E-3</v>
          </cell>
          <cell r="EM292">
            <v>0.13767668395635599</v>
          </cell>
          <cell r="EN292">
            <v>0</v>
          </cell>
          <cell r="EP292">
            <v>1560591.22</v>
          </cell>
          <cell r="EQ292">
            <v>17075.746999999999</v>
          </cell>
          <cell r="ER292">
            <v>91.392266470099372</v>
          </cell>
          <cell r="ES292">
            <v>1.5219612777703784E-3</v>
          </cell>
          <cell r="ET292">
            <v>3.5147585178874063E-3</v>
          </cell>
          <cell r="EV292">
            <v>-7.4128366244746946E-2</v>
          </cell>
          <cell r="EW292">
            <v>-4.3113114123135121E-2</v>
          </cell>
          <cell r="EX292">
            <v>-5.7494894436160848E-3</v>
          </cell>
          <cell r="EY292">
            <v>0.13767664815607905</v>
          </cell>
          <cell r="EZ292">
            <v>0</v>
          </cell>
        </row>
        <row r="293">
          <cell r="A293">
            <v>42403</v>
          </cell>
          <cell r="B293">
            <v>17706867.966370683</v>
          </cell>
          <cell r="C293">
            <v>193855.28</v>
          </cell>
          <cell r="D293">
            <v>91.340653534795052</v>
          </cell>
          <cell r="E293">
            <v>-8.6065733428565272E-3</v>
          </cell>
          <cell r="F293">
            <v>-5.1220632454418435E-3</v>
          </cell>
          <cell r="H293">
            <v>-8.2096943451304805E-2</v>
          </cell>
          <cell r="I293">
            <v>-8.6593487367484623E-2</v>
          </cell>
          <cell r="J293">
            <v>-3.6603978446265728E-3</v>
          </cell>
          <cell r="K293">
            <v>0.14245918300995494</v>
          </cell>
          <cell r="L293">
            <v>0</v>
          </cell>
          <cell r="N293">
            <v>4027970.42</v>
          </cell>
          <cell r="O293">
            <v>44098.874000000003</v>
          </cell>
          <cell r="P293">
            <v>91.339529893665755</v>
          </cell>
          <cell r="Q293">
            <v>-8.6065740007280622E-3</v>
          </cell>
          <cell r="R293">
            <v>-5.1220634287456601E-3</v>
          </cell>
          <cell r="T293">
            <v>-8.2096943056150895E-2</v>
          </cell>
          <cell r="U293">
            <v>-8.6604707277074366E-2</v>
          </cell>
          <cell r="V293">
            <v>-3.6608723188606973E-3</v>
          </cell>
          <cell r="W293">
            <v>0.14245665974172</v>
          </cell>
          <cell r="X293">
            <v>0</v>
          </cell>
          <cell r="Z293">
            <v>3109310.48</v>
          </cell>
          <cell r="AA293">
            <v>34041.234000000004</v>
          </cell>
          <cell r="AB293">
            <v>91.339534871150661</v>
          </cell>
          <cell r="AC293">
            <v>-8.6065751083240771E-3</v>
          </cell>
          <cell r="AD293">
            <v>-5.1220634609484561E-3</v>
          </cell>
          <cell r="AF293">
            <v>-8.1976996044344941E-2</v>
          </cell>
          <cell r="AG293">
            <v>-8.6604710318951339E-2</v>
          </cell>
          <cell r="AH293">
            <v>-3.6608724474973542E-3</v>
          </cell>
          <cell r="AI293">
            <v>0.14245666008448316</v>
          </cell>
          <cell r="AJ293">
            <v>0</v>
          </cell>
          <cell r="AL293">
            <v>4615802.0599999996</v>
          </cell>
          <cell r="AM293">
            <v>50534.55</v>
          </cell>
          <cell r="AN293">
            <v>91.339530281757717</v>
          </cell>
          <cell r="AO293">
            <v>-8.6065746318287895E-3</v>
          </cell>
          <cell r="AP293">
            <v>-5.1220629094115289E-3</v>
          </cell>
          <cell r="AR293">
            <v>-8.1976995290129362E-2</v>
          </cell>
          <cell r="AS293">
            <v>-8.6604708027224531E-2</v>
          </cell>
          <cell r="AT293">
            <v>-3.660872350579325E-3</v>
          </cell>
          <cell r="AU293">
            <v>0.14245865470444755</v>
          </cell>
          <cell r="AV293">
            <v>0</v>
          </cell>
          <cell r="AX293">
            <v>140556.42000000001</v>
          </cell>
          <cell r="AY293">
            <v>1540.6523686305732</v>
          </cell>
          <cell r="AZ293">
            <v>91.23175536667965</v>
          </cell>
          <cell r="BA293">
            <v>-8.6066364670512874E-3</v>
          </cell>
          <cell r="BB293">
            <v>-5.1220954236502747E-3</v>
          </cell>
          <cell r="BD293">
            <v>-8.2097007237421082E-2</v>
          </cell>
          <cell r="BE293">
            <v>-9.2040651207408009E-2</v>
          </cell>
          <cell r="BF293">
            <v>-4.1855048881842549E-3</v>
          </cell>
          <cell r="BG293">
            <v>0.1479910339255108</v>
          </cell>
          <cell r="BH293">
            <v>0</v>
          </cell>
          <cell r="BJ293">
            <v>786479.67</v>
          </cell>
          <cell r="BK293">
            <v>8641.9599999999991</v>
          </cell>
          <cell r="BL293">
            <v>91.007094455424479</v>
          </cell>
          <cell r="BM293">
            <v>-8.6065762180717043E-3</v>
          </cell>
          <cell r="BN293">
            <v>-5.1220650642700427E-3</v>
          </cell>
          <cell r="BP293">
            <v>-8.209694392237632E-2</v>
          </cell>
          <cell r="BQ293">
            <v>-0.10337837974951247</v>
          </cell>
          <cell r="BR293">
            <v>-5.590754633232109E-3</v>
          </cell>
          <cell r="BS293">
            <v>0.16051228681841534</v>
          </cell>
          <cell r="BT293">
            <v>0</v>
          </cell>
          <cell r="BV293">
            <v>897512.1</v>
          </cell>
          <cell r="BW293">
            <v>9862.0020000000004</v>
          </cell>
          <cell r="BX293">
            <v>91.007089635552688</v>
          </cell>
          <cell r="BY293">
            <v>-8.6065707499737298E-3</v>
          </cell>
          <cell r="BZ293">
            <v>-5.1220613974297668E-3</v>
          </cell>
          <cell r="CB293">
            <v>-8.2096940547110808E-2</v>
          </cell>
          <cell r="CC293">
            <v>-0.10337842723593416</v>
          </cell>
          <cell r="CD293">
            <v>-5.5907572025830632E-3</v>
          </cell>
          <cell r="CE293">
            <v>0.1605122567076715</v>
          </cell>
          <cell r="CF293">
            <v>0</v>
          </cell>
          <cell r="CH293">
            <v>103767.66</v>
          </cell>
          <cell r="CI293">
            <v>1163.905</v>
          </cell>
          <cell r="CJ293">
            <v>89.154750602497629</v>
          </cell>
          <cell r="CK293">
            <v>-8.6066008397941429E-3</v>
          </cell>
          <cell r="CL293">
            <v>-5.1220543441681254E-3</v>
          </cell>
          <cell r="CN293">
            <v>-8.209690345568188E-2</v>
          </cell>
          <cell r="CO293">
            <v>-0.19571717995040472</v>
          </cell>
          <cell r="CP293">
            <v>-1.1753846558733017E-2</v>
          </cell>
          <cell r="CQ293">
            <v>0.14643962268527161</v>
          </cell>
          <cell r="CR293">
            <v>0</v>
          </cell>
          <cell r="CT293">
            <v>498797.24</v>
          </cell>
          <cell r="CU293">
            <v>5633.7460000000001</v>
          </cell>
          <cell r="CV293">
            <v>88.537402999709244</v>
          </cell>
          <cell r="CW293">
            <v>-8.6065669564754366E-3</v>
          </cell>
          <cell r="CX293">
            <v>-5.1220541287605448E-3</v>
          </cell>
          <cell r="CZ293">
            <v>-8.209692841396643E-2</v>
          </cell>
          <cell r="DA293">
            <v>-0.22654492006893301</v>
          </cell>
          <cell r="DB293">
            <v>-1.5203442235218745E-2</v>
          </cell>
          <cell r="DC293">
            <v>0.14737866474953004</v>
          </cell>
          <cell r="DD293">
            <v>0</v>
          </cell>
          <cell r="DF293">
            <v>311731.21999999997</v>
          </cell>
          <cell r="DG293">
            <v>3495.4549999999999</v>
          </cell>
          <cell r="DH293">
            <v>89.181871887923023</v>
          </cell>
          <cell r="DI293">
            <v>-8.6065766021192758E-3</v>
          </cell>
          <cell r="DJ293">
            <v>-5.1220709771280237E-3</v>
          </cell>
          <cell r="DL293">
            <v>-8.2096953126205574E-2</v>
          </cell>
          <cell r="DM293">
            <v>-0.19452789118566638</v>
          </cell>
          <cell r="DN293">
            <v>-1.4881746755762038E-2</v>
          </cell>
          <cell r="DO293">
            <v>0.15456719836791208</v>
          </cell>
          <cell r="DP293">
            <v>0</v>
          </cell>
          <cell r="DR293">
            <v>244803.76</v>
          </cell>
          <cell r="DS293">
            <v>2701.8580000000002</v>
          </cell>
          <cell r="DT293">
            <v>90.605709108324717</v>
          </cell>
          <cell r="DU293">
            <v>-8.6066042147016075E-3</v>
          </cell>
          <cell r="DV293">
            <v>-5.1220795620261494E-3</v>
          </cell>
          <cell r="DX293">
            <v>-8.2096989211880578E-2</v>
          </cell>
          <cell r="DY293">
            <v>-5.1348454524921872E-2</v>
          </cell>
          <cell r="DZ293">
            <v>-6.772734467489272E-3</v>
          </cell>
          <cell r="EA293">
            <v>0.13691347834570233</v>
          </cell>
          <cell r="EB293">
            <v>0</v>
          </cell>
          <cell r="ED293">
            <v>1422977.04</v>
          </cell>
          <cell r="EE293">
            <v>15705.161</v>
          </cell>
          <cell r="EF293">
            <v>90.605695796432784</v>
          </cell>
          <cell r="EG293">
            <v>-8.6065694522955427E-3</v>
          </cell>
          <cell r="EH293">
            <v>-5.1220610478417417E-3</v>
          </cell>
          <cell r="EJ293">
            <v>-8.2096942151106411E-2</v>
          </cell>
          <cell r="EK293">
            <v>-5.1348593901865969E-2</v>
          </cell>
          <cell r="EL293">
            <v>-6.7727528550562965E-3</v>
          </cell>
          <cell r="EM293">
            <v>0.13691325536545085</v>
          </cell>
          <cell r="EN293">
            <v>0</v>
          </cell>
          <cell r="EP293">
            <v>1547159.88</v>
          </cell>
          <cell r="EQ293">
            <v>17075.746999999999</v>
          </cell>
          <cell r="ER293">
            <v>90.605692389328553</v>
          </cell>
          <cell r="ES293">
            <v>-8.6065715530554421E-3</v>
          </cell>
          <cell r="ET293">
            <v>-5.1220630558439506E-3</v>
          </cell>
          <cell r="EV293">
            <v>-8.2096946709605878E-2</v>
          </cell>
          <cell r="EW293">
            <v>-5.1348629574614724E-2</v>
          </cell>
          <cell r="EX293">
            <v>-6.7727575612508417E-3</v>
          </cell>
          <cell r="EY293">
            <v>0.13691321974342477</v>
          </cell>
          <cell r="EZ293">
            <v>0</v>
          </cell>
        </row>
        <row r="294">
          <cell r="A294">
            <v>42404</v>
          </cell>
          <cell r="B294">
            <v>17821301.568135384</v>
          </cell>
          <cell r="C294">
            <v>193855.28</v>
          </cell>
          <cell r="D294">
            <v>91.930957816239953</v>
          </cell>
          <cell r="E294">
            <v>6.4626675921475307E-3</v>
          </cell>
          <cell r="F294">
            <v>1.3075021545645438E-3</v>
          </cell>
          <cell r="H294">
            <v>-7.6164841115014315E-2</v>
          </cell>
          <cell r="I294">
            <v>-8.0690444699837993E-2</v>
          </cell>
          <cell r="J294">
            <v>-3.3988061113632284E-3</v>
          </cell>
          <cell r="K294">
            <v>0.14221294640144136</v>
          </cell>
          <cell r="L294">
            <v>0</v>
          </cell>
          <cell r="N294">
            <v>4054001.86</v>
          </cell>
          <cell r="O294">
            <v>44098.874000000003</v>
          </cell>
          <cell r="P294">
            <v>91.929827051819956</v>
          </cell>
          <cell r="Q294">
            <v>6.4626691076843379E-3</v>
          </cell>
          <cell r="R294">
            <v>1.307503477850025E-3</v>
          </cell>
          <cell r="T294">
            <v>-7.6164839326190892E-2</v>
          </cell>
          <cell r="U294">
            <v>-8.0701735735689617E-2</v>
          </cell>
          <cell r="V294">
            <v>-3.3992818911769973E-3</v>
          </cell>
          <cell r="W294">
            <v>0.14221042763299779</v>
          </cell>
          <cell r="X294">
            <v>0</v>
          </cell>
          <cell r="Z294">
            <v>3129404.92</v>
          </cell>
          <cell r="AA294">
            <v>34041.234000000004</v>
          </cell>
          <cell r="AB294">
            <v>91.929831920899218</v>
          </cell>
          <cell r="AC294">
            <v>6.4626675686629831E-3</v>
          </cell>
          <cell r="AD294">
            <v>1.307501914300957E-3</v>
          </cell>
          <cell r="AF294">
            <v>-7.604411854939408E-2</v>
          </cell>
          <cell r="AG294">
            <v>-8.0701740202959948E-2</v>
          </cell>
          <cell r="AH294">
            <v>-3.3992820794139789E-3</v>
          </cell>
          <cell r="AI294">
            <v>0.1422104279729679</v>
          </cell>
          <cell r="AJ294">
            <v>0</v>
          </cell>
          <cell r="AL294">
            <v>4645632.46</v>
          </cell>
          <cell r="AM294">
            <v>50534.55</v>
          </cell>
          <cell r="AN294">
            <v>91.929827415105109</v>
          </cell>
          <cell r="AO294">
            <v>6.4626688086362183E-3</v>
          </cell>
          <cell r="AP294">
            <v>1.3075037030241266E-3</v>
          </cell>
          <cell r="AR294">
            <v>-7.6044116651980409E-2</v>
          </cell>
          <cell r="AS294">
            <v>-8.0701736763837073E-2</v>
          </cell>
          <cell r="AT294">
            <v>-3.3992819345058933E-3</v>
          </cell>
          <cell r="AU294">
            <v>0.14221239270948474</v>
          </cell>
          <cell r="AV294">
            <v>0</v>
          </cell>
          <cell r="AX294">
            <v>141464.79</v>
          </cell>
          <cell r="AY294">
            <v>1540.6523686305732</v>
          </cell>
          <cell r="AZ294">
            <v>91.821356251665421</v>
          </cell>
          <cell r="BA294">
            <v>6.4626717157423297E-3</v>
          </cell>
          <cell r="BB294">
            <v>1.3074738708722666E-3</v>
          </cell>
          <cell r="BD294">
            <v>-7.6164901528299023E-2</v>
          </cell>
          <cell r="BE294">
            <v>-8.6172808004922219E-2</v>
          </cell>
          <cell r="BF294">
            <v>-3.903770960704378E-3</v>
          </cell>
          <cell r="BG294">
            <v>0.14771465328680877</v>
          </cell>
          <cell r="BH294">
            <v>0</v>
          </cell>
          <cell r="BJ294">
            <v>791562.43</v>
          </cell>
          <cell r="BK294">
            <v>8641.9599999999991</v>
          </cell>
          <cell r="BL294">
            <v>91.595243440145538</v>
          </cell>
          <cell r="BM294">
            <v>6.4626718196034716E-3</v>
          </cell>
          <cell r="BN294">
            <v>1.3075045297843424E-3</v>
          </cell>
          <cell r="BP294">
            <v>-7.6164837708735611E-2</v>
          </cell>
          <cell r="BQ294">
            <v>-9.7583808471472522E-2</v>
          </cell>
          <cell r="BR294">
            <v>-5.2535724417310803E-3</v>
          </cell>
          <cell r="BS294">
            <v>0.16015801623994216</v>
          </cell>
          <cell r="BT294">
            <v>0</v>
          </cell>
          <cell r="BV294">
            <v>903312.42</v>
          </cell>
          <cell r="BW294">
            <v>9862.0020000000004</v>
          </cell>
          <cell r="BX294">
            <v>91.595237964867579</v>
          </cell>
          <cell r="BY294">
            <v>6.4626649601717823E-3</v>
          </cell>
          <cell r="BZ294">
            <v>1.3075013960248683E-3</v>
          </cell>
          <cell r="CB294">
            <v>-7.6164840607950146E-2</v>
          </cell>
          <cell r="CC294">
            <v>-9.7583862415097755E-2</v>
          </cell>
          <cell r="CD294">
            <v>-5.2535753472255919E-3</v>
          </cell>
          <cell r="CE294">
            <v>0.16015798620531743</v>
          </cell>
          <cell r="CF294">
            <v>0</v>
          </cell>
          <cell r="CH294">
            <v>104438.28</v>
          </cell>
          <cell r="CI294">
            <v>1163.905</v>
          </cell>
          <cell r="CJ294">
            <v>89.730931648201533</v>
          </cell>
          <cell r="CK294">
            <v>6.4627071671463643E-3</v>
          </cell>
          <cell r="CL294">
            <v>1.3075504856576714E-3</v>
          </cell>
          <cell r="CN294">
            <v>-7.6164764534899176E-2</v>
          </cell>
          <cell r="CO294">
            <v>-0.19051933560485756</v>
          </cell>
          <cell r="CP294">
            <v>-1.1384489501935491E-2</v>
          </cell>
          <cell r="CQ294">
            <v>0.14610986990270994</v>
          </cell>
          <cell r="CR294">
            <v>0</v>
          </cell>
          <cell r="CT294">
            <v>502020.8</v>
          </cell>
          <cell r="CU294">
            <v>5633.7460000000001</v>
          </cell>
          <cell r="CV294">
            <v>89.109590670221905</v>
          </cell>
          <cell r="CW294">
            <v>6.4626660724906859E-3</v>
          </cell>
          <cell r="CX294">
            <v>1.307509818290864E-3</v>
          </cell>
          <cell r="CZ294">
            <v>-7.6164827375392319E-2</v>
          </cell>
          <cell r="DA294">
            <v>-0.22154633816526681</v>
          </cell>
          <cell r="DB294">
            <v>-1.4785047913292715E-2</v>
          </cell>
          <cell r="DC294">
            <v>0.14702953007609545</v>
          </cell>
          <cell r="DD294">
            <v>0</v>
          </cell>
          <cell r="DF294">
            <v>313745.84000000003</v>
          </cell>
          <cell r="DG294">
            <v>3495.4549999999999</v>
          </cell>
          <cell r="DH294">
            <v>89.758226039242402</v>
          </cell>
          <cell r="DI294">
            <v>6.4626828201552744E-3</v>
          </cell>
          <cell r="DJ294">
            <v>1.307509522919803E-3</v>
          </cell>
          <cell r="DL294">
            <v>-7.6164836874605957E-2</v>
          </cell>
          <cell r="DM294">
            <v>-0.18932238042591765</v>
          </cell>
          <cell r="DN294">
            <v>-1.4391507748129584E-2</v>
          </cell>
          <cell r="DO294">
            <v>0.15415307860477159</v>
          </cell>
          <cell r="DP294">
            <v>0</v>
          </cell>
          <cell r="DR294">
            <v>246385.85</v>
          </cell>
          <cell r="DS294">
            <v>2701.8580000000002</v>
          </cell>
          <cell r="DT294">
            <v>91.191265418093764</v>
          </cell>
          <cell r="DU294">
            <v>6.4626866842241171E-3</v>
          </cell>
          <cell r="DV294">
            <v>1.3075047268167328E-3</v>
          </cell>
          <cell r="DX294">
            <v>-7.6164869646651034E-2</v>
          </cell>
          <cell r="DY294">
            <v>-4.5217616814011485E-2</v>
          </cell>
          <cell r="DZ294">
            <v>-5.8991098732263936E-3</v>
          </cell>
          <cell r="EA294">
            <v>0.13616580496835581</v>
          </cell>
          <cell r="EB294">
            <v>0</v>
          </cell>
          <cell r="ED294">
            <v>1432173.27</v>
          </cell>
          <cell r="EE294">
            <v>15705.161</v>
          </cell>
          <cell r="EF294">
            <v>91.19125044308683</v>
          </cell>
          <cell r="EG294">
            <v>6.4626692782054906E-3</v>
          </cell>
          <cell r="EH294">
            <v>1.3075060437888197E-3</v>
          </cell>
          <cell r="EJ294">
            <v>-7.6164838258775402E-2</v>
          </cell>
          <cell r="EK294">
            <v>-4.5217773603949074E-2</v>
          </cell>
          <cell r="EL294">
            <v>-5.8991303321249688E-3</v>
          </cell>
          <cell r="EM294">
            <v>0.13616558341398732</v>
          </cell>
          <cell r="EN294">
            <v>0</v>
          </cell>
          <cell r="EP294">
            <v>1557158.66</v>
          </cell>
          <cell r="EQ294">
            <v>17075.746999999999</v>
          </cell>
          <cell r="ER294">
            <v>91.191246860239843</v>
          </cell>
          <cell r="ES294">
            <v>6.4626675815817602E-3</v>
          </cell>
          <cell r="ET294">
            <v>1.3075023348760872E-3</v>
          </cell>
          <cell r="EV294">
            <v>-7.6164844404071119E-2</v>
          </cell>
          <cell r="EW294">
            <v>-4.5217811116743389E-2</v>
          </cell>
          <cell r="EX294">
            <v>-5.8991352270112429E-3</v>
          </cell>
          <cell r="EY294">
            <v>0.13616554801369032</v>
          </cell>
          <cell r="EZ294">
            <v>0</v>
          </cell>
        </row>
        <row r="295">
          <cell r="A295">
            <v>42405</v>
          </cell>
          <cell r="B295">
            <v>17873464.605605148</v>
          </cell>
          <cell r="C295">
            <v>193855.28</v>
          </cell>
          <cell r="D295">
            <v>92.20004018257923</v>
          </cell>
          <cell r="E295">
            <v>2.9270049255567532E-3</v>
          </cell>
          <cell r="F295">
            <v>4.2383341453677836E-3</v>
          </cell>
          <cell r="H295">
            <v>-7.3460771054555507E-2</v>
          </cell>
          <cell r="I295">
            <v>-7.7999621103363115E-2</v>
          </cell>
          <cell r="J295">
            <v>-3.2739347958710141E-3</v>
          </cell>
          <cell r="K295">
            <v>0.14197367583842743</v>
          </cell>
          <cell r="L295">
            <v>0</v>
          </cell>
          <cell r="N295">
            <v>4065867.94</v>
          </cell>
          <cell r="O295">
            <v>44098.874000000003</v>
          </cell>
          <cell r="P295">
            <v>92.198906031024734</v>
          </cell>
          <cell r="Q295">
            <v>2.9270040838116351E-3</v>
          </cell>
          <cell r="R295">
            <v>4.2383346296810398E-3</v>
          </cell>
          <cell r="T295">
            <v>-7.3460770038129786E-2</v>
          </cell>
          <cell r="U295">
            <v>-7.801094596194702E-2</v>
          </cell>
          <cell r="V295">
            <v>-3.2744103201451935E-3</v>
          </cell>
          <cell r="W295">
            <v>0.14197116164454285</v>
          </cell>
          <cell r="X295">
            <v>0</v>
          </cell>
          <cell r="Z295">
            <v>3138564.71</v>
          </cell>
          <cell r="AA295">
            <v>34041.234000000004</v>
          </cell>
          <cell r="AB295">
            <v>92.198911179306819</v>
          </cell>
          <cell r="AC295">
            <v>2.9270069659121933E-3</v>
          </cell>
          <cell r="AD295">
            <v>4.2383359474240656E-3</v>
          </cell>
          <cell r="AF295">
            <v>-7.3339693248192672E-2</v>
          </cell>
          <cell r="AG295">
            <v>-7.801094779278317E-2</v>
          </cell>
          <cell r="AH295">
            <v>-3.2744103970117067E-3</v>
          </cell>
          <cell r="AI295">
            <v>0.14197116198733853</v>
          </cell>
          <cell r="AJ295">
            <v>0</v>
          </cell>
          <cell r="AL295">
            <v>4659230.25</v>
          </cell>
          <cell r="AM295">
            <v>50534.55</v>
          </cell>
          <cell r="AN295">
            <v>92.198906490707841</v>
          </cell>
          <cell r="AO295">
            <v>2.9270051208485359E-3</v>
          </cell>
          <cell r="AP295">
            <v>4.2383358939068749E-3</v>
          </cell>
          <cell r="AR295">
            <v>-7.3339693049982668E-2</v>
          </cell>
          <cell r="AS295">
            <v>-7.8010946039757667E-2</v>
          </cell>
          <cell r="AT295">
            <v>-3.2744103233994792E-3</v>
          </cell>
          <cell r="AU295">
            <v>0.14197308212382206</v>
          </cell>
          <cell r="AV295">
            <v>0</v>
          </cell>
          <cell r="AX295">
            <v>141878.85999999999</v>
          </cell>
          <cell r="AY295">
            <v>1540.6523686305732</v>
          </cell>
          <cell r="AZ295">
            <v>92.090119022833591</v>
          </cell>
          <cell r="BA295">
            <v>2.9270180940428325E-3</v>
          </cell>
          <cell r="BB295">
            <v>4.2383189645927022E-3</v>
          </cell>
          <cell r="BD295">
            <v>-7.3460819479160611E-2</v>
          </cell>
          <cell r="BE295">
            <v>-8.3498019279124369E-2</v>
          </cell>
          <cell r="BF295">
            <v>-3.7683304233553372E-3</v>
          </cell>
          <cell r="BG295">
            <v>0.14744578948626588</v>
          </cell>
          <cell r="BH295">
            <v>0</v>
          </cell>
          <cell r="BJ295">
            <v>793879.34</v>
          </cell>
          <cell r="BK295">
            <v>8641.9599999999991</v>
          </cell>
          <cell r="BL295">
            <v>91.863343500779919</v>
          </cell>
          <cell r="BM295">
            <v>2.9270085494077502E-3</v>
          </cell>
          <cell r="BN295">
            <v>4.2383401561290057E-3</v>
          </cell>
          <cell r="BP295">
            <v>-7.3460764290465663E-2</v>
          </cell>
          <cell r="BQ295">
            <v>-9.4942428563744685E-2</v>
          </cell>
          <cell r="BR295">
            <v>-5.0884880732127158E-3</v>
          </cell>
          <cell r="BS295">
            <v>0.15981412042579227</v>
          </cell>
          <cell r="BT295">
            <v>0</v>
          </cell>
          <cell r="BV295">
            <v>905956.42</v>
          </cell>
          <cell r="BW295">
            <v>9862.0020000000004</v>
          </cell>
          <cell r="BX295">
            <v>91.863337687418849</v>
          </cell>
          <cell r="BY295">
            <v>2.9270050333196629E-3</v>
          </cell>
          <cell r="BZ295">
            <v>4.2383334925117921E-3</v>
          </cell>
          <cell r="CB295">
            <v>-7.3460770446452051E-2</v>
          </cell>
          <cell r="CC295">
            <v>-9.4942485838237944E-2</v>
          </cell>
          <cell r="CD295">
            <v>-5.088491144249474E-3</v>
          </cell>
          <cell r="CE295">
            <v>0.15981409045973699</v>
          </cell>
          <cell r="CF295">
            <v>0</v>
          </cell>
          <cell r="CH295">
            <v>104743.97</v>
          </cell>
          <cell r="CI295">
            <v>1163.905</v>
          </cell>
          <cell r="CJ295">
            <v>89.993573358650409</v>
          </cell>
          <cell r="CK295">
            <v>2.9269919037349101E-3</v>
          </cell>
          <cell r="CL295">
            <v>4.2383695790777498E-3</v>
          </cell>
          <cell r="CN295">
            <v>-7.3460706280307764E-2</v>
          </cell>
          <cell r="CO295">
            <v>-0.18814999225394302</v>
          </cell>
          <cell r="CP295">
            <v>-1.1187129640617854E-2</v>
          </cell>
          <cell r="CQ295">
            <v>0.14579999827444387</v>
          </cell>
          <cell r="CR295">
            <v>0</v>
          </cell>
          <cell r="CT295">
            <v>503490.21</v>
          </cell>
          <cell r="CU295">
            <v>5633.7460000000001</v>
          </cell>
          <cell r="CV295">
            <v>89.370413575620915</v>
          </cell>
          <cell r="CW295">
            <v>2.9269902761002164E-3</v>
          </cell>
          <cell r="CX295">
            <v>4.2383271629151675E-3</v>
          </cell>
          <cell r="CZ295">
            <v>-7.3460770808400744E-2</v>
          </cell>
          <cell r="DA295">
            <v>-0.21926781186668198</v>
          </cell>
          <cell r="DB295">
            <v>-1.4551994512018496E-2</v>
          </cell>
          <cell r="DC295">
            <v>0.14670667892493838</v>
          </cell>
          <cell r="DD295">
            <v>0</v>
          </cell>
          <cell r="DF295">
            <v>314664.17</v>
          </cell>
          <cell r="DG295">
            <v>3495.4549999999999</v>
          </cell>
          <cell r="DH295">
            <v>90.020947201437295</v>
          </cell>
          <cell r="DI295">
            <v>2.9269870159871481E-3</v>
          </cell>
          <cell r="DJ295">
            <v>4.2383236023038062E-3</v>
          </cell>
          <cell r="DL295">
            <v>-7.3460783347225722E-2</v>
          </cell>
          <cell r="DM295">
            <v>-0.18694953755927302</v>
          </cell>
          <cell r="DN295">
            <v>-1.4121607057006713E-2</v>
          </cell>
          <cell r="DO295">
            <v>0.15376921883341874</v>
          </cell>
          <cell r="DP295">
            <v>0</v>
          </cell>
          <cell r="DR295">
            <v>247107.02</v>
          </cell>
          <cell r="DS295">
            <v>2701.8580000000002</v>
          </cell>
          <cell r="DT295">
            <v>91.458181740121049</v>
          </cell>
          <cell r="DU295">
            <v>2.9269943870557924E-3</v>
          </cell>
          <cell r="DV295">
            <v>4.2383261728691224E-3</v>
          </cell>
          <cell r="DX295">
            <v>-7.3460809405541672E-2</v>
          </cell>
          <cell r="DY295">
            <v>-4.2422974137566238E-2</v>
          </cell>
          <cell r="DZ295">
            <v>-5.474943697166168E-3</v>
          </cell>
          <cell r="EA295">
            <v>0.13544465192150365</v>
          </cell>
          <cell r="EB295">
            <v>0</v>
          </cell>
          <cell r="ED295">
            <v>1436365.24</v>
          </cell>
          <cell r="EE295">
            <v>15705.161</v>
          </cell>
          <cell r="EF295">
            <v>91.458167159190538</v>
          </cell>
          <cell r="EG295">
            <v>2.9269991891414104E-3</v>
          </cell>
          <cell r="EH295">
            <v>4.238332302060277E-3</v>
          </cell>
          <cell r="EJ295">
            <v>-7.3460773489458564E-2</v>
          </cell>
          <cell r="EK295">
            <v>-4.2423126801481192E-2</v>
          </cell>
          <cell r="EL295">
            <v>-5.4749634030173411E-3</v>
          </cell>
          <cell r="EM295">
            <v>0.13544443196430281</v>
          </cell>
          <cell r="EN295">
            <v>0</v>
          </cell>
          <cell r="EP295">
            <v>1561716.47</v>
          </cell>
          <cell r="EQ295">
            <v>17075.746999999999</v>
          </cell>
          <cell r="ER295">
            <v>91.458164026440542</v>
          </cell>
          <cell r="ES295">
            <v>2.9270042398892304E-3</v>
          </cell>
          <cell r="ET295">
            <v>4.2383336396429883E-3</v>
          </cell>
          <cell r="EV295">
            <v>-7.3460774986683131E-2</v>
          </cell>
          <cell r="EW295">
            <v>-4.2423159601711502E-2</v>
          </cell>
          <cell r="EX295">
            <v>-5.4749676368714972E-3</v>
          </cell>
          <cell r="EY295">
            <v>0.13544439683560872</v>
          </cell>
          <cell r="EZ295">
            <v>0</v>
          </cell>
        </row>
        <row r="296">
          <cell r="A296">
            <v>42408</v>
          </cell>
          <cell r="B296">
            <v>17866540.977132842</v>
          </cell>
          <cell r="C296">
            <v>193855.28</v>
          </cell>
          <cell r="D296">
            <v>92.164324733031989</v>
          </cell>
          <cell r="E296">
            <v>-3.8736913212311652E-4</v>
          </cell>
          <cell r="F296">
            <v>3.8493232134251265E-3</v>
          </cell>
          <cell r="H296">
            <v>-7.3819683751550125E-2</v>
          </cell>
          <cell r="I296">
            <v>-7.8356775589953465E-2</v>
          </cell>
          <cell r="J296">
            <v>-3.2774720272925606E-3</v>
          </cell>
          <cell r="K296">
            <v>0.14173471009570091</v>
          </cell>
          <cell r="L296">
            <v>0</v>
          </cell>
          <cell r="N296">
            <v>4064292.95</v>
          </cell>
          <cell r="O296">
            <v>44098.874000000003</v>
          </cell>
          <cell r="P296">
            <v>92.163191060161765</v>
          </cell>
          <cell r="Q296">
            <v>-3.8736870533961909E-4</v>
          </cell>
          <cell r="R296">
            <v>3.8493241261430278E-3</v>
          </cell>
          <cell r="T296">
            <v>-7.3819682340086512E-2</v>
          </cell>
          <cell r="U296">
            <v>-7.8368095668147064E-2</v>
          </cell>
          <cell r="V296">
            <v>-3.2779456963396569E-3</v>
          </cell>
          <cell r="W296">
            <v>0.14173220043674031</v>
          </cell>
          <cell r="X296">
            <v>0</v>
          </cell>
          <cell r="Z296">
            <v>3137348.92</v>
          </cell>
          <cell r="AA296">
            <v>34041.234000000004</v>
          </cell>
          <cell r="AB296">
            <v>92.163195964047588</v>
          </cell>
          <cell r="AC296">
            <v>-3.8737133445942984E-4</v>
          </cell>
          <cell r="AD296">
            <v>3.8493228031128979E-3</v>
          </cell>
          <cell r="AF296">
            <v>-7.3698654887809689E-2</v>
          </cell>
          <cell r="AG296">
            <v>-7.8368099922293655E-2</v>
          </cell>
          <cell r="AH296">
            <v>-3.2779458743448231E-3</v>
          </cell>
          <cell r="AI296">
            <v>0.14173220077623039</v>
          </cell>
          <cell r="AJ296">
            <v>0</v>
          </cell>
          <cell r="AL296">
            <v>4657425.4000000004</v>
          </cell>
          <cell r="AM296">
            <v>50534.55</v>
          </cell>
          <cell r="AN296">
            <v>92.163191321580982</v>
          </cell>
          <cell r="AO296">
            <v>-3.8737085380136094E-4</v>
          </cell>
          <cell r="AP296">
            <v>3.8493232323115745E-3</v>
          </cell>
          <cell r="AR296">
            <v>-7.369865424426969E-2</v>
          </cell>
          <cell r="AS296">
            <v>-7.8368097726785768E-2</v>
          </cell>
          <cell r="AT296">
            <v>-3.2779457824716474E-3</v>
          </cell>
          <cell r="AU296">
            <v>0.14173407874946839</v>
          </cell>
          <cell r="AV296">
            <v>0</v>
          </cell>
          <cell r="AX296">
            <v>141823.9</v>
          </cell>
          <cell r="AY296">
            <v>1540.6523686305732</v>
          </cell>
          <cell r="AZ296">
            <v>92.054445822883338</v>
          </cell>
          <cell r="BA296">
            <v>-3.8737272064348627E-4</v>
          </cell>
          <cell r="BB296">
            <v>3.8493044348009153E-3</v>
          </cell>
          <cell r="BD296">
            <v>-7.3819735482301696E-2</v>
          </cell>
          <cell r="BE296">
            <v>-8.3853047144871296E-2</v>
          </cell>
          <cell r="BF296">
            <v>-3.7701861616596943E-3</v>
          </cell>
          <cell r="BG296">
            <v>0.1471774472344268</v>
          </cell>
          <cell r="BH296">
            <v>0</v>
          </cell>
          <cell r="BJ296">
            <v>793571.81</v>
          </cell>
          <cell r="BK296">
            <v>8641.9599999999991</v>
          </cell>
          <cell r="BL296">
            <v>91.827757823456736</v>
          </cell>
          <cell r="BM296">
            <v>-3.8737624788154346E-4</v>
          </cell>
          <cell r="BN296">
            <v>3.8493220759405755E-3</v>
          </cell>
          <cell r="BP296">
            <v>-7.3819683583109863E-2</v>
          </cell>
          <cell r="BQ296">
            <v>-9.5293026369884348E-2</v>
          </cell>
          <cell r="BR296">
            <v>-5.0845885458414841E-3</v>
          </cell>
          <cell r="BS296">
            <v>0.15947120053899574</v>
          </cell>
          <cell r="BT296">
            <v>0</v>
          </cell>
          <cell r="BV296">
            <v>905605.48</v>
          </cell>
          <cell r="BW296">
            <v>9862.0020000000004</v>
          </cell>
          <cell r="BX296">
            <v>91.827752620613936</v>
          </cell>
          <cell r="BY296">
            <v>-3.8736962645535833E-4</v>
          </cell>
          <cell r="BZ296">
            <v>3.8493220643947001E-3</v>
          </cell>
          <cell r="CB296">
            <v>-7.3819683601700437E-2</v>
          </cell>
          <cell r="CC296">
            <v>-9.5293077629419298E-2</v>
          </cell>
          <cell r="CD296">
            <v>-5.0845912821557704E-3</v>
          </cell>
          <cell r="CE296">
            <v>0.15947117066138924</v>
          </cell>
          <cell r="CF296">
            <v>0</v>
          </cell>
          <cell r="CH296">
            <v>104703.39</v>
          </cell>
          <cell r="CI296">
            <v>1163.905</v>
          </cell>
          <cell r="CJ296">
            <v>89.958707970152204</v>
          </cell>
          <cell r="CK296">
            <v>-3.8742087014653759E-4</v>
          </cell>
          <cell r="CL296">
            <v>3.8493066761009498E-3</v>
          </cell>
          <cell r="CN296">
            <v>-7.3819666939705653E-2</v>
          </cell>
          <cell r="CO296">
            <v>-0.18846451989037249</v>
          </cell>
          <cell r="CP296">
            <v>-1.1150649463985474E-2</v>
          </cell>
          <cell r="CQ296">
            <v>0.145489482875057</v>
          </cell>
          <cell r="CR296">
            <v>0</v>
          </cell>
          <cell r="CT296">
            <v>503295.18</v>
          </cell>
          <cell r="CU296">
            <v>5633.7460000000001</v>
          </cell>
          <cell r="CV296">
            <v>89.335795401496625</v>
          </cell>
          <cell r="CW296">
            <v>-3.8735609178974784E-4</v>
          </cell>
          <cell r="CX296">
            <v>3.8493293292798381E-3</v>
          </cell>
          <cell r="CZ296">
            <v>-7.38196714231103E-2</v>
          </cell>
          <cell r="DA296">
            <v>-0.21957023323581182</v>
          </cell>
          <cell r="DB296">
            <v>-1.4492025108665985E-2</v>
          </cell>
          <cell r="DC296">
            <v>0.14638238444738605</v>
          </cell>
          <cell r="DD296">
            <v>0</v>
          </cell>
          <cell r="DF296">
            <v>314542.28000000003</v>
          </cell>
          <cell r="DG296">
            <v>3495.4549999999999</v>
          </cell>
          <cell r="DH296">
            <v>89.986076204671505</v>
          </cell>
          <cell r="DI296">
            <v>-3.8736536161698698E-4</v>
          </cell>
          <cell r="DJ296">
            <v>3.8493164609318953E-3</v>
          </cell>
          <cell r="DL296">
            <v>-7.3819692545936677E-2</v>
          </cell>
          <cell r="DM296">
            <v>-0.18726448514566918</v>
          </cell>
          <cell r="DN296">
            <v>-1.4057015230790171E-2</v>
          </cell>
          <cell r="DO296">
            <v>0.15338415898656999</v>
          </cell>
          <cell r="DP296">
            <v>0</v>
          </cell>
          <cell r="DR296">
            <v>247011.3</v>
          </cell>
          <cell r="DS296">
            <v>2701.8580000000002</v>
          </cell>
          <cell r="DT296">
            <v>91.422754267618785</v>
          </cell>
          <cell r="DU296">
            <v>-3.873625281872739E-4</v>
          </cell>
          <cell r="DV296">
            <v>3.8493218759403369E-3</v>
          </cell>
          <cell r="DX296">
            <v>-7.3819715968874933E-2</v>
          </cell>
          <cell r="DY296">
            <v>-4.2793903595238381E-2</v>
          </cell>
          <cell r="DZ296">
            <v>-5.4640714970588533E-3</v>
          </cell>
          <cell r="EA296">
            <v>0.13473248568119248</v>
          </cell>
          <cell r="EB296">
            <v>0</v>
          </cell>
          <cell r="ED296">
            <v>1435808.84</v>
          </cell>
          <cell r="EE296">
            <v>15705.161</v>
          </cell>
          <cell r="EF296">
            <v>91.422739314802314</v>
          </cell>
          <cell r="EG296">
            <v>-3.8736665612992827E-4</v>
          </cell>
          <cell r="EH296">
            <v>3.8493238573189537E-3</v>
          </cell>
          <cell r="EJ296">
            <v>-7.3819683891405141E-2</v>
          </cell>
          <cell r="EK296">
            <v>-4.2794060152839375E-2</v>
          </cell>
          <cell r="EL296">
            <v>-5.4640914906087801E-3</v>
          </cell>
          <cell r="EM296">
            <v>0.1347322672404811</v>
          </cell>
          <cell r="EN296">
            <v>0</v>
          </cell>
          <cell r="EP296">
            <v>1561111.51</v>
          </cell>
          <cell r="EQ296">
            <v>17075.746999999999</v>
          </cell>
          <cell r="ER296">
            <v>91.422736000949186</v>
          </cell>
          <cell r="ES296">
            <v>-3.8736864957311656E-4</v>
          </cell>
          <cell r="ET296">
            <v>3.8493231924914273E-3</v>
          </cell>
          <cell r="EV296">
            <v>-7.3819687235053055E-2</v>
          </cell>
          <cell r="EW296">
            <v>-4.2794094849239017E-2</v>
          </cell>
          <cell r="EX296">
            <v>-5.4640959215959128E-3</v>
          </cell>
          <cell r="EY296">
            <v>0.13473223236119891</v>
          </cell>
          <cell r="EZ296">
            <v>0</v>
          </cell>
        </row>
        <row r="297">
          <cell r="A297">
            <v>42409</v>
          </cell>
          <cell r="B297">
            <v>17722742.225318298</v>
          </cell>
          <cell r="C297">
            <v>193855.28</v>
          </cell>
          <cell r="D297">
            <v>91.42254069797994</v>
          </cell>
          <cell r="E297">
            <v>-8.0484942216062505E-3</v>
          </cell>
          <cell r="F297">
            <v>-4.2301522638213962E-3</v>
          </cell>
          <cell r="H297">
            <v>-8.1274040675041181E-2</v>
          </cell>
          <cell r="I297">
            <v>-8.5774615756000205E-2</v>
          </cell>
          <cell r="J297">
            <v>-3.575412048490989E-3</v>
          </cell>
          <cell r="K297">
            <v>0.14148846011510985</v>
          </cell>
          <cell r="L297">
            <v>0</v>
          </cell>
          <cell r="N297">
            <v>4031581.51</v>
          </cell>
          <cell r="O297">
            <v>44098.874000000003</v>
          </cell>
          <cell r="P297">
            <v>91.421416111440834</v>
          </cell>
          <cell r="Q297">
            <v>-8.0484946342267438E-3</v>
          </cell>
          <cell r="R297">
            <v>-4.230151772658397E-3</v>
          </cell>
          <cell r="T297">
            <v>-8.1274039657098784E-2</v>
          </cell>
          <cell r="U297">
            <v>-8.5785845104894176E-2</v>
          </cell>
          <cell r="V297">
            <v>-3.5758803229839486E-3</v>
          </cell>
          <cell r="W297">
            <v>0.1414859548176636</v>
          </cell>
          <cell r="X297">
            <v>0</v>
          </cell>
          <cell r="Z297">
            <v>3112097.99</v>
          </cell>
          <cell r="AA297">
            <v>34041.234000000004</v>
          </cell>
          <cell r="AB297">
            <v>91.421421150596359</v>
          </cell>
          <cell r="AC297">
            <v>-8.0484927382573623E-3</v>
          </cell>
          <cell r="AD297">
            <v>-4.2301511817726123E-3</v>
          </cell>
          <cell r="AF297">
            <v>-8.1153984537383206E-2</v>
          </cell>
          <cell r="AG297">
            <v>-8.5785847577415364E-2</v>
          </cell>
          <cell r="AH297">
            <v>-3.5758804260836996E-3</v>
          </cell>
          <cell r="AI297">
            <v>0.14148595515646595</v>
          </cell>
          <cell r="AJ297">
            <v>0</v>
          </cell>
          <cell r="AL297">
            <v>4619940.1399999997</v>
          </cell>
          <cell r="AM297">
            <v>50534.55</v>
          </cell>
          <cell r="AN297">
            <v>91.421416436873372</v>
          </cell>
          <cell r="AO297">
            <v>-8.0484939168324887E-3</v>
          </cell>
          <cell r="AP297">
            <v>-4.2301519391401143E-3</v>
          </cell>
          <cell r="AR297">
            <v>-8.1153984990738448E-2</v>
          </cell>
          <cell r="AS297">
            <v>-8.5785846485790462E-2</v>
          </cell>
          <cell r="AT297">
            <v>-3.5758803805521211E-3</v>
          </cell>
          <cell r="AU297">
            <v>0.14148783223410477</v>
          </cell>
          <cell r="AV297">
            <v>0</v>
          </cell>
          <cell r="AX297">
            <v>140682.43</v>
          </cell>
          <cell r="AY297">
            <v>1540.6523686305732</v>
          </cell>
          <cell r="AZ297">
            <v>91.313545394440411</v>
          </cell>
          <cell r="BA297">
            <v>-8.048502403332547E-3</v>
          </cell>
          <cell r="BB297">
            <v>-4.2301791045262771E-3</v>
          </cell>
          <cell r="BD297">
            <v>-8.127409956719156E-2</v>
          </cell>
          <cell r="BE297">
            <v>-9.1226658096731583E-2</v>
          </cell>
          <cell r="BF297">
            <v>-4.086556569802724E-3</v>
          </cell>
          <cell r="BG297">
            <v>0.14690159988350315</v>
          </cell>
          <cell r="BH297">
            <v>0</v>
          </cell>
          <cell r="BJ297">
            <v>787184.75</v>
          </cell>
          <cell r="BK297">
            <v>8641.9599999999991</v>
          </cell>
          <cell r="BL297">
            <v>91.088682428523171</v>
          </cell>
          <cell r="BM297">
            <v>-8.0484965815508236E-3</v>
          </cell>
          <cell r="BN297">
            <v>-4.2301557611796881E-3</v>
          </cell>
          <cell r="BP297">
            <v>-8.1274042693690762E-2</v>
          </cell>
          <cell r="BQ297">
            <v>-0.10257455735445153</v>
          </cell>
          <cell r="BR297">
            <v>-5.4490834465354965E-3</v>
          </cell>
          <cell r="BS297">
            <v>0.15911662616473288</v>
          </cell>
          <cell r="BT297">
            <v>0</v>
          </cell>
          <cell r="BV297">
            <v>898316.72</v>
          </cell>
          <cell r="BW297">
            <v>9862.0020000000004</v>
          </cell>
          <cell r="BX297">
            <v>91.088677532208976</v>
          </cell>
          <cell r="BY297">
            <v>-8.0484936994859035E-3</v>
          </cell>
          <cell r="BZ297">
            <v>-4.2301528794738141E-3</v>
          </cell>
          <cell r="CB297">
            <v>-8.1274040042820017E-2</v>
          </cell>
          <cell r="CC297">
            <v>-0.10257460559400022</v>
          </cell>
          <cell r="CD297">
            <v>-5.4490860104152716E-3</v>
          </cell>
          <cell r="CE297">
            <v>0.1591165963569163</v>
          </cell>
          <cell r="CF297">
            <v>0</v>
          </cell>
          <cell r="CH297">
            <v>103860.69</v>
          </cell>
          <cell r="CI297">
            <v>1163.905</v>
          </cell>
          <cell r="CJ297">
            <v>89.234679806341589</v>
          </cell>
          <cell r="CK297">
            <v>-8.0484500072059983E-3</v>
          </cell>
          <cell r="CL297">
            <v>-4.230124283450154E-3</v>
          </cell>
          <cell r="CN297">
            <v>-8.1273983047998821E-2</v>
          </cell>
          <cell r="CO297">
            <v>-0.19499612263110877</v>
          </cell>
          <cell r="CP297">
            <v>-1.1480898987286992E-2</v>
          </cell>
          <cell r="CQ297">
            <v>0.14514257674700126</v>
          </cell>
          <cell r="CR297">
            <v>0</v>
          </cell>
          <cell r="CT297">
            <v>499244.41</v>
          </cell>
          <cell r="CU297">
            <v>5633.7460000000001</v>
          </cell>
          <cell r="CV297">
            <v>88.616776475190747</v>
          </cell>
          <cell r="CW297">
            <v>-8.0484975039897266E-3</v>
          </cell>
          <cell r="CX297">
            <v>-4.2301494922086791E-3</v>
          </cell>
          <cell r="CZ297">
            <v>-8.127403148590584E-2</v>
          </cell>
          <cell r="DA297">
            <v>-0.22585152026565258</v>
          </cell>
          <cell r="DB297">
            <v>-1.482558611301954E-2</v>
          </cell>
          <cell r="DC297">
            <v>0.1460060727255319</v>
          </cell>
          <cell r="DD297">
            <v>0</v>
          </cell>
          <cell r="DF297">
            <v>312010.69</v>
          </cell>
          <cell r="DG297">
            <v>3495.4549999999999</v>
          </cell>
          <cell r="DH297">
            <v>89.261824283247819</v>
          </cell>
          <cell r="DI297">
            <v>-8.0484887437073382E-3</v>
          </cell>
          <cell r="DJ297">
            <v>-4.2301534629821669E-3</v>
          </cell>
          <cell r="DL297">
            <v>-8.1274044325124084E-2</v>
          </cell>
          <cell r="DM297">
            <v>-0.19380577778858543</v>
          </cell>
          <cell r="DN297">
            <v>-1.445812173309946E-2</v>
          </cell>
          <cell r="DO297">
            <v>0.15294019060728845</v>
          </cell>
          <cell r="DP297">
            <v>0</v>
          </cell>
          <cell r="DR297">
            <v>245023.23</v>
          </cell>
          <cell r="DS297">
            <v>2701.8580000000002</v>
          </cell>
          <cell r="DT297">
            <v>90.686938395726202</v>
          </cell>
          <cell r="DU297">
            <v>-8.0484981861151939E-3</v>
          </cell>
          <cell r="DV297">
            <v>-4.2301575703111993E-3</v>
          </cell>
          <cell r="DX297">
            <v>-8.1274076304915122E-2</v>
          </cell>
          <cell r="DY297">
            <v>-5.0497975125890493E-2</v>
          </cell>
          <cell r="DZ297">
            <v>-6.3800991553080166E-3</v>
          </cell>
          <cell r="EA297">
            <v>0.1340157576259523</v>
          </cell>
          <cell r="EB297">
            <v>0</v>
          </cell>
          <cell r="ED297">
            <v>1424252.74</v>
          </cell>
          <cell r="EE297">
            <v>15705.161</v>
          </cell>
          <cell r="EF297">
            <v>90.686923871713248</v>
          </cell>
          <cell r="EG297">
            <v>-8.0484948121646305E-3</v>
          </cell>
          <cell r="EH297">
            <v>-4.2301522179417628E-3</v>
          </cell>
          <cell r="EJ297">
            <v>-8.1274041360734128E-2</v>
          </cell>
          <cell r="EK297">
            <v>-5.0498127193872477E-2</v>
          </cell>
          <cell r="EL297">
            <v>-6.3801183723910526E-3</v>
          </cell>
          <cell r="EM297">
            <v>0.13401554025157869</v>
          </cell>
          <cell r="EN297">
            <v>0</v>
          </cell>
          <cell r="EP297">
            <v>1548546.91</v>
          </cell>
          <cell r="EQ297">
            <v>17075.746999999999</v>
          </cell>
          <cell r="ER297">
            <v>90.6869204609321</v>
          </cell>
          <cell r="ES297">
            <v>-8.0484961641209551E-3</v>
          </cell>
          <cell r="ET297">
            <v>-4.2301542345787313E-3</v>
          </cell>
          <cell r="EV297">
            <v>-8.1274045929626171E-2</v>
          </cell>
          <cell r="EW297">
            <v>-5.0498162905118882E-2</v>
          </cell>
          <cell r="EX297">
            <v>-6.3801228852611303E-3</v>
          </cell>
          <cell r="EY297">
            <v>0.13401550554380617</v>
          </cell>
          <cell r="EZ297">
            <v>0</v>
          </cell>
        </row>
        <row r="298">
          <cell r="A298">
            <v>42410</v>
          </cell>
          <cell r="B298">
            <v>17751513.959287416</v>
          </cell>
          <cell r="C298">
            <v>193855.28</v>
          </cell>
          <cell r="D298">
            <v>91.570959322270795</v>
          </cell>
          <cell r="E298">
            <v>1.6234357868172289E-3</v>
          </cell>
          <cell r="F298">
            <v>-2.613583857572932E-3</v>
          </cell>
          <cell r="H298">
            <v>-7.978254807439511E-2</v>
          </cell>
          <cell r="I298">
            <v>-8.4290429550001766E-2</v>
          </cell>
          <cell r="J298">
            <v>-3.5013632229663472E-3</v>
          </cell>
          <cell r="K298">
            <v>0.14124365438262107</v>
          </cell>
          <cell r="L298">
            <v>0</v>
          </cell>
          <cell r="N298">
            <v>4038126.53</v>
          </cell>
          <cell r="O298">
            <v>44098.874000000003</v>
          </cell>
          <cell r="P298">
            <v>91.569833052880199</v>
          </cell>
          <cell r="Q298">
            <v>1.6234373492798326E-3</v>
          </cell>
          <cell r="R298">
            <v>-2.6135818097593466E-3</v>
          </cell>
          <cell r="T298">
            <v>-7.9782545619325185E-2</v>
          </cell>
          <cell r="U298">
            <v>-8.4301675700597212E-2</v>
          </cell>
          <cell r="V298">
            <v>-3.5018305687515294E-3</v>
          </cell>
          <cell r="W298">
            <v>0.14124115342704008</v>
          </cell>
          <cell r="X298">
            <v>0</v>
          </cell>
          <cell r="Z298">
            <v>3117150.28</v>
          </cell>
          <cell r="AA298">
            <v>34041.234000000004</v>
          </cell>
          <cell r="AB298">
            <v>91.569837920681707</v>
          </cell>
          <cell r="AC298">
            <v>1.6234353854647221E-3</v>
          </cell>
          <cell r="AD298">
            <v>-2.6135831734221959E-3</v>
          </cell>
          <cell r="AF298">
            <v>-7.9662297402087967E-2</v>
          </cell>
          <cell r="AG298">
            <v>-8.4301679972479948E-2</v>
          </cell>
          <cell r="AH298">
            <v>-3.5018307462735265E-3</v>
          </cell>
          <cell r="AI298">
            <v>0.14124115376483676</v>
          </cell>
          <cell r="AJ298">
            <v>0</v>
          </cell>
          <cell r="AL298">
            <v>4627440.32</v>
          </cell>
          <cell r="AM298">
            <v>50534.55</v>
          </cell>
          <cell r="AN298">
            <v>91.569833312060766</v>
          </cell>
          <cell r="AO298">
            <v>1.6234366188132565E-3</v>
          </cell>
          <cell r="AP298">
            <v>-2.6135827038880066E-3</v>
          </cell>
          <cell r="AR298">
            <v>-7.9662296722921799E-2</v>
          </cell>
          <cell r="AS298">
            <v>-8.4301677751538073E-2</v>
          </cell>
          <cell r="AT298">
            <v>-3.501830653988236E-3</v>
          </cell>
          <cell r="AU298">
            <v>0.14124302182932402</v>
          </cell>
          <cell r="AV298">
            <v>0</v>
          </cell>
          <cell r="AX298">
            <v>140910.82</v>
          </cell>
          <cell r="AY298">
            <v>1540.6523686305732</v>
          </cell>
          <cell r="AZ298">
            <v>91.461787791395295</v>
          </cell>
          <cell r="BA298">
            <v>1.623443666703972E-3</v>
          </cell>
          <cell r="BB298">
            <v>-2.6136028952986612E-3</v>
          </cell>
          <cell r="BD298">
            <v>-7.9782599822697087E-2</v>
          </cell>
          <cell r="BE298">
            <v>-8.9751315770349449E-2</v>
          </cell>
          <cell r="BF298">
            <v>-4.0054937428237736E-3</v>
          </cell>
          <cell r="BG298">
            <v>0.14662749925831864</v>
          </cell>
          <cell r="BH298">
            <v>0</v>
          </cell>
          <cell r="BJ298">
            <v>788462.7</v>
          </cell>
          <cell r="BK298">
            <v>8641.9599999999991</v>
          </cell>
          <cell r="BL298">
            <v>91.236559761905866</v>
          </cell>
          <cell r="BM298">
            <v>1.6234435435897865E-3</v>
          </cell>
          <cell r="BN298">
            <v>-2.6135796366486552E-3</v>
          </cell>
          <cell r="BP298">
            <v>-7.9782542969973447E-2</v>
          </cell>
          <cell r="BQ298">
            <v>-0.10111763781373528</v>
          </cell>
          <cell r="BR298">
            <v>-5.3479871849617666E-3</v>
          </cell>
          <cell r="BS298">
            <v>0.15876542926653478</v>
          </cell>
          <cell r="BT298">
            <v>0</v>
          </cell>
          <cell r="BV298">
            <v>899775.08</v>
          </cell>
          <cell r="BW298">
            <v>9862.0020000000004</v>
          </cell>
          <cell r="BX298">
            <v>91.236554200658233</v>
          </cell>
          <cell r="BY298">
            <v>1.6234363310079214E-3</v>
          </cell>
          <cell r="BZ298">
            <v>-2.6135839323361276E-3</v>
          </cell>
          <cell r="CB298">
            <v>-7.9782546941185362E-2</v>
          </cell>
          <cell r="CC298">
            <v>-0.10111769260435244</v>
          </cell>
          <cell r="CD298">
            <v>-5.3479900841608696E-3</v>
          </cell>
          <cell r="CE298">
            <v>0.15876539952654917</v>
          </cell>
          <cell r="CF298">
            <v>0</v>
          </cell>
          <cell r="CH298">
            <v>104029.3</v>
          </cell>
          <cell r="CI298">
            <v>1163.905</v>
          </cell>
          <cell r="CJ298">
            <v>89.379545581469287</v>
          </cell>
          <cell r="CK298">
            <v>1.6234246084827486E-3</v>
          </cell>
          <cell r="CL298">
            <v>-2.6135669628259972E-3</v>
          </cell>
          <cell r="CN298">
            <v>-7.9782500623625574E-2</v>
          </cell>
          <cell r="CO298">
            <v>-0.19368925952666405</v>
          </cell>
          <cell r="CP298">
            <v>-1.1348258264959554E-2</v>
          </cell>
          <cell r="CQ298">
            <v>0.14480364537159152</v>
          </cell>
          <cell r="CR298">
            <v>0</v>
          </cell>
          <cell r="CT298">
            <v>500054.9</v>
          </cell>
          <cell r="CU298">
            <v>5633.7460000000001</v>
          </cell>
          <cell r="CV298">
            <v>88.760639901053409</v>
          </cell>
          <cell r="CW298">
            <v>1.6234332999343071E-3</v>
          </cell>
          <cell r="CX298">
            <v>-2.6135835578237065E-3</v>
          </cell>
          <cell r="CZ298">
            <v>-7.9782541155105635E-2</v>
          </cell>
          <cell r="DA298">
            <v>-0.2245947418445583</v>
          </cell>
          <cell r="DB298">
            <v>-1.4662881466946942E-2</v>
          </cell>
          <cell r="DC298">
            <v>0.14564102100018095</v>
          </cell>
          <cell r="DD298">
            <v>0</v>
          </cell>
          <cell r="DF298">
            <v>312517.21999999997</v>
          </cell>
          <cell r="DG298">
            <v>3495.4549999999999</v>
          </cell>
          <cell r="DH298">
            <v>89.406735317719722</v>
          </cell>
          <cell r="DI298">
            <v>1.6234379661799192E-3</v>
          </cell>
          <cell r="DJ298">
            <v>-2.6135828885368584E-3</v>
          </cell>
          <cell r="DL298">
            <v>-7.9782549728166674E-2</v>
          </cell>
          <cell r="DM298">
            <v>-0.19249697148013256</v>
          </cell>
          <cell r="DN298">
            <v>-1.4271758155132375E-2</v>
          </cell>
          <cell r="DO298">
            <v>0.15250973009281249</v>
          </cell>
          <cell r="DP298">
            <v>0</v>
          </cell>
          <cell r="DR298">
            <v>245421.01</v>
          </cell>
          <cell r="DS298">
            <v>2701.8580000000002</v>
          </cell>
          <cell r="DT298">
            <v>90.83416300930692</v>
          </cell>
          <cell r="DU298">
            <v>1.6234379083157613E-3</v>
          </cell>
          <cell r="DV298">
            <v>-2.613587060153244E-3</v>
          </cell>
          <cell r="DX298">
            <v>-7.9782581813036102E-2</v>
          </cell>
          <cell r="DY298">
            <v>-4.8956517544687328E-2</v>
          </cell>
          <cell r="DZ298">
            <v>-6.1208758118027617E-3</v>
          </cell>
          <cell r="EA298">
            <v>0.13330860101776232</v>
          </cell>
          <cell r="EB298">
            <v>0</v>
          </cell>
          <cell r="ED298">
            <v>1426564.92</v>
          </cell>
          <cell r="EE298">
            <v>15705.161</v>
          </cell>
          <cell r="EF298">
            <v>90.834148086734032</v>
          </cell>
          <cell r="EG298">
            <v>1.6234337734186699E-3</v>
          </cell>
          <cell r="EH298">
            <v>-2.6135858165003967E-3</v>
          </cell>
          <cell r="EJ298">
            <v>-7.9782550610962732E-2</v>
          </cell>
          <cell r="EK298">
            <v>-4.895667378563473E-2</v>
          </cell>
          <cell r="EL298">
            <v>-6.1208953502926988E-3</v>
          </cell>
          <cell r="EM298">
            <v>0.13330838477452772</v>
          </cell>
          <cell r="EN298">
            <v>0</v>
          </cell>
          <cell r="EP298">
            <v>1551060.88</v>
          </cell>
          <cell r="EQ298">
            <v>17075.746999999999</v>
          </cell>
          <cell r="ER298">
            <v>90.834145059656834</v>
          </cell>
          <cell r="ES298">
            <v>1.623438065560423E-3</v>
          </cell>
          <cell r="ET298">
            <v>-2.613583562425803E-3</v>
          </cell>
          <cell r="EV298">
            <v>-7.9782551243969935E-2</v>
          </cell>
          <cell r="EW298">
            <v>-4.8956705479459406E-2</v>
          </cell>
          <cell r="EX298">
            <v>-6.1208993137142897E-3</v>
          </cell>
          <cell r="EY298">
            <v>0.13330835024598561</v>
          </cell>
          <cell r="EZ298">
            <v>0</v>
          </cell>
        </row>
        <row r="299">
          <cell r="A299">
            <v>42411</v>
          </cell>
          <cell r="B299">
            <v>17453957.999562204</v>
          </cell>
          <cell r="C299">
            <v>193855.28</v>
          </cell>
          <cell r="D299">
            <v>90.036020682863025</v>
          </cell>
          <cell r="E299">
            <v>-1.6762286327106968E-2</v>
          </cell>
          <cell r="F299">
            <v>-1.9332060543719387E-2</v>
          </cell>
          <cell r="H299">
            <v>-9.5207496486772847E-2</v>
          </cell>
          <cell r="I299">
            <v>-9.9639815562356793E-2</v>
          </cell>
          <cell r="J299">
            <v>-4.1249972241672594E-3</v>
          </cell>
          <cell r="K299">
            <v>0.14103534513880592</v>
          </cell>
          <cell r="L299">
            <v>0</v>
          </cell>
          <cell r="N299">
            <v>3970438.29</v>
          </cell>
          <cell r="O299">
            <v>44098.874000000003</v>
          </cell>
          <cell r="P299">
            <v>90.034913136330871</v>
          </cell>
          <cell r="Q299">
            <v>-1.6762288030632733E-2</v>
          </cell>
          <cell r="R299">
            <v>-1.9332060229305337E-2</v>
          </cell>
          <cell r="T299">
            <v>-9.5207495640469708E-2</v>
          </cell>
          <cell r="U299">
            <v>-9.9650874761671449E-2</v>
          </cell>
          <cell r="V299">
            <v>-4.1254552837557412E-3</v>
          </cell>
          <cell r="W299">
            <v>0.14103284913109926</v>
          </cell>
          <cell r="X299">
            <v>0</v>
          </cell>
          <cell r="Z299">
            <v>3064899.71</v>
          </cell>
          <cell r="AA299">
            <v>34041.234000000004</v>
          </cell>
          <cell r="AB299">
            <v>90.03491794686407</v>
          </cell>
          <cell r="AC299">
            <v>-1.6762287764964579E-2</v>
          </cell>
          <cell r="AD299">
            <v>-1.9332061305136317E-2</v>
          </cell>
          <cell r="AF299">
            <v>-9.5089262813980557E-2</v>
          </cell>
          <cell r="AG299">
            <v>-9.965087871867595E-2</v>
          </cell>
          <cell r="AH299">
            <v>-4.1254554476495287E-3</v>
          </cell>
          <cell r="AI299">
            <v>0.1410328494725179</v>
          </cell>
          <cell r="AJ299">
            <v>0</v>
          </cell>
          <cell r="AL299">
            <v>4549873.84</v>
          </cell>
          <cell r="AM299">
            <v>50534.55</v>
          </cell>
          <cell r="AN299">
            <v>90.034913539350796</v>
          </cell>
          <cell r="AO299">
            <v>-1.6762286412372429E-2</v>
          </cell>
          <cell r="AP299">
            <v>-1.9332059494415521E-2</v>
          </cell>
          <cell r="AR299">
            <v>-9.5089260901357275E-2</v>
          </cell>
          <cell r="AS299">
            <v>-9.9650875296395824E-2</v>
          </cell>
          <cell r="AT299">
            <v>-4.1254553059104637E-3</v>
          </cell>
          <cell r="AU299">
            <v>0.14103479152514134</v>
          </cell>
          <cell r="AV299">
            <v>0</v>
          </cell>
          <cell r="AX299">
            <v>138548.84</v>
          </cell>
          <cell r="AY299">
            <v>1540.6523686305732</v>
          </cell>
          <cell r="AZ299">
            <v>89.928683991931777</v>
          </cell>
          <cell r="BA299">
            <v>-1.6762233020856776E-2</v>
          </cell>
          <cell r="BB299">
            <v>-1.9332026095400412E-2</v>
          </cell>
          <cell r="BD299">
            <v>-9.5207498314316075E-2</v>
          </cell>
          <cell r="BE299">
            <v>-0.10500911632233501</v>
          </cell>
          <cell r="BF299">
            <v>-4.6694149582293676E-3</v>
          </cell>
          <cell r="BG299">
            <v>0.14639120164026273</v>
          </cell>
          <cell r="BH299">
            <v>0</v>
          </cell>
          <cell r="BJ299">
            <v>775246.26</v>
          </cell>
          <cell r="BK299">
            <v>8641.9599999999991</v>
          </cell>
          <cell r="BL299">
            <v>89.707226138514883</v>
          </cell>
          <cell r="BM299">
            <v>-1.6762289452627144E-2</v>
          </cell>
          <cell r="BN299">
            <v>-1.933205951089878E-2</v>
          </cell>
          <cell r="BP299">
            <v>-9.5207494344071275E-2</v>
          </cell>
          <cell r="BQ299">
            <v>-0.11618496415256274</v>
          </cell>
          <cell r="BR299">
            <v>-6.1183660417611918E-3</v>
          </cell>
          <cell r="BS299">
            <v>0.15844799767215903</v>
          </cell>
          <cell r="BT299">
            <v>0</v>
          </cell>
          <cell r="BV299">
            <v>884692.79</v>
          </cell>
          <cell r="BW299">
            <v>9862.0020000000004</v>
          </cell>
          <cell r="BX299">
            <v>89.707220704274846</v>
          </cell>
          <cell r="BY299">
            <v>-1.6762289082289272E-2</v>
          </cell>
          <cell r="BZ299">
            <v>-1.9332063365210761E-2</v>
          </cell>
          <cell r="CB299">
            <v>-9.5207497907925154E-2</v>
          </cell>
          <cell r="CC299">
            <v>-0.11618501769187339</v>
          </cell>
          <cell r="CD299">
            <v>-6.1183688627295396E-3</v>
          </cell>
          <cell r="CE299">
            <v>0.15844796799367528</v>
          </cell>
          <cell r="CF299">
            <v>0</v>
          </cell>
          <cell r="CH299">
            <v>102285.53</v>
          </cell>
          <cell r="CI299">
            <v>1163.905</v>
          </cell>
          <cell r="CJ299">
            <v>87.88133911272827</v>
          </cell>
          <cell r="CK299">
            <v>-1.6762296776004604E-2</v>
          </cell>
          <cell r="CL299">
            <v>-1.9332054353755734E-2</v>
          </cell>
          <cell r="CN299">
            <v>-9.5207459446645104E-2</v>
          </cell>
          <cell r="CO299">
            <v>-0.20720487945215815</v>
          </cell>
          <cell r="CP299">
            <v>-1.2081979531870957E-2</v>
          </cell>
          <cell r="CQ299">
            <v>0.14446145548065309</v>
          </cell>
          <cell r="CR299">
            <v>0</v>
          </cell>
          <cell r="CT299">
            <v>491672.84</v>
          </cell>
          <cell r="CU299">
            <v>5633.7460000000001</v>
          </cell>
          <cell r="CV299">
            <v>87.272809246281255</v>
          </cell>
          <cell r="CW299">
            <v>-1.676227950171072E-2</v>
          </cell>
          <cell r="CX299">
            <v>-1.9332053441437069E-2</v>
          </cell>
          <cell r="CZ299">
            <v>-9.5207483402617643E-2</v>
          </cell>
          <cell r="DA299">
            <v>-0.23759230150885602</v>
          </cell>
          <cell r="DB299">
            <v>-1.5428539400758723E-2</v>
          </cell>
          <cell r="DC299">
            <v>0.14524901761978024</v>
          </cell>
          <cell r="DD299">
            <v>0</v>
          </cell>
          <cell r="DF299">
            <v>307278.71999999997</v>
          </cell>
          <cell r="DG299">
            <v>3495.4549999999999</v>
          </cell>
          <cell r="DH299">
            <v>87.908074914424589</v>
          </cell>
          <cell r="DI299">
            <v>-1.676227633152505E-2</v>
          </cell>
          <cell r="DJ299">
            <v>-1.9332049621468839E-2</v>
          </cell>
          <cell r="DL299">
            <v>-9.5207488914714422E-2</v>
          </cell>
          <cell r="DM299">
            <v>-0.20603256038272588</v>
          </cell>
          <cell r="DN299">
            <v>-1.5182535639141292E-2</v>
          </cell>
          <cell r="DO299">
            <v>0.15204424029503016</v>
          </cell>
          <cell r="DP299">
            <v>0</v>
          </cell>
          <cell r="DR299">
            <v>241307.19</v>
          </cell>
          <cell r="DS299">
            <v>2701.8580000000002</v>
          </cell>
          <cell r="DT299">
            <v>89.31157373925646</v>
          </cell>
          <cell r="DU299">
            <v>-1.6762297571833784E-2</v>
          </cell>
          <cell r="DV299">
            <v>-1.9332074907954855E-2</v>
          </cell>
          <cell r="DX299">
            <v>-9.5207540007470559E-2</v>
          </cell>
          <cell r="DY299">
            <v>-6.4898191401356331E-2</v>
          </cell>
          <cell r="DZ299">
            <v>-8.0309260885940148E-3</v>
          </cell>
          <cell r="EA299">
            <v>0.13274813574451827</v>
          </cell>
          <cell r="EB299">
            <v>0</v>
          </cell>
          <cell r="ED299">
            <v>1402652.43</v>
          </cell>
          <cell r="EE299">
            <v>15705.161</v>
          </cell>
          <cell r="EF299">
            <v>89.311560066146399</v>
          </cell>
          <cell r="EG299">
            <v>-1.6762286570175977E-2</v>
          </cell>
          <cell r="EH299">
            <v>-1.9332062712244413E-2</v>
          </cell>
          <cell r="EJ299">
            <v>-9.5207499204498114E-2</v>
          </cell>
          <cell r="EK299">
            <v>-6.4898334560293258E-2</v>
          </cell>
          <cell r="EL299">
            <v>-8.0309438090608865E-3</v>
          </cell>
          <cell r="EM299">
            <v>0.13274791989330359</v>
          </cell>
          <cell r="EN299">
            <v>0</v>
          </cell>
          <cell r="EP299">
            <v>1525061.55</v>
          </cell>
          <cell r="EQ299">
            <v>17075.746999999999</v>
          </cell>
          <cell r="ER299">
            <v>89.311556911682985</v>
          </cell>
          <cell r="ES299">
            <v>-1.6762288531189107E-2</v>
          </cell>
          <cell r="ET299">
            <v>-1.9332062451841159E-2</v>
          </cell>
          <cell r="EV299">
            <v>-9.5207501631453195E-2</v>
          </cell>
          <cell r="EW299">
            <v>-6.489836758786538E-2</v>
          </cell>
          <cell r="EX299">
            <v>-8.0309478972679926E-3</v>
          </cell>
          <cell r="EY299">
            <v>0.13274788541970717</v>
          </cell>
          <cell r="EZ299">
            <v>0</v>
          </cell>
        </row>
        <row r="300">
          <cell r="A300">
            <v>42412</v>
          </cell>
          <cell r="B300">
            <v>0</v>
          </cell>
          <cell r="C300">
            <v>193855.28</v>
          </cell>
          <cell r="D300">
            <v>0</v>
          </cell>
          <cell r="E300">
            <v>-1</v>
          </cell>
          <cell r="F300">
            <v>-1</v>
          </cell>
          <cell r="H300">
            <v>-1</v>
          </cell>
          <cell r="I300">
            <v>-1</v>
          </cell>
          <cell r="J300">
            <v>-4.143609680917848E-2</v>
          </cell>
          <cell r="K300">
            <v>0.24618106994654504</v>
          </cell>
          <cell r="L300">
            <v>0</v>
          </cell>
          <cell r="N300">
            <v>0</v>
          </cell>
          <cell r="O300">
            <v>44098.874000000003</v>
          </cell>
          <cell r="P300">
            <v>0</v>
          </cell>
          <cell r="Q300">
            <v>-1</v>
          </cell>
          <cell r="R300">
            <v>-1</v>
          </cell>
          <cell r="T300">
            <v>-1</v>
          </cell>
          <cell r="U300">
            <v>-1</v>
          </cell>
          <cell r="V300">
            <v>-4.143609680917848E-2</v>
          </cell>
          <cell r="W300">
            <v>0.24617964516054278</v>
          </cell>
          <cell r="X300">
            <v>0</v>
          </cell>
          <cell r="Z300">
            <v>0</v>
          </cell>
          <cell r="AA300">
            <v>34041.234000000004</v>
          </cell>
          <cell r="AB300">
            <v>0</v>
          </cell>
          <cell r="AC300">
            <v>-1</v>
          </cell>
          <cell r="AD300">
            <v>-1</v>
          </cell>
          <cell r="AF300">
            <v>-1</v>
          </cell>
          <cell r="AG300">
            <v>-1</v>
          </cell>
          <cell r="AH300">
            <v>-4.143609680917848E-2</v>
          </cell>
          <cell r="AI300">
            <v>0.24617964533275455</v>
          </cell>
          <cell r="AJ300">
            <v>0</v>
          </cell>
          <cell r="AL300">
            <v>0</v>
          </cell>
          <cell r="AM300">
            <v>50534.55</v>
          </cell>
          <cell r="AN300">
            <v>0</v>
          </cell>
          <cell r="AO300">
            <v>-1</v>
          </cell>
          <cell r="AP300">
            <v>-1</v>
          </cell>
          <cell r="AR300">
            <v>-1</v>
          </cell>
          <cell r="AS300">
            <v>-1</v>
          </cell>
          <cell r="AT300">
            <v>-4.143609680917848E-2</v>
          </cell>
          <cell r="AU300">
            <v>0.24618358147031577</v>
          </cell>
          <cell r="AV300">
            <v>0</v>
          </cell>
          <cell r="AX300">
            <v>0</v>
          </cell>
          <cell r="AY300">
            <v>1540.6523686305732</v>
          </cell>
          <cell r="AZ300">
            <v>0</v>
          </cell>
          <cell r="BA300">
            <v>-1</v>
          </cell>
          <cell r="BB300">
            <v>-1</v>
          </cell>
          <cell r="BD300">
            <v>-1</v>
          </cell>
          <cell r="BE300">
            <v>-1</v>
          </cell>
          <cell r="BF300">
            <v>-4.4493430928596922E-2</v>
          </cell>
          <cell r="BG300">
            <v>0.25551538144715952</v>
          </cell>
          <cell r="BH300">
            <v>0</v>
          </cell>
          <cell r="BJ300">
            <v>0</v>
          </cell>
          <cell r="BK300">
            <v>8641.9599999999991</v>
          </cell>
          <cell r="BL300">
            <v>0</v>
          </cell>
          <cell r="BM300">
            <v>-1</v>
          </cell>
          <cell r="BN300">
            <v>-1</v>
          </cell>
          <cell r="BP300">
            <v>-1</v>
          </cell>
          <cell r="BQ300">
            <v>-1</v>
          </cell>
          <cell r="BR300">
            <v>-5.265164954124657E-2</v>
          </cell>
          <cell r="BS300">
            <v>0.27719297804537196</v>
          </cell>
          <cell r="BT300">
            <v>0</v>
          </cell>
          <cell r="BV300">
            <v>0</v>
          </cell>
          <cell r="BW300">
            <v>9862.0020000000004</v>
          </cell>
          <cell r="BX300">
            <v>0</v>
          </cell>
          <cell r="BY300">
            <v>-1</v>
          </cell>
          <cell r="BZ300">
            <v>-1</v>
          </cell>
          <cell r="CB300">
            <v>-1</v>
          </cell>
          <cell r="CC300">
            <v>-1</v>
          </cell>
          <cell r="CD300">
            <v>-5.265164954124657E-2</v>
          </cell>
          <cell r="CE300">
            <v>0.27719296002066118</v>
          </cell>
          <cell r="CF300">
            <v>0</v>
          </cell>
          <cell r="CH300">
            <v>0</v>
          </cell>
          <cell r="CI300">
            <v>1163.905</v>
          </cell>
          <cell r="CJ300">
            <v>0</v>
          </cell>
          <cell r="CK300">
            <v>-1</v>
          </cell>
          <cell r="CL300">
            <v>-1</v>
          </cell>
          <cell r="CN300">
            <v>-1</v>
          </cell>
          <cell r="CO300">
            <v>-1</v>
          </cell>
          <cell r="CP300">
            <v>-5.8245847058870481E-2</v>
          </cell>
          <cell r="CQ300">
            <v>0.27816171815919943</v>
          </cell>
          <cell r="CR300">
            <v>0</v>
          </cell>
          <cell r="CT300">
            <v>0</v>
          </cell>
          <cell r="CU300">
            <v>5633.7460000000001</v>
          </cell>
          <cell r="CV300">
            <v>0</v>
          </cell>
          <cell r="CW300">
            <v>-1</v>
          </cell>
          <cell r="CX300">
            <v>-1</v>
          </cell>
          <cell r="CZ300">
            <v>-1</v>
          </cell>
          <cell r="DA300">
            <v>-1</v>
          </cell>
          <cell r="DB300">
            <v>-6.4819859320706996E-2</v>
          </cell>
          <cell r="DC300">
            <v>0.28910638133279248</v>
          </cell>
          <cell r="DD300">
            <v>0</v>
          </cell>
          <cell r="DF300">
            <v>0</v>
          </cell>
          <cell r="DG300">
            <v>3495.4549999999999</v>
          </cell>
          <cell r="DH300">
            <v>0</v>
          </cell>
          <cell r="DI300">
            <v>-1</v>
          </cell>
          <cell r="DJ300">
            <v>-1</v>
          </cell>
          <cell r="DL300">
            <v>-1</v>
          </cell>
          <cell r="DM300">
            <v>-1</v>
          </cell>
          <cell r="DN300">
            <v>-7.3512009503488684E-2</v>
          </cell>
          <cell r="DO300">
            <v>0.30565464765578171</v>
          </cell>
          <cell r="DP300">
            <v>0</v>
          </cell>
          <cell r="DR300">
            <v>0</v>
          </cell>
          <cell r="DS300">
            <v>2701.8580000000002</v>
          </cell>
          <cell r="DT300">
            <v>0</v>
          </cell>
          <cell r="DU300">
            <v>-1</v>
          </cell>
          <cell r="DV300">
            <v>-1</v>
          </cell>
          <cell r="DX300">
            <v>-1</v>
          </cell>
          <cell r="DY300">
            <v>-1</v>
          </cell>
          <cell r="DZ300">
            <v>-0.12298964265016821</v>
          </cell>
          <cell r="EA300">
            <v>0.37321623236963325</v>
          </cell>
          <cell r="EB300">
            <v>0</v>
          </cell>
          <cell r="ED300">
            <v>0</v>
          </cell>
          <cell r="EE300">
            <v>15705.161</v>
          </cell>
          <cell r="EF300">
            <v>0</v>
          </cell>
          <cell r="EG300">
            <v>-1</v>
          </cell>
          <cell r="EH300">
            <v>-1</v>
          </cell>
          <cell r="EJ300">
            <v>-1</v>
          </cell>
          <cell r="EK300">
            <v>-1</v>
          </cell>
          <cell r="EL300">
            <v>-0.12298964265016821</v>
          </cell>
          <cell r="EM300">
            <v>0.37321614087758748</v>
          </cell>
          <cell r="EN300">
            <v>0</v>
          </cell>
          <cell r="EP300">
            <v>0</v>
          </cell>
          <cell r="EQ300">
            <v>17075.746999999999</v>
          </cell>
          <cell r="ER300">
            <v>0</v>
          </cell>
          <cell r="ES300">
            <v>-1</v>
          </cell>
          <cell r="ET300">
            <v>-1</v>
          </cell>
          <cell r="EV300">
            <v>-1</v>
          </cell>
          <cell r="EW300">
            <v>-1</v>
          </cell>
          <cell r="EX300">
            <v>-0.12298964265016821</v>
          </cell>
          <cell r="EY300">
            <v>0.37321612555796896</v>
          </cell>
          <cell r="EZ300">
            <v>0</v>
          </cell>
        </row>
        <row r="301">
          <cell r="A301">
            <v>42415</v>
          </cell>
          <cell r="B301">
            <v>0</v>
          </cell>
          <cell r="C301">
            <v>193855.28</v>
          </cell>
          <cell r="D301">
            <v>0</v>
          </cell>
          <cell r="E301" t="e">
            <v>#DIV/0!</v>
          </cell>
          <cell r="F301">
            <v>-1</v>
          </cell>
          <cell r="H301">
            <v>-1</v>
          </cell>
          <cell r="I301">
            <v>-1</v>
          </cell>
          <cell r="J301">
            <v>-4.1294221671265063E-2</v>
          </cell>
          <cell r="K301">
            <v>0.31743185136104229</v>
          </cell>
          <cell r="L301">
            <v>0</v>
          </cell>
          <cell r="N301">
            <v>0</v>
          </cell>
          <cell r="O301">
            <v>44098.874000000003</v>
          </cell>
          <cell r="P301">
            <v>0</v>
          </cell>
          <cell r="Q301" t="e">
            <v>#DIV/0!</v>
          </cell>
          <cell r="R301">
            <v>-1</v>
          </cell>
          <cell r="T301">
            <v>-1</v>
          </cell>
          <cell r="U301">
            <v>-1</v>
          </cell>
          <cell r="V301">
            <v>-4.1294221671265063E-2</v>
          </cell>
          <cell r="W301">
            <v>0.31743075034945217</v>
          </cell>
          <cell r="X301">
            <v>0</v>
          </cell>
          <cell r="Z301">
            <v>0</v>
          </cell>
          <cell r="AA301">
            <v>34041.234000000004</v>
          </cell>
          <cell r="AB301">
            <v>0</v>
          </cell>
          <cell r="AC301" t="e">
            <v>#DIV/0!</v>
          </cell>
          <cell r="AD301">
            <v>-1</v>
          </cell>
          <cell r="AF301">
            <v>-1</v>
          </cell>
          <cell r="AG301">
            <v>-1</v>
          </cell>
          <cell r="AH301">
            <v>-4.1294221671265063E-2</v>
          </cell>
          <cell r="AI301">
            <v>0.31743075046511926</v>
          </cell>
          <cell r="AJ301">
            <v>0</v>
          </cell>
          <cell r="AL301">
            <v>0</v>
          </cell>
          <cell r="AM301">
            <v>50534.55</v>
          </cell>
          <cell r="AN301">
            <v>0</v>
          </cell>
          <cell r="AO301" t="e">
            <v>#DIV/0!</v>
          </cell>
          <cell r="AP301">
            <v>-1</v>
          </cell>
          <cell r="AR301">
            <v>-1</v>
          </cell>
          <cell r="AS301">
            <v>-1</v>
          </cell>
          <cell r="AT301">
            <v>-4.1294221671265063E-2</v>
          </cell>
          <cell r="AU301">
            <v>0.31743596295555604</v>
          </cell>
          <cell r="AV301">
            <v>0</v>
          </cell>
          <cell r="AX301">
            <v>0</v>
          </cell>
          <cell r="AY301">
            <v>1540.6523686305732</v>
          </cell>
          <cell r="AZ301">
            <v>0</v>
          </cell>
          <cell r="BA301" t="e">
            <v>#DIV/0!</v>
          </cell>
          <cell r="BB301">
            <v>-1</v>
          </cell>
          <cell r="BD301">
            <v>-1</v>
          </cell>
          <cell r="BE301">
            <v>-1</v>
          </cell>
          <cell r="BF301">
            <v>-4.4329888400923778E-2</v>
          </cell>
          <cell r="BG301">
            <v>0.32939381956802183</v>
          </cell>
          <cell r="BH301">
            <v>0</v>
          </cell>
          <cell r="BJ301">
            <v>0</v>
          </cell>
          <cell r="BK301">
            <v>8641.9599999999991</v>
          </cell>
          <cell r="BL301">
            <v>0</v>
          </cell>
          <cell r="BM301" t="e">
            <v>#DIV/0!</v>
          </cell>
          <cell r="BN301">
            <v>-1</v>
          </cell>
          <cell r="BP301">
            <v>-1</v>
          </cell>
          <cell r="BQ301">
            <v>-1</v>
          </cell>
          <cell r="BR301">
            <v>-5.2422789339544806E-2</v>
          </cell>
          <cell r="BS301">
            <v>0.35730311722241936</v>
          </cell>
          <cell r="BT301">
            <v>0</v>
          </cell>
          <cell r="BV301">
            <v>0</v>
          </cell>
          <cell r="BW301">
            <v>9862.0020000000004</v>
          </cell>
          <cell r="BX301">
            <v>0</v>
          </cell>
          <cell r="BY301" t="e">
            <v>#DIV/0!</v>
          </cell>
          <cell r="BZ301">
            <v>-1</v>
          </cell>
          <cell r="CB301">
            <v>-1</v>
          </cell>
          <cell r="CC301">
            <v>-1</v>
          </cell>
          <cell r="CD301">
            <v>-5.2422789339544806E-2</v>
          </cell>
          <cell r="CE301">
            <v>0.35730310243144331</v>
          </cell>
          <cell r="CF301">
            <v>0</v>
          </cell>
          <cell r="CH301">
            <v>0</v>
          </cell>
          <cell r="CI301">
            <v>1163.905</v>
          </cell>
          <cell r="CJ301">
            <v>0</v>
          </cell>
          <cell r="CK301" t="e">
            <v>#DIV/0!</v>
          </cell>
          <cell r="CL301">
            <v>-1</v>
          </cell>
          <cell r="CN301">
            <v>-1</v>
          </cell>
          <cell r="CO301">
            <v>-1</v>
          </cell>
          <cell r="CP301">
            <v>-5.7965900124145264E-2</v>
          </cell>
          <cell r="CQ301">
            <v>0.3644052278052452</v>
          </cell>
          <cell r="CR301">
            <v>0</v>
          </cell>
          <cell r="CT301">
            <v>0</v>
          </cell>
          <cell r="CU301">
            <v>5633.7460000000001</v>
          </cell>
          <cell r="CV301">
            <v>0</v>
          </cell>
          <cell r="CW301" t="e">
            <v>#DIV/0!</v>
          </cell>
          <cell r="CX301">
            <v>-1</v>
          </cell>
          <cell r="CZ301">
            <v>-1</v>
          </cell>
          <cell r="DA301">
            <v>-1</v>
          </cell>
          <cell r="DB301">
            <v>-6.4473340823099079E-2</v>
          </cell>
          <cell r="DC301">
            <v>0.38043386668215695</v>
          </cell>
          <cell r="DD301">
            <v>0</v>
          </cell>
          <cell r="DF301">
            <v>0</v>
          </cell>
          <cell r="DG301">
            <v>3495.4549999999999</v>
          </cell>
          <cell r="DH301">
            <v>0</v>
          </cell>
          <cell r="DI301" t="e">
            <v>#DIV/0!</v>
          </cell>
          <cell r="DJ301">
            <v>-1</v>
          </cell>
          <cell r="DL301">
            <v>-1</v>
          </cell>
          <cell r="DM301">
            <v>-1</v>
          </cell>
          <cell r="DN301">
            <v>-7.3066644978879935E-2</v>
          </cell>
          <cell r="DO301">
            <v>0.40253724812435893</v>
          </cell>
          <cell r="DP301">
            <v>0</v>
          </cell>
          <cell r="DR301">
            <v>0</v>
          </cell>
          <cell r="DS301">
            <v>2701.8580000000002</v>
          </cell>
          <cell r="DT301">
            <v>0</v>
          </cell>
          <cell r="DU301" t="e">
            <v>#DIV/0!</v>
          </cell>
          <cell r="DV301">
            <v>-1</v>
          </cell>
          <cell r="DX301">
            <v>-1</v>
          </cell>
          <cell r="DY301">
            <v>-1</v>
          </cell>
          <cell r="DZ301">
            <v>-0.12174807958624001</v>
          </cell>
          <cell r="EA301">
            <v>0.50600308452700926</v>
          </cell>
          <cell r="EB301">
            <v>0</v>
          </cell>
          <cell r="ED301">
            <v>0</v>
          </cell>
          <cell r="EE301">
            <v>15705.161</v>
          </cell>
          <cell r="EF301">
            <v>0</v>
          </cell>
          <cell r="EG301" t="e">
            <v>#DIV/0!</v>
          </cell>
          <cell r="EH301">
            <v>-1</v>
          </cell>
          <cell r="EJ301">
            <v>-1</v>
          </cell>
          <cell r="EK301">
            <v>-1</v>
          </cell>
          <cell r="EL301">
            <v>-0.12174807958624001</v>
          </cell>
          <cell r="EM301">
            <v>0.50600300664017328</v>
          </cell>
          <cell r="EN301">
            <v>0</v>
          </cell>
          <cell r="EP301">
            <v>0</v>
          </cell>
          <cell r="EQ301">
            <v>17075.746999999999</v>
          </cell>
          <cell r="ER301">
            <v>0</v>
          </cell>
          <cell r="ES301" t="e">
            <v>#DIV/0!</v>
          </cell>
          <cell r="ET301">
            <v>-1</v>
          </cell>
          <cell r="EV301">
            <v>-1</v>
          </cell>
          <cell r="EW301">
            <v>-1</v>
          </cell>
          <cell r="EX301">
            <v>-0.12174807958624001</v>
          </cell>
          <cell r="EY301">
            <v>0.50600299317838304</v>
          </cell>
          <cell r="EZ301">
            <v>0</v>
          </cell>
        </row>
        <row r="302">
          <cell r="A302">
            <v>42416</v>
          </cell>
          <cell r="B302">
            <v>0</v>
          </cell>
          <cell r="C302">
            <v>193855.28</v>
          </cell>
          <cell r="D302">
            <v>0</v>
          </cell>
          <cell r="E302" t="e">
            <v>#DIV/0!</v>
          </cell>
          <cell r="F302">
            <v>-1</v>
          </cell>
          <cell r="H302">
            <v>-1</v>
          </cell>
          <cell r="I302">
            <v>-1</v>
          </cell>
          <cell r="J302">
            <v>-4.1153314764997617E-2</v>
          </cell>
          <cell r="K302">
            <v>0.37466394110237677</v>
          </cell>
          <cell r="L302">
            <v>0</v>
          </cell>
          <cell r="N302">
            <v>0</v>
          </cell>
          <cell r="O302">
            <v>44098.874000000003</v>
          </cell>
          <cell r="P302">
            <v>0</v>
          </cell>
          <cell r="Q302" t="e">
            <v>#DIV/0!</v>
          </cell>
          <cell r="R302">
            <v>-1</v>
          </cell>
          <cell r="T302">
            <v>-1</v>
          </cell>
          <cell r="U302">
            <v>-1</v>
          </cell>
          <cell r="V302">
            <v>-4.1153314764997617E-2</v>
          </cell>
          <cell r="W302">
            <v>0.37466301161295545</v>
          </cell>
          <cell r="X302">
            <v>0</v>
          </cell>
          <cell r="Z302">
            <v>0</v>
          </cell>
          <cell r="AA302">
            <v>34041.234000000004</v>
          </cell>
          <cell r="AB302">
            <v>0</v>
          </cell>
          <cell r="AC302" t="e">
            <v>#DIV/0!</v>
          </cell>
          <cell r="AD302">
            <v>-1</v>
          </cell>
          <cell r="AF302">
            <v>-1</v>
          </cell>
          <cell r="AG302">
            <v>-1</v>
          </cell>
          <cell r="AH302">
            <v>-4.1153314764997617E-2</v>
          </cell>
          <cell r="AI302">
            <v>0.37466301169600025</v>
          </cell>
          <cell r="AJ302">
            <v>0</v>
          </cell>
          <cell r="AL302">
            <v>0</v>
          </cell>
          <cell r="AM302">
            <v>50534.55</v>
          </cell>
          <cell r="AN302">
            <v>0</v>
          </cell>
          <cell r="AO302" t="e">
            <v>#DIV/0!</v>
          </cell>
          <cell r="AP302">
            <v>-1</v>
          </cell>
          <cell r="AR302">
            <v>-1</v>
          </cell>
          <cell r="AS302">
            <v>-1</v>
          </cell>
          <cell r="AT302">
            <v>-4.1153314764997617E-2</v>
          </cell>
          <cell r="AU302">
            <v>0.3746692329187466</v>
          </cell>
          <cell r="AV302">
            <v>0</v>
          </cell>
          <cell r="AX302">
            <v>0</v>
          </cell>
          <cell r="AY302">
            <v>1540.6523686305732</v>
          </cell>
          <cell r="AZ302">
            <v>0</v>
          </cell>
          <cell r="BA302" t="e">
            <v>#DIV/0!</v>
          </cell>
          <cell r="BB302">
            <v>-1</v>
          </cell>
          <cell r="BD302">
            <v>-1</v>
          </cell>
          <cell r="BE302">
            <v>-1</v>
          </cell>
          <cell r="BF302">
            <v>-4.4167543722380742E-2</v>
          </cell>
          <cell r="BG302">
            <v>0.38868697258154622</v>
          </cell>
          <cell r="BH302">
            <v>0</v>
          </cell>
          <cell r="BJ302">
            <v>0</v>
          </cell>
          <cell r="BK302">
            <v>8641.9599999999991</v>
          </cell>
          <cell r="BL302">
            <v>0</v>
          </cell>
          <cell r="BM302" t="e">
            <v>#DIV/0!</v>
          </cell>
          <cell r="BN302">
            <v>-1</v>
          </cell>
          <cell r="BP302">
            <v>-1</v>
          </cell>
          <cell r="BQ302">
            <v>-1</v>
          </cell>
          <cell r="BR302">
            <v>-5.2195910094184228E-2</v>
          </cell>
          <cell r="BS302">
            <v>0.4214404228095926</v>
          </cell>
          <cell r="BT302">
            <v>0</v>
          </cell>
          <cell r="BV302">
            <v>0</v>
          </cell>
          <cell r="BW302">
            <v>9862.0020000000004</v>
          </cell>
          <cell r="BX302">
            <v>0</v>
          </cell>
          <cell r="BY302" t="e">
            <v>#DIV/0!</v>
          </cell>
          <cell r="BZ302">
            <v>-1</v>
          </cell>
          <cell r="CB302">
            <v>-1</v>
          </cell>
          <cell r="CC302">
            <v>-1</v>
          </cell>
          <cell r="CD302">
            <v>-5.2195910094184228E-2</v>
          </cell>
          <cell r="CE302">
            <v>0.4214404095972481</v>
          </cell>
          <cell r="CF302">
            <v>0</v>
          </cell>
          <cell r="CH302">
            <v>0</v>
          </cell>
          <cell r="CI302">
            <v>1163.905</v>
          </cell>
          <cell r="CJ302">
            <v>0</v>
          </cell>
          <cell r="CK302" t="e">
            <v>#DIV/0!</v>
          </cell>
          <cell r="CL302">
            <v>-1</v>
          </cell>
          <cell r="CN302">
            <v>-1</v>
          </cell>
          <cell r="CO302">
            <v>-1</v>
          </cell>
          <cell r="CP302">
            <v>-5.7688631334514184E-2</v>
          </cell>
          <cell r="CQ302">
            <v>0.43260168992393316</v>
          </cell>
          <cell r="CR302">
            <v>0</v>
          </cell>
          <cell r="CT302">
            <v>0</v>
          </cell>
          <cell r="CU302">
            <v>5633.7460000000001</v>
          </cell>
          <cell r="CV302">
            <v>0</v>
          </cell>
          <cell r="CW302" t="e">
            <v>#DIV/0!</v>
          </cell>
          <cell r="CX302">
            <v>-1</v>
          </cell>
          <cell r="CZ302">
            <v>-1</v>
          </cell>
          <cell r="DA302">
            <v>-1</v>
          </cell>
          <cell r="DB302">
            <v>-6.4130507510071766E-2</v>
          </cell>
          <cell r="DC302">
            <v>0.45229590985504248</v>
          </cell>
          <cell r="DD302">
            <v>0</v>
          </cell>
          <cell r="DF302">
            <v>0</v>
          </cell>
          <cell r="DG302">
            <v>3495.4549999999999</v>
          </cell>
          <cell r="DH302">
            <v>0</v>
          </cell>
          <cell r="DI302" t="e">
            <v>#DIV/0!</v>
          </cell>
          <cell r="DJ302">
            <v>-1</v>
          </cell>
          <cell r="DL302">
            <v>-1</v>
          </cell>
          <cell r="DM302">
            <v>-1</v>
          </cell>
          <cell r="DN302">
            <v>-7.2626644342690838E-2</v>
          </cell>
          <cell r="DO302">
            <v>0.47853691596533809</v>
          </cell>
          <cell r="DP302">
            <v>0</v>
          </cell>
          <cell r="DR302">
            <v>0</v>
          </cell>
          <cell r="DS302">
            <v>2701.8580000000002</v>
          </cell>
          <cell r="DT302">
            <v>0</v>
          </cell>
          <cell r="DU302" t="e">
            <v>#DIV/0!</v>
          </cell>
          <cell r="DV302">
            <v>-1</v>
          </cell>
          <cell r="DX302">
            <v>-1</v>
          </cell>
          <cell r="DY302">
            <v>-1</v>
          </cell>
          <cell r="DZ302">
            <v>-0.12053133280974748</v>
          </cell>
          <cell r="EA302">
            <v>0.60670404392402499</v>
          </cell>
          <cell r="EB302">
            <v>0</v>
          </cell>
          <cell r="ED302">
            <v>0</v>
          </cell>
          <cell r="EE302">
            <v>15705.161</v>
          </cell>
          <cell r="EF302">
            <v>0</v>
          </cell>
          <cell r="EG302" t="e">
            <v>#DIV/0!</v>
          </cell>
          <cell r="EH302">
            <v>-1</v>
          </cell>
          <cell r="EJ302">
            <v>-1</v>
          </cell>
          <cell r="EK302">
            <v>-1</v>
          </cell>
          <cell r="EL302">
            <v>-0.12053133280974748</v>
          </cell>
          <cell r="EM302">
            <v>0.60670397064586168</v>
          </cell>
          <cell r="EN302">
            <v>0</v>
          </cell>
          <cell r="EP302">
            <v>0</v>
          </cell>
          <cell r="EQ302">
            <v>17075.746999999999</v>
          </cell>
          <cell r="ER302">
            <v>0</v>
          </cell>
          <cell r="ES302" t="e">
            <v>#DIV/0!</v>
          </cell>
          <cell r="ET302">
            <v>-1</v>
          </cell>
          <cell r="EV302">
            <v>-1</v>
          </cell>
          <cell r="EW302">
            <v>-1</v>
          </cell>
          <cell r="EX302">
            <v>-0.12053133280974748</v>
          </cell>
          <cell r="EY302">
            <v>0.60670395768902952</v>
          </cell>
          <cell r="EZ302">
            <v>0</v>
          </cell>
        </row>
        <row r="303">
          <cell r="A303">
            <v>42417</v>
          </cell>
          <cell r="B303">
            <v>0</v>
          </cell>
          <cell r="C303">
            <v>193855.28</v>
          </cell>
          <cell r="D303">
            <v>0</v>
          </cell>
          <cell r="E303" t="e">
            <v>#DIV/0!</v>
          </cell>
          <cell r="F303">
            <v>-1</v>
          </cell>
          <cell r="H303">
            <v>-1</v>
          </cell>
          <cell r="I303">
            <v>-1</v>
          </cell>
          <cell r="J303">
            <v>-4.1013366212510505E-2</v>
          </cell>
          <cell r="K303">
            <v>0.42360801186815222</v>
          </cell>
          <cell r="L303">
            <v>0</v>
          </cell>
          <cell r="N303">
            <v>0</v>
          </cell>
          <cell r="O303">
            <v>44098.874000000003</v>
          </cell>
          <cell r="P303">
            <v>0</v>
          </cell>
          <cell r="Q303" t="e">
            <v>#DIV/0!</v>
          </cell>
          <cell r="R303">
            <v>-1</v>
          </cell>
          <cell r="T303">
            <v>-1</v>
          </cell>
          <cell r="U303">
            <v>-1</v>
          </cell>
          <cell r="V303">
            <v>-4.1013366212510505E-2</v>
          </cell>
          <cell r="W303">
            <v>0.42360719270244418</v>
          </cell>
          <cell r="X303">
            <v>0</v>
          </cell>
          <cell r="Z303">
            <v>0</v>
          </cell>
          <cell r="AA303">
            <v>34041.234000000004</v>
          </cell>
          <cell r="AB303">
            <v>0</v>
          </cell>
          <cell r="AC303" t="e">
            <v>#DIV/0!</v>
          </cell>
          <cell r="AD303">
            <v>-1</v>
          </cell>
          <cell r="AF303">
            <v>-1</v>
          </cell>
          <cell r="AG303">
            <v>-1</v>
          </cell>
          <cell r="AH303">
            <v>-4.1013366212510505E-2</v>
          </cell>
          <cell r="AI303">
            <v>0.42360719276284559</v>
          </cell>
          <cell r="AJ303">
            <v>0</v>
          </cell>
          <cell r="AL303">
            <v>0</v>
          </cell>
          <cell r="AM303">
            <v>50534.55</v>
          </cell>
          <cell r="AN303">
            <v>0</v>
          </cell>
          <cell r="AO303" t="e">
            <v>#DIV/0!</v>
          </cell>
          <cell r="AP303">
            <v>-1</v>
          </cell>
          <cell r="AR303">
            <v>-1</v>
          </cell>
          <cell r="AS303">
            <v>-1</v>
          </cell>
          <cell r="AT303">
            <v>-4.1013366212510505E-2</v>
          </cell>
          <cell r="AU303">
            <v>0.42361426986553136</v>
          </cell>
          <cell r="AV303">
            <v>0</v>
          </cell>
          <cell r="AX303">
            <v>0</v>
          </cell>
          <cell r="AY303">
            <v>1540.6523686305732</v>
          </cell>
          <cell r="AZ303">
            <v>0</v>
          </cell>
          <cell r="BA303" t="e">
            <v>#DIV/0!</v>
          </cell>
          <cell r="BB303">
            <v>-1</v>
          </cell>
          <cell r="BD303">
            <v>-1</v>
          </cell>
          <cell r="BE303">
            <v>-1</v>
          </cell>
          <cell r="BF303">
            <v>-4.4006383780683223E-2</v>
          </cell>
          <cell r="BG303">
            <v>0.43935221621380982</v>
          </cell>
          <cell r="BH303">
            <v>0</v>
          </cell>
          <cell r="BJ303">
            <v>0</v>
          </cell>
          <cell r="BK303">
            <v>8641.9599999999991</v>
          </cell>
          <cell r="BL303">
            <v>0</v>
          </cell>
          <cell r="BM303" t="e">
            <v>#DIV/0!</v>
          </cell>
          <cell r="BN303">
            <v>-1</v>
          </cell>
          <cell r="BP303">
            <v>-1</v>
          </cell>
          <cell r="BQ303">
            <v>-1</v>
          </cell>
          <cell r="BR303">
            <v>-5.1970986196025137E-2</v>
          </cell>
          <cell r="BS303">
            <v>0.47612249606970902</v>
          </cell>
          <cell r="BT303">
            <v>0</v>
          </cell>
          <cell r="BV303">
            <v>0</v>
          </cell>
          <cell r="BW303">
            <v>9862.0020000000004</v>
          </cell>
          <cell r="BX303">
            <v>0</v>
          </cell>
          <cell r="BY303" t="e">
            <v>#DIV/0!</v>
          </cell>
          <cell r="BZ303">
            <v>-1</v>
          </cell>
          <cell r="CB303">
            <v>-1</v>
          </cell>
          <cell r="CC303">
            <v>-1</v>
          </cell>
          <cell r="CD303">
            <v>-5.1970986196025137E-2</v>
          </cell>
          <cell r="CE303">
            <v>0.47612248379033217</v>
          </cell>
          <cell r="CF303">
            <v>0</v>
          </cell>
          <cell r="CH303">
            <v>0</v>
          </cell>
          <cell r="CI303">
            <v>1163.905</v>
          </cell>
          <cell r="CJ303">
            <v>0</v>
          </cell>
          <cell r="CK303" t="e">
            <v>#DIV/0!</v>
          </cell>
          <cell r="CL303">
            <v>-1</v>
          </cell>
          <cell r="CN303">
            <v>-1</v>
          </cell>
          <cell r="CO303">
            <v>-1</v>
          </cell>
          <cell r="CP303">
            <v>-5.7414002441745993E-2</v>
          </cell>
          <cell r="CQ303">
            <v>0.49036305619237491</v>
          </cell>
          <cell r="CR303">
            <v>0</v>
          </cell>
          <cell r="CT303">
            <v>0</v>
          </cell>
          <cell r="CU303">
            <v>5633.7460000000001</v>
          </cell>
          <cell r="CV303">
            <v>0</v>
          </cell>
          <cell r="CW303" t="e">
            <v>#DIV/0!</v>
          </cell>
          <cell r="CX303">
            <v>-1</v>
          </cell>
          <cell r="CZ303">
            <v>-1</v>
          </cell>
          <cell r="DA303">
            <v>-1</v>
          </cell>
          <cell r="DB303">
            <v>-6.3791300905279513E-2</v>
          </cell>
          <cell r="DC303">
            <v>0.51297038563994202</v>
          </cell>
          <cell r="DD303">
            <v>0</v>
          </cell>
          <cell r="DF303">
            <v>0</v>
          </cell>
          <cell r="DG303">
            <v>3495.4549999999999</v>
          </cell>
          <cell r="DH303">
            <v>0</v>
          </cell>
          <cell r="DI303" t="e">
            <v>#DIV/0!</v>
          </cell>
          <cell r="DJ303">
            <v>-1</v>
          </cell>
          <cell r="DL303">
            <v>-1</v>
          </cell>
          <cell r="DM303">
            <v>-1</v>
          </cell>
          <cell r="DN303">
            <v>-7.2191911272440734E-2</v>
          </cell>
          <cell r="DO303">
            <v>0.54254313665441123</v>
          </cell>
          <cell r="DP303">
            <v>0</v>
          </cell>
          <cell r="DR303">
            <v>0</v>
          </cell>
          <cell r="DS303">
            <v>2701.8580000000002</v>
          </cell>
          <cell r="DT303">
            <v>0</v>
          </cell>
          <cell r="DU303" t="e">
            <v>#DIV/0!</v>
          </cell>
          <cell r="DV303">
            <v>-1</v>
          </cell>
          <cell r="DX303">
            <v>-1</v>
          </cell>
          <cell r="DY303">
            <v>-1</v>
          </cell>
          <cell r="DZ303">
            <v>-0.11933866564342566</v>
          </cell>
          <cell r="EA303">
            <v>0.68967537360058861</v>
          </cell>
          <cell r="EB303">
            <v>0</v>
          </cell>
          <cell r="ED303">
            <v>0</v>
          </cell>
          <cell r="EE303">
            <v>15705.161</v>
          </cell>
          <cell r="EF303">
            <v>0</v>
          </cell>
          <cell r="EG303" t="e">
            <v>#DIV/0!</v>
          </cell>
          <cell r="EH303">
            <v>-1</v>
          </cell>
          <cell r="EJ303">
            <v>-1</v>
          </cell>
          <cell r="EK303">
            <v>-1</v>
          </cell>
          <cell r="EL303">
            <v>-0.11933866564342566</v>
          </cell>
          <cell r="EM303">
            <v>0.68967530212109796</v>
          </cell>
          <cell r="EN303">
            <v>0</v>
          </cell>
          <cell r="EP303">
            <v>0</v>
          </cell>
          <cell r="EQ303">
            <v>17075.746999999999</v>
          </cell>
          <cell r="ER303">
            <v>0</v>
          </cell>
          <cell r="ES303" t="e">
            <v>#DIV/0!</v>
          </cell>
          <cell r="ET303">
            <v>-1</v>
          </cell>
          <cell r="EV303">
            <v>-1</v>
          </cell>
          <cell r="EW303">
            <v>-1</v>
          </cell>
          <cell r="EX303">
            <v>-0.11933866564342566</v>
          </cell>
          <cell r="EY303">
            <v>0.6896752892638689</v>
          </cell>
          <cell r="EZ303">
            <v>0</v>
          </cell>
        </row>
        <row r="304">
          <cell r="A304">
            <v>42418</v>
          </cell>
          <cell r="B304">
            <v>0</v>
          </cell>
          <cell r="C304">
            <v>193855.28</v>
          </cell>
          <cell r="D304">
            <v>0</v>
          </cell>
          <cell r="E304" t="e">
            <v>#DIV/0!</v>
          </cell>
          <cell r="F304">
            <v>-1</v>
          </cell>
          <cell r="H304">
            <v>-1</v>
          </cell>
          <cell r="I304">
            <v>-1</v>
          </cell>
          <cell r="J304">
            <v>-4.0874366269832763E-2</v>
          </cell>
          <cell r="K304">
            <v>0.46688674149739984</v>
          </cell>
          <cell r="L304">
            <v>0</v>
          </cell>
          <cell r="N304">
            <v>0</v>
          </cell>
          <cell r="O304">
            <v>44098.874000000003</v>
          </cell>
          <cell r="P304">
            <v>0</v>
          </cell>
          <cell r="Q304" t="e">
            <v>#DIV/0!</v>
          </cell>
          <cell r="R304">
            <v>-1</v>
          </cell>
          <cell r="T304">
            <v>-1</v>
          </cell>
          <cell r="U304">
            <v>-1</v>
          </cell>
          <cell r="V304">
            <v>-4.0874366269832763E-2</v>
          </cell>
          <cell r="W304">
            <v>0.46688600090457205</v>
          </cell>
          <cell r="X304">
            <v>0</v>
          </cell>
          <cell r="Z304">
            <v>0</v>
          </cell>
          <cell r="AA304">
            <v>34041.234000000004</v>
          </cell>
          <cell r="AB304">
            <v>0</v>
          </cell>
          <cell r="AC304" t="e">
            <v>#DIV/0!</v>
          </cell>
          <cell r="AD304">
            <v>-1</v>
          </cell>
          <cell r="AF304">
            <v>-1</v>
          </cell>
          <cell r="AG304">
            <v>-1</v>
          </cell>
          <cell r="AH304">
            <v>-4.0874366269832763E-2</v>
          </cell>
          <cell r="AI304">
            <v>0.46688600094769417</v>
          </cell>
          <cell r="AJ304">
            <v>0</v>
          </cell>
          <cell r="AL304">
            <v>0</v>
          </cell>
          <cell r="AM304">
            <v>50534.55</v>
          </cell>
          <cell r="AN304">
            <v>0</v>
          </cell>
          <cell r="AO304" t="e">
            <v>#DIV/0!</v>
          </cell>
          <cell r="AP304">
            <v>-1</v>
          </cell>
          <cell r="AR304">
            <v>-1</v>
          </cell>
          <cell r="AS304">
            <v>-1</v>
          </cell>
          <cell r="AT304">
            <v>-4.0874366269832763E-2</v>
          </cell>
          <cell r="AU304">
            <v>0.46689383132507589</v>
          </cell>
          <cell r="AV304">
            <v>0</v>
          </cell>
          <cell r="AX304">
            <v>0</v>
          </cell>
          <cell r="AY304">
            <v>1540.6523686305732</v>
          </cell>
          <cell r="AZ304">
            <v>0</v>
          </cell>
          <cell r="BA304" t="e">
            <v>#DIV/0!</v>
          </cell>
          <cell r="BB304">
            <v>-1</v>
          </cell>
          <cell r="BD304">
            <v>-1</v>
          </cell>
          <cell r="BE304">
            <v>-1</v>
          </cell>
          <cell r="BF304">
            <v>-4.384639565428472E-2</v>
          </cell>
          <cell r="BG304">
            <v>0.48411666409768356</v>
          </cell>
          <cell r="BH304">
            <v>0</v>
          </cell>
          <cell r="BJ304">
            <v>0</v>
          </cell>
          <cell r="BK304">
            <v>8641.9599999999991</v>
          </cell>
          <cell r="BL304">
            <v>0</v>
          </cell>
          <cell r="BM304" t="e">
            <v>#DIV/0!</v>
          </cell>
          <cell r="BN304">
            <v>-1</v>
          </cell>
          <cell r="BP304">
            <v>-1</v>
          </cell>
          <cell r="BQ304">
            <v>-1</v>
          </cell>
          <cell r="BR304">
            <v>-5.174799247542694E-2</v>
          </cell>
          <cell r="BS304">
            <v>0.52433202811866819</v>
          </cell>
          <cell r="BT304">
            <v>0</v>
          </cell>
          <cell r="BV304">
            <v>0</v>
          </cell>
          <cell r="BW304">
            <v>9862.0020000000004</v>
          </cell>
          <cell r="BX304">
            <v>0</v>
          </cell>
          <cell r="BY304" t="e">
            <v>#DIV/0!</v>
          </cell>
          <cell r="BZ304">
            <v>-1</v>
          </cell>
          <cell r="CB304">
            <v>-1</v>
          </cell>
          <cell r="CC304">
            <v>-1</v>
          </cell>
          <cell r="CD304">
            <v>-5.174799247542694E-2</v>
          </cell>
          <cell r="CE304">
            <v>0.52433201644710203</v>
          </cell>
          <cell r="CF304">
            <v>0</v>
          </cell>
          <cell r="CH304">
            <v>0</v>
          </cell>
          <cell r="CI304">
            <v>1163.905</v>
          </cell>
          <cell r="CJ304">
            <v>0</v>
          </cell>
          <cell r="CK304" t="e">
            <v>#DIV/0!</v>
          </cell>
          <cell r="CL304">
            <v>-1</v>
          </cell>
          <cell r="CN304">
            <v>-1</v>
          </cell>
          <cell r="CO304">
            <v>-1</v>
          </cell>
          <cell r="CP304">
            <v>-5.7141975922505139E-2</v>
          </cell>
          <cell r="CQ304">
            <v>0.54106241429059665</v>
          </cell>
          <cell r="CR304">
            <v>0</v>
          </cell>
          <cell r="CT304">
            <v>0</v>
          </cell>
          <cell r="CU304">
            <v>5633.7460000000001</v>
          </cell>
          <cell r="CV304">
            <v>0</v>
          </cell>
          <cell r="CW304" t="e">
            <v>#DIV/0!</v>
          </cell>
          <cell r="CX304">
            <v>-1</v>
          </cell>
          <cell r="CZ304">
            <v>-1</v>
          </cell>
          <cell r="DA304">
            <v>-1</v>
          </cell>
          <cell r="DB304">
            <v>-6.345566376310785E-2</v>
          </cell>
          <cell r="DC304">
            <v>0.56609297770977851</v>
          </cell>
          <cell r="DD304">
            <v>0</v>
          </cell>
          <cell r="DF304">
            <v>0</v>
          </cell>
          <cell r="DG304">
            <v>3495.4549999999999</v>
          </cell>
          <cell r="DH304">
            <v>0</v>
          </cell>
          <cell r="DI304" t="e">
            <v>#DIV/0!</v>
          </cell>
          <cell r="DJ304">
            <v>-1</v>
          </cell>
          <cell r="DL304">
            <v>-1</v>
          </cell>
          <cell r="DM304">
            <v>-1</v>
          </cell>
          <cell r="DN304">
            <v>-7.1762351738215102E-2</v>
          </cell>
          <cell r="DO304">
            <v>0.59845260800958344</v>
          </cell>
          <cell r="DP304">
            <v>0</v>
          </cell>
          <cell r="DR304">
            <v>0</v>
          </cell>
          <cell r="DS304">
            <v>2701.8580000000002</v>
          </cell>
          <cell r="DT304">
            <v>0</v>
          </cell>
          <cell r="DU304" t="e">
            <v>#DIV/0!</v>
          </cell>
          <cell r="DV304">
            <v>-1</v>
          </cell>
          <cell r="DX304">
            <v>-1</v>
          </cell>
          <cell r="DY304">
            <v>-1</v>
          </cell>
          <cell r="DZ304">
            <v>-0.11816937028224572</v>
          </cell>
          <cell r="EA304">
            <v>0.76087111573694377</v>
          </cell>
          <cell r="EB304">
            <v>0</v>
          </cell>
          <cell r="ED304">
            <v>0</v>
          </cell>
          <cell r="EE304">
            <v>15705.161</v>
          </cell>
          <cell r="EF304">
            <v>0</v>
          </cell>
          <cell r="EG304" t="e">
            <v>#DIV/0!</v>
          </cell>
          <cell r="EH304">
            <v>-1</v>
          </cell>
          <cell r="EJ304">
            <v>-1</v>
          </cell>
          <cell r="EK304">
            <v>-1</v>
          </cell>
          <cell r="EL304">
            <v>-0.11816937028224572</v>
          </cell>
          <cell r="EM304">
            <v>0.76087104484620416</v>
          </cell>
          <cell r="EN304">
            <v>0</v>
          </cell>
          <cell r="EP304">
            <v>0</v>
          </cell>
          <cell r="EQ304">
            <v>17075.746999999999</v>
          </cell>
          <cell r="ER304">
            <v>0</v>
          </cell>
          <cell r="ES304" t="e">
            <v>#DIV/0!</v>
          </cell>
          <cell r="ET304">
            <v>-1</v>
          </cell>
          <cell r="EV304">
            <v>-1</v>
          </cell>
          <cell r="EW304">
            <v>-1</v>
          </cell>
          <cell r="EX304">
            <v>-0.11816937028224572</v>
          </cell>
          <cell r="EY304">
            <v>0.76087103192328587</v>
          </cell>
          <cell r="EZ304">
            <v>0</v>
          </cell>
        </row>
        <row r="305">
          <cell r="A305">
            <v>42419</v>
          </cell>
          <cell r="B305">
            <v>0</v>
          </cell>
          <cell r="C305">
            <v>193855.28</v>
          </cell>
          <cell r="D305">
            <v>0</v>
          </cell>
          <cell r="E305" t="e">
            <v>#DIV/0!</v>
          </cell>
          <cell r="F305">
            <v>-1</v>
          </cell>
          <cell r="H305">
            <v>-1</v>
          </cell>
          <cell r="I305">
            <v>-1</v>
          </cell>
          <cell r="J305">
            <v>-4.0736305324614364E-2</v>
          </cell>
          <cell r="K305">
            <v>0.50596400904189276</v>
          </cell>
          <cell r="L305">
            <v>0</v>
          </cell>
          <cell r="N305">
            <v>0</v>
          </cell>
          <cell r="O305">
            <v>44098.874000000003</v>
          </cell>
          <cell r="P305">
            <v>0</v>
          </cell>
          <cell r="Q305" t="e">
            <v>#DIV/0!</v>
          </cell>
          <cell r="R305">
            <v>-1</v>
          </cell>
          <cell r="T305">
            <v>-1</v>
          </cell>
          <cell r="U305">
            <v>-1</v>
          </cell>
          <cell r="V305">
            <v>-4.0736305324614364E-2</v>
          </cell>
          <cell r="W305">
            <v>0.5059633280655782</v>
          </cell>
          <cell r="X305">
            <v>0</v>
          </cell>
          <cell r="Z305">
            <v>0</v>
          </cell>
          <cell r="AA305">
            <v>34041.234000000004</v>
          </cell>
          <cell r="AB305">
            <v>0</v>
          </cell>
          <cell r="AC305" t="e">
            <v>#DIV/0!</v>
          </cell>
          <cell r="AD305">
            <v>-1</v>
          </cell>
          <cell r="AF305">
            <v>-1</v>
          </cell>
          <cell r="AG305">
            <v>-1</v>
          </cell>
          <cell r="AH305">
            <v>-4.0736305324614364E-2</v>
          </cell>
          <cell r="AI305">
            <v>0.50596332809473576</v>
          </cell>
          <cell r="AJ305">
            <v>0</v>
          </cell>
          <cell r="AL305">
            <v>0</v>
          </cell>
          <cell r="AM305">
            <v>50534.55</v>
          </cell>
          <cell r="AN305">
            <v>0</v>
          </cell>
          <cell r="AO305" t="e">
            <v>#DIV/0!</v>
          </cell>
          <cell r="AP305">
            <v>-1</v>
          </cell>
          <cell r="AR305">
            <v>-1</v>
          </cell>
          <cell r="AS305">
            <v>-1</v>
          </cell>
          <cell r="AT305">
            <v>-4.0736305324614364E-2</v>
          </cell>
          <cell r="AU305">
            <v>0.5059718365090996</v>
          </cell>
          <cell r="AV305">
            <v>0</v>
          </cell>
          <cell r="AX305">
            <v>0</v>
          </cell>
          <cell r="AY305">
            <v>1540.6523686305732</v>
          </cell>
          <cell r="AZ305">
            <v>0</v>
          </cell>
          <cell r="BA305" t="e">
            <v>#DIV/0!</v>
          </cell>
          <cell r="BB305">
            <v>-1</v>
          </cell>
          <cell r="BD305">
            <v>-1</v>
          </cell>
          <cell r="BE305">
            <v>-1</v>
          </cell>
          <cell r="BF305">
            <v>-4.3687566608824113E-2</v>
          </cell>
          <cell r="BG305">
            <v>0.52450292926406761</v>
          </cell>
          <cell r="BH305">
            <v>0</v>
          </cell>
          <cell r="BJ305">
            <v>0</v>
          </cell>
          <cell r="BK305">
            <v>8641.9599999999991</v>
          </cell>
          <cell r="BL305">
            <v>0</v>
          </cell>
          <cell r="BM305" t="e">
            <v>#DIV/0!</v>
          </cell>
          <cell r="BN305">
            <v>-1</v>
          </cell>
          <cell r="BP305">
            <v>-1</v>
          </cell>
          <cell r="BQ305">
            <v>-1</v>
          </cell>
          <cell r="BR305">
            <v>-5.1526904192897405E-2</v>
          </cell>
          <cell r="BS305">
            <v>0.56773474033539451</v>
          </cell>
          <cell r="BT305">
            <v>0</v>
          </cell>
          <cell r="BV305">
            <v>0</v>
          </cell>
          <cell r="BW305">
            <v>9862.0020000000004</v>
          </cell>
          <cell r="BX305">
            <v>0</v>
          </cell>
          <cell r="BY305" t="e">
            <v>#DIV/0!</v>
          </cell>
          <cell r="BZ305">
            <v>-1</v>
          </cell>
          <cell r="CB305">
            <v>-1</v>
          </cell>
          <cell r="CC305">
            <v>-1</v>
          </cell>
          <cell r="CD305">
            <v>-5.1526904192897405E-2</v>
          </cell>
          <cell r="CE305">
            <v>0.56773472908334699</v>
          </cell>
          <cell r="CF305">
            <v>0</v>
          </cell>
          <cell r="CH305">
            <v>0</v>
          </cell>
          <cell r="CI305">
            <v>1163.905</v>
          </cell>
          <cell r="CJ305">
            <v>0</v>
          </cell>
          <cell r="CK305" t="e">
            <v>#DIV/0!</v>
          </cell>
          <cell r="CL305">
            <v>-1</v>
          </cell>
          <cell r="CN305">
            <v>-1</v>
          </cell>
          <cell r="CO305">
            <v>-1</v>
          </cell>
          <cell r="CP305">
            <v>-5.6872514961199272E-2</v>
          </cell>
          <cell r="CQ305">
            <v>0.5865524200566602</v>
          </cell>
          <cell r="CR305">
            <v>0</v>
          </cell>
          <cell r="CT305">
            <v>0</v>
          </cell>
          <cell r="CU305">
            <v>5633.7460000000001</v>
          </cell>
          <cell r="CV305">
            <v>0</v>
          </cell>
          <cell r="CW305" t="e">
            <v>#DIV/0!</v>
          </cell>
          <cell r="CX305">
            <v>-1</v>
          </cell>
          <cell r="CZ305">
            <v>-1</v>
          </cell>
          <cell r="DA305">
            <v>-1</v>
          </cell>
          <cell r="DB305">
            <v>-6.3123540036372106E-2</v>
          </cell>
          <cell r="DC305">
            <v>0.61365212139648984</v>
          </cell>
          <cell r="DD305">
            <v>0</v>
          </cell>
          <cell r="DF305">
            <v>0</v>
          </cell>
          <cell r="DG305">
            <v>3495.4549999999999</v>
          </cell>
          <cell r="DH305">
            <v>0</v>
          </cell>
          <cell r="DI305" t="e">
            <v>#DIV/0!</v>
          </cell>
          <cell r="DJ305">
            <v>-1</v>
          </cell>
          <cell r="DL305">
            <v>-1</v>
          </cell>
          <cell r="DM305">
            <v>-1</v>
          </cell>
          <cell r="DN305">
            <v>-7.1337873934879781E-2</v>
          </cell>
          <cell r="DO305">
            <v>0.64839532900767283</v>
          </cell>
          <cell r="DP305">
            <v>0</v>
          </cell>
          <cell r="DR305">
            <v>0</v>
          </cell>
          <cell r="DS305">
            <v>2701.8580000000002</v>
          </cell>
          <cell r="DT305">
            <v>0</v>
          </cell>
          <cell r="DU305" t="e">
            <v>#DIV/0!</v>
          </cell>
          <cell r="DV305">
            <v>-1</v>
          </cell>
          <cell r="DX305">
            <v>-1</v>
          </cell>
          <cell r="DY305">
            <v>-1</v>
          </cell>
          <cell r="DZ305">
            <v>-0.11702276639263687</v>
          </cell>
          <cell r="EA305">
            <v>0.82346611849439011</v>
          </cell>
          <cell r="EB305">
            <v>0</v>
          </cell>
          <cell r="ED305">
            <v>0</v>
          </cell>
          <cell r="EE305">
            <v>15705.161</v>
          </cell>
          <cell r="EF305">
            <v>0</v>
          </cell>
          <cell r="EG305" t="e">
            <v>#DIV/0!</v>
          </cell>
          <cell r="EH305">
            <v>-1</v>
          </cell>
          <cell r="EJ305">
            <v>-1</v>
          </cell>
          <cell r="EK305">
            <v>-1</v>
          </cell>
          <cell r="EL305">
            <v>-0.11702276639263687</v>
          </cell>
          <cell r="EM305">
            <v>0.82346604758659414</v>
          </cell>
          <cell r="EN305">
            <v>0</v>
          </cell>
          <cell r="EP305">
            <v>0</v>
          </cell>
          <cell r="EQ305">
            <v>17075.746999999999</v>
          </cell>
          <cell r="ER305">
            <v>0</v>
          </cell>
          <cell r="ES305" t="e">
            <v>#DIV/0!</v>
          </cell>
          <cell r="ET305">
            <v>-1</v>
          </cell>
          <cell r="EV305">
            <v>-1</v>
          </cell>
          <cell r="EW305">
            <v>-1</v>
          </cell>
          <cell r="EX305">
            <v>-0.11702276639263687</v>
          </cell>
          <cell r="EY305">
            <v>0.8234660345212621</v>
          </cell>
          <cell r="EZ305">
            <v>0</v>
          </cell>
        </row>
        <row r="306">
          <cell r="A306">
            <v>42422</v>
          </cell>
          <cell r="B306">
            <v>0</v>
          </cell>
          <cell r="C306">
            <v>193855.28</v>
          </cell>
          <cell r="D306">
            <v>0</v>
          </cell>
          <cell r="E306" t="e">
            <v>#DIV/0!</v>
          </cell>
          <cell r="F306">
            <v>-1</v>
          </cell>
          <cell r="H306">
            <v>-1</v>
          </cell>
          <cell r="I306">
            <v>-1</v>
          </cell>
          <cell r="J306">
            <v>-4.0599173893980378E-2</v>
          </cell>
          <cell r="K306">
            <v>0.54175706280596803</v>
          </cell>
          <cell r="L306">
            <v>0</v>
          </cell>
          <cell r="N306">
            <v>0</v>
          </cell>
          <cell r="O306">
            <v>44098.874000000003</v>
          </cell>
          <cell r="P306">
            <v>0</v>
          </cell>
          <cell r="Q306" t="e">
            <v>#DIV/0!</v>
          </cell>
          <cell r="R306">
            <v>-1</v>
          </cell>
          <cell r="T306">
            <v>-1</v>
          </cell>
          <cell r="U306">
            <v>-1</v>
          </cell>
          <cell r="V306">
            <v>-4.0599173893980378E-2</v>
          </cell>
          <cell r="W306">
            <v>0.54175642906312771</v>
          </cell>
          <cell r="X306">
            <v>0</v>
          </cell>
          <cell r="Z306">
            <v>0</v>
          </cell>
          <cell r="AA306">
            <v>34041.234000000004</v>
          </cell>
          <cell r="AB306">
            <v>0</v>
          </cell>
          <cell r="AC306" t="e">
            <v>#DIV/0!</v>
          </cell>
          <cell r="AD306">
            <v>-1</v>
          </cell>
          <cell r="AF306">
            <v>-1</v>
          </cell>
          <cell r="AG306">
            <v>-1</v>
          </cell>
          <cell r="AH306">
            <v>-4.0599173893980378E-2</v>
          </cell>
          <cell r="AI306">
            <v>0.54175642908055965</v>
          </cell>
          <cell r="AJ306">
            <v>0</v>
          </cell>
          <cell r="AL306">
            <v>0</v>
          </cell>
          <cell r="AM306">
            <v>50534.55</v>
          </cell>
          <cell r="AN306">
            <v>0</v>
          </cell>
          <cell r="AO306" t="e">
            <v>#DIV/0!</v>
          </cell>
          <cell r="AP306">
            <v>-1</v>
          </cell>
          <cell r="AR306">
            <v>-1</v>
          </cell>
          <cell r="AS306">
            <v>-1</v>
          </cell>
          <cell r="AT306">
            <v>-4.0599173893980378E-2</v>
          </cell>
          <cell r="AU306">
            <v>0.54176555717342112</v>
          </cell>
          <cell r="AV306">
            <v>0</v>
          </cell>
          <cell r="AX306">
            <v>0</v>
          </cell>
          <cell r="AY306">
            <v>1540.6523686305732</v>
          </cell>
          <cell r="AZ306">
            <v>0</v>
          </cell>
          <cell r="BA306" t="e">
            <v>#DIV/0!</v>
          </cell>
          <cell r="BB306">
            <v>-1</v>
          </cell>
          <cell r="BD306">
            <v>-1</v>
          </cell>
          <cell r="BE306">
            <v>-1</v>
          </cell>
          <cell r="BF306">
            <v>-4.3529884093842952E-2</v>
          </cell>
          <cell r="BG306">
            <v>0.56146535774384276</v>
          </cell>
          <cell r="BH306">
            <v>0</v>
          </cell>
          <cell r="BJ306">
            <v>0</v>
          </cell>
          <cell r="BK306">
            <v>8641.9599999999991</v>
          </cell>
          <cell r="BL306">
            <v>0</v>
          </cell>
          <cell r="BM306" t="e">
            <v>#DIV/0!</v>
          </cell>
          <cell r="BN306">
            <v>-1</v>
          </cell>
          <cell r="BP306">
            <v>-1</v>
          </cell>
          <cell r="BQ306">
            <v>-1</v>
          </cell>
          <cell r="BR306">
            <v>-5.1307697029955079E-2</v>
          </cell>
          <cell r="BS306">
            <v>0.60737518084185538</v>
          </cell>
          <cell r="BT306">
            <v>0</v>
          </cell>
          <cell r="BV306">
            <v>0</v>
          </cell>
          <cell r="BW306">
            <v>9862.0020000000004</v>
          </cell>
          <cell r="BX306">
            <v>0</v>
          </cell>
          <cell r="BY306" t="e">
            <v>#DIV/0!</v>
          </cell>
          <cell r="BZ306">
            <v>-1</v>
          </cell>
          <cell r="CB306">
            <v>-1</v>
          </cell>
          <cell r="CC306">
            <v>-1</v>
          </cell>
          <cell r="CD306">
            <v>-5.1307697029955079E-2</v>
          </cell>
          <cell r="CE306">
            <v>0.60737516989015761</v>
          </cell>
          <cell r="CF306">
            <v>0</v>
          </cell>
          <cell r="CH306">
            <v>0</v>
          </cell>
          <cell r="CI306">
            <v>1163.905</v>
          </cell>
          <cell r="CJ306">
            <v>0</v>
          </cell>
          <cell r="CK306" t="e">
            <v>#DIV/0!</v>
          </cell>
          <cell r="CL306">
            <v>-1</v>
          </cell>
          <cell r="CN306">
            <v>-1</v>
          </cell>
          <cell r="CO306">
            <v>-1</v>
          </cell>
          <cell r="CP306">
            <v>-5.6605583433480433E-2</v>
          </cell>
          <cell r="CQ306">
            <v>0.6279830335710368</v>
          </cell>
          <cell r="CR306">
            <v>0</v>
          </cell>
          <cell r="CT306">
            <v>0</v>
          </cell>
          <cell r="CU306">
            <v>5633.7460000000001</v>
          </cell>
          <cell r="CV306">
            <v>0</v>
          </cell>
          <cell r="CW306" t="e">
            <v>#DIV/0!</v>
          </cell>
          <cell r="CX306">
            <v>-1</v>
          </cell>
          <cell r="CZ306">
            <v>-1</v>
          </cell>
          <cell r="DA306">
            <v>-1</v>
          </cell>
          <cell r="DB306">
            <v>-6.2794874845209847E-2</v>
          </cell>
          <cell r="DC306">
            <v>0.65687914100771339</v>
          </cell>
          <cell r="DD306">
            <v>0</v>
          </cell>
          <cell r="DF306">
            <v>0</v>
          </cell>
          <cell r="DG306">
            <v>3495.4549999999999</v>
          </cell>
          <cell r="DH306">
            <v>0</v>
          </cell>
          <cell r="DI306" t="e">
            <v>#DIV/0!</v>
          </cell>
          <cell r="DJ306">
            <v>-1</v>
          </cell>
          <cell r="DL306">
            <v>-1</v>
          </cell>
          <cell r="DM306">
            <v>-1</v>
          </cell>
          <cell r="DN306">
            <v>-7.0918388216639983E-2</v>
          </cell>
          <cell r="DO306">
            <v>0.6936902839380884</v>
          </cell>
          <cell r="DP306">
            <v>0</v>
          </cell>
          <cell r="DR306">
            <v>0</v>
          </cell>
          <cell r="DS306">
            <v>2701.8580000000002</v>
          </cell>
          <cell r="DT306">
            <v>0</v>
          </cell>
          <cell r="DU306" t="e">
            <v>#DIV/0!</v>
          </cell>
          <cell r="DV306">
            <v>-1</v>
          </cell>
          <cell r="DX306">
            <v>-1</v>
          </cell>
          <cell r="DY306">
            <v>-1</v>
          </cell>
          <cell r="DZ306">
            <v>-0.11589819979252525</v>
          </cell>
          <cell r="EA306">
            <v>0.87940073957344944</v>
          </cell>
          <cell r="EB306">
            <v>0</v>
          </cell>
          <cell r="ED306">
            <v>0</v>
          </cell>
          <cell r="EE306">
            <v>15705.161</v>
          </cell>
          <cell r="EF306">
            <v>0</v>
          </cell>
          <cell r="EG306" t="e">
            <v>#DIV/0!</v>
          </cell>
          <cell r="EH306">
            <v>-1</v>
          </cell>
          <cell r="EJ306">
            <v>-1</v>
          </cell>
          <cell r="EK306">
            <v>-1</v>
          </cell>
          <cell r="EL306">
            <v>-0.11589819979252525</v>
          </cell>
          <cell r="EM306">
            <v>0.87940066831999741</v>
          </cell>
          <cell r="EN306">
            <v>0</v>
          </cell>
          <cell r="EP306">
            <v>0</v>
          </cell>
          <cell r="EQ306">
            <v>17075.746999999999</v>
          </cell>
          <cell r="ER306">
            <v>0</v>
          </cell>
          <cell r="ES306" t="e">
            <v>#DIV/0!</v>
          </cell>
          <cell r="ET306">
            <v>-1</v>
          </cell>
          <cell r="EV306">
            <v>-1</v>
          </cell>
          <cell r="EW306">
            <v>-1</v>
          </cell>
          <cell r="EX306">
            <v>-0.11589819979252525</v>
          </cell>
          <cell r="EY306">
            <v>0.87940065507508791</v>
          </cell>
          <cell r="EZ306">
            <v>0</v>
          </cell>
        </row>
        <row r="307">
          <cell r="A307">
            <v>42423</v>
          </cell>
          <cell r="B307">
            <v>0</v>
          </cell>
          <cell r="C307">
            <v>193855.28</v>
          </cell>
          <cell r="D307">
            <v>0</v>
          </cell>
          <cell r="E307" t="e">
            <v>#DIV/0!</v>
          </cell>
          <cell r="F307">
            <v>-1</v>
          </cell>
          <cell r="H307">
            <v>-1</v>
          </cell>
          <cell r="I307">
            <v>-1</v>
          </cell>
          <cell r="J307">
            <v>-4.0462962622271448E-2</v>
          </cell>
          <cell r="K307">
            <v>0.57488643930232508</v>
          </cell>
          <cell r="L307">
            <v>0</v>
          </cell>
          <cell r="N307">
            <v>0</v>
          </cell>
          <cell r="O307">
            <v>44098.874000000003</v>
          </cell>
          <cell r="P307">
            <v>0</v>
          </cell>
          <cell r="Q307" t="e">
            <v>#DIV/0!</v>
          </cell>
          <cell r="R307">
            <v>-1</v>
          </cell>
          <cell r="T307">
            <v>-1</v>
          </cell>
          <cell r="U307">
            <v>-1</v>
          </cell>
          <cell r="V307">
            <v>-4.0462962622271448E-2</v>
          </cell>
          <cell r="W307">
            <v>0.57488584417898403</v>
          </cell>
          <cell r="X307">
            <v>0</v>
          </cell>
          <cell r="Z307">
            <v>0</v>
          </cell>
          <cell r="AA307">
            <v>34041.234000000004</v>
          </cell>
          <cell r="AB307">
            <v>0</v>
          </cell>
          <cell r="AC307" t="e">
            <v>#DIV/0!</v>
          </cell>
          <cell r="AD307">
            <v>-1</v>
          </cell>
          <cell r="AF307">
            <v>-1</v>
          </cell>
          <cell r="AG307">
            <v>-1</v>
          </cell>
          <cell r="AH307">
            <v>-4.0462962622271448E-2</v>
          </cell>
          <cell r="AI307">
            <v>0.57488584418629995</v>
          </cell>
          <cell r="AJ307">
            <v>0</v>
          </cell>
          <cell r="AL307">
            <v>0</v>
          </cell>
          <cell r="AM307">
            <v>50534.55</v>
          </cell>
          <cell r="AN307">
            <v>0</v>
          </cell>
          <cell r="AO307" t="e">
            <v>#DIV/0!</v>
          </cell>
          <cell r="AP307">
            <v>-1</v>
          </cell>
          <cell r="AR307">
            <v>-1</v>
          </cell>
          <cell r="AS307">
            <v>-1</v>
          </cell>
          <cell r="AT307">
            <v>-4.0462962622271448E-2</v>
          </cell>
          <cell r="AU307">
            <v>0.57489554489201122</v>
          </cell>
          <cell r="AV307">
            <v>0</v>
          </cell>
          <cell r="AX307">
            <v>0</v>
          </cell>
          <cell r="AY307">
            <v>1540.6523686305732</v>
          </cell>
          <cell r="AZ307">
            <v>0</v>
          </cell>
          <cell r="BA307" t="e">
            <v>#DIV/0!</v>
          </cell>
          <cell r="BB307">
            <v>-1</v>
          </cell>
          <cell r="BD307">
            <v>-1</v>
          </cell>
          <cell r="BE307">
            <v>-1</v>
          </cell>
          <cell r="BF307">
            <v>-4.3373335739360641E-2</v>
          </cell>
          <cell r="BG307">
            <v>0.59564979122265815</v>
          </cell>
          <cell r="BH307">
            <v>0</v>
          </cell>
          <cell r="BJ307">
            <v>0</v>
          </cell>
          <cell r="BK307">
            <v>8641.9599999999991</v>
          </cell>
          <cell r="BL307">
            <v>0</v>
          </cell>
          <cell r="BM307" t="e">
            <v>#DIV/0!</v>
          </cell>
          <cell r="BN307">
            <v>-1</v>
          </cell>
          <cell r="BP307">
            <v>-1</v>
          </cell>
          <cell r="BQ307">
            <v>-1</v>
          </cell>
          <cell r="BR307">
            <v>-5.1090347080148035E-2</v>
          </cell>
          <cell r="BS307">
            <v>0.64396066518604922</v>
          </cell>
          <cell r="BT307">
            <v>0</v>
          </cell>
          <cell r="BV307">
            <v>0</v>
          </cell>
          <cell r="BW307">
            <v>9862.0020000000004</v>
          </cell>
          <cell r="BX307">
            <v>0</v>
          </cell>
          <cell r="BY307" t="e">
            <v>#DIV/0!</v>
          </cell>
          <cell r="BZ307">
            <v>-1</v>
          </cell>
          <cell r="CB307">
            <v>-1</v>
          </cell>
          <cell r="CC307">
            <v>-1</v>
          </cell>
          <cell r="CD307">
            <v>-5.1090347080148035E-2</v>
          </cell>
          <cell r="CE307">
            <v>0.64396065445448969</v>
          </cell>
          <cell r="CF307">
            <v>0</v>
          </cell>
          <cell r="CH307">
            <v>0</v>
          </cell>
          <cell r="CI307">
            <v>1163.905</v>
          </cell>
          <cell r="CJ307">
            <v>0</v>
          </cell>
          <cell r="CK307" t="e">
            <v>#DIV/0!</v>
          </cell>
          <cell r="CL307">
            <v>-1</v>
          </cell>
          <cell r="CN307">
            <v>-1</v>
          </cell>
          <cell r="CO307">
            <v>-1</v>
          </cell>
          <cell r="CP307">
            <v>-5.634114588994521E-2</v>
          </cell>
          <cell r="CQ307">
            <v>0.66612761745243709</v>
          </cell>
          <cell r="CR307">
            <v>0</v>
          </cell>
          <cell r="CT307">
            <v>0</v>
          </cell>
          <cell r="CU307">
            <v>5633.7460000000001</v>
          </cell>
          <cell r="CV307">
            <v>0</v>
          </cell>
          <cell r="CW307" t="e">
            <v>#DIV/0!</v>
          </cell>
          <cell r="CX307">
            <v>-1</v>
          </cell>
          <cell r="CZ307">
            <v>-1</v>
          </cell>
          <cell r="DA307">
            <v>-1</v>
          </cell>
          <cell r="DB307">
            <v>-6.2469614446811761E-2</v>
          </cell>
          <cell r="DC307">
            <v>0.69660095930556953</v>
          </cell>
          <cell r="DD307">
            <v>0</v>
          </cell>
          <cell r="DF307">
            <v>0</v>
          </cell>
          <cell r="DG307">
            <v>3495.4549999999999</v>
          </cell>
          <cell r="DH307">
            <v>0</v>
          </cell>
          <cell r="DI307" t="e">
            <v>#DIV/0!</v>
          </cell>
          <cell r="DJ307">
            <v>-1</v>
          </cell>
          <cell r="DL307">
            <v>-1</v>
          </cell>
          <cell r="DM307">
            <v>-1</v>
          </cell>
          <cell r="DN307">
            <v>-7.050380703395831E-2</v>
          </cell>
          <cell r="DO307">
            <v>0.73522351374484807</v>
          </cell>
          <cell r="DP307">
            <v>0</v>
          </cell>
          <cell r="DR307">
            <v>0</v>
          </cell>
          <cell r="DS307">
            <v>2701.8580000000002</v>
          </cell>
          <cell r="DT307">
            <v>0</v>
          </cell>
          <cell r="DU307" t="e">
            <v>#DIV/0!</v>
          </cell>
          <cell r="DV307">
            <v>-1</v>
          </cell>
          <cell r="DX307">
            <v>-1</v>
          </cell>
          <cell r="DY307">
            <v>-1</v>
          </cell>
          <cell r="DZ307">
            <v>-0.11479504120673312</v>
          </cell>
          <cell r="EA307">
            <v>0.92996889103932845</v>
          </cell>
          <cell r="EB307">
            <v>0</v>
          </cell>
          <cell r="ED307">
            <v>0</v>
          </cell>
          <cell r="EE307">
            <v>15705.161</v>
          </cell>
          <cell r="EF307">
            <v>0</v>
          </cell>
          <cell r="EG307" t="e">
            <v>#DIV/0!</v>
          </cell>
          <cell r="EH307">
            <v>-1</v>
          </cell>
          <cell r="EJ307">
            <v>-1</v>
          </cell>
          <cell r="EK307">
            <v>-1</v>
          </cell>
          <cell r="EL307">
            <v>-0.11479504120673312</v>
          </cell>
          <cell r="EM307">
            <v>0.92996881925505392</v>
          </cell>
          <cell r="EN307">
            <v>0</v>
          </cell>
          <cell r="EP307">
            <v>0</v>
          </cell>
          <cell r="EQ307">
            <v>17075.746999999999</v>
          </cell>
          <cell r="ER307">
            <v>0</v>
          </cell>
          <cell r="ES307" t="e">
            <v>#DIV/0!</v>
          </cell>
          <cell r="ET307">
            <v>-1</v>
          </cell>
          <cell r="EV307">
            <v>-1</v>
          </cell>
          <cell r="EW307">
            <v>-1</v>
          </cell>
          <cell r="EX307">
            <v>-0.11479504120673312</v>
          </cell>
          <cell r="EY307">
            <v>0.9299688058132265</v>
          </cell>
          <cell r="EZ307">
            <v>0</v>
          </cell>
        </row>
        <row r="308">
          <cell r="A308">
            <v>42424</v>
          </cell>
          <cell r="B308">
            <v>0</v>
          </cell>
          <cell r="C308">
            <v>193855.28</v>
          </cell>
          <cell r="D308">
            <v>0</v>
          </cell>
          <cell r="E308" t="e">
            <v>#DIV/0!</v>
          </cell>
          <cell r="F308">
            <v>-1</v>
          </cell>
          <cell r="H308">
            <v>-1</v>
          </cell>
          <cell r="I308">
            <v>-1</v>
          </cell>
          <cell r="J308">
            <v>-4.0327662278997423E-2</v>
          </cell>
          <cell r="K308">
            <v>0.60579561542024707</v>
          </cell>
          <cell r="L308">
            <v>0</v>
          </cell>
          <cell r="N308">
            <v>0</v>
          </cell>
          <cell r="O308">
            <v>44098.874000000003</v>
          </cell>
          <cell r="P308">
            <v>0</v>
          </cell>
          <cell r="Q308" t="e">
            <v>#DIV/0!</v>
          </cell>
          <cell r="R308">
            <v>-1</v>
          </cell>
          <cell r="T308">
            <v>-1</v>
          </cell>
          <cell r="U308">
            <v>-1</v>
          </cell>
          <cell r="V308">
            <v>-4.0327662278997423E-2</v>
          </cell>
          <cell r="W308">
            <v>0.60579505263893552</v>
          </cell>
          <cell r="X308">
            <v>0</v>
          </cell>
          <cell r="Z308">
            <v>0</v>
          </cell>
          <cell r="AA308">
            <v>34041.234000000004</v>
          </cell>
          <cell r="AB308">
            <v>0</v>
          </cell>
          <cell r="AC308" t="e">
            <v>#DIV/0!</v>
          </cell>
          <cell r="AD308">
            <v>-1</v>
          </cell>
          <cell r="AF308">
            <v>-1</v>
          </cell>
          <cell r="AG308">
            <v>-1</v>
          </cell>
          <cell r="AH308">
            <v>-4.0327662278997423E-2</v>
          </cell>
          <cell r="AI308">
            <v>0.60579505263734645</v>
          </cell>
          <cell r="AJ308">
            <v>0</v>
          </cell>
          <cell r="AL308">
            <v>0</v>
          </cell>
          <cell r="AM308">
            <v>50534.55</v>
          </cell>
          <cell r="AN308">
            <v>0</v>
          </cell>
          <cell r="AO308" t="e">
            <v>#DIV/0!</v>
          </cell>
          <cell r="AP308">
            <v>-1</v>
          </cell>
          <cell r="AR308">
            <v>-1</v>
          </cell>
          <cell r="AS308">
            <v>-1</v>
          </cell>
          <cell r="AT308">
            <v>-4.0327662278997423E-2</v>
          </cell>
          <cell r="AU308">
            <v>0.60580528689434654</v>
          </cell>
          <cell r="AV308">
            <v>0</v>
          </cell>
          <cell r="AX308">
            <v>0</v>
          </cell>
          <cell r="AY308">
            <v>1540.6523686305732</v>
          </cell>
          <cell r="AZ308">
            <v>0</v>
          </cell>
          <cell r="BA308" t="e">
            <v>#DIV/0!</v>
          </cell>
          <cell r="BB308">
            <v>-1</v>
          </cell>
          <cell r="BD308">
            <v>-1</v>
          </cell>
          <cell r="BE308">
            <v>-1</v>
          </cell>
          <cell r="BF308">
            <v>-4.3217909352762263E-2</v>
          </cell>
          <cell r="BG308">
            <v>0.62751794346131595</v>
          </cell>
          <cell r="BH308">
            <v>0</v>
          </cell>
          <cell r="BJ308">
            <v>0</v>
          </cell>
          <cell r="BK308">
            <v>8641.9599999999991</v>
          </cell>
          <cell r="BL308">
            <v>0</v>
          </cell>
          <cell r="BM308" t="e">
            <v>#DIV/0!</v>
          </cell>
          <cell r="BN308">
            <v>-1</v>
          </cell>
          <cell r="BP308">
            <v>-1</v>
          </cell>
          <cell r="BQ308">
            <v>-1</v>
          </cell>
          <cell r="BR308">
            <v>-5.0874830840470509E-2</v>
          </cell>
          <cell r="BS308">
            <v>0.67799720103676298</v>
          </cell>
          <cell r="BT308">
            <v>0</v>
          </cell>
          <cell r="BV308">
            <v>0</v>
          </cell>
          <cell r="BW308">
            <v>9862.0020000000004</v>
          </cell>
          <cell r="BX308">
            <v>0</v>
          </cell>
          <cell r="BY308" t="e">
            <v>#DIV/0!</v>
          </cell>
          <cell r="BZ308">
            <v>-1</v>
          </cell>
          <cell r="CB308">
            <v>-1</v>
          </cell>
          <cell r="CC308">
            <v>-1</v>
          </cell>
          <cell r="CD308">
            <v>-5.0874830840470509E-2</v>
          </cell>
          <cell r="CE308">
            <v>0.67799719046886187</v>
          </cell>
          <cell r="CF308">
            <v>0</v>
          </cell>
          <cell r="CH308">
            <v>0</v>
          </cell>
          <cell r="CI308">
            <v>1163.905</v>
          </cell>
          <cell r="CJ308">
            <v>0</v>
          </cell>
          <cell r="CK308" t="e">
            <v>#DIV/0!</v>
          </cell>
          <cell r="CL308">
            <v>-1</v>
          </cell>
          <cell r="CN308">
            <v>-1</v>
          </cell>
          <cell r="CO308">
            <v>-1</v>
          </cell>
          <cell r="CP308">
            <v>-5.6079167540616481E-2</v>
          </cell>
          <cell r="CQ308">
            <v>0.7015367312765074</v>
          </cell>
          <cell r="CR308">
            <v>0</v>
          </cell>
          <cell r="CT308">
            <v>0</v>
          </cell>
          <cell r="CU308">
            <v>5633.7460000000001</v>
          </cell>
          <cell r="CV308">
            <v>0</v>
          </cell>
          <cell r="CW308" t="e">
            <v>#DIV/0!</v>
          </cell>
          <cell r="CX308">
            <v>-1</v>
          </cell>
          <cell r="CZ308">
            <v>-1</v>
          </cell>
          <cell r="DA308">
            <v>-1</v>
          </cell>
          <cell r="DB308">
            <v>-6.2147706206104658E-2</v>
          </cell>
          <cell r="DC308">
            <v>0.73340577416308261</v>
          </cell>
          <cell r="DD308">
            <v>0</v>
          </cell>
          <cell r="DF308">
            <v>0</v>
          </cell>
          <cell r="DG308">
            <v>3495.4549999999999</v>
          </cell>
          <cell r="DH308">
            <v>0</v>
          </cell>
          <cell r="DI308" t="e">
            <v>#DIV/0!</v>
          </cell>
          <cell r="DJ308">
            <v>-1</v>
          </cell>
          <cell r="DL308">
            <v>-1</v>
          </cell>
          <cell r="DM308">
            <v>-1</v>
          </cell>
          <cell r="DN308">
            <v>-7.0094044872575978E-2</v>
          </cell>
          <cell r="DO308">
            <v>0.77362554409994522</v>
          </cell>
          <cell r="DP308">
            <v>0</v>
          </cell>
          <cell r="DR308">
            <v>0</v>
          </cell>
          <cell r="DS308">
            <v>2701.8580000000002</v>
          </cell>
          <cell r="DT308">
            <v>0</v>
          </cell>
          <cell r="DU308" t="e">
            <v>#DIV/0!</v>
          </cell>
          <cell r="DV308">
            <v>-1</v>
          </cell>
          <cell r="DX308">
            <v>-1</v>
          </cell>
          <cell r="DY308">
            <v>-1</v>
          </cell>
          <cell r="DZ308">
            <v>-0.11371268509283539</v>
          </cell>
          <cell r="EA308">
            <v>0.97608757424583725</v>
          </cell>
          <cell r="EB308">
            <v>0</v>
          </cell>
          <cell r="ED308">
            <v>0</v>
          </cell>
          <cell r="EE308">
            <v>15705.161</v>
          </cell>
          <cell r="EF308">
            <v>0</v>
          </cell>
          <cell r="EG308" t="e">
            <v>#DIV/0!</v>
          </cell>
          <cell r="EH308">
            <v>-1</v>
          </cell>
          <cell r="EJ308">
            <v>-1</v>
          </cell>
          <cell r="EK308">
            <v>-1</v>
          </cell>
          <cell r="EL308">
            <v>-0.11371268509283539</v>
          </cell>
          <cell r="EM308">
            <v>0.97608750182601389</v>
          </cell>
          <cell r="EN308">
            <v>0</v>
          </cell>
          <cell r="EP308">
            <v>0</v>
          </cell>
          <cell r="EQ308">
            <v>17075.746999999999</v>
          </cell>
          <cell r="ER308">
            <v>0</v>
          </cell>
          <cell r="ES308" t="e">
            <v>#DIV/0!</v>
          </cell>
          <cell r="ET308">
            <v>-1</v>
          </cell>
          <cell r="EV308">
            <v>-1</v>
          </cell>
          <cell r="EW308">
            <v>-1</v>
          </cell>
          <cell r="EX308">
            <v>-0.11371268509283539</v>
          </cell>
          <cell r="EY308">
            <v>0.97608748818061764</v>
          </cell>
          <cell r="EZ308">
            <v>0</v>
          </cell>
        </row>
        <row r="309">
          <cell r="A309">
            <v>42425</v>
          </cell>
          <cell r="B309">
            <v>0</v>
          </cell>
          <cell r="C309">
            <v>193855.28</v>
          </cell>
          <cell r="D309">
            <v>0</v>
          </cell>
          <cell r="E309" t="e">
            <v>#DIV/0!</v>
          </cell>
          <cell r="F309">
            <v>-1</v>
          </cell>
          <cell r="H309">
            <v>-1</v>
          </cell>
          <cell r="I309">
            <v>-1</v>
          </cell>
          <cell r="J309">
            <v>-4.0193263756691522E-2</v>
          </cell>
          <cell r="K309">
            <v>0.63481489302984762</v>
          </cell>
          <cell r="L309">
            <v>0</v>
          </cell>
          <cell r="N309">
            <v>0</v>
          </cell>
          <cell r="O309">
            <v>44098.874000000003</v>
          </cell>
          <cell r="P309">
            <v>0</v>
          </cell>
          <cell r="Q309" t="e">
            <v>#DIV/0!</v>
          </cell>
          <cell r="R309">
            <v>-1</v>
          </cell>
          <cell r="T309">
            <v>-1</v>
          </cell>
          <cell r="U309">
            <v>-1</v>
          </cell>
          <cell r="V309">
            <v>-4.0193263756691522E-2</v>
          </cell>
          <cell r="W309">
            <v>0.63481435784878637</v>
          </cell>
          <cell r="X309">
            <v>0</v>
          </cell>
          <cell r="Z309">
            <v>0</v>
          </cell>
          <cell r="AA309">
            <v>34041.234000000004</v>
          </cell>
          <cell r="AB309">
            <v>0</v>
          </cell>
          <cell r="AC309" t="e">
            <v>#DIV/0!</v>
          </cell>
          <cell r="AD309">
            <v>-1</v>
          </cell>
          <cell r="AF309">
            <v>-1</v>
          </cell>
          <cell r="AG309">
            <v>-1</v>
          </cell>
          <cell r="AH309">
            <v>-4.0193263756691522E-2</v>
          </cell>
          <cell r="AI309">
            <v>0.63481435783923645</v>
          </cell>
          <cell r="AJ309">
            <v>0</v>
          </cell>
          <cell r="AL309">
            <v>0</v>
          </cell>
          <cell r="AM309">
            <v>50534.55</v>
          </cell>
          <cell r="AN309">
            <v>0</v>
          </cell>
          <cell r="AO309" t="e">
            <v>#DIV/0!</v>
          </cell>
          <cell r="AP309">
            <v>-1</v>
          </cell>
          <cell r="AR309">
            <v>-1</v>
          </cell>
          <cell r="AS309">
            <v>-1</v>
          </cell>
          <cell r="AT309">
            <v>-4.0193263756691522E-2</v>
          </cell>
          <cell r="AU309">
            <v>0.63482509250930841</v>
          </cell>
          <cell r="AV309">
            <v>0</v>
          </cell>
          <cell r="AX309">
            <v>0</v>
          </cell>
          <cell r="AY309">
            <v>1540.6523686305732</v>
          </cell>
          <cell r="AZ309">
            <v>0</v>
          </cell>
          <cell r="BA309" t="e">
            <v>#DIV/0!</v>
          </cell>
          <cell r="BB309">
            <v>-1</v>
          </cell>
          <cell r="BD309">
            <v>-1</v>
          </cell>
          <cell r="BE309">
            <v>-1</v>
          </cell>
          <cell r="BF309">
            <v>-4.3063592915544291E-2</v>
          </cell>
          <cell r="BG309">
            <v>0.6574138141327236</v>
          </cell>
          <cell r="BH309">
            <v>0</v>
          </cell>
          <cell r="BJ309">
            <v>0</v>
          </cell>
          <cell r="BK309">
            <v>8641.9599999999991</v>
          </cell>
          <cell r="BL309">
            <v>0</v>
          </cell>
          <cell r="BM309" t="e">
            <v>#DIV/0!</v>
          </cell>
          <cell r="BN309">
            <v>-1</v>
          </cell>
          <cell r="BP309">
            <v>-1</v>
          </cell>
          <cell r="BQ309">
            <v>-1</v>
          </cell>
          <cell r="BR309">
            <v>-5.0661125202736912E-2</v>
          </cell>
          <cell r="BS309">
            <v>0.70986206483402869</v>
          </cell>
          <cell r="BT309">
            <v>0</v>
          </cell>
          <cell r="BV309">
            <v>0</v>
          </cell>
          <cell r="BW309">
            <v>9862.0020000000004</v>
          </cell>
          <cell r="BX309">
            <v>0</v>
          </cell>
          <cell r="BY309" t="e">
            <v>#DIV/0!</v>
          </cell>
          <cell r="BZ309">
            <v>-1</v>
          </cell>
          <cell r="CB309">
            <v>-1</v>
          </cell>
          <cell r="CC309">
            <v>-1</v>
          </cell>
          <cell r="CD309">
            <v>-5.0661125202736912E-2</v>
          </cell>
          <cell r="CE309">
            <v>0.70986205438862837</v>
          </cell>
          <cell r="CF309">
            <v>0</v>
          </cell>
          <cell r="CH309">
            <v>0</v>
          </cell>
          <cell r="CI309">
            <v>1163.905</v>
          </cell>
          <cell r="CJ309">
            <v>0</v>
          </cell>
          <cell r="CK309" t="e">
            <v>#DIV/0!</v>
          </cell>
          <cell r="CL309">
            <v>-1</v>
          </cell>
          <cell r="CN309">
            <v>-1</v>
          </cell>
          <cell r="CO309">
            <v>-1</v>
          </cell>
          <cell r="CP309">
            <v>-5.5819614239538851E-2</v>
          </cell>
          <cell r="CQ309">
            <v>0.73461938954235373</v>
          </cell>
          <cell r="CR309">
            <v>0</v>
          </cell>
          <cell r="CT309">
            <v>0</v>
          </cell>
          <cell r="CU309">
            <v>5633.7460000000001</v>
          </cell>
          <cell r="CV309">
            <v>0</v>
          </cell>
          <cell r="CW309" t="e">
            <v>#DIV/0!</v>
          </cell>
          <cell r="CX309">
            <v>-1</v>
          </cell>
          <cell r="CZ309">
            <v>-1</v>
          </cell>
          <cell r="DA309">
            <v>-1</v>
          </cell>
          <cell r="DB309">
            <v>-6.1829098567372398E-2</v>
          </cell>
          <cell r="DC309">
            <v>0.76773035322579664</v>
          </cell>
          <cell r="DD309">
            <v>0</v>
          </cell>
          <cell r="DF309">
            <v>0</v>
          </cell>
          <cell r="DG309">
            <v>3495.4549999999999</v>
          </cell>
          <cell r="DH309">
            <v>0</v>
          </cell>
          <cell r="DI309" t="e">
            <v>#DIV/0!</v>
          </cell>
          <cell r="DJ309">
            <v>-1</v>
          </cell>
          <cell r="DL309">
            <v>-1</v>
          </cell>
          <cell r="DM309">
            <v>-1</v>
          </cell>
          <cell r="DN309">
            <v>-6.9689018194807772E-2</v>
          </cell>
          <cell r="DO309">
            <v>0.80936482198621673</v>
          </cell>
          <cell r="DP309">
            <v>0</v>
          </cell>
          <cell r="DR309">
            <v>0</v>
          </cell>
          <cell r="DS309">
            <v>2701.8580000000002</v>
          </cell>
          <cell r="DT309">
            <v>0</v>
          </cell>
          <cell r="DU309" t="e">
            <v>#DIV/0!</v>
          </cell>
          <cell r="DV309">
            <v>-1</v>
          </cell>
          <cell r="DX309">
            <v>-1</v>
          </cell>
          <cell r="DY309">
            <v>-1</v>
          </cell>
          <cell r="DZ309">
            <v>-0.11265054853271295</v>
          </cell>
          <cell r="EA309">
            <v>1.0184365974521787</v>
          </cell>
          <cell r="EB309">
            <v>0</v>
          </cell>
          <cell r="ED309">
            <v>0</v>
          </cell>
          <cell r="EE309">
            <v>15705.161</v>
          </cell>
          <cell r="EF309">
            <v>0</v>
          </cell>
          <cell r="EG309" t="e">
            <v>#DIV/0!</v>
          </cell>
          <cell r="EH309">
            <v>-1</v>
          </cell>
          <cell r="EJ309">
            <v>-1</v>
          </cell>
          <cell r="EK309">
            <v>-1</v>
          </cell>
          <cell r="EL309">
            <v>-0.11265054853271295</v>
          </cell>
          <cell r="EM309">
            <v>1.0184365243398077</v>
          </cell>
          <cell r="EN309">
            <v>0</v>
          </cell>
          <cell r="EP309">
            <v>0</v>
          </cell>
          <cell r="EQ309">
            <v>17075.746999999999</v>
          </cell>
          <cell r="ER309">
            <v>0</v>
          </cell>
          <cell r="ES309" t="e">
            <v>#DIV/0!</v>
          </cell>
          <cell r="ET309">
            <v>-1</v>
          </cell>
          <cell r="EV309">
            <v>-1</v>
          </cell>
          <cell r="EW309">
            <v>-1</v>
          </cell>
          <cell r="EX309">
            <v>-0.11265054853271295</v>
          </cell>
          <cell r="EY309">
            <v>1.0184365104902315</v>
          </cell>
          <cell r="EZ309">
            <v>0</v>
          </cell>
        </row>
        <row r="310">
          <cell r="A310">
            <v>42426</v>
          </cell>
          <cell r="B310">
            <v>0</v>
          </cell>
          <cell r="C310">
            <v>193855.28</v>
          </cell>
          <cell r="D310">
            <v>0</v>
          </cell>
          <cell r="E310" t="e">
            <v>#DIV/0!</v>
          </cell>
          <cell r="F310">
            <v>-1</v>
          </cell>
          <cell r="H310">
            <v>-1</v>
          </cell>
          <cell r="I310">
            <v>-1</v>
          </cell>
          <cell r="J310">
            <v>-4.0059758068920814E-2</v>
          </cell>
          <cell r="K310">
            <v>0.6621983480277237</v>
          </cell>
          <cell r="L310">
            <v>0</v>
          </cell>
          <cell r="N310">
            <v>0</v>
          </cell>
          <cell r="O310">
            <v>44098.874000000003</v>
          </cell>
          <cell r="P310">
            <v>0</v>
          </cell>
          <cell r="Q310" t="e">
            <v>#DIV/0!</v>
          </cell>
          <cell r="R310">
            <v>-1</v>
          </cell>
          <cell r="T310">
            <v>-1</v>
          </cell>
          <cell r="U310">
            <v>-1</v>
          </cell>
          <cell r="V310">
            <v>-4.0059758068920814E-2</v>
          </cell>
          <cell r="W310">
            <v>0.6621978367615402</v>
          </cell>
          <cell r="X310">
            <v>0</v>
          </cell>
          <cell r="Z310">
            <v>0</v>
          </cell>
          <cell r="AA310">
            <v>34041.234000000004</v>
          </cell>
          <cell r="AB310">
            <v>0</v>
          </cell>
          <cell r="AC310" t="e">
            <v>#DIV/0!</v>
          </cell>
          <cell r="AD310">
            <v>-1</v>
          </cell>
          <cell r="AF310">
            <v>-1</v>
          </cell>
          <cell r="AG310">
            <v>-1</v>
          </cell>
          <cell r="AH310">
            <v>-4.0059758068920814E-2</v>
          </cell>
          <cell r="AI310">
            <v>0.66219783674478572</v>
          </cell>
          <cell r="AJ310">
            <v>0</v>
          </cell>
          <cell r="AL310">
            <v>0</v>
          </cell>
          <cell r="AM310">
            <v>50534.55</v>
          </cell>
          <cell r="AN310">
            <v>0</v>
          </cell>
          <cell r="AO310" t="e">
            <v>#DIV/0!</v>
          </cell>
          <cell r="AP310">
            <v>-1</v>
          </cell>
          <cell r="AR310">
            <v>-1</v>
          </cell>
          <cell r="AS310">
            <v>-1</v>
          </cell>
          <cell r="AT310">
            <v>-4.0059758068920814E-2</v>
          </cell>
          <cell r="AU310">
            <v>0.66220904322282204</v>
          </cell>
          <cell r="AV310">
            <v>0</v>
          </cell>
          <cell r="AX310">
            <v>0</v>
          </cell>
          <cell r="AY310">
            <v>1540.6523686305732</v>
          </cell>
          <cell r="AZ310">
            <v>0</v>
          </cell>
          <cell r="BA310" t="e">
            <v>#DIV/0!</v>
          </cell>
          <cell r="BB310">
            <v>-1</v>
          </cell>
          <cell r="BD310">
            <v>-1</v>
          </cell>
          <cell r="BE310">
            <v>-1</v>
          </cell>
          <cell r="BF310">
            <v>-4.2910374580245048E-2</v>
          </cell>
          <cell r="BG310">
            <v>0.68560210496947482</v>
          </cell>
          <cell r="BH310">
            <v>0</v>
          </cell>
          <cell r="BJ310">
            <v>0</v>
          </cell>
          <cell r="BK310">
            <v>8641.9599999999991</v>
          </cell>
          <cell r="BL310">
            <v>0</v>
          </cell>
          <cell r="BM310" t="e">
            <v>#DIV/0!</v>
          </cell>
          <cell r="BN310">
            <v>-1</v>
          </cell>
          <cell r="BP310">
            <v>-1</v>
          </cell>
          <cell r="BQ310">
            <v>-1</v>
          </cell>
          <cell r="BR310">
            <v>-5.0449207445495858E-2</v>
          </cell>
          <cell r="BS310">
            <v>0.73984578477272289</v>
          </cell>
          <cell r="BT310">
            <v>0</v>
          </cell>
          <cell r="BV310">
            <v>0</v>
          </cell>
          <cell r="BW310">
            <v>9862.0020000000004</v>
          </cell>
          <cell r="BX310">
            <v>0</v>
          </cell>
          <cell r="BY310" t="e">
            <v>#DIV/0!</v>
          </cell>
          <cell r="BZ310">
            <v>-1</v>
          </cell>
          <cell r="CB310">
            <v>-1</v>
          </cell>
          <cell r="CC310">
            <v>-1</v>
          </cell>
          <cell r="CD310">
            <v>-5.0449207445495858E-2</v>
          </cell>
          <cell r="CE310">
            <v>0.73984577441901522</v>
          </cell>
          <cell r="CF310">
            <v>0</v>
          </cell>
          <cell r="CH310">
            <v>0</v>
          </cell>
          <cell r="CI310">
            <v>1163.905</v>
          </cell>
          <cell r="CJ310">
            <v>0</v>
          </cell>
          <cell r="CK310" t="e">
            <v>#DIV/0!</v>
          </cell>
          <cell r="CL310">
            <v>-1</v>
          </cell>
          <cell r="CN310">
            <v>-1</v>
          </cell>
          <cell r="CO310">
            <v>-1</v>
          </cell>
          <cell r="CP310">
            <v>-5.5562452470013568E-2</v>
          </cell>
          <cell r="CQ310">
            <v>0.76568969893378658</v>
          </cell>
          <cell r="CR310">
            <v>0</v>
          </cell>
          <cell r="CT310">
            <v>0</v>
          </cell>
          <cell r="CU310">
            <v>5633.7460000000001</v>
          </cell>
          <cell r="CV310">
            <v>0</v>
          </cell>
          <cell r="CW310" t="e">
            <v>#DIV/0!</v>
          </cell>
          <cell r="CX310">
            <v>-1</v>
          </cell>
          <cell r="CZ310">
            <v>-1</v>
          </cell>
          <cell r="DA310">
            <v>-1</v>
          </cell>
          <cell r="DB310">
            <v>-6.1513741026757884E-2</v>
          </cell>
          <cell r="DC310">
            <v>0.79991003615550271</v>
          </cell>
          <cell r="DD310">
            <v>0</v>
          </cell>
          <cell r="DF310">
            <v>0</v>
          </cell>
          <cell r="DG310">
            <v>3495.4549999999999</v>
          </cell>
          <cell r="DH310">
            <v>0</v>
          </cell>
          <cell r="DI310" t="e">
            <v>#DIV/0!</v>
          </cell>
          <cell r="DJ310">
            <v>-1</v>
          </cell>
          <cell r="DL310">
            <v>-1</v>
          </cell>
          <cell r="DM310">
            <v>-1</v>
          </cell>
          <cell r="DN310">
            <v>-6.9288645382670211E-2</v>
          </cell>
          <cell r="DO310">
            <v>0.84280121987548584</v>
          </cell>
          <cell r="DP310">
            <v>0</v>
          </cell>
          <cell r="DR310">
            <v>0</v>
          </cell>
          <cell r="DS310">
            <v>2701.8580000000002</v>
          </cell>
          <cell r="DT310">
            <v>0</v>
          </cell>
          <cell r="DU310" t="e">
            <v>#DIV/0!</v>
          </cell>
          <cell r="DV310">
            <v>-1</v>
          </cell>
          <cell r="DX310">
            <v>-1</v>
          </cell>
          <cell r="DY310">
            <v>-1</v>
          </cell>
          <cell r="DZ310">
            <v>-0.11160807018573848</v>
          </cell>
          <cell r="EA310">
            <v>1.0575376992579706</v>
          </cell>
          <cell r="EB310">
            <v>0</v>
          </cell>
          <cell r="ED310">
            <v>0</v>
          </cell>
          <cell r="EE310">
            <v>15705.161</v>
          </cell>
          <cell r="EF310">
            <v>0</v>
          </cell>
          <cell r="EG310" t="e">
            <v>#DIV/0!</v>
          </cell>
          <cell r="EH310">
            <v>-1</v>
          </cell>
          <cell r="EJ310">
            <v>-1</v>
          </cell>
          <cell r="EK310">
            <v>-1</v>
          </cell>
          <cell r="EL310">
            <v>-0.11160807018573848</v>
          </cell>
          <cell r="EM310">
            <v>1.0575376254255264</v>
          </cell>
          <cell r="EN310">
            <v>0</v>
          </cell>
          <cell r="EP310">
            <v>0</v>
          </cell>
          <cell r="EQ310">
            <v>17075.746999999999</v>
          </cell>
          <cell r="ER310">
            <v>0</v>
          </cell>
          <cell r="ES310" t="e">
            <v>#DIV/0!</v>
          </cell>
          <cell r="ET310">
            <v>-1</v>
          </cell>
          <cell r="EV310">
            <v>-1</v>
          </cell>
          <cell r="EW310">
            <v>-1</v>
          </cell>
          <cell r="EX310">
            <v>-0.11160807018573848</v>
          </cell>
          <cell r="EY310">
            <v>1.0575376113746615</v>
          </cell>
          <cell r="EZ310">
            <v>0</v>
          </cell>
        </row>
        <row r="311">
          <cell r="A311">
            <v>42429</v>
          </cell>
          <cell r="B311">
            <v>0</v>
          </cell>
          <cell r="C311">
            <v>193855.28</v>
          </cell>
          <cell r="D311">
            <v>0</v>
          </cell>
          <cell r="E311" t="e">
            <v>#DIV/0!</v>
          </cell>
          <cell r="F311">
            <v>-1</v>
          </cell>
          <cell r="H311">
            <v>-1</v>
          </cell>
          <cell r="I311">
            <v>-1</v>
          </cell>
          <cell r="J311">
            <v>-3.9927136348254066E-2</v>
          </cell>
          <cell r="K311">
            <v>0.68814655454131735</v>
          </cell>
          <cell r="L311">
            <v>0</v>
          </cell>
          <cell r="N311">
            <v>0</v>
          </cell>
          <cell r="O311">
            <v>44098.874000000003</v>
          </cell>
          <cell r="P311">
            <v>0</v>
          </cell>
          <cell r="Q311" t="e">
            <v>#DIV/0!</v>
          </cell>
          <cell r="R311">
            <v>-1</v>
          </cell>
          <cell r="T311">
            <v>-1</v>
          </cell>
          <cell r="U311">
            <v>-1</v>
          </cell>
          <cell r="V311">
            <v>-3.9927136348254066E-2</v>
          </cell>
          <cell r="W311">
            <v>0.68814606425839031</v>
          </cell>
          <cell r="X311">
            <v>0</v>
          </cell>
          <cell r="Z311">
            <v>0</v>
          </cell>
          <cell r="AA311">
            <v>34041.234000000004</v>
          </cell>
          <cell r="AB311">
            <v>0</v>
          </cell>
          <cell r="AC311" t="e">
            <v>#DIV/0!</v>
          </cell>
          <cell r="AD311">
            <v>-1</v>
          </cell>
          <cell r="AF311">
            <v>-1</v>
          </cell>
          <cell r="AG311">
            <v>-1</v>
          </cell>
          <cell r="AH311">
            <v>-3.9927136348254066E-2</v>
          </cell>
          <cell r="AI311">
            <v>0.68814606423505165</v>
          </cell>
          <cell r="AJ311">
            <v>0</v>
          </cell>
          <cell r="AL311">
            <v>0</v>
          </cell>
          <cell r="AM311">
            <v>50534.55</v>
          </cell>
          <cell r="AN311">
            <v>0</v>
          </cell>
          <cell r="AO311" t="e">
            <v>#DIV/0!</v>
          </cell>
          <cell r="AP311">
            <v>-1</v>
          </cell>
          <cell r="AR311">
            <v>-1</v>
          </cell>
          <cell r="AS311">
            <v>-1</v>
          </cell>
          <cell r="AT311">
            <v>-3.9927136348254066E-2</v>
          </cell>
          <cell r="AU311">
            <v>0.68815771747955801</v>
          </cell>
          <cell r="AV311">
            <v>0</v>
          </cell>
          <cell r="AX311">
            <v>0</v>
          </cell>
          <cell r="AY311">
            <v>1540.6523686305732</v>
          </cell>
          <cell r="AZ311">
            <v>0</v>
          </cell>
          <cell r="BA311" t="e">
            <v>#DIV/0!</v>
          </cell>
          <cell r="BB311">
            <v>-1</v>
          </cell>
          <cell r="BD311">
            <v>-1</v>
          </cell>
          <cell r="BE311">
            <v>-1</v>
          </cell>
          <cell r="BF311">
            <v>-4.2758242667446211E-2</v>
          </cell>
          <cell r="BG311">
            <v>0.71229184901763598</v>
          </cell>
          <cell r="BH311">
            <v>0</v>
          </cell>
          <cell r="BJ311">
            <v>0</v>
          </cell>
          <cell r="BK311">
            <v>8641.9599999999991</v>
          </cell>
          <cell r="BL311">
            <v>0</v>
          </cell>
          <cell r="BM311" t="e">
            <v>#DIV/0!</v>
          </cell>
          <cell r="BN311">
            <v>-1</v>
          </cell>
          <cell r="BP311">
            <v>-1</v>
          </cell>
          <cell r="BQ311">
            <v>-1</v>
          </cell>
          <cell r="BR311">
            <v>-5.0239055225844709E-2</v>
          </cell>
          <cell r="BS311">
            <v>0.76817796697933061</v>
          </cell>
          <cell r="BT311">
            <v>0</v>
          </cell>
          <cell r="BV311">
            <v>0</v>
          </cell>
          <cell r="BW311">
            <v>9862.0020000000004</v>
          </cell>
          <cell r="BX311">
            <v>0</v>
          </cell>
          <cell r="BY311" t="e">
            <v>#DIV/0!</v>
          </cell>
          <cell r="BZ311">
            <v>-1</v>
          </cell>
          <cell r="CB311">
            <v>-1</v>
          </cell>
          <cell r="CC311">
            <v>-1</v>
          </cell>
          <cell r="CD311">
            <v>-5.0239055225844709E-2</v>
          </cell>
          <cell r="CE311">
            <v>0.76817795669375466</v>
          </cell>
          <cell r="CF311">
            <v>0</v>
          </cell>
          <cell r="CH311">
            <v>0</v>
          </cell>
          <cell r="CI311">
            <v>1163.905</v>
          </cell>
          <cell r="CJ311">
            <v>0</v>
          </cell>
          <cell r="CK311" t="e">
            <v>#DIV/0!</v>
          </cell>
          <cell r="CL311">
            <v>-1</v>
          </cell>
          <cell r="CN311">
            <v>-1</v>
          </cell>
          <cell r="CO311">
            <v>-1</v>
          </cell>
          <cell r="CP311">
            <v>-5.5307649330174513E-2</v>
          </cell>
          <cell r="CQ311">
            <v>0.79499537377598473</v>
          </cell>
          <cell r="CR311">
            <v>0</v>
          </cell>
          <cell r="CT311">
            <v>0</v>
          </cell>
          <cell r="CU311">
            <v>5633.7460000000001</v>
          </cell>
          <cell r="CV311">
            <v>0</v>
          </cell>
          <cell r="CW311" t="e">
            <v>#DIV/0!</v>
          </cell>
          <cell r="CX311">
            <v>-1</v>
          </cell>
          <cell r="CZ311">
            <v>-1</v>
          </cell>
          <cell r="DA311">
            <v>-1</v>
          </cell>
          <cell r="DB311">
            <v>-6.1201584105518236E-2</v>
          </cell>
          <cell r="DC311">
            <v>0.83020926217985991</v>
          </cell>
          <cell r="DD311">
            <v>0</v>
          </cell>
          <cell r="DF311">
            <v>0</v>
          </cell>
          <cell r="DG311">
            <v>3495.4549999999999</v>
          </cell>
          <cell r="DH311">
            <v>0</v>
          </cell>
          <cell r="DI311" t="e">
            <v>#DIV/0!</v>
          </cell>
          <cell r="DJ311">
            <v>-1</v>
          </cell>
          <cell r="DL311">
            <v>-1</v>
          </cell>
          <cell r="DM311">
            <v>-1</v>
          </cell>
          <cell r="DN311">
            <v>-6.8892846683112907E-2</v>
          </cell>
          <cell r="DO311">
            <v>0.87421869651605055</v>
          </cell>
          <cell r="DP311">
            <v>0</v>
          </cell>
          <cell r="DR311">
            <v>0</v>
          </cell>
          <cell r="DS311">
            <v>2701.8580000000002</v>
          </cell>
          <cell r="DT311">
            <v>0</v>
          </cell>
          <cell r="DU311" t="e">
            <v>#DIV/0!</v>
          </cell>
          <cell r="DV311">
            <v>-1</v>
          </cell>
          <cell r="DX311">
            <v>-1</v>
          </cell>
          <cell r="DY311">
            <v>-1</v>
          </cell>
          <cell r="DZ311">
            <v>-0.11058470929960151</v>
          </cell>
          <cell r="EA311">
            <v>1.0938024635788266</v>
          </cell>
          <cell r="EB311">
            <v>0</v>
          </cell>
          <cell r="ED311">
            <v>0</v>
          </cell>
          <cell r="EE311">
            <v>15705.161</v>
          </cell>
          <cell r="EF311">
            <v>0</v>
          </cell>
          <cell r="EG311" t="e">
            <v>#DIV/0!</v>
          </cell>
          <cell r="EH311">
            <v>-1</v>
          </cell>
          <cell r="EJ311">
            <v>-1</v>
          </cell>
          <cell r="EK311">
            <v>-1</v>
          </cell>
          <cell r="EL311">
            <v>-0.11058470929960151</v>
          </cell>
          <cell r="EM311">
            <v>1.0938023890174962</v>
          </cell>
          <cell r="EN311">
            <v>0</v>
          </cell>
          <cell r="EP311">
            <v>0</v>
          </cell>
          <cell r="EQ311">
            <v>17075.746999999999</v>
          </cell>
          <cell r="ER311">
            <v>0</v>
          </cell>
          <cell r="ES311" t="e">
            <v>#DIV/0!</v>
          </cell>
          <cell r="ET311">
            <v>-1</v>
          </cell>
          <cell r="EV311">
            <v>-1</v>
          </cell>
          <cell r="EW311">
            <v>-1</v>
          </cell>
          <cell r="EX311">
            <v>-0.11058470929960151</v>
          </cell>
          <cell r="EY311">
            <v>1.0938023747702781</v>
          </cell>
          <cell r="EZ311">
            <v>0</v>
          </cell>
        </row>
        <row r="312">
          <cell r="A312">
            <v>42430</v>
          </cell>
          <cell r="B312">
            <v>0</v>
          </cell>
          <cell r="C312">
            <v>193855.28</v>
          </cell>
          <cell r="D312">
            <v>0</v>
          </cell>
          <cell r="E312" t="e">
            <v>#DIV/0!</v>
          </cell>
          <cell r="F312">
            <v>0</v>
          </cell>
          <cell r="H312">
            <v>-1</v>
          </cell>
          <cell r="I312">
            <v>-1</v>
          </cell>
          <cell r="J312">
            <v>-3.97953898442438E-2</v>
          </cell>
          <cell r="K312">
            <v>0.68706385398213121</v>
          </cell>
          <cell r="L312" t="e">
            <v>#DIV/0!</v>
          </cell>
          <cell r="N312" t="e">
            <v>#DIV/0!</v>
          </cell>
          <cell r="O312">
            <v>44098.874000000003</v>
          </cell>
          <cell r="P312" t="e">
            <v>#DIV/0!</v>
          </cell>
          <cell r="Q312" t="e">
            <v>#DIV/0!</v>
          </cell>
          <cell r="R312" t="e">
            <v>#DIV/0!</v>
          </cell>
          <cell r="T312" t="e">
            <v>#DIV/0!</v>
          </cell>
          <cell r="U312" t="e">
            <v>#DIV/0!</v>
          </cell>
          <cell r="V312" t="e">
            <v>#DIV/0!</v>
          </cell>
          <cell r="W312" t="e">
            <v>#DIV/0!</v>
          </cell>
          <cell r="X312" t="e">
            <v>#DIV/0!</v>
          </cell>
          <cell r="Z312" t="e">
            <v>#DIV/0!</v>
          </cell>
          <cell r="AA312">
            <v>34041.234000000004</v>
          </cell>
          <cell r="AB312" t="e">
            <v>#DIV/0!</v>
          </cell>
          <cell r="AC312" t="e">
            <v>#DIV/0!</v>
          </cell>
          <cell r="AD312" t="e">
            <v>#DIV/0!</v>
          </cell>
          <cell r="AF312" t="e">
            <v>#DIV/0!</v>
          </cell>
          <cell r="AG312" t="e">
            <v>#DIV/0!</v>
          </cell>
          <cell r="AH312" t="e">
            <v>#DIV/0!</v>
          </cell>
          <cell r="AI312" t="e">
            <v>#DIV/0!</v>
          </cell>
          <cell r="AJ312" t="e">
            <v>#DIV/0!</v>
          </cell>
          <cell r="AL312" t="e">
            <v>#DIV/0!</v>
          </cell>
          <cell r="AM312">
            <v>50534.55</v>
          </cell>
          <cell r="AN312" t="e">
            <v>#DIV/0!</v>
          </cell>
          <cell r="AO312" t="e">
            <v>#DIV/0!</v>
          </cell>
          <cell r="AP312" t="e">
            <v>#DIV/0!</v>
          </cell>
          <cell r="AR312" t="e">
            <v>#DIV/0!</v>
          </cell>
          <cell r="AS312" t="e">
            <v>#DIV/0!</v>
          </cell>
          <cell r="AT312" t="e">
            <v>#DIV/0!</v>
          </cell>
          <cell r="AU312" t="e">
            <v>#DIV/0!</v>
          </cell>
          <cell r="AV312" t="e">
            <v>#DIV/0!</v>
          </cell>
          <cell r="AX312" t="e">
            <v>#DIV/0!</v>
          </cell>
          <cell r="AY312">
            <v>1540.6523686305732</v>
          </cell>
          <cell r="AZ312" t="e">
            <v>#DIV/0!</v>
          </cell>
          <cell r="BA312" t="e">
            <v>#DIV/0!</v>
          </cell>
          <cell r="BB312" t="e">
            <v>#DIV/0!</v>
          </cell>
          <cell r="BD312" t="e">
            <v>#DIV/0!</v>
          </cell>
          <cell r="BE312" t="e">
            <v>#DIV/0!</v>
          </cell>
          <cell r="BF312" t="e">
            <v>#DIV/0!</v>
          </cell>
          <cell r="BG312" t="e">
            <v>#DIV/0!</v>
          </cell>
          <cell r="BH312" t="e">
            <v>#DIV/0!</v>
          </cell>
          <cell r="BJ312" t="e">
            <v>#DIV/0!</v>
          </cell>
          <cell r="BK312">
            <v>8641.9599999999991</v>
          </cell>
          <cell r="BL312" t="e">
            <v>#DIV/0!</v>
          </cell>
          <cell r="BM312" t="e">
            <v>#DIV/0!</v>
          </cell>
          <cell r="BN312" t="e">
            <v>#DIV/0!</v>
          </cell>
          <cell r="BP312" t="e">
            <v>#DIV/0!</v>
          </cell>
          <cell r="BQ312" t="e">
            <v>#DIV/0!</v>
          </cell>
          <cell r="BR312" t="e">
            <v>#DIV/0!</v>
          </cell>
          <cell r="BS312" t="e">
            <v>#DIV/0!</v>
          </cell>
          <cell r="BT312" t="e">
            <v>#DIV/0!</v>
          </cell>
          <cell r="BV312" t="e">
            <v>#DIV/0!</v>
          </cell>
          <cell r="BW312">
            <v>9862.0020000000004</v>
          </cell>
          <cell r="BX312" t="e">
            <v>#DIV/0!</v>
          </cell>
          <cell r="BY312" t="e">
            <v>#DIV/0!</v>
          </cell>
          <cell r="BZ312" t="e">
            <v>#DIV/0!</v>
          </cell>
          <cell r="CB312" t="e">
            <v>#DIV/0!</v>
          </cell>
          <cell r="CC312" t="e">
            <v>#DIV/0!</v>
          </cell>
          <cell r="CD312" t="e">
            <v>#DIV/0!</v>
          </cell>
          <cell r="CE312" t="e">
            <v>#DIV/0!</v>
          </cell>
          <cell r="CF312" t="e">
            <v>#DIV/0!</v>
          </cell>
          <cell r="CH312" t="e">
            <v>#DIV/0!</v>
          </cell>
          <cell r="CI312">
            <v>1163.905</v>
          </cell>
          <cell r="CJ312" t="e">
            <v>#DIV/0!</v>
          </cell>
          <cell r="CK312" t="e">
            <v>#DIV/0!</v>
          </cell>
          <cell r="CL312" t="e">
            <v>#DIV/0!</v>
          </cell>
          <cell r="CN312" t="e">
            <v>#DIV/0!</v>
          </cell>
          <cell r="CO312" t="e">
            <v>#DIV/0!</v>
          </cell>
          <cell r="CP312" t="e">
            <v>#DIV/0!</v>
          </cell>
          <cell r="CQ312" t="e">
            <v>#DIV/0!</v>
          </cell>
          <cell r="CR312" t="e">
            <v>#DIV/0!</v>
          </cell>
          <cell r="CT312" t="e">
            <v>#DIV/0!</v>
          </cell>
          <cell r="CU312">
            <v>5633.7460000000001</v>
          </cell>
          <cell r="CV312" t="e">
            <v>#DIV/0!</v>
          </cell>
          <cell r="CW312" t="e">
            <v>#DIV/0!</v>
          </cell>
          <cell r="CX312" t="e">
            <v>#DIV/0!</v>
          </cell>
          <cell r="CZ312" t="e">
            <v>#DIV/0!</v>
          </cell>
          <cell r="DA312" t="e">
            <v>#DIV/0!</v>
          </cell>
          <cell r="DB312" t="e">
            <v>#DIV/0!</v>
          </cell>
          <cell r="DC312" t="e">
            <v>#DIV/0!</v>
          </cell>
          <cell r="DD312" t="e">
            <v>#DIV/0!</v>
          </cell>
          <cell r="DF312" t="e">
            <v>#DIV/0!</v>
          </cell>
          <cell r="DG312">
            <v>3495.4549999999999</v>
          </cell>
          <cell r="DH312" t="e">
            <v>#DIV/0!</v>
          </cell>
          <cell r="DI312" t="e">
            <v>#DIV/0!</v>
          </cell>
          <cell r="DJ312" t="e">
            <v>#DIV/0!</v>
          </cell>
          <cell r="DL312" t="e">
            <v>#DIV/0!</v>
          </cell>
          <cell r="DM312" t="e">
            <v>#DIV/0!</v>
          </cell>
          <cell r="DN312" t="e">
            <v>#DIV/0!</v>
          </cell>
          <cell r="DO312" t="e">
            <v>#DIV/0!</v>
          </cell>
          <cell r="DP312" t="e">
            <v>#DIV/0!</v>
          </cell>
          <cell r="DR312" t="e">
            <v>#DIV/0!</v>
          </cell>
          <cell r="DS312">
            <v>2701.8580000000002</v>
          </cell>
          <cell r="DT312" t="e">
            <v>#DIV/0!</v>
          </cell>
          <cell r="DU312" t="e">
            <v>#DIV/0!</v>
          </cell>
          <cell r="DV312" t="e">
            <v>#DIV/0!</v>
          </cell>
          <cell r="DX312" t="e">
            <v>#DIV/0!</v>
          </cell>
          <cell r="DY312" t="e">
            <v>#DIV/0!</v>
          </cell>
          <cell r="DZ312" t="e">
            <v>#DIV/0!</v>
          </cell>
          <cell r="EA312" t="e">
            <v>#DIV/0!</v>
          </cell>
          <cell r="EB312" t="e">
            <v>#DIV/0!</v>
          </cell>
          <cell r="ED312" t="e">
            <v>#DIV/0!</v>
          </cell>
          <cell r="EE312">
            <v>15705.161</v>
          </cell>
          <cell r="EF312" t="e">
            <v>#DIV/0!</v>
          </cell>
          <cell r="EG312" t="e">
            <v>#DIV/0!</v>
          </cell>
          <cell r="EH312" t="e">
            <v>#DIV/0!</v>
          </cell>
          <cell r="EJ312" t="e">
            <v>#DIV/0!</v>
          </cell>
          <cell r="EK312" t="e">
            <v>#DIV/0!</v>
          </cell>
          <cell r="EL312" t="e">
            <v>#DIV/0!</v>
          </cell>
          <cell r="EM312" t="e">
            <v>#DIV/0!</v>
          </cell>
          <cell r="EN312" t="e">
            <v>#DIV/0!</v>
          </cell>
          <cell r="EP312" t="e">
            <v>#DIV/0!</v>
          </cell>
          <cell r="EQ312">
            <v>17075.746999999999</v>
          </cell>
          <cell r="ER312" t="e">
            <v>#DIV/0!</v>
          </cell>
          <cell r="ES312" t="e">
            <v>#DIV/0!</v>
          </cell>
          <cell r="ET312" t="e">
            <v>#DIV/0!</v>
          </cell>
          <cell r="EV312" t="e">
            <v>#DIV/0!</v>
          </cell>
          <cell r="EW312" t="e">
            <v>#DIV/0!</v>
          </cell>
          <cell r="EX312" t="e">
            <v>#DIV/0!</v>
          </cell>
          <cell r="EY312" t="e">
            <v>#DIV/0!</v>
          </cell>
          <cell r="EZ312" t="e">
            <v>#DIV/0!</v>
          </cell>
        </row>
        <row r="313">
          <cell r="A313">
            <v>42431</v>
          </cell>
          <cell r="B313">
            <v>0</v>
          </cell>
          <cell r="C313">
            <v>193855.28</v>
          </cell>
          <cell r="D313">
            <v>0</v>
          </cell>
          <cell r="E313" t="e">
            <v>#DIV/0!</v>
          </cell>
          <cell r="F313">
            <v>0</v>
          </cell>
          <cell r="H313">
            <v>-1</v>
          </cell>
          <cell r="I313">
            <v>-1</v>
          </cell>
          <cell r="J313">
            <v>-3.9664509921621516E-2</v>
          </cell>
          <cell r="K313">
            <v>0.68598623232181388</v>
          </cell>
          <cell r="L313" t="e">
            <v>#DIV/0!</v>
          </cell>
          <cell r="N313" t="e">
            <v>#DIV/0!</v>
          </cell>
          <cell r="O313">
            <v>44098.874000000003</v>
          </cell>
          <cell r="P313" t="e">
            <v>#DIV/0!</v>
          </cell>
          <cell r="Q313" t="e">
            <v>#DIV/0!</v>
          </cell>
          <cell r="R313" t="e">
            <v>#DIV/0!</v>
          </cell>
          <cell r="T313" t="e">
            <v>#DIV/0!</v>
          </cell>
          <cell r="U313" t="e">
            <v>#DIV/0!</v>
          </cell>
          <cell r="V313" t="e">
            <v>#DIV/0!</v>
          </cell>
          <cell r="W313" t="e">
            <v>#DIV/0!</v>
          </cell>
          <cell r="X313" t="e">
            <v>#DIV/0!</v>
          </cell>
          <cell r="Z313" t="e">
            <v>#DIV/0!</v>
          </cell>
          <cell r="AA313">
            <v>34041.234000000004</v>
          </cell>
          <cell r="AB313" t="e">
            <v>#DIV/0!</v>
          </cell>
          <cell r="AC313" t="e">
            <v>#DIV/0!</v>
          </cell>
          <cell r="AD313" t="e">
            <v>#DIV/0!</v>
          </cell>
          <cell r="AF313" t="e">
            <v>#DIV/0!</v>
          </cell>
          <cell r="AG313" t="e">
            <v>#DIV/0!</v>
          </cell>
          <cell r="AH313" t="e">
            <v>#DIV/0!</v>
          </cell>
          <cell r="AI313" t="e">
            <v>#DIV/0!</v>
          </cell>
          <cell r="AJ313" t="e">
            <v>#DIV/0!</v>
          </cell>
          <cell r="AL313" t="e">
            <v>#DIV/0!</v>
          </cell>
          <cell r="AM313">
            <v>50534.55</v>
          </cell>
          <cell r="AN313" t="e">
            <v>#DIV/0!</v>
          </cell>
          <cell r="AO313" t="e">
            <v>#DIV/0!</v>
          </cell>
          <cell r="AP313" t="e">
            <v>#DIV/0!</v>
          </cell>
          <cell r="AR313" t="e">
            <v>#DIV/0!</v>
          </cell>
          <cell r="AS313" t="e">
            <v>#DIV/0!</v>
          </cell>
          <cell r="AT313" t="e">
            <v>#DIV/0!</v>
          </cell>
          <cell r="AU313" t="e">
            <v>#DIV/0!</v>
          </cell>
          <cell r="AV313" t="e">
            <v>#DIV/0!</v>
          </cell>
          <cell r="AX313" t="e">
            <v>#DIV/0!</v>
          </cell>
          <cell r="AY313">
            <v>1540.6523686305732</v>
          </cell>
          <cell r="AZ313" t="e">
            <v>#DIV/0!</v>
          </cell>
          <cell r="BA313" t="e">
            <v>#DIV/0!</v>
          </cell>
          <cell r="BB313" t="e">
            <v>#DIV/0!</v>
          </cell>
          <cell r="BD313" t="e">
            <v>#DIV/0!</v>
          </cell>
          <cell r="BE313" t="e">
            <v>#DIV/0!</v>
          </cell>
          <cell r="BF313" t="e">
            <v>#DIV/0!</v>
          </cell>
          <cell r="BG313" t="e">
            <v>#DIV/0!</v>
          </cell>
          <cell r="BH313" t="e">
            <v>#DIV/0!</v>
          </cell>
          <cell r="BJ313" t="e">
            <v>#DIV/0!</v>
          </cell>
          <cell r="BK313">
            <v>8641.9599999999991</v>
          </cell>
          <cell r="BL313" t="e">
            <v>#DIV/0!</v>
          </cell>
          <cell r="BM313" t="e">
            <v>#DIV/0!</v>
          </cell>
          <cell r="BN313" t="e">
            <v>#DIV/0!</v>
          </cell>
          <cell r="BP313" t="e">
            <v>#DIV/0!</v>
          </cell>
          <cell r="BQ313" t="e">
            <v>#DIV/0!</v>
          </cell>
          <cell r="BR313" t="e">
            <v>#DIV/0!</v>
          </cell>
          <cell r="BS313" t="e">
            <v>#DIV/0!</v>
          </cell>
          <cell r="BT313" t="e">
            <v>#DIV/0!</v>
          </cell>
          <cell r="BV313" t="e">
            <v>#DIV/0!</v>
          </cell>
          <cell r="BW313">
            <v>9862.0020000000004</v>
          </cell>
          <cell r="BX313" t="e">
            <v>#DIV/0!</v>
          </cell>
          <cell r="BY313" t="e">
            <v>#DIV/0!</v>
          </cell>
          <cell r="BZ313" t="e">
            <v>#DIV/0!</v>
          </cell>
          <cell r="CB313" t="e">
            <v>#DIV/0!</v>
          </cell>
          <cell r="CC313" t="e">
            <v>#DIV/0!</v>
          </cell>
          <cell r="CD313" t="e">
            <v>#DIV/0!</v>
          </cell>
          <cell r="CE313" t="e">
            <v>#DIV/0!</v>
          </cell>
          <cell r="CF313" t="e">
            <v>#DIV/0!</v>
          </cell>
          <cell r="CH313" t="e">
            <v>#DIV/0!</v>
          </cell>
          <cell r="CI313">
            <v>1163.905</v>
          </cell>
          <cell r="CJ313" t="e">
            <v>#DIV/0!</v>
          </cell>
          <cell r="CK313" t="e">
            <v>#DIV/0!</v>
          </cell>
          <cell r="CL313" t="e">
            <v>#DIV/0!</v>
          </cell>
          <cell r="CN313" t="e">
            <v>#DIV/0!</v>
          </cell>
          <cell r="CO313" t="e">
            <v>#DIV/0!</v>
          </cell>
          <cell r="CP313" t="e">
            <v>#DIV/0!</v>
          </cell>
          <cell r="CQ313" t="e">
            <v>#DIV/0!</v>
          </cell>
          <cell r="CR313" t="e">
            <v>#DIV/0!</v>
          </cell>
          <cell r="CT313" t="e">
            <v>#DIV/0!</v>
          </cell>
          <cell r="CU313">
            <v>5633.7460000000001</v>
          </cell>
          <cell r="CV313" t="e">
            <v>#DIV/0!</v>
          </cell>
          <cell r="CW313" t="e">
            <v>#DIV/0!</v>
          </cell>
          <cell r="CX313" t="e">
            <v>#DIV/0!</v>
          </cell>
          <cell r="CZ313" t="e">
            <v>#DIV/0!</v>
          </cell>
          <cell r="DA313" t="e">
            <v>#DIV/0!</v>
          </cell>
          <cell r="DB313" t="e">
            <v>#DIV/0!</v>
          </cell>
          <cell r="DC313" t="e">
            <v>#DIV/0!</v>
          </cell>
          <cell r="DD313" t="e">
            <v>#DIV/0!</v>
          </cell>
          <cell r="DF313" t="e">
            <v>#DIV/0!</v>
          </cell>
          <cell r="DG313">
            <v>3495.4549999999999</v>
          </cell>
          <cell r="DH313" t="e">
            <v>#DIV/0!</v>
          </cell>
          <cell r="DI313" t="e">
            <v>#DIV/0!</v>
          </cell>
          <cell r="DJ313" t="e">
            <v>#DIV/0!</v>
          </cell>
          <cell r="DL313" t="e">
            <v>#DIV/0!</v>
          </cell>
          <cell r="DM313" t="e">
            <v>#DIV/0!</v>
          </cell>
          <cell r="DN313" t="e">
            <v>#DIV/0!</v>
          </cell>
          <cell r="DO313" t="e">
            <v>#DIV/0!</v>
          </cell>
          <cell r="DP313" t="e">
            <v>#DIV/0!</v>
          </cell>
          <cell r="DR313" t="e">
            <v>#DIV/0!</v>
          </cell>
          <cell r="DS313">
            <v>2701.8580000000002</v>
          </cell>
          <cell r="DT313" t="e">
            <v>#DIV/0!</v>
          </cell>
          <cell r="DU313" t="e">
            <v>#DIV/0!</v>
          </cell>
          <cell r="DV313" t="e">
            <v>#DIV/0!</v>
          </cell>
          <cell r="DX313" t="e">
            <v>#DIV/0!</v>
          </cell>
          <cell r="DY313" t="e">
            <v>#DIV/0!</v>
          </cell>
          <cell r="DZ313" t="e">
            <v>#DIV/0!</v>
          </cell>
          <cell r="EA313" t="e">
            <v>#DIV/0!</v>
          </cell>
          <cell r="EB313" t="e">
            <v>#DIV/0!</v>
          </cell>
          <cell r="ED313" t="e">
            <v>#DIV/0!</v>
          </cell>
          <cell r="EE313">
            <v>15705.161</v>
          </cell>
          <cell r="EF313" t="e">
            <v>#DIV/0!</v>
          </cell>
          <cell r="EG313" t="e">
            <v>#DIV/0!</v>
          </cell>
          <cell r="EH313" t="e">
            <v>#DIV/0!</v>
          </cell>
          <cell r="EJ313" t="e">
            <v>#DIV/0!</v>
          </cell>
          <cell r="EK313" t="e">
            <v>#DIV/0!</v>
          </cell>
          <cell r="EL313" t="e">
            <v>#DIV/0!</v>
          </cell>
          <cell r="EM313" t="e">
            <v>#DIV/0!</v>
          </cell>
          <cell r="EN313" t="e">
            <v>#DIV/0!</v>
          </cell>
          <cell r="EP313" t="e">
            <v>#DIV/0!</v>
          </cell>
          <cell r="EQ313">
            <v>17075.746999999999</v>
          </cell>
          <cell r="ER313" t="e">
            <v>#DIV/0!</v>
          </cell>
          <cell r="ES313" t="e">
            <v>#DIV/0!</v>
          </cell>
          <cell r="ET313" t="e">
            <v>#DIV/0!</v>
          </cell>
          <cell r="EV313" t="e">
            <v>#DIV/0!</v>
          </cell>
          <cell r="EW313" t="e">
            <v>#DIV/0!</v>
          </cell>
          <cell r="EX313" t="e">
            <v>#DIV/0!</v>
          </cell>
          <cell r="EY313" t="e">
            <v>#DIV/0!</v>
          </cell>
          <cell r="EZ313" t="e">
            <v>#DIV/0!</v>
          </cell>
        </row>
        <row r="314">
          <cell r="A314">
            <v>42432</v>
          </cell>
          <cell r="B314">
            <v>0</v>
          </cell>
          <cell r="C314">
            <v>193855.28</v>
          </cell>
          <cell r="D314">
            <v>0</v>
          </cell>
          <cell r="E314" t="e">
            <v>#DIV/0!</v>
          </cell>
          <cell r="F314">
            <v>0</v>
          </cell>
          <cell r="H314">
            <v>-1</v>
          </cell>
          <cell r="I314">
            <v>-1</v>
          </cell>
          <cell r="J314">
            <v>-3.9534488058322381E-2</v>
          </cell>
          <cell r="K314">
            <v>0.68491365011053318</v>
          </cell>
          <cell r="L314" t="e">
            <v>#DIV/0!</v>
          </cell>
          <cell r="N314" t="e">
            <v>#DIV/0!</v>
          </cell>
          <cell r="O314">
            <v>44098.874000000003</v>
          </cell>
          <cell r="P314" t="e">
            <v>#DIV/0!</v>
          </cell>
          <cell r="Q314" t="e">
            <v>#DIV/0!</v>
          </cell>
          <cell r="R314" t="e">
            <v>#DIV/0!</v>
          </cell>
          <cell r="T314" t="e">
            <v>#DIV/0!</v>
          </cell>
          <cell r="U314" t="e">
            <v>#DIV/0!</v>
          </cell>
          <cell r="V314" t="e">
            <v>#DIV/0!</v>
          </cell>
          <cell r="W314" t="e">
            <v>#DIV/0!</v>
          </cell>
          <cell r="X314" t="e">
            <v>#DIV/0!</v>
          </cell>
          <cell r="Z314" t="e">
            <v>#DIV/0!</v>
          </cell>
          <cell r="AA314">
            <v>34041.234000000004</v>
          </cell>
          <cell r="AB314" t="e">
            <v>#DIV/0!</v>
          </cell>
          <cell r="AC314" t="e">
            <v>#DIV/0!</v>
          </cell>
          <cell r="AD314" t="e">
            <v>#DIV/0!</v>
          </cell>
          <cell r="AF314" t="e">
            <v>#DIV/0!</v>
          </cell>
          <cell r="AG314" t="e">
            <v>#DIV/0!</v>
          </cell>
          <cell r="AH314" t="e">
            <v>#DIV/0!</v>
          </cell>
          <cell r="AI314" t="e">
            <v>#DIV/0!</v>
          </cell>
          <cell r="AJ314" t="e">
            <v>#DIV/0!</v>
          </cell>
          <cell r="AL314" t="e">
            <v>#DIV/0!</v>
          </cell>
          <cell r="AM314">
            <v>50534.55</v>
          </cell>
          <cell r="AN314" t="e">
            <v>#DIV/0!</v>
          </cell>
          <cell r="AO314" t="e">
            <v>#DIV/0!</v>
          </cell>
          <cell r="AP314" t="e">
            <v>#DIV/0!</v>
          </cell>
          <cell r="AR314" t="e">
            <v>#DIV/0!</v>
          </cell>
          <cell r="AS314" t="e">
            <v>#DIV/0!</v>
          </cell>
          <cell r="AT314" t="e">
            <v>#DIV/0!</v>
          </cell>
          <cell r="AU314" t="e">
            <v>#DIV/0!</v>
          </cell>
          <cell r="AV314" t="e">
            <v>#DIV/0!</v>
          </cell>
          <cell r="AX314" t="e">
            <v>#DIV/0!</v>
          </cell>
          <cell r="AY314">
            <v>1540.6523686305732</v>
          </cell>
          <cell r="AZ314" t="e">
            <v>#DIV/0!</v>
          </cell>
          <cell r="BA314" t="e">
            <v>#DIV/0!</v>
          </cell>
          <cell r="BB314" t="e">
            <v>#DIV/0!</v>
          </cell>
          <cell r="BD314" t="e">
            <v>#DIV/0!</v>
          </cell>
          <cell r="BE314" t="e">
            <v>#DIV/0!</v>
          </cell>
          <cell r="BF314" t="e">
            <v>#DIV/0!</v>
          </cell>
          <cell r="BG314" t="e">
            <v>#DIV/0!</v>
          </cell>
          <cell r="BH314" t="e">
            <v>#DIV/0!</v>
          </cell>
          <cell r="BJ314" t="e">
            <v>#DIV/0!</v>
          </cell>
          <cell r="BK314">
            <v>8641.9599999999991</v>
          </cell>
          <cell r="BL314" t="e">
            <v>#DIV/0!</v>
          </cell>
          <cell r="BM314" t="e">
            <v>#DIV/0!</v>
          </cell>
          <cell r="BN314" t="e">
            <v>#DIV/0!</v>
          </cell>
          <cell r="BP314" t="e">
            <v>#DIV/0!</v>
          </cell>
          <cell r="BQ314" t="e">
            <v>#DIV/0!</v>
          </cell>
          <cell r="BR314" t="e">
            <v>#DIV/0!</v>
          </cell>
          <cell r="BS314" t="e">
            <v>#DIV/0!</v>
          </cell>
          <cell r="BT314" t="e">
            <v>#DIV/0!</v>
          </cell>
          <cell r="BV314" t="e">
            <v>#DIV/0!</v>
          </cell>
          <cell r="BW314">
            <v>9862.0020000000004</v>
          </cell>
          <cell r="BX314" t="e">
            <v>#DIV/0!</v>
          </cell>
          <cell r="BY314" t="e">
            <v>#DIV/0!</v>
          </cell>
          <cell r="BZ314" t="e">
            <v>#DIV/0!</v>
          </cell>
          <cell r="CB314" t="e">
            <v>#DIV/0!</v>
          </cell>
          <cell r="CC314" t="e">
            <v>#DIV/0!</v>
          </cell>
          <cell r="CD314" t="e">
            <v>#DIV/0!</v>
          </cell>
          <cell r="CE314" t="e">
            <v>#DIV/0!</v>
          </cell>
          <cell r="CF314" t="e">
            <v>#DIV/0!</v>
          </cell>
          <cell r="CH314" t="e">
            <v>#DIV/0!</v>
          </cell>
          <cell r="CI314">
            <v>1163.905</v>
          </cell>
          <cell r="CJ314" t="e">
            <v>#DIV/0!</v>
          </cell>
          <cell r="CK314" t="e">
            <v>#DIV/0!</v>
          </cell>
          <cell r="CL314" t="e">
            <v>#DIV/0!</v>
          </cell>
          <cell r="CN314" t="e">
            <v>#DIV/0!</v>
          </cell>
          <cell r="CO314" t="e">
            <v>#DIV/0!</v>
          </cell>
          <cell r="CP314" t="e">
            <v>#DIV/0!</v>
          </cell>
          <cell r="CQ314" t="e">
            <v>#DIV/0!</v>
          </cell>
          <cell r="CR314" t="e">
            <v>#DIV/0!</v>
          </cell>
          <cell r="CT314" t="e">
            <v>#DIV/0!</v>
          </cell>
          <cell r="CU314">
            <v>5633.7460000000001</v>
          </cell>
          <cell r="CV314" t="e">
            <v>#DIV/0!</v>
          </cell>
          <cell r="CW314" t="e">
            <v>#DIV/0!</v>
          </cell>
          <cell r="CX314" t="e">
            <v>#DIV/0!</v>
          </cell>
          <cell r="CZ314" t="e">
            <v>#DIV/0!</v>
          </cell>
          <cell r="DA314" t="e">
            <v>#DIV/0!</v>
          </cell>
          <cell r="DB314" t="e">
            <v>#DIV/0!</v>
          </cell>
          <cell r="DC314" t="e">
            <v>#DIV/0!</v>
          </cell>
          <cell r="DD314" t="e">
            <v>#DIV/0!</v>
          </cell>
          <cell r="DF314" t="e">
            <v>#DIV/0!</v>
          </cell>
          <cell r="DG314">
            <v>3495.4549999999999</v>
          </cell>
          <cell r="DH314" t="e">
            <v>#DIV/0!</v>
          </cell>
          <cell r="DI314" t="e">
            <v>#DIV/0!</v>
          </cell>
          <cell r="DJ314" t="e">
            <v>#DIV/0!</v>
          </cell>
          <cell r="DL314" t="e">
            <v>#DIV/0!</v>
          </cell>
          <cell r="DM314" t="e">
            <v>#DIV/0!</v>
          </cell>
          <cell r="DN314" t="e">
            <v>#DIV/0!</v>
          </cell>
          <cell r="DO314" t="e">
            <v>#DIV/0!</v>
          </cell>
          <cell r="DP314" t="e">
            <v>#DIV/0!</v>
          </cell>
          <cell r="DR314" t="e">
            <v>#DIV/0!</v>
          </cell>
          <cell r="DS314">
            <v>2701.8580000000002</v>
          </cell>
          <cell r="DT314" t="e">
            <v>#DIV/0!</v>
          </cell>
          <cell r="DU314" t="e">
            <v>#DIV/0!</v>
          </cell>
          <cell r="DV314" t="e">
            <v>#DIV/0!</v>
          </cell>
          <cell r="DX314" t="e">
            <v>#DIV/0!</v>
          </cell>
          <cell r="DY314" t="e">
            <v>#DIV/0!</v>
          </cell>
          <cell r="DZ314" t="e">
            <v>#DIV/0!</v>
          </cell>
          <cell r="EA314" t="e">
            <v>#DIV/0!</v>
          </cell>
          <cell r="EB314" t="e">
            <v>#DIV/0!</v>
          </cell>
          <cell r="ED314" t="e">
            <v>#DIV/0!</v>
          </cell>
          <cell r="EE314">
            <v>15705.161</v>
          </cell>
          <cell r="EF314" t="e">
            <v>#DIV/0!</v>
          </cell>
          <cell r="EG314" t="e">
            <v>#DIV/0!</v>
          </cell>
          <cell r="EH314" t="e">
            <v>#DIV/0!</v>
          </cell>
          <cell r="EJ314" t="e">
            <v>#DIV/0!</v>
          </cell>
          <cell r="EK314" t="e">
            <v>#DIV/0!</v>
          </cell>
          <cell r="EL314" t="e">
            <v>#DIV/0!</v>
          </cell>
          <cell r="EM314" t="e">
            <v>#DIV/0!</v>
          </cell>
          <cell r="EN314" t="e">
            <v>#DIV/0!</v>
          </cell>
          <cell r="EP314" t="e">
            <v>#DIV/0!</v>
          </cell>
          <cell r="EQ314">
            <v>17075.746999999999</v>
          </cell>
          <cell r="ER314" t="e">
            <v>#DIV/0!</v>
          </cell>
          <cell r="ES314" t="e">
            <v>#DIV/0!</v>
          </cell>
          <cell r="ET314" t="e">
            <v>#DIV/0!</v>
          </cell>
          <cell r="EV314" t="e">
            <v>#DIV/0!</v>
          </cell>
          <cell r="EW314" t="e">
            <v>#DIV/0!</v>
          </cell>
          <cell r="EX314" t="e">
            <v>#DIV/0!</v>
          </cell>
          <cell r="EY314" t="e">
            <v>#DIV/0!</v>
          </cell>
          <cell r="EZ314" t="e">
            <v>#DIV/0!</v>
          </cell>
        </row>
        <row r="315">
          <cell r="A315">
            <v>42433</v>
          </cell>
          <cell r="B315">
            <v>0</v>
          </cell>
          <cell r="C315">
            <v>193855.28</v>
          </cell>
          <cell r="D315">
            <v>0</v>
          </cell>
          <cell r="E315" t="e">
            <v>#DIV/0!</v>
          </cell>
          <cell r="F315">
            <v>0</v>
          </cell>
          <cell r="H315">
            <v>-1</v>
          </cell>
          <cell r="I315">
            <v>-1</v>
          </cell>
          <cell r="J315">
            <v>-3.9405315843652033E-2</v>
          </cell>
          <cell r="K315">
            <v>0.68384606832448647</v>
          </cell>
          <cell r="L315" t="e">
            <v>#DIV/0!</v>
          </cell>
          <cell r="N315" t="e">
            <v>#DIV/0!</v>
          </cell>
          <cell r="O315">
            <v>44098.874000000003</v>
          </cell>
          <cell r="P315" t="e">
            <v>#DIV/0!</v>
          </cell>
          <cell r="Q315" t="e">
            <v>#DIV/0!</v>
          </cell>
          <cell r="R315" t="e">
            <v>#DIV/0!</v>
          </cell>
          <cell r="T315" t="e">
            <v>#DIV/0!</v>
          </cell>
          <cell r="U315" t="e">
            <v>#DIV/0!</v>
          </cell>
          <cell r="V315" t="e">
            <v>#DIV/0!</v>
          </cell>
          <cell r="W315" t="e">
            <v>#DIV/0!</v>
          </cell>
          <cell r="X315" t="e">
            <v>#DIV/0!</v>
          </cell>
          <cell r="Z315" t="e">
            <v>#DIV/0!</v>
          </cell>
          <cell r="AA315">
            <v>34041.234000000004</v>
          </cell>
          <cell r="AB315" t="e">
            <v>#DIV/0!</v>
          </cell>
          <cell r="AC315" t="e">
            <v>#DIV/0!</v>
          </cell>
          <cell r="AD315" t="e">
            <v>#DIV/0!</v>
          </cell>
          <cell r="AF315" t="e">
            <v>#DIV/0!</v>
          </cell>
          <cell r="AG315" t="e">
            <v>#DIV/0!</v>
          </cell>
          <cell r="AH315" t="e">
            <v>#DIV/0!</v>
          </cell>
          <cell r="AI315" t="e">
            <v>#DIV/0!</v>
          </cell>
          <cell r="AJ315" t="e">
            <v>#DIV/0!</v>
          </cell>
          <cell r="AL315" t="e">
            <v>#DIV/0!</v>
          </cell>
          <cell r="AM315">
            <v>50534.55</v>
          </cell>
          <cell r="AN315" t="e">
            <v>#DIV/0!</v>
          </cell>
          <cell r="AO315" t="e">
            <v>#DIV/0!</v>
          </cell>
          <cell r="AP315" t="e">
            <v>#DIV/0!</v>
          </cell>
          <cell r="AR315" t="e">
            <v>#DIV/0!</v>
          </cell>
          <cell r="AS315" t="e">
            <v>#DIV/0!</v>
          </cell>
          <cell r="AT315" t="e">
            <v>#DIV/0!</v>
          </cell>
          <cell r="AU315" t="e">
            <v>#DIV/0!</v>
          </cell>
          <cell r="AV315" t="e">
            <v>#DIV/0!</v>
          </cell>
          <cell r="AX315" t="e">
            <v>#DIV/0!</v>
          </cell>
          <cell r="AY315">
            <v>1540.6523686305732</v>
          </cell>
          <cell r="AZ315" t="e">
            <v>#DIV/0!</v>
          </cell>
          <cell r="BA315" t="e">
            <v>#DIV/0!</v>
          </cell>
          <cell r="BB315" t="e">
            <v>#DIV/0!</v>
          </cell>
          <cell r="BD315" t="e">
            <v>#DIV/0!</v>
          </cell>
          <cell r="BE315" t="e">
            <v>#DIV/0!</v>
          </cell>
          <cell r="BF315" t="e">
            <v>#DIV/0!</v>
          </cell>
          <cell r="BG315" t="e">
            <v>#DIV/0!</v>
          </cell>
          <cell r="BH315" t="e">
            <v>#DIV/0!</v>
          </cell>
          <cell r="BJ315" t="e">
            <v>#DIV/0!</v>
          </cell>
          <cell r="BK315">
            <v>8641.9599999999991</v>
          </cell>
          <cell r="BL315" t="e">
            <v>#DIV/0!</v>
          </cell>
          <cell r="BM315" t="e">
            <v>#DIV/0!</v>
          </cell>
          <cell r="BN315" t="e">
            <v>#DIV/0!</v>
          </cell>
          <cell r="BP315" t="e">
            <v>#DIV/0!</v>
          </cell>
          <cell r="BQ315" t="e">
            <v>#DIV/0!</v>
          </cell>
          <cell r="BR315" t="e">
            <v>#DIV/0!</v>
          </cell>
          <cell r="BS315" t="e">
            <v>#DIV/0!</v>
          </cell>
          <cell r="BT315" t="e">
            <v>#DIV/0!</v>
          </cell>
          <cell r="BV315" t="e">
            <v>#DIV/0!</v>
          </cell>
          <cell r="BW315">
            <v>9862.0020000000004</v>
          </cell>
          <cell r="BX315" t="e">
            <v>#DIV/0!</v>
          </cell>
          <cell r="BY315" t="e">
            <v>#DIV/0!</v>
          </cell>
          <cell r="BZ315" t="e">
            <v>#DIV/0!</v>
          </cell>
          <cell r="CB315" t="e">
            <v>#DIV/0!</v>
          </cell>
          <cell r="CC315" t="e">
            <v>#DIV/0!</v>
          </cell>
          <cell r="CD315" t="e">
            <v>#DIV/0!</v>
          </cell>
          <cell r="CE315" t="e">
            <v>#DIV/0!</v>
          </cell>
          <cell r="CF315" t="e">
            <v>#DIV/0!</v>
          </cell>
          <cell r="CH315" t="e">
            <v>#DIV/0!</v>
          </cell>
          <cell r="CI315">
            <v>1163.905</v>
          </cell>
          <cell r="CJ315" t="e">
            <v>#DIV/0!</v>
          </cell>
          <cell r="CK315" t="e">
            <v>#DIV/0!</v>
          </cell>
          <cell r="CL315" t="e">
            <v>#DIV/0!</v>
          </cell>
          <cell r="CN315" t="e">
            <v>#DIV/0!</v>
          </cell>
          <cell r="CO315" t="e">
            <v>#DIV/0!</v>
          </cell>
          <cell r="CP315" t="e">
            <v>#DIV/0!</v>
          </cell>
          <cell r="CQ315" t="e">
            <v>#DIV/0!</v>
          </cell>
          <cell r="CR315" t="e">
            <v>#DIV/0!</v>
          </cell>
          <cell r="CT315" t="e">
            <v>#DIV/0!</v>
          </cell>
          <cell r="CU315">
            <v>5633.7460000000001</v>
          </cell>
          <cell r="CV315" t="e">
            <v>#DIV/0!</v>
          </cell>
          <cell r="CW315" t="e">
            <v>#DIV/0!</v>
          </cell>
          <cell r="CX315" t="e">
            <v>#DIV/0!</v>
          </cell>
          <cell r="CZ315" t="e">
            <v>#DIV/0!</v>
          </cell>
          <cell r="DA315" t="e">
            <v>#DIV/0!</v>
          </cell>
          <cell r="DB315" t="e">
            <v>#DIV/0!</v>
          </cell>
          <cell r="DC315" t="e">
            <v>#DIV/0!</v>
          </cell>
          <cell r="DD315" t="e">
            <v>#DIV/0!</v>
          </cell>
          <cell r="DF315" t="e">
            <v>#DIV/0!</v>
          </cell>
          <cell r="DG315">
            <v>3495.4549999999999</v>
          </cell>
          <cell r="DH315" t="e">
            <v>#DIV/0!</v>
          </cell>
          <cell r="DI315" t="e">
            <v>#DIV/0!</v>
          </cell>
          <cell r="DJ315" t="e">
            <v>#DIV/0!</v>
          </cell>
          <cell r="DL315" t="e">
            <v>#DIV/0!</v>
          </cell>
          <cell r="DM315" t="e">
            <v>#DIV/0!</v>
          </cell>
          <cell r="DN315" t="e">
            <v>#DIV/0!</v>
          </cell>
          <cell r="DO315" t="e">
            <v>#DIV/0!</v>
          </cell>
          <cell r="DP315" t="e">
            <v>#DIV/0!</v>
          </cell>
          <cell r="DR315" t="e">
            <v>#DIV/0!</v>
          </cell>
          <cell r="DS315">
            <v>2701.8580000000002</v>
          </cell>
          <cell r="DT315" t="e">
            <v>#DIV/0!</v>
          </cell>
          <cell r="DU315" t="e">
            <v>#DIV/0!</v>
          </cell>
          <cell r="DV315" t="e">
            <v>#DIV/0!</v>
          </cell>
          <cell r="DX315" t="e">
            <v>#DIV/0!</v>
          </cell>
          <cell r="DY315" t="e">
            <v>#DIV/0!</v>
          </cell>
          <cell r="DZ315" t="e">
            <v>#DIV/0!</v>
          </cell>
          <cell r="EA315" t="e">
            <v>#DIV/0!</v>
          </cell>
          <cell r="EB315" t="e">
            <v>#DIV/0!</v>
          </cell>
          <cell r="ED315" t="e">
            <v>#DIV/0!</v>
          </cell>
          <cell r="EE315">
            <v>15705.161</v>
          </cell>
          <cell r="EF315" t="e">
            <v>#DIV/0!</v>
          </cell>
          <cell r="EG315" t="e">
            <v>#DIV/0!</v>
          </cell>
          <cell r="EH315" t="e">
            <v>#DIV/0!</v>
          </cell>
          <cell r="EJ315" t="e">
            <v>#DIV/0!</v>
          </cell>
          <cell r="EK315" t="e">
            <v>#DIV/0!</v>
          </cell>
          <cell r="EL315" t="e">
            <v>#DIV/0!</v>
          </cell>
          <cell r="EM315" t="e">
            <v>#DIV/0!</v>
          </cell>
          <cell r="EN315" t="e">
            <v>#DIV/0!</v>
          </cell>
          <cell r="EP315" t="e">
            <v>#DIV/0!</v>
          </cell>
          <cell r="EQ315">
            <v>17075.746999999999</v>
          </cell>
          <cell r="ER315" t="e">
            <v>#DIV/0!</v>
          </cell>
          <cell r="ES315" t="e">
            <v>#DIV/0!</v>
          </cell>
          <cell r="ET315" t="e">
            <v>#DIV/0!</v>
          </cell>
          <cell r="EV315" t="e">
            <v>#DIV/0!</v>
          </cell>
          <cell r="EW315" t="e">
            <v>#DIV/0!</v>
          </cell>
          <cell r="EX315" t="e">
            <v>#DIV/0!</v>
          </cell>
          <cell r="EY315" t="e">
            <v>#DIV/0!</v>
          </cell>
          <cell r="EZ315" t="e">
            <v>#DIV/0!</v>
          </cell>
        </row>
        <row r="316">
          <cell r="A316">
            <v>42436</v>
          </cell>
          <cell r="B316">
            <v>0</v>
          </cell>
          <cell r="C316">
            <v>193855.28</v>
          </cell>
          <cell r="D316">
            <v>0</v>
          </cell>
          <cell r="E316" t="e">
            <v>#DIV/0!</v>
          </cell>
          <cell r="F316">
            <v>0</v>
          </cell>
          <cell r="H316">
            <v>-1</v>
          </cell>
          <cell r="I316">
            <v>-1</v>
          </cell>
          <cell r="J316">
            <v>-3.927698497649601E-2</v>
          </cell>
          <cell r="K316">
            <v>0.68278344836002769</v>
          </cell>
          <cell r="L316" t="e">
            <v>#DIV/0!</v>
          </cell>
          <cell r="N316" t="e">
            <v>#DIV/0!</v>
          </cell>
          <cell r="O316">
            <v>44098.874000000003</v>
          </cell>
          <cell r="P316" t="e">
            <v>#DIV/0!</v>
          </cell>
          <cell r="Q316" t="e">
            <v>#DIV/0!</v>
          </cell>
          <cell r="R316" t="e">
            <v>#DIV/0!</v>
          </cell>
          <cell r="T316" t="e">
            <v>#DIV/0!</v>
          </cell>
          <cell r="U316" t="e">
            <v>#DIV/0!</v>
          </cell>
          <cell r="V316" t="e">
            <v>#DIV/0!</v>
          </cell>
          <cell r="W316" t="e">
            <v>#DIV/0!</v>
          </cell>
          <cell r="X316" t="e">
            <v>#DIV/0!</v>
          </cell>
          <cell r="Z316" t="e">
            <v>#DIV/0!</v>
          </cell>
          <cell r="AA316">
            <v>34041.234000000004</v>
          </cell>
          <cell r="AB316" t="e">
            <v>#DIV/0!</v>
          </cell>
          <cell r="AC316" t="e">
            <v>#DIV/0!</v>
          </cell>
          <cell r="AD316" t="e">
            <v>#DIV/0!</v>
          </cell>
          <cell r="AF316" t="e">
            <v>#DIV/0!</v>
          </cell>
          <cell r="AG316" t="e">
            <v>#DIV/0!</v>
          </cell>
          <cell r="AH316" t="e">
            <v>#DIV/0!</v>
          </cell>
          <cell r="AI316" t="e">
            <v>#DIV/0!</v>
          </cell>
          <cell r="AJ316" t="e">
            <v>#DIV/0!</v>
          </cell>
          <cell r="AL316" t="e">
            <v>#DIV/0!</v>
          </cell>
          <cell r="AM316">
            <v>50534.55</v>
          </cell>
          <cell r="AN316" t="e">
            <v>#DIV/0!</v>
          </cell>
          <cell r="AO316" t="e">
            <v>#DIV/0!</v>
          </cell>
          <cell r="AP316" t="e">
            <v>#DIV/0!</v>
          </cell>
          <cell r="AR316" t="e">
            <v>#DIV/0!</v>
          </cell>
          <cell r="AS316" t="e">
            <v>#DIV/0!</v>
          </cell>
          <cell r="AT316" t="e">
            <v>#DIV/0!</v>
          </cell>
          <cell r="AU316" t="e">
            <v>#DIV/0!</v>
          </cell>
          <cell r="AV316" t="e">
            <v>#DIV/0!</v>
          </cell>
          <cell r="AX316" t="e">
            <v>#DIV/0!</v>
          </cell>
          <cell r="AY316">
            <v>1540.6523686305732</v>
          </cell>
          <cell r="AZ316" t="e">
            <v>#DIV/0!</v>
          </cell>
          <cell r="BA316" t="e">
            <v>#DIV/0!</v>
          </cell>
          <cell r="BB316" t="e">
            <v>#DIV/0!</v>
          </cell>
          <cell r="BD316" t="e">
            <v>#DIV/0!</v>
          </cell>
          <cell r="BE316" t="e">
            <v>#DIV/0!</v>
          </cell>
          <cell r="BF316" t="e">
            <v>#DIV/0!</v>
          </cell>
          <cell r="BG316" t="e">
            <v>#DIV/0!</v>
          </cell>
          <cell r="BH316" t="e">
            <v>#DIV/0!</v>
          </cell>
          <cell r="BJ316" t="e">
            <v>#DIV/0!</v>
          </cell>
          <cell r="BK316">
            <v>8641.9599999999991</v>
          </cell>
          <cell r="BL316" t="e">
            <v>#DIV/0!</v>
          </cell>
          <cell r="BM316" t="e">
            <v>#DIV/0!</v>
          </cell>
          <cell r="BN316" t="e">
            <v>#DIV/0!</v>
          </cell>
          <cell r="BP316" t="e">
            <v>#DIV/0!</v>
          </cell>
          <cell r="BQ316" t="e">
            <v>#DIV/0!</v>
          </cell>
          <cell r="BR316" t="e">
            <v>#DIV/0!</v>
          </cell>
          <cell r="BS316" t="e">
            <v>#DIV/0!</v>
          </cell>
          <cell r="BT316" t="e">
            <v>#DIV/0!</v>
          </cell>
          <cell r="BV316" t="e">
            <v>#DIV/0!</v>
          </cell>
          <cell r="BW316">
            <v>9862.0020000000004</v>
          </cell>
          <cell r="BX316" t="e">
            <v>#DIV/0!</v>
          </cell>
          <cell r="BY316" t="e">
            <v>#DIV/0!</v>
          </cell>
          <cell r="BZ316" t="e">
            <v>#DIV/0!</v>
          </cell>
          <cell r="CB316" t="e">
            <v>#DIV/0!</v>
          </cell>
          <cell r="CC316" t="e">
            <v>#DIV/0!</v>
          </cell>
          <cell r="CD316" t="e">
            <v>#DIV/0!</v>
          </cell>
          <cell r="CE316" t="e">
            <v>#DIV/0!</v>
          </cell>
          <cell r="CF316" t="e">
            <v>#DIV/0!</v>
          </cell>
          <cell r="CH316" t="e">
            <v>#DIV/0!</v>
          </cell>
          <cell r="CI316">
            <v>1163.905</v>
          </cell>
          <cell r="CJ316" t="e">
            <v>#DIV/0!</v>
          </cell>
          <cell r="CK316" t="e">
            <v>#DIV/0!</v>
          </cell>
          <cell r="CL316" t="e">
            <v>#DIV/0!</v>
          </cell>
          <cell r="CN316" t="e">
            <v>#DIV/0!</v>
          </cell>
          <cell r="CO316" t="e">
            <v>#DIV/0!</v>
          </cell>
          <cell r="CP316" t="e">
            <v>#DIV/0!</v>
          </cell>
          <cell r="CQ316" t="e">
            <v>#DIV/0!</v>
          </cell>
          <cell r="CR316" t="e">
            <v>#DIV/0!</v>
          </cell>
          <cell r="CT316" t="e">
            <v>#DIV/0!</v>
          </cell>
          <cell r="CU316">
            <v>5633.7460000000001</v>
          </cell>
          <cell r="CV316" t="e">
            <v>#DIV/0!</v>
          </cell>
          <cell r="CW316" t="e">
            <v>#DIV/0!</v>
          </cell>
          <cell r="CX316" t="e">
            <v>#DIV/0!</v>
          </cell>
          <cell r="CZ316" t="e">
            <v>#DIV/0!</v>
          </cell>
          <cell r="DA316" t="e">
            <v>#DIV/0!</v>
          </cell>
          <cell r="DB316" t="e">
            <v>#DIV/0!</v>
          </cell>
          <cell r="DC316" t="e">
            <v>#DIV/0!</v>
          </cell>
          <cell r="DD316" t="e">
            <v>#DIV/0!</v>
          </cell>
          <cell r="DF316" t="e">
            <v>#DIV/0!</v>
          </cell>
          <cell r="DG316">
            <v>3495.4549999999999</v>
          </cell>
          <cell r="DH316" t="e">
            <v>#DIV/0!</v>
          </cell>
          <cell r="DI316" t="e">
            <v>#DIV/0!</v>
          </cell>
          <cell r="DJ316" t="e">
            <v>#DIV/0!</v>
          </cell>
          <cell r="DL316" t="e">
            <v>#DIV/0!</v>
          </cell>
          <cell r="DM316" t="e">
            <v>#DIV/0!</v>
          </cell>
          <cell r="DN316" t="e">
            <v>#DIV/0!</v>
          </cell>
          <cell r="DO316" t="e">
            <v>#DIV/0!</v>
          </cell>
          <cell r="DP316" t="e">
            <v>#DIV/0!</v>
          </cell>
          <cell r="DR316" t="e">
            <v>#DIV/0!</v>
          </cell>
          <cell r="DS316">
            <v>2701.8580000000002</v>
          </cell>
          <cell r="DT316" t="e">
            <v>#DIV/0!</v>
          </cell>
          <cell r="DU316" t="e">
            <v>#DIV/0!</v>
          </cell>
          <cell r="DV316" t="e">
            <v>#DIV/0!</v>
          </cell>
          <cell r="DX316" t="e">
            <v>#DIV/0!</v>
          </cell>
          <cell r="DY316" t="e">
            <v>#DIV/0!</v>
          </cell>
          <cell r="DZ316" t="e">
            <v>#DIV/0!</v>
          </cell>
          <cell r="EA316" t="e">
            <v>#DIV/0!</v>
          </cell>
          <cell r="EB316" t="e">
            <v>#DIV/0!</v>
          </cell>
          <cell r="ED316" t="e">
            <v>#DIV/0!</v>
          </cell>
          <cell r="EE316">
            <v>15705.161</v>
          </cell>
          <cell r="EF316" t="e">
            <v>#DIV/0!</v>
          </cell>
          <cell r="EG316" t="e">
            <v>#DIV/0!</v>
          </cell>
          <cell r="EH316" t="e">
            <v>#DIV/0!</v>
          </cell>
          <cell r="EJ316" t="e">
            <v>#DIV/0!</v>
          </cell>
          <cell r="EK316" t="e">
            <v>#DIV/0!</v>
          </cell>
          <cell r="EL316" t="e">
            <v>#DIV/0!</v>
          </cell>
          <cell r="EM316" t="e">
            <v>#DIV/0!</v>
          </cell>
          <cell r="EN316" t="e">
            <v>#DIV/0!</v>
          </cell>
          <cell r="EP316" t="e">
            <v>#DIV/0!</v>
          </cell>
          <cell r="EQ316">
            <v>17075.746999999999</v>
          </cell>
          <cell r="ER316" t="e">
            <v>#DIV/0!</v>
          </cell>
          <cell r="ES316" t="e">
            <v>#DIV/0!</v>
          </cell>
          <cell r="ET316" t="e">
            <v>#DIV/0!</v>
          </cell>
          <cell r="EV316" t="e">
            <v>#DIV/0!</v>
          </cell>
          <cell r="EW316" t="e">
            <v>#DIV/0!</v>
          </cell>
          <cell r="EX316" t="e">
            <v>#DIV/0!</v>
          </cell>
          <cell r="EY316" t="e">
            <v>#DIV/0!</v>
          </cell>
          <cell r="EZ316" t="e">
            <v>#DIV/0!</v>
          </cell>
        </row>
        <row r="317">
          <cell r="A317">
            <v>42437</v>
          </cell>
          <cell r="B317">
            <v>0</v>
          </cell>
          <cell r="C317">
            <v>193855.28</v>
          </cell>
          <cell r="D317">
            <v>0</v>
          </cell>
          <cell r="E317" t="e">
            <v>#DIV/0!</v>
          </cell>
          <cell r="F317">
            <v>0</v>
          </cell>
          <cell r="H317">
            <v>-1</v>
          </cell>
          <cell r="I317">
            <v>-1</v>
          </cell>
          <cell r="J317">
            <v>-3.914948726350076E-2</v>
          </cell>
          <cell r="K317">
            <v>0.68172575202789454</v>
          </cell>
          <cell r="L317" t="e">
            <v>#DIV/0!</v>
          </cell>
          <cell r="N317" t="e">
            <v>#DIV/0!</v>
          </cell>
          <cell r="O317">
            <v>44098.874000000003</v>
          </cell>
          <cell r="P317" t="e">
            <v>#DIV/0!</v>
          </cell>
          <cell r="Q317" t="e">
            <v>#DIV/0!</v>
          </cell>
          <cell r="R317" t="e">
            <v>#DIV/0!</v>
          </cell>
          <cell r="T317" t="e">
            <v>#DIV/0!</v>
          </cell>
          <cell r="U317" t="e">
            <v>#DIV/0!</v>
          </cell>
          <cell r="V317" t="e">
            <v>#DIV/0!</v>
          </cell>
          <cell r="W317" t="e">
            <v>#DIV/0!</v>
          </cell>
          <cell r="X317" t="e">
            <v>#DIV/0!</v>
          </cell>
          <cell r="Z317" t="e">
            <v>#DIV/0!</v>
          </cell>
          <cell r="AA317">
            <v>34041.234000000004</v>
          </cell>
          <cell r="AB317" t="e">
            <v>#DIV/0!</v>
          </cell>
          <cell r="AC317" t="e">
            <v>#DIV/0!</v>
          </cell>
          <cell r="AD317" t="e">
            <v>#DIV/0!</v>
          </cell>
          <cell r="AF317" t="e">
            <v>#DIV/0!</v>
          </cell>
          <cell r="AG317" t="e">
            <v>#DIV/0!</v>
          </cell>
          <cell r="AH317" t="e">
            <v>#DIV/0!</v>
          </cell>
          <cell r="AI317" t="e">
            <v>#DIV/0!</v>
          </cell>
          <cell r="AJ317" t="e">
            <v>#DIV/0!</v>
          </cell>
          <cell r="AL317" t="e">
            <v>#DIV/0!</v>
          </cell>
          <cell r="AM317">
            <v>50534.55</v>
          </cell>
          <cell r="AN317" t="e">
            <v>#DIV/0!</v>
          </cell>
          <cell r="AO317" t="e">
            <v>#DIV/0!</v>
          </cell>
          <cell r="AP317" t="e">
            <v>#DIV/0!</v>
          </cell>
          <cell r="AR317" t="e">
            <v>#DIV/0!</v>
          </cell>
          <cell r="AS317" t="e">
            <v>#DIV/0!</v>
          </cell>
          <cell r="AT317" t="e">
            <v>#DIV/0!</v>
          </cell>
          <cell r="AU317" t="e">
            <v>#DIV/0!</v>
          </cell>
          <cell r="AV317" t="e">
            <v>#DIV/0!</v>
          </cell>
          <cell r="AX317" t="e">
            <v>#DIV/0!</v>
          </cell>
          <cell r="AY317">
            <v>1540.6523686305732</v>
          </cell>
          <cell r="AZ317" t="e">
            <v>#DIV/0!</v>
          </cell>
          <cell r="BA317" t="e">
            <v>#DIV/0!</v>
          </cell>
          <cell r="BB317" t="e">
            <v>#DIV/0!</v>
          </cell>
          <cell r="BD317" t="e">
            <v>#DIV/0!</v>
          </cell>
          <cell r="BE317" t="e">
            <v>#DIV/0!</v>
          </cell>
          <cell r="BF317" t="e">
            <v>#DIV/0!</v>
          </cell>
          <cell r="BG317" t="e">
            <v>#DIV/0!</v>
          </cell>
          <cell r="BH317" t="e">
            <v>#DIV/0!</v>
          </cell>
          <cell r="BJ317" t="e">
            <v>#DIV/0!</v>
          </cell>
          <cell r="BK317">
            <v>8641.9599999999991</v>
          </cell>
          <cell r="BL317" t="e">
            <v>#DIV/0!</v>
          </cell>
          <cell r="BM317" t="e">
            <v>#DIV/0!</v>
          </cell>
          <cell r="BN317" t="e">
            <v>#DIV/0!</v>
          </cell>
          <cell r="BP317" t="e">
            <v>#DIV/0!</v>
          </cell>
          <cell r="BQ317" t="e">
            <v>#DIV/0!</v>
          </cell>
          <cell r="BR317" t="e">
            <v>#DIV/0!</v>
          </cell>
          <cell r="BS317" t="e">
            <v>#DIV/0!</v>
          </cell>
          <cell r="BT317" t="e">
            <v>#DIV/0!</v>
          </cell>
          <cell r="BV317" t="e">
            <v>#DIV/0!</v>
          </cell>
          <cell r="BW317">
            <v>9862.0020000000004</v>
          </cell>
          <cell r="BX317" t="e">
            <v>#DIV/0!</v>
          </cell>
          <cell r="BY317" t="e">
            <v>#DIV/0!</v>
          </cell>
          <cell r="BZ317" t="e">
            <v>#DIV/0!</v>
          </cell>
          <cell r="CB317" t="e">
            <v>#DIV/0!</v>
          </cell>
          <cell r="CC317" t="e">
            <v>#DIV/0!</v>
          </cell>
          <cell r="CD317" t="e">
            <v>#DIV/0!</v>
          </cell>
          <cell r="CE317" t="e">
            <v>#DIV/0!</v>
          </cell>
          <cell r="CF317" t="e">
            <v>#DIV/0!</v>
          </cell>
          <cell r="CH317" t="e">
            <v>#DIV/0!</v>
          </cell>
          <cell r="CI317">
            <v>1163.905</v>
          </cell>
          <cell r="CJ317" t="e">
            <v>#DIV/0!</v>
          </cell>
          <cell r="CK317" t="e">
            <v>#DIV/0!</v>
          </cell>
          <cell r="CL317" t="e">
            <v>#DIV/0!</v>
          </cell>
          <cell r="CN317" t="e">
            <v>#DIV/0!</v>
          </cell>
          <cell r="CO317" t="e">
            <v>#DIV/0!</v>
          </cell>
          <cell r="CP317" t="e">
            <v>#DIV/0!</v>
          </cell>
          <cell r="CQ317" t="e">
            <v>#DIV/0!</v>
          </cell>
          <cell r="CR317" t="e">
            <v>#DIV/0!</v>
          </cell>
          <cell r="CT317" t="e">
            <v>#DIV/0!</v>
          </cell>
          <cell r="CU317">
            <v>5633.7460000000001</v>
          </cell>
          <cell r="CV317" t="e">
            <v>#DIV/0!</v>
          </cell>
          <cell r="CW317" t="e">
            <v>#DIV/0!</v>
          </cell>
          <cell r="CX317" t="e">
            <v>#DIV/0!</v>
          </cell>
          <cell r="CZ317" t="e">
            <v>#DIV/0!</v>
          </cell>
          <cell r="DA317" t="e">
            <v>#DIV/0!</v>
          </cell>
          <cell r="DB317" t="e">
            <v>#DIV/0!</v>
          </cell>
          <cell r="DC317" t="e">
            <v>#DIV/0!</v>
          </cell>
          <cell r="DD317" t="e">
            <v>#DIV/0!</v>
          </cell>
          <cell r="DF317" t="e">
            <v>#DIV/0!</v>
          </cell>
          <cell r="DG317">
            <v>3495.4549999999999</v>
          </cell>
          <cell r="DH317" t="e">
            <v>#DIV/0!</v>
          </cell>
          <cell r="DI317" t="e">
            <v>#DIV/0!</v>
          </cell>
          <cell r="DJ317" t="e">
            <v>#DIV/0!</v>
          </cell>
          <cell r="DL317" t="e">
            <v>#DIV/0!</v>
          </cell>
          <cell r="DM317" t="e">
            <v>#DIV/0!</v>
          </cell>
          <cell r="DN317" t="e">
            <v>#DIV/0!</v>
          </cell>
          <cell r="DO317" t="e">
            <v>#DIV/0!</v>
          </cell>
          <cell r="DP317" t="e">
            <v>#DIV/0!</v>
          </cell>
          <cell r="DR317" t="e">
            <v>#DIV/0!</v>
          </cell>
          <cell r="DS317">
            <v>2701.8580000000002</v>
          </cell>
          <cell r="DT317" t="e">
            <v>#DIV/0!</v>
          </cell>
          <cell r="DU317" t="e">
            <v>#DIV/0!</v>
          </cell>
          <cell r="DV317" t="e">
            <v>#DIV/0!</v>
          </cell>
          <cell r="DX317" t="e">
            <v>#DIV/0!</v>
          </cell>
          <cell r="DY317" t="e">
            <v>#DIV/0!</v>
          </cell>
          <cell r="DZ317" t="e">
            <v>#DIV/0!</v>
          </cell>
          <cell r="EA317" t="e">
            <v>#DIV/0!</v>
          </cell>
          <cell r="EB317" t="e">
            <v>#DIV/0!</v>
          </cell>
          <cell r="ED317" t="e">
            <v>#DIV/0!</v>
          </cell>
          <cell r="EE317">
            <v>15705.161</v>
          </cell>
          <cell r="EF317" t="e">
            <v>#DIV/0!</v>
          </cell>
          <cell r="EG317" t="e">
            <v>#DIV/0!</v>
          </cell>
          <cell r="EH317" t="e">
            <v>#DIV/0!</v>
          </cell>
          <cell r="EJ317" t="e">
            <v>#DIV/0!</v>
          </cell>
          <cell r="EK317" t="e">
            <v>#DIV/0!</v>
          </cell>
          <cell r="EL317" t="e">
            <v>#DIV/0!</v>
          </cell>
          <cell r="EM317" t="e">
            <v>#DIV/0!</v>
          </cell>
          <cell r="EN317" t="e">
            <v>#DIV/0!</v>
          </cell>
          <cell r="EP317" t="e">
            <v>#DIV/0!</v>
          </cell>
          <cell r="EQ317">
            <v>17075.746999999999</v>
          </cell>
          <cell r="ER317" t="e">
            <v>#DIV/0!</v>
          </cell>
          <cell r="ES317" t="e">
            <v>#DIV/0!</v>
          </cell>
          <cell r="ET317" t="e">
            <v>#DIV/0!</v>
          </cell>
          <cell r="EV317" t="e">
            <v>#DIV/0!</v>
          </cell>
          <cell r="EW317" t="e">
            <v>#DIV/0!</v>
          </cell>
          <cell r="EX317" t="e">
            <v>#DIV/0!</v>
          </cell>
          <cell r="EY317" t="e">
            <v>#DIV/0!</v>
          </cell>
          <cell r="EZ317" t="e">
            <v>#DIV/0!</v>
          </cell>
        </row>
        <row r="318">
          <cell r="A318">
            <v>42438</v>
          </cell>
          <cell r="B318">
            <v>0</v>
          </cell>
          <cell r="C318">
            <v>193855.28</v>
          </cell>
          <cell r="D318">
            <v>0</v>
          </cell>
          <cell r="E318" t="e">
            <v>#DIV/0!</v>
          </cell>
          <cell r="F318">
            <v>0</v>
          </cell>
          <cell r="H318">
            <v>-1</v>
          </cell>
          <cell r="I318">
            <v>-1</v>
          </cell>
          <cell r="J318">
            <v>-3.9022814617382551E-2</v>
          </cell>
          <cell r="K318">
            <v>0.68067294154753133</v>
          </cell>
          <cell r="L318" t="e">
            <v>#DIV/0!</v>
          </cell>
          <cell r="N318" t="e">
            <v>#DIV/0!</v>
          </cell>
          <cell r="O318">
            <v>44098.874000000003</v>
          </cell>
          <cell r="P318" t="e">
            <v>#DIV/0!</v>
          </cell>
          <cell r="Q318" t="e">
            <v>#DIV/0!</v>
          </cell>
          <cell r="R318" t="e">
            <v>#DIV/0!</v>
          </cell>
          <cell r="T318" t="e">
            <v>#DIV/0!</v>
          </cell>
          <cell r="U318" t="e">
            <v>#DIV/0!</v>
          </cell>
          <cell r="V318" t="e">
            <v>#DIV/0!</v>
          </cell>
          <cell r="W318" t="e">
            <v>#DIV/0!</v>
          </cell>
          <cell r="X318" t="e">
            <v>#DIV/0!</v>
          </cell>
          <cell r="Z318" t="e">
            <v>#DIV/0!</v>
          </cell>
          <cell r="AA318">
            <v>34041.234000000004</v>
          </cell>
          <cell r="AB318" t="e">
            <v>#DIV/0!</v>
          </cell>
          <cell r="AC318" t="e">
            <v>#DIV/0!</v>
          </cell>
          <cell r="AD318" t="e">
            <v>#DIV/0!</v>
          </cell>
          <cell r="AF318" t="e">
            <v>#DIV/0!</v>
          </cell>
          <cell r="AG318" t="e">
            <v>#DIV/0!</v>
          </cell>
          <cell r="AH318" t="e">
            <v>#DIV/0!</v>
          </cell>
          <cell r="AI318" t="e">
            <v>#DIV/0!</v>
          </cell>
          <cell r="AJ318" t="e">
            <v>#DIV/0!</v>
          </cell>
          <cell r="AL318" t="e">
            <v>#DIV/0!</v>
          </cell>
          <cell r="AM318">
            <v>50534.55</v>
          </cell>
          <cell r="AN318" t="e">
            <v>#DIV/0!</v>
          </cell>
          <cell r="AO318" t="e">
            <v>#DIV/0!</v>
          </cell>
          <cell r="AP318" t="e">
            <v>#DIV/0!</v>
          </cell>
          <cell r="AR318" t="e">
            <v>#DIV/0!</v>
          </cell>
          <cell r="AS318" t="e">
            <v>#DIV/0!</v>
          </cell>
          <cell r="AT318" t="e">
            <v>#DIV/0!</v>
          </cell>
          <cell r="AU318" t="e">
            <v>#DIV/0!</v>
          </cell>
          <cell r="AV318" t="e">
            <v>#DIV/0!</v>
          </cell>
          <cell r="AX318" t="e">
            <v>#DIV/0!</v>
          </cell>
          <cell r="AY318">
            <v>1540.6523686305732</v>
          </cell>
          <cell r="AZ318" t="e">
            <v>#DIV/0!</v>
          </cell>
          <cell r="BA318" t="e">
            <v>#DIV/0!</v>
          </cell>
          <cell r="BB318" t="e">
            <v>#DIV/0!</v>
          </cell>
          <cell r="BD318" t="e">
            <v>#DIV/0!</v>
          </cell>
          <cell r="BE318" t="e">
            <v>#DIV/0!</v>
          </cell>
          <cell r="BF318" t="e">
            <v>#DIV/0!</v>
          </cell>
          <cell r="BG318" t="e">
            <v>#DIV/0!</v>
          </cell>
          <cell r="BH318" t="e">
            <v>#DIV/0!</v>
          </cell>
          <cell r="BJ318" t="e">
            <v>#DIV/0!</v>
          </cell>
          <cell r="BK318">
            <v>8641.9599999999991</v>
          </cell>
          <cell r="BL318" t="e">
            <v>#DIV/0!</v>
          </cell>
          <cell r="BM318" t="e">
            <v>#DIV/0!</v>
          </cell>
          <cell r="BN318" t="e">
            <v>#DIV/0!</v>
          </cell>
          <cell r="BP318" t="e">
            <v>#DIV/0!</v>
          </cell>
          <cell r="BQ318" t="e">
            <v>#DIV/0!</v>
          </cell>
          <cell r="BR318" t="e">
            <v>#DIV/0!</v>
          </cell>
          <cell r="BS318" t="e">
            <v>#DIV/0!</v>
          </cell>
          <cell r="BT318" t="e">
            <v>#DIV/0!</v>
          </cell>
          <cell r="BV318" t="e">
            <v>#DIV/0!</v>
          </cell>
          <cell r="BW318">
            <v>9862.0020000000004</v>
          </cell>
          <cell r="BX318" t="e">
            <v>#DIV/0!</v>
          </cell>
          <cell r="BY318" t="e">
            <v>#DIV/0!</v>
          </cell>
          <cell r="BZ318" t="e">
            <v>#DIV/0!</v>
          </cell>
          <cell r="CB318" t="e">
            <v>#DIV/0!</v>
          </cell>
          <cell r="CC318" t="e">
            <v>#DIV/0!</v>
          </cell>
          <cell r="CD318" t="e">
            <v>#DIV/0!</v>
          </cell>
          <cell r="CE318" t="e">
            <v>#DIV/0!</v>
          </cell>
          <cell r="CF318" t="e">
            <v>#DIV/0!</v>
          </cell>
          <cell r="CH318" t="e">
            <v>#DIV/0!</v>
          </cell>
          <cell r="CI318">
            <v>1163.905</v>
          </cell>
          <cell r="CJ318" t="e">
            <v>#DIV/0!</v>
          </cell>
          <cell r="CK318" t="e">
            <v>#DIV/0!</v>
          </cell>
          <cell r="CL318" t="e">
            <v>#DIV/0!</v>
          </cell>
          <cell r="CN318" t="e">
            <v>#DIV/0!</v>
          </cell>
          <cell r="CO318" t="e">
            <v>#DIV/0!</v>
          </cell>
          <cell r="CP318" t="e">
            <v>#DIV/0!</v>
          </cell>
          <cell r="CQ318" t="e">
            <v>#DIV/0!</v>
          </cell>
          <cell r="CR318" t="e">
            <v>#DIV/0!</v>
          </cell>
          <cell r="CT318" t="e">
            <v>#DIV/0!</v>
          </cell>
          <cell r="CU318">
            <v>5633.7460000000001</v>
          </cell>
          <cell r="CV318" t="e">
            <v>#DIV/0!</v>
          </cell>
          <cell r="CW318" t="e">
            <v>#DIV/0!</v>
          </cell>
          <cell r="CX318" t="e">
            <v>#DIV/0!</v>
          </cell>
          <cell r="CZ318" t="e">
            <v>#DIV/0!</v>
          </cell>
          <cell r="DA318" t="e">
            <v>#DIV/0!</v>
          </cell>
          <cell r="DB318" t="e">
            <v>#DIV/0!</v>
          </cell>
          <cell r="DC318" t="e">
            <v>#DIV/0!</v>
          </cell>
          <cell r="DD318" t="e">
            <v>#DIV/0!</v>
          </cell>
          <cell r="DF318" t="e">
            <v>#DIV/0!</v>
          </cell>
          <cell r="DG318">
            <v>3495.4549999999999</v>
          </cell>
          <cell r="DH318" t="e">
            <v>#DIV/0!</v>
          </cell>
          <cell r="DI318" t="e">
            <v>#DIV/0!</v>
          </cell>
          <cell r="DJ318" t="e">
            <v>#DIV/0!</v>
          </cell>
          <cell r="DL318" t="e">
            <v>#DIV/0!</v>
          </cell>
          <cell r="DM318" t="e">
            <v>#DIV/0!</v>
          </cell>
          <cell r="DN318" t="e">
            <v>#DIV/0!</v>
          </cell>
          <cell r="DO318" t="e">
            <v>#DIV/0!</v>
          </cell>
          <cell r="DP318" t="e">
            <v>#DIV/0!</v>
          </cell>
          <cell r="DR318" t="e">
            <v>#DIV/0!</v>
          </cell>
          <cell r="DS318">
            <v>2701.8580000000002</v>
          </cell>
          <cell r="DT318" t="e">
            <v>#DIV/0!</v>
          </cell>
          <cell r="DU318" t="e">
            <v>#DIV/0!</v>
          </cell>
          <cell r="DV318" t="e">
            <v>#DIV/0!</v>
          </cell>
          <cell r="DX318" t="e">
            <v>#DIV/0!</v>
          </cell>
          <cell r="DY318" t="e">
            <v>#DIV/0!</v>
          </cell>
          <cell r="DZ318" t="e">
            <v>#DIV/0!</v>
          </cell>
          <cell r="EA318" t="e">
            <v>#DIV/0!</v>
          </cell>
          <cell r="EB318" t="e">
            <v>#DIV/0!</v>
          </cell>
          <cell r="ED318" t="e">
            <v>#DIV/0!</v>
          </cell>
          <cell r="EE318">
            <v>15705.161</v>
          </cell>
          <cell r="EF318" t="e">
            <v>#DIV/0!</v>
          </cell>
          <cell r="EG318" t="e">
            <v>#DIV/0!</v>
          </cell>
          <cell r="EH318" t="e">
            <v>#DIV/0!</v>
          </cell>
          <cell r="EJ318" t="e">
            <v>#DIV/0!</v>
          </cell>
          <cell r="EK318" t="e">
            <v>#DIV/0!</v>
          </cell>
          <cell r="EL318" t="e">
            <v>#DIV/0!</v>
          </cell>
          <cell r="EM318" t="e">
            <v>#DIV/0!</v>
          </cell>
          <cell r="EN318" t="e">
            <v>#DIV/0!</v>
          </cell>
          <cell r="EP318" t="e">
            <v>#DIV/0!</v>
          </cell>
          <cell r="EQ318">
            <v>17075.746999999999</v>
          </cell>
          <cell r="ER318" t="e">
            <v>#DIV/0!</v>
          </cell>
          <cell r="ES318" t="e">
            <v>#DIV/0!</v>
          </cell>
          <cell r="ET318" t="e">
            <v>#DIV/0!</v>
          </cell>
          <cell r="EV318" t="e">
            <v>#DIV/0!</v>
          </cell>
          <cell r="EW318" t="e">
            <v>#DIV/0!</v>
          </cell>
          <cell r="EX318" t="e">
            <v>#DIV/0!</v>
          </cell>
          <cell r="EY318" t="e">
            <v>#DIV/0!</v>
          </cell>
          <cell r="EZ318" t="e">
            <v>#DIV/0!</v>
          </cell>
        </row>
        <row r="319">
          <cell r="A319">
            <v>42439</v>
          </cell>
          <cell r="B319">
            <v>0</v>
          </cell>
          <cell r="C319">
            <v>193855.28</v>
          </cell>
          <cell r="D319">
            <v>0</v>
          </cell>
          <cell r="E319" t="e">
            <v>#DIV/0!</v>
          </cell>
          <cell r="F319">
            <v>0</v>
          </cell>
          <cell r="H319">
            <v>-1</v>
          </cell>
          <cell r="I319">
            <v>-1</v>
          </cell>
          <cell r="J319">
            <v>-3.8896959055151115E-2</v>
          </cell>
          <cell r="K319">
            <v>0.67962497954150558</v>
          </cell>
          <cell r="L319" t="e">
            <v>#DIV/0!</v>
          </cell>
          <cell r="N319" t="e">
            <v>#DIV/0!</v>
          </cell>
          <cell r="O319">
            <v>44098.874000000003</v>
          </cell>
          <cell r="P319" t="e">
            <v>#DIV/0!</v>
          </cell>
          <cell r="Q319" t="e">
            <v>#DIV/0!</v>
          </cell>
          <cell r="R319" t="e">
            <v>#DIV/0!</v>
          </cell>
          <cell r="T319" t="e">
            <v>#DIV/0!</v>
          </cell>
          <cell r="U319" t="e">
            <v>#DIV/0!</v>
          </cell>
          <cell r="V319" t="e">
            <v>#DIV/0!</v>
          </cell>
          <cell r="W319" t="e">
            <v>#DIV/0!</v>
          </cell>
          <cell r="X319" t="e">
            <v>#DIV/0!</v>
          </cell>
          <cell r="Z319" t="e">
            <v>#DIV/0!</v>
          </cell>
          <cell r="AA319">
            <v>34041.234000000004</v>
          </cell>
          <cell r="AB319" t="e">
            <v>#DIV/0!</v>
          </cell>
          <cell r="AC319" t="e">
            <v>#DIV/0!</v>
          </cell>
          <cell r="AD319" t="e">
            <v>#DIV/0!</v>
          </cell>
          <cell r="AF319" t="e">
            <v>#DIV/0!</v>
          </cell>
          <cell r="AG319" t="e">
            <v>#DIV/0!</v>
          </cell>
          <cell r="AH319" t="e">
            <v>#DIV/0!</v>
          </cell>
          <cell r="AI319" t="e">
            <v>#DIV/0!</v>
          </cell>
          <cell r="AJ319" t="e">
            <v>#DIV/0!</v>
          </cell>
          <cell r="AL319" t="e">
            <v>#DIV/0!</v>
          </cell>
          <cell r="AM319">
            <v>50534.55</v>
          </cell>
          <cell r="AN319" t="e">
            <v>#DIV/0!</v>
          </cell>
          <cell r="AO319" t="e">
            <v>#DIV/0!</v>
          </cell>
          <cell r="AP319" t="e">
            <v>#DIV/0!</v>
          </cell>
          <cell r="AR319" t="e">
            <v>#DIV/0!</v>
          </cell>
          <cell r="AS319" t="e">
            <v>#DIV/0!</v>
          </cell>
          <cell r="AT319" t="e">
            <v>#DIV/0!</v>
          </cell>
          <cell r="AU319" t="e">
            <v>#DIV/0!</v>
          </cell>
          <cell r="AV319" t="e">
            <v>#DIV/0!</v>
          </cell>
          <cell r="AX319" t="e">
            <v>#DIV/0!</v>
          </cell>
          <cell r="AY319">
            <v>1540.6523686305732</v>
          </cell>
          <cell r="AZ319" t="e">
            <v>#DIV/0!</v>
          </cell>
          <cell r="BA319" t="e">
            <v>#DIV/0!</v>
          </cell>
          <cell r="BB319" t="e">
            <v>#DIV/0!</v>
          </cell>
          <cell r="BD319" t="e">
            <v>#DIV/0!</v>
          </cell>
          <cell r="BE319" t="e">
            <v>#DIV/0!</v>
          </cell>
          <cell r="BF319" t="e">
            <v>#DIV/0!</v>
          </cell>
          <cell r="BG319" t="e">
            <v>#DIV/0!</v>
          </cell>
          <cell r="BH319" t="e">
            <v>#DIV/0!</v>
          </cell>
          <cell r="BJ319" t="e">
            <v>#DIV/0!</v>
          </cell>
          <cell r="BK319">
            <v>8641.9599999999991</v>
          </cell>
          <cell r="BL319" t="e">
            <v>#DIV/0!</v>
          </cell>
          <cell r="BM319" t="e">
            <v>#DIV/0!</v>
          </cell>
          <cell r="BN319" t="e">
            <v>#DIV/0!</v>
          </cell>
          <cell r="BP319" t="e">
            <v>#DIV/0!</v>
          </cell>
          <cell r="BQ319" t="e">
            <v>#DIV/0!</v>
          </cell>
          <cell r="BR319" t="e">
            <v>#DIV/0!</v>
          </cell>
          <cell r="BS319" t="e">
            <v>#DIV/0!</v>
          </cell>
          <cell r="BT319" t="e">
            <v>#DIV/0!</v>
          </cell>
          <cell r="BV319" t="e">
            <v>#DIV/0!</v>
          </cell>
          <cell r="BW319">
            <v>9862.0020000000004</v>
          </cell>
          <cell r="BX319" t="e">
            <v>#DIV/0!</v>
          </cell>
          <cell r="BY319" t="e">
            <v>#DIV/0!</v>
          </cell>
          <cell r="BZ319" t="e">
            <v>#DIV/0!</v>
          </cell>
          <cell r="CB319" t="e">
            <v>#DIV/0!</v>
          </cell>
          <cell r="CC319" t="e">
            <v>#DIV/0!</v>
          </cell>
          <cell r="CD319" t="e">
            <v>#DIV/0!</v>
          </cell>
          <cell r="CE319" t="e">
            <v>#DIV/0!</v>
          </cell>
          <cell r="CF319" t="e">
            <v>#DIV/0!</v>
          </cell>
          <cell r="CH319" t="e">
            <v>#DIV/0!</v>
          </cell>
          <cell r="CI319">
            <v>1163.905</v>
          </cell>
          <cell r="CJ319" t="e">
            <v>#DIV/0!</v>
          </cell>
          <cell r="CK319" t="e">
            <v>#DIV/0!</v>
          </cell>
          <cell r="CL319" t="e">
            <v>#DIV/0!</v>
          </cell>
          <cell r="CN319" t="e">
            <v>#DIV/0!</v>
          </cell>
          <cell r="CO319" t="e">
            <v>#DIV/0!</v>
          </cell>
          <cell r="CP319" t="e">
            <v>#DIV/0!</v>
          </cell>
          <cell r="CQ319" t="e">
            <v>#DIV/0!</v>
          </cell>
          <cell r="CR319" t="e">
            <v>#DIV/0!</v>
          </cell>
          <cell r="CT319" t="e">
            <v>#DIV/0!</v>
          </cell>
          <cell r="CU319">
            <v>5633.7460000000001</v>
          </cell>
          <cell r="CV319" t="e">
            <v>#DIV/0!</v>
          </cell>
          <cell r="CW319" t="e">
            <v>#DIV/0!</v>
          </cell>
          <cell r="CX319" t="e">
            <v>#DIV/0!</v>
          </cell>
          <cell r="CZ319" t="e">
            <v>#DIV/0!</v>
          </cell>
          <cell r="DA319" t="e">
            <v>#DIV/0!</v>
          </cell>
          <cell r="DB319" t="e">
            <v>#DIV/0!</v>
          </cell>
          <cell r="DC319" t="e">
            <v>#DIV/0!</v>
          </cell>
          <cell r="DD319" t="e">
            <v>#DIV/0!</v>
          </cell>
          <cell r="DF319" t="e">
            <v>#DIV/0!</v>
          </cell>
          <cell r="DG319">
            <v>3495.4549999999999</v>
          </cell>
          <cell r="DH319" t="e">
            <v>#DIV/0!</v>
          </cell>
          <cell r="DI319" t="e">
            <v>#DIV/0!</v>
          </cell>
          <cell r="DJ319" t="e">
            <v>#DIV/0!</v>
          </cell>
          <cell r="DL319" t="e">
            <v>#DIV/0!</v>
          </cell>
          <cell r="DM319" t="e">
            <v>#DIV/0!</v>
          </cell>
          <cell r="DN319" t="e">
            <v>#DIV/0!</v>
          </cell>
          <cell r="DO319" t="e">
            <v>#DIV/0!</v>
          </cell>
          <cell r="DP319" t="e">
            <v>#DIV/0!</v>
          </cell>
          <cell r="DR319" t="e">
            <v>#DIV/0!</v>
          </cell>
          <cell r="DS319">
            <v>2701.8580000000002</v>
          </cell>
          <cell r="DT319" t="e">
            <v>#DIV/0!</v>
          </cell>
          <cell r="DU319" t="e">
            <v>#DIV/0!</v>
          </cell>
          <cell r="DV319" t="e">
            <v>#DIV/0!</v>
          </cell>
          <cell r="DX319" t="e">
            <v>#DIV/0!</v>
          </cell>
          <cell r="DY319" t="e">
            <v>#DIV/0!</v>
          </cell>
          <cell r="DZ319" t="e">
            <v>#DIV/0!</v>
          </cell>
          <cell r="EA319" t="e">
            <v>#DIV/0!</v>
          </cell>
          <cell r="EB319" t="e">
            <v>#DIV/0!</v>
          </cell>
          <cell r="ED319" t="e">
            <v>#DIV/0!</v>
          </cell>
          <cell r="EE319">
            <v>15705.161</v>
          </cell>
          <cell r="EF319" t="e">
            <v>#DIV/0!</v>
          </cell>
          <cell r="EG319" t="e">
            <v>#DIV/0!</v>
          </cell>
          <cell r="EH319" t="e">
            <v>#DIV/0!</v>
          </cell>
          <cell r="EJ319" t="e">
            <v>#DIV/0!</v>
          </cell>
          <cell r="EK319" t="e">
            <v>#DIV/0!</v>
          </cell>
          <cell r="EL319" t="e">
            <v>#DIV/0!</v>
          </cell>
          <cell r="EM319" t="e">
            <v>#DIV/0!</v>
          </cell>
          <cell r="EN319" t="e">
            <v>#DIV/0!</v>
          </cell>
          <cell r="EP319" t="e">
            <v>#DIV/0!</v>
          </cell>
          <cell r="EQ319">
            <v>17075.746999999999</v>
          </cell>
          <cell r="ER319" t="e">
            <v>#DIV/0!</v>
          </cell>
          <cell r="ES319" t="e">
            <v>#DIV/0!</v>
          </cell>
          <cell r="ET319" t="e">
            <v>#DIV/0!</v>
          </cell>
          <cell r="EV319" t="e">
            <v>#DIV/0!</v>
          </cell>
          <cell r="EW319" t="e">
            <v>#DIV/0!</v>
          </cell>
          <cell r="EX319" t="e">
            <v>#DIV/0!</v>
          </cell>
          <cell r="EY319" t="e">
            <v>#DIV/0!</v>
          </cell>
          <cell r="EZ319" t="e">
            <v>#DIV/0!</v>
          </cell>
        </row>
        <row r="320">
          <cell r="A320">
            <v>42440</v>
          </cell>
          <cell r="B320">
            <v>0</v>
          </cell>
          <cell r="C320">
            <v>193855.28</v>
          </cell>
          <cell r="D320">
            <v>0</v>
          </cell>
          <cell r="E320" t="e">
            <v>#DIV/0!</v>
          </cell>
          <cell r="F320">
            <v>0</v>
          </cell>
          <cell r="H320">
            <v>-1</v>
          </cell>
          <cell r="I320">
            <v>-1</v>
          </cell>
          <cell r="J320">
            <v>-3.8771912696546451E-2</v>
          </cell>
          <cell r="K320">
            <v>0.67858182903001762</v>
          </cell>
          <cell r="L320" t="e">
            <v>#DIV/0!</v>
          </cell>
          <cell r="N320" t="e">
            <v>#DIV/0!</v>
          </cell>
          <cell r="O320">
            <v>44098.874000000003</v>
          </cell>
          <cell r="P320" t="e">
            <v>#DIV/0!</v>
          </cell>
          <cell r="Q320" t="e">
            <v>#DIV/0!</v>
          </cell>
          <cell r="R320" t="e">
            <v>#DIV/0!</v>
          </cell>
          <cell r="T320" t="e">
            <v>#DIV/0!</v>
          </cell>
          <cell r="U320" t="e">
            <v>#DIV/0!</v>
          </cell>
          <cell r="V320" t="e">
            <v>#DIV/0!</v>
          </cell>
          <cell r="W320" t="e">
            <v>#DIV/0!</v>
          </cell>
          <cell r="X320" t="e">
            <v>#DIV/0!</v>
          </cell>
          <cell r="Z320" t="e">
            <v>#DIV/0!</v>
          </cell>
          <cell r="AA320">
            <v>34041.234000000004</v>
          </cell>
          <cell r="AB320" t="e">
            <v>#DIV/0!</v>
          </cell>
          <cell r="AC320" t="e">
            <v>#DIV/0!</v>
          </cell>
          <cell r="AD320" t="e">
            <v>#DIV/0!</v>
          </cell>
          <cell r="AF320" t="e">
            <v>#DIV/0!</v>
          </cell>
          <cell r="AG320" t="e">
            <v>#DIV/0!</v>
          </cell>
          <cell r="AH320" t="e">
            <v>#DIV/0!</v>
          </cell>
          <cell r="AI320" t="e">
            <v>#DIV/0!</v>
          </cell>
          <cell r="AJ320" t="e">
            <v>#DIV/0!</v>
          </cell>
          <cell r="AL320" t="e">
            <v>#DIV/0!</v>
          </cell>
          <cell r="AM320">
            <v>50534.55</v>
          </cell>
          <cell r="AN320" t="e">
            <v>#DIV/0!</v>
          </cell>
          <cell r="AO320" t="e">
            <v>#DIV/0!</v>
          </cell>
          <cell r="AP320" t="e">
            <v>#DIV/0!</v>
          </cell>
          <cell r="AR320" t="e">
            <v>#DIV/0!</v>
          </cell>
          <cell r="AS320" t="e">
            <v>#DIV/0!</v>
          </cell>
          <cell r="AT320" t="e">
            <v>#DIV/0!</v>
          </cell>
          <cell r="AU320" t="e">
            <v>#DIV/0!</v>
          </cell>
          <cell r="AV320" t="e">
            <v>#DIV/0!</v>
          </cell>
          <cell r="AX320" t="e">
            <v>#DIV/0!</v>
          </cell>
          <cell r="AY320">
            <v>1540.6523686305732</v>
          </cell>
          <cell r="AZ320" t="e">
            <v>#DIV/0!</v>
          </cell>
          <cell r="BA320" t="e">
            <v>#DIV/0!</v>
          </cell>
          <cell r="BB320" t="e">
            <v>#DIV/0!</v>
          </cell>
          <cell r="BD320" t="e">
            <v>#DIV/0!</v>
          </cell>
          <cell r="BE320" t="e">
            <v>#DIV/0!</v>
          </cell>
          <cell r="BF320" t="e">
            <v>#DIV/0!</v>
          </cell>
          <cell r="BG320" t="e">
            <v>#DIV/0!</v>
          </cell>
          <cell r="BH320" t="e">
            <v>#DIV/0!</v>
          </cell>
          <cell r="BJ320" t="e">
            <v>#DIV/0!</v>
          </cell>
          <cell r="BK320">
            <v>8641.9599999999991</v>
          </cell>
          <cell r="BL320" t="e">
            <v>#DIV/0!</v>
          </cell>
          <cell r="BM320" t="e">
            <v>#DIV/0!</v>
          </cell>
          <cell r="BN320" t="e">
            <v>#DIV/0!</v>
          </cell>
          <cell r="BP320" t="e">
            <v>#DIV/0!</v>
          </cell>
          <cell r="BQ320" t="e">
            <v>#DIV/0!</v>
          </cell>
          <cell r="BR320" t="e">
            <v>#DIV/0!</v>
          </cell>
          <cell r="BS320" t="e">
            <v>#DIV/0!</v>
          </cell>
          <cell r="BT320" t="e">
            <v>#DIV/0!</v>
          </cell>
          <cell r="BV320" t="e">
            <v>#DIV/0!</v>
          </cell>
          <cell r="BW320">
            <v>9862.0020000000004</v>
          </cell>
          <cell r="BX320" t="e">
            <v>#DIV/0!</v>
          </cell>
          <cell r="BY320" t="e">
            <v>#DIV/0!</v>
          </cell>
          <cell r="BZ320" t="e">
            <v>#DIV/0!</v>
          </cell>
          <cell r="CB320" t="e">
            <v>#DIV/0!</v>
          </cell>
          <cell r="CC320" t="e">
            <v>#DIV/0!</v>
          </cell>
          <cell r="CD320" t="e">
            <v>#DIV/0!</v>
          </cell>
          <cell r="CE320" t="e">
            <v>#DIV/0!</v>
          </cell>
          <cell r="CF320" t="e">
            <v>#DIV/0!</v>
          </cell>
          <cell r="CH320" t="e">
            <v>#DIV/0!</v>
          </cell>
          <cell r="CI320">
            <v>1163.905</v>
          </cell>
          <cell r="CJ320" t="e">
            <v>#DIV/0!</v>
          </cell>
          <cell r="CK320" t="e">
            <v>#DIV/0!</v>
          </cell>
          <cell r="CL320" t="e">
            <v>#DIV/0!</v>
          </cell>
          <cell r="CN320" t="e">
            <v>#DIV/0!</v>
          </cell>
          <cell r="CO320" t="e">
            <v>#DIV/0!</v>
          </cell>
          <cell r="CP320" t="e">
            <v>#DIV/0!</v>
          </cell>
          <cell r="CQ320" t="e">
            <v>#DIV/0!</v>
          </cell>
          <cell r="CR320" t="e">
            <v>#DIV/0!</v>
          </cell>
          <cell r="CT320" t="e">
            <v>#DIV/0!</v>
          </cell>
          <cell r="CU320">
            <v>5633.7460000000001</v>
          </cell>
          <cell r="CV320" t="e">
            <v>#DIV/0!</v>
          </cell>
          <cell r="CW320" t="e">
            <v>#DIV/0!</v>
          </cell>
          <cell r="CX320" t="e">
            <v>#DIV/0!</v>
          </cell>
          <cell r="CZ320" t="e">
            <v>#DIV/0!</v>
          </cell>
          <cell r="DA320" t="e">
            <v>#DIV/0!</v>
          </cell>
          <cell r="DB320" t="e">
            <v>#DIV/0!</v>
          </cell>
          <cell r="DC320" t="e">
            <v>#DIV/0!</v>
          </cell>
          <cell r="DD320" t="e">
            <v>#DIV/0!</v>
          </cell>
          <cell r="DF320" t="e">
            <v>#DIV/0!</v>
          </cell>
          <cell r="DG320">
            <v>3495.4549999999999</v>
          </cell>
          <cell r="DH320" t="e">
            <v>#DIV/0!</v>
          </cell>
          <cell r="DI320" t="e">
            <v>#DIV/0!</v>
          </cell>
          <cell r="DJ320" t="e">
            <v>#DIV/0!</v>
          </cell>
          <cell r="DL320" t="e">
            <v>#DIV/0!</v>
          </cell>
          <cell r="DM320" t="e">
            <v>#DIV/0!</v>
          </cell>
          <cell r="DN320" t="e">
            <v>#DIV/0!</v>
          </cell>
          <cell r="DO320" t="e">
            <v>#DIV/0!</v>
          </cell>
          <cell r="DP320" t="e">
            <v>#DIV/0!</v>
          </cell>
          <cell r="DR320" t="e">
            <v>#DIV/0!</v>
          </cell>
          <cell r="DS320">
            <v>2701.8580000000002</v>
          </cell>
          <cell r="DT320" t="e">
            <v>#DIV/0!</v>
          </cell>
          <cell r="DU320" t="e">
            <v>#DIV/0!</v>
          </cell>
          <cell r="DV320" t="e">
            <v>#DIV/0!</v>
          </cell>
          <cell r="DX320" t="e">
            <v>#DIV/0!</v>
          </cell>
          <cell r="DY320" t="e">
            <v>#DIV/0!</v>
          </cell>
          <cell r="DZ320" t="e">
            <v>#DIV/0!</v>
          </cell>
          <cell r="EA320" t="e">
            <v>#DIV/0!</v>
          </cell>
          <cell r="EB320" t="e">
            <v>#DIV/0!</v>
          </cell>
          <cell r="ED320" t="e">
            <v>#DIV/0!</v>
          </cell>
          <cell r="EE320">
            <v>15705.161</v>
          </cell>
          <cell r="EF320" t="e">
            <v>#DIV/0!</v>
          </cell>
          <cell r="EG320" t="e">
            <v>#DIV/0!</v>
          </cell>
          <cell r="EH320" t="e">
            <v>#DIV/0!</v>
          </cell>
          <cell r="EJ320" t="e">
            <v>#DIV/0!</v>
          </cell>
          <cell r="EK320" t="e">
            <v>#DIV/0!</v>
          </cell>
          <cell r="EL320" t="e">
            <v>#DIV/0!</v>
          </cell>
          <cell r="EM320" t="e">
            <v>#DIV/0!</v>
          </cell>
          <cell r="EN320" t="e">
            <v>#DIV/0!</v>
          </cell>
          <cell r="EP320" t="e">
            <v>#DIV/0!</v>
          </cell>
          <cell r="EQ320">
            <v>17075.746999999999</v>
          </cell>
          <cell r="ER320" t="e">
            <v>#DIV/0!</v>
          </cell>
          <cell r="ES320" t="e">
            <v>#DIV/0!</v>
          </cell>
          <cell r="ET320" t="e">
            <v>#DIV/0!</v>
          </cell>
          <cell r="EV320" t="e">
            <v>#DIV/0!</v>
          </cell>
          <cell r="EW320" t="e">
            <v>#DIV/0!</v>
          </cell>
          <cell r="EX320" t="e">
            <v>#DIV/0!</v>
          </cell>
          <cell r="EY320" t="e">
            <v>#DIV/0!</v>
          </cell>
          <cell r="EZ320" t="e">
            <v>#DIV/0!</v>
          </cell>
        </row>
        <row r="321">
          <cell r="A321">
            <v>42443</v>
          </cell>
          <cell r="B321">
            <v>0</v>
          </cell>
          <cell r="C321">
            <v>193855.28</v>
          </cell>
          <cell r="D321">
            <v>0</v>
          </cell>
          <cell r="E321" t="e">
            <v>#DIV/0!</v>
          </cell>
          <cell r="F321">
            <v>0</v>
          </cell>
          <cell r="H321">
            <v>-1</v>
          </cell>
          <cell r="I321">
            <v>-1</v>
          </cell>
          <cell r="J321">
            <v>-3.8647667762219839E-2</v>
          </cell>
          <cell r="K321">
            <v>0.6775434534255016</v>
          </cell>
          <cell r="L321" t="e">
            <v>#DIV/0!</v>
          </cell>
          <cell r="N321" t="e">
            <v>#DIV/0!</v>
          </cell>
          <cell r="O321">
            <v>44098.874000000003</v>
          </cell>
          <cell r="P321" t="e">
            <v>#DIV/0!</v>
          </cell>
          <cell r="Q321" t="e">
            <v>#DIV/0!</v>
          </cell>
          <cell r="R321" t="e">
            <v>#DIV/0!</v>
          </cell>
          <cell r="T321" t="e">
            <v>#DIV/0!</v>
          </cell>
          <cell r="U321" t="e">
            <v>#DIV/0!</v>
          </cell>
          <cell r="V321" t="e">
            <v>#DIV/0!</v>
          </cell>
          <cell r="W321" t="e">
            <v>#DIV/0!</v>
          </cell>
          <cell r="X321" t="e">
            <v>#DIV/0!</v>
          </cell>
          <cell r="Z321" t="e">
            <v>#DIV/0!</v>
          </cell>
          <cell r="AA321">
            <v>34041.234000000004</v>
          </cell>
          <cell r="AB321" t="e">
            <v>#DIV/0!</v>
          </cell>
          <cell r="AC321" t="e">
            <v>#DIV/0!</v>
          </cell>
          <cell r="AD321" t="e">
            <v>#DIV/0!</v>
          </cell>
          <cell r="AF321" t="e">
            <v>#DIV/0!</v>
          </cell>
          <cell r="AG321" t="e">
            <v>#DIV/0!</v>
          </cell>
          <cell r="AH321" t="e">
            <v>#DIV/0!</v>
          </cell>
          <cell r="AI321" t="e">
            <v>#DIV/0!</v>
          </cell>
          <cell r="AJ321" t="e">
            <v>#DIV/0!</v>
          </cell>
          <cell r="AL321" t="e">
            <v>#DIV/0!</v>
          </cell>
          <cell r="AM321">
            <v>50534.55</v>
          </cell>
          <cell r="AN321" t="e">
            <v>#DIV/0!</v>
          </cell>
          <cell r="AO321" t="e">
            <v>#DIV/0!</v>
          </cell>
          <cell r="AP321" t="e">
            <v>#DIV/0!</v>
          </cell>
          <cell r="AR321" t="e">
            <v>#DIV/0!</v>
          </cell>
          <cell r="AS321" t="e">
            <v>#DIV/0!</v>
          </cell>
          <cell r="AT321" t="e">
            <v>#DIV/0!</v>
          </cell>
          <cell r="AU321" t="e">
            <v>#DIV/0!</v>
          </cell>
          <cell r="AV321" t="e">
            <v>#DIV/0!</v>
          </cell>
          <cell r="AX321" t="e">
            <v>#DIV/0!</v>
          </cell>
          <cell r="AY321">
            <v>1540.6523686305732</v>
          </cell>
          <cell r="AZ321" t="e">
            <v>#DIV/0!</v>
          </cell>
          <cell r="BA321" t="e">
            <v>#DIV/0!</v>
          </cell>
          <cell r="BB321" t="e">
            <v>#DIV/0!</v>
          </cell>
          <cell r="BD321" t="e">
            <v>#DIV/0!</v>
          </cell>
          <cell r="BE321" t="e">
            <v>#DIV/0!</v>
          </cell>
          <cell r="BF321" t="e">
            <v>#DIV/0!</v>
          </cell>
          <cell r="BG321" t="e">
            <v>#DIV/0!</v>
          </cell>
          <cell r="BH321" t="e">
            <v>#DIV/0!</v>
          </cell>
          <cell r="BJ321" t="e">
            <v>#DIV/0!</v>
          </cell>
          <cell r="BK321">
            <v>8641.9599999999991</v>
          </cell>
          <cell r="BL321" t="e">
            <v>#DIV/0!</v>
          </cell>
          <cell r="BM321" t="e">
            <v>#DIV/0!</v>
          </cell>
          <cell r="BN321" t="e">
            <v>#DIV/0!</v>
          </cell>
          <cell r="BP321" t="e">
            <v>#DIV/0!</v>
          </cell>
          <cell r="BQ321" t="e">
            <v>#DIV/0!</v>
          </cell>
          <cell r="BR321" t="e">
            <v>#DIV/0!</v>
          </cell>
          <cell r="BS321" t="e">
            <v>#DIV/0!</v>
          </cell>
          <cell r="BT321" t="e">
            <v>#DIV/0!</v>
          </cell>
          <cell r="BV321" t="e">
            <v>#DIV/0!</v>
          </cell>
          <cell r="BW321">
            <v>9862.0020000000004</v>
          </cell>
          <cell r="BX321" t="e">
            <v>#DIV/0!</v>
          </cell>
          <cell r="BY321" t="e">
            <v>#DIV/0!</v>
          </cell>
          <cell r="BZ321" t="e">
            <v>#DIV/0!</v>
          </cell>
          <cell r="CB321" t="e">
            <v>#DIV/0!</v>
          </cell>
          <cell r="CC321" t="e">
            <v>#DIV/0!</v>
          </cell>
          <cell r="CD321" t="e">
            <v>#DIV/0!</v>
          </cell>
          <cell r="CE321" t="e">
            <v>#DIV/0!</v>
          </cell>
          <cell r="CF321" t="e">
            <v>#DIV/0!</v>
          </cell>
          <cell r="CH321" t="e">
            <v>#DIV/0!</v>
          </cell>
          <cell r="CI321">
            <v>1163.905</v>
          </cell>
          <cell r="CJ321" t="e">
            <v>#DIV/0!</v>
          </cell>
          <cell r="CK321" t="e">
            <v>#DIV/0!</v>
          </cell>
          <cell r="CL321" t="e">
            <v>#DIV/0!</v>
          </cell>
          <cell r="CN321" t="e">
            <v>#DIV/0!</v>
          </cell>
          <cell r="CO321" t="e">
            <v>#DIV/0!</v>
          </cell>
          <cell r="CP321" t="e">
            <v>#DIV/0!</v>
          </cell>
          <cell r="CQ321" t="e">
            <v>#DIV/0!</v>
          </cell>
          <cell r="CR321" t="e">
            <v>#DIV/0!</v>
          </cell>
          <cell r="CT321" t="e">
            <v>#DIV/0!</v>
          </cell>
          <cell r="CU321">
            <v>5633.7460000000001</v>
          </cell>
          <cell r="CV321" t="e">
            <v>#DIV/0!</v>
          </cell>
          <cell r="CW321" t="e">
            <v>#DIV/0!</v>
          </cell>
          <cell r="CX321" t="e">
            <v>#DIV/0!</v>
          </cell>
          <cell r="CZ321" t="e">
            <v>#DIV/0!</v>
          </cell>
          <cell r="DA321" t="e">
            <v>#DIV/0!</v>
          </cell>
          <cell r="DB321" t="e">
            <v>#DIV/0!</v>
          </cell>
          <cell r="DC321" t="e">
            <v>#DIV/0!</v>
          </cell>
          <cell r="DD321" t="e">
            <v>#DIV/0!</v>
          </cell>
          <cell r="DF321" t="e">
            <v>#DIV/0!</v>
          </cell>
          <cell r="DG321">
            <v>3495.4549999999999</v>
          </cell>
          <cell r="DH321" t="e">
            <v>#DIV/0!</v>
          </cell>
          <cell r="DI321" t="e">
            <v>#DIV/0!</v>
          </cell>
          <cell r="DJ321" t="e">
            <v>#DIV/0!</v>
          </cell>
          <cell r="DL321" t="e">
            <v>#DIV/0!</v>
          </cell>
          <cell r="DM321" t="e">
            <v>#DIV/0!</v>
          </cell>
          <cell r="DN321" t="e">
            <v>#DIV/0!</v>
          </cell>
          <cell r="DO321" t="e">
            <v>#DIV/0!</v>
          </cell>
          <cell r="DP321" t="e">
            <v>#DIV/0!</v>
          </cell>
          <cell r="DR321" t="e">
            <v>#DIV/0!</v>
          </cell>
          <cell r="DS321">
            <v>2701.8580000000002</v>
          </cell>
          <cell r="DT321" t="e">
            <v>#DIV/0!</v>
          </cell>
          <cell r="DU321" t="e">
            <v>#DIV/0!</v>
          </cell>
          <cell r="DV321" t="e">
            <v>#DIV/0!</v>
          </cell>
          <cell r="DX321" t="e">
            <v>#DIV/0!</v>
          </cell>
          <cell r="DY321" t="e">
            <v>#DIV/0!</v>
          </cell>
          <cell r="DZ321" t="e">
            <v>#DIV/0!</v>
          </cell>
          <cell r="EA321" t="e">
            <v>#DIV/0!</v>
          </cell>
          <cell r="EB321" t="e">
            <v>#DIV/0!</v>
          </cell>
          <cell r="ED321" t="e">
            <v>#DIV/0!</v>
          </cell>
          <cell r="EE321">
            <v>15705.161</v>
          </cell>
          <cell r="EF321" t="e">
            <v>#DIV/0!</v>
          </cell>
          <cell r="EG321" t="e">
            <v>#DIV/0!</v>
          </cell>
          <cell r="EH321" t="e">
            <v>#DIV/0!</v>
          </cell>
          <cell r="EJ321" t="e">
            <v>#DIV/0!</v>
          </cell>
          <cell r="EK321" t="e">
            <v>#DIV/0!</v>
          </cell>
          <cell r="EL321" t="e">
            <v>#DIV/0!</v>
          </cell>
          <cell r="EM321" t="e">
            <v>#DIV/0!</v>
          </cell>
          <cell r="EN321" t="e">
            <v>#DIV/0!</v>
          </cell>
          <cell r="EP321" t="e">
            <v>#DIV/0!</v>
          </cell>
          <cell r="EQ321">
            <v>17075.746999999999</v>
          </cell>
          <cell r="ER321" t="e">
            <v>#DIV/0!</v>
          </cell>
          <cell r="ES321" t="e">
            <v>#DIV/0!</v>
          </cell>
          <cell r="ET321" t="e">
            <v>#DIV/0!</v>
          </cell>
          <cell r="EV321" t="e">
            <v>#DIV/0!</v>
          </cell>
          <cell r="EW321" t="e">
            <v>#DIV/0!</v>
          </cell>
          <cell r="EX321" t="e">
            <v>#DIV/0!</v>
          </cell>
          <cell r="EY321" t="e">
            <v>#DIV/0!</v>
          </cell>
          <cell r="EZ321" t="e">
            <v>#DIV/0!</v>
          </cell>
        </row>
        <row r="322">
          <cell r="A322">
            <v>42444</v>
          </cell>
          <cell r="B322">
            <v>0</v>
          </cell>
          <cell r="C322">
            <v>193855.28</v>
          </cell>
          <cell r="D322">
            <v>0</v>
          </cell>
          <cell r="E322" t="e">
            <v>#DIV/0!</v>
          </cell>
          <cell r="F322">
            <v>0</v>
          </cell>
          <cell r="H322">
            <v>-1</v>
          </cell>
          <cell r="I322">
            <v>-1</v>
          </cell>
          <cell r="J322">
            <v>-3.8524216572284331E-2</v>
          </cell>
          <cell r="K322">
            <v>0.67650981652731323</v>
          </cell>
          <cell r="L322" t="e">
            <v>#DIV/0!</v>
          </cell>
          <cell r="N322" t="e">
            <v>#DIV/0!</v>
          </cell>
          <cell r="O322">
            <v>44098.874000000003</v>
          </cell>
          <cell r="P322" t="e">
            <v>#DIV/0!</v>
          </cell>
          <cell r="Q322" t="e">
            <v>#DIV/0!</v>
          </cell>
          <cell r="R322" t="e">
            <v>#DIV/0!</v>
          </cell>
          <cell r="T322" t="e">
            <v>#DIV/0!</v>
          </cell>
          <cell r="U322" t="e">
            <v>#DIV/0!</v>
          </cell>
          <cell r="V322" t="e">
            <v>#DIV/0!</v>
          </cell>
          <cell r="W322" t="e">
            <v>#DIV/0!</v>
          </cell>
          <cell r="X322" t="e">
            <v>#DIV/0!</v>
          </cell>
          <cell r="Z322" t="e">
            <v>#DIV/0!</v>
          </cell>
          <cell r="AA322">
            <v>34041.234000000004</v>
          </cell>
          <cell r="AB322" t="e">
            <v>#DIV/0!</v>
          </cell>
          <cell r="AC322" t="e">
            <v>#DIV/0!</v>
          </cell>
          <cell r="AD322" t="e">
            <v>#DIV/0!</v>
          </cell>
          <cell r="AF322" t="e">
            <v>#DIV/0!</v>
          </cell>
          <cell r="AG322" t="e">
            <v>#DIV/0!</v>
          </cell>
          <cell r="AH322" t="e">
            <v>#DIV/0!</v>
          </cell>
          <cell r="AI322" t="e">
            <v>#DIV/0!</v>
          </cell>
          <cell r="AJ322" t="e">
            <v>#DIV/0!</v>
          </cell>
          <cell r="AL322" t="e">
            <v>#DIV/0!</v>
          </cell>
          <cell r="AM322">
            <v>50534.55</v>
          </cell>
          <cell r="AN322" t="e">
            <v>#DIV/0!</v>
          </cell>
          <cell r="AO322" t="e">
            <v>#DIV/0!</v>
          </cell>
          <cell r="AP322" t="e">
            <v>#DIV/0!</v>
          </cell>
          <cell r="AR322" t="e">
            <v>#DIV/0!</v>
          </cell>
          <cell r="AS322" t="e">
            <v>#DIV/0!</v>
          </cell>
          <cell r="AT322" t="e">
            <v>#DIV/0!</v>
          </cell>
          <cell r="AU322" t="e">
            <v>#DIV/0!</v>
          </cell>
          <cell r="AV322" t="e">
            <v>#DIV/0!</v>
          </cell>
          <cell r="AX322" t="e">
            <v>#DIV/0!</v>
          </cell>
          <cell r="AY322">
            <v>1540.6523686305732</v>
          </cell>
          <cell r="AZ322" t="e">
            <v>#DIV/0!</v>
          </cell>
          <cell r="BA322" t="e">
            <v>#DIV/0!</v>
          </cell>
          <cell r="BB322" t="e">
            <v>#DIV/0!</v>
          </cell>
          <cell r="BD322" t="e">
            <v>#DIV/0!</v>
          </cell>
          <cell r="BE322" t="e">
            <v>#DIV/0!</v>
          </cell>
          <cell r="BF322" t="e">
            <v>#DIV/0!</v>
          </cell>
          <cell r="BG322" t="e">
            <v>#DIV/0!</v>
          </cell>
          <cell r="BH322" t="e">
            <v>#DIV/0!</v>
          </cell>
          <cell r="BJ322" t="e">
            <v>#DIV/0!</v>
          </cell>
          <cell r="BK322">
            <v>8641.9599999999991</v>
          </cell>
          <cell r="BL322" t="e">
            <v>#DIV/0!</v>
          </cell>
          <cell r="BM322" t="e">
            <v>#DIV/0!</v>
          </cell>
          <cell r="BN322" t="e">
            <v>#DIV/0!</v>
          </cell>
          <cell r="BP322" t="e">
            <v>#DIV/0!</v>
          </cell>
          <cell r="BQ322" t="e">
            <v>#DIV/0!</v>
          </cell>
          <cell r="BR322" t="e">
            <v>#DIV/0!</v>
          </cell>
          <cell r="BS322" t="e">
            <v>#DIV/0!</v>
          </cell>
          <cell r="BT322" t="e">
            <v>#DIV/0!</v>
          </cell>
          <cell r="BV322" t="e">
            <v>#DIV/0!</v>
          </cell>
          <cell r="BW322">
            <v>9862.0020000000004</v>
          </cell>
          <cell r="BX322" t="e">
            <v>#DIV/0!</v>
          </cell>
          <cell r="BY322" t="e">
            <v>#DIV/0!</v>
          </cell>
          <cell r="BZ322" t="e">
            <v>#DIV/0!</v>
          </cell>
          <cell r="CB322" t="e">
            <v>#DIV/0!</v>
          </cell>
          <cell r="CC322" t="e">
            <v>#DIV/0!</v>
          </cell>
          <cell r="CD322" t="e">
            <v>#DIV/0!</v>
          </cell>
          <cell r="CE322" t="e">
            <v>#DIV/0!</v>
          </cell>
          <cell r="CF322" t="e">
            <v>#DIV/0!</v>
          </cell>
          <cell r="CH322" t="e">
            <v>#DIV/0!</v>
          </cell>
          <cell r="CI322">
            <v>1163.905</v>
          </cell>
          <cell r="CJ322" t="e">
            <v>#DIV/0!</v>
          </cell>
          <cell r="CK322" t="e">
            <v>#DIV/0!</v>
          </cell>
          <cell r="CL322" t="e">
            <v>#DIV/0!</v>
          </cell>
          <cell r="CN322" t="e">
            <v>#DIV/0!</v>
          </cell>
          <cell r="CO322" t="e">
            <v>#DIV/0!</v>
          </cell>
          <cell r="CP322" t="e">
            <v>#DIV/0!</v>
          </cell>
          <cell r="CQ322" t="e">
            <v>#DIV/0!</v>
          </cell>
          <cell r="CR322" t="e">
            <v>#DIV/0!</v>
          </cell>
          <cell r="CT322" t="e">
            <v>#DIV/0!</v>
          </cell>
          <cell r="CU322">
            <v>5633.7460000000001</v>
          </cell>
          <cell r="CV322" t="e">
            <v>#DIV/0!</v>
          </cell>
          <cell r="CW322" t="e">
            <v>#DIV/0!</v>
          </cell>
          <cell r="CX322" t="e">
            <v>#DIV/0!</v>
          </cell>
          <cell r="CZ322" t="e">
            <v>#DIV/0!</v>
          </cell>
          <cell r="DA322" t="e">
            <v>#DIV/0!</v>
          </cell>
          <cell r="DB322" t="e">
            <v>#DIV/0!</v>
          </cell>
          <cell r="DC322" t="e">
            <v>#DIV/0!</v>
          </cell>
          <cell r="DD322" t="e">
            <v>#DIV/0!</v>
          </cell>
          <cell r="DF322" t="e">
            <v>#DIV/0!</v>
          </cell>
          <cell r="DG322">
            <v>3495.4549999999999</v>
          </cell>
          <cell r="DH322" t="e">
            <v>#DIV/0!</v>
          </cell>
          <cell r="DI322" t="e">
            <v>#DIV/0!</v>
          </cell>
          <cell r="DJ322" t="e">
            <v>#DIV/0!</v>
          </cell>
          <cell r="DL322" t="e">
            <v>#DIV/0!</v>
          </cell>
          <cell r="DM322" t="e">
            <v>#DIV/0!</v>
          </cell>
          <cell r="DN322" t="e">
            <v>#DIV/0!</v>
          </cell>
          <cell r="DO322" t="e">
            <v>#DIV/0!</v>
          </cell>
          <cell r="DP322" t="e">
            <v>#DIV/0!</v>
          </cell>
          <cell r="DR322" t="e">
            <v>#DIV/0!</v>
          </cell>
          <cell r="DS322">
            <v>2701.8580000000002</v>
          </cell>
          <cell r="DT322" t="e">
            <v>#DIV/0!</v>
          </cell>
          <cell r="DU322" t="e">
            <v>#DIV/0!</v>
          </cell>
          <cell r="DV322" t="e">
            <v>#DIV/0!</v>
          </cell>
          <cell r="DX322" t="e">
            <v>#DIV/0!</v>
          </cell>
          <cell r="DY322" t="e">
            <v>#DIV/0!</v>
          </cell>
          <cell r="DZ322" t="e">
            <v>#DIV/0!</v>
          </cell>
          <cell r="EA322" t="e">
            <v>#DIV/0!</v>
          </cell>
          <cell r="EB322" t="e">
            <v>#DIV/0!</v>
          </cell>
          <cell r="ED322" t="e">
            <v>#DIV/0!</v>
          </cell>
          <cell r="EE322">
            <v>15705.161</v>
          </cell>
          <cell r="EF322" t="e">
            <v>#DIV/0!</v>
          </cell>
          <cell r="EG322" t="e">
            <v>#DIV/0!</v>
          </cell>
          <cell r="EH322" t="e">
            <v>#DIV/0!</v>
          </cell>
          <cell r="EJ322" t="e">
            <v>#DIV/0!</v>
          </cell>
          <cell r="EK322" t="e">
            <v>#DIV/0!</v>
          </cell>
          <cell r="EL322" t="e">
            <v>#DIV/0!</v>
          </cell>
          <cell r="EM322" t="e">
            <v>#DIV/0!</v>
          </cell>
          <cell r="EN322" t="e">
            <v>#DIV/0!</v>
          </cell>
          <cell r="EP322" t="e">
            <v>#DIV/0!</v>
          </cell>
          <cell r="EQ322">
            <v>17075.746999999999</v>
          </cell>
          <cell r="ER322" t="e">
            <v>#DIV/0!</v>
          </cell>
          <cell r="ES322" t="e">
            <v>#DIV/0!</v>
          </cell>
          <cell r="ET322" t="e">
            <v>#DIV/0!</v>
          </cell>
          <cell r="EV322" t="e">
            <v>#DIV/0!</v>
          </cell>
          <cell r="EW322" t="e">
            <v>#DIV/0!</v>
          </cell>
          <cell r="EX322" t="e">
            <v>#DIV/0!</v>
          </cell>
          <cell r="EY322" t="e">
            <v>#DIV/0!</v>
          </cell>
          <cell r="EZ322" t="e">
            <v>#DIV/0!</v>
          </cell>
        </row>
        <row r="323">
          <cell r="A323">
            <v>42445</v>
          </cell>
          <cell r="B323">
            <v>0</v>
          </cell>
          <cell r="C323">
            <v>193855.28</v>
          </cell>
          <cell r="D323">
            <v>0</v>
          </cell>
          <cell r="E323" t="e">
            <v>#DIV/0!</v>
          </cell>
          <cell r="F323">
            <v>0</v>
          </cell>
          <cell r="H323">
            <v>-1</v>
          </cell>
          <cell r="I323">
            <v>-1</v>
          </cell>
          <cell r="J323">
            <v>-3.8401551544652079E-2</v>
          </cell>
          <cell r="K323">
            <v>0.67548088251650706</v>
          </cell>
          <cell r="L323" t="e">
            <v>#DIV/0!</v>
          </cell>
          <cell r="N323" t="e">
            <v>#DIV/0!</v>
          </cell>
          <cell r="O323">
            <v>44098.874000000003</v>
          </cell>
          <cell r="P323" t="e">
            <v>#DIV/0!</v>
          </cell>
          <cell r="Q323" t="e">
            <v>#DIV/0!</v>
          </cell>
          <cell r="R323" t="e">
            <v>#DIV/0!</v>
          </cell>
          <cell r="T323" t="e">
            <v>#DIV/0!</v>
          </cell>
          <cell r="U323" t="e">
            <v>#DIV/0!</v>
          </cell>
          <cell r="V323" t="e">
            <v>#DIV/0!</v>
          </cell>
          <cell r="W323" t="e">
            <v>#DIV/0!</v>
          </cell>
          <cell r="X323" t="e">
            <v>#DIV/0!</v>
          </cell>
          <cell r="Z323" t="e">
            <v>#DIV/0!</v>
          </cell>
          <cell r="AA323">
            <v>34041.234000000004</v>
          </cell>
          <cell r="AB323" t="e">
            <v>#DIV/0!</v>
          </cell>
          <cell r="AC323" t="e">
            <v>#DIV/0!</v>
          </cell>
          <cell r="AD323" t="e">
            <v>#DIV/0!</v>
          </cell>
          <cell r="AF323" t="e">
            <v>#DIV/0!</v>
          </cell>
          <cell r="AG323" t="e">
            <v>#DIV/0!</v>
          </cell>
          <cell r="AH323" t="e">
            <v>#DIV/0!</v>
          </cell>
          <cell r="AI323" t="e">
            <v>#DIV/0!</v>
          </cell>
          <cell r="AJ323" t="e">
            <v>#DIV/0!</v>
          </cell>
          <cell r="AL323" t="e">
            <v>#DIV/0!</v>
          </cell>
          <cell r="AM323">
            <v>50534.55</v>
          </cell>
          <cell r="AN323" t="e">
            <v>#DIV/0!</v>
          </cell>
          <cell r="AO323" t="e">
            <v>#DIV/0!</v>
          </cell>
          <cell r="AP323" t="e">
            <v>#DIV/0!</v>
          </cell>
          <cell r="AR323" t="e">
            <v>#DIV/0!</v>
          </cell>
          <cell r="AS323" t="e">
            <v>#DIV/0!</v>
          </cell>
          <cell r="AT323" t="e">
            <v>#DIV/0!</v>
          </cell>
          <cell r="AU323" t="e">
            <v>#DIV/0!</v>
          </cell>
          <cell r="AV323" t="e">
            <v>#DIV/0!</v>
          </cell>
          <cell r="AX323" t="e">
            <v>#DIV/0!</v>
          </cell>
          <cell r="AY323">
            <v>1540.6523686305732</v>
          </cell>
          <cell r="AZ323" t="e">
            <v>#DIV/0!</v>
          </cell>
          <cell r="BA323" t="e">
            <v>#DIV/0!</v>
          </cell>
          <cell r="BB323" t="e">
            <v>#DIV/0!</v>
          </cell>
          <cell r="BD323" t="e">
            <v>#DIV/0!</v>
          </cell>
          <cell r="BE323" t="e">
            <v>#DIV/0!</v>
          </cell>
          <cell r="BF323" t="e">
            <v>#DIV/0!</v>
          </cell>
          <cell r="BG323" t="e">
            <v>#DIV/0!</v>
          </cell>
          <cell r="BH323" t="e">
            <v>#DIV/0!</v>
          </cell>
          <cell r="BJ323" t="e">
            <v>#DIV/0!</v>
          </cell>
          <cell r="BK323">
            <v>8641.9599999999991</v>
          </cell>
          <cell r="BL323" t="e">
            <v>#DIV/0!</v>
          </cell>
          <cell r="BM323" t="e">
            <v>#DIV/0!</v>
          </cell>
          <cell r="BN323" t="e">
            <v>#DIV/0!</v>
          </cell>
          <cell r="BP323" t="e">
            <v>#DIV/0!</v>
          </cell>
          <cell r="BQ323" t="e">
            <v>#DIV/0!</v>
          </cell>
          <cell r="BR323" t="e">
            <v>#DIV/0!</v>
          </cell>
          <cell r="BS323" t="e">
            <v>#DIV/0!</v>
          </cell>
          <cell r="BT323" t="e">
            <v>#DIV/0!</v>
          </cell>
          <cell r="BV323" t="e">
            <v>#DIV/0!</v>
          </cell>
          <cell r="BW323">
            <v>9862.0020000000004</v>
          </cell>
          <cell r="BX323" t="e">
            <v>#DIV/0!</v>
          </cell>
          <cell r="BY323" t="e">
            <v>#DIV/0!</v>
          </cell>
          <cell r="BZ323" t="e">
            <v>#DIV/0!</v>
          </cell>
          <cell r="CB323" t="e">
            <v>#DIV/0!</v>
          </cell>
          <cell r="CC323" t="e">
            <v>#DIV/0!</v>
          </cell>
          <cell r="CD323" t="e">
            <v>#DIV/0!</v>
          </cell>
          <cell r="CE323" t="e">
            <v>#DIV/0!</v>
          </cell>
          <cell r="CF323" t="e">
            <v>#DIV/0!</v>
          </cell>
          <cell r="CH323" t="e">
            <v>#DIV/0!</v>
          </cell>
          <cell r="CI323">
            <v>1163.905</v>
          </cell>
          <cell r="CJ323" t="e">
            <v>#DIV/0!</v>
          </cell>
          <cell r="CK323" t="e">
            <v>#DIV/0!</v>
          </cell>
          <cell r="CL323" t="e">
            <v>#DIV/0!</v>
          </cell>
          <cell r="CN323" t="e">
            <v>#DIV/0!</v>
          </cell>
          <cell r="CO323" t="e">
            <v>#DIV/0!</v>
          </cell>
          <cell r="CP323" t="e">
            <v>#DIV/0!</v>
          </cell>
          <cell r="CQ323" t="e">
            <v>#DIV/0!</v>
          </cell>
          <cell r="CR323" t="e">
            <v>#DIV/0!</v>
          </cell>
          <cell r="CT323" t="e">
            <v>#DIV/0!</v>
          </cell>
          <cell r="CU323">
            <v>5633.7460000000001</v>
          </cell>
          <cell r="CV323" t="e">
            <v>#DIV/0!</v>
          </cell>
          <cell r="CW323" t="e">
            <v>#DIV/0!</v>
          </cell>
          <cell r="CX323" t="e">
            <v>#DIV/0!</v>
          </cell>
          <cell r="CZ323" t="e">
            <v>#DIV/0!</v>
          </cell>
          <cell r="DA323" t="e">
            <v>#DIV/0!</v>
          </cell>
          <cell r="DB323" t="e">
            <v>#DIV/0!</v>
          </cell>
          <cell r="DC323" t="e">
            <v>#DIV/0!</v>
          </cell>
          <cell r="DD323" t="e">
            <v>#DIV/0!</v>
          </cell>
          <cell r="DF323" t="e">
            <v>#DIV/0!</v>
          </cell>
          <cell r="DG323">
            <v>3495.4549999999999</v>
          </cell>
          <cell r="DH323" t="e">
            <v>#DIV/0!</v>
          </cell>
          <cell r="DI323" t="e">
            <v>#DIV/0!</v>
          </cell>
          <cell r="DJ323" t="e">
            <v>#DIV/0!</v>
          </cell>
          <cell r="DL323" t="e">
            <v>#DIV/0!</v>
          </cell>
          <cell r="DM323" t="e">
            <v>#DIV/0!</v>
          </cell>
          <cell r="DN323" t="e">
            <v>#DIV/0!</v>
          </cell>
          <cell r="DO323" t="e">
            <v>#DIV/0!</v>
          </cell>
          <cell r="DP323" t="e">
            <v>#DIV/0!</v>
          </cell>
          <cell r="DR323" t="e">
            <v>#DIV/0!</v>
          </cell>
          <cell r="DS323">
            <v>2701.8580000000002</v>
          </cell>
          <cell r="DT323" t="e">
            <v>#DIV/0!</v>
          </cell>
          <cell r="DU323" t="e">
            <v>#DIV/0!</v>
          </cell>
          <cell r="DV323" t="e">
            <v>#DIV/0!</v>
          </cell>
          <cell r="DX323" t="e">
            <v>#DIV/0!</v>
          </cell>
          <cell r="DY323" t="e">
            <v>#DIV/0!</v>
          </cell>
          <cell r="DZ323" t="e">
            <v>#DIV/0!</v>
          </cell>
          <cell r="EA323" t="e">
            <v>#DIV/0!</v>
          </cell>
          <cell r="EB323" t="e">
            <v>#DIV/0!</v>
          </cell>
          <cell r="ED323" t="e">
            <v>#DIV/0!</v>
          </cell>
          <cell r="EE323">
            <v>15705.161</v>
          </cell>
          <cell r="EF323" t="e">
            <v>#DIV/0!</v>
          </cell>
          <cell r="EG323" t="e">
            <v>#DIV/0!</v>
          </cell>
          <cell r="EH323" t="e">
            <v>#DIV/0!</v>
          </cell>
          <cell r="EJ323" t="e">
            <v>#DIV/0!</v>
          </cell>
          <cell r="EK323" t="e">
            <v>#DIV/0!</v>
          </cell>
          <cell r="EL323" t="e">
            <v>#DIV/0!</v>
          </cell>
          <cell r="EM323" t="e">
            <v>#DIV/0!</v>
          </cell>
          <cell r="EN323" t="e">
            <v>#DIV/0!</v>
          </cell>
          <cell r="EP323" t="e">
            <v>#DIV/0!</v>
          </cell>
          <cell r="EQ323">
            <v>17075.746999999999</v>
          </cell>
          <cell r="ER323" t="e">
            <v>#DIV/0!</v>
          </cell>
          <cell r="ES323" t="e">
            <v>#DIV/0!</v>
          </cell>
          <cell r="ET323" t="e">
            <v>#DIV/0!</v>
          </cell>
          <cell r="EV323" t="e">
            <v>#DIV/0!</v>
          </cell>
          <cell r="EW323" t="e">
            <v>#DIV/0!</v>
          </cell>
          <cell r="EX323" t="e">
            <v>#DIV/0!</v>
          </cell>
          <cell r="EY323" t="e">
            <v>#DIV/0!</v>
          </cell>
          <cell r="EZ323" t="e">
            <v>#DIV/0!</v>
          </cell>
        </row>
        <row r="324">
          <cell r="A324">
            <v>42446</v>
          </cell>
          <cell r="B324">
            <v>0</v>
          </cell>
          <cell r="C324">
            <v>193855.28</v>
          </cell>
          <cell r="D324">
            <v>0</v>
          </cell>
          <cell r="E324" t="e">
            <v>#DIV/0!</v>
          </cell>
          <cell r="F324">
            <v>0</v>
          </cell>
          <cell r="H324">
            <v>-1</v>
          </cell>
          <cell r="I324">
            <v>-1</v>
          </cell>
          <cell r="J324">
            <v>-3.8279665193513779E-2</v>
          </cell>
          <cell r="K324">
            <v>0.67445661595069872</v>
          </cell>
          <cell r="L324" t="e">
            <v>#DIV/0!</v>
          </cell>
          <cell r="N324" t="e">
            <v>#DIV/0!</v>
          </cell>
          <cell r="O324">
            <v>44098.874000000003</v>
          </cell>
          <cell r="P324" t="e">
            <v>#DIV/0!</v>
          </cell>
          <cell r="Q324" t="e">
            <v>#DIV/0!</v>
          </cell>
          <cell r="R324" t="e">
            <v>#DIV/0!</v>
          </cell>
          <cell r="T324" t="e">
            <v>#DIV/0!</v>
          </cell>
          <cell r="U324" t="e">
            <v>#DIV/0!</v>
          </cell>
          <cell r="V324" t="e">
            <v>#DIV/0!</v>
          </cell>
          <cell r="W324" t="e">
            <v>#DIV/0!</v>
          </cell>
          <cell r="X324" t="e">
            <v>#DIV/0!</v>
          </cell>
          <cell r="Z324" t="e">
            <v>#DIV/0!</v>
          </cell>
          <cell r="AA324">
            <v>34041.234000000004</v>
          </cell>
          <cell r="AB324" t="e">
            <v>#DIV/0!</v>
          </cell>
          <cell r="AC324" t="e">
            <v>#DIV/0!</v>
          </cell>
          <cell r="AD324" t="e">
            <v>#DIV/0!</v>
          </cell>
          <cell r="AF324" t="e">
            <v>#DIV/0!</v>
          </cell>
          <cell r="AG324" t="e">
            <v>#DIV/0!</v>
          </cell>
          <cell r="AH324" t="e">
            <v>#DIV/0!</v>
          </cell>
          <cell r="AI324" t="e">
            <v>#DIV/0!</v>
          </cell>
          <cell r="AJ324" t="e">
            <v>#DIV/0!</v>
          </cell>
          <cell r="AL324" t="e">
            <v>#DIV/0!</v>
          </cell>
          <cell r="AM324">
            <v>50534.55</v>
          </cell>
          <cell r="AN324" t="e">
            <v>#DIV/0!</v>
          </cell>
          <cell r="AO324" t="e">
            <v>#DIV/0!</v>
          </cell>
          <cell r="AP324" t="e">
            <v>#DIV/0!</v>
          </cell>
          <cell r="AR324" t="e">
            <v>#DIV/0!</v>
          </cell>
          <cell r="AS324" t="e">
            <v>#DIV/0!</v>
          </cell>
          <cell r="AT324" t="e">
            <v>#DIV/0!</v>
          </cell>
          <cell r="AU324" t="e">
            <v>#DIV/0!</v>
          </cell>
          <cell r="AV324" t="e">
            <v>#DIV/0!</v>
          </cell>
          <cell r="AX324" t="e">
            <v>#DIV/0!</v>
          </cell>
          <cell r="AY324">
            <v>1540.6523686305732</v>
          </cell>
          <cell r="AZ324" t="e">
            <v>#DIV/0!</v>
          </cell>
          <cell r="BA324" t="e">
            <v>#DIV/0!</v>
          </cell>
          <cell r="BB324" t="e">
            <v>#DIV/0!</v>
          </cell>
          <cell r="BD324" t="e">
            <v>#DIV/0!</v>
          </cell>
          <cell r="BE324" t="e">
            <v>#DIV/0!</v>
          </cell>
          <cell r="BF324" t="e">
            <v>#DIV/0!</v>
          </cell>
          <cell r="BG324" t="e">
            <v>#DIV/0!</v>
          </cell>
          <cell r="BH324" t="e">
            <v>#DIV/0!</v>
          </cell>
          <cell r="BJ324" t="e">
            <v>#DIV/0!</v>
          </cell>
          <cell r="BK324">
            <v>8641.9599999999991</v>
          </cell>
          <cell r="BL324" t="e">
            <v>#DIV/0!</v>
          </cell>
          <cell r="BM324" t="e">
            <v>#DIV/0!</v>
          </cell>
          <cell r="BN324" t="e">
            <v>#DIV/0!</v>
          </cell>
          <cell r="BP324" t="e">
            <v>#DIV/0!</v>
          </cell>
          <cell r="BQ324" t="e">
            <v>#DIV/0!</v>
          </cell>
          <cell r="BR324" t="e">
            <v>#DIV/0!</v>
          </cell>
          <cell r="BS324" t="e">
            <v>#DIV/0!</v>
          </cell>
          <cell r="BT324" t="e">
            <v>#DIV/0!</v>
          </cell>
          <cell r="BV324" t="e">
            <v>#DIV/0!</v>
          </cell>
          <cell r="BW324">
            <v>9862.0020000000004</v>
          </cell>
          <cell r="BX324" t="e">
            <v>#DIV/0!</v>
          </cell>
          <cell r="BY324" t="e">
            <v>#DIV/0!</v>
          </cell>
          <cell r="BZ324" t="e">
            <v>#DIV/0!</v>
          </cell>
          <cell r="CB324" t="e">
            <v>#DIV/0!</v>
          </cell>
          <cell r="CC324" t="e">
            <v>#DIV/0!</v>
          </cell>
          <cell r="CD324" t="e">
            <v>#DIV/0!</v>
          </cell>
          <cell r="CE324" t="e">
            <v>#DIV/0!</v>
          </cell>
          <cell r="CF324" t="e">
            <v>#DIV/0!</v>
          </cell>
          <cell r="CH324" t="e">
            <v>#DIV/0!</v>
          </cell>
          <cell r="CI324">
            <v>1163.905</v>
          </cell>
          <cell r="CJ324" t="e">
            <v>#DIV/0!</v>
          </cell>
          <cell r="CK324" t="e">
            <v>#DIV/0!</v>
          </cell>
          <cell r="CL324" t="e">
            <v>#DIV/0!</v>
          </cell>
          <cell r="CN324" t="e">
            <v>#DIV/0!</v>
          </cell>
          <cell r="CO324" t="e">
            <v>#DIV/0!</v>
          </cell>
          <cell r="CP324" t="e">
            <v>#DIV/0!</v>
          </cell>
          <cell r="CQ324" t="e">
            <v>#DIV/0!</v>
          </cell>
          <cell r="CR324" t="e">
            <v>#DIV/0!</v>
          </cell>
          <cell r="CT324" t="e">
            <v>#DIV/0!</v>
          </cell>
          <cell r="CU324">
            <v>5633.7460000000001</v>
          </cell>
          <cell r="CV324" t="e">
            <v>#DIV/0!</v>
          </cell>
          <cell r="CW324" t="e">
            <v>#DIV/0!</v>
          </cell>
          <cell r="CX324" t="e">
            <v>#DIV/0!</v>
          </cell>
          <cell r="CZ324" t="e">
            <v>#DIV/0!</v>
          </cell>
          <cell r="DA324" t="e">
            <v>#DIV/0!</v>
          </cell>
          <cell r="DB324" t="e">
            <v>#DIV/0!</v>
          </cell>
          <cell r="DC324" t="e">
            <v>#DIV/0!</v>
          </cell>
          <cell r="DD324" t="e">
            <v>#DIV/0!</v>
          </cell>
          <cell r="DF324" t="e">
            <v>#DIV/0!</v>
          </cell>
          <cell r="DG324">
            <v>3495.4549999999999</v>
          </cell>
          <cell r="DH324" t="e">
            <v>#DIV/0!</v>
          </cell>
          <cell r="DI324" t="e">
            <v>#DIV/0!</v>
          </cell>
          <cell r="DJ324" t="e">
            <v>#DIV/0!</v>
          </cell>
          <cell r="DL324" t="e">
            <v>#DIV/0!</v>
          </cell>
          <cell r="DM324" t="e">
            <v>#DIV/0!</v>
          </cell>
          <cell r="DN324" t="e">
            <v>#DIV/0!</v>
          </cell>
          <cell r="DO324" t="e">
            <v>#DIV/0!</v>
          </cell>
          <cell r="DP324" t="e">
            <v>#DIV/0!</v>
          </cell>
          <cell r="DR324" t="e">
            <v>#DIV/0!</v>
          </cell>
          <cell r="DS324">
            <v>2701.8580000000002</v>
          </cell>
          <cell r="DT324" t="e">
            <v>#DIV/0!</v>
          </cell>
          <cell r="DU324" t="e">
            <v>#DIV/0!</v>
          </cell>
          <cell r="DV324" t="e">
            <v>#DIV/0!</v>
          </cell>
          <cell r="DX324" t="e">
            <v>#DIV/0!</v>
          </cell>
          <cell r="DY324" t="e">
            <v>#DIV/0!</v>
          </cell>
          <cell r="DZ324" t="e">
            <v>#DIV/0!</v>
          </cell>
          <cell r="EA324" t="e">
            <v>#DIV/0!</v>
          </cell>
          <cell r="EB324" t="e">
            <v>#DIV/0!</v>
          </cell>
          <cell r="ED324" t="e">
            <v>#DIV/0!</v>
          </cell>
          <cell r="EE324">
            <v>15705.161</v>
          </cell>
          <cell r="EF324" t="e">
            <v>#DIV/0!</v>
          </cell>
          <cell r="EG324" t="e">
            <v>#DIV/0!</v>
          </cell>
          <cell r="EH324" t="e">
            <v>#DIV/0!</v>
          </cell>
          <cell r="EJ324" t="e">
            <v>#DIV/0!</v>
          </cell>
          <cell r="EK324" t="e">
            <v>#DIV/0!</v>
          </cell>
          <cell r="EL324" t="e">
            <v>#DIV/0!</v>
          </cell>
          <cell r="EM324" t="e">
            <v>#DIV/0!</v>
          </cell>
          <cell r="EN324" t="e">
            <v>#DIV/0!</v>
          </cell>
          <cell r="EP324" t="e">
            <v>#DIV/0!</v>
          </cell>
          <cell r="EQ324">
            <v>17075.746999999999</v>
          </cell>
          <cell r="ER324" t="e">
            <v>#DIV/0!</v>
          </cell>
          <cell r="ES324" t="e">
            <v>#DIV/0!</v>
          </cell>
          <cell r="ET324" t="e">
            <v>#DIV/0!</v>
          </cell>
          <cell r="EV324" t="e">
            <v>#DIV/0!</v>
          </cell>
          <cell r="EW324" t="e">
            <v>#DIV/0!</v>
          </cell>
          <cell r="EX324" t="e">
            <v>#DIV/0!</v>
          </cell>
          <cell r="EY324" t="e">
            <v>#DIV/0!</v>
          </cell>
          <cell r="EZ324" t="e">
            <v>#DIV/0!</v>
          </cell>
        </row>
        <row r="325">
          <cell r="A325">
            <v>42447</v>
          </cell>
          <cell r="B325">
            <v>0</v>
          </cell>
          <cell r="C325">
            <v>193855.28</v>
          </cell>
          <cell r="D325">
            <v>0</v>
          </cell>
          <cell r="E325" t="e">
            <v>#DIV/0!</v>
          </cell>
          <cell r="F325">
            <v>0</v>
          </cell>
          <cell r="H325">
            <v>-1</v>
          </cell>
          <cell r="I325">
            <v>-1</v>
          </cell>
          <cell r="J325">
            <v>-3.8158550127747048E-2</v>
          </cell>
          <cell r="K325">
            <v>0.6734369817590099</v>
          </cell>
          <cell r="L325" t="e">
            <v>#DIV/0!</v>
          </cell>
          <cell r="N325" t="e">
            <v>#DIV/0!</v>
          </cell>
          <cell r="O325">
            <v>44098.874000000003</v>
          </cell>
          <cell r="P325" t="e">
            <v>#DIV/0!</v>
          </cell>
          <cell r="Q325" t="e">
            <v>#DIV/0!</v>
          </cell>
          <cell r="R325" t="e">
            <v>#DIV/0!</v>
          </cell>
          <cell r="T325" t="e">
            <v>#DIV/0!</v>
          </cell>
          <cell r="U325" t="e">
            <v>#DIV/0!</v>
          </cell>
          <cell r="V325" t="e">
            <v>#DIV/0!</v>
          </cell>
          <cell r="W325" t="e">
            <v>#DIV/0!</v>
          </cell>
          <cell r="X325" t="e">
            <v>#DIV/0!</v>
          </cell>
          <cell r="Z325" t="e">
            <v>#DIV/0!</v>
          </cell>
          <cell r="AA325">
            <v>34041.234000000004</v>
          </cell>
          <cell r="AB325" t="e">
            <v>#DIV/0!</v>
          </cell>
          <cell r="AC325" t="e">
            <v>#DIV/0!</v>
          </cell>
          <cell r="AD325" t="e">
            <v>#DIV/0!</v>
          </cell>
          <cell r="AF325" t="e">
            <v>#DIV/0!</v>
          </cell>
          <cell r="AG325" t="e">
            <v>#DIV/0!</v>
          </cell>
          <cell r="AH325" t="e">
            <v>#DIV/0!</v>
          </cell>
          <cell r="AI325" t="e">
            <v>#DIV/0!</v>
          </cell>
          <cell r="AJ325" t="e">
            <v>#DIV/0!</v>
          </cell>
          <cell r="AL325" t="e">
            <v>#DIV/0!</v>
          </cell>
          <cell r="AM325">
            <v>50534.55</v>
          </cell>
          <cell r="AN325" t="e">
            <v>#DIV/0!</v>
          </cell>
          <cell r="AO325" t="e">
            <v>#DIV/0!</v>
          </cell>
          <cell r="AP325" t="e">
            <v>#DIV/0!</v>
          </cell>
          <cell r="AR325" t="e">
            <v>#DIV/0!</v>
          </cell>
          <cell r="AS325" t="e">
            <v>#DIV/0!</v>
          </cell>
          <cell r="AT325" t="e">
            <v>#DIV/0!</v>
          </cell>
          <cell r="AU325" t="e">
            <v>#DIV/0!</v>
          </cell>
          <cell r="AV325" t="e">
            <v>#DIV/0!</v>
          </cell>
          <cell r="AX325" t="e">
            <v>#DIV/0!</v>
          </cell>
          <cell r="AY325">
            <v>1540.6523686305732</v>
          </cell>
          <cell r="AZ325" t="e">
            <v>#DIV/0!</v>
          </cell>
          <cell r="BA325" t="e">
            <v>#DIV/0!</v>
          </cell>
          <cell r="BB325" t="e">
            <v>#DIV/0!</v>
          </cell>
          <cell r="BD325" t="e">
            <v>#DIV/0!</v>
          </cell>
          <cell r="BE325" t="e">
            <v>#DIV/0!</v>
          </cell>
          <cell r="BF325" t="e">
            <v>#DIV/0!</v>
          </cell>
          <cell r="BG325" t="e">
            <v>#DIV/0!</v>
          </cell>
          <cell r="BH325" t="e">
            <v>#DIV/0!</v>
          </cell>
          <cell r="BJ325" t="e">
            <v>#DIV/0!</v>
          </cell>
          <cell r="BK325">
            <v>8641.9599999999991</v>
          </cell>
          <cell r="BL325" t="e">
            <v>#DIV/0!</v>
          </cell>
          <cell r="BM325" t="e">
            <v>#DIV/0!</v>
          </cell>
          <cell r="BN325" t="e">
            <v>#DIV/0!</v>
          </cell>
          <cell r="BP325" t="e">
            <v>#DIV/0!</v>
          </cell>
          <cell r="BQ325" t="e">
            <v>#DIV/0!</v>
          </cell>
          <cell r="BR325" t="e">
            <v>#DIV/0!</v>
          </cell>
          <cell r="BS325" t="e">
            <v>#DIV/0!</v>
          </cell>
          <cell r="BT325" t="e">
            <v>#DIV/0!</v>
          </cell>
          <cell r="BV325" t="e">
            <v>#DIV/0!</v>
          </cell>
          <cell r="BW325">
            <v>9862.0020000000004</v>
          </cell>
          <cell r="BX325" t="e">
            <v>#DIV/0!</v>
          </cell>
          <cell r="BY325" t="e">
            <v>#DIV/0!</v>
          </cell>
          <cell r="BZ325" t="e">
            <v>#DIV/0!</v>
          </cell>
          <cell r="CB325" t="e">
            <v>#DIV/0!</v>
          </cell>
          <cell r="CC325" t="e">
            <v>#DIV/0!</v>
          </cell>
          <cell r="CD325" t="e">
            <v>#DIV/0!</v>
          </cell>
          <cell r="CE325" t="e">
            <v>#DIV/0!</v>
          </cell>
          <cell r="CF325" t="e">
            <v>#DIV/0!</v>
          </cell>
          <cell r="CH325" t="e">
            <v>#DIV/0!</v>
          </cell>
          <cell r="CI325">
            <v>1163.905</v>
          </cell>
          <cell r="CJ325" t="e">
            <v>#DIV/0!</v>
          </cell>
          <cell r="CK325" t="e">
            <v>#DIV/0!</v>
          </cell>
          <cell r="CL325" t="e">
            <v>#DIV/0!</v>
          </cell>
          <cell r="CN325" t="e">
            <v>#DIV/0!</v>
          </cell>
          <cell r="CO325" t="e">
            <v>#DIV/0!</v>
          </cell>
          <cell r="CP325" t="e">
            <v>#DIV/0!</v>
          </cell>
          <cell r="CQ325" t="e">
            <v>#DIV/0!</v>
          </cell>
          <cell r="CR325" t="e">
            <v>#DIV/0!</v>
          </cell>
          <cell r="CT325" t="e">
            <v>#DIV/0!</v>
          </cell>
          <cell r="CU325">
            <v>5633.7460000000001</v>
          </cell>
          <cell r="CV325" t="e">
            <v>#DIV/0!</v>
          </cell>
          <cell r="CW325" t="e">
            <v>#DIV/0!</v>
          </cell>
          <cell r="CX325" t="e">
            <v>#DIV/0!</v>
          </cell>
          <cell r="CZ325" t="e">
            <v>#DIV/0!</v>
          </cell>
          <cell r="DA325" t="e">
            <v>#DIV/0!</v>
          </cell>
          <cell r="DB325" t="e">
            <v>#DIV/0!</v>
          </cell>
          <cell r="DC325" t="e">
            <v>#DIV/0!</v>
          </cell>
          <cell r="DD325" t="e">
            <v>#DIV/0!</v>
          </cell>
          <cell r="DF325" t="e">
            <v>#DIV/0!</v>
          </cell>
          <cell r="DG325">
            <v>3495.4549999999999</v>
          </cell>
          <cell r="DH325" t="e">
            <v>#DIV/0!</v>
          </cell>
          <cell r="DI325" t="e">
            <v>#DIV/0!</v>
          </cell>
          <cell r="DJ325" t="e">
            <v>#DIV/0!</v>
          </cell>
          <cell r="DL325" t="e">
            <v>#DIV/0!</v>
          </cell>
          <cell r="DM325" t="e">
            <v>#DIV/0!</v>
          </cell>
          <cell r="DN325" t="e">
            <v>#DIV/0!</v>
          </cell>
          <cell r="DO325" t="e">
            <v>#DIV/0!</v>
          </cell>
          <cell r="DP325" t="e">
            <v>#DIV/0!</v>
          </cell>
          <cell r="DR325" t="e">
            <v>#DIV/0!</v>
          </cell>
          <cell r="DS325">
            <v>2701.8580000000002</v>
          </cell>
          <cell r="DT325" t="e">
            <v>#DIV/0!</v>
          </cell>
          <cell r="DU325" t="e">
            <v>#DIV/0!</v>
          </cell>
          <cell r="DV325" t="e">
            <v>#DIV/0!</v>
          </cell>
          <cell r="DX325" t="e">
            <v>#DIV/0!</v>
          </cell>
          <cell r="DY325" t="e">
            <v>#DIV/0!</v>
          </cell>
          <cell r="DZ325" t="e">
            <v>#DIV/0!</v>
          </cell>
          <cell r="EA325" t="e">
            <v>#DIV/0!</v>
          </cell>
          <cell r="EB325" t="e">
            <v>#DIV/0!</v>
          </cell>
          <cell r="ED325" t="e">
            <v>#DIV/0!</v>
          </cell>
          <cell r="EE325">
            <v>15705.161</v>
          </cell>
          <cell r="EF325" t="e">
            <v>#DIV/0!</v>
          </cell>
          <cell r="EG325" t="e">
            <v>#DIV/0!</v>
          </cell>
          <cell r="EH325" t="e">
            <v>#DIV/0!</v>
          </cell>
          <cell r="EJ325" t="e">
            <v>#DIV/0!</v>
          </cell>
          <cell r="EK325" t="e">
            <v>#DIV/0!</v>
          </cell>
          <cell r="EL325" t="e">
            <v>#DIV/0!</v>
          </cell>
          <cell r="EM325" t="e">
            <v>#DIV/0!</v>
          </cell>
          <cell r="EN325" t="e">
            <v>#DIV/0!</v>
          </cell>
          <cell r="EP325" t="e">
            <v>#DIV/0!</v>
          </cell>
          <cell r="EQ325">
            <v>17075.746999999999</v>
          </cell>
          <cell r="ER325" t="e">
            <v>#DIV/0!</v>
          </cell>
          <cell r="ES325" t="e">
            <v>#DIV/0!</v>
          </cell>
          <cell r="ET325" t="e">
            <v>#DIV/0!</v>
          </cell>
          <cell r="EV325" t="e">
            <v>#DIV/0!</v>
          </cell>
          <cell r="EW325" t="e">
            <v>#DIV/0!</v>
          </cell>
          <cell r="EX325" t="e">
            <v>#DIV/0!</v>
          </cell>
          <cell r="EY325" t="e">
            <v>#DIV/0!</v>
          </cell>
          <cell r="EZ325" t="e">
            <v>#DIV/0!</v>
          </cell>
        </row>
        <row r="326">
          <cell r="A326">
            <v>42450</v>
          </cell>
          <cell r="B326">
            <v>0</v>
          </cell>
          <cell r="C326">
            <v>193855.28</v>
          </cell>
          <cell r="D326">
            <v>0</v>
          </cell>
          <cell r="E326" t="e">
            <v>#DIV/0!</v>
          </cell>
          <cell r="F326">
            <v>0</v>
          </cell>
          <cell r="H326">
            <v>-1</v>
          </cell>
          <cell r="I326">
            <v>-1</v>
          </cell>
          <cell r="J326">
            <v>-3.8038199049523769E-2</v>
          </cell>
          <cell r="K326">
            <v>0.67242194523709642</v>
          </cell>
          <cell r="L326" t="e">
            <v>#DIV/0!</v>
          </cell>
          <cell r="N326" t="e">
            <v>#DIV/0!</v>
          </cell>
          <cell r="O326">
            <v>44098.874000000003</v>
          </cell>
          <cell r="P326" t="e">
            <v>#DIV/0!</v>
          </cell>
          <cell r="Q326" t="e">
            <v>#DIV/0!</v>
          </cell>
          <cell r="R326" t="e">
            <v>#DIV/0!</v>
          </cell>
          <cell r="T326" t="e">
            <v>#DIV/0!</v>
          </cell>
          <cell r="U326" t="e">
            <v>#DIV/0!</v>
          </cell>
          <cell r="V326" t="e">
            <v>#DIV/0!</v>
          </cell>
          <cell r="W326" t="e">
            <v>#DIV/0!</v>
          </cell>
          <cell r="X326" t="e">
            <v>#DIV/0!</v>
          </cell>
          <cell r="Z326" t="e">
            <v>#DIV/0!</v>
          </cell>
          <cell r="AA326">
            <v>34041.234000000004</v>
          </cell>
          <cell r="AB326" t="e">
            <v>#DIV/0!</v>
          </cell>
          <cell r="AC326" t="e">
            <v>#DIV/0!</v>
          </cell>
          <cell r="AD326" t="e">
            <v>#DIV/0!</v>
          </cell>
          <cell r="AF326" t="e">
            <v>#DIV/0!</v>
          </cell>
          <cell r="AG326" t="e">
            <v>#DIV/0!</v>
          </cell>
          <cell r="AH326" t="e">
            <v>#DIV/0!</v>
          </cell>
          <cell r="AI326" t="e">
            <v>#DIV/0!</v>
          </cell>
          <cell r="AJ326" t="e">
            <v>#DIV/0!</v>
          </cell>
          <cell r="AL326" t="e">
            <v>#DIV/0!</v>
          </cell>
          <cell r="AM326">
            <v>50534.55</v>
          </cell>
          <cell r="AN326" t="e">
            <v>#DIV/0!</v>
          </cell>
          <cell r="AO326" t="e">
            <v>#DIV/0!</v>
          </cell>
          <cell r="AP326" t="e">
            <v>#DIV/0!</v>
          </cell>
          <cell r="AR326" t="e">
            <v>#DIV/0!</v>
          </cell>
          <cell r="AS326" t="e">
            <v>#DIV/0!</v>
          </cell>
          <cell r="AT326" t="e">
            <v>#DIV/0!</v>
          </cell>
          <cell r="AU326" t="e">
            <v>#DIV/0!</v>
          </cell>
          <cell r="AV326" t="e">
            <v>#DIV/0!</v>
          </cell>
          <cell r="AX326" t="e">
            <v>#DIV/0!</v>
          </cell>
          <cell r="AY326">
            <v>1540.6523686305732</v>
          </cell>
          <cell r="AZ326" t="e">
            <v>#DIV/0!</v>
          </cell>
          <cell r="BA326" t="e">
            <v>#DIV/0!</v>
          </cell>
          <cell r="BB326" t="e">
            <v>#DIV/0!</v>
          </cell>
          <cell r="BD326" t="e">
            <v>#DIV/0!</v>
          </cell>
          <cell r="BE326" t="e">
            <v>#DIV/0!</v>
          </cell>
          <cell r="BF326" t="e">
            <v>#DIV/0!</v>
          </cell>
          <cell r="BG326" t="e">
            <v>#DIV/0!</v>
          </cell>
          <cell r="BH326" t="e">
            <v>#DIV/0!</v>
          </cell>
          <cell r="BJ326" t="e">
            <v>#DIV/0!</v>
          </cell>
          <cell r="BK326">
            <v>8641.9599999999991</v>
          </cell>
          <cell r="BL326" t="e">
            <v>#DIV/0!</v>
          </cell>
          <cell r="BM326" t="e">
            <v>#DIV/0!</v>
          </cell>
          <cell r="BN326" t="e">
            <v>#DIV/0!</v>
          </cell>
          <cell r="BP326" t="e">
            <v>#DIV/0!</v>
          </cell>
          <cell r="BQ326" t="e">
            <v>#DIV/0!</v>
          </cell>
          <cell r="BR326" t="e">
            <v>#DIV/0!</v>
          </cell>
          <cell r="BS326" t="e">
            <v>#DIV/0!</v>
          </cell>
          <cell r="BT326" t="e">
            <v>#DIV/0!</v>
          </cell>
          <cell r="BV326" t="e">
            <v>#DIV/0!</v>
          </cell>
          <cell r="BW326">
            <v>9862.0020000000004</v>
          </cell>
          <cell r="BX326" t="e">
            <v>#DIV/0!</v>
          </cell>
          <cell r="BY326" t="e">
            <v>#DIV/0!</v>
          </cell>
          <cell r="BZ326" t="e">
            <v>#DIV/0!</v>
          </cell>
          <cell r="CB326" t="e">
            <v>#DIV/0!</v>
          </cell>
          <cell r="CC326" t="e">
            <v>#DIV/0!</v>
          </cell>
          <cell r="CD326" t="e">
            <v>#DIV/0!</v>
          </cell>
          <cell r="CE326" t="e">
            <v>#DIV/0!</v>
          </cell>
          <cell r="CF326" t="e">
            <v>#DIV/0!</v>
          </cell>
          <cell r="CH326" t="e">
            <v>#DIV/0!</v>
          </cell>
          <cell r="CI326">
            <v>1163.905</v>
          </cell>
          <cell r="CJ326" t="e">
            <v>#DIV/0!</v>
          </cell>
          <cell r="CK326" t="e">
            <v>#DIV/0!</v>
          </cell>
          <cell r="CL326" t="e">
            <v>#DIV/0!</v>
          </cell>
          <cell r="CN326" t="e">
            <v>#DIV/0!</v>
          </cell>
          <cell r="CO326" t="e">
            <v>#DIV/0!</v>
          </cell>
          <cell r="CP326" t="e">
            <v>#DIV/0!</v>
          </cell>
          <cell r="CQ326" t="e">
            <v>#DIV/0!</v>
          </cell>
          <cell r="CR326" t="e">
            <v>#DIV/0!</v>
          </cell>
          <cell r="CT326" t="e">
            <v>#DIV/0!</v>
          </cell>
          <cell r="CU326">
            <v>5633.7460000000001</v>
          </cell>
          <cell r="CV326" t="e">
            <v>#DIV/0!</v>
          </cell>
          <cell r="CW326" t="e">
            <v>#DIV/0!</v>
          </cell>
          <cell r="CX326" t="e">
            <v>#DIV/0!</v>
          </cell>
          <cell r="CZ326" t="e">
            <v>#DIV/0!</v>
          </cell>
          <cell r="DA326" t="e">
            <v>#DIV/0!</v>
          </cell>
          <cell r="DB326" t="e">
            <v>#DIV/0!</v>
          </cell>
          <cell r="DC326" t="e">
            <v>#DIV/0!</v>
          </cell>
          <cell r="DD326" t="e">
            <v>#DIV/0!</v>
          </cell>
          <cell r="DF326" t="e">
            <v>#DIV/0!</v>
          </cell>
          <cell r="DG326">
            <v>3495.4549999999999</v>
          </cell>
          <cell r="DH326" t="e">
            <v>#DIV/0!</v>
          </cell>
          <cell r="DI326" t="e">
            <v>#DIV/0!</v>
          </cell>
          <cell r="DJ326" t="e">
            <v>#DIV/0!</v>
          </cell>
          <cell r="DL326" t="e">
            <v>#DIV/0!</v>
          </cell>
          <cell r="DM326" t="e">
            <v>#DIV/0!</v>
          </cell>
          <cell r="DN326" t="e">
            <v>#DIV/0!</v>
          </cell>
          <cell r="DO326" t="e">
            <v>#DIV/0!</v>
          </cell>
          <cell r="DP326" t="e">
            <v>#DIV/0!</v>
          </cell>
          <cell r="DR326" t="e">
            <v>#DIV/0!</v>
          </cell>
          <cell r="DS326">
            <v>2701.8580000000002</v>
          </cell>
          <cell r="DT326" t="e">
            <v>#DIV/0!</v>
          </cell>
          <cell r="DU326" t="e">
            <v>#DIV/0!</v>
          </cell>
          <cell r="DV326" t="e">
            <v>#DIV/0!</v>
          </cell>
          <cell r="DX326" t="e">
            <v>#DIV/0!</v>
          </cell>
          <cell r="DY326" t="e">
            <v>#DIV/0!</v>
          </cell>
          <cell r="DZ326" t="e">
            <v>#DIV/0!</v>
          </cell>
          <cell r="EA326" t="e">
            <v>#DIV/0!</v>
          </cell>
          <cell r="EB326" t="e">
            <v>#DIV/0!</v>
          </cell>
          <cell r="ED326" t="e">
            <v>#DIV/0!</v>
          </cell>
          <cell r="EE326">
            <v>15705.161</v>
          </cell>
          <cell r="EF326" t="e">
            <v>#DIV/0!</v>
          </cell>
          <cell r="EG326" t="e">
            <v>#DIV/0!</v>
          </cell>
          <cell r="EH326" t="e">
            <v>#DIV/0!</v>
          </cell>
          <cell r="EJ326" t="e">
            <v>#DIV/0!</v>
          </cell>
          <cell r="EK326" t="e">
            <v>#DIV/0!</v>
          </cell>
          <cell r="EL326" t="e">
            <v>#DIV/0!</v>
          </cell>
          <cell r="EM326" t="e">
            <v>#DIV/0!</v>
          </cell>
          <cell r="EN326" t="e">
            <v>#DIV/0!</v>
          </cell>
          <cell r="EP326" t="e">
            <v>#DIV/0!</v>
          </cell>
          <cell r="EQ326">
            <v>17075.746999999999</v>
          </cell>
          <cell r="ER326" t="e">
            <v>#DIV/0!</v>
          </cell>
          <cell r="ES326" t="e">
            <v>#DIV/0!</v>
          </cell>
          <cell r="ET326" t="e">
            <v>#DIV/0!</v>
          </cell>
          <cell r="EV326" t="e">
            <v>#DIV/0!</v>
          </cell>
          <cell r="EW326" t="e">
            <v>#DIV/0!</v>
          </cell>
          <cell r="EX326" t="e">
            <v>#DIV/0!</v>
          </cell>
          <cell r="EY326" t="e">
            <v>#DIV/0!</v>
          </cell>
          <cell r="EZ326" t="e">
            <v>#DIV/0!</v>
          </cell>
        </row>
        <row r="327">
          <cell r="A327">
            <v>42451</v>
          </cell>
          <cell r="B327">
            <v>0</v>
          </cell>
          <cell r="C327">
            <v>193855.28</v>
          </cell>
          <cell r="D327">
            <v>0</v>
          </cell>
          <cell r="E327" t="e">
            <v>#DIV/0!</v>
          </cell>
          <cell r="F327">
            <v>0</v>
          </cell>
          <cell r="H327">
            <v>-1</v>
          </cell>
          <cell r="I327">
            <v>-1</v>
          </cell>
          <cell r="J327">
            <v>-3.7918604752803731E-2</v>
          </cell>
          <cell r="K327">
            <v>0.67141147204225771</v>
          </cell>
          <cell r="L327" t="e">
            <v>#DIV/0!</v>
          </cell>
          <cell r="N327" t="e">
            <v>#DIV/0!</v>
          </cell>
          <cell r="O327">
            <v>44098.874000000003</v>
          </cell>
          <cell r="P327" t="e">
            <v>#DIV/0!</v>
          </cell>
          <cell r="Q327" t="e">
            <v>#DIV/0!</v>
          </cell>
          <cell r="R327" t="e">
            <v>#DIV/0!</v>
          </cell>
          <cell r="T327" t="e">
            <v>#DIV/0!</v>
          </cell>
          <cell r="U327" t="e">
            <v>#DIV/0!</v>
          </cell>
          <cell r="V327" t="e">
            <v>#DIV/0!</v>
          </cell>
          <cell r="W327" t="e">
            <v>#DIV/0!</v>
          </cell>
          <cell r="X327" t="e">
            <v>#DIV/0!</v>
          </cell>
          <cell r="Z327" t="e">
            <v>#DIV/0!</v>
          </cell>
          <cell r="AA327">
            <v>34041.234000000004</v>
          </cell>
          <cell r="AB327" t="e">
            <v>#DIV/0!</v>
          </cell>
          <cell r="AC327" t="e">
            <v>#DIV/0!</v>
          </cell>
          <cell r="AD327" t="e">
            <v>#DIV/0!</v>
          </cell>
          <cell r="AF327" t="e">
            <v>#DIV/0!</v>
          </cell>
          <cell r="AG327" t="e">
            <v>#DIV/0!</v>
          </cell>
          <cell r="AH327" t="e">
            <v>#DIV/0!</v>
          </cell>
          <cell r="AI327" t="e">
            <v>#DIV/0!</v>
          </cell>
          <cell r="AJ327" t="e">
            <v>#DIV/0!</v>
          </cell>
          <cell r="AL327" t="e">
            <v>#DIV/0!</v>
          </cell>
          <cell r="AM327">
            <v>50534.55</v>
          </cell>
          <cell r="AN327" t="e">
            <v>#DIV/0!</v>
          </cell>
          <cell r="AO327" t="e">
            <v>#DIV/0!</v>
          </cell>
          <cell r="AP327" t="e">
            <v>#DIV/0!</v>
          </cell>
          <cell r="AR327" t="e">
            <v>#DIV/0!</v>
          </cell>
          <cell r="AS327" t="e">
            <v>#DIV/0!</v>
          </cell>
          <cell r="AT327" t="e">
            <v>#DIV/0!</v>
          </cell>
          <cell r="AU327" t="e">
            <v>#DIV/0!</v>
          </cell>
          <cell r="AV327" t="e">
            <v>#DIV/0!</v>
          </cell>
          <cell r="AX327" t="e">
            <v>#DIV/0!</v>
          </cell>
          <cell r="AY327">
            <v>1540.6523686305732</v>
          </cell>
          <cell r="AZ327" t="e">
            <v>#DIV/0!</v>
          </cell>
          <cell r="BA327" t="e">
            <v>#DIV/0!</v>
          </cell>
          <cell r="BB327" t="e">
            <v>#DIV/0!</v>
          </cell>
          <cell r="BD327" t="e">
            <v>#DIV/0!</v>
          </cell>
          <cell r="BE327" t="e">
            <v>#DIV/0!</v>
          </cell>
          <cell r="BF327" t="e">
            <v>#DIV/0!</v>
          </cell>
          <cell r="BG327" t="e">
            <v>#DIV/0!</v>
          </cell>
          <cell r="BH327" t="e">
            <v>#DIV/0!</v>
          </cell>
          <cell r="BJ327" t="e">
            <v>#DIV/0!</v>
          </cell>
          <cell r="BK327">
            <v>8641.9599999999991</v>
          </cell>
          <cell r="BL327" t="e">
            <v>#DIV/0!</v>
          </cell>
          <cell r="BM327" t="e">
            <v>#DIV/0!</v>
          </cell>
          <cell r="BN327" t="e">
            <v>#DIV/0!</v>
          </cell>
          <cell r="BP327" t="e">
            <v>#DIV/0!</v>
          </cell>
          <cell r="BQ327" t="e">
            <v>#DIV/0!</v>
          </cell>
          <cell r="BR327" t="e">
            <v>#DIV/0!</v>
          </cell>
          <cell r="BS327" t="e">
            <v>#DIV/0!</v>
          </cell>
          <cell r="BT327" t="e">
            <v>#DIV/0!</v>
          </cell>
          <cell r="BV327" t="e">
            <v>#DIV/0!</v>
          </cell>
          <cell r="BW327">
            <v>9862.0020000000004</v>
          </cell>
          <cell r="BX327" t="e">
            <v>#DIV/0!</v>
          </cell>
          <cell r="BY327" t="e">
            <v>#DIV/0!</v>
          </cell>
          <cell r="BZ327" t="e">
            <v>#DIV/0!</v>
          </cell>
          <cell r="CB327" t="e">
            <v>#DIV/0!</v>
          </cell>
          <cell r="CC327" t="e">
            <v>#DIV/0!</v>
          </cell>
          <cell r="CD327" t="e">
            <v>#DIV/0!</v>
          </cell>
          <cell r="CE327" t="e">
            <v>#DIV/0!</v>
          </cell>
          <cell r="CF327" t="e">
            <v>#DIV/0!</v>
          </cell>
          <cell r="CH327" t="e">
            <v>#DIV/0!</v>
          </cell>
          <cell r="CI327">
            <v>1163.905</v>
          </cell>
          <cell r="CJ327" t="e">
            <v>#DIV/0!</v>
          </cell>
          <cell r="CK327" t="e">
            <v>#DIV/0!</v>
          </cell>
          <cell r="CL327" t="e">
            <v>#DIV/0!</v>
          </cell>
          <cell r="CN327" t="e">
            <v>#DIV/0!</v>
          </cell>
          <cell r="CO327" t="e">
            <v>#DIV/0!</v>
          </cell>
          <cell r="CP327" t="e">
            <v>#DIV/0!</v>
          </cell>
          <cell r="CQ327" t="e">
            <v>#DIV/0!</v>
          </cell>
          <cell r="CR327" t="e">
            <v>#DIV/0!</v>
          </cell>
          <cell r="CT327" t="e">
            <v>#DIV/0!</v>
          </cell>
          <cell r="CU327">
            <v>5633.7460000000001</v>
          </cell>
          <cell r="CV327" t="e">
            <v>#DIV/0!</v>
          </cell>
          <cell r="CW327" t="e">
            <v>#DIV/0!</v>
          </cell>
          <cell r="CX327" t="e">
            <v>#DIV/0!</v>
          </cell>
          <cell r="CZ327" t="e">
            <v>#DIV/0!</v>
          </cell>
          <cell r="DA327" t="e">
            <v>#DIV/0!</v>
          </cell>
          <cell r="DB327" t="e">
            <v>#DIV/0!</v>
          </cell>
          <cell r="DC327" t="e">
            <v>#DIV/0!</v>
          </cell>
          <cell r="DD327" t="e">
            <v>#DIV/0!</v>
          </cell>
          <cell r="DF327" t="e">
            <v>#DIV/0!</v>
          </cell>
          <cell r="DG327">
            <v>3495.4549999999999</v>
          </cell>
          <cell r="DH327" t="e">
            <v>#DIV/0!</v>
          </cell>
          <cell r="DI327" t="e">
            <v>#DIV/0!</v>
          </cell>
          <cell r="DJ327" t="e">
            <v>#DIV/0!</v>
          </cell>
          <cell r="DL327" t="e">
            <v>#DIV/0!</v>
          </cell>
          <cell r="DM327" t="e">
            <v>#DIV/0!</v>
          </cell>
          <cell r="DN327" t="e">
            <v>#DIV/0!</v>
          </cell>
          <cell r="DO327" t="e">
            <v>#DIV/0!</v>
          </cell>
          <cell r="DP327" t="e">
            <v>#DIV/0!</v>
          </cell>
          <cell r="DR327" t="e">
            <v>#DIV/0!</v>
          </cell>
          <cell r="DS327">
            <v>2701.8580000000002</v>
          </cell>
          <cell r="DT327" t="e">
            <v>#DIV/0!</v>
          </cell>
          <cell r="DU327" t="e">
            <v>#DIV/0!</v>
          </cell>
          <cell r="DV327" t="e">
            <v>#DIV/0!</v>
          </cell>
          <cell r="DX327" t="e">
            <v>#DIV/0!</v>
          </cell>
          <cell r="DY327" t="e">
            <v>#DIV/0!</v>
          </cell>
          <cell r="DZ327" t="e">
            <v>#DIV/0!</v>
          </cell>
          <cell r="EA327" t="e">
            <v>#DIV/0!</v>
          </cell>
          <cell r="EB327" t="e">
            <v>#DIV/0!</v>
          </cell>
          <cell r="ED327" t="e">
            <v>#DIV/0!</v>
          </cell>
          <cell r="EE327">
            <v>15705.161</v>
          </cell>
          <cell r="EF327" t="e">
            <v>#DIV/0!</v>
          </cell>
          <cell r="EG327" t="e">
            <v>#DIV/0!</v>
          </cell>
          <cell r="EH327" t="e">
            <v>#DIV/0!</v>
          </cell>
          <cell r="EJ327" t="e">
            <v>#DIV/0!</v>
          </cell>
          <cell r="EK327" t="e">
            <v>#DIV/0!</v>
          </cell>
          <cell r="EL327" t="e">
            <v>#DIV/0!</v>
          </cell>
          <cell r="EM327" t="e">
            <v>#DIV/0!</v>
          </cell>
          <cell r="EN327" t="e">
            <v>#DIV/0!</v>
          </cell>
          <cell r="EP327" t="e">
            <v>#DIV/0!</v>
          </cell>
          <cell r="EQ327">
            <v>17075.746999999999</v>
          </cell>
          <cell r="ER327" t="e">
            <v>#DIV/0!</v>
          </cell>
          <cell r="ES327" t="e">
            <v>#DIV/0!</v>
          </cell>
          <cell r="ET327" t="e">
            <v>#DIV/0!</v>
          </cell>
          <cell r="EV327" t="e">
            <v>#DIV/0!</v>
          </cell>
          <cell r="EW327" t="e">
            <v>#DIV/0!</v>
          </cell>
          <cell r="EX327" t="e">
            <v>#DIV/0!</v>
          </cell>
          <cell r="EY327" t="e">
            <v>#DIV/0!</v>
          </cell>
          <cell r="EZ327" t="e">
            <v>#DIV/0!</v>
          </cell>
        </row>
        <row r="328">
          <cell r="A328">
            <v>42452</v>
          </cell>
          <cell r="B328">
            <v>0</v>
          </cell>
          <cell r="C328">
            <v>193855.28</v>
          </cell>
          <cell r="D328">
            <v>0</v>
          </cell>
          <cell r="E328" t="e">
            <v>#DIV/0!</v>
          </cell>
          <cell r="F328">
            <v>0</v>
          </cell>
          <cell r="H328">
            <v>-1</v>
          </cell>
          <cell r="I328">
            <v>-1</v>
          </cell>
          <cell r="J328">
            <v>-3.7799760121842496E-2</v>
          </cell>
          <cell r="K328">
            <v>0.67040552818862453</v>
          </cell>
          <cell r="L328" t="e">
            <v>#DIV/0!</v>
          </cell>
          <cell r="N328" t="e">
            <v>#DIV/0!</v>
          </cell>
          <cell r="O328">
            <v>44098.874000000003</v>
          </cell>
          <cell r="P328" t="e">
            <v>#DIV/0!</v>
          </cell>
          <cell r="Q328" t="e">
            <v>#DIV/0!</v>
          </cell>
          <cell r="R328" t="e">
            <v>#DIV/0!</v>
          </cell>
          <cell r="T328" t="e">
            <v>#DIV/0!</v>
          </cell>
          <cell r="U328" t="e">
            <v>#DIV/0!</v>
          </cell>
          <cell r="V328" t="e">
            <v>#DIV/0!</v>
          </cell>
          <cell r="W328" t="e">
            <v>#DIV/0!</v>
          </cell>
          <cell r="X328" t="e">
            <v>#DIV/0!</v>
          </cell>
          <cell r="Z328" t="e">
            <v>#DIV/0!</v>
          </cell>
          <cell r="AA328">
            <v>34041.234000000004</v>
          </cell>
          <cell r="AB328" t="e">
            <v>#DIV/0!</v>
          </cell>
          <cell r="AC328" t="e">
            <v>#DIV/0!</v>
          </cell>
          <cell r="AD328" t="e">
            <v>#DIV/0!</v>
          </cell>
          <cell r="AF328" t="e">
            <v>#DIV/0!</v>
          </cell>
          <cell r="AG328" t="e">
            <v>#DIV/0!</v>
          </cell>
          <cell r="AH328" t="e">
            <v>#DIV/0!</v>
          </cell>
          <cell r="AI328" t="e">
            <v>#DIV/0!</v>
          </cell>
          <cell r="AJ328" t="e">
            <v>#DIV/0!</v>
          </cell>
          <cell r="AL328" t="e">
            <v>#DIV/0!</v>
          </cell>
          <cell r="AM328">
            <v>50534.55</v>
          </cell>
          <cell r="AN328" t="e">
            <v>#DIV/0!</v>
          </cell>
          <cell r="AO328" t="e">
            <v>#DIV/0!</v>
          </cell>
          <cell r="AP328" t="e">
            <v>#DIV/0!</v>
          </cell>
          <cell r="AR328" t="e">
            <v>#DIV/0!</v>
          </cell>
          <cell r="AS328" t="e">
            <v>#DIV/0!</v>
          </cell>
          <cell r="AT328" t="e">
            <v>#DIV/0!</v>
          </cell>
          <cell r="AU328" t="e">
            <v>#DIV/0!</v>
          </cell>
          <cell r="AV328" t="e">
            <v>#DIV/0!</v>
          </cell>
          <cell r="AX328" t="e">
            <v>#DIV/0!</v>
          </cell>
          <cell r="AY328">
            <v>1540.6523686305732</v>
          </cell>
          <cell r="AZ328" t="e">
            <v>#DIV/0!</v>
          </cell>
          <cell r="BA328" t="e">
            <v>#DIV/0!</v>
          </cell>
          <cell r="BB328" t="e">
            <v>#DIV/0!</v>
          </cell>
          <cell r="BD328" t="e">
            <v>#DIV/0!</v>
          </cell>
          <cell r="BE328" t="e">
            <v>#DIV/0!</v>
          </cell>
          <cell r="BF328" t="e">
            <v>#DIV/0!</v>
          </cell>
          <cell r="BG328" t="e">
            <v>#DIV/0!</v>
          </cell>
          <cell r="BH328" t="e">
            <v>#DIV/0!</v>
          </cell>
          <cell r="BJ328" t="e">
            <v>#DIV/0!</v>
          </cell>
          <cell r="BK328">
            <v>8641.9599999999991</v>
          </cell>
          <cell r="BL328" t="e">
            <v>#DIV/0!</v>
          </cell>
          <cell r="BM328" t="e">
            <v>#DIV/0!</v>
          </cell>
          <cell r="BN328" t="e">
            <v>#DIV/0!</v>
          </cell>
          <cell r="BP328" t="e">
            <v>#DIV/0!</v>
          </cell>
          <cell r="BQ328" t="e">
            <v>#DIV/0!</v>
          </cell>
          <cell r="BR328" t="e">
            <v>#DIV/0!</v>
          </cell>
          <cell r="BS328" t="e">
            <v>#DIV/0!</v>
          </cell>
          <cell r="BT328" t="e">
            <v>#DIV/0!</v>
          </cell>
          <cell r="BV328" t="e">
            <v>#DIV/0!</v>
          </cell>
          <cell r="BW328">
            <v>9862.0020000000004</v>
          </cell>
          <cell r="BX328" t="e">
            <v>#DIV/0!</v>
          </cell>
          <cell r="BY328" t="e">
            <v>#DIV/0!</v>
          </cell>
          <cell r="BZ328" t="e">
            <v>#DIV/0!</v>
          </cell>
          <cell r="CB328" t="e">
            <v>#DIV/0!</v>
          </cell>
          <cell r="CC328" t="e">
            <v>#DIV/0!</v>
          </cell>
          <cell r="CD328" t="e">
            <v>#DIV/0!</v>
          </cell>
          <cell r="CE328" t="e">
            <v>#DIV/0!</v>
          </cell>
          <cell r="CF328" t="e">
            <v>#DIV/0!</v>
          </cell>
          <cell r="CH328" t="e">
            <v>#DIV/0!</v>
          </cell>
          <cell r="CI328">
            <v>1163.905</v>
          </cell>
          <cell r="CJ328" t="e">
            <v>#DIV/0!</v>
          </cell>
          <cell r="CK328" t="e">
            <v>#DIV/0!</v>
          </cell>
          <cell r="CL328" t="e">
            <v>#DIV/0!</v>
          </cell>
          <cell r="CN328" t="e">
            <v>#DIV/0!</v>
          </cell>
          <cell r="CO328" t="e">
            <v>#DIV/0!</v>
          </cell>
          <cell r="CP328" t="e">
            <v>#DIV/0!</v>
          </cell>
          <cell r="CQ328" t="e">
            <v>#DIV/0!</v>
          </cell>
          <cell r="CR328" t="e">
            <v>#DIV/0!</v>
          </cell>
          <cell r="CT328" t="e">
            <v>#DIV/0!</v>
          </cell>
          <cell r="CU328">
            <v>5633.7460000000001</v>
          </cell>
          <cell r="CV328" t="e">
            <v>#DIV/0!</v>
          </cell>
          <cell r="CW328" t="e">
            <v>#DIV/0!</v>
          </cell>
          <cell r="CX328" t="e">
            <v>#DIV/0!</v>
          </cell>
          <cell r="CZ328" t="e">
            <v>#DIV/0!</v>
          </cell>
          <cell r="DA328" t="e">
            <v>#DIV/0!</v>
          </cell>
          <cell r="DB328" t="e">
            <v>#DIV/0!</v>
          </cell>
          <cell r="DC328" t="e">
            <v>#DIV/0!</v>
          </cell>
          <cell r="DD328" t="e">
            <v>#DIV/0!</v>
          </cell>
          <cell r="DF328" t="e">
            <v>#DIV/0!</v>
          </cell>
          <cell r="DG328">
            <v>3495.4549999999999</v>
          </cell>
          <cell r="DH328" t="e">
            <v>#DIV/0!</v>
          </cell>
          <cell r="DI328" t="e">
            <v>#DIV/0!</v>
          </cell>
          <cell r="DJ328" t="e">
            <v>#DIV/0!</v>
          </cell>
          <cell r="DL328" t="e">
            <v>#DIV/0!</v>
          </cell>
          <cell r="DM328" t="e">
            <v>#DIV/0!</v>
          </cell>
          <cell r="DN328" t="e">
            <v>#DIV/0!</v>
          </cell>
          <cell r="DO328" t="e">
            <v>#DIV/0!</v>
          </cell>
          <cell r="DP328" t="e">
            <v>#DIV/0!</v>
          </cell>
          <cell r="DR328" t="e">
            <v>#DIV/0!</v>
          </cell>
          <cell r="DS328">
            <v>2701.8580000000002</v>
          </cell>
          <cell r="DT328" t="e">
            <v>#DIV/0!</v>
          </cell>
          <cell r="DU328" t="e">
            <v>#DIV/0!</v>
          </cell>
          <cell r="DV328" t="e">
            <v>#DIV/0!</v>
          </cell>
          <cell r="DX328" t="e">
            <v>#DIV/0!</v>
          </cell>
          <cell r="DY328" t="e">
            <v>#DIV/0!</v>
          </cell>
          <cell r="DZ328" t="e">
            <v>#DIV/0!</v>
          </cell>
          <cell r="EA328" t="e">
            <v>#DIV/0!</v>
          </cell>
          <cell r="EB328" t="e">
            <v>#DIV/0!</v>
          </cell>
          <cell r="ED328" t="e">
            <v>#DIV/0!</v>
          </cell>
          <cell r="EE328">
            <v>15705.161</v>
          </cell>
          <cell r="EF328" t="e">
            <v>#DIV/0!</v>
          </cell>
          <cell r="EG328" t="e">
            <v>#DIV/0!</v>
          </cell>
          <cell r="EH328" t="e">
            <v>#DIV/0!</v>
          </cell>
          <cell r="EJ328" t="e">
            <v>#DIV/0!</v>
          </cell>
          <cell r="EK328" t="e">
            <v>#DIV/0!</v>
          </cell>
          <cell r="EL328" t="e">
            <v>#DIV/0!</v>
          </cell>
          <cell r="EM328" t="e">
            <v>#DIV/0!</v>
          </cell>
          <cell r="EN328" t="e">
            <v>#DIV/0!</v>
          </cell>
          <cell r="EP328" t="e">
            <v>#DIV/0!</v>
          </cell>
          <cell r="EQ328">
            <v>17075.746999999999</v>
          </cell>
          <cell r="ER328" t="e">
            <v>#DIV/0!</v>
          </cell>
          <cell r="ES328" t="e">
            <v>#DIV/0!</v>
          </cell>
          <cell r="ET328" t="e">
            <v>#DIV/0!</v>
          </cell>
          <cell r="EV328" t="e">
            <v>#DIV/0!</v>
          </cell>
          <cell r="EW328" t="e">
            <v>#DIV/0!</v>
          </cell>
          <cell r="EX328" t="e">
            <v>#DIV/0!</v>
          </cell>
          <cell r="EY328" t="e">
            <v>#DIV/0!</v>
          </cell>
          <cell r="EZ328" t="e">
            <v>#DIV/0!</v>
          </cell>
        </row>
        <row r="329">
          <cell r="A329">
            <v>42453</v>
          </cell>
          <cell r="B329">
            <v>0</v>
          </cell>
          <cell r="C329">
            <v>193855.28</v>
          </cell>
          <cell r="D329">
            <v>0</v>
          </cell>
          <cell r="E329" t="e">
            <v>#DIV/0!</v>
          </cell>
          <cell r="F329">
            <v>0</v>
          </cell>
          <cell r="H329">
            <v>-1</v>
          </cell>
          <cell r="I329">
            <v>-1</v>
          </cell>
          <cell r="J329">
            <v>-3.7681658129855577E-2</v>
          </cell>
          <cell r="K329">
            <v>0.66940408004242435</v>
          </cell>
          <cell r="L329" t="e">
            <v>#DIV/0!</v>
          </cell>
          <cell r="N329" t="e">
            <v>#DIV/0!</v>
          </cell>
          <cell r="O329">
            <v>44098.874000000003</v>
          </cell>
          <cell r="P329" t="e">
            <v>#DIV/0!</v>
          </cell>
          <cell r="Q329" t="e">
            <v>#DIV/0!</v>
          </cell>
          <cell r="R329" t="e">
            <v>#DIV/0!</v>
          </cell>
          <cell r="T329" t="e">
            <v>#DIV/0!</v>
          </cell>
          <cell r="U329" t="e">
            <v>#DIV/0!</v>
          </cell>
          <cell r="V329" t="e">
            <v>#DIV/0!</v>
          </cell>
          <cell r="W329" t="e">
            <v>#DIV/0!</v>
          </cell>
          <cell r="X329" t="e">
            <v>#DIV/0!</v>
          </cell>
          <cell r="Z329" t="e">
            <v>#DIV/0!</v>
          </cell>
          <cell r="AA329">
            <v>34041.234000000004</v>
          </cell>
          <cell r="AB329" t="e">
            <v>#DIV/0!</v>
          </cell>
          <cell r="AC329" t="e">
            <v>#DIV/0!</v>
          </cell>
          <cell r="AD329" t="e">
            <v>#DIV/0!</v>
          </cell>
          <cell r="AF329" t="e">
            <v>#DIV/0!</v>
          </cell>
          <cell r="AG329" t="e">
            <v>#DIV/0!</v>
          </cell>
          <cell r="AH329" t="e">
            <v>#DIV/0!</v>
          </cell>
          <cell r="AI329" t="e">
            <v>#DIV/0!</v>
          </cell>
          <cell r="AJ329" t="e">
            <v>#DIV/0!</v>
          </cell>
          <cell r="AL329" t="e">
            <v>#DIV/0!</v>
          </cell>
          <cell r="AM329">
            <v>50534.55</v>
          </cell>
          <cell r="AN329" t="e">
            <v>#DIV/0!</v>
          </cell>
          <cell r="AO329" t="e">
            <v>#DIV/0!</v>
          </cell>
          <cell r="AP329" t="e">
            <v>#DIV/0!</v>
          </cell>
          <cell r="AR329" t="e">
            <v>#DIV/0!</v>
          </cell>
          <cell r="AS329" t="e">
            <v>#DIV/0!</v>
          </cell>
          <cell r="AT329" t="e">
            <v>#DIV/0!</v>
          </cell>
          <cell r="AU329" t="e">
            <v>#DIV/0!</v>
          </cell>
          <cell r="AV329" t="e">
            <v>#DIV/0!</v>
          </cell>
          <cell r="AX329" t="e">
            <v>#DIV/0!</v>
          </cell>
          <cell r="AY329">
            <v>1540.6523686305732</v>
          </cell>
          <cell r="AZ329" t="e">
            <v>#DIV/0!</v>
          </cell>
          <cell r="BA329" t="e">
            <v>#DIV/0!</v>
          </cell>
          <cell r="BB329" t="e">
            <v>#DIV/0!</v>
          </cell>
          <cell r="BD329" t="e">
            <v>#DIV/0!</v>
          </cell>
          <cell r="BE329" t="e">
            <v>#DIV/0!</v>
          </cell>
          <cell r="BF329" t="e">
            <v>#DIV/0!</v>
          </cell>
          <cell r="BG329" t="e">
            <v>#DIV/0!</v>
          </cell>
          <cell r="BH329" t="e">
            <v>#DIV/0!</v>
          </cell>
          <cell r="BJ329" t="e">
            <v>#DIV/0!</v>
          </cell>
          <cell r="BK329">
            <v>8641.9599999999991</v>
          </cell>
          <cell r="BL329" t="e">
            <v>#DIV/0!</v>
          </cell>
          <cell r="BM329" t="e">
            <v>#DIV/0!</v>
          </cell>
          <cell r="BN329" t="e">
            <v>#DIV/0!</v>
          </cell>
          <cell r="BP329" t="e">
            <v>#DIV/0!</v>
          </cell>
          <cell r="BQ329" t="e">
            <v>#DIV/0!</v>
          </cell>
          <cell r="BR329" t="e">
            <v>#DIV/0!</v>
          </cell>
          <cell r="BS329" t="e">
            <v>#DIV/0!</v>
          </cell>
          <cell r="BT329" t="e">
            <v>#DIV/0!</v>
          </cell>
          <cell r="BV329" t="e">
            <v>#DIV/0!</v>
          </cell>
          <cell r="BW329">
            <v>9862.0020000000004</v>
          </cell>
          <cell r="BX329" t="e">
            <v>#DIV/0!</v>
          </cell>
          <cell r="BY329" t="e">
            <v>#DIV/0!</v>
          </cell>
          <cell r="BZ329" t="e">
            <v>#DIV/0!</v>
          </cell>
          <cell r="CB329" t="e">
            <v>#DIV/0!</v>
          </cell>
          <cell r="CC329" t="e">
            <v>#DIV/0!</v>
          </cell>
          <cell r="CD329" t="e">
            <v>#DIV/0!</v>
          </cell>
          <cell r="CE329" t="e">
            <v>#DIV/0!</v>
          </cell>
          <cell r="CF329" t="e">
            <v>#DIV/0!</v>
          </cell>
          <cell r="CH329" t="e">
            <v>#DIV/0!</v>
          </cell>
          <cell r="CI329">
            <v>1163.905</v>
          </cell>
          <cell r="CJ329" t="e">
            <v>#DIV/0!</v>
          </cell>
          <cell r="CK329" t="e">
            <v>#DIV/0!</v>
          </cell>
          <cell r="CL329" t="e">
            <v>#DIV/0!</v>
          </cell>
          <cell r="CN329" t="e">
            <v>#DIV/0!</v>
          </cell>
          <cell r="CO329" t="e">
            <v>#DIV/0!</v>
          </cell>
          <cell r="CP329" t="e">
            <v>#DIV/0!</v>
          </cell>
          <cell r="CQ329" t="e">
            <v>#DIV/0!</v>
          </cell>
          <cell r="CR329" t="e">
            <v>#DIV/0!</v>
          </cell>
          <cell r="CT329" t="e">
            <v>#DIV/0!</v>
          </cell>
          <cell r="CU329">
            <v>5633.7460000000001</v>
          </cell>
          <cell r="CV329" t="e">
            <v>#DIV/0!</v>
          </cell>
          <cell r="CW329" t="e">
            <v>#DIV/0!</v>
          </cell>
          <cell r="CX329" t="e">
            <v>#DIV/0!</v>
          </cell>
          <cell r="CZ329" t="e">
            <v>#DIV/0!</v>
          </cell>
          <cell r="DA329" t="e">
            <v>#DIV/0!</v>
          </cell>
          <cell r="DB329" t="e">
            <v>#DIV/0!</v>
          </cell>
          <cell r="DC329" t="e">
            <v>#DIV/0!</v>
          </cell>
          <cell r="DD329" t="e">
            <v>#DIV/0!</v>
          </cell>
          <cell r="DF329" t="e">
            <v>#DIV/0!</v>
          </cell>
          <cell r="DG329">
            <v>3495.4549999999999</v>
          </cell>
          <cell r="DH329" t="e">
            <v>#DIV/0!</v>
          </cell>
          <cell r="DI329" t="e">
            <v>#DIV/0!</v>
          </cell>
          <cell r="DJ329" t="e">
            <v>#DIV/0!</v>
          </cell>
          <cell r="DL329" t="e">
            <v>#DIV/0!</v>
          </cell>
          <cell r="DM329" t="e">
            <v>#DIV/0!</v>
          </cell>
          <cell r="DN329" t="e">
            <v>#DIV/0!</v>
          </cell>
          <cell r="DO329" t="e">
            <v>#DIV/0!</v>
          </cell>
          <cell r="DP329" t="e">
            <v>#DIV/0!</v>
          </cell>
          <cell r="DR329" t="e">
            <v>#DIV/0!</v>
          </cell>
          <cell r="DS329">
            <v>2701.8580000000002</v>
          </cell>
          <cell r="DT329" t="e">
            <v>#DIV/0!</v>
          </cell>
          <cell r="DU329" t="e">
            <v>#DIV/0!</v>
          </cell>
          <cell r="DV329" t="e">
            <v>#DIV/0!</v>
          </cell>
          <cell r="DX329" t="e">
            <v>#DIV/0!</v>
          </cell>
          <cell r="DY329" t="e">
            <v>#DIV/0!</v>
          </cell>
          <cell r="DZ329" t="e">
            <v>#DIV/0!</v>
          </cell>
          <cell r="EA329" t="e">
            <v>#DIV/0!</v>
          </cell>
          <cell r="EB329" t="e">
            <v>#DIV/0!</v>
          </cell>
          <cell r="ED329" t="e">
            <v>#DIV/0!</v>
          </cell>
          <cell r="EE329">
            <v>15705.161</v>
          </cell>
          <cell r="EF329" t="e">
            <v>#DIV/0!</v>
          </cell>
          <cell r="EG329" t="e">
            <v>#DIV/0!</v>
          </cell>
          <cell r="EH329" t="e">
            <v>#DIV/0!</v>
          </cell>
          <cell r="EJ329" t="e">
            <v>#DIV/0!</v>
          </cell>
          <cell r="EK329" t="e">
            <v>#DIV/0!</v>
          </cell>
          <cell r="EL329" t="e">
            <v>#DIV/0!</v>
          </cell>
          <cell r="EM329" t="e">
            <v>#DIV/0!</v>
          </cell>
          <cell r="EN329" t="e">
            <v>#DIV/0!</v>
          </cell>
          <cell r="EP329" t="e">
            <v>#DIV/0!</v>
          </cell>
          <cell r="EQ329">
            <v>17075.746999999999</v>
          </cell>
          <cell r="ER329" t="e">
            <v>#DIV/0!</v>
          </cell>
          <cell r="ES329" t="e">
            <v>#DIV/0!</v>
          </cell>
          <cell r="ET329" t="e">
            <v>#DIV/0!</v>
          </cell>
          <cell r="EV329" t="e">
            <v>#DIV/0!</v>
          </cell>
          <cell r="EW329" t="e">
            <v>#DIV/0!</v>
          </cell>
          <cell r="EX329" t="e">
            <v>#DIV/0!</v>
          </cell>
          <cell r="EY329" t="e">
            <v>#DIV/0!</v>
          </cell>
          <cell r="EZ329" t="e">
            <v>#DIV/0!</v>
          </cell>
        </row>
        <row r="330">
          <cell r="A330">
            <v>42454</v>
          </cell>
          <cell r="B330">
            <v>0</v>
          </cell>
          <cell r="C330">
            <v>193855.28</v>
          </cell>
          <cell r="D330">
            <v>0</v>
          </cell>
          <cell r="E330" t="e">
            <v>#DIV/0!</v>
          </cell>
          <cell r="F330">
            <v>0</v>
          </cell>
          <cell r="H330">
            <v>-1</v>
          </cell>
          <cell r="I330">
            <v>-1</v>
          </cell>
          <cell r="J330">
            <v>-3.7564291837583141E-2</v>
          </cell>
          <cell r="K330">
            <v>0.66840709431732337</v>
          </cell>
          <cell r="L330" t="e">
            <v>#DIV/0!</v>
          </cell>
          <cell r="N330" t="e">
            <v>#DIV/0!</v>
          </cell>
          <cell r="O330">
            <v>44098.874000000003</v>
          </cell>
          <cell r="P330" t="e">
            <v>#DIV/0!</v>
          </cell>
          <cell r="Q330" t="e">
            <v>#DIV/0!</v>
          </cell>
          <cell r="R330" t="e">
            <v>#DIV/0!</v>
          </cell>
          <cell r="T330" t="e">
            <v>#DIV/0!</v>
          </cell>
          <cell r="U330" t="e">
            <v>#DIV/0!</v>
          </cell>
          <cell r="V330" t="e">
            <v>#DIV/0!</v>
          </cell>
          <cell r="W330" t="e">
            <v>#DIV/0!</v>
          </cell>
          <cell r="X330" t="e">
            <v>#DIV/0!</v>
          </cell>
          <cell r="Z330" t="e">
            <v>#DIV/0!</v>
          </cell>
          <cell r="AA330">
            <v>34041.234000000004</v>
          </cell>
          <cell r="AB330" t="e">
            <v>#DIV/0!</v>
          </cell>
          <cell r="AC330" t="e">
            <v>#DIV/0!</v>
          </cell>
          <cell r="AD330" t="e">
            <v>#DIV/0!</v>
          </cell>
          <cell r="AF330" t="e">
            <v>#DIV/0!</v>
          </cell>
          <cell r="AG330" t="e">
            <v>#DIV/0!</v>
          </cell>
          <cell r="AH330" t="e">
            <v>#DIV/0!</v>
          </cell>
          <cell r="AI330" t="e">
            <v>#DIV/0!</v>
          </cell>
          <cell r="AJ330" t="e">
            <v>#DIV/0!</v>
          </cell>
          <cell r="AL330" t="e">
            <v>#DIV/0!</v>
          </cell>
          <cell r="AM330">
            <v>50534.55</v>
          </cell>
          <cell r="AN330" t="e">
            <v>#DIV/0!</v>
          </cell>
          <cell r="AO330" t="e">
            <v>#DIV/0!</v>
          </cell>
          <cell r="AP330" t="e">
            <v>#DIV/0!</v>
          </cell>
          <cell r="AR330" t="e">
            <v>#DIV/0!</v>
          </cell>
          <cell r="AS330" t="e">
            <v>#DIV/0!</v>
          </cell>
          <cell r="AT330" t="e">
            <v>#DIV/0!</v>
          </cell>
          <cell r="AU330" t="e">
            <v>#DIV/0!</v>
          </cell>
          <cell r="AV330" t="e">
            <v>#DIV/0!</v>
          </cell>
          <cell r="AX330" t="e">
            <v>#DIV/0!</v>
          </cell>
          <cell r="AY330">
            <v>1540.6523686305732</v>
          </cell>
          <cell r="AZ330" t="e">
            <v>#DIV/0!</v>
          </cell>
          <cell r="BA330" t="e">
            <v>#DIV/0!</v>
          </cell>
          <cell r="BB330" t="e">
            <v>#DIV/0!</v>
          </cell>
          <cell r="BD330" t="e">
            <v>#DIV/0!</v>
          </cell>
          <cell r="BE330" t="e">
            <v>#DIV/0!</v>
          </cell>
          <cell r="BF330" t="e">
            <v>#DIV/0!</v>
          </cell>
          <cell r="BG330" t="e">
            <v>#DIV/0!</v>
          </cell>
          <cell r="BH330" t="e">
            <v>#DIV/0!</v>
          </cell>
          <cell r="BJ330" t="e">
            <v>#DIV/0!</v>
          </cell>
          <cell r="BK330">
            <v>8641.9599999999991</v>
          </cell>
          <cell r="BL330" t="e">
            <v>#DIV/0!</v>
          </cell>
          <cell r="BM330" t="e">
            <v>#DIV/0!</v>
          </cell>
          <cell r="BN330" t="e">
            <v>#DIV/0!</v>
          </cell>
          <cell r="BP330" t="e">
            <v>#DIV/0!</v>
          </cell>
          <cell r="BQ330" t="e">
            <v>#DIV/0!</v>
          </cell>
          <cell r="BR330" t="e">
            <v>#DIV/0!</v>
          </cell>
          <cell r="BS330" t="e">
            <v>#DIV/0!</v>
          </cell>
          <cell r="BT330" t="e">
            <v>#DIV/0!</v>
          </cell>
          <cell r="BV330" t="e">
            <v>#DIV/0!</v>
          </cell>
          <cell r="BW330">
            <v>9862.0020000000004</v>
          </cell>
          <cell r="BX330" t="e">
            <v>#DIV/0!</v>
          </cell>
          <cell r="BY330" t="e">
            <v>#DIV/0!</v>
          </cell>
          <cell r="BZ330" t="e">
            <v>#DIV/0!</v>
          </cell>
          <cell r="CB330" t="e">
            <v>#DIV/0!</v>
          </cell>
          <cell r="CC330" t="e">
            <v>#DIV/0!</v>
          </cell>
          <cell r="CD330" t="e">
            <v>#DIV/0!</v>
          </cell>
          <cell r="CE330" t="e">
            <v>#DIV/0!</v>
          </cell>
          <cell r="CF330" t="e">
            <v>#DIV/0!</v>
          </cell>
          <cell r="CH330" t="e">
            <v>#DIV/0!</v>
          </cell>
          <cell r="CI330">
            <v>1163.905</v>
          </cell>
          <cell r="CJ330" t="e">
            <v>#DIV/0!</v>
          </cell>
          <cell r="CK330" t="e">
            <v>#DIV/0!</v>
          </cell>
          <cell r="CL330" t="e">
            <v>#DIV/0!</v>
          </cell>
          <cell r="CN330" t="e">
            <v>#DIV/0!</v>
          </cell>
          <cell r="CO330" t="e">
            <v>#DIV/0!</v>
          </cell>
          <cell r="CP330" t="e">
            <v>#DIV/0!</v>
          </cell>
          <cell r="CQ330" t="e">
            <v>#DIV/0!</v>
          </cell>
          <cell r="CR330" t="e">
            <v>#DIV/0!</v>
          </cell>
          <cell r="CT330" t="e">
            <v>#DIV/0!</v>
          </cell>
          <cell r="CU330">
            <v>5633.7460000000001</v>
          </cell>
          <cell r="CV330" t="e">
            <v>#DIV/0!</v>
          </cell>
          <cell r="CW330" t="e">
            <v>#DIV/0!</v>
          </cell>
          <cell r="CX330" t="e">
            <v>#DIV/0!</v>
          </cell>
          <cell r="CZ330" t="e">
            <v>#DIV/0!</v>
          </cell>
          <cell r="DA330" t="e">
            <v>#DIV/0!</v>
          </cell>
          <cell r="DB330" t="e">
            <v>#DIV/0!</v>
          </cell>
          <cell r="DC330" t="e">
            <v>#DIV/0!</v>
          </cell>
          <cell r="DD330" t="e">
            <v>#DIV/0!</v>
          </cell>
          <cell r="DF330" t="e">
            <v>#DIV/0!</v>
          </cell>
          <cell r="DG330">
            <v>3495.4549999999999</v>
          </cell>
          <cell r="DH330" t="e">
            <v>#DIV/0!</v>
          </cell>
          <cell r="DI330" t="e">
            <v>#DIV/0!</v>
          </cell>
          <cell r="DJ330" t="e">
            <v>#DIV/0!</v>
          </cell>
          <cell r="DL330" t="e">
            <v>#DIV/0!</v>
          </cell>
          <cell r="DM330" t="e">
            <v>#DIV/0!</v>
          </cell>
          <cell r="DN330" t="e">
            <v>#DIV/0!</v>
          </cell>
          <cell r="DO330" t="e">
            <v>#DIV/0!</v>
          </cell>
          <cell r="DP330" t="e">
            <v>#DIV/0!</v>
          </cell>
          <cell r="DR330" t="e">
            <v>#DIV/0!</v>
          </cell>
          <cell r="DS330">
            <v>2701.8580000000002</v>
          </cell>
          <cell r="DT330" t="e">
            <v>#DIV/0!</v>
          </cell>
          <cell r="DU330" t="e">
            <v>#DIV/0!</v>
          </cell>
          <cell r="DV330" t="e">
            <v>#DIV/0!</v>
          </cell>
          <cell r="DX330" t="e">
            <v>#DIV/0!</v>
          </cell>
          <cell r="DY330" t="e">
            <v>#DIV/0!</v>
          </cell>
          <cell r="DZ330" t="e">
            <v>#DIV/0!</v>
          </cell>
          <cell r="EA330" t="e">
            <v>#DIV/0!</v>
          </cell>
          <cell r="EB330" t="e">
            <v>#DIV/0!</v>
          </cell>
          <cell r="ED330" t="e">
            <v>#DIV/0!</v>
          </cell>
          <cell r="EE330">
            <v>15705.161</v>
          </cell>
          <cell r="EF330" t="e">
            <v>#DIV/0!</v>
          </cell>
          <cell r="EG330" t="e">
            <v>#DIV/0!</v>
          </cell>
          <cell r="EH330" t="e">
            <v>#DIV/0!</v>
          </cell>
          <cell r="EJ330" t="e">
            <v>#DIV/0!</v>
          </cell>
          <cell r="EK330" t="e">
            <v>#DIV/0!</v>
          </cell>
          <cell r="EL330" t="e">
            <v>#DIV/0!</v>
          </cell>
          <cell r="EM330" t="e">
            <v>#DIV/0!</v>
          </cell>
          <cell r="EN330" t="e">
            <v>#DIV/0!</v>
          </cell>
          <cell r="EP330" t="e">
            <v>#DIV/0!</v>
          </cell>
          <cell r="EQ330">
            <v>17075.746999999999</v>
          </cell>
          <cell r="ER330" t="e">
            <v>#DIV/0!</v>
          </cell>
          <cell r="ES330" t="e">
            <v>#DIV/0!</v>
          </cell>
          <cell r="ET330" t="e">
            <v>#DIV/0!</v>
          </cell>
          <cell r="EV330" t="e">
            <v>#DIV/0!</v>
          </cell>
          <cell r="EW330" t="e">
            <v>#DIV/0!</v>
          </cell>
          <cell r="EX330" t="e">
            <v>#DIV/0!</v>
          </cell>
          <cell r="EY330" t="e">
            <v>#DIV/0!</v>
          </cell>
          <cell r="EZ330" t="e">
            <v>#DIV/0!</v>
          </cell>
        </row>
        <row r="331">
          <cell r="A331">
            <v>42457</v>
          </cell>
          <cell r="B331">
            <v>0</v>
          </cell>
          <cell r="C331">
            <v>193855.28</v>
          </cell>
          <cell r="D331">
            <v>0</v>
          </cell>
          <cell r="E331" t="e">
            <v>#DIV/0!</v>
          </cell>
          <cell r="F331">
            <v>0</v>
          </cell>
          <cell r="H331">
            <v>-1</v>
          </cell>
          <cell r="I331">
            <v>-1</v>
          </cell>
          <cell r="J331">
            <v>-3.7447654391968399E-2</v>
          </cell>
          <cell r="K331">
            <v>0.6674145380698433</v>
          </cell>
          <cell r="L331" t="e">
            <v>#DIV/0!</v>
          </cell>
          <cell r="N331" t="e">
            <v>#DIV/0!</v>
          </cell>
          <cell r="O331">
            <v>44098.874000000003</v>
          </cell>
          <cell r="P331" t="e">
            <v>#DIV/0!</v>
          </cell>
          <cell r="Q331" t="e">
            <v>#DIV/0!</v>
          </cell>
          <cell r="R331" t="e">
            <v>#DIV/0!</v>
          </cell>
          <cell r="T331" t="e">
            <v>#DIV/0!</v>
          </cell>
          <cell r="U331" t="e">
            <v>#DIV/0!</v>
          </cell>
          <cell r="V331" t="e">
            <v>#DIV/0!</v>
          </cell>
          <cell r="W331" t="e">
            <v>#DIV/0!</v>
          </cell>
          <cell r="X331" t="e">
            <v>#DIV/0!</v>
          </cell>
          <cell r="Z331" t="e">
            <v>#DIV/0!</v>
          </cell>
          <cell r="AA331">
            <v>34041.234000000004</v>
          </cell>
          <cell r="AB331" t="e">
            <v>#DIV/0!</v>
          </cell>
          <cell r="AC331" t="e">
            <v>#DIV/0!</v>
          </cell>
          <cell r="AD331" t="e">
            <v>#DIV/0!</v>
          </cell>
          <cell r="AF331" t="e">
            <v>#DIV/0!</v>
          </cell>
          <cell r="AG331" t="e">
            <v>#DIV/0!</v>
          </cell>
          <cell r="AH331" t="e">
            <v>#DIV/0!</v>
          </cell>
          <cell r="AI331" t="e">
            <v>#DIV/0!</v>
          </cell>
          <cell r="AJ331" t="e">
            <v>#DIV/0!</v>
          </cell>
          <cell r="AL331" t="e">
            <v>#DIV/0!</v>
          </cell>
          <cell r="AM331">
            <v>50534.55</v>
          </cell>
          <cell r="AN331" t="e">
            <v>#DIV/0!</v>
          </cell>
          <cell r="AO331" t="e">
            <v>#DIV/0!</v>
          </cell>
          <cell r="AP331" t="e">
            <v>#DIV/0!</v>
          </cell>
          <cell r="AR331" t="e">
            <v>#DIV/0!</v>
          </cell>
          <cell r="AS331" t="e">
            <v>#DIV/0!</v>
          </cell>
          <cell r="AT331" t="e">
            <v>#DIV/0!</v>
          </cell>
          <cell r="AU331" t="e">
            <v>#DIV/0!</v>
          </cell>
          <cell r="AV331" t="e">
            <v>#DIV/0!</v>
          </cell>
          <cell r="AX331" t="e">
            <v>#DIV/0!</v>
          </cell>
          <cell r="AY331">
            <v>1540.6523686305732</v>
          </cell>
          <cell r="AZ331" t="e">
            <v>#DIV/0!</v>
          </cell>
          <cell r="BA331" t="e">
            <v>#DIV/0!</v>
          </cell>
          <cell r="BB331" t="e">
            <v>#DIV/0!</v>
          </cell>
          <cell r="BD331" t="e">
            <v>#DIV/0!</v>
          </cell>
          <cell r="BE331" t="e">
            <v>#DIV/0!</v>
          </cell>
          <cell r="BF331" t="e">
            <v>#DIV/0!</v>
          </cell>
          <cell r="BG331" t="e">
            <v>#DIV/0!</v>
          </cell>
          <cell r="BH331" t="e">
            <v>#DIV/0!</v>
          </cell>
          <cell r="BJ331" t="e">
            <v>#DIV/0!</v>
          </cell>
          <cell r="BK331">
            <v>8641.9599999999991</v>
          </cell>
          <cell r="BL331" t="e">
            <v>#DIV/0!</v>
          </cell>
          <cell r="BM331" t="e">
            <v>#DIV/0!</v>
          </cell>
          <cell r="BN331" t="e">
            <v>#DIV/0!</v>
          </cell>
          <cell r="BP331" t="e">
            <v>#DIV/0!</v>
          </cell>
          <cell r="BQ331" t="e">
            <v>#DIV/0!</v>
          </cell>
          <cell r="BR331" t="e">
            <v>#DIV/0!</v>
          </cell>
          <cell r="BS331" t="e">
            <v>#DIV/0!</v>
          </cell>
          <cell r="BT331" t="e">
            <v>#DIV/0!</v>
          </cell>
          <cell r="BV331" t="e">
            <v>#DIV/0!</v>
          </cell>
          <cell r="BW331">
            <v>9862.0020000000004</v>
          </cell>
          <cell r="BX331" t="e">
            <v>#DIV/0!</v>
          </cell>
          <cell r="BY331" t="e">
            <v>#DIV/0!</v>
          </cell>
          <cell r="BZ331" t="e">
            <v>#DIV/0!</v>
          </cell>
          <cell r="CB331" t="e">
            <v>#DIV/0!</v>
          </cell>
          <cell r="CC331" t="e">
            <v>#DIV/0!</v>
          </cell>
          <cell r="CD331" t="e">
            <v>#DIV/0!</v>
          </cell>
          <cell r="CE331" t="e">
            <v>#DIV/0!</v>
          </cell>
          <cell r="CF331" t="e">
            <v>#DIV/0!</v>
          </cell>
          <cell r="CH331" t="e">
            <v>#DIV/0!</v>
          </cell>
          <cell r="CI331">
            <v>1163.905</v>
          </cell>
          <cell r="CJ331" t="e">
            <v>#DIV/0!</v>
          </cell>
          <cell r="CK331" t="e">
            <v>#DIV/0!</v>
          </cell>
          <cell r="CL331" t="e">
            <v>#DIV/0!</v>
          </cell>
          <cell r="CN331" t="e">
            <v>#DIV/0!</v>
          </cell>
          <cell r="CO331" t="e">
            <v>#DIV/0!</v>
          </cell>
          <cell r="CP331" t="e">
            <v>#DIV/0!</v>
          </cell>
          <cell r="CQ331" t="e">
            <v>#DIV/0!</v>
          </cell>
          <cell r="CR331" t="e">
            <v>#DIV/0!</v>
          </cell>
          <cell r="CT331" t="e">
            <v>#DIV/0!</v>
          </cell>
          <cell r="CU331">
            <v>5633.7460000000001</v>
          </cell>
          <cell r="CV331" t="e">
            <v>#DIV/0!</v>
          </cell>
          <cell r="CW331" t="e">
            <v>#DIV/0!</v>
          </cell>
          <cell r="CX331" t="e">
            <v>#DIV/0!</v>
          </cell>
          <cell r="CZ331" t="e">
            <v>#DIV/0!</v>
          </cell>
          <cell r="DA331" t="e">
            <v>#DIV/0!</v>
          </cell>
          <cell r="DB331" t="e">
            <v>#DIV/0!</v>
          </cell>
          <cell r="DC331" t="e">
            <v>#DIV/0!</v>
          </cell>
          <cell r="DD331" t="e">
            <v>#DIV/0!</v>
          </cell>
          <cell r="DF331" t="e">
            <v>#DIV/0!</v>
          </cell>
          <cell r="DG331">
            <v>3495.4549999999999</v>
          </cell>
          <cell r="DH331" t="e">
            <v>#DIV/0!</v>
          </cell>
          <cell r="DI331" t="e">
            <v>#DIV/0!</v>
          </cell>
          <cell r="DJ331" t="e">
            <v>#DIV/0!</v>
          </cell>
          <cell r="DL331" t="e">
            <v>#DIV/0!</v>
          </cell>
          <cell r="DM331" t="e">
            <v>#DIV/0!</v>
          </cell>
          <cell r="DN331" t="e">
            <v>#DIV/0!</v>
          </cell>
          <cell r="DO331" t="e">
            <v>#DIV/0!</v>
          </cell>
          <cell r="DP331" t="e">
            <v>#DIV/0!</v>
          </cell>
          <cell r="DR331" t="e">
            <v>#DIV/0!</v>
          </cell>
          <cell r="DS331">
            <v>2701.8580000000002</v>
          </cell>
          <cell r="DT331" t="e">
            <v>#DIV/0!</v>
          </cell>
          <cell r="DU331" t="e">
            <v>#DIV/0!</v>
          </cell>
          <cell r="DV331" t="e">
            <v>#DIV/0!</v>
          </cell>
          <cell r="DX331" t="e">
            <v>#DIV/0!</v>
          </cell>
          <cell r="DY331" t="e">
            <v>#DIV/0!</v>
          </cell>
          <cell r="DZ331" t="e">
            <v>#DIV/0!</v>
          </cell>
          <cell r="EA331" t="e">
            <v>#DIV/0!</v>
          </cell>
          <cell r="EB331" t="e">
            <v>#DIV/0!</v>
          </cell>
          <cell r="ED331" t="e">
            <v>#DIV/0!</v>
          </cell>
          <cell r="EE331">
            <v>15705.161</v>
          </cell>
          <cell r="EF331" t="e">
            <v>#DIV/0!</v>
          </cell>
          <cell r="EG331" t="e">
            <v>#DIV/0!</v>
          </cell>
          <cell r="EH331" t="e">
            <v>#DIV/0!</v>
          </cell>
          <cell r="EJ331" t="e">
            <v>#DIV/0!</v>
          </cell>
          <cell r="EK331" t="e">
            <v>#DIV/0!</v>
          </cell>
          <cell r="EL331" t="e">
            <v>#DIV/0!</v>
          </cell>
          <cell r="EM331" t="e">
            <v>#DIV/0!</v>
          </cell>
          <cell r="EN331" t="e">
            <v>#DIV/0!</v>
          </cell>
          <cell r="EP331" t="e">
            <v>#DIV/0!</v>
          </cell>
          <cell r="EQ331">
            <v>17075.746999999999</v>
          </cell>
          <cell r="ER331" t="e">
            <v>#DIV/0!</v>
          </cell>
          <cell r="ES331" t="e">
            <v>#DIV/0!</v>
          </cell>
          <cell r="ET331" t="e">
            <v>#DIV/0!</v>
          </cell>
          <cell r="EV331" t="e">
            <v>#DIV/0!</v>
          </cell>
          <cell r="EW331" t="e">
            <v>#DIV/0!</v>
          </cell>
          <cell r="EX331" t="e">
            <v>#DIV/0!</v>
          </cell>
          <cell r="EY331" t="e">
            <v>#DIV/0!</v>
          </cell>
          <cell r="EZ331" t="e">
            <v>#DIV/0!</v>
          </cell>
        </row>
        <row r="332">
          <cell r="A332">
            <v>42458</v>
          </cell>
          <cell r="B332">
            <v>0</v>
          </cell>
          <cell r="C332">
            <v>193855.28</v>
          </cell>
          <cell r="D332">
            <v>0</v>
          </cell>
          <cell r="E332" t="e">
            <v>#DIV/0!</v>
          </cell>
          <cell r="F332">
            <v>0</v>
          </cell>
          <cell r="H332">
            <v>-1</v>
          </cell>
          <cell r="I332">
            <v>-1</v>
          </cell>
          <cell r="J332">
            <v>-3.7331739024821786E-2</v>
          </cell>
          <cell r="K332">
            <v>0.66642637869485144</v>
          </cell>
          <cell r="L332" t="e">
            <v>#DIV/0!</v>
          </cell>
          <cell r="N332" t="e">
            <v>#DIV/0!</v>
          </cell>
          <cell r="O332">
            <v>44098.874000000003</v>
          </cell>
          <cell r="P332" t="e">
            <v>#DIV/0!</v>
          </cell>
          <cell r="Q332" t="e">
            <v>#DIV/0!</v>
          </cell>
          <cell r="R332" t="e">
            <v>#DIV/0!</v>
          </cell>
          <cell r="T332" t="e">
            <v>#DIV/0!</v>
          </cell>
          <cell r="U332" t="e">
            <v>#DIV/0!</v>
          </cell>
          <cell r="V332" t="e">
            <v>#DIV/0!</v>
          </cell>
          <cell r="W332" t="e">
            <v>#DIV/0!</v>
          </cell>
          <cell r="X332" t="e">
            <v>#DIV/0!</v>
          </cell>
          <cell r="Z332" t="e">
            <v>#DIV/0!</v>
          </cell>
          <cell r="AA332">
            <v>34041.234000000004</v>
          </cell>
          <cell r="AB332" t="e">
            <v>#DIV/0!</v>
          </cell>
          <cell r="AC332" t="e">
            <v>#DIV/0!</v>
          </cell>
          <cell r="AD332" t="e">
            <v>#DIV/0!</v>
          </cell>
          <cell r="AF332" t="e">
            <v>#DIV/0!</v>
          </cell>
          <cell r="AG332" t="e">
            <v>#DIV/0!</v>
          </cell>
          <cell r="AH332" t="e">
            <v>#DIV/0!</v>
          </cell>
          <cell r="AI332" t="e">
            <v>#DIV/0!</v>
          </cell>
          <cell r="AJ332" t="e">
            <v>#DIV/0!</v>
          </cell>
          <cell r="AL332" t="e">
            <v>#DIV/0!</v>
          </cell>
          <cell r="AM332">
            <v>50534.55</v>
          </cell>
          <cell r="AN332" t="e">
            <v>#DIV/0!</v>
          </cell>
          <cell r="AO332" t="e">
            <v>#DIV/0!</v>
          </cell>
          <cell r="AP332" t="e">
            <v>#DIV/0!</v>
          </cell>
          <cell r="AR332" t="e">
            <v>#DIV/0!</v>
          </cell>
          <cell r="AS332" t="e">
            <v>#DIV/0!</v>
          </cell>
          <cell r="AT332" t="e">
            <v>#DIV/0!</v>
          </cell>
          <cell r="AU332" t="e">
            <v>#DIV/0!</v>
          </cell>
          <cell r="AV332" t="e">
            <v>#DIV/0!</v>
          </cell>
          <cell r="AX332" t="e">
            <v>#DIV/0!</v>
          </cell>
          <cell r="AY332">
            <v>1540.6523686305732</v>
          </cell>
          <cell r="AZ332" t="e">
            <v>#DIV/0!</v>
          </cell>
          <cell r="BA332" t="e">
            <v>#DIV/0!</v>
          </cell>
          <cell r="BB332" t="e">
            <v>#DIV/0!</v>
          </cell>
          <cell r="BD332" t="e">
            <v>#DIV/0!</v>
          </cell>
          <cell r="BE332" t="e">
            <v>#DIV/0!</v>
          </cell>
          <cell r="BF332" t="e">
            <v>#DIV/0!</v>
          </cell>
          <cell r="BG332" t="e">
            <v>#DIV/0!</v>
          </cell>
          <cell r="BH332" t="e">
            <v>#DIV/0!</v>
          </cell>
          <cell r="BJ332" t="e">
            <v>#DIV/0!</v>
          </cell>
          <cell r="BK332">
            <v>8641.9599999999991</v>
          </cell>
          <cell r="BL332" t="e">
            <v>#DIV/0!</v>
          </cell>
          <cell r="BM332" t="e">
            <v>#DIV/0!</v>
          </cell>
          <cell r="BN332" t="e">
            <v>#DIV/0!</v>
          </cell>
          <cell r="BP332" t="e">
            <v>#DIV/0!</v>
          </cell>
          <cell r="BQ332" t="e">
            <v>#DIV/0!</v>
          </cell>
          <cell r="BR332" t="e">
            <v>#DIV/0!</v>
          </cell>
          <cell r="BS332" t="e">
            <v>#DIV/0!</v>
          </cell>
          <cell r="BT332" t="e">
            <v>#DIV/0!</v>
          </cell>
          <cell r="BV332" t="e">
            <v>#DIV/0!</v>
          </cell>
          <cell r="BW332">
            <v>9862.0020000000004</v>
          </cell>
          <cell r="BX332" t="e">
            <v>#DIV/0!</v>
          </cell>
          <cell r="BY332" t="e">
            <v>#DIV/0!</v>
          </cell>
          <cell r="BZ332" t="e">
            <v>#DIV/0!</v>
          </cell>
          <cell r="CB332" t="e">
            <v>#DIV/0!</v>
          </cell>
          <cell r="CC332" t="e">
            <v>#DIV/0!</v>
          </cell>
          <cell r="CD332" t="e">
            <v>#DIV/0!</v>
          </cell>
          <cell r="CE332" t="e">
            <v>#DIV/0!</v>
          </cell>
          <cell r="CF332" t="e">
            <v>#DIV/0!</v>
          </cell>
          <cell r="CH332" t="e">
            <v>#DIV/0!</v>
          </cell>
          <cell r="CI332">
            <v>1163.905</v>
          </cell>
          <cell r="CJ332" t="e">
            <v>#DIV/0!</v>
          </cell>
          <cell r="CK332" t="e">
            <v>#DIV/0!</v>
          </cell>
          <cell r="CL332" t="e">
            <v>#DIV/0!</v>
          </cell>
          <cell r="CN332" t="e">
            <v>#DIV/0!</v>
          </cell>
          <cell r="CO332" t="e">
            <v>#DIV/0!</v>
          </cell>
          <cell r="CP332" t="e">
            <v>#DIV/0!</v>
          </cell>
          <cell r="CQ332" t="e">
            <v>#DIV/0!</v>
          </cell>
          <cell r="CR332" t="e">
            <v>#DIV/0!</v>
          </cell>
          <cell r="CT332" t="e">
            <v>#DIV/0!</v>
          </cell>
          <cell r="CU332">
            <v>5633.7460000000001</v>
          </cell>
          <cell r="CV332" t="e">
            <v>#DIV/0!</v>
          </cell>
          <cell r="CW332" t="e">
            <v>#DIV/0!</v>
          </cell>
          <cell r="CX332" t="e">
            <v>#DIV/0!</v>
          </cell>
          <cell r="CZ332" t="e">
            <v>#DIV/0!</v>
          </cell>
          <cell r="DA332" t="e">
            <v>#DIV/0!</v>
          </cell>
          <cell r="DB332" t="e">
            <v>#DIV/0!</v>
          </cell>
          <cell r="DC332" t="e">
            <v>#DIV/0!</v>
          </cell>
          <cell r="DD332" t="e">
            <v>#DIV/0!</v>
          </cell>
          <cell r="DF332" t="e">
            <v>#DIV/0!</v>
          </cell>
          <cell r="DG332">
            <v>3495.4549999999999</v>
          </cell>
          <cell r="DH332" t="e">
            <v>#DIV/0!</v>
          </cell>
          <cell r="DI332" t="e">
            <v>#DIV/0!</v>
          </cell>
          <cell r="DJ332" t="e">
            <v>#DIV/0!</v>
          </cell>
          <cell r="DL332" t="e">
            <v>#DIV/0!</v>
          </cell>
          <cell r="DM332" t="e">
            <v>#DIV/0!</v>
          </cell>
          <cell r="DN332" t="e">
            <v>#DIV/0!</v>
          </cell>
          <cell r="DO332" t="e">
            <v>#DIV/0!</v>
          </cell>
          <cell r="DP332" t="e">
            <v>#DIV/0!</v>
          </cell>
          <cell r="DR332" t="e">
            <v>#DIV/0!</v>
          </cell>
          <cell r="DS332">
            <v>2701.8580000000002</v>
          </cell>
          <cell r="DT332" t="e">
            <v>#DIV/0!</v>
          </cell>
          <cell r="DU332" t="e">
            <v>#DIV/0!</v>
          </cell>
          <cell r="DV332" t="e">
            <v>#DIV/0!</v>
          </cell>
          <cell r="DX332" t="e">
            <v>#DIV/0!</v>
          </cell>
          <cell r="DY332" t="e">
            <v>#DIV/0!</v>
          </cell>
          <cell r="DZ332" t="e">
            <v>#DIV/0!</v>
          </cell>
          <cell r="EA332" t="e">
            <v>#DIV/0!</v>
          </cell>
          <cell r="EB332" t="e">
            <v>#DIV/0!</v>
          </cell>
          <cell r="ED332" t="e">
            <v>#DIV/0!</v>
          </cell>
          <cell r="EE332">
            <v>15705.161</v>
          </cell>
          <cell r="EF332" t="e">
            <v>#DIV/0!</v>
          </cell>
          <cell r="EG332" t="e">
            <v>#DIV/0!</v>
          </cell>
          <cell r="EH332" t="e">
            <v>#DIV/0!</v>
          </cell>
          <cell r="EJ332" t="e">
            <v>#DIV/0!</v>
          </cell>
          <cell r="EK332" t="e">
            <v>#DIV/0!</v>
          </cell>
          <cell r="EL332" t="e">
            <v>#DIV/0!</v>
          </cell>
          <cell r="EM332" t="e">
            <v>#DIV/0!</v>
          </cell>
          <cell r="EN332" t="e">
            <v>#DIV/0!</v>
          </cell>
          <cell r="EP332" t="e">
            <v>#DIV/0!</v>
          </cell>
          <cell r="EQ332">
            <v>17075.746999999999</v>
          </cell>
          <cell r="ER332" t="e">
            <v>#DIV/0!</v>
          </cell>
          <cell r="ES332" t="e">
            <v>#DIV/0!</v>
          </cell>
          <cell r="ET332" t="e">
            <v>#DIV/0!</v>
          </cell>
          <cell r="EV332" t="e">
            <v>#DIV/0!</v>
          </cell>
          <cell r="EW332" t="e">
            <v>#DIV/0!</v>
          </cell>
          <cell r="EX332" t="e">
            <v>#DIV/0!</v>
          </cell>
          <cell r="EY332" t="e">
            <v>#DIV/0!</v>
          </cell>
          <cell r="EZ332" t="e">
            <v>#DIV/0!</v>
          </cell>
        </row>
        <row r="333">
          <cell r="A333">
            <v>42459</v>
          </cell>
          <cell r="B333">
            <v>0</v>
          </cell>
          <cell r="C333">
            <v>193855.28</v>
          </cell>
          <cell r="D333">
            <v>0</v>
          </cell>
          <cell r="E333" t="e">
            <v>#DIV/0!</v>
          </cell>
          <cell r="F333">
            <v>0</v>
          </cell>
          <cell r="H333">
            <v>-1</v>
          </cell>
          <cell r="I333">
            <v>-1</v>
          </cell>
          <cell r="J333">
            <v>-3.7216539051456721E-2</v>
          </cell>
          <cell r="K333">
            <v>0.66544258392112221</v>
          </cell>
          <cell r="L333" t="e">
            <v>#DIV/0!</v>
          </cell>
          <cell r="N333" t="e">
            <v>#DIV/0!</v>
          </cell>
          <cell r="O333">
            <v>44098.874000000003</v>
          </cell>
          <cell r="P333" t="e">
            <v>#DIV/0!</v>
          </cell>
          <cell r="Q333" t="e">
            <v>#DIV/0!</v>
          </cell>
          <cell r="R333" t="e">
            <v>#DIV/0!</v>
          </cell>
          <cell r="T333" t="e">
            <v>#DIV/0!</v>
          </cell>
          <cell r="U333" t="e">
            <v>#DIV/0!</v>
          </cell>
          <cell r="V333" t="e">
            <v>#DIV/0!</v>
          </cell>
          <cell r="W333" t="e">
            <v>#DIV/0!</v>
          </cell>
          <cell r="X333" t="e">
            <v>#DIV/0!</v>
          </cell>
          <cell r="Z333" t="e">
            <v>#DIV/0!</v>
          </cell>
          <cell r="AA333">
            <v>34041.234000000004</v>
          </cell>
          <cell r="AB333" t="e">
            <v>#DIV/0!</v>
          </cell>
          <cell r="AC333" t="e">
            <v>#DIV/0!</v>
          </cell>
          <cell r="AD333" t="e">
            <v>#DIV/0!</v>
          </cell>
          <cell r="AF333" t="e">
            <v>#DIV/0!</v>
          </cell>
          <cell r="AG333" t="e">
            <v>#DIV/0!</v>
          </cell>
          <cell r="AH333" t="e">
            <v>#DIV/0!</v>
          </cell>
          <cell r="AI333" t="e">
            <v>#DIV/0!</v>
          </cell>
          <cell r="AJ333" t="e">
            <v>#DIV/0!</v>
          </cell>
          <cell r="AL333" t="e">
            <v>#DIV/0!</v>
          </cell>
          <cell r="AM333">
            <v>50534.55</v>
          </cell>
          <cell r="AN333" t="e">
            <v>#DIV/0!</v>
          </cell>
          <cell r="AO333" t="e">
            <v>#DIV/0!</v>
          </cell>
          <cell r="AP333" t="e">
            <v>#DIV/0!</v>
          </cell>
          <cell r="AR333" t="e">
            <v>#DIV/0!</v>
          </cell>
          <cell r="AS333" t="e">
            <v>#DIV/0!</v>
          </cell>
          <cell r="AT333" t="e">
            <v>#DIV/0!</v>
          </cell>
          <cell r="AU333" t="e">
            <v>#DIV/0!</v>
          </cell>
          <cell r="AV333" t="e">
            <v>#DIV/0!</v>
          </cell>
          <cell r="AX333" t="e">
            <v>#DIV/0!</v>
          </cell>
          <cell r="AY333">
            <v>1540.6523686305732</v>
          </cell>
          <cell r="AZ333" t="e">
            <v>#DIV/0!</v>
          </cell>
          <cell r="BA333" t="e">
            <v>#DIV/0!</v>
          </cell>
          <cell r="BB333" t="e">
            <v>#DIV/0!</v>
          </cell>
          <cell r="BD333" t="e">
            <v>#DIV/0!</v>
          </cell>
          <cell r="BE333" t="e">
            <v>#DIV/0!</v>
          </cell>
          <cell r="BF333" t="e">
            <v>#DIV/0!</v>
          </cell>
          <cell r="BG333" t="e">
            <v>#DIV/0!</v>
          </cell>
          <cell r="BH333" t="e">
            <v>#DIV/0!</v>
          </cell>
          <cell r="BJ333" t="e">
            <v>#DIV/0!</v>
          </cell>
          <cell r="BK333">
            <v>8641.9599999999991</v>
          </cell>
          <cell r="BL333" t="e">
            <v>#DIV/0!</v>
          </cell>
          <cell r="BM333" t="e">
            <v>#DIV/0!</v>
          </cell>
          <cell r="BN333" t="e">
            <v>#DIV/0!</v>
          </cell>
          <cell r="BP333" t="e">
            <v>#DIV/0!</v>
          </cell>
          <cell r="BQ333" t="e">
            <v>#DIV/0!</v>
          </cell>
          <cell r="BR333" t="e">
            <v>#DIV/0!</v>
          </cell>
          <cell r="BS333" t="e">
            <v>#DIV/0!</v>
          </cell>
          <cell r="BT333" t="e">
            <v>#DIV/0!</v>
          </cell>
          <cell r="BV333" t="e">
            <v>#DIV/0!</v>
          </cell>
          <cell r="BW333">
            <v>9862.0020000000004</v>
          </cell>
          <cell r="BX333" t="e">
            <v>#DIV/0!</v>
          </cell>
          <cell r="BY333" t="e">
            <v>#DIV/0!</v>
          </cell>
          <cell r="BZ333" t="e">
            <v>#DIV/0!</v>
          </cell>
          <cell r="CB333" t="e">
            <v>#DIV/0!</v>
          </cell>
          <cell r="CC333" t="e">
            <v>#DIV/0!</v>
          </cell>
          <cell r="CD333" t="e">
            <v>#DIV/0!</v>
          </cell>
          <cell r="CE333" t="e">
            <v>#DIV/0!</v>
          </cell>
          <cell r="CF333" t="e">
            <v>#DIV/0!</v>
          </cell>
          <cell r="CH333" t="e">
            <v>#DIV/0!</v>
          </cell>
          <cell r="CI333">
            <v>1163.905</v>
          </cell>
          <cell r="CJ333" t="e">
            <v>#DIV/0!</v>
          </cell>
          <cell r="CK333" t="e">
            <v>#DIV/0!</v>
          </cell>
          <cell r="CL333" t="e">
            <v>#DIV/0!</v>
          </cell>
          <cell r="CN333" t="e">
            <v>#DIV/0!</v>
          </cell>
          <cell r="CO333" t="e">
            <v>#DIV/0!</v>
          </cell>
          <cell r="CP333" t="e">
            <v>#DIV/0!</v>
          </cell>
          <cell r="CQ333" t="e">
            <v>#DIV/0!</v>
          </cell>
          <cell r="CR333" t="e">
            <v>#DIV/0!</v>
          </cell>
          <cell r="CT333" t="e">
            <v>#DIV/0!</v>
          </cell>
          <cell r="CU333">
            <v>5633.7460000000001</v>
          </cell>
          <cell r="CV333" t="e">
            <v>#DIV/0!</v>
          </cell>
          <cell r="CW333" t="e">
            <v>#DIV/0!</v>
          </cell>
          <cell r="CX333" t="e">
            <v>#DIV/0!</v>
          </cell>
          <cell r="CZ333" t="e">
            <v>#DIV/0!</v>
          </cell>
          <cell r="DA333" t="e">
            <v>#DIV/0!</v>
          </cell>
          <cell r="DB333" t="e">
            <v>#DIV/0!</v>
          </cell>
          <cell r="DC333" t="e">
            <v>#DIV/0!</v>
          </cell>
          <cell r="DD333" t="e">
            <v>#DIV/0!</v>
          </cell>
          <cell r="DF333" t="e">
            <v>#DIV/0!</v>
          </cell>
          <cell r="DG333">
            <v>3495.4549999999999</v>
          </cell>
          <cell r="DH333" t="e">
            <v>#DIV/0!</v>
          </cell>
          <cell r="DI333" t="e">
            <v>#DIV/0!</v>
          </cell>
          <cell r="DJ333" t="e">
            <v>#DIV/0!</v>
          </cell>
          <cell r="DL333" t="e">
            <v>#DIV/0!</v>
          </cell>
          <cell r="DM333" t="e">
            <v>#DIV/0!</v>
          </cell>
          <cell r="DN333" t="e">
            <v>#DIV/0!</v>
          </cell>
          <cell r="DO333" t="e">
            <v>#DIV/0!</v>
          </cell>
          <cell r="DP333" t="e">
            <v>#DIV/0!</v>
          </cell>
          <cell r="DR333" t="e">
            <v>#DIV/0!</v>
          </cell>
          <cell r="DS333">
            <v>2701.8580000000002</v>
          </cell>
          <cell r="DT333" t="e">
            <v>#DIV/0!</v>
          </cell>
          <cell r="DU333" t="e">
            <v>#DIV/0!</v>
          </cell>
          <cell r="DV333" t="e">
            <v>#DIV/0!</v>
          </cell>
          <cell r="DX333" t="e">
            <v>#DIV/0!</v>
          </cell>
          <cell r="DY333" t="e">
            <v>#DIV/0!</v>
          </cell>
          <cell r="DZ333" t="e">
            <v>#DIV/0!</v>
          </cell>
          <cell r="EA333" t="e">
            <v>#DIV/0!</v>
          </cell>
          <cell r="EB333" t="e">
            <v>#DIV/0!</v>
          </cell>
          <cell r="ED333" t="e">
            <v>#DIV/0!</v>
          </cell>
          <cell r="EE333">
            <v>15705.161</v>
          </cell>
          <cell r="EF333" t="e">
            <v>#DIV/0!</v>
          </cell>
          <cell r="EG333" t="e">
            <v>#DIV/0!</v>
          </cell>
          <cell r="EH333" t="e">
            <v>#DIV/0!</v>
          </cell>
          <cell r="EJ333" t="e">
            <v>#DIV/0!</v>
          </cell>
          <cell r="EK333" t="e">
            <v>#DIV/0!</v>
          </cell>
          <cell r="EL333" t="e">
            <v>#DIV/0!</v>
          </cell>
          <cell r="EM333" t="e">
            <v>#DIV/0!</v>
          </cell>
          <cell r="EN333" t="e">
            <v>#DIV/0!</v>
          </cell>
          <cell r="EP333" t="e">
            <v>#DIV/0!</v>
          </cell>
          <cell r="EQ333">
            <v>17075.746999999999</v>
          </cell>
          <cell r="ER333" t="e">
            <v>#DIV/0!</v>
          </cell>
          <cell r="ES333" t="e">
            <v>#DIV/0!</v>
          </cell>
          <cell r="ET333" t="e">
            <v>#DIV/0!</v>
          </cell>
          <cell r="EV333" t="e">
            <v>#DIV/0!</v>
          </cell>
          <cell r="EW333" t="e">
            <v>#DIV/0!</v>
          </cell>
          <cell r="EX333" t="e">
            <v>#DIV/0!</v>
          </cell>
          <cell r="EY333" t="e">
            <v>#DIV/0!</v>
          </cell>
          <cell r="EZ333" t="e">
            <v>#DIV/0!</v>
          </cell>
        </row>
        <row r="334">
          <cell r="A334">
            <v>42460</v>
          </cell>
          <cell r="B334">
            <v>0</v>
          </cell>
          <cell r="C334">
            <v>193855.28</v>
          </cell>
          <cell r="D334">
            <v>0</v>
          </cell>
          <cell r="E334" t="e">
            <v>#DIV/0!</v>
          </cell>
          <cell r="F334">
            <v>0</v>
          </cell>
          <cell r="H334">
            <v>-1</v>
          </cell>
          <cell r="I334">
            <v>-1</v>
          </cell>
          <cell r="J334">
            <v>-3.7102047869467469E-2</v>
          </cell>
          <cell r="K334">
            <v>0.66446312180697031</v>
          </cell>
          <cell r="L334" t="e">
            <v>#DIV/0!</v>
          </cell>
          <cell r="N334" t="e">
            <v>#DIV/0!</v>
          </cell>
          <cell r="O334">
            <v>44098.874000000003</v>
          </cell>
          <cell r="P334" t="e">
            <v>#DIV/0!</v>
          </cell>
          <cell r="Q334" t="e">
            <v>#DIV/0!</v>
          </cell>
          <cell r="R334" t="e">
            <v>#DIV/0!</v>
          </cell>
          <cell r="T334" t="e">
            <v>#DIV/0!</v>
          </cell>
          <cell r="U334" t="e">
            <v>#DIV/0!</v>
          </cell>
          <cell r="V334" t="e">
            <v>#DIV/0!</v>
          </cell>
          <cell r="W334" t="e">
            <v>#DIV/0!</v>
          </cell>
          <cell r="X334" t="e">
            <v>#DIV/0!</v>
          </cell>
          <cell r="Z334" t="e">
            <v>#DIV/0!</v>
          </cell>
          <cell r="AA334">
            <v>34041.234000000004</v>
          </cell>
          <cell r="AB334" t="e">
            <v>#DIV/0!</v>
          </cell>
          <cell r="AC334" t="e">
            <v>#DIV/0!</v>
          </cell>
          <cell r="AD334" t="e">
            <v>#DIV/0!</v>
          </cell>
          <cell r="AF334" t="e">
            <v>#DIV/0!</v>
          </cell>
          <cell r="AG334" t="e">
            <v>#DIV/0!</v>
          </cell>
          <cell r="AH334" t="e">
            <v>#DIV/0!</v>
          </cell>
          <cell r="AI334" t="e">
            <v>#DIV/0!</v>
          </cell>
          <cell r="AJ334" t="e">
            <v>#DIV/0!</v>
          </cell>
          <cell r="AL334" t="e">
            <v>#DIV/0!</v>
          </cell>
          <cell r="AM334">
            <v>50534.55</v>
          </cell>
          <cell r="AN334" t="e">
            <v>#DIV/0!</v>
          </cell>
          <cell r="AO334" t="e">
            <v>#DIV/0!</v>
          </cell>
          <cell r="AP334" t="e">
            <v>#DIV/0!</v>
          </cell>
          <cell r="AR334" t="e">
            <v>#DIV/0!</v>
          </cell>
          <cell r="AS334" t="e">
            <v>#DIV/0!</v>
          </cell>
          <cell r="AT334" t="e">
            <v>#DIV/0!</v>
          </cell>
          <cell r="AU334" t="e">
            <v>#DIV/0!</v>
          </cell>
          <cell r="AV334" t="e">
            <v>#DIV/0!</v>
          </cell>
          <cell r="AX334" t="e">
            <v>#DIV/0!</v>
          </cell>
          <cell r="AY334">
            <v>1540.6523686305732</v>
          </cell>
          <cell r="AZ334" t="e">
            <v>#DIV/0!</v>
          </cell>
          <cell r="BA334" t="e">
            <v>#DIV/0!</v>
          </cell>
          <cell r="BB334" t="e">
            <v>#DIV/0!</v>
          </cell>
          <cell r="BD334" t="e">
            <v>#DIV/0!</v>
          </cell>
          <cell r="BE334" t="e">
            <v>#DIV/0!</v>
          </cell>
          <cell r="BF334" t="e">
            <v>#DIV/0!</v>
          </cell>
          <cell r="BG334" t="e">
            <v>#DIV/0!</v>
          </cell>
          <cell r="BH334" t="e">
            <v>#DIV/0!</v>
          </cell>
          <cell r="BJ334" t="e">
            <v>#DIV/0!</v>
          </cell>
          <cell r="BK334">
            <v>8641.9599999999991</v>
          </cell>
          <cell r="BL334" t="e">
            <v>#DIV/0!</v>
          </cell>
          <cell r="BM334" t="e">
            <v>#DIV/0!</v>
          </cell>
          <cell r="BN334" t="e">
            <v>#DIV/0!</v>
          </cell>
          <cell r="BP334" t="e">
            <v>#DIV/0!</v>
          </cell>
          <cell r="BQ334" t="e">
            <v>#DIV/0!</v>
          </cell>
          <cell r="BR334" t="e">
            <v>#DIV/0!</v>
          </cell>
          <cell r="BS334" t="e">
            <v>#DIV/0!</v>
          </cell>
          <cell r="BT334" t="e">
            <v>#DIV/0!</v>
          </cell>
          <cell r="BV334" t="e">
            <v>#DIV/0!</v>
          </cell>
          <cell r="BW334">
            <v>9862.0020000000004</v>
          </cell>
          <cell r="BX334" t="e">
            <v>#DIV/0!</v>
          </cell>
          <cell r="BY334" t="e">
            <v>#DIV/0!</v>
          </cell>
          <cell r="BZ334" t="e">
            <v>#DIV/0!</v>
          </cell>
          <cell r="CB334" t="e">
            <v>#DIV/0!</v>
          </cell>
          <cell r="CC334" t="e">
            <v>#DIV/0!</v>
          </cell>
          <cell r="CD334" t="e">
            <v>#DIV/0!</v>
          </cell>
          <cell r="CE334" t="e">
            <v>#DIV/0!</v>
          </cell>
          <cell r="CF334" t="e">
            <v>#DIV/0!</v>
          </cell>
          <cell r="CH334" t="e">
            <v>#DIV/0!</v>
          </cell>
          <cell r="CI334">
            <v>1163.905</v>
          </cell>
          <cell r="CJ334" t="e">
            <v>#DIV/0!</v>
          </cell>
          <cell r="CK334" t="e">
            <v>#DIV/0!</v>
          </cell>
          <cell r="CL334" t="e">
            <v>#DIV/0!</v>
          </cell>
          <cell r="CN334" t="e">
            <v>#DIV/0!</v>
          </cell>
          <cell r="CO334" t="e">
            <v>#DIV/0!</v>
          </cell>
          <cell r="CP334" t="e">
            <v>#DIV/0!</v>
          </cell>
          <cell r="CQ334" t="e">
            <v>#DIV/0!</v>
          </cell>
          <cell r="CR334" t="e">
            <v>#DIV/0!</v>
          </cell>
          <cell r="CT334" t="e">
            <v>#DIV/0!</v>
          </cell>
          <cell r="CU334">
            <v>5633.7460000000001</v>
          </cell>
          <cell r="CV334" t="e">
            <v>#DIV/0!</v>
          </cell>
          <cell r="CW334" t="e">
            <v>#DIV/0!</v>
          </cell>
          <cell r="CX334" t="e">
            <v>#DIV/0!</v>
          </cell>
          <cell r="CZ334" t="e">
            <v>#DIV/0!</v>
          </cell>
          <cell r="DA334" t="e">
            <v>#DIV/0!</v>
          </cell>
          <cell r="DB334" t="e">
            <v>#DIV/0!</v>
          </cell>
          <cell r="DC334" t="e">
            <v>#DIV/0!</v>
          </cell>
          <cell r="DD334" t="e">
            <v>#DIV/0!</v>
          </cell>
          <cell r="DF334" t="e">
            <v>#DIV/0!</v>
          </cell>
          <cell r="DG334">
            <v>3495.4549999999999</v>
          </cell>
          <cell r="DH334" t="e">
            <v>#DIV/0!</v>
          </cell>
          <cell r="DI334" t="e">
            <v>#DIV/0!</v>
          </cell>
          <cell r="DJ334" t="e">
            <v>#DIV/0!</v>
          </cell>
          <cell r="DL334" t="e">
            <v>#DIV/0!</v>
          </cell>
          <cell r="DM334" t="e">
            <v>#DIV/0!</v>
          </cell>
          <cell r="DN334" t="e">
            <v>#DIV/0!</v>
          </cell>
          <cell r="DO334" t="e">
            <v>#DIV/0!</v>
          </cell>
          <cell r="DP334" t="e">
            <v>#DIV/0!</v>
          </cell>
          <cell r="DR334" t="e">
            <v>#DIV/0!</v>
          </cell>
          <cell r="DS334">
            <v>2701.8580000000002</v>
          </cell>
          <cell r="DT334" t="e">
            <v>#DIV/0!</v>
          </cell>
          <cell r="DU334" t="e">
            <v>#DIV/0!</v>
          </cell>
          <cell r="DV334" t="e">
            <v>#DIV/0!</v>
          </cell>
          <cell r="DX334" t="e">
            <v>#DIV/0!</v>
          </cell>
          <cell r="DY334" t="e">
            <v>#DIV/0!</v>
          </cell>
          <cell r="DZ334" t="e">
            <v>#DIV/0!</v>
          </cell>
          <cell r="EA334" t="e">
            <v>#DIV/0!</v>
          </cell>
          <cell r="EB334" t="e">
            <v>#DIV/0!</v>
          </cell>
          <cell r="ED334" t="e">
            <v>#DIV/0!</v>
          </cell>
          <cell r="EE334">
            <v>15705.161</v>
          </cell>
          <cell r="EF334" t="e">
            <v>#DIV/0!</v>
          </cell>
          <cell r="EG334" t="e">
            <v>#DIV/0!</v>
          </cell>
          <cell r="EH334" t="e">
            <v>#DIV/0!</v>
          </cell>
          <cell r="EJ334" t="e">
            <v>#DIV/0!</v>
          </cell>
          <cell r="EK334" t="e">
            <v>#DIV/0!</v>
          </cell>
          <cell r="EL334" t="e">
            <v>#DIV/0!</v>
          </cell>
          <cell r="EM334" t="e">
            <v>#DIV/0!</v>
          </cell>
          <cell r="EN334" t="e">
            <v>#DIV/0!</v>
          </cell>
          <cell r="EP334" t="e">
            <v>#DIV/0!</v>
          </cell>
          <cell r="EQ334">
            <v>17075.746999999999</v>
          </cell>
          <cell r="ER334" t="e">
            <v>#DIV/0!</v>
          </cell>
          <cell r="ES334" t="e">
            <v>#DIV/0!</v>
          </cell>
          <cell r="ET334" t="e">
            <v>#DIV/0!</v>
          </cell>
          <cell r="EV334" t="e">
            <v>#DIV/0!</v>
          </cell>
          <cell r="EW334" t="e">
            <v>#DIV/0!</v>
          </cell>
          <cell r="EX334" t="e">
            <v>#DIV/0!</v>
          </cell>
          <cell r="EY334" t="e">
            <v>#DIV/0!</v>
          </cell>
          <cell r="EZ334" t="e">
            <v>#DIV/0!</v>
          </cell>
        </row>
        <row r="335">
          <cell r="A335">
            <v>42461</v>
          </cell>
          <cell r="B335">
            <v>0</v>
          </cell>
          <cell r="C335">
            <v>193855.28</v>
          </cell>
          <cell r="D335">
            <v>0</v>
          </cell>
          <cell r="E335" t="e">
            <v>#DIV/0!</v>
          </cell>
          <cell r="F335">
            <v>0</v>
          </cell>
          <cell r="H335">
            <v>-1</v>
          </cell>
          <cell r="I335">
            <v>-1</v>
          </cell>
          <cell r="J335">
            <v>-3.698825895743596E-2</v>
          </cell>
          <cell r="K335">
            <v>0.6634879607359524</v>
          </cell>
          <cell r="L335" t="e">
            <v>#DIV/0!</v>
          </cell>
          <cell r="N335" t="e">
            <v>#DIV/0!</v>
          </cell>
          <cell r="O335">
            <v>44098.874000000003</v>
          </cell>
          <cell r="P335" t="e">
            <v>#DIV/0!</v>
          </cell>
          <cell r="Q335" t="e">
            <v>#DIV/0!</v>
          </cell>
          <cell r="R335" t="e">
            <v>#DIV/0!</v>
          </cell>
          <cell r="T335" t="e">
            <v>#DIV/0!</v>
          </cell>
          <cell r="U335" t="e">
            <v>#DIV/0!</v>
          </cell>
          <cell r="V335" t="e">
            <v>#DIV/0!</v>
          </cell>
          <cell r="W335" t="e">
            <v>#DIV/0!</v>
          </cell>
          <cell r="X335" t="e">
            <v>#DIV/0!</v>
          </cell>
          <cell r="Z335" t="e">
            <v>#DIV/0!</v>
          </cell>
          <cell r="AA335">
            <v>34041.234000000004</v>
          </cell>
          <cell r="AB335" t="e">
            <v>#DIV/0!</v>
          </cell>
          <cell r="AC335" t="e">
            <v>#DIV/0!</v>
          </cell>
          <cell r="AD335" t="e">
            <v>#DIV/0!</v>
          </cell>
          <cell r="AF335" t="e">
            <v>#DIV/0!</v>
          </cell>
          <cell r="AG335" t="e">
            <v>#DIV/0!</v>
          </cell>
          <cell r="AH335" t="e">
            <v>#DIV/0!</v>
          </cell>
          <cell r="AI335" t="e">
            <v>#DIV/0!</v>
          </cell>
          <cell r="AJ335" t="e">
            <v>#DIV/0!</v>
          </cell>
          <cell r="AL335" t="e">
            <v>#DIV/0!</v>
          </cell>
          <cell r="AM335">
            <v>50534.55</v>
          </cell>
          <cell r="AN335" t="e">
            <v>#DIV/0!</v>
          </cell>
          <cell r="AO335" t="e">
            <v>#DIV/0!</v>
          </cell>
          <cell r="AP335" t="e">
            <v>#DIV/0!</v>
          </cell>
          <cell r="AR335" t="e">
            <v>#DIV/0!</v>
          </cell>
          <cell r="AS335" t="e">
            <v>#DIV/0!</v>
          </cell>
          <cell r="AT335" t="e">
            <v>#DIV/0!</v>
          </cell>
          <cell r="AU335" t="e">
            <v>#DIV/0!</v>
          </cell>
          <cell r="AV335" t="e">
            <v>#DIV/0!</v>
          </cell>
          <cell r="AX335" t="e">
            <v>#DIV/0!</v>
          </cell>
          <cell r="AY335">
            <v>1540.6523686305732</v>
          </cell>
          <cell r="AZ335" t="e">
            <v>#DIV/0!</v>
          </cell>
          <cell r="BA335" t="e">
            <v>#DIV/0!</v>
          </cell>
          <cell r="BB335" t="e">
            <v>#DIV/0!</v>
          </cell>
          <cell r="BD335" t="e">
            <v>#DIV/0!</v>
          </cell>
          <cell r="BE335" t="e">
            <v>#DIV/0!</v>
          </cell>
          <cell r="BF335" t="e">
            <v>#DIV/0!</v>
          </cell>
          <cell r="BG335" t="e">
            <v>#DIV/0!</v>
          </cell>
          <cell r="BH335" t="e">
            <v>#DIV/0!</v>
          </cell>
          <cell r="BJ335" t="e">
            <v>#DIV/0!</v>
          </cell>
          <cell r="BK335">
            <v>8641.9599999999991</v>
          </cell>
          <cell r="BL335" t="e">
            <v>#DIV/0!</v>
          </cell>
          <cell r="BM335" t="e">
            <v>#DIV/0!</v>
          </cell>
          <cell r="BN335" t="e">
            <v>#DIV/0!</v>
          </cell>
          <cell r="BP335" t="e">
            <v>#DIV/0!</v>
          </cell>
          <cell r="BQ335" t="e">
            <v>#DIV/0!</v>
          </cell>
          <cell r="BR335" t="e">
            <v>#DIV/0!</v>
          </cell>
          <cell r="BS335" t="e">
            <v>#DIV/0!</v>
          </cell>
          <cell r="BT335" t="e">
            <v>#DIV/0!</v>
          </cell>
          <cell r="BV335" t="e">
            <v>#DIV/0!</v>
          </cell>
          <cell r="BW335">
            <v>9862.0020000000004</v>
          </cell>
          <cell r="BX335" t="e">
            <v>#DIV/0!</v>
          </cell>
          <cell r="BY335" t="e">
            <v>#DIV/0!</v>
          </cell>
          <cell r="BZ335" t="e">
            <v>#DIV/0!</v>
          </cell>
          <cell r="CB335" t="e">
            <v>#DIV/0!</v>
          </cell>
          <cell r="CC335" t="e">
            <v>#DIV/0!</v>
          </cell>
          <cell r="CD335" t="e">
            <v>#DIV/0!</v>
          </cell>
          <cell r="CE335" t="e">
            <v>#DIV/0!</v>
          </cell>
          <cell r="CF335" t="e">
            <v>#DIV/0!</v>
          </cell>
          <cell r="CH335" t="e">
            <v>#DIV/0!</v>
          </cell>
          <cell r="CI335">
            <v>1163.905</v>
          </cell>
          <cell r="CJ335" t="e">
            <v>#DIV/0!</v>
          </cell>
          <cell r="CK335" t="e">
            <v>#DIV/0!</v>
          </cell>
          <cell r="CL335" t="e">
            <v>#DIV/0!</v>
          </cell>
          <cell r="CN335" t="e">
            <v>#DIV/0!</v>
          </cell>
          <cell r="CO335" t="e">
            <v>#DIV/0!</v>
          </cell>
          <cell r="CP335" t="e">
            <v>#DIV/0!</v>
          </cell>
          <cell r="CQ335" t="e">
            <v>#DIV/0!</v>
          </cell>
          <cell r="CR335" t="e">
            <v>#DIV/0!</v>
          </cell>
          <cell r="CT335" t="e">
            <v>#DIV/0!</v>
          </cell>
          <cell r="CU335">
            <v>5633.7460000000001</v>
          </cell>
          <cell r="CV335" t="e">
            <v>#DIV/0!</v>
          </cell>
          <cell r="CW335" t="e">
            <v>#DIV/0!</v>
          </cell>
          <cell r="CX335" t="e">
            <v>#DIV/0!</v>
          </cell>
          <cell r="CZ335" t="e">
            <v>#DIV/0!</v>
          </cell>
          <cell r="DA335" t="e">
            <v>#DIV/0!</v>
          </cell>
          <cell r="DB335" t="e">
            <v>#DIV/0!</v>
          </cell>
          <cell r="DC335" t="e">
            <v>#DIV/0!</v>
          </cell>
          <cell r="DD335" t="e">
            <v>#DIV/0!</v>
          </cell>
          <cell r="DF335" t="e">
            <v>#DIV/0!</v>
          </cell>
          <cell r="DG335">
            <v>3495.4549999999999</v>
          </cell>
          <cell r="DH335" t="e">
            <v>#DIV/0!</v>
          </cell>
          <cell r="DI335" t="e">
            <v>#DIV/0!</v>
          </cell>
          <cell r="DJ335" t="e">
            <v>#DIV/0!</v>
          </cell>
          <cell r="DL335" t="e">
            <v>#DIV/0!</v>
          </cell>
          <cell r="DM335" t="e">
            <v>#DIV/0!</v>
          </cell>
          <cell r="DN335" t="e">
            <v>#DIV/0!</v>
          </cell>
          <cell r="DO335" t="e">
            <v>#DIV/0!</v>
          </cell>
          <cell r="DP335" t="e">
            <v>#DIV/0!</v>
          </cell>
          <cell r="DR335" t="e">
            <v>#DIV/0!</v>
          </cell>
          <cell r="DS335">
            <v>2701.8580000000002</v>
          </cell>
          <cell r="DT335" t="e">
            <v>#DIV/0!</v>
          </cell>
          <cell r="DU335" t="e">
            <v>#DIV/0!</v>
          </cell>
          <cell r="DV335" t="e">
            <v>#DIV/0!</v>
          </cell>
          <cell r="DX335" t="e">
            <v>#DIV/0!</v>
          </cell>
          <cell r="DY335" t="e">
            <v>#DIV/0!</v>
          </cell>
          <cell r="DZ335" t="e">
            <v>#DIV/0!</v>
          </cell>
          <cell r="EA335" t="e">
            <v>#DIV/0!</v>
          </cell>
          <cell r="EB335" t="e">
            <v>#DIV/0!</v>
          </cell>
          <cell r="ED335" t="e">
            <v>#DIV/0!</v>
          </cell>
          <cell r="EE335">
            <v>15705.161</v>
          </cell>
          <cell r="EF335" t="e">
            <v>#DIV/0!</v>
          </cell>
          <cell r="EG335" t="e">
            <v>#DIV/0!</v>
          </cell>
          <cell r="EH335" t="e">
            <v>#DIV/0!</v>
          </cell>
          <cell r="EJ335" t="e">
            <v>#DIV/0!</v>
          </cell>
          <cell r="EK335" t="e">
            <v>#DIV/0!</v>
          </cell>
          <cell r="EL335" t="e">
            <v>#DIV/0!</v>
          </cell>
          <cell r="EM335" t="e">
            <v>#DIV/0!</v>
          </cell>
          <cell r="EN335" t="e">
            <v>#DIV/0!</v>
          </cell>
          <cell r="EP335" t="e">
            <v>#DIV/0!</v>
          </cell>
          <cell r="EQ335">
            <v>17075.746999999999</v>
          </cell>
          <cell r="ER335" t="e">
            <v>#DIV/0!</v>
          </cell>
          <cell r="ES335" t="e">
            <v>#DIV/0!</v>
          </cell>
          <cell r="ET335" t="e">
            <v>#DIV/0!</v>
          </cell>
          <cell r="EV335" t="e">
            <v>#DIV/0!</v>
          </cell>
          <cell r="EW335" t="e">
            <v>#DIV/0!</v>
          </cell>
          <cell r="EX335" t="e">
            <v>#DIV/0!</v>
          </cell>
          <cell r="EY335" t="e">
            <v>#DIV/0!</v>
          </cell>
          <cell r="EZ335" t="e">
            <v>#DIV/0!</v>
          </cell>
        </row>
        <row r="336">
          <cell r="A336">
            <v>42464</v>
          </cell>
          <cell r="B336">
            <v>0</v>
          </cell>
          <cell r="C336">
            <v>193855.28</v>
          </cell>
          <cell r="D336">
            <v>0</v>
          </cell>
          <cell r="E336" t="e">
            <v>#DIV/0!</v>
          </cell>
          <cell r="F336">
            <v>0</v>
          </cell>
          <cell r="H336">
            <v>-1</v>
          </cell>
          <cell r="I336">
            <v>-1</v>
          </cell>
          <cell r="J336">
            <v>-3.6875165873723859E-2</v>
          </cell>
          <cell r="K336">
            <v>0.66251706941263711</v>
          </cell>
          <cell r="L336" t="e">
            <v>#DIV/0!</v>
          </cell>
          <cell r="N336" t="e">
            <v>#DIV/0!</v>
          </cell>
          <cell r="O336">
            <v>44098.874000000003</v>
          </cell>
          <cell r="P336" t="e">
            <v>#DIV/0!</v>
          </cell>
          <cell r="Q336" t="e">
            <v>#DIV/0!</v>
          </cell>
          <cell r="R336" t="e">
            <v>#DIV/0!</v>
          </cell>
          <cell r="T336" t="e">
            <v>#DIV/0!</v>
          </cell>
          <cell r="U336" t="e">
            <v>#DIV/0!</v>
          </cell>
          <cell r="V336" t="e">
            <v>#DIV/0!</v>
          </cell>
          <cell r="W336" t="e">
            <v>#DIV/0!</v>
          </cell>
          <cell r="X336" t="e">
            <v>#DIV/0!</v>
          </cell>
          <cell r="Z336" t="e">
            <v>#DIV/0!</v>
          </cell>
          <cell r="AA336">
            <v>34041.234000000004</v>
          </cell>
          <cell r="AB336" t="e">
            <v>#DIV/0!</v>
          </cell>
          <cell r="AC336" t="e">
            <v>#DIV/0!</v>
          </cell>
          <cell r="AD336" t="e">
            <v>#DIV/0!</v>
          </cell>
          <cell r="AF336" t="e">
            <v>#DIV/0!</v>
          </cell>
          <cell r="AG336" t="e">
            <v>#DIV/0!</v>
          </cell>
          <cell r="AH336" t="e">
            <v>#DIV/0!</v>
          </cell>
          <cell r="AI336" t="e">
            <v>#DIV/0!</v>
          </cell>
          <cell r="AJ336" t="e">
            <v>#DIV/0!</v>
          </cell>
          <cell r="AL336" t="e">
            <v>#DIV/0!</v>
          </cell>
          <cell r="AM336">
            <v>50534.55</v>
          </cell>
          <cell r="AN336" t="e">
            <v>#DIV/0!</v>
          </cell>
          <cell r="AO336" t="e">
            <v>#DIV/0!</v>
          </cell>
          <cell r="AP336" t="e">
            <v>#DIV/0!</v>
          </cell>
          <cell r="AR336" t="e">
            <v>#DIV/0!</v>
          </cell>
          <cell r="AS336" t="e">
            <v>#DIV/0!</v>
          </cell>
          <cell r="AT336" t="e">
            <v>#DIV/0!</v>
          </cell>
          <cell r="AU336" t="e">
            <v>#DIV/0!</v>
          </cell>
          <cell r="AV336" t="e">
            <v>#DIV/0!</v>
          </cell>
          <cell r="AX336" t="e">
            <v>#DIV/0!</v>
          </cell>
          <cell r="AY336">
            <v>1540.6523686305732</v>
          </cell>
          <cell r="AZ336" t="e">
            <v>#DIV/0!</v>
          </cell>
          <cell r="BA336" t="e">
            <v>#DIV/0!</v>
          </cell>
          <cell r="BB336" t="e">
            <v>#DIV/0!</v>
          </cell>
          <cell r="BD336" t="e">
            <v>#DIV/0!</v>
          </cell>
          <cell r="BE336" t="e">
            <v>#DIV/0!</v>
          </cell>
          <cell r="BF336" t="e">
            <v>#DIV/0!</v>
          </cell>
          <cell r="BG336" t="e">
            <v>#DIV/0!</v>
          </cell>
          <cell r="BH336" t="e">
            <v>#DIV/0!</v>
          </cell>
          <cell r="BJ336" t="e">
            <v>#DIV/0!</v>
          </cell>
          <cell r="BK336">
            <v>8641.9599999999991</v>
          </cell>
          <cell r="BL336" t="e">
            <v>#DIV/0!</v>
          </cell>
          <cell r="BM336" t="e">
            <v>#DIV/0!</v>
          </cell>
          <cell r="BN336" t="e">
            <v>#DIV/0!</v>
          </cell>
          <cell r="BP336" t="e">
            <v>#DIV/0!</v>
          </cell>
          <cell r="BQ336" t="e">
            <v>#DIV/0!</v>
          </cell>
          <cell r="BR336" t="e">
            <v>#DIV/0!</v>
          </cell>
          <cell r="BS336" t="e">
            <v>#DIV/0!</v>
          </cell>
          <cell r="BT336" t="e">
            <v>#DIV/0!</v>
          </cell>
          <cell r="BV336" t="e">
            <v>#DIV/0!</v>
          </cell>
          <cell r="BW336">
            <v>9862.0020000000004</v>
          </cell>
          <cell r="BX336" t="e">
            <v>#DIV/0!</v>
          </cell>
          <cell r="BY336" t="e">
            <v>#DIV/0!</v>
          </cell>
          <cell r="BZ336" t="e">
            <v>#DIV/0!</v>
          </cell>
          <cell r="CB336" t="e">
            <v>#DIV/0!</v>
          </cell>
          <cell r="CC336" t="e">
            <v>#DIV/0!</v>
          </cell>
          <cell r="CD336" t="e">
            <v>#DIV/0!</v>
          </cell>
          <cell r="CE336" t="e">
            <v>#DIV/0!</v>
          </cell>
          <cell r="CF336" t="e">
            <v>#DIV/0!</v>
          </cell>
          <cell r="CH336" t="e">
            <v>#DIV/0!</v>
          </cell>
          <cell r="CI336">
            <v>1163.905</v>
          </cell>
          <cell r="CJ336" t="e">
            <v>#DIV/0!</v>
          </cell>
          <cell r="CK336" t="e">
            <v>#DIV/0!</v>
          </cell>
          <cell r="CL336" t="e">
            <v>#DIV/0!</v>
          </cell>
          <cell r="CN336" t="e">
            <v>#DIV/0!</v>
          </cell>
          <cell r="CO336" t="e">
            <v>#DIV/0!</v>
          </cell>
          <cell r="CP336" t="e">
            <v>#DIV/0!</v>
          </cell>
          <cell r="CQ336" t="e">
            <v>#DIV/0!</v>
          </cell>
          <cell r="CR336" t="e">
            <v>#DIV/0!</v>
          </cell>
          <cell r="CT336" t="e">
            <v>#DIV/0!</v>
          </cell>
          <cell r="CU336">
            <v>5633.7460000000001</v>
          </cell>
          <cell r="CV336" t="e">
            <v>#DIV/0!</v>
          </cell>
          <cell r="CW336" t="e">
            <v>#DIV/0!</v>
          </cell>
          <cell r="CX336" t="e">
            <v>#DIV/0!</v>
          </cell>
          <cell r="CZ336" t="e">
            <v>#DIV/0!</v>
          </cell>
          <cell r="DA336" t="e">
            <v>#DIV/0!</v>
          </cell>
          <cell r="DB336" t="e">
            <v>#DIV/0!</v>
          </cell>
          <cell r="DC336" t="e">
            <v>#DIV/0!</v>
          </cell>
          <cell r="DD336" t="e">
            <v>#DIV/0!</v>
          </cell>
          <cell r="DF336" t="e">
            <v>#DIV/0!</v>
          </cell>
          <cell r="DG336">
            <v>3495.4549999999999</v>
          </cell>
          <cell r="DH336" t="e">
            <v>#DIV/0!</v>
          </cell>
          <cell r="DI336" t="e">
            <v>#DIV/0!</v>
          </cell>
          <cell r="DJ336" t="e">
            <v>#DIV/0!</v>
          </cell>
          <cell r="DL336" t="e">
            <v>#DIV/0!</v>
          </cell>
          <cell r="DM336" t="e">
            <v>#DIV/0!</v>
          </cell>
          <cell r="DN336" t="e">
            <v>#DIV/0!</v>
          </cell>
          <cell r="DO336" t="e">
            <v>#DIV/0!</v>
          </cell>
          <cell r="DP336" t="e">
            <v>#DIV/0!</v>
          </cell>
          <cell r="DR336" t="e">
            <v>#DIV/0!</v>
          </cell>
          <cell r="DS336">
            <v>2701.8580000000002</v>
          </cell>
          <cell r="DT336" t="e">
            <v>#DIV/0!</v>
          </cell>
          <cell r="DU336" t="e">
            <v>#DIV/0!</v>
          </cell>
          <cell r="DV336" t="e">
            <v>#DIV/0!</v>
          </cell>
          <cell r="DX336" t="e">
            <v>#DIV/0!</v>
          </cell>
          <cell r="DY336" t="e">
            <v>#DIV/0!</v>
          </cell>
          <cell r="DZ336" t="e">
            <v>#DIV/0!</v>
          </cell>
          <cell r="EA336" t="e">
            <v>#DIV/0!</v>
          </cell>
          <cell r="EB336" t="e">
            <v>#DIV/0!</v>
          </cell>
          <cell r="ED336" t="e">
            <v>#DIV/0!</v>
          </cell>
          <cell r="EE336">
            <v>15705.161</v>
          </cell>
          <cell r="EF336" t="e">
            <v>#DIV/0!</v>
          </cell>
          <cell r="EG336" t="e">
            <v>#DIV/0!</v>
          </cell>
          <cell r="EH336" t="e">
            <v>#DIV/0!</v>
          </cell>
          <cell r="EJ336" t="e">
            <v>#DIV/0!</v>
          </cell>
          <cell r="EK336" t="e">
            <v>#DIV/0!</v>
          </cell>
          <cell r="EL336" t="e">
            <v>#DIV/0!</v>
          </cell>
          <cell r="EM336" t="e">
            <v>#DIV/0!</v>
          </cell>
          <cell r="EN336" t="e">
            <v>#DIV/0!</v>
          </cell>
          <cell r="EP336" t="e">
            <v>#DIV/0!</v>
          </cell>
          <cell r="EQ336">
            <v>17075.746999999999</v>
          </cell>
          <cell r="ER336" t="e">
            <v>#DIV/0!</v>
          </cell>
          <cell r="ES336" t="e">
            <v>#DIV/0!</v>
          </cell>
          <cell r="ET336" t="e">
            <v>#DIV/0!</v>
          </cell>
          <cell r="EV336" t="e">
            <v>#DIV/0!</v>
          </cell>
          <cell r="EW336" t="e">
            <v>#DIV/0!</v>
          </cell>
          <cell r="EX336" t="e">
            <v>#DIV/0!</v>
          </cell>
          <cell r="EY336" t="e">
            <v>#DIV/0!</v>
          </cell>
          <cell r="EZ336" t="e">
            <v>#DIV/0!</v>
          </cell>
        </row>
        <row r="337">
          <cell r="A337">
            <v>42465</v>
          </cell>
          <cell r="B337">
            <v>0</v>
          </cell>
          <cell r="C337">
            <v>193855.28</v>
          </cell>
          <cell r="D337">
            <v>0</v>
          </cell>
          <cell r="E337" t="e">
            <v>#DIV/0!</v>
          </cell>
          <cell r="F337">
            <v>0</v>
          </cell>
          <cell r="H337">
            <v>-1</v>
          </cell>
          <cell r="I337">
            <v>-1</v>
          </cell>
          <cell r="J337">
            <v>-3.6762762255179382E-2</v>
          </cell>
          <cell r="K337">
            <v>0.66155041685844196</v>
          </cell>
          <cell r="L337" t="e">
            <v>#DIV/0!</v>
          </cell>
          <cell r="N337" t="e">
            <v>#DIV/0!</v>
          </cell>
          <cell r="O337">
            <v>44098.874000000003</v>
          </cell>
          <cell r="P337" t="e">
            <v>#DIV/0!</v>
          </cell>
          <cell r="Q337" t="e">
            <v>#DIV/0!</v>
          </cell>
          <cell r="R337" t="e">
            <v>#DIV/0!</v>
          </cell>
          <cell r="T337" t="e">
            <v>#DIV/0!</v>
          </cell>
          <cell r="U337" t="e">
            <v>#DIV/0!</v>
          </cell>
          <cell r="V337" t="e">
            <v>#DIV/0!</v>
          </cell>
          <cell r="W337" t="e">
            <v>#DIV/0!</v>
          </cell>
          <cell r="X337" t="e">
            <v>#DIV/0!</v>
          </cell>
          <cell r="Z337" t="e">
            <v>#DIV/0!</v>
          </cell>
          <cell r="AA337">
            <v>34041.234000000004</v>
          </cell>
          <cell r="AB337" t="e">
            <v>#DIV/0!</v>
          </cell>
          <cell r="AC337" t="e">
            <v>#DIV/0!</v>
          </cell>
          <cell r="AD337" t="e">
            <v>#DIV/0!</v>
          </cell>
          <cell r="AF337" t="e">
            <v>#DIV/0!</v>
          </cell>
          <cell r="AG337" t="e">
            <v>#DIV/0!</v>
          </cell>
          <cell r="AH337" t="e">
            <v>#DIV/0!</v>
          </cell>
          <cell r="AI337" t="e">
            <v>#DIV/0!</v>
          </cell>
          <cell r="AJ337" t="e">
            <v>#DIV/0!</v>
          </cell>
          <cell r="AL337" t="e">
            <v>#DIV/0!</v>
          </cell>
          <cell r="AM337">
            <v>50534.55</v>
          </cell>
          <cell r="AN337" t="e">
            <v>#DIV/0!</v>
          </cell>
          <cell r="AO337" t="e">
            <v>#DIV/0!</v>
          </cell>
          <cell r="AP337" t="e">
            <v>#DIV/0!</v>
          </cell>
          <cell r="AR337" t="e">
            <v>#DIV/0!</v>
          </cell>
          <cell r="AS337" t="e">
            <v>#DIV/0!</v>
          </cell>
          <cell r="AT337" t="e">
            <v>#DIV/0!</v>
          </cell>
          <cell r="AU337" t="e">
            <v>#DIV/0!</v>
          </cell>
          <cell r="AV337" t="e">
            <v>#DIV/0!</v>
          </cell>
          <cell r="AX337" t="e">
            <v>#DIV/0!</v>
          </cell>
          <cell r="AY337">
            <v>1540.6523686305732</v>
          </cell>
          <cell r="AZ337" t="e">
            <v>#DIV/0!</v>
          </cell>
          <cell r="BA337" t="e">
            <v>#DIV/0!</v>
          </cell>
          <cell r="BB337" t="e">
            <v>#DIV/0!</v>
          </cell>
          <cell r="BD337" t="e">
            <v>#DIV/0!</v>
          </cell>
          <cell r="BE337" t="e">
            <v>#DIV/0!</v>
          </cell>
          <cell r="BF337" t="e">
            <v>#DIV/0!</v>
          </cell>
          <cell r="BG337" t="e">
            <v>#DIV/0!</v>
          </cell>
          <cell r="BH337" t="e">
            <v>#DIV/0!</v>
          </cell>
          <cell r="BJ337" t="e">
            <v>#DIV/0!</v>
          </cell>
          <cell r="BK337">
            <v>8641.9599999999991</v>
          </cell>
          <cell r="BL337" t="e">
            <v>#DIV/0!</v>
          </cell>
          <cell r="BM337" t="e">
            <v>#DIV/0!</v>
          </cell>
          <cell r="BN337" t="e">
            <v>#DIV/0!</v>
          </cell>
          <cell r="BP337" t="e">
            <v>#DIV/0!</v>
          </cell>
          <cell r="BQ337" t="e">
            <v>#DIV/0!</v>
          </cell>
          <cell r="BR337" t="e">
            <v>#DIV/0!</v>
          </cell>
          <cell r="BS337" t="e">
            <v>#DIV/0!</v>
          </cell>
          <cell r="BT337" t="e">
            <v>#DIV/0!</v>
          </cell>
          <cell r="BV337" t="e">
            <v>#DIV/0!</v>
          </cell>
          <cell r="BW337">
            <v>9862.0020000000004</v>
          </cell>
          <cell r="BX337" t="e">
            <v>#DIV/0!</v>
          </cell>
          <cell r="BY337" t="e">
            <v>#DIV/0!</v>
          </cell>
          <cell r="BZ337" t="e">
            <v>#DIV/0!</v>
          </cell>
          <cell r="CB337" t="e">
            <v>#DIV/0!</v>
          </cell>
          <cell r="CC337" t="e">
            <v>#DIV/0!</v>
          </cell>
          <cell r="CD337" t="e">
            <v>#DIV/0!</v>
          </cell>
          <cell r="CE337" t="e">
            <v>#DIV/0!</v>
          </cell>
          <cell r="CF337" t="e">
            <v>#DIV/0!</v>
          </cell>
          <cell r="CH337" t="e">
            <v>#DIV/0!</v>
          </cell>
          <cell r="CI337">
            <v>1163.905</v>
          </cell>
          <cell r="CJ337" t="e">
            <v>#DIV/0!</v>
          </cell>
          <cell r="CK337" t="e">
            <v>#DIV/0!</v>
          </cell>
          <cell r="CL337" t="e">
            <v>#DIV/0!</v>
          </cell>
          <cell r="CN337" t="e">
            <v>#DIV/0!</v>
          </cell>
          <cell r="CO337" t="e">
            <v>#DIV/0!</v>
          </cell>
          <cell r="CP337" t="e">
            <v>#DIV/0!</v>
          </cell>
          <cell r="CQ337" t="e">
            <v>#DIV/0!</v>
          </cell>
          <cell r="CR337" t="e">
            <v>#DIV/0!</v>
          </cell>
          <cell r="CT337" t="e">
            <v>#DIV/0!</v>
          </cell>
          <cell r="CU337">
            <v>5633.7460000000001</v>
          </cell>
          <cell r="CV337" t="e">
            <v>#DIV/0!</v>
          </cell>
          <cell r="CW337" t="e">
            <v>#DIV/0!</v>
          </cell>
          <cell r="CX337" t="e">
            <v>#DIV/0!</v>
          </cell>
          <cell r="CZ337" t="e">
            <v>#DIV/0!</v>
          </cell>
          <cell r="DA337" t="e">
            <v>#DIV/0!</v>
          </cell>
          <cell r="DB337" t="e">
            <v>#DIV/0!</v>
          </cell>
          <cell r="DC337" t="e">
            <v>#DIV/0!</v>
          </cell>
          <cell r="DD337" t="e">
            <v>#DIV/0!</v>
          </cell>
          <cell r="DF337" t="e">
            <v>#DIV/0!</v>
          </cell>
          <cell r="DG337">
            <v>3495.4549999999999</v>
          </cell>
          <cell r="DH337" t="e">
            <v>#DIV/0!</v>
          </cell>
          <cell r="DI337" t="e">
            <v>#DIV/0!</v>
          </cell>
          <cell r="DJ337" t="e">
            <v>#DIV/0!</v>
          </cell>
          <cell r="DL337" t="e">
            <v>#DIV/0!</v>
          </cell>
          <cell r="DM337" t="e">
            <v>#DIV/0!</v>
          </cell>
          <cell r="DN337" t="e">
            <v>#DIV/0!</v>
          </cell>
          <cell r="DO337" t="e">
            <v>#DIV/0!</v>
          </cell>
          <cell r="DP337" t="e">
            <v>#DIV/0!</v>
          </cell>
          <cell r="DR337" t="e">
            <v>#DIV/0!</v>
          </cell>
          <cell r="DS337">
            <v>2701.8580000000002</v>
          </cell>
          <cell r="DT337" t="e">
            <v>#DIV/0!</v>
          </cell>
          <cell r="DU337" t="e">
            <v>#DIV/0!</v>
          </cell>
          <cell r="DV337" t="e">
            <v>#DIV/0!</v>
          </cell>
          <cell r="DX337" t="e">
            <v>#DIV/0!</v>
          </cell>
          <cell r="DY337" t="e">
            <v>#DIV/0!</v>
          </cell>
          <cell r="DZ337" t="e">
            <v>#DIV/0!</v>
          </cell>
          <cell r="EA337" t="e">
            <v>#DIV/0!</v>
          </cell>
          <cell r="EB337" t="e">
            <v>#DIV/0!</v>
          </cell>
          <cell r="ED337" t="e">
            <v>#DIV/0!</v>
          </cell>
          <cell r="EE337">
            <v>15705.161</v>
          </cell>
          <cell r="EF337" t="e">
            <v>#DIV/0!</v>
          </cell>
          <cell r="EG337" t="e">
            <v>#DIV/0!</v>
          </cell>
          <cell r="EH337" t="e">
            <v>#DIV/0!</v>
          </cell>
          <cell r="EJ337" t="e">
            <v>#DIV/0!</v>
          </cell>
          <cell r="EK337" t="e">
            <v>#DIV/0!</v>
          </cell>
          <cell r="EL337" t="e">
            <v>#DIV/0!</v>
          </cell>
          <cell r="EM337" t="e">
            <v>#DIV/0!</v>
          </cell>
          <cell r="EN337" t="e">
            <v>#DIV/0!</v>
          </cell>
          <cell r="EP337" t="e">
            <v>#DIV/0!</v>
          </cell>
          <cell r="EQ337">
            <v>17075.746999999999</v>
          </cell>
          <cell r="ER337" t="e">
            <v>#DIV/0!</v>
          </cell>
          <cell r="ES337" t="e">
            <v>#DIV/0!</v>
          </cell>
          <cell r="ET337" t="e">
            <v>#DIV/0!</v>
          </cell>
          <cell r="EV337" t="e">
            <v>#DIV/0!</v>
          </cell>
          <cell r="EW337" t="e">
            <v>#DIV/0!</v>
          </cell>
          <cell r="EX337" t="e">
            <v>#DIV/0!</v>
          </cell>
          <cell r="EY337" t="e">
            <v>#DIV/0!</v>
          </cell>
          <cell r="EZ337" t="e">
            <v>#DIV/0!</v>
          </cell>
        </row>
        <row r="338">
          <cell r="A338">
            <v>42466</v>
          </cell>
          <cell r="B338">
            <v>0</v>
          </cell>
          <cell r="C338">
            <v>193855.28</v>
          </cell>
          <cell r="D338">
            <v>0</v>
          </cell>
          <cell r="E338" t="e">
            <v>#DIV/0!</v>
          </cell>
          <cell r="F338">
            <v>0</v>
          </cell>
          <cell r="H338">
            <v>-1</v>
          </cell>
          <cell r="I338">
            <v>-1</v>
          </cell>
          <cell r="J338">
            <v>-3.6651041816099905E-2</v>
          </cell>
          <cell r="K338">
            <v>0.66058797240753531</v>
          </cell>
          <cell r="L338" t="e">
            <v>#DIV/0!</v>
          </cell>
          <cell r="N338" t="e">
            <v>#DIV/0!</v>
          </cell>
          <cell r="O338">
            <v>44098.874000000003</v>
          </cell>
          <cell r="P338" t="e">
            <v>#DIV/0!</v>
          </cell>
          <cell r="Q338" t="e">
            <v>#DIV/0!</v>
          </cell>
          <cell r="R338" t="e">
            <v>#DIV/0!</v>
          </cell>
          <cell r="T338" t="e">
            <v>#DIV/0!</v>
          </cell>
          <cell r="U338" t="e">
            <v>#DIV/0!</v>
          </cell>
          <cell r="V338" t="e">
            <v>#DIV/0!</v>
          </cell>
          <cell r="W338" t="e">
            <v>#DIV/0!</v>
          </cell>
          <cell r="X338" t="e">
            <v>#DIV/0!</v>
          </cell>
          <cell r="Z338" t="e">
            <v>#DIV/0!</v>
          </cell>
          <cell r="AA338">
            <v>34041.234000000004</v>
          </cell>
          <cell r="AB338" t="e">
            <v>#DIV/0!</v>
          </cell>
          <cell r="AC338" t="e">
            <v>#DIV/0!</v>
          </cell>
          <cell r="AD338" t="e">
            <v>#DIV/0!</v>
          </cell>
          <cell r="AF338" t="e">
            <v>#DIV/0!</v>
          </cell>
          <cell r="AG338" t="e">
            <v>#DIV/0!</v>
          </cell>
          <cell r="AH338" t="e">
            <v>#DIV/0!</v>
          </cell>
          <cell r="AI338" t="e">
            <v>#DIV/0!</v>
          </cell>
          <cell r="AJ338" t="e">
            <v>#DIV/0!</v>
          </cell>
          <cell r="AL338" t="e">
            <v>#DIV/0!</v>
          </cell>
          <cell r="AM338">
            <v>50534.55</v>
          </cell>
          <cell r="AN338" t="e">
            <v>#DIV/0!</v>
          </cell>
          <cell r="AO338" t="e">
            <v>#DIV/0!</v>
          </cell>
          <cell r="AP338" t="e">
            <v>#DIV/0!</v>
          </cell>
          <cell r="AR338" t="e">
            <v>#DIV/0!</v>
          </cell>
          <cell r="AS338" t="e">
            <v>#DIV/0!</v>
          </cell>
          <cell r="AT338" t="e">
            <v>#DIV/0!</v>
          </cell>
          <cell r="AU338" t="e">
            <v>#DIV/0!</v>
          </cell>
          <cell r="AV338" t="e">
            <v>#DIV/0!</v>
          </cell>
          <cell r="AX338" t="e">
            <v>#DIV/0!</v>
          </cell>
          <cell r="AY338">
            <v>1540.6523686305732</v>
          </cell>
          <cell r="AZ338" t="e">
            <v>#DIV/0!</v>
          </cell>
          <cell r="BA338" t="e">
            <v>#DIV/0!</v>
          </cell>
          <cell r="BB338" t="e">
            <v>#DIV/0!</v>
          </cell>
          <cell r="BD338" t="e">
            <v>#DIV/0!</v>
          </cell>
          <cell r="BE338" t="e">
            <v>#DIV/0!</v>
          </cell>
          <cell r="BF338" t="e">
            <v>#DIV/0!</v>
          </cell>
          <cell r="BG338" t="e">
            <v>#DIV/0!</v>
          </cell>
          <cell r="BH338" t="e">
            <v>#DIV/0!</v>
          </cell>
          <cell r="BJ338" t="e">
            <v>#DIV/0!</v>
          </cell>
          <cell r="BK338">
            <v>8641.9599999999991</v>
          </cell>
          <cell r="BL338" t="e">
            <v>#DIV/0!</v>
          </cell>
          <cell r="BM338" t="e">
            <v>#DIV/0!</v>
          </cell>
          <cell r="BN338" t="e">
            <v>#DIV/0!</v>
          </cell>
          <cell r="BP338" t="e">
            <v>#DIV/0!</v>
          </cell>
          <cell r="BQ338" t="e">
            <v>#DIV/0!</v>
          </cell>
          <cell r="BR338" t="e">
            <v>#DIV/0!</v>
          </cell>
          <cell r="BS338" t="e">
            <v>#DIV/0!</v>
          </cell>
          <cell r="BT338" t="e">
            <v>#DIV/0!</v>
          </cell>
          <cell r="BV338" t="e">
            <v>#DIV/0!</v>
          </cell>
          <cell r="BW338">
            <v>9862.0020000000004</v>
          </cell>
          <cell r="BX338" t="e">
            <v>#DIV/0!</v>
          </cell>
          <cell r="BY338" t="e">
            <v>#DIV/0!</v>
          </cell>
          <cell r="BZ338" t="e">
            <v>#DIV/0!</v>
          </cell>
          <cell r="CB338" t="e">
            <v>#DIV/0!</v>
          </cell>
          <cell r="CC338" t="e">
            <v>#DIV/0!</v>
          </cell>
          <cell r="CD338" t="e">
            <v>#DIV/0!</v>
          </cell>
          <cell r="CE338" t="e">
            <v>#DIV/0!</v>
          </cell>
          <cell r="CF338" t="e">
            <v>#DIV/0!</v>
          </cell>
          <cell r="CH338" t="e">
            <v>#DIV/0!</v>
          </cell>
          <cell r="CI338">
            <v>1163.905</v>
          </cell>
          <cell r="CJ338" t="e">
            <v>#DIV/0!</v>
          </cell>
          <cell r="CK338" t="e">
            <v>#DIV/0!</v>
          </cell>
          <cell r="CL338" t="e">
            <v>#DIV/0!</v>
          </cell>
          <cell r="CN338" t="e">
            <v>#DIV/0!</v>
          </cell>
          <cell r="CO338" t="e">
            <v>#DIV/0!</v>
          </cell>
          <cell r="CP338" t="e">
            <v>#DIV/0!</v>
          </cell>
          <cell r="CQ338" t="e">
            <v>#DIV/0!</v>
          </cell>
          <cell r="CR338" t="e">
            <v>#DIV/0!</v>
          </cell>
          <cell r="CT338" t="e">
            <v>#DIV/0!</v>
          </cell>
          <cell r="CU338">
            <v>5633.7460000000001</v>
          </cell>
          <cell r="CV338" t="e">
            <v>#DIV/0!</v>
          </cell>
          <cell r="CW338" t="e">
            <v>#DIV/0!</v>
          </cell>
          <cell r="CX338" t="e">
            <v>#DIV/0!</v>
          </cell>
          <cell r="CZ338" t="e">
            <v>#DIV/0!</v>
          </cell>
          <cell r="DA338" t="e">
            <v>#DIV/0!</v>
          </cell>
          <cell r="DB338" t="e">
            <v>#DIV/0!</v>
          </cell>
          <cell r="DC338" t="e">
            <v>#DIV/0!</v>
          </cell>
          <cell r="DD338" t="e">
            <v>#DIV/0!</v>
          </cell>
          <cell r="DF338" t="e">
            <v>#DIV/0!</v>
          </cell>
          <cell r="DG338">
            <v>3495.4549999999999</v>
          </cell>
          <cell r="DH338" t="e">
            <v>#DIV/0!</v>
          </cell>
          <cell r="DI338" t="e">
            <v>#DIV/0!</v>
          </cell>
          <cell r="DJ338" t="e">
            <v>#DIV/0!</v>
          </cell>
          <cell r="DL338" t="e">
            <v>#DIV/0!</v>
          </cell>
          <cell r="DM338" t="e">
            <v>#DIV/0!</v>
          </cell>
          <cell r="DN338" t="e">
            <v>#DIV/0!</v>
          </cell>
          <cell r="DO338" t="e">
            <v>#DIV/0!</v>
          </cell>
          <cell r="DP338" t="e">
            <v>#DIV/0!</v>
          </cell>
          <cell r="DR338" t="e">
            <v>#DIV/0!</v>
          </cell>
          <cell r="DS338">
            <v>2701.8580000000002</v>
          </cell>
          <cell r="DT338" t="e">
            <v>#DIV/0!</v>
          </cell>
          <cell r="DU338" t="e">
            <v>#DIV/0!</v>
          </cell>
          <cell r="DV338" t="e">
            <v>#DIV/0!</v>
          </cell>
          <cell r="DX338" t="e">
            <v>#DIV/0!</v>
          </cell>
          <cell r="DY338" t="e">
            <v>#DIV/0!</v>
          </cell>
          <cell r="DZ338" t="e">
            <v>#DIV/0!</v>
          </cell>
          <cell r="EA338" t="e">
            <v>#DIV/0!</v>
          </cell>
          <cell r="EB338" t="e">
            <v>#DIV/0!</v>
          </cell>
          <cell r="ED338" t="e">
            <v>#DIV/0!</v>
          </cell>
          <cell r="EE338">
            <v>15705.161</v>
          </cell>
          <cell r="EF338" t="e">
            <v>#DIV/0!</v>
          </cell>
          <cell r="EG338" t="e">
            <v>#DIV/0!</v>
          </cell>
          <cell r="EH338" t="e">
            <v>#DIV/0!</v>
          </cell>
          <cell r="EJ338" t="e">
            <v>#DIV/0!</v>
          </cell>
          <cell r="EK338" t="e">
            <v>#DIV/0!</v>
          </cell>
          <cell r="EL338" t="e">
            <v>#DIV/0!</v>
          </cell>
          <cell r="EM338" t="e">
            <v>#DIV/0!</v>
          </cell>
          <cell r="EN338" t="e">
            <v>#DIV/0!</v>
          </cell>
          <cell r="EP338" t="e">
            <v>#DIV/0!</v>
          </cell>
          <cell r="EQ338">
            <v>17075.746999999999</v>
          </cell>
          <cell r="ER338" t="e">
            <v>#DIV/0!</v>
          </cell>
          <cell r="ES338" t="e">
            <v>#DIV/0!</v>
          </cell>
          <cell r="ET338" t="e">
            <v>#DIV/0!</v>
          </cell>
          <cell r="EV338" t="e">
            <v>#DIV/0!</v>
          </cell>
          <cell r="EW338" t="e">
            <v>#DIV/0!</v>
          </cell>
          <cell r="EX338" t="e">
            <v>#DIV/0!</v>
          </cell>
          <cell r="EY338" t="e">
            <v>#DIV/0!</v>
          </cell>
          <cell r="EZ338" t="e">
            <v>#DIV/0!</v>
          </cell>
        </row>
        <row r="339">
          <cell r="A339">
            <v>42467</v>
          </cell>
          <cell r="B339">
            <v>0</v>
          </cell>
          <cell r="C339">
            <v>193855.28</v>
          </cell>
          <cell r="D339">
            <v>0</v>
          </cell>
          <cell r="E339" t="e">
            <v>#DIV/0!</v>
          </cell>
          <cell r="F339">
            <v>0</v>
          </cell>
          <cell r="H339">
            <v>-1</v>
          </cell>
          <cell r="I339">
            <v>-1</v>
          </cell>
          <cell r="J339">
            <v>-3.6539998346825087E-2</v>
          </cell>
          <cell r="K339">
            <v>0.65962970570280344</v>
          </cell>
          <cell r="L339" t="e">
            <v>#DIV/0!</v>
          </cell>
          <cell r="N339" t="e">
            <v>#DIV/0!</v>
          </cell>
          <cell r="O339">
            <v>44098.874000000003</v>
          </cell>
          <cell r="P339" t="e">
            <v>#DIV/0!</v>
          </cell>
          <cell r="Q339" t="e">
            <v>#DIV/0!</v>
          </cell>
          <cell r="R339" t="e">
            <v>#DIV/0!</v>
          </cell>
          <cell r="T339" t="e">
            <v>#DIV/0!</v>
          </cell>
          <cell r="U339" t="e">
            <v>#DIV/0!</v>
          </cell>
          <cell r="V339" t="e">
            <v>#DIV/0!</v>
          </cell>
          <cell r="W339" t="e">
            <v>#DIV/0!</v>
          </cell>
          <cell r="X339" t="e">
            <v>#DIV/0!</v>
          </cell>
          <cell r="Z339" t="e">
            <v>#DIV/0!</v>
          </cell>
          <cell r="AA339">
            <v>34041.234000000004</v>
          </cell>
          <cell r="AB339" t="e">
            <v>#DIV/0!</v>
          </cell>
          <cell r="AC339" t="e">
            <v>#DIV/0!</v>
          </cell>
          <cell r="AD339" t="e">
            <v>#DIV/0!</v>
          </cell>
          <cell r="AF339" t="e">
            <v>#DIV/0!</v>
          </cell>
          <cell r="AG339" t="e">
            <v>#DIV/0!</v>
          </cell>
          <cell r="AH339" t="e">
            <v>#DIV/0!</v>
          </cell>
          <cell r="AI339" t="e">
            <v>#DIV/0!</v>
          </cell>
          <cell r="AJ339" t="e">
            <v>#DIV/0!</v>
          </cell>
          <cell r="AL339" t="e">
            <v>#DIV/0!</v>
          </cell>
          <cell r="AM339">
            <v>50534.55</v>
          </cell>
          <cell r="AN339" t="e">
            <v>#DIV/0!</v>
          </cell>
          <cell r="AO339" t="e">
            <v>#DIV/0!</v>
          </cell>
          <cell r="AP339" t="e">
            <v>#DIV/0!</v>
          </cell>
          <cell r="AR339" t="e">
            <v>#DIV/0!</v>
          </cell>
          <cell r="AS339" t="e">
            <v>#DIV/0!</v>
          </cell>
          <cell r="AT339" t="e">
            <v>#DIV/0!</v>
          </cell>
          <cell r="AU339" t="e">
            <v>#DIV/0!</v>
          </cell>
          <cell r="AV339" t="e">
            <v>#DIV/0!</v>
          </cell>
          <cell r="AX339" t="e">
            <v>#DIV/0!</v>
          </cell>
          <cell r="AY339">
            <v>1540.6523686305732</v>
          </cell>
          <cell r="AZ339" t="e">
            <v>#DIV/0!</v>
          </cell>
          <cell r="BA339" t="e">
            <v>#DIV/0!</v>
          </cell>
          <cell r="BB339" t="e">
            <v>#DIV/0!</v>
          </cell>
          <cell r="BD339" t="e">
            <v>#DIV/0!</v>
          </cell>
          <cell r="BE339" t="e">
            <v>#DIV/0!</v>
          </cell>
          <cell r="BF339" t="e">
            <v>#DIV/0!</v>
          </cell>
          <cell r="BG339" t="e">
            <v>#DIV/0!</v>
          </cell>
          <cell r="BH339" t="e">
            <v>#DIV/0!</v>
          </cell>
          <cell r="BJ339" t="e">
            <v>#DIV/0!</v>
          </cell>
          <cell r="BK339">
            <v>8641.9599999999991</v>
          </cell>
          <cell r="BL339" t="e">
            <v>#DIV/0!</v>
          </cell>
          <cell r="BM339" t="e">
            <v>#DIV/0!</v>
          </cell>
          <cell r="BN339" t="e">
            <v>#DIV/0!</v>
          </cell>
          <cell r="BP339" t="e">
            <v>#DIV/0!</v>
          </cell>
          <cell r="BQ339" t="e">
            <v>#DIV/0!</v>
          </cell>
          <cell r="BR339" t="e">
            <v>#DIV/0!</v>
          </cell>
          <cell r="BS339" t="e">
            <v>#DIV/0!</v>
          </cell>
          <cell r="BT339" t="e">
            <v>#DIV/0!</v>
          </cell>
          <cell r="BV339" t="e">
            <v>#DIV/0!</v>
          </cell>
          <cell r="BW339">
            <v>9862.0020000000004</v>
          </cell>
          <cell r="BX339" t="e">
            <v>#DIV/0!</v>
          </cell>
          <cell r="BY339" t="e">
            <v>#DIV/0!</v>
          </cell>
          <cell r="BZ339" t="e">
            <v>#DIV/0!</v>
          </cell>
          <cell r="CB339" t="e">
            <v>#DIV/0!</v>
          </cell>
          <cell r="CC339" t="e">
            <v>#DIV/0!</v>
          </cell>
          <cell r="CD339" t="e">
            <v>#DIV/0!</v>
          </cell>
          <cell r="CE339" t="e">
            <v>#DIV/0!</v>
          </cell>
          <cell r="CF339" t="e">
            <v>#DIV/0!</v>
          </cell>
          <cell r="CH339" t="e">
            <v>#DIV/0!</v>
          </cell>
          <cell r="CI339">
            <v>1163.905</v>
          </cell>
          <cell r="CJ339" t="e">
            <v>#DIV/0!</v>
          </cell>
          <cell r="CK339" t="e">
            <v>#DIV/0!</v>
          </cell>
          <cell r="CL339" t="e">
            <v>#DIV/0!</v>
          </cell>
          <cell r="CN339" t="e">
            <v>#DIV/0!</v>
          </cell>
          <cell r="CO339" t="e">
            <v>#DIV/0!</v>
          </cell>
          <cell r="CP339" t="e">
            <v>#DIV/0!</v>
          </cell>
          <cell r="CQ339" t="e">
            <v>#DIV/0!</v>
          </cell>
          <cell r="CR339" t="e">
            <v>#DIV/0!</v>
          </cell>
          <cell r="CT339" t="e">
            <v>#DIV/0!</v>
          </cell>
          <cell r="CU339">
            <v>5633.7460000000001</v>
          </cell>
          <cell r="CV339" t="e">
            <v>#DIV/0!</v>
          </cell>
          <cell r="CW339" t="e">
            <v>#DIV/0!</v>
          </cell>
          <cell r="CX339" t="e">
            <v>#DIV/0!</v>
          </cell>
          <cell r="CZ339" t="e">
            <v>#DIV/0!</v>
          </cell>
          <cell r="DA339" t="e">
            <v>#DIV/0!</v>
          </cell>
          <cell r="DB339" t="e">
            <v>#DIV/0!</v>
          </cell>
          <cell r="DC339" t="e">
            <v>#DIV/0!</v>
          </cell>
          <cell r="DD339" t="e">
            <v>#DIV/0!</v>
          </cell>
          <cell r="DF339" t="e">
            <v>#DIV/0!</v>
          </cell>
          <cell r="DG339">
            <v>3495.4549999999999</v>
          </cell>
          <cell r="DH339" t="e">
            <v>#DIV/0!</v>
          </cell>
          <cell r="DI339" t="e">
            <v>#DIV/0!</v>
          </cell>
          <cell r="DJ339" t="e">
            <v>#DIV/0!</v>
          </cell>
          <cell r="DL339" t="e">
            <v>#DIV/0!</v>
          </cell>
          <cell r="DM339" t="e">
            <v>#DIV/0!</v>
          </cell>
          <cell r="DN339" t="e">
            <v>#DIV/0!</v>
          </cell>
          <cell r="DO339" t="e">
            <v>#DIV/0!</v>
          </cell>
          <cell r="DP339" t="e">
            <v>#DIV/0!</v>
          </cell>
          <cell r="DR339" t="e">
            <v>#DIV/0!</v>
          </cell>
          <cell r="DS339">
            <v>2701.8580000000002</v>
          </cell>
          <cell r="DT339" t="e">
            <v>#DIV/0!</v>
          </cell>
          <cell r="DU339" t="e">
            <v>#DIV/0!</v>
          </cell>
          <cell r="DV339" t="e">
            <v>#DIV/0!</v>
          </cell>
          <cell r="DX339" t="e">
            <v>#DIV/0!</v>
          </cell>
          <cell r="DY339" t="e">
            <v>#DIV/0!</v>
          </cell>
          <cell r="DZ339" t="e">
            <v>#DIV/0!</v>
          </cell>
          <cell r="EA339" t="e">
            <v>#DIV/0!</v>
          </cell>
          <cell r="EB339" t="e">
            <v>#DIV/0!</v>
          </cell>
          <cell r="ED339" t="e">
            <v>#DIV/0!</v>
          </cell>
          <cell r="EE339">
            <v>15705.161</v>
          </cell>
          <cell r="EF339" t="e">
            <v>#DIV/0!</v>
          </cell>
          <cell r="EG339" t="e">
            <v>#DIV/0!</v>
          </cell>
          <cell r="EH339" t="e">
            <v>#DIV/0!</v>
          </cell>
          <cell r="EJ339" t="e">
            <v>#DIV/0!</v>
          </cell>
          <cell r="EK339" t="e">
            <v>#DIV/0!</v>
          </cell>
          <cell r="EL339" t="e">
            <v>#DIV/0!</v>
          </cell>
          <cell r="EM339" t="e">
            <v>#DIV/0!</v>
          </cell>
          <cell r="EN339" t="e">
            <v>#DIV/0!</v>
          </cell>
          <cell r="EP339" t="e">
            <v>#DIV/0!</v>
          </cell>
          <cell r="EQ339">
            <v>17075.746999999999</v>
          </cell>
          <cell r="ER339" t="e">
            <v>#DIV/0!</v>
          </cell>
          <cell r="ES339" t="e">
            <v>#DIV/0!</v>
          </cell>
          <cell r="ET339" t="e">
            <v>#DIV/0!</v>
          </cell>
          <cell r="EV339" t="e">
            <v>#DIV/0!</v>
          </cell>
          <cell r="EW339" t="e">
            <v>#DIV/0!</v>
          </cell>
          <cell r="EX339" t="e">
            <v>#DIV/0!</v>
          </cell>
          <cell r="EY339" t="e">
            <v>#DIV/0!</v>
          </cell>
          <cell r="EZ339" t="e">
            <v>#DIV/0!</v>
          </cell>
        </row>
        <row r="340">
          <cell r="A340">
            <v>42468</v>
          </cell>
          <cell r="B340">
            <v>0</v>
          </cell>
          <cell r="C340">
            <v>193855.28</v>
          </cell>
          <cell r="D340">
            <v>0</v>
          </cell>
          <cell r="E340" t="e">
            <v>#DIV/0!</v>
          </cell>
          <cell r="F340">
            <v>0</v>
          </cell>
          <cell r="H340">
            <v>-1</v>
          </cell>
          <cell r="I340">
            <v>-1</v>
          </cell>
          <cell r="J340">
            <v>-3.6429625712870006E-2</v>
          </cell>
          <cell r="K340">
            <v>0.65867558669187976</v>
          </cell>
          <cell r="L340" t="e">
            <v>#DIV/0!</v>
          </cell>
          <cell r="N340" t="e">
            <v>#DIV/0!</v>
          </cell>
          <cell r="O340">
            <v>44098.874000000003</v>
          </cell>
          <cell r="P340" t="e">
            <v>#DIV/0!</v>
          </cell>
          <cell r="Q340" t="e">
            <v>#DIV/0!</v>
          </cell>
          <cell r="R340" t="e">
            <v>#DIV/0!</v>
          </cell>
          <cell r="T340" t="e">
            <v>#DIV/0!</v>
          </cell>
          <cell r="U340" t="e">
            <v>#DIV/0!</v>
          </cell>
          <cell r="V340" t="e">
            <v>#DIV/0!</v>
          </cell>
          <cell r="W340" t="e">
            <v>#DIV/0!</v>
          </cell>
          <cell r="X340" t="e">
            <v>#DIV/0!</v>
          </cell>
          <cell r="Z340" t="e">
            <v>#DIV/0!</v>
          </cell>
          <cell r="AA340">
            <v>34041.234000000004</v>
          </cell>
          <cell r="AB340" t="e">
            <v>#DIV/0!</v>
          </cell>
          <cell r="AC340" t="e">
            <v>#DIV/0!</v>
          </cell>
          <cell r="AD340" t="e">
            <v>#DIV/0!</v>
          </cell>
          <cell r="AF340" t="e">
            <v>#DIV/0!</v>
          </cell>
          <cell r="AG340" t="e">
            <v>#DIV/0!</v>
          </cell>
          <cell r="AH340" t="e">
            <v>#DIV/0!</v>
          </cell>
          <cell r="AI340" t="e">
            <v>#DIV/0!</v>
          </cell>
          <cell r="AJ340" t="e">
            <v>#DIV/0!</v>
          </cell>
          <cell r="AL340" t="e">
            <v>#DIV/0!</v>
          </cell>
          <cell r="AM340">
            <v>50534.55</v>
          </cell>
          <cell r="AN340" t="e">
            <v>#DIV/0!</v>
          </cell>
          <cell r="AO340" t="e">
            <v>#DIV/0!</v>
          </cell>
          <cell r="AP340" t="e">
            <v>#DIV/0!</v>
          </cell>
          <cell r="AR340" t="e">
            <v>#DIV/0!</v>
          </cell>
          <cell r="AS340" t="e">
            <v>#DIV/0!</v>
          </cell>
          <cell r="AT340" t="e">
            <v>#DIV/0!</v>
          </cell>
          <cell r="AU340" t="e">
            <v>#DIV/0!</v>
          </cell>
          <cell r="AV340" t="e">
            <v>#DIV/0!</v>
          </cell>
          <cell r="AX340" t="e">
            <v>#DIV/0!</v>
          </cell>
          <cell r="AY340">
            <v>1540.6523686305732</v>
          </cell>
          <cell r="AZ340" t="e">
            <v>#DIV/0!</v>
          </cell>
          <cell r="BA340" t="e">
            <v>#DIV/0!</v>
          </cell>
          <cell r="BB340" t="e">
            <v>#DIV/0!</v>
          </cell>
          <cell r="BD340" t="e">
            <v>#DIV/0!</v>
          </cell>
          <cell r="BE340" t="e">
            <v>#DIV/0!</v>
          </cell>
          <cell r="BF340" t="e">
            <v>#DIV/0!</v>
          </cell>
          <cell r="BG340" t="e">
            <v>#DIV/0!</v>
          </cell>
          <cell r="BH340" t="e">
            <v>#DIV/0!</v>
          </cell>
          <cell r="BJ340" t="e">
            <v>#DIV/0!</v>
          </cell>
          <cell r="BK340">
            <v>8641.9599999999991</v>
          </cell>
          <cell r="BL340" t="e">
            <v>#DIV/0!</v>
          </cell>
          <cell r="BM340" t="e">
            <v>#DIV/0!</v>
          </cell>
          <cell r="BN340" t="e">
            <v>#DIV/0!</v>
          </cell>
          <cell r="BP340" t="e">
            <v>#DIV/0!</v>
          </cell>
          <cell r="BQ340" t="e">
            <v>#DIV/0!</v>
          </cell>
          <cell r="BR340" t="e">
            <v>#DIV/0!</v>
          </cell>
          <cell r="BS340" t="e">
            <v>#DIV/0!</v>
          </cell>
          <cell r="BT340" t="e">
            <v>#DIV/0!</v>
          </cell>
          <cell r="BV340" t="e">
            <v>#DIV/0!</v>
          </cell>
          <cell r="BW340">
            <v>9862.0020000000004</v>
          </cell>
          <cell r="BX340" t="e">
            <v>#DIV/0!</v>
          </cell>
          <cell r="BY340" t="e">
            <v>#DIV/0!</v>
          </cell>
          <cell r="BZ340" t="e">
            <v>#DIV/0!</v>
          </cell>
          <cell r="CB340" t="e">
            <v>#DIV/0!</v>
          </cell>
          <cell r="CC340" t="e">
            <v>#DIV/0!</v>
          </cell>
          <cell r="CD340" t="e">
            <v>#DIV/0!</v>
          </cell>
          <cell r="CE340" t="e">
            <v>#DIV/0!</v>
          </cell>
          <cell r="CF340" t="e">
            <v>#DIV/0!</v>
          </cell>
          <cell r="CH340" t="e">
            <v>#DIV/0!</v>
          </cell>
          <cell r="CI340">
            <v>1163.905</v>
          </cell>
          <cell r="CJ340" t="e">
            <v>#DIV/0!</v>
          </cell>
          <cell r="CK340" t="e">
            <v>#DIV/0!</v>
          </cell>
          <cell r="CL340" t="e">
            <v>#DIV/0!</v>
          </cell>
          <cell r="CN340" t="e">
            <v>#DIV/0!</v>
          </cell>
          <cell r="CO340" t="e">
            <v>#DIV/0!</v>
          </cell>
          <cell r="CP340" t="e">
            <v>#DIV/0!</v>
          </cell>
          <cell r="CQ340" t="e">
            <v>#DIV/0!</v>
          </cell>
          <cell r="CR340" t="e">
            <v>#DIV/0!</v>
          </cell>
          <cell r="CT340" t="e">
            <v>#DIV/0!</v>
          </cell>
          <cell r="CU340">
            <v>5633.7460000000001</v>
          </cell>
          <cell r="CV340" t="e">
            <v>#DIV/0!</v>
          </cell>
          <cell r="CW340" t="e">
            <v>#DIV/0!</v>
          </cell>
          <cell r="CX340" t="e">
            <v>#DIV/0!</v>
          </cell>
          <cell r="CZ340" t="e">
            <v>#DIV/0!</v>
          </cell>
          <cell r="DA340" t="e">
            <v>#DIV/0!</v>
          </cell>
          <cell r="DB340" t="e">
            <v>#DIV/0!</v>
          </cell>
          <cell r="DC340" t="e">
            <v>#DIV/0!</v>
          </cell>
          <cell r="DD340" t="e">
            <v>#DIV/0!</v>
          </cell>
          <cell r="DF340" t="e">
            <v>#DIV/0!</v>
          </cell>
          <cell r="DG340">
            <v>3495.4549999999999</v>
          </cell>
          <cell r="DH340" t="e">
            <v>#DIV/0!</v>
          </cell>
          <cell r="DI340" t="e">
            <v>#DIV/0!</v>
          </cell>
          <cell r="DJ340" t="e">
            <v>#DIV/0!</v>
          </cell>
          <cell r="DL340" t="e">
            <v>#DIV/0!</v>
          </cell>
          <cell r="DM340" t="e">
            <v>#DIV/0!</v>
          </cell>
          <cell r="DN340" t="e">
            <v>#DIV/0!</v>
          </cell>
          <cell r="DO340" t="e">
            <v>#DIV/0!</v>
          </cell>
          <cell r="DP340" t="e">
            <v>#DIV/0!</v>
          </cell>
          <cell r="DR340" t="e">
            <v>#DIV/0!</v>
          </cell>
          <cell r="DS340">
            <v>2701.8580000000002</v>
          </cell>
          <cell r="DT340" t="e">
            <v>#DIV/0!</v>
          </cell>
          <cell r="DU340" t="e">
            <v>#DIV/0!</v>
          </cell>
          <cell r="DV340" t="e">
            <v>#DIV/0!</v>
          </cell>
          <cell r="DX340" t="e">
            <v>#DIV/0!</v>
          </cell>
          <cell r="DY340" t="e">
            <v>#DIV/0!</v>
          </cell>
          <cell r="DZ340" t="e">
            <v>#DIV/0!</v>
          </cell>
          <cell r="EA340" t="e">
            <v>#DIV/0!</v>
          </cell>
          <cell r="EB340" t="e">
            <v>#DIV/0!</v>
          </cell>
          <cell r="ED340" t="e">
            <v>#DIV/0!</v>
          </cell>
          <cell r="EE340">
            <v>15705.161</v>
          </cell>
          <cell r="EF340" t="e">
            <v>#DIV/0!</v>
          </cell>
          <cell r="EG340" t="e">
            <v>#DIV/0!</v>
          </cell>
          <cell r="EH340" t="e">
            <v>#DIV/0!</v>
          </cell>
          <cell r="EJ340" t="e">
            <v>#DIV/0!</v>
          </cell>
          <cell r="EK340" t="e">
            <v>#DIV/0!</v>
          </cell>
          <cell r="EL340" t="e">
            <v>#DIV/0!</v>
          </cell>
          <cell r="EM340" t="e">
            <v>#DIV/0!</v>
          </cell>
          <cell r="EN340" t="e">
            <v>#DIV/0!</v>
          </cell>
          <cell r="EP340" t="e">
            <v>#DIV/0!</v>
          </cell>
          <cell r="EQ340">
            <v>17075.746999999999</v>
          </cell>
          <cell r="ER340" t="e">
            <v>#DIV/0!</v>
          </cell>
          <cell r="ES340" t="e">
            <v>#DIV/0!</v>
          </cell>
          <cell r="ET340" t="e">
            <v>#DIV/0!</v>
          </cell>
          <cell r="EV340" t="e">
            <v>#DIV/0!</v>
          </cell>
          <cell r="EW340" t="e">
            <v>#DIV/0!</v>
          </cell>
          <cell r="EX340" t="e">
            <v>#DIV/0!</v>
          </cell>
          <cell r="EY340" t="e">
            <v>#DIV/0!</v>
          </cell>
          <cell r="EZ340" t="e">
            <v>#DIV/0!</v>
          </cell>
        </row>
        <row r="341">
          <cell r="A341">
            <v>42471</v>
          </cell>
          <cell r="B341">
            <v>0</v>
          </cell>
          <cell r="C341">
            <v>193855.28</v>
          </cell>
          <cell r="D341">
            <v>0</v>
          </cell>
          <cell r="E341" t="e">
            <v>#DIV/0!</v>
          </cell>
          <cell r="F341">
            <v>0</v>
          </cell>
          <cell r="H341">
            <v>-1</v>
          </cell>
          <cell r="I341">
            <v>-1</v>
          </cell>
          <cell r="J341">
            <v>-3.6319917853518291E-2</v>
          </cell>
          <cell r="K341">
            <v>0.65772558562323724</v>
          </cell>
          <cell r="L341" t="e">
            <v>#DIV/0!</v>
          </cell>
          <cell r="N341" t="e">
            <v>#DIV/0!</v>
          </cell>
          <cell r="O341">
            <v>44098.874000000003</v>
          </cell>
          <cell r="P341" t="e">
            <v>#DIV/0!</v>
          </cell>
          <cell r="Q341" t="e">
            <v>#DIV/0!</v>
          </cell>
          <cell r="R341" t="e">
            <v>#DIV/0!</v>
          </cell>
          <cell r="T341" t="e">
            <v>#DIV/0!</v>
          </cell>
          <cell r="U341" t="e">
            <v>#DIV/0!</v>
          </cell>
          <cell r="V341" t="e">
            <v>#DIV/0!</v>
          </cell>
          <cell r="W341" t="e">
            <v>#DIV/0!</v>
          </cell>
          <cell r="X341" t="e">
            <v>#DIV/0!</v>
          </cell>
          <cell r="Z341" t="e">
            <v>#DIV/0!</v>
          </cell>
          <cell r="AA341">
            <v>34041.234000000004</v>
          </cell>
          <cell r="AB341" t="e">
            <v>#DIV/0!</v>
          </cell>
          <cell r="AC341" t="e">
            <v>#DIV/0!</v>
          </cell>
          <cell r="AD341" t="e">
            <v>#DIV/0!</v>
          </cell>
          <cell r="AF341" t="e">
            <v>#DIV/0!</v>
          </cell>
          <cell r="AG341" t="e">
            <v>#DIV/0!</v>
          </cell>
          <cell r="AH341" t="e">
            <v>#DIV/0!</v>
          </cell>
          <cell r="AI341" t="e">
            <v>#DIV/0!</v>
          </cell>
          <cell r="AJ341" t="e">
            <v>#DIV/0!</v>
          </cell>
          <cell r="AL341" t="e">
            <v>#DIV/0!</v>
          </cell>
          <cell r="AM341">
            <v>50534.55</v>
          </cell>
          <cell r="AN341" t="e">
            <v>#DIV/0!</v>
          </cell>
          <cell r="AO341" t="e">
            <v>#DIV/0!</v>
          </cell>
          <cell r="AP341" t="e">
            <v>#DIV/0!</v>
          </cell>
          <cell r="AR341" t="e">
            <v>#DIV/0!</v>
          </cell>
          <cell r="AS341" t="e">
            <v>#DIV/0!</v>
          </cell>
          <cell r="AT341" t="e">
            <v>#DIV/0!</v>
          </cell>
          <cell r="AU341" t="e">
            <v>#DIV/0!</v>
          </cell>
          <cell r="AV341" t="e">
            <v>#DIV/0!</v>
          </cell>
          <cell r="AX341" t="e">
            <v>#DIV/0!</v>
          </cell>
          <cell r="AY341">
            <v>1540.6523686305732</v>
          </cell>
          <cell r="AZ341" t="e">
            <v>#DIV/0!</v>
          </cell>
          <cell r="BA341" t="e">
            <v>#DIV/0!</v>
          </cell>
          <cell r="BB341" t="e">
            <v>#DIV/0!</v>
          </cell>
          <cell r="BD341" t="e">
            <v>#DIV/0!</v>
          </cell>
          <cell r="BE341" t="e">
            <v>#DIV/0!</v>
          </cell>
          <cell r="BF341" t="e">
            <v>#DIV/0!</v>
          </cell>
          <cell r="BG341" t="e">
            <v>#DIV/0!</v>
          </cell>
          <cell r="BH341" t="e">
            <v>#DIV/0!</v>
          </cell>
          <cell r="BJ341" t="e">
            <v>#DIV/0!</v>
          </cell>
          <cell r="BK341">
            <v>8641.9599999999991</v>
          </cell>
          <cell r="BL341" t="e">
            <v>#DIV/0!</v>
          </cell>
          <cell r="BM341" t="e">
            <v>#DIV/0!</v>
          </cell>
          <cell r="BN341" t="e">
            <v>#DIV/0!</v>
          </cell>
          <cell r="BP341" t="e">
            <v>#DIV/0!</v>
          </cell>
          <cell r="BQ341" t="e">
            <v>#DIV/0!</v>
          </cell>
          <cell r="BR341" t="e">
            <v>#DIV/0!</v>
          </cell>
          <cell r="BS341" t="e">
            <v>#DIV/0!</v>
          </cell>
          <cell r="BT341" t="e">
            <v>#DIV/0!</v>
          </cell>
          <cell r="BV341" t="e">
            <v>#DIV/0!</v>
          </cell>
          <cell r="BW341">
            <v>9862.0020000000004</v>
          </cell>
          <cell r="BX341" t="e">
            <v>#DIV/0!</v>
          </cell>
          <cell r="BY341" t="e">
            <v>#DIV/0!</v>
          </cell>
          <cell r="BZ341" t="e">
            <v>#DIV/0!</v>
          </cell>
          <cell r="CB341" t="e">
            <v>#DIV/0!</v>
          </cell>
          <cell r="CC341" t="e">
            <v>#DIV/0!</v>
          </cell>
          <cell r="CD341" t="e">
            <v>#DIV/0!</v>
          </cell>
          <cell r="CE341" t="e">
            <v>#DIV/0!</v>
          </cell>
          <cell r="CF341" t="e">
            <v>#DIV/0!</v>
          </cell>
          <cell r="CH341" t="e">
            <v>#DIV/0!</v>
          </cell>
          <cell r="CI341">
            <v>1163.905</v>
          </cell>
          <cell r="CJ341" t="e">
            <v>#DIV/0!</v>
          </cell>
          <cell r="CK341" t="e">
            <v>#DIV/0!</v>
          </cell>
          <cell r="CL341" t="e">
            <v>#DIV/0!</v>
          </cell>
          <cell r="CN341" t="e">
            <v>#DIV/0!</v>
          </cell>
          <cell r="CO341" t="e">
            <v>#DIV/0!</v>
          </cell>
          <cell r="CP341" t="e">
            <v>#DIV/0!</v>
          </cell>
          <cell r="CQ341" t="e">
            <v>#DIV/0!</v>
          </cell>
          <cell r="CR341" t="e">
            <v>#DIV/0!</v>
          </cell>
          <cell r="CT341" t="e">
            <v>#DIV/0!</v>
          </cell>
          <cell r="CU341">
            <v>5633.7460000000001</v>
          </cell>
          <cell r="CV341" t="e">
            <v>#DIV/0!</v>
          </cell>
          <cell r="CW341" t="e">
            <v>#DIV/0!</v>
          </cell>
          <cell r="CX341" t="e">
            <v>#DIV/0!</v>
          </cell>
          <cell r="CZ341" t="e">
            <v>#DIV/0!</v>
          </cell>
          <cell r="DA341" t="e">
            <v>#DIV/0!</v>
          </cell>
          <cell r="DB341" t="e">
            <v>#DIV/0!</v>
          </cell>
          <cell r="DC341" t="e">
            <v>#DIV/0!</v>
          </cell>
          <cell r="DD341" t="e">
            <v>#DIV/0!</v>
          </cell>
          <cell r="DF341" t="e">
            <v>#DIV/0!</v>
          </cell>
          <cell r="DG341">
            <v>3495.4549999999999</v>
          </cell>
          <cell r="DH341" t="e">
            <v>#DIV/0!</v>
          </cell>
          <cell r="DI341" t="e">
            <v>#DIV/0!</v>
          </cell>
          <cell r="DJ341" t="e">
            <v>#DIV/0!</v>
          </cell>
          <cell r="DL341" t="e">
            <v>#DIV/0!</v>
          </cell>
          <cell r="DM341" t="e">
            <v>#DIV/0!</v>
          </cell>
          <cell r="DN341" t="e">
            <v>#DIV/0!</v>
          </cell>
          <cell r="DO341" t="e">
            <v>#DIV/0!</v>
          </cell>
          <cell r="DP341" t="e">
            <v>#DIV/0!</v>
          </cell>
          <cell r="DR341" t="e">
            <v>#DIV/0!</v>
          </cell>
          <cell r="DS341">
            <v>2701.8580000000002</v>
          </cell>
          <cell r="DT341" t="e">
            <v>#DIV/0!</v>
          </cell>
          <cell r="DU341" t="e">
            <v>#DIV/0!</v>
          </cell>
          <cell r="DV341" t="e">
            <v>#DIV/0!</v>
          </cell>
          <cell r="DX341" t="e">
            <v>#DIV/0!</v>
          </cell>
          <cell r="DY341" t="e">
            <v>#DIV/0!</v>
          </cell>
          <cell r="DZ341" t="e">
            <v>#DIV/0!</v>
          </cell>
          <cell r="EA341" t="e">
            <v>#DIV/0!</v>
          </cell>
          <cell r="EB341" t="e">
            <v>#DIV/0!</v>
          </cell>
          <cell r="ED341" t="e">
            <v>#DIV/0!</v>
          </cell>
          <cell r="EE341">
            <v>15705.161</v>
          </cell>
          <cell r="EF341" t="e">
            <v>#DIV/0!</v>
          </cell>
          <cell r="EG341" t="e">
            <v>#DIV/0!</v>
          </cell>
          <cell r="EH341" t="e">
            <v>#DIV/0!</v>
          </cell>
          <cell r="EJ341" t="e">
            <v>#DIV/0!</v>
          </cell>
          <cell r="EK341" t="e">
            <v>#DIV/0!</v>
          </cell>
          <cell r="EL341" t="e">
            <v>#DIV/0!</v>
          </cell>
          <cell r="EM341" t="e">
            <v>#DIV/0!</v>
          </cell>
          <cell r="EN341" t="e">
            <v>#DIV/0!</v>
          </cell>
          <cell r="EP341" t="e">
            <v>#DIV/0!</v>
          </cell>
          <cell r="EQ341">
            <v>17075.746999999999</v>
          </cell>
          <cell r="ER341" t="e">
            <v>#DIV/0!</v>
          </cell>
          <cell r="ES341" t="e">
            <v>#DIV/0!</v>
          </cell>
          <cell r="ET341" t="e">
            <v>#DIV/0!</v>
          </cell>
          <cell r="EV341" t="e">
            <v>#DIV/0!</v>
          </cell>
          <cell r="EW341" t="e">
            <v>#DIV/0!</v>
          </cell>
          <cell r="EX341" t="e">
            <v>#DIV/0!</v>
          </cell>
          <cell r="EY341" t="e">
            <v>#DIV/0!</v>
          </cell>
          <cell r="EZ341" t="e">
            <v>#DIV/0!</v>
          </cell>
        </row>
        <row r="342">
          <cell r="A342">
            <v>42472</v>
          </cell>
          <cell r="B342">
            <v>0</v>
          </cell>
          <cell r="C342">
            <v>193855.28</v>
          </cell>
          <cell r="D342">
            <v>0</v>
          </cell>
          <cell r="E342" t="e">
            <v>#DIV/0!</v>
          </cell>
          <cell r="F342">
            <v>0</v>
          </cell>
          <cell r="H342">
            <v>-1</v>
          </cell>
          <cell r="I342">
            <v>-1</v>
          </cell>
          <cell r="J342">
            <v>-3.6210868780898409E-2</v>
          </cell>
          <cell r="K342">
            <v>0.65677967304234008</v>
          </cell>
          <cell r="L342" t="e">
            <v>#DIV/0!</v>
          </cell>
          <cell r="N342" t="e">
            <v>#DIV/0!</v>
          </cell>
          <cell r="O342">
            <v>44098.874000000003</v>
          </cell>
          <cell r="P342" t="e">
            <v>#DIV/0!</v>
          </cell>
          <cell r="Q342" t="e">
            <v>#DIV/0!</v>
          </cell>
          <cell r="R342" t="e">
            <v>#DIV/0!</v>
          </cell>
          <cell r="T342" t="e">
            <v>#DIV/0!</v>
          </cell>
          <cell r="U342" t="e">
            <v>#DIV/0!</v>
          </cell>
          <cell r="V342" t="e">
            <v>#DIV/0!</v>
          </cell>
          <cell r="W342" t="e">
            <v>#DIV/0!</v>
          </cell>
          <cell r="X342" t="e">
            <v>#DIV/0!</v>
          </cell>
          <cell r="Z342" t="e">
            <v>#DIV/0!</v>
          </cell>
          <cell r="AA342">
            <v>34041.234000000004</v>
          </cell>
          <cell r="AB342" t="e">
            <v>#DIV/0!</v>
          </cell>
          <cell r="AC342" t="e">
            <v>#DIV/0!</v>
          </cell>
          <cell r="AD342" t="e">
            <v>#DIV/0!</v>
          </cell>
          <cell r="AF342" t="e">
            <v>#DIV/0!</v>
          </cell>
          <cell r="AG342" t="e">
            <v>#DIV/0!</v>
          </cell>
          <cell r="AH342" t="e">
            <v>#DIV/0!</v>
          </cell>
          <cell r="AI342" t="e">
            <v>#DIV/0!</v>
          </cell>
          <cell r="AJ342" t="e">
            <v>#DIV/0!</v>
          </cell>
          <cell r="AL342" t="e">
            <v>#DIV/0!</v>
          </cell>
          <cell r="AM342">
            <v>50534.55</v>
          </cell>
          <cell r="AN342" t="e">
            <v>#DIV/0!</v>
          </cell>
          <cell r="AO342" t="e">
            <v>#DIV/0!</v>
          </cell>
          <cell r="AP342" t="e">
            <v>#DIV/0!</v>
          </cell>
          <cell r="AR342" t="e">
            <v>#DIV/0!</v>
          </cell>
          <cell r="AS342" t="e">
            <v>#DIV/0!</v>
          </cell>
          <cell r="AT342" t="e">
            <v>#DIV/0!</v>
          </cell>
          <cell r="AU342" t="e">
            <v>#DIV/0!</v>
          </cell>
          <cell r="AV342" t="e">
            <v>#DIV/0!</v>
          </cell>
          <cell r="AX342" t="e">
            <v>#DIV/0!</v>
          </cell>
          <cell r="AY342">
            <v>1540.6523686305732</v>
          </cell>
          <cell r="AZ342" t="e">
            <v>#DIV/0!</v>
          </cell>
          <cell r="BA342" t="e">
            <v>#DIV/0!</v>
          </cell>
          <cell r="BB342" t="e">
            <v>#DIV/0!</v>
          </cell>
          <cell r="BD342" t="e">
            <v>#DIV/0!</v>
          </cell>
          <cell r="BE342" t="e">
            <v>#DIV/0!</v>
          </cell>
          <cell r="BF342" t="e">
            <v>#DIV/0!</v>
          </cell>
          <cell r="BG342" t="e">
            <v>#DIV/0!</v>
          </cell>
          <cell r="BH342" t="e">
            <v>#DIV/0!</v>
          </cell>
          <cell r="BJ342" t="e">
            <v>#DIV/0!</v>
          </cell>
          <cell r="BK342">
            <v>8641.9599999999991</v>
          </cell>
          <cell r="BL342" t="e">
            <v>#DIV/0!</v>
          </cell>
          <cell r="BM342" t="e">
            <v>#DIV/0!</v>
          </cell>
          <cell r="BN342" t="e">
            <v>#DIV/0!</v>
          </cell>
          <cell r="BP342" t="e">
            <v>#DIV/0!</v>
          </cell>
          <cell r="BQ342" t="e">
            <v>#DIV/0!</v>
          </cell>
          <cell r="BR342" t="e">
            <v>#DIV/0!</v>
          </cell>
          <cell r="BS342" t="e">
            <v>#DIV/0!</v>
          </cell>
          <cell r="BT342" t="e">
            <v>#DIV/0!</v>
          </cell>
          <cell r="BV342" t="e">
            <v>#DIV/0!</v>
          </cell>
          <cell r="BW342">
            <v>9862.0020000000004</v>
          </cell>
          <cell r="BX342" t="e">
            <v>#DIV/0!</v>
          </cell>
          <cell r="BY342" t="e">
            <v>#DIV/0!</v>
          </cell>
          <cell r="BZ342" t="e">
            <v>#DIV/0!</v>
          </cell>
          <cell r="CB342" t="e">
            <v>#DIV/0!</v>
          </cell>
          <cell r="CC342" t="e">
            <v>#DIV/0!</v>
          </cell>
          <cell r="CD342" t="e">
            <v>#DIV/0!</v>
          </cell>
          <cell r="CE342" t="e">
            <v>#DIV/0!</v>
          </cell>
          <cell r="CF342" t="e">
            <v>#DIV/0!</v>
          </cell>
          <cell r="CH342" t="e">
            <v>#DIV/0!</v>
          </cell>
          <cell r="CI342">
            <v>1163.905</v>
          </cell>
          <cell r="CJ342" t="e">
            <v>#DIV/0!</v>
          </cell>
          <cell r="CK342" t="e">
            <v>#DIV/0!</v>
          </cell>
          <cell r="CL342" t="e">
            <v>#DIV/0!</v>
          </cell>
          <cell r="CN342" t="e">
            <v>#DIV/0!</v>
          </cell>
          <cell r="CO342" t="e">
            <v>#DIV/0!</v>
          </cell>
          <cell r="CP342" t="e">
            <v>#DIV/0!</v>
          </cell>
          <cell r="CQ342" t="e">
            <v>#DIV/0!</v>
          </cell>
          <cell r="CR342" t="e">
            <v>#DIV/0!</v>
          </cell>
          <cell r="CT342" t="e">
            <v>#DIV/0!</v>
          </cell>
          <cell r="CU342">
            <v>5633.7460000000001</v>
          </cell>
          <cell r="CV342" t="e">
            <v>#DIV/0!</v>
          </cell>
          <cell r="CW342" t="e">
            <v>#DIV/0!</v>
          </cell>
          <cell r="CX342" t="e">
            <v>#DIV/0!</v>
          </cell>
          <cell r="CZ342" t="e">
            <v>#DIV/0!</v>
          </cell>
          <cell r="DA342" t="e">
            <v>#DIV/0!</v>
          </cell>
          <cell r="DB342" t="e">
            <v>#DIV/0!</v>
          </cell>
          <cell r="DC342" t="e">
            <v>#DIV/0!</v>
          </cell>
          <cell r="DD342" t="e">
            <v>#DIV/0!</v>
          </cell>
          <cell r="DF342" t="e">
            <v>#DIV/0!</v>
          </cell>
          <cell r="DG342">
            <v>3495.4549999999999</v>
          </cell>
          <cell r="DH342" t="e">
            <v>#DIV/0!</v>
          </cell>
          <cell r="DI342" t="e">
            <v>#DIV/0!</v>
          </cell>
          <cell r="DJ342" t="e">
            <v>#DIV/0!</v>
          </cell>
          <cell r="DL342" t="e">
            <v>#DIV/0!</v>
          </cell>
          <cell r="DM342" t="e">
            <v>#DIV/0!</v>
          </cell>
          <cell r="DN342" t="e">
            <v>#DIV/0!</v>
          </cell>
          <cell r="DO342" t="e">
            <v>#DIV/0!</v>
          </cell>
          <cell r="DP342" t="e">
            <v>#DIV/0!</v>
          </cell>
          <cell r="DR342" t="e">
            <v>#DIV/0!</v>
          </cell>
          <cell r="DS342">
            <v>2701.8580000000002</v>
          </cell>
          <cell r="DT342" t="e">
            <v>#DIV/0!</v>
          </cell>
          <cell r="DU342" t="e">
            <v>#DIV/0!</v>
          </cell>
          <cell r="DV342" t="e">
            <v>#DIV/0!</v>
          </cell>
          <cell r="DX342" t="e">
            <v>#DIV/0!</v>
          </cell>
          <cell r="DY342" t="e">
            <v>#DIV/0!</v>
          </cell>
          <cell r="DZ342" t="e">
            <v>#DIV/0!</v>
          </cell>
          <cell r="EA342" t="e">
            <v>#DIV/0!</v>
          </cell>
          <cell r="EB342" t="e">
            <v>#DIV/0!</v>
          </cell>
          <cell r="ED342" t="e">
            <v>#DIV/0!</v>
          </cell>
          <cell r="EE342">
            <v>15705.161</v>
          </cell>
          <cell r="EF342" t="e">
            <v>#DIV/0!</v>
          </cell>
          <cell r="EG342" t="e">
            <v>#DIV/0!</v>
          </cell>
          <cell r="EH342" t="e">
            <v>#DIV/0!</v>
          </cell>
          <cell r="EJ342" t="e">
            <v>#DIV/0!</v>
          </cell>
          <cell r="EK342" t="e">
            <v>#DIV/0!</v>
          </cell>
          <cell r="EL342" t="e">
            <v>#DIV/0!</v>
          </cell>
          <cell r="EM342" t="e">
            <v>#DIV/0!</v>
          </cell>
          <cell r="EN342" t="e">
            <v>#DIV/0!</v>
          </cell>
          <cell r="EP342" t="e">
            <v>#DIV/0!</v>
          </cell>
          <cell r="EQ342">
            <v>17075.746999999999</v>
          </cell>
          <cell r="ER342" t="e">
            <v>#DIV/0!</v>
          </cell>
          <cell r="ES342" t="e">
            <v>#DIV/0!</v>
          </cell>
          <cell r="ET342" t="e">
            <v>#DIV/0!</v>
          </cell>
          <cell r="EV342" t="e">
            <v>#DIV/0!</v>
          </cell>
          <cell r="EW342" t="e">
            <v>#DIV/0!</v>
          </cell>
          <cell r="EX342" t="e">
            <v>#DIV/0!</v>
          </cell>
          <cell r="EY342" t="e">
            <v>#DIV/0!</v>
          </cell>
          <cell r="EZ342" t="e">
            <v>#DIV/0!</v>
          </cell>
        </row>
        <row r="343">
          <cell r="A343">
            <v>42473</v>
          </cell>
          <cell r="B343">
            <v>0</v>
          </cell>
          <cell r="C343">
            <v>193855.28</v>
          </cell>
          <cell r="D343">
            <v>0</v>
          </cell>
          <cell r="E343" t="e">
            <v>#DIV/0!</v>
          </cell>
          <cell r="F343">
            <v>0</v>
          </cell>
          <cell r="H343">
            <v>-1</v>
          </cell>
          <cell r="I343">
            <v>-1</v>
          </cell>
          <cell r="J343">
            <v>-3.61024725788468E-2</v>
          </cell>
          <cell r="K343">
            <v>0.65583781978785682</v>
          </cell>
          <cell r="L343" t="e">
            <v>#DIV/0!</v>
          </cell>
          <cell r="N343" t="e">
            <v>#DIV/0!</v>
          </cell>
          <cell r="O343">
            <v>44098.874000000003</v>
          </cell>
          <cell r="P343" t="e">
            <v>#DIV/0!</v>
          </cell>
          <cell r="Q343" t="e">
            <v>#DIV/0!</v>
          </cell>
          <cell r="R343" t="e">
            <v>#DIV/0!</v>
          </cell>
          <cell r="T343" t="e">
            <v>#DIV/0!</v>
          </cell>
          <cell r="U343" t="e">
            <v>#DIV/0!</v>
          </cell>
          <cell r="V343" t="e">
            <v>#DIV/0!</v>
          </cell>
          <cell r="W343" t="e">
            <v>#DIV/0!</v>
          </cell>
          <cell r="X343" t="e">
            <v>#DIV/0!</v>
          </cell>
          <cell r="Z343" t="e">
            <v>#DIV/0!</v>
          </cell>
          <cell r="AA343">
            <v>34041.234000000004</v>
          </cell>
          <cell r="AB343" t="e">
            <v>#DIV/0!</v>
          </cell>
          <cell r="AC343" t="e">
            <v>#DIV/0!</v>
          </cell>
          <cell r="AD343" t="e">
            <v>#DIV/0!</v>
          </cell>
          <cell r="AF343" t="e">
            <v>#DIV/0!</v>
          </cell>
          <cell r="AG343" t="e">
            <v>#DIV/0!</v>
          </cell>
          <cell r="AH343" t="e">
            <v>#DIV/0!</v>
          </cell>
          <cell r="AI343" t="e">
            <v>#DIV/0!</v>
          </cell>
          <cell r="AJ343" t="e">
            <v>#DIV/0!</v>
          </cell>
          <cell r="AL343" t="e">
            <v>#DIV/0!</v>
          </cell>
          <cell r="AM343">
            <v>50534.55</v>
          </cell>
          <cell r="AN343" t="e">
            <v>#DIV/0!</v>
          </cell>
          <cell r="AO343" t="e">
            <v>#DIV/0!</v>
          </cell>
          <cell r="AP343" t="e">
            <v>#DIV/0!</v>
          </cell>
          <cell r="AR343" t="e">
            <v>#DIV/0!</v>
          </cell>
          <cell r="AS343" t="e">
            <v>#DIV/0!</v>
          </cell>
          <cell r="AT343" t="e">
            <v>#DIV/0!</v>
          </cell>
          <cell r="AU343" t="e">
            <v>#DIV/0!</v>
          </cell>
          <cell r="AV343" t="e">
            <v>#DIV/0!</v>
          </cell>
          <cell r="AX343" t="e">
            <v>#DIV/0!</v>
          </cell>
          <cell r="AY343">
            <v>1540.6523686305732</v>
          </cell>
          <cell r="AZ343" t="e">
            <v>#DIV/0!</v>
          </cell>
          <cell r="BA343" t="e">
            <v>#DIV/0!</v>
          </cell>
          <cell r="BB343" t="e">
            <v>#DIV/0!</v>
          </cell>
          <cell r="BD343" t="e">
            <v>#DIV/0!</v>
          </cell>
          <cell r="BE343" t="e">
            <v>#DIV/0!</v>
          </cell>
          <cell r="BF343" t="e">
            <v>#DIV/0!</v>
          </cell>
          <cell r="BG343" t="e">
            <v>#DIV/0!</v>
          </cell>
          <cell r="BH343" t="e">
            <v>#DIV/0!</v>
          </cell>
          <cell r="BJ343" t="e">
            <v>#DIV/0!</v>
          </cell>
          <cell r="BK343">
            <v>8641.9599999999991</v>
          </cell>
          <cell r="BL343" t="e">
            <v>#DIV/0!</v>
          </cell>
          <cell r="BM343" t="e">
            <v>#DIV/0!</v>
          </cell>
          <cell r="BN343" t="e">
            <v>#DIV/0!</v>
          </cell>
          <cell r="BP343" t="e">
            <v>#DIV/0!</v>
          </cell>
          <cell r="BQ343" t="e">
            <v>#DIV/0!</v>
          </cell>
          <cell r="BR343" t="e">
            <v>#DIV/0!</v>
          </cell>
          <cell r="BS343" t="e">
            <v>#DIV/0!</v>
          </cell>
          <cell r="BT343" t="e">
            <v>#DIV/0!</v>
          </cell>
          <cell r="BV343" t="e">
            <v>#DIV/0!</v>
          </cell>
          <cell r="BW343">
            <v>9862.0020000000004</v>
          </cell>
          <cell r="BX343" t="e">
            <v>#DIV/0!</v>
          </cell>
          <cell r="BY343" t="e">
            <v>#DIV/0!</v>
          </cell>
          <cell r="BZ343" t="e">
            <v>#DIV/0!</v>
          </cell>
          <cell r="CB343" t="e">
            <v>#DIV/0!</v>
          </cell>
          <cell r="CC343" t="e">
            <v>#DIV/0!</v>
          </cell>
          <cell r="CD343" t="e">
            <v>#DIV/0!</v>
          </cell>
          <cell r="CE343" t="e">
            <v>#DIV/0!</v>
          </cell>
          <cell r="CF343" t="e">
            <v>#DIV/0!</v>
          </cell>
          <cell r="CH343" t="e">
            <v>#DIV/0!</v>
          </cell>
          <cell r="CI343">
            <v>1163.905</v>
          </cell>
          <cell r="CJ343" t="e">
            <v>#DIV/0!</v>
          </cell>
          <cell r="CK343" t="e">
            <v>#DIV/0!</v>
          </cell>
          <cell r="CL343" t="e">
            <v>#DIV/0!</v>
          </cell>
          <cell r="CN343" t="e">
            <v>#DIV/0!</v>
          </cell>
          <cell r="CO343" t="e">
            <v>#DIV/0!</v>
          </cell>
          <cell r="CP343" t="e">
            <v>#DIV/0!</v>
          </cell>
          <cell r="CQ343" t="e">
            <v>#DIV/0!</v>
          </cell>
          <cell r="CR343" t="e">
            <v>#DIV/0!</v>
          </cell>
          <cell r="CT343" t="e">
            <v>#DIV/0!</v>
          </cell>
          <cell r="CU343">
            <v>5633.7460000000001</v>
          </cell>
          <cell r="CV343" t="e">
            <v>#DIV/0!</v>
          </cell>
          <cell r="CW343" t="e">
            <v>#DIV/0!</v>
          </cell>
          <cell r="CX343" t="e">
            <v>#DIV/0!</v>
          </cell>
          <cell r="CZ343" t="e">
            <v>#DIV/0!</v>
          </cell>
          <cell r="DA343" t="e">
            <v>#DIV/0!</v>
          </cell>
          <cell r="DB343" t="e">
            <v>#DIV/0!</v>
          </cell>
          <cell r="DC343" t="e">
            <v>#DIV/0!</v>
          </cell>
          <cell r="DD343" t="e">
            <v>#DIV/0!</v>
          </cell>
          <cell r="DF343" t="e">
            <v>#DIV/0!</v>
          </cell>
          <cell r="DG343">
            <v>3495.4549999999999</v>
          </cell>
          <cell r="DH343" t="e">
            <v>#DIV/0!</v>
          </cell>
          <cell r="DI343" t="e">
            <v>#DIV/0!</v>
          </cell>
          <cell r="DJ343" t="e">
            <v>#DIV/0!</v>
          </cell>
          <cell r="DL343" t="e">
            <v>#DIV/0!</v>
          </cell>
          <cell r="DM343" t="e">
            <v>#DIV/0!</v>
          </cell>
          <cell r="DN343" t="e">
            <v>#DIV/0!</v>
          </cell>
          <cell r="DO343" t="e">
            <v>#DIV/0!</v>
          </cell>
          <cell r="DP343" t="e">
            <v>#DIV/0!</v>
          </cell>
          <cell r="DR343" t="e">
            <v>#DIV/0!</v>
          </cell>
          <cell r="DS343">
            <v>2701.8580000000002</v>
          </cell>
          <cell r="DT343" t="e">
            <v>#DIV/0!</v>
          </cell>
          <cell r="DU343" t="e">
            <v>#DIV/0!</v>
          </cell>
          <cell r="DV343" t="e">
            <v>#DIV/0!</v>
          </cell>
          <cell r="DX343" t="e">
            <v>#DIV/0!</v>
          </cell>
          <cell r="DY343" t="e">
            <v>#DIV/0!</v>
          </cell>
          <cell r="DZ343" t="e">
            <v>#DIV/0!</v>
          </cell>
          <cell r="EA343" t="e">
            <v>#DIV/0!</v>
          </cell>
          <cell r="EB343" t="e">
            <v>#DIV/0!</v>
          </cell>
          <cell r="ED343" t="e">
            <v>#DIV/0!</v>
          </cell>
          <cell r="EE343">
            <v>15705.161</v>
          </cell>
          <cell r="EF343" t="e">
            <v>#DIV/0!</v>
          </cell>
          <cell r="EG343" t="e">
            <v>#DIV/0!</v>
          </cell>
          <cell r="EH343" t="e">
            <v>#DIV/0!</v>
          </cell>
          <cell r="EJ343" t="e">
            <v>#DIV/0!</v>
          </cell>
          <cell r="EK343" t="e">
            <v>#DIV/0!</v>
          </cell>
          <cell r="EL343" t="e">
            <v>#DIV/0!</v>
          </cell>
          <cell r="EM343" t="e">
            <v>#DIV/0!</v>
          </cell>
          <cell r="EN343" t="e">
            <v>#DIV/0!</v>
          </cell>
          <cell r="EP343" t="e">
            <v>#DIV/0!</v>
          </cell>
          <cell r="EQ343">
            <v>17075.746999999999</v>
          </cell>
          <cell r="ER343" t="e">
            <v>#DIV/0!</v>
          </cell>
          <cell r="ES343" t="e">
            <v>#DIV/0!</v>
          </cell>
          <cell r="ET343" t="e">
            <v>#DIV/0!</v>
          </cell>
          <cell r="EV343" t="e">
            <v>#DIV/0!</v>
          </cell>
          <cell r="EW343" t="e">
            <v>#DIV/0!</v>
          </cell>
          <cell r="EX343" t="e">
            <v>#DIV/0!</v>
          </cell>
          <cell r="EY343" t="e">
            <v>#DIV/0!</v>
          </cell>
          <cell r="EZ343" t="e">
            <v>#DIV/0!</v>
          </cell>
        </row>
        <row r="344">
          <cell r="A344">
            <v>42474</v>
          </cell>
          <cell r="B344">
            <v>0</v>
          </cell>
          <cell r="C344">
            <v>193855.28</v>
          </cell>
          <cell r="D344">
            <v>0</v>
          </cell>
          <cell r="E344" t="e">
            <v>#DIV/0!</v>
          </cell>
          <cell r="F344">
            <v>0</v>
          </cell>
          <cell r="H344">
            <v>-1</v>
          </cell>
          <cell r="I344">
            <v>-1</v>
          </cell>
          <cell r="J344">
            <v>-3.5994723401827855E-2</v>
          </cell>
          <cell r="K344">
            <v>0.65489999698793089</v>
          </cell>
          <cell r="L344" t="e">
            <v>#DIV/0!</v>
          </cell>
          <cell r="N344" t="e">
            <v>#DIV/0!</v>
          </cell>
          <cell r="O344">
            <v>44098.874000000003</v>
          </cell>
          <cell r="P344" t="e">
            <v>#DIV/0!</v>
          </cell>
          <cell r="Q344" t="e">
            <v>#DIV/0!</v>
          </cell>
          <cell r="R344" t="e">
            <v>#DIV/0!</v>
          </cell>
          <cell r="T344" t="e">
            <v>#DIV/0!</v>
          </cell>
          <cell r="U344" t="e">
            <v>#DIV/0!</v>
          </cell>
          <cell r="V344" t="e">
            <v>#DIV/0!</v>
          </cell>
          <cell r="W344" t="e">
            <v>#DIV/0!</v>
          </cell>
          <cell r="X344" t="e">
            <v>#DIV/0!</v>
          </cell>
          <cell r="Z344" t="e">
            <v>#DIV/0!</v>
          </cell>
          <cell r="AA344">
            <v>34041.234000000004</v>
          </cell>
          <cell r="AB344" t="e">
            <v>#DIV/0!</v>
          </cell>
          <cell r="AC344" t="e">
            <v>#DIV/0!</v>
          </cell>
          <cell r="AD344" t="e">
            <v>#DIV/0!</v>
          </cell>
          <cell r="AF344" t="e">
            <v>#DIV/0!</v>
          </cell>
          <cell r="AG344" t="e">
            <v>#DIV/0!</v>
          </cell>
          <cell r="AH344" t="e">
            <v>#DIV/0!</v>
          </cell>
          <cell r="AI344" t="e">
            <v>#DIV/0!</v>
          </cell>
          <cell r="AJ344" t="e">
            <v>#DIV/0!</v>
          </cell>
          <cell r="AL344" t="e">
            <v>#DIV/0!</v>
          </cell>
          <cell r="AM344">
            <v>50534.55</v>
          </cell>
          <cell r="AN344" t="e">
            <v>#DIV/0!</v>
          </cell>
          <cell r="AO344" t="e">
            <v>#DIV/0!</v>
          </cell>
          <cell r="AP344" t="e">
            <v>#DIV/0!</v>
          </cell>
          <cell r="AR344" t="e">
            <v>#DIV/0!</v>
          </cell>
          <cell r="AS344" t="e">
            <v>#DIV/0!</v>
          </cell>
          <cell r="AT344" t="e">
            <v>#DIV/0!</v>
          </cell>
          <cell r="AU344" t="e">
            <v>#DIV/0!</v>
          </cell>
          <cell r="AV344" t="e">
            <v>#DIV/0!</v>
          </cell>
          <cell r="AX344" t="e">
            <v>#DIV/0!</v>
          </cell>
          <cell r="AY344">
            <v>1540.6523686305732</v>
          </cell>
          <cell r="AZ344" t="e">
            <v>#DIV/0!</v>
          </cell>
          <cell r="BA344" t="e">
            <v>#DIV/0!</v>
          </cell>
          <cell r="BB344" t="e">
            <v>#DIV/0!</v>
          </cell>
          <cell r="BD344" t="e">
            <v>#DIV/0!</v>
          </cell>
          <cell r="BE344" t="e">
            <v>#DIV/0!</v>
          </cell>
          <cell r="BF344" t="e">
            <v>#DIV/0!</v>
          </cell>
          <cell r="BG344" t="e">
            <v>#DIV/0!</v>
          </cell>
          <cell r="BH344" t="e">
            <v>#DIV/0!</v>
          </cell>
          <cell r="BJ344" t="e">
            <v>#DIV/0!</v>
          </cell>
          <cell r="BK344">
            <v>8641.9599999999991</v>
          </cell>
          <cell r="BL344" t="e">
            <v>#DIV/0!</v>
          </cell>
          <cell r="BM344" t="e">
            <v>#DIV/0!</v>
          </cell>
          <cell r="BN344" t="e">
            <v>#DIV/0!</v>
          </cell>
          <cell r="BP344" t="e">
            <v>#DIV/0!</v>
          </cell>
          <cell r="BQ344" t="e">
            <v>#DIV/0!</v>
          </cell>
          <cell r="BR344" t="e">
            <v>#DIV/0!</v>
          </cell>
          <cell r="BS344" t="e">
            <v>#DIV/0!</v>
          </cell>
          <cell r="BT344" t="e">
            <v>#DIV/0!</v>
          </cell>
          <cell r="BV344" t="e">
            <v>#DIV/0!</v>
          </cell>
          <cell r="BW344">
            <v>9862.0020000000004</v>
          </cell>
          <cell r="BX344" t="e">
            <v>#DIV/0!</v>
          </cell>
          <cell r="BY344" t="e">
            <v>#DIV/0!</v>
          </cell>
          <cell r="BZ344" t="e">
            <v>#DIV/0!</v>
          </cell>
          <cell r="CB344" t="e">
            <v>#DIV/0!</v>
          </cell>
          <cell r="CC344" t="e">
            <v>#DIV/0!</v>
          </cell>
          <cell r="CD344" t="e">
            <v>#DIV/0!</v>
          </cell>
          <cell r="CE344" t="e">
            <v>#DIV/0!</v>
          </cell>
          <cell r="CF344" t="e">
            <v>#DIV/0!</v>
          </cell>
          <cell r="CH344" t="e">
            <v>#DIV/0!</v>
          </cell>
          <cell r="CI344">
            <v>1163.905</v>
          </cell>
          <cell r="CJ344" t="e">
            <v>#DIV/0!</v>
          </cell>
          <cell r="CK344" t="e">
            <v>#DIV/0!</v>
          </cell>
          <cell r="CL344" t="e">
            <v>#DIV/0!</v>
          </cell>
          <cell r="CN344" t="e">
            <v>#DIV/0!</v>
          </cell>
          <cell r="CO344" t="e">
            <v>#DIV/0!</v>
          </cell>
          <cell r="CP344" t="e">
            <v>#DIV/0!</v>
          </cell>
          <cell r="CQ344" t="e">
            <v>#DIV/0!</v>
          </cell>
          <cell r="CR344" t="e">
            <v>#DIV/0!</v>
          </cell>
          <cell r="CT344" t="e">
            <v>#DIV/0!</v>
          </cell>
          <cell r="CU344">
            <v>5633.7460000000001</v>
          </cell>
          <cell r="CV344" t="e">
            <v>#DIV/0!</v>
          </cell>
          <cell r="CW344" t="e">
            <v>#DIV/0!</v>
          </cell>
          <cell r="CX344" t="e">
            <v>#DIV/0!</v>
          </cell>
          <cell r="CZ344" t="e">
            <v>#DIV/0!</v>
          </cell>
          <cell r="DA344" t="e">
            <v>#DIV/0!</v>
          </cell>
          <cell r="DB344" t="e">
            <v>#DIV/0!</v>
          </cell>
          <cell r="DC344" t="e">
            <v>#DIV/0!</v>
          </cell>
          <cell r="DD344" t="e">
            <v>#DIV/0!</v>
          </cell>
          <cell r="DF344" t="e">
            <v>#DIV/0!</v>
          </cell>
          <cell r="DG344">
            <v>3495.4549999999999</v>
          </cell>
          <cell r="DH344" t="e">
            <v>#DIV/0!</v>
          </cell>
          <cell r="DI344" t="e">
            <v>#DIV/0!</v>
          </cell>
          <cell r="DJ344" t="e">
            <v>#DIV/0!</v>
          </cell>
          <cell r="DL344" t="e">
            <v>#DIV/0!</v>
          </cell>
          <cell r="DM344" t="e">
            <v>#DIV/0!</v>
          </cell>
          <cell r="DN344" t="e">
            <v>#DIV/0!</v>
          </cell>
          <cell r="DO344" t="e">
            <v>#DIV/0!</v>
          </cell>
          <cell r="DP344" t="e">
            <v>#DIV/0!</v>
          </cell>
          <cell r="DR344" t="e">
            <v>#DIV/0!</v>
          </cell>
          <cell r="DS344">
            <v>2701.8580000000002</v>
          </cell>
          <cell r="DT344" t="e">
            <v>#DIV/0!</v>
          </cell>
          <cell r="DU344" t="e">
            <v>#DIV/0!</v>
          </cell>
          <cell r="DV344" t="e">
            <v>#DIV/0!</v>
          </cell>
          <cell r="DX344" t="e">
            <v>#DIV/0!</v>
          </cell>
          <cell r="DY344" t="e">
            <v>#DIV/0!</v>
          </cell>
          <cell r="DZ344" t="e">
            <v>#DIV/0!</v>
          </cell>
          <cell r="EA344" t="e">
            <v>#DIV/0!</v>
          </cell>
          <cell r="EB344" t="e">
            <v>#DIV/0!</v>
          </cell>
          <cell r="ED344" t="e">
            <v>#DIV/0!</v>
          </cell>
          <cell r="EE344">
            <v>15705.161</v>
          </cell>
          <cell r="EF344" t="e">
            <v>#DIV/0!</v>
          </cell>
          <cell r="EG344" t="e">
            <v>#DIV/0!</v>
          </cell>
          <cell r="EH344" t="e">
            <v>#DIV/0!</v>
          </cell>
          <cell r="EJ344" t="e">
            <v>#DIV/0!</v>
          </cell>
          <cell r="EK344" t="e">
            <v>#DIV/0!</v>
          </cell>
          <cell r="EL344" t="e">
            <v>#DIV/0!</v>
          </cell>
          <cell r="EM344" t="e">
            <v>#DIV/0!</v>
          </cell>
          <cell r="EN344" t="e">
            <v>#DIV/0!</v>
          </cell>
          <cell r="EP344" t="e">
            <v>#DIV/0!</v>
          </cell>
          <cell r="EQ344">
            <v>17075.746999999999</v>
          </cell>
          <cell r="ER344" t="e">
            <v>#DIV/0!</v>
          </cell>
          <cell r="ES344" t="e">
            <v>#DIV/0!</v>
          </cell>
          <cell r="ET344" t="e">
            <v>#DIV/0!</v>
          </cell>
          <cell r="EV344" t="e">
            <v>#DIV/0!</v>
          </cell>
          <cell r="EW344" t="e">
            <v>#DIV/0!</v>
          </cell>
          <cell r="EX344" t="e">
            <v>#DIV/0!</v>
          </cell>
          <cell r="EY344" t="e">
            <v>#DIV/0!</v>
          </cell>
          <cell r="EZ344" t="e">
            <v>#DIV/0!</v>
          </cell>
        </row>
        <row r="345">
          <cell r="A345">
            <v>42475</v>
          </cell>
          <cell r="B345">
            <v>0</v>
          </cell>
          <cell r="C345">
            <v>193855.28</v>
          </cell>
          <cell r="D345">
            <v>0</v>
          </cell>
          <cell r="E345" t="e">
            <v>#DIV/0!</v>
          </cell>
          <cell r="F345">
            <v>0</v>
          </cell>
          <cell r="H345">
            <v>-1</v>
          </cell>
          <cell r="I345">
            <v>-1</v>
          </cell>
          <cell r="J345">
            <v>-3.5887615473825463E-2</v>
          </cell>
          <cell r="K345">
            <v>0.6539661760565092</v>
          </cell>
          <cell r="L345" t="e">
            <v>#DIV/0!</v>
          </cell>
          <cell r="N345" t="e">
            <v>#DIV/0!</v>
          </cell>
          <cell r="O345">
            <v>44098.874000000003</v>
          </cell>
          <cell r="P345" t="e">
            <v>#DIV/0!</v>
          </cell>
          <cell r="Q345" t="e">
            <v>#DIV/0!</v>
          </cell>
          <cell r="R345" t="e">
            <v>#DIV/0!</v>
          </cell>
          <cell r="T345" t="e">
            <v>#DIV/0!</v>
          </cell>
          <cell r="U345" t="e">
            <v>#DIV/0!</v>
          </cell>
          <cell r="V345" t="e">
            <v>#DIV/0!</v>
          </cell>
          <cell r="W345" t="e">
            <v>#DIV/0!</v>
          </cell>
          <cell r="X345" t="e">
            <v>#DIV/0!</v>
          </cell>
          <cell r="Z345" t="e">
            <v>#DIV/0!</v>
          </cell>
          <cell r="AA345">
            <v>34041.234000000004</v>
          </cell>
          <cell r="AB345" t="e">
            <v>#DIV/0!</v>
          </cell>
          <cell r="AC345" t="e">
            <v>#DIV/0!</v>
          </cell>
          <cell r="AD345" t="e">
            <v>#DIV/0!</v>
          </cell>
          <cell r="AF345" t="e">
            <v>#DIV/0!</v>
          </cell>
          <cell r="AG345" t="e">
            <v>#DIV/0!</v>
          </cell>
          <cell r="AH345" t="e">
            <v>#DIV/0!</v>
          </cell>
          <cell r="AI345" t="e">
            <v>#DIV/0!</v>
          </cell>
          <cell r="AJ345" t="e">
            <v>#DIV/0!</v>
          </cell>
          <cell r="AL345" t="e">
            <v>#DIV/0!</v>
          </cell>
          <cell r="AM345">
            <v>50534.55</v>
          </cell>
          <cell r="AN345" t="e">
            <v>#DIV/0!</v>
          </cell>
          <cell r="AO345" t="e">
            <v>#DIV/0!</v>
          </cell>
          <cell r="AP345" t="e">
            <v>#DIV/0!</v>
          </cell>
          <cell r="AR345" t="e">
            <v>#DIV/0!</v>
          </cell>
          <cell r="AS345" t="e">
            <v>#DIV/0!</v>
          </cell>
          <cell r="AT345" t="e">
            <v>#DIV/0!</v>
          </cell>
          <cell r="AU345" t="e">
            <v>#DIV/0!</v>
          </cell>
          <cell r="AV345" t="e">
            <v>#DIV/0!</v>
          </cell>
          <cell r="AX345" t="e">
            <v>#DIV/0!</v>
          </cell>
          <cell r="AY345">
            <v>1540.6523686305732</v>
          </cell>
          <cell r="AZ345" t="e">
            <v>#DIV/0!</v>
          </cell>
          <cell r="BA345" t="e">
            <v>#DIV/0!</v>
          </cell>
          <cell r="BB345" t="e">
            <v>#DIV/0!</v>
          </cell>
          <cell r="BD345" t="e">
            <v>#DIV/0!</v>
          </cell>
          <cell r="BE345" t="e">
            <v>#DIV/0!</v>
          </cell>
          <cell r="BF345" t="e">
            <v>#DIV/0!</v>
          </cell>
          <cell r="BG345" t="e">
            <v>#DIV/0!</v>
          </cell>
          <cell r="BH345" t="e">
            <v>#DIV/0!</v>
          </cell>
          <cell r="BJ345" t="e">
            <v>#DIV/0!</v>
          </cell>
          <cell r="BK345">
            <v>8641.9599999999991</v>
          </cell>
          <cell r="BL345" t="e">
            <v>#DIV/0!</v>
          </cell>
          <cell r="BM345" t="e">
            <v>#DIV/0!</v>
          </cell>
          <cell r="BN345" t="e">
            <v>#DIV/0!</v>
          </cell>
          <cell r="BP345" t="e">
            <v>#DIV/0!</v>
          </cell>
          <cell r="BQ345" t="e">
            <v>#DIV/0!</v>
          </cell>
          <cell r="BR345" t="e">
            <v>#DIV/0!</v>
          </cell>
          <cell r="BS345" t="e">
            <v>#DIV/0!</v>
          </cell>
          <cell r="BT345" t="e">
            <v>#DIV/0!</v>
          </cell>
          <cell r="BV345" t="e">
            <v>#DIV/0!</v>
          </cell>
          <cell r="BW345">
            <v>9862.0020000000004</v>
          </cell>
          <cell r="BX345" t="e">
            <v>#DIV/0!</v>
          </cell>
          <cell r="BY345" t="e">
            <v>#DIV/0!</v>
          </cell>
          <cell r="BZ345" t="e">
            <v>#DIV/0!</v>
          </cell>
          <cell r="CB345" t="e">
            <v>#DIV/0!</v>
          </cell>
          <cell r="CC345" t="e">
            <v>#DIV/0!</v>
          </cell>
          <cell r="CD345" t="e">
            <v>#DIV/0!</v>
          </cell>
          <cell r="CE345" t="e">
            <v>#DIV/0!</v>
          </cell>
          <cell r="CF345" t="e">
            <v>#DIV/0!</v>
          </cell>
          <cell r="CH345" t="e">
            <v>#DIV/0!</v>
          </cell>
          <cell r="CI345">
            <v>1163.905</v>
          </cell>
          <cell r="CJ345" t="e">
            <v>#DIV/0!</v>
          </cell>
          <cell r="CK345" t="e">
            <v>#DIV/0!</v>
          </cell>
          <cell r="CL345" t="e">
            <v>#DIV/0!</v>
          </cell>
          <cell r="CN345" t="e">
            <v>#DIV/0!</v>
          </cell>
          <cell r="CO345" t="e">
            <v>#DIV/0!</v>
          </cell>
          <cell r="CP345" t="e">
            <v>#DIV/0!</v>
          </cell>
          <cell r="CQ345" t="e">
            <v>#DIV/0!</v>
          </cell>
          <cell r="CR345" t="e">
            <v>#DIV/0!</v>
          </cell>
          <cell r="CT345" t="e">
            <v>#DIV/0!</v>
          </cell>
          <cell r="CU345">
            <v>5633.7460000000001</v>
          </cell>
          <cell r="CV345" t="e">
            <v>#DIV/0!</v>
          </cell>
          <cell r="CW345" t="e">
            <v>#DIV/0!</v>
          </cell>
          <cell r="CX345" t="e">
            <v>#DIV/0!</v>
          </cell>
          <cell r="CZ345" t="e">
            <v>#DIV/0!</v>
          </cell>
          <cell r="DA345" t="e">
            <v>#DIV/0!</v>
          </cell>
          <cell r="DB345" t="e">
            <v>#DIV/0!</v>
          </cell>
          <cell r="DC345" t="e">
            <v>#DIV/0!</v>
          </cell>
          <cell r="DD345" t="e">
            <v>#DIV/0!</v>
          </cell>
          <cell r="DF345" t="e">
            <v>#DIV/0!</v>
          </cell>
          <cell r="DG345">
            <v>3495.4549999999999</v>
          </cell>
          <cell r="DH345" t="e">
            <v>#DIV/0!</v>
          </cell>
          <cell r="DI345" t="e">
            <v>#DIV/0!</v>
          </cell>
          <cell r="DJ345" t="e">
            <v>#DIV/0!</v>
          </cell>
          <cell r="DL345" t="e">
            <v>#DIV/0!</v>
          </cell>
          <cell r="DM345" t="e">
            <v>#DIV/0!</v>
          </cell>
          <cell r="DN345" t="e">
            <v>#DIV/0!</v>
          </cell>
          <cell r="DO345" t="e">
            <v>#DIV/0!</v>
          </cell>
          <cell r="DP345" t="e">
            <v>#DIV/0!</v>
          </cell>
          <cell r="DR345" t="e">
            <v>#DIV/0!</v>
          </cell>
          <cell r="DS345">
            <v>2701.8580000000002</v>
          </cell>
          <cell r="DT345" t="e">
            <v>#DIV/0!</v>
          </cell>
          <cell r="DU345" t="e">
            <v>#DIV/0!</v>
          </cell>
          <cell r="DV345" t="e">
            <v>#DIV/0!</v>
          </cell>
          <cell r="DX345" t="e">
            <v>#DIV/0!</v>
          </cell>
          <cell r="DY345" t="e">
            <v>#DIV/0!</v>
          </cell>
          <cell r="DZ345" t="e">
            <v>#DIV/0!</v>
          </cell>
          <cell r="EA345" t="e">
            <v>#DIV/0!</v>
          </cell>
          <cell r="EB345" t="e">
            <v>#DIV/0!</v>
          </cell>
          <cell r="ED345" t="e">
            <v>#DIV/0!</v>
          </cell>
          <cell r="EE345">
            <v>15705.161</v>
          </cell>
          <cell r="EF345" t="e">
            <v>#DIV/0!</v>
          </cell>
          <cell r="EG345" t="e">
            <v>#DIV/0!</v>
          </cell>
          <cell r="EH345" t="e">
            <v>#DIV/0!</v>
          </cell>
          <cell r="EJ345" t="e">
            <v>#DIV/0!</v>
          </cell>
          <cell r="EK345" t="e">
            <v>#DIV/0!</v>
          </cell>
          <cell r="EL345" t="e">
            <v>#DIV/0!</v>
          </cell>
          <cell r="EM345" t="e">
            <v>#DIV/0!</v>
          </cell>
          <cell r="EN345" t="e">
            <v>#DIV/0!</v>
          </cell>
          <cell r="EP345" t="e">
            <v>#DIV/0!</v>
          </cell>
          <cell r="EQ345">
            <v>17075.746999999999</v>
          </cell>
          <cell r="ER345" t="e">
            <v>#DIV/0!</v>
          </cell>
          <cell r="ES345" t="e">
            <v>#DIV/0!</v>
          </cell>
          <cell r="ET345" t="e">
            <v>#DIV/0!</v>
          </cell>
          <cell r="EV345" t="e">
            <v>#DIV/0!</v>
          </cell>
          <cell r="EW345" t="e">
            <v>#DIV/0!</v>
          </cell>
          <cell r="EX345" t="e">
            <v>#DIV/0!</v>
          </cell>
          <cell r="EY345" t="e">
            <v>#DIV/0!</v>
          </cell>
          <cell r="EZ345" t="e">
            <v>#DIV/0!</v>
          </cell>
        </row>
        <row r="346">
          <cell r="A346">
            <v>42478</v>
          </cell>
          <cell r="B346">
            <v>0</v>
          </cell>
          <cell r="C346">
            <v>193855.28</v>
          </cell>
          <cell r="D346">
            <v>0</v>
          </cell>
          <cell r="E346" t="e">
            <v>#DIV/0!</v>
          </cell>
          <cell r="F346">
            <v>0</v>
          </cell>
          <cell r="H346">
            <v>-1</v>
          </cell>
          <cell r="I346">
            <v>-1</v>
          </cell>
          <cell r="J346">
            <v>-3.5781143087447731E-2</v>
          </cell>
          <cell r="K346">
            <v>0.65303632868972716</v>
          </cell>
          <cell r="L346" t="e">
            <v>#DIV/0!</v>
          </cell>
          <cell r="N346" t="e">
            <v>#DIV/0!</v>
          </cell>
          <cell r="O346">
            <v>44098.874000000003</v>
          </cell>
          <cell r="P346" t="e">
            <v>#DIV/0!</v>
          </cell>
          <cell r="Q346" t="e">
            <v>#DIV/0!</v>
          </cell>
          <cell r="R346" t="e">
            <v>#DIV/0!</v>
          </cell>
          <cell r="T346" t="e">
            <v>#DIV/0!</v>
          </cell>
          <cell r="U346" t="e">
            <v>#DIV/0!</v>
          </cell>
          <cell r="V346" t="e">
            <v>#DIV/0!</v>
          </cell>
          <cell r="W346" t="e">
            <v>#DIV/0!</v>
          </cell>
          <cell r="X346" t="e">
            <v>#DIV/0!</v>
          </cell>
          <cell r="Z346" t="e">
            <v>#DIV/0!</v>
          </cell>
          <cell r="AA346">
            <v>34041.234000000004</v>
          </cell>
          <cell r="AB346" t="e">
            <v>#DIV/0!</v>
          </cell>
          <cell r="AC346" t="e">
            <v>#DIV/0!</v>
          </cell>
          <cell r="AD346" t="e">
            <v>#DIV/0!</v>
          </cell>
          <cell r="AF346" t="e">
            <v>#DIV/0!</v>
          </cell>
          <cell r="AG346" t="e">
            <v>#DIV/0!</v>
          </cell>
          <cell r="AH346" t="e">
            <v>#DIV/0!</v>
          </cell>
          <cell r="AI346" t="e">
            <v>#DIV/0!</v>
          </cell>
          <cell r="AJ346" t="e">
            <v>#DIV/0!</v>
          </cell>
          <cell r="AL346" t="e">
            <v>#DIV/0!</v>
          </cell>
          <cell r="AM346">
            <v>50534.55</v>
          </cell>
          <cell r="AN346" t="e">
            <v>#DIV/0!</v>
          </cell>
          <cell r="AO346" t="e">
            <v>#DIV/0!</v>
          </cell>
          <cell r="AP346" t="e">
            <v>#DIV/0!</v>
          </cell>
          <cell r="AR346" t="e">
            <v>#DIV/0!</v>
          </cell>
          <cell r="AS346" t="e">
            <v>#DIV/0!</v>
          </cell>
          <cell r="AT346" t="e">
            <v>#DIV/0!</v>
          </cell>
          <cell r="AU346" t="e">
            <v>#DIV/0!</v>
          </cell>
          <cell r="AV346" t="e">
            <v>#DIV/0!</v>
          </cell>
          <cell r="AX346" t="e">
            <v>#DIV/0!</v>
          </cell>
          <cell r="AY346">
            <v>1540.6523686305732</v>
          </cell>
          <cell r="AZ346" t="e">
            <v>#DIV/0!</v>
          </cell>
          <cell r="BA346" t="e">
            <v>#DIV/0!</v>
          </cell>
          <cell r="BB346" t="e">
            <v>#DIV/0!</v>
          </cell>
          <cell r="BD346" t="e">
            <v>#DIV/0!</v>
          </cell>
          <cell r="BE346" t="e">
            <v>#DIV/0!</v>
          </cell>
          <cell r="BF346" t="e">
            <v>#DIV/0!</v>
          </cell>
          <cell r="BG346" t="e">
            <v>#DIV/0!</v>
          </cell>
          <cell r="BH346" t="e">
            <v>#DIV/0!</v>
          </cell>
          <cell r="BJ346" t="e">
            <v>#DIV/0!</v>
          </cell>
          <cell r="BK346">
            <v>8641.9599999999991</v>
          </cell>
          <cell r="BL346" t="e">
            <v>#DIV/0!</v>
          </cell>
          <cell r="BM346" t="e">
            <v>#DIV/0!</v>
          </cell>
          <cell r="BN346" t="e">
            <v>#DIV/0!</v>
          </cell>
          <cell r="BP346" t="e">
            <v>#DIV/0!</v>
          </cell>
          <cell r="BQ346" t="e">
            <v>#DIV/0!</v>
          </cell>
          <cell r="BR346" t="e">
            <v>#DIV/0!</v>
          </cell>
          <cell r="BS346" t="e">
            <v>#DIV/0!</v>
          </cell>
          <cell r="BT346" t="e">
            <v>#DIV/0!</v>
          </cell>
          <cell r="BV346" t="e">
            <v>#DIV/0!</v>
          </cell>
          <cell r="BW346">
            <v>9862.0020000000004</v>
          </cell>
          <cell r="BX346" t="e">
            <v>#DIV/0!</v>
          </cell>
          <cell r="BY346" t="e">
            <v>#DIV/0!</v>
          </cell>
          <cell r="BZ346" t="e">
            <v>#DIV/0!</v>
          </cell>
          <cell r="CB346" t="e">
            <v>#DIV/0!</v>
          </cell>
          <cell r="CC346" t="e">
            <v>#DIV/0!</v>
          </cell>
          <cell r="CD346" t="e">
            <v>#DIV/0!</v>
          </cell>
          <cell r="CE346" t="e">
            <v>#DIV/0!</v>
          </cell>
          <cell r="CF346" t="e">
            <v>#DIV/0!</v>
          </cell>
          <cell r="CH346" t="e">
            <v>#DIV/0!</v>
          </cell>
          <cell r="CI346">
            <v>1163.905</v>
          </cell>
          <cell r="CJ346" t="e">
            <v>#DIV/0!</v>
          </cell>
          <cell r="CK346" t="e">
            <v>#DIV/0!</v>
          </cell>
          <cell r="CL346" t="e">
            <v>#DIV/0!</v>
          </cell>
          <cell r="CN346" t="e">
            <v>#DIV/0!</v>
          </cell>
          <cell r="CO346" t="e">
            <v>#DIV/0!</v>
          </cell>
          <cell r="CP346" t="e">
            <v>#DIV/0!</v>
          </cell>
          <cell r="CQ346" t="e">
            <v>#DIV/0!</v>
          </cell>
          <cell r="CR346" t="e">
            <v>#DIV/0!</v>
          </cell>
          <cell r="CT346" t="e">
            <v>#DIV/0!</v>
          </cell>
          <cell r="CU346">
            <v>5633.7460000000001</v>
          </cell>
          <cell r="CV346" t="e">
            <v>#DIV/0!</v>
          </cell>
          <cell r="CW346" t="e">
            <v>#DIV/0!</v>
          </cell>
          <cell r="CX346" t="e">
            <v>#DIV/0!</v>
          </cell>
          <cell r="CZ346" t="e">
            <v>#DIV/0!</v>
          </cell>
          <cell r="DA346" t="e">
            <v>#DIV/0!</v>
          </cell>
          <cell r="DB346" t="e">
            <v>#DIV/0!</v>
          </cell>
          <cell r="DC346" t="e">
            <v>#DIV/0!</v>
          </cell>
          <cell r="DD346" t="e">
            <v>#DIV/0!</v>
          </cell>
          <cell r="DF346" t="e">
            <v>#DIV/0!</v>
          </cell>
          <cell r="DG346">
            <v>3495.4549999999999</v>
          </cell>
          <cell r="DH346" t="e">
            <v>#DIV/0!</v>
          </cell>
          <cell r="DI346" t="e">
            <v>#DIV/0!</v>
          </cell>
          <cell r="DJ346" t="e">
            <v>#DIV/0!</v>
          </cell>
          <cell r="DL346" t="e">
            <v>#DIV/0!</v>
          </cell>
          <cell r="DM346" t="e">
            <v>#DIV/0!</v>
          </cell>
          <cell r="DN346" t="e">
            <v>#DIV/0!</v>
          </cell>
          <cell r="DO346" t="e">
            <v>#DIV/0!</v>
          </cell>
          <cell r="DP346" t="e">
            <v>#DIV/0!</v>
          </cell>
          <cell r="DR346" t="e">
            <v>#DIV/0!</v>
          </cell>
          <cell r="DS346">
            <v>2701.8580000000002</v>
          </cell>
          <cell r="DT346" t="e">
            <v>#DIV/0!</v>
          </cell>
          <cell r="DU346" t="e">
            <v>#DIV/0!</v>
          </cell>
          <cell r="DV346" t="e">
            <v>#DIV/0!</v>
          </cell>
          <cell r="DX346" t="e">
            <v>#DIV/0!</v>
          </cell>
          <cell r="DY346" t="e">
            <v>#DIV/0!</v>
          </cell>
          <cell r="DZ346" t="e">
            <v>#DIV/0!</v>
          </cell>
          <cell r="EA346" t="e">
            <v>#DIV/0!</v>
          </cell>
          <cell r="EB346" t="e">
            <v>#DIV/0!</v>
          </cell>
          <cell r="ED346" t="e">
            <v>#DIV/0!</v>
          </cell>
          <cell r="EE346">
            <v>15705.161</v>
          </cell>
          <cell r="EF346" t="e">
            <v>#DIV/0!</v>
          </cell>
          <cell r="EG346" t="e">
            <v>#DIV/0!</v>
          </cell>
          <cell r="EH346" t="e">
            <v>#DIV/0!</v>
          </cell>
          <cell r="EJ346" t="e">
            <v>#DIV/0!</v>
          </cell>
          <cell r="EK346" t="e">
            <v>#DIV/0!</v>
          </cell>
          <cell r="EL346" t="e">
            <v>#DIV/0!</v>
          </cell>
          <cell r="EM346" t="e">
            <v>#DIV/0!</v>
          </cell>
          <cell r="EN346" t="e">
            <v>#DIV/0!</v>
          </cell>
          <cell r="EP346" t="e">
            <v>#DIV/0!</v>
          </cell>
          <cell r="EQ346">
            <v>17075.746999999999</v>
          </cell>
          <cell r="ER346" t="e">
            <v>#DIV/0!</v>
          </cell>
          <cell r="ES346" t="e">
            <v>#DIV/0!</v>
          </cell>
          <cell r="ET346" t="e">
            <v>#DIV/0!</v>
          </cell>
          <cell r="EV346" t="e">
            <v>#DIV/0!</v>
          </cell>
          <cell r="EW346" t="e">
            <v>#DIV/0!</v>
          </cell>
          <cell r="EX346" t="e">
            <v>#DIV/0!</v>
          </cell>
          <cell r="EY346" t="e">
            <v>#DIV/0!</v>
          </cell>
          <cell r="EZ346" t="e">
            <v>#DIV/0!</v>
          </cell>
        </row>
        <row r="347">
          <cell r="A347">
            <v>42479</v>
          </cell>
          <cell r="B347">
            <v>0</v>
          </cell>
          <cell r="C347">
            <v>193855.28</v>
          </cell>
          <cell r="D347">
            <v>0</v>
          </cell>
          <cell r="E347" t="e">
            <v>#DIV/0!</v>
          </cell>
          <cell r="F347">
            <v>0</v>
          </cell>
          <cell r="H347">
            <v>-1</v>
          </cell>
          <cell r="I347">
            <v>-1</v>
          </cell>
          <cell r="J347">
            <v>-3.5675300602804327E-2</v>
          </cell>
          <cell r="K347">
            <v>0.65211042686234932</v>
          </cell>
          <cell r="L347" t="e">
            <v>#DIV/0!</v>
          </cell>
          <cell r="N347" t="e">
            <v>#DIV/0!</v>
          </cell>
          <cell r="O347">
            <v>44098.874000000003</v>
          </cell>
          <cell r="P347" t="e">
            <v>#DIV/0!</v>
          </cell>
          <cell r="Q347" t="e">
            <v>#DIV/0!</v>
          </cell>
          <cell r="R347" t="e">
            <v>#DIV/0!</v>
          </cell>
          <cell r="T347" t="e">
            <v>#DIV/0!</v>
          </cell>
          <cell r="U347" t="e">
            <v>#DIV/0!</v>
          </cell>
          <cell r="V347" t="e">
            <v>#DIV/0!</v>
          </cell>
          <cell r="W347" t="e">
            <v>#DIV/0!</v>
          </cell>
          <cell r="X347" t="e">
            <v>#DIV/0!</v>
          </cell>
          <cell r="Z347" t="e">
            <v>#DIV/0!</v>
          </cell>
          <cell r="AA347">
            <v>34041.234000000004</v>
          </cell>
          <cell r="AB347" t="e">
            <v>#DIV/0!</v>
          </cell>
          <cell r="AC347" t="e">
            <v>#DIV/0!</v>
          </cell>
          <cell r="AD347" t="e">
            <v>#DIV/0!</v>
          </cell>
          <cell r="AF347" t="e">
            <v>#DIV/0!</v>
          </cell>
          <cell r="AG347" t="e">
            <v>#DIV/0!</v>
          </cell>
          <cell r="AH347" t="e">
            <v>#DIV/0!</v>
          </cell>
          <cell r="AI347" t="e">
            <v>#DIV/0!</v>
          </cell>
          <cell r="AJ347" t="e">
            <v>#DIV/0!</v>
          </cell>
          <cell r="AL347" t="e">
            <v>#DIV/0!</v>
          </cell>
          <cell r="AM347">
            <v>50534.55</v>
          </cell>
          <cell r="AN347" t="e">
            <v>#DIV/0!</v>
          </cell>
          <cell r="AO347" t="e">
            <v>#DIV/0!</v>
          </cell>
          <cell r="AP347" t="e">
            <v>#DIV/0!</v>
          </cell>
          <cell r="AR347" t="e">
            <v>#DIV/0!</v>
          </cell>
          <cell r="AS347" t="e">
            <v>#DIV/0!</v>
          </cell>
          <cell r="AT347" t="e">
            <v>#DIV/0!</v>
          </cell>
          <cell r="AU347" t="e">
            <v>#DIV/0!</v>
          </cell>
          <cell r="AV347" t="e">
            <v>#DIV/0!</v>
          </cell>
          <cell r="AX347" t="e">
            <v>#DIV/0!</v>
          </cell>
          <cell r="AY347">
            <v>1540.6523686305732</v>
          </cell>
          <cell r="AZ347" t="e">
            <v>#DIV/0!</v>
          </cell>
          <cell r="BA347" t="e">
            <v>#DIV/0!</v>
          </cell>
          <cell r="BB347" t="e">
            <v>#DIV/0!</v>
          </cell>
          <cell r="BD347" t="e">
            <v>#DIV/0!</v>
          </cell>
          <cell r="BE347" t="e">
            <v>#DIV/0!</v>
          </cell>
          <cell r="BF347" t="e">
            <v>#DIV/0!</v>
          </cell>
          <cell r="BG347" t="e">
            <v>#DIV/0!</v>
          </cell>
          <cell r="BH347" t="e">
            <v>#DIV/0!</v>
          </cell>
          <cell r="BJ347" t="e">
            <v>#DIV/0!</v>
          </cell>
          <cell r="BK347">
            <v>8641.9599999999991</v>
          </cell>
          <cell r="BL347" t="e">
            <v>#DIV/0!</v>
          </cell>
          <cell r="BM347" t="e">
            <v>#DIV/0!</v>
          </cell>
          <cell r="BN347" t="e">
            <v>#DIV/0!</v>
          </cell>
          <cell r="BP347" t="e">
            <v>#DIV/0!</v>
          </cell>
          <cell r="BQ347" t="e">
            <v>#DIV/0!</v>
          </cell>
          <cell r="BR347" t="e">
            <v>#DIV/0!</v>
          </cell>
          <cell r="BS347" t="e">
            <v>#DIV/0!</v>
          </cell>
          <cell r="BT347" t="e">
            <v>#DIV/0!</v>
          </cell>
          <cell r="BV347" t="e">
            <v>#DIV/0!</v>
          </cell>
          <cell r="BW347">
            <v>9862.0020000000004</v>
          </cell>
          <cell r="BX347" t="e">
            <v>#DIV/0!</v>
          </cell>
          <cell r="BY347" t="e">
            <v>#DIV/0!</v>
          </cell>
          <cell r="BZ347" t="e">
            <v>#DIV/0!</v>
          </cell>
          <cell r="CB347" t="e">
            <v>#DIV/0!</v>
          </cell>
          <cell r="CC347" t="e">
            <v>#DIV/0!</v>
          </cell>
          <cell r="CD347" t="e">
            <v>#DIV/0!</v>
          </cell>
          <cell r="CE347" t="e">
            <v>#DIV/0!</v>
          </cell>
          <cell r="CF347" t="e">
            <v>#DIV/0!</v>
          </cell>
          <cell r="CH347" t="e">
            <v>#DIV/0!</v>
          </cell>
          <cell r="CI347">
            <v>1163.905</v>
          </cell>
          <cell r="CJ347" t="e">
            <v>#DIV/0!</v>
          </cell>
          <cell r="CK347" t="e">
            <v>#DIV/0!</v>
          </cell>
          <cell r="CL347" t="e">
            <v>#DIV/0!</v>
          </cell>
          <cell r="CN347" t="e">
            <v>#DIV/0!</v>
          </cell>
          <cell r="CO347" t="e">
            <v>#DIV/0!</v>
          </cell>
          <cell r="CP347" t="e">
            <v>#DIV/0!</v>
          </cell>
          <cell r="CQ347" t="e">
            <v>#DIV/0!</v>
          </cell>
          <cell r="CR347" t="e">
            <v>#DIV/0!</v>
          </cell>
          <cell r="CT347" t="e">
            <v>#DIV/0!</v>
          </cell>
          <cell r="CU347">
            <v>5633.7460000000001</v>
          </cell>
          <cell r="CV347" t="e">
            <v>#DIV/0!</v>
          </cell>
          <cell r="CW347" t="e">
            <v>#DIV/0!</v>
          </cell>
          <cell r="CX347" t="e">
            <v>#DIV/0!</v>
          </cell>
          <cell r="CZ347" t="e">
            <v>#DIV/0!</v>
          </cell>
          <cell r="DA347" t="e">
            <v>#DIV/0!</v>
          </cell>
          <cell r="DB347" t="e">
            <v>#DIV/0!</v>
          </cell>
          <cell r="DC347" t="e">
            <v>#DIV/0!</v>
          </cell>
          <cell r="DD347" t="e">
            <v>#DIV/0!</v>
          </cell>
          <cell r="DF347" t="e">
            <v>#DIV/0!</v>
          </cell>
          <cell r="DG347">
            <v>3495.4549999999999</v>
          </cell>
          <cell r="DH347" t="e">
            <v>#DIV/0!</v>
          </cell>
          <cell r="DI347" t="e">
            <v>#DIV/0!</v>
          </cell>
          <cell r="DJ347" t="e">
            <v>#DIV/0!</v>
          </cell>
          <cell r="DL347" t="e">
            <v>#DIV/0!</v>
          </cell>
          <cell r="DM347" t="e">
            <v>#DIV/0!</v>
          </cell>
          <cell r="DN347" t="e">
            <v>#DIV/0!</v>
          </cell>
          <cell r="DO347" t="e">
            <v>#DIV/0!</v>
          </cell>
          <cell r="DP347" t="e">
            <v>#DIV/0!</v>
          </cell>
          <cell r="DR347" t="e">
            <v>#DIV/0!</v>
          </cell>
          <cell r="DS347">
            <v>2701.8580000000002</v>
          </cell>
          <cell r="DT347" t="e">
            <v>#DIV/0!</v>
          </cell>
          <cell r="DU347" t="e">
            <v>#DIV/0!</v>
          </cell>
          <cell r="DV347" t="e">
            <v>#DIV/0!</v>
          </cell>
          <cell r="DX347" t="e">
            <v>#DIV/0!</v>
          </cell>
          <cell r="DY347" t="e">
            <v>#DIV/0!</v>
          </cell>
          <cell r="DZ347" t="e">
            <v>#DIV/0!</v>
          </cell>
          <cell r="EA347" t="e">
            <v>#DIV/0!</v>
          </cell>
          <cell r="EB347" t="e">
            <v>#DIV/0!</v>
          </cell>
          <cell r="ED347" t="e">
            <v>#DIV/0!</v>
          </cell>
          <cell r="EE347">
            <v>15705.161</v>
          </cell>
          <cell r="EF347" t="e">
            <v>#DIV/0!</v>
          </cell>
          <cell r="EG347" t="e">
            <v>#DIV/0!</v>
          </cell>
          <cell r="EH347" t="e">
            <v>#DIV/0!</v>
          </cell>
          <cell r="EJ347" t="e">
            <v>#DIV/0!</v>
          </cell>
          <cell r="EK347" t="e">
            <v>#DIV/0!</v>
          </cell>
          <cell r="EL347" t="e">
            <v>#DIV/0!</v>
          </cell>
          <cell r="EM347" t="e">
            <v>#DIV/0!</v>
          </cell>
          <cell r="EN347" t="e">
            <v>#DIV/0!</v>
          </cell>
          <cell r="EP347" t="e">
            <v>#DIV/0!</v>
          </cell>
          <cell r="EQ347">
            <v>17075.746999999999</v>
          </cell>
          <cell r="ER347" t="e">
            <v>#DIV/0!</v>
          </cell>
          <cell r="ES347" t="e">
            <v>#DIV/0!</v>
          </cell>
          <cell r="ET347" t="e">
            <v>#DIV/0!</v>
          </cell>
          <cell r="EV347" t="e">
            <v>#DIV/0!</v>
          </cell>
          <cell r="EW347" t="e">
            <v>#DIV/0!</v>
          </cell>
          <cell r="EX347" t="e">
            <v>#DIV/0!</v>
          </cell>
          <cell r="EY347" t="e">
            <v>#DIV/0!</v>
          </cell>
          <cell r="EZ347" t="e">
            <v>#DIV/0!</v>
          </cell>
        </row>
        <row r="348">
          <cell r="A348">
            <v>42480</v>
          </cell>
          <cell r="B348">
            <v>0</v>
          </cell>
          <cell r="C348">
            <v>193855.28</v>
          </cell>
          <cell r="D348">
            <v>0</v>
          </cell>
          <cell r="E348" t="e">
            <v>#DIV/0!</v>
          </cell>
          <cell r="F348">
            <v>0</v>
          </cell>
          <cell r="H348">
            <v>-1</v>
          </cell>
          <cell r="I348">
            <v>-1</v>
          </cell>
          <cell r="J348">
            <v>-3.557008244652593E-2</v>
          </cell>
          <cell r="K348">
            <v>0.65118844282426458</v>
          </cell>
          <cell r="L348" t="e">
            <v>#DIV/0!</v>
          </cell>
          <cell r="N348" t="e">
            <v>#DIV/0!</v>
          </cell>
          <cell r="O348">
            <v>44098.874000000003</v>
          </cell>
          <cell r="P348" t="e">
            <v>#DIV/0!</v>
          </cell>
          <cell r="Q348" t="e">
            <v>#DIV/0!</v>
          </cell>
          <cell r="R348" t="e">
            <v>#DIV/0!</v>
          </cell>
          <cell r="T348" t="e">
            <v>#DIV/0!</v>
          </cell>
          <cell r="U348" t="e">
            <v>#DIV/0!</v>
          </cell>
          <cell r="V348" t="e">
            <v>#DIV/0!</v>
          </cell>
          <cell r="W348" t="e">
            <v>#DIV/0!</v>
          </cell>
          <cell r="X348" t="e">
            <v>#DIV/0!</v>
          </cell>
          <cell r="Z348" t="e">
            <v>#DIV/0!</v>
          </cell>
          <cell r="AA348">
            <v>34041.234000000004</v>
          </cell>
          <cell r="AB348" t="e">
            <v>#DIV/0!</v>
          </cell>
          <cell r="AC348" t="e">
            <v>#DIV/0!</v>
          </cell>
          <cell r="AD348" t="e">
            <v>#DIV/0!</v>
          </cell>
          <cell r="AF348" t="e">
            <v>#DIV/0!</v>
          </cell>
          <cell r="AG348" t="e">
            <v>#DIV/0!</v>
          </cell>
          <cell r="AH348" t="e">
            <v>#DIV/0!</v>
          </cell>
          <cell r="AI348" t="e">
            <v>#DIV/0!</v>
          </cell>
          <cell r="AJ348" t="e">
            <v>#DIV/0!</v>
          </cell>
          <cell r="AL348" t="e">
            <v>#DIV/0!</v>
          </cell>
          <cell r="AM348">
            <v>50534.55</v>
          </cell>
          <cell r="AN348" t="e">
            <v>#DIV/0!</v>
          </cell>
          <cell r="AO348" t="e">
            <v>#DIV/0!</v>
          </cell>
          <cell r="AP348" t="e">
            <v>#DIV/0!</v>
          </cell>
          <cell r="AR348" t="e">
            <v>#DIV/0!</v>
          </cell>
          <cell r="AS348" t="e">
            <v>#DIV/0!</v>
          </cell>
          <cell r="AT348" t="e">
            <v>#DIV/0!</v>
          </cell>
          <cell r="AU348" t="e">
            <v>#DIV/0!</v>
          </cell>
          <cell r="AV348" t="e">
            <v>#DIV/0!</v>
          </cell>
          <cell r="AX348" t="e">
            <v>#DIV/0!</v>
          </cell>
          <cell r="AY348">
            <v>1540.6523686305732</v>
          </cell>
          <cell r="AZ348" t="e">
            <v>#DIV/0!</v>
          </cell>
          <cell r="BA348" t="e">
            <v>#DIV/0!</v>
          </cell>
          <cell r="BB348" t="e">
            <v>#DIV/0!</v>
          </cell>
          <cell r="BD348" t="e">
            <v>#DIV/0!</v>
          </cell>
          <cell r="BE348" t="e">
            <v>#DIV/0!</v>
          </cell>
          <cell r="BF348" t="e">
            <v>#DIV/0!</v>
          </cell>
          <cell r="BG348" t="e">
            <v>#DIV/0!</v>
          </cell>
          <cell r="BH348" t="e">
            <v>#DIV/0!</v>
          </cell>
          <cell r="BJ348" t="e">
            <v>#DIV/0!</v>
          </cell>
          <cell r="BK348">
            <v>8641.9599999999991</v>
          </cell>
          <cell r="BL348" t="e">
            <v>#DIV/0!</v>
          </cell>
          <cell r="BM348" t="e">
            <v>#DIV/0!</v>
          </cell>
          <cell r="BN348" t="e">
            <v>#DIV/0!</v>
          </cell>
          <cell r="BP348" t="e">
            <v>#DIV/0!</v>
          </cell>
          <cell r="BQ348" t="e">
            <v>#DIV/0!</v>
          </cell>
          <cell r="BR348" t="e">
            <v>#DIV/0!</v>
          </cell>
          <cell r="BS348" t="e">
            <v>#DIV/0!</v>
          </cell>
          <cell r="BT348" t="e">
            <v>#DIV/0!</v>
          </cell>
          <cell r="BV348" t="e">
            <v>#DIV/0!</v>
          </cell>
          <cell r="BW348">
            <v>9862.0020000000004</v>
          </cell>
          <cell r="BX348" t="e">
            <v>#DIV/0!</v>
          </cell>
          <cell r="BY348" t="e">
            <v>#DIV/0!</v>
          </cell>
          <cell r="BZ348" t="e">
            <v>#DIV/0!</v>
          </cell>
          <cell r="CB348" t="e">
            <v>#DIV/0!</v>
          </cell>
          <cell r="CC348" t="e">
            <v>#DIV/0!</v>
          </cell>
          <cell r="CD348" t="e">
            <v>#DIV/0!</v>
          </cell>
          <cell r="CE348" t="e">
            <v>#DIV/0!</v>
          </cell>
          <cell r="CF348" t="e">
            <v>#DIV/0!</v>
          </cell>
          <cell r="CH348" t="e">
            <v>#DIV/0!</v>
          </cell>
          <cell r="CI348">
            <v>1163.905</v>
          </cell>
          <cell r="CJ348" t="e">
            <v>#DIV/0!</v>
          </cell>
          <cell r="CK348" t="e">
            <v>#DIV/0!</v>
          </cell>
          <cell r="CL348" t="e">
            <v>#DIV/0!</v>
          </cell>
          <cell r="CN348" t="e">
            <v>#DIV/0!</v>
          </cell>
          <cell r="CO348" t="e">
            <v>#DIV/0!</v>
          </cell>
          <cell r="CP348" t="e">
            <v>#DIV/0!</v>
          </cell>
          <cell r="CQ348" t="e">
            <v>#DIV/0!</v>
          </cell>
          <cell r="CR348" t="e">
            <v>#DIV/0!</v>
          </cell>
          <cell r="CT348" t="e">
            <v>#DIV/0!</v>
          </cell>
          <cell r="CU348">
            <v>5633.7460000000001</v>
          </cell>
          <cell r="CV348" t="e">
            <v>#DIV/0!</v>
          </cell>
          <cell r="CW348" t="e">
            <v>#DIV/0!</v>
          </cell>
          <cell r="CX348" t="e">
            <v>#DIV/0!</v>
          </cell>
          <cell r="CZ348" t="e">
            <v>#DIV/0!</v>
          </cell>
          <cell r="DA348" t="e">
            <v>#DIV/0!</v>
          </cell>
          <cell r="DB348" t="e">
            <v>#DIV/0!</v>
          </cell>
          <cell r="DC348" t="e">
            <v>#DIV/0!</v>
          </cell>
          <cell r="DD348" t="e">
            <v>#DIV/0!</v>
          </cell>
          <cell r="DF348" t="e">
            <v>#DIV/0!</v>
          </cell>
          <cell r="DG348">
            <v>3495.4549999999999</v>
          </cell>
          <cell r="DH348" t="e">
            <v>#DIV/0!</v>
          </cell>
          <cell r="DI348" t="e">
            <v>#DIV/0!</v>
          </cell>
          <cell r="DJ348" t="e">
            <v>#DIV/0!</v>
          </cell>
          <cell r="DL348" t="e">
            <v>#DIV/0!</v>
          </cell>
          <cell r="DM348" t="e">
            <v>#DIV/0!</v>
          </cell>
          <cell r="DN348" t="e">
            <v>#DIV/0!</v>
          </cell>
          <cell r="DO348" t="e">
            <v>#DIV/0!</v>
          </cell>
          <cell r="DP348" t="e">
            <v>#DIV/0!</v>
          </cell>
          <cell r="DR348" t="e">
            <v>#DIV/0!</v>
          </cell>
          <cell r="DS348">
            <v>2701.8580000000002</v>
          </cell>
          <cell r="DT348" t="e">
            <v>#DIV/0!</v>
          </cell>
          <cell r="DU348" t="e">
            <v>#DIV/0!</v>
          </cell>
          <cell r="DV348" t="e">
            <v>#DIV/0!</v>
          </cell>
          <cell r="DX348" t="e">
            <v>#DIV/0!</v>
          </cell>
          <cell r="DY348" t="e">
            <v>#DIV/0!</v>
          </cell>
          <cell r="DZ348" t="e">
            <v>#DIV/0!</v>
          </cell>
          <cell r="EA348" t="e">
            <v>#DIV/0!</v>
          </cell>
          <cell r="EB348" t="e">
            <v>#DIV/0!</v>
          </cell>
          <cell r="ED348" t="e">
            <v>#DIV/0!</v>
          </cell>
          <cell r="EE348">
            <v>15705.161</v>
          </cell>
          <cell r="EF348" t="e">
            <v>#DIV/0!</v>
          </cell>
          <cell r="EG348" t="e">
            <v>#DIV/0!</v>
          </cell>
          <cell r="EH348" t="e">
            <v>#DIV/0!</v>
          </cell>
          <cell r="EJ348" t="e">
            <v>#DIV/0!</v>
          </cell>
          <cell r="EK348" t="e">
            <v>#DIV/0!</v>
          </cell>
          <cell r="EL348" t="e">
            <v>#DIV/0!</v>
          </cell>
          <cell r="EM348" t="e">
            <v>#DIV/0!</v>
          </cell>
          <cell r="EN348" t="e">
            <v>#DIV/0!</v>
          </cell>
          <cell r="EP348" t="e">
            <v>#DIV/0!</v>
          </cell>
          <cell r="EQ348">
            <v>17075.746999999999</v>
          </cell>
          <cell r="ER348" t="e">
            <v>#DIV/0!</v>
          </cell>
          <cell r="ES348" t="e">
            <v>#DIV/0!</v>
          </cell>
          <cell r="ET348" t="e">
            <v>#DIV/0!</v>
          </cell>
          <cell r="EV348" t="e">
            <v>#DIV/0!</v>
          </cell>
          <cell r="EW348" t="e">
            <v>#DIV/0!</v>
          </cell>
          <cell r="EX348" t="e">
            <v>#DIV/0!</v>
          </cell>
          <cell r="EY348" t="e">
            <v>#DIV/0!</v>
          </cell>
          <cell r="EZ348" t="e">
            <v>#DIV/0!</v>
          </cell>
        </row>
        <row r="349">
          <cell r="A349">
            <v>42481</v>
          </cell>
          <cell r="B349">
            <v>0</v>
          </cell>
          <cell r="C349">
            <v>193855.28</v>
          </cell>
          <cell r="D349">
            <v>0</v>
          </cell>
          <cell r="E349" t="e">
            <v>#DIV/0!</v>
          </cell>
          <cell r="F349">
            <v>0</v>
          </cell>
          <cell r="H349">
            <v>-1</v>
          </cell>
          <cell r="I349">
            <v>-1</v>
          </cell>
          <cell r="J349">
            <v>-3.546548311078368E-2</v>
          </cell>
          <cell r="K349">
            <v>0.65027034909703429</v>
          </cell>
          <cell r="L349" t="e">
            <v>#DIV/0!</v>
          </cell>
          <cell r="N349" t="e">
            <v>#DIV/0!</v>
          </cell>
          <cell r="O349">
            <v>44098.874000000003</v>
          </cell>
          <cell r="P349" t="e">
            <v>#DIV/0!</v>
          </cell>
          <cell r="Q349" t="e">
            <v>#DIV/0!</v>
          </cell>
          <cell r="R349" t="e">
            <v>#DIV/0!</v>
          </cell>
          <cell r="T349" t="e">
            <v>#DIV/0!</v>
          </cell>
          <cell r="U349" t="e">
            <v>#DIV/0!</v>
          </cell>
          <cell r="V349" t="e">
            <v>#DIV/0!</v>
          </cell>
          <cell r="W349" t="e">
            <v>#DIV/0!</v>
          </cell>
          <cell r="X349" t="e">
            <v>#DIV/0!</v>
          </cell>
          <cell r="Z349" t="e">
            <v>#DIV/0!</v>
          </cell>
          <cell r="AA349">
            <v>34041.234000000004</v>
          </cell>
          <cell r="AB349" t="e">
            <v>#DIV/0!</v>
          </cell>
          <cell r="AC349" t="e">
            <v>#DIV/0!</v>
          </cell>
          <cell r="AD349" t="e">
            <v>#DIV/0!</v>
          </cell>
          <cell r="AF349" t="e">
            <v>#DIV/0!</v>
          </cell>
          <cell r="AG349" t="e">
            <v>#DIV/0!</v>
          </cell>
          <cell r="AH349" t="e">
            <v>#DIV/0!</v>
          </cell>
          <cell r="AI349" t="e">
            <v>#DIV/0!</v>
          </cell>
          <cell r="AJ349" t="e">
            <v>#DIV/0!</v>
          </cell>
          <cell r="AL349" t="e">
            <v>#DIV/0!</v>
          </cell>
          <cell r="AM349">
            <v>50534.55</v>
          </cell>
          <cell r="AN349" t="e">
            <v>#DIV/0!</v>
          </cell>
          <cell r="AO349" t="e">
            <v>#DIV/0!</v>
          </cell>
          <cell r="AP349" t="e">
            <v>#DIV/0!</v>
          </cell>
          <cell r="AR349" t="e">
            <v>#DIV/0!</v>
          </cell>
          <cell r="AS349" t="e">
            <v>#DIV/0!</v>
          </cell>
          <cell r="AT349" t="e">
            <v>#DIV/0!</v>
          </cell>
          <cell r="AU349" t="e">
            <v>#DIV/0!</v>
          </cell>
          <cell r="AV349" t="e">
            <v>#DIV/0!</v>
          </cell>
          <cell r="AX349" t="e">
            <v>#DIV/0!</v>
          </cell>
          <cell r="AY349">
            <v>1540.6523686305732</v>
          </cell>
          <cell r="AZ349" t="e">
            <v>#DIV/0!</v>
          </cell>
          <cell r="BA349" t="e">
            <v>#DIV/0!</v>
          </cell>
          <cell r="BB349" t="e">
            <v>#DIV/0!</v>
          </cell>
          <cell r="BD349" t="e">
            <v>#DIV/0!</v>
          </cell>
          <cell r="BE349" t="e">
            <v>#DIV/0!</v>
          </cell>
          <cell r="BF349" t="e">
            <v>#DIV/0!</v>
          </cell>
          <cell r="BG349" t="e">
            <v>#DIV/0!</v>
          </cell>
          <cell r="BH349" t="e">
            <v>#DIV/0!</v>
          </cell>
          <cell r="BJ349" t="e">
            <v>#DIV/0!</v>
          </cell>
          <cell r="BK349">
            <v>8641.9599999999991</v>
          </cell>
          <cell r="BL349" t="e">
            <v>#DIV/0!</v>
          </cell>
          <cell r="BM349" t="e">
            <v>#DIV/0!</v>
          </cell>
          <cell r="BN349" t="e">
            <v>#DIV/0!</v>
          </cell>
          <cell r="BP349" t="e">
            <v>#DIV/0!</v>
          </cell>
          <cell r="BQ349" t="e">
            <v>#DIV/0!</v>
          </cell>
          <cell r="BR349" t="e">
            <v>#DIV/0!</v>
          </cell>
          <cell r="BS349" t="e">
            <v>#DIV/0!</v>
          </cell>
          <cell r="BT349" t="e">
            <v>#DIV/0!</v>
          </cell>
          <cell r="BV349" t="e">
            <v>#DIV/0!</v>
          </cell>
          <cell r="BW349">
            <v>9862.0020000000004</v>
          </cell>
          <cell r="BX349" t="e">
            <v>#DIV/0!</v>
          </cell>
          <cell r="BY349" t="e">
            <v>#DIV/0!</v>
          </cell>
          <cell r="BZ349" t="e">
            <v>#DIV/0!</v>
          </cell>
          <cell r="CB349" t="e">
            <v>#DIV/0!</v>
          </cell>
          <cell r="CC349" t="e">
            <v>#DIV/0!</v>
          </cell>
          <cell r="CD349" t="e">
            <v>#DIV/0!</v>
          </cell>
          <cell r="CE349" t="e">
            <v>#DIV/0!</v>
          </cell>
          <cell r="CF349" t="e">
            <v>#DIV/0!</v>
          </cell>
          <cell r="CH349" t="e">
            <v>#DIV/0!</v>
          </cell>
          <cell r="CI349">
            <v>1163.905</v>
          </cell>
          <cell r="CJ349" t="e">
            <v>#DIV/0!</v>
          </cell>
          <cell r="CK349" t="e">
            <v>#DIV/0!</v>
          </cell>
          <cell r="CL349" t="e">
            <v>#DIV/0!</v>
          </cell>
          <cell r="CN349" t="e">
            <v>#DIV/0!</v>
          </cell>
          <cell r="CO349" t="e">
            <v>#DIV/0!</v>
          </cell>
          <cell r="CP349" t="e">
            <v>#DIV/0!</v>
          </cell>
          <cell r="CQ349" t="e">
            <v>#DIV/0!</v>
          </cell>
          <cell r="CR349" t="e">
            <v>#DIV/0!</v>
          </cell>
          <cell r="CT349" t="e">
            <v>#DIV/0!</v>
          </cell>
          <cell r="CU349">
            <v>5633.7460000000001</v>
          </cell>
          <cell r="CV349" t="e">
            <v>#DIV/0!</v>
          </cell>
          <cell r="CW349" t="e">
            <v>#DIV/0!</v>
          </cell>
          <cell r="CX349" t="e">
            <v>#DIV/0!</v>
          </cell>
          <cell r="CZ349" t="e">
            <v>#DIV/0!</v>
          </cell>
          <cell r="DA349" t="e">
            <v>#DIV/0!</v>
          </cell>
          <cell r="DB349" t="e">
            <v>#DIV/0!</v>
          </cell>
          <cell r="DC349" t="e">
            <v>#DIV/0!</v>
          </cell>
          <cell r="DD349" t="e">
            <v>#DIV/0!</v>
          </cell>
          <cell r="DF349" t="e">
            <v>#DIV/0!</v>
          </cell>
          <cell r="DG349">
            <v>3495.4549999999999</v>
          </cell>
          <cell r="DH349" t="e">
            <v>#DIV/0!</v>
          </cell>
          <cell r="DI349" t="e">
            <v>#DIV/0!</v>
          </cell>
          <cell r="DJ349" t="e">
            <v>#DIV/0!</v>
          </cell>
          <cell r="DL349" t="e">
            <v>#DIV/0!</v>
          </cell>
          <cell r="DM349" t="e">
            <v>#DIV/0!</v>
          </cell>
          <cell r="DN349" t="e">
            <v>#DIV/0!</v>
          </cell>
          <cell r="DO349" t="e">
            <v>#DIV/0!</v>
          </cell>
          <cell r="DP349" t="e">
            <v>#DIV/0!</v>
          </cell>
          <cell r="DR349" t="e">
            <v>#DIV/0!</v>
          </cell>
          <cell r="DS349">
            <v>2701.8580000000002</v>
          </cell>
          <cell r="DT349" t="e">
            <v>#DIV/0!</v>
          </cell>
          <cell r="DU349" t="e">
            <v>#DIV/0!</v>
          </cell>
          <cell r="DV349" t="e">
            <v>#DIV/0!</v>
          </cell>
          <cell r="DX349" t="e">
            <v>#DIV/0!</v>
          </cell>
          <cell r="DY349" t="e">
            <v>#DIV/0!</v>
          </cell>
          <cell r="DZ349" t="e">
            <v>#DIV/0!</v>
          </cell>
          <cell r="EA349" t="e">
            <v>#DIV/0!</v>
          </cell>
          <cell r="EB349" t="e">
            <v>#DIV/0!</v>
          </cell>
          <cell r="ED349" t="e">
            <v>#DIV/0!</v>
          </cell>
          <cell r="EE349">
            <v>15705.161</v>
          </cell>
          <cell r="EF349" t="e">
            <v>#DIV/0!</v>
          </cell>
          <cell r="EG349" t="e">
            <v>#DIV/0!</v>
          </cell>
          <cell r="EH349" t="e">
            <v>#DIV/0!</v>
          </cell>
          <cell r="EJ349" t="e">
            <v>#DIV/0!</v>
          </cell>
          <cell r="EK349" t="e">
            <v>#DIV/0!</v>
          </cell>
          <cell r="EL349" t="e">
            <v>#DIV/0!</v>
          </cell>
          <cell r="EM349" t="e">
            <v>#DIV/0!</v>
          </cell>
          <cell r="EN349" t="e">
            <v>#DIV/0!</v>
          </cell>
          <cell r="EP349" t="e">
            <v>#DIV/0!</v>
          </cell>
          <cell r="EQ349">
            <v>17075.746999999999</v>
          </cell>
          <cell r="ER349" t="e">
            <v>#DIV/0!</v>
          </cell>
          <cell r="ES349" t="e">
            <v>#DIV/0!</v>
          </cell>
          <cell r="ET349" t="e">
            <v>#DIV/0!</v>
          </cell>
          <cell r="EV349" t="e">
            <v>#DIV/0!</v>
          </cell>
          <cell r="EW349" t="e">
            <v>#DIV/0!</v>
          </cell>
          <cell r="EX349" t="e">
            <v>#DIV/0!</v>
          </cell>
          <cell r="EY349" t="e">
            <v>#DIV/0!</v>
          </cell>
          <cell r="EZ349" t="e">
            <v>#DIV/0!</v>
          </cell>
        </row>
        <row r="350">
          <cell r="A350">
            <v>42482</v>
          </cell>
          <cell r="B350">
            <v>0</v>
          </cell>
          <cell r="C350">
            <v>193855.28</v>
          </cell>
          <cell r="D350">
            <v>0</v>
          </cell>
          <cell r="E350" t="e">
            <v>#DIV/0!</v>
          </cell>
          <cell r="F350">
            <v>0</v>
          </cell>
          <cell r="H350">
            <v>-1</v>
          </cell>
          <cell r="I350">
            <v>-1</v>
          </cell>
          <cell r="J350">
            <v>-3.5361497152408106E-2</v>
          </cell>
          <cell r="K350">
            <v>0.64935611847049446</v>
          </cell>
          <cell r="L350" t="e">
            <v>#DIV/0!</v>
          </cell>
          <cell r="N350" t="e">
            <v>#DIV/0!</v>
          </cell>
          <cell r="O350">
            <v>44098.874000000003</v>
          </cell>
          <cell r="P350" t="e">
            <v>#DIV/0!</v>
          </cell>
          <cell r="Q350" t="e">
            <v>#DIV/0!</v>
          </cell>
          <cell r="R350" t="e">
            <v>#DIV/0!</v>
          </cell>
          <cell r="T350" t="e">
            <v>#DIV/0!</v>
          </cell>
          <cell r="U350" t="e">
            <v>#DIV/0!</v>
          </cell>
          <cell r="V350" t="e">
            <v>#DIV/0!</v>
          </cell>
          <cell r="W350" t="e">
            <v>#DIV/0!</v>
          </cell>
          <cell r="X350" t="e">
            <v>#DIV/0!</v>
          </cell>
          <cell r="Z350" t="e">
            <v>#DIV/0!</v>
          </cell>
          <cell r="AA350">
            <v>34041.234000000004</v>
          </cell>
          <cell r="AB350" t="e">
            <v>#DIV/0!</v>
          </cell>
          <cell r="AC350" t="e">
            <v>#DIV/0!</v>
          </cell>
          <cell r="AD350" t="e">
            <v>#DIV/0!</v>
          </cell>
          <cell r="AF350" t="e">
            <v>#DIV/0!</v>
          </cell>
          <cell r="AG350" t="e">
            <v>#DIV/0!</v>
          </cell>
          <cell r="AH350" t="e">
            <v>#DIV/0!</v>
          </cell>
          <cell r="AI350" t="e">
            <v>#DIV/0!</v>
          </cell>
          <cell r="AJ350" t="e">
            <v>#DIV/0!</v>
          </cell>
          <cell r="AL350" t="e">
            <v>#DIV/0!</v>
          </cell>
          <cell r="AM350">
            <v>50534.55</v>
          </cell>
          <cell r="AN350" t="e">
            <v>#DIV/0!</v>
          </cell>
          <cell r="AO350" t="e">
            <v>#DIV/0!</v>
          </cell>
          <cell r="AP350" t="e">
            <v>#DIV/0!</v>
          </cell>
          <cell r="AR350" t="e">
            <v>#DIV/0!</v>
          </cell>
          <cell r="AS350" t="e">
            <v>#DIV/0!</v>
          </cell>
          <cell r="AT350" t="e">
            <v>#DIV/0!</v>
          </cell>
          <cell r="AU350" t="e">
            <v>#DIV/0!</v>
          </cell>
          <cell r="AV350" t="e">
            <v>#DIV/0!</v>
          </cell>
          <cell r="AX350" t="e">
            <v>#DIV/0!</v>
          </cell>
          <cell r="AY350">
            <v>1540.6523686305732</v>
          </cell>
          <cell r="AZ350" t="e">
            <v>#DIV/0!</v>
          </cell>
          <cell r="BA350" t="e">
            <v>#DIV/0!</v>
          </cell>
          <cell r="BB350" t="e">
            <v>#DIV/0!</v>
          </cell>
          <cell r="BD350" t="e">
            <v>#DIV/0!</v>
          </cell>
          <cell r="BE350" t="e">
            <v>#DIV/0!</v>
          </cell>
          <cell r="BF350" t="e">
            <v>#DIV/0!</v>
          </cell>
          <cell r="BG350" t="e">
            <v>#DIV/0!</v>
          </cell>
          <cell r="BH350" t="e">
            <v>#DIV/0!</v>
          </cell>
          <cell r="BJ350" t="e">
            <v>#DIV/0!</v>
          </cell>
          <cell r="BK350">
            <v>8641.9599999999991</v>
          </cell>
          <cell r="BL350" t="e">
            <v>#DIV/0!</v>
          </cell>
          <cell r="BM350" t="e">
            <v>#DIV/0!</v>
          </cell>
          <cell r="BN350" t="e">
            <v>#DIV/0!</v>
          </cell>
          <cell r="BP350" t="e">
            <v>#DIV/0!</v>
          </cell>
          <cell r="BQ350" t="e">
            <v>#DIV/0!</v>
          </cell>
          <cell r="BR350" t="e">
            <v>#DIV/0!</v>
          </cell>
          <cell r="BS350" t="e">
            <v>#DIV/0!</v>
          </cell>
          <cell r="BT350" t="e">
            <v>#DIV/0!</v>
          </cell>
          <cell r="BV350" t="e">
            <v>#DIV/0!</v>
          </cell>
          <cell r="BW350">
            <v>9862.0020000000004</v>
          </cell>
          <cell r="BX350" t="e">
            <v>#DIV/0!</v>
          </cell>
          <cell r="BY350" t="e">
            <v>#DIV/0!</v>
          </cell>
          <cell r="BZ350" t="e">
            <v>#DIV/0!</v>
          </cell>
          <cell r="CB350" t="e">
            <v>#DIV/0!</v>
          </cell>
          <cell r="CC350" t="e">
            <v>#DIV/0!</v>
          </cell>
          <cell r="CD350" t="e">
            <v>#DIV/0!</v>
          </cell>
          <cell r="CE350" t="e">
            <v>#DIV/0!</v>
          </cell>
          <cell r="CF350" t="e">
            <v>#DIV/0!</v>
          </cell>
          <cell r="CH350" t="e">
            <v>#DIV/0!</v>
          </cell>
          <cell r="CI350">
            <v>1163.905</v>
          </cell>
          <cell r="CJ350" t="e">
            <v>#DIV/0!</v>
          </cell>
          <cell r="CK350" t="e">
            <v>#DIV/0!</v>
          </cell>
          <cell r="CL350" t="e">
            <v>#DIV/0!</v>
          </cell>
          <cell r="CN350" t="e">
            <v>#DIV/0!</v>
          </cell>
          <cell r="CO350" t="e">
            <v>#DIV/0!</v>
          </cell>
          <cell r="CP350" t="e">
            <v>#DIV/0!</v>
          </cell>
          <cell r="CQ350" t="e">
            <v>#DIV/0!</v>
          </cell>
          <cell r="CR350" t="e">
            <v>#DIV/0!</v>
          </cell>
          <cell r="CT350" t="e">
            <v>#DIV/0!</v>
          </cell>
          <cell r="CU350">
            <v>5633.7460000000001</v>
          </cell>
          <cell r="CV350" t="e">
            <v>#DIV/0!</v>
          </cell>
          <cell r="CW350" t="e">
            <v>#DIV/0!</v>
          </cell>
          <cell r="CX350" t="e">
            <v>#DIV/0!</v>
          </cell>
          <cell r="CZ350" t="e">
            <v>#DIV/0!</v>
          </cell>
          <cell r="DA350" t="e">
            <v>#DIV/0!</v>
          </cell>
          <cell r="DB350" t="e">
            <v>#DIV/0!</v>
          </cell>
          <cell r="DC350" t="e">
            <v>#DIV/0!</v>
          </cell>
          <cell r="DD350" t="e">
            <v>#DIV/0!</v>
          </cell>
          <cell r="DF350" t="e">
            <v>#DIV/0!</v>
          </cell>
          <cell r="DG350">
            <v>3495.4549999999999</v>
          </cell>
          <cell r="DH350" t="e">
            <v>#DIV/0!</v>
          </cell>
          <cell r="DI350" t="e">
            <v>#DIV/0!</v>
          </cell>
          <cell r="DJ350" t="e">
            <v>#DIV/0!</v>
          </cell>
          <cell r="DL350" t="e">
            <v>#DIV/0!</v>
          </cell>
          <cell r="DM350" t="e">
            <v>#DIV/0!</v>
          </cell>
          <cell r="DN350" t="e">
            <v>#DIV/0!</v>
          </cell>
          <cell r="DO350" t="e">
            <v>#DIV/0!</v>
          </cell>
          <cell r="DP350" t="e">
            <v>#DIV/0!</v>
          </cell>
          <cell r="DR350" t="e">
            <v>#DIV/0!</v>
          </cell>
          <cell r="DS350">
            <v>2701.8580000000002</v>
          </cell>
          <cell r="DT350" t="e">
            <v>#DIV/0!</v>
          </cell>
          <cell r="DU350" t="e">
            <v>#DIV/0!</v>
          </cell>
          <cell r="DV350" t="e">
            <v>#DIV/0!</v>
          </cell>
          <cell r="DX350" t="e">
            <v>#DIV/0!</v>
          </cell>
          <cell r="DY350" t="e">
            <v>#DIV/0!</v>
          </cell>
          <cell r="DZ350" t="e">
            <v>#DIV/0!</v>
          </cell>
          <cell r="EA350" t="e">
            <v>#DIV/0!</v>
          </cell>
          <cell r="EB350" t="e">
            <v>#DIV/0!</v>
          </cell>
          <cell r="ED350" t="e">
            <v>#DIV/0!</v>
          </cell>
          <cell r="EE350">
            <v>15705.161</v>
          </cell>
          <cell r="EF350" t="e">
            <v>#DIV/0!</v>
          </cell>
          <cell r="EG350" t="e">
            <v>#DIV/0!</v>
          </cell>
          <cell r="EH350" t="e">
            <v>#DIV/0!</v>
          </cell>
          <cell r="EJ350" t="e">
            <v>#DIV/0!</v>
          </cell>
          <cell r="EK350" t="e">
            <v>#DIV/0!</v>
          </cell>
          <cell r="EL350" t="e">
            <v>#DIV/0!</v>
          </cell>
          <cell r="EM350" t="e">
            <v>#DIV/0!</v>
          </cell>
          <cell r="EN350" t="e">
            <v>#DIV/0!</v>
          </cell>
          <cell r="EP350" t="e">
            <v>#DIV/0!</v>
          </cell>
          <cell r="EQ350">
            <v>17075.746999999999</v>
          </cell>
          <cell r="ER350" t="e">
            <v>#DIV/0!</v>
          </cell>
          <cell r="ES350" t="e">
            <v>#DIV/0!</v>
          </cell>
          <cell r="ET350" t="e">
            <v>#DIV/0!</v>
          </cell>
          <cell r="EV350" t="e">
            <v>#DIV/0!</v>
          </cell>
          <cell r="EW350" t="e">
            <v>#DIV/0!</v>
          </cell>
          <cell r="EX350" t="e">
            <v>#DIV/0!</v>
          </cell>
          <cell r="EY350" t="e">
            <v>#DIV/0!</v>
          </cell>
          <cell r="EZ350" t="e">
            <v>#DIV/0!</v>
          </cell>
        </row>
        <row r="351">
          <cell r="A351">
            <v>42485</v>
          </cell>
          <cell r="B351">
            <v>0</v>
          </cell>
          <cell r="C351">
            <v>193855.28</v>
          </cell>
          <cell r="D351">
            <v>0</v>
          </cell>
          <cell r="E351" t="e">
            <v>#DIV/0!</v>
          </cell>
          <cell r="F351">
            <v>0</v>
          </cell>
          <cell r="H351">
            <v>-1</v>
          </cell>
          <cell r="I351">
            <v>-1</v>
          </cell>
          <cell r="J351">
            <v>-3.5258119191823312E-2</v>
          </cell>
          <cell r="K351">
            <v>0.64844572399940736</v>
          </cell>
          <cell r="L351" t="e">
            <v>#DIV/0!</v>
          </cell>
          <cell r="N351" t="e">
            <v>#DIV/0!</v>
          </cell>
          <cell r="O351">
            <v>44098.874000000003</v>
          </cell>
          <cell r="P351" t="e">
            <v>#DIV/0!</v>
          </cell>
          <cell r="Q351" t="e">
            <v>#DIV/0!</v>
          </cell>
          <cell r="R351" t="e">
            <v>#DIV/0!</v>
          </cell>
          <cell r="T351" t="e">
            <v>#DIV/0!</v>
          </cell>
          <cell r="U351" t="e">
            <v>#DIV/0!</v>
          </cell>
          <cell r="V351" t="e">
            <v>#DIV/0!</v>
          </cell>
          <cell r="W351" t="e">
            <v>#DIV/0!</v>
          </cell>
          <cell r="X351" t="e">
            <v>#DIV/0!</v>
          </cell>
          <cell r="Z351" t="e">
            <v>#DIV/0!</v>
          </cell>
          <cell r="AA351">
            <v>34041.234000000004</v>
          </cell>
          <cell r="AB351" t="e">
            <v>#DIV/0!</v>
          </cell>
          <cell r="AC351" t="e">
            <v>#DIV/0!</v>
          </cell>
          <cell r="AD351" t="e">
            <v>#DIV/0!</v>
          </cell>
          <cell r="AF351" t="e">
            <v>#DIV/0!</v>
          </cell>
          <cell r="AG351" t="e">
            <v>#DIV/0!</v>
          </cell>
          <cell r="AH351" t="e">
            <v>#DIV/0!</v>
          </cell>
          <cell r="AI351" t="e">
            <v>#DIV/0!</v>
          </cell>
          <cell r="AJ351" t="e">
            <v>#DIV/0!</v>
          </cell>
          <cell r="AL351" t="e">
            <v>#DIV/0!</v>
          </cell>
          <cell r="AM351">
            <v>50534.55</v>
          </cell>
          <cell r="AN351" t="e">
            <v>#DIV/0!</v>
          </cell>
          <cell r="AO351" t="e">
            <v>#DIV/0!</v>
          </cell>
          <cell r="AP351" t="e">
            <v>#DIV/0!</v>
          </cell>
          <cell r="AR351" t="e">
            <v>#DIV/0!</v>
          </cell>
          <cell r="AS351" t="e">
            <v>#DIV/0!</v>
          </cell>
          <cell r="AT351" t="e">
            <v>#DIV/0!</v>
          </cell>
          <cell r="AU351" t="e">
            <v>#DIV/0!</v>
          </cell>
          <cell r="AV351" t="e">
            <v>#DIV/0!</v>
          </cell>
          <cell r="AX351" t="e">
            <v>#DIV/0!</v>
          </cell>
          <cell r="AY351">
            <v>1540.6523686305732</v>
          </cell>
          <cell r="AZ351" t="e">
            <v>#DIV/0!</v>
          </cell>
          <cell r="BA351" t="e">
            <v>#DIV/0!</v>
          </cell>
          <cell r="BB351" t="e">
            <v>#DIV/0!</v>
          </cell>
          <cell r="BD351" t="e">
            <v>#DIV/0!</v>
          </cell>
          <cell r="BE351" t="e">
            <v>#DIV/0!</v>
          </cell>
          <cell r="BF351" t="e">
            <v>#DIV/0!</v>
          </cell>
          <cell r="BG351" t="e">
            <v>#DIV/0!</v>
          </cell>
          <cell r="BH351" t="e">
            <v>#DIV/0!</v>
          </cell>
          <cell r="BJ351" t="e">
            <v>#DIV/0!</v>
          </cell>
          <cell r="BK351">
            <v>8641.9599999999991</v>
          </cell>
          <cell r="BL351" t="e">
            <v>#DIV/0!</v>
          </cell>
          <cell r="BM351" t="e">
            <v>#DIV/0!</v>
          </cell>
          <cell r="BN351" t="e">
            <v>#DIV/0!</v>
          </cell>
          <cell r="BP351" t="e">
            <v>#DIV/0!</v>
          </cell>
          <cell r="BQ351" t="e">
            <v>#DIV/0!</v>
          </cell>
          <cell r="BR351" t="e">
            <v>#DIV/0!</v>
          </cell>
          <cell r="BS351" t="e">
            <v>#DIV/0!</v>
          </cell>
          <cell r="BT351" t="e">
            <v>#DIV/0!</v>
          </cell>
          <cell r="BV351" t="e">
            <v>#DIV/0!</v>
          </cell>
          <cell r="BW351">
            <v>9862.0020000000004</v>
          </cell>
          <cell r="BX351" t="e">
            <v>#DIV/0!</v>
          </cell>
          <cell r="BY351" t="e">
            <v>#DIV/0!</v>
          </cell>
          <cell r="BZ351" t="e">
            <v>#DIV/0!</v>
          </cell>
          <cell r="CB351" t="e">
            <v>#DIV/0!</v>
          </cell>
          <cell r="CC351" t="e">
            <v>#DIV/0!</v>
          </cell>
          <cell r="CD351" t="e">
            <v>#DIV/0!</v>
          </cell>
          <cell r="CE351" t="e">
            <v>#DIV/0!</v>
          </cell>
          <cell r="CF351" t="e">
            <v>#DIV/0!</v>
          </cell>
          <cell r="CH351" t="e">
            <v>#DIV/0!</v>
          </cell>
          <cell r="CI351">
            <v>1163.905</v>
          </cell>
          <cell r="CJ351" t="e">
            <v>#DIV/0!</v>
          </cell>
          <cell r="CK351" t="e">
            <v>#DIV/0!</v>
          </cell>
          <cell r="CL351" t="e">
            <v>#DIV/0!</v>
          </cell>
          <cell r="CN351" t="e">
            <v>#DIV/0!</v>
          </cell>
          <cell r="CO351" t="e">
            <v>#DIV/0!</v>
          </cell>
          <cell r="CP351" t="e">
            <v>#DIV/0!</v>
          </cell>
          <cell r="CQ351" t="e">
            <v>#DIV/0!</v>
          </cell>
          <cell r="CR351" t="e">
            <v>#DIV/0!</v>
          </cell>
          <cell r="CT351" t="e">
            <v>#DIV/0!</v>
          </cell>
          <cell r="CU351">
            <v>5633.7460000000001</v>
          </cell>
          <cell r="CV351" t="e">
            <v>#DIV/0!</v>
          </cell>
          <cell r="CW351" t="e">
            <v>#DIV/0!</v>
          </cell>
          <cell r="CX351" t="e">
            <v>#DIV/0!</v>
          </cell>
          <cell r="CZ351" t="e">
            <v>#DIV/0!</v>
          </cell>
          <cell r="DA351" t="e">
            <v>#DIV/0!</v>
          </cell>
          <cell r="DB351" t="e">
            <v>#DIV/0!</v>
          </cell>
          <cell r="DC351" t="e">
            <v>#DIV/0!</v>
          </cell>
          <cell r="DD351" t="e">
            <v>#DIV/0!</v>
          </cell>
          <cell r="DF351" t="e">
            <v>#DIV/0!</v>
          </cell>
          <cell r="DG351">
            <v>3495.4549999999999</v>
          </cell>
          <cell r="DH351" t="e">
            <v>#DIV/0!</v>
          </cell>
          <cell r="DI351" t="e">
            <v>#DIV/0!</v>
          </cell>
          <cell r="DJ351" t="e">
            <v>#DIV/0!</v>
          </cell>
          <cell r="DL351" t="e">
            <v>#DIV/0!</v>
          </cell>
          <cell r="DM351" t="e">
            <v>#DIV/0!</v>
          </cell>
          <cell r="DN351" t="e">
            <v>#DIV/0!</v>
          </cell>
          <cell r="DO351" t="e">
            <v>#DIV/0!</v>
          </cell>
          <cell r="DP351" t="e">
            <v>#DIV/0!</v>
          </cell>
          <cell r="DR351" t="e">
            <v>#DIV/0!</v>
          </cell>
          <cell r="DS351">
            <v>2701.8580000000002</v>
          </cell>
          <cell r="DT351" t="e">
            <v>#DIV/0!</v>
          </cell>
          <cell r="DU351" t="e">
            <v>#DIV/0!</v>
          </cell>
          <cell r="DV351" t="e">
            <v>#DIV/0!</v>
          </cell>
          <cell r="DX351" t="e">
            <v>#DIV/0!</v>
          </cell>
          <cell r="DY351" t="e">
            <v>#DIV/0!</v>
          </cell>
          <cell r="DZ351" t="e">
            <v>#DIV/0!</v>
          </cell>
          <cell r="EA351" t="e">
            <v>#DIV/0!</v>
          </cell>
          <cell r="EB351" t="e">
            <v>#DIV/0!</v>
          </cell>
          <cell r="ED351" t="e">
            <v>#DIV/0!</v>
          </cell>
          <cell r="EE351">
            <v>15705.161</v>
          </cell>
          <cell r="EF351" t="e">
            <v>#DIV/0!</v>
          </cell>
          <cell r="EG351" t="e">
            <v>#DIV/0!</v>
          </cell>
          <cell r="EH351" t="e">
            <v>#DIV/0!</v>
          </cell>
          <cell r="EJ351" t="e">
            <v>#DIV/0!</v>
          </cell>
          <cell r="EK351" t="e">
            <v>#DIV/0!</v>
          </cell>
          <cell r="EL351" t="e">
            <v>#DIV/0!</v>
          </cell>
          <cell r="EM351" t="e">
            <v>#DIV/0!</v>
          </cell>
          <cell r="EN351" t="e">
            <v>#DIV/0!</v>
          </cell>
          <cell r="EP351" t="e">
            <v>#DIV/0!</v>
          </cell>
          <cell r="EQ351">
            <v>17075.746999999999</v>
          </cell>
          <cell r="ER351" t="e">
            <v>#DIV/0!</v>
          </cell>
          <cell r="ES351" t="e">
            <v>#DIV/0!</v>
          </cell>
          <cell r="ET351" t="e">
            <v>#DIV/0!</v>
          </cell>
          <cell r="EV351" t="e">
            <v>#DIV/0!</v>
          </cell>
          <cell r="EW351" t="e">
            <v>#DIV/0!</v>
          </cell>
          <cell r="EX351" t="e">
            <v>#DIV/0!</v>
          </cell>
          <cell r="EY351" t="e">
            <v>#DIV/0!</v>
          </cell>
          <cell r="EZ351" t="e">
            <v>#DIV/0!</v>
          </cell>
        </row>
        <row r="352">
          <cell r="A352">
            <v>42486</v>
          </cell>
          <cell r="B352">
            <v>0</v>
          </cell>
          <cell r="C352">
            <v>193855.28</v>
          </cell>
          <cell r="D352">
            <v>0</v>
          </cell>
          <cell r="E352" t="e">
            <v>#DIV/0!</v>
          </cell>
          <cell r="F352">
            <v>0</v>
          </cell>
          <cell r="H352">
            <v>-1</v>
          </cell>
          <cell r="I352">
            <v>-1</v>
          </cell>
          <cell r="J352">
            <v>-3.5155343912208536E-2</v>
          </cell>
          <cell r="K352">
            <v>0.64753913900016613</v>
          </cell>
          <cell r="L352" t="e">
            <v>#DIV/0!</v>
          </cell>
          <cell r="N352" t="e">
            <v>#DIV/0!</v>
          </cell>
          <cell r="O352">
            <v>44098.874000000003</v>
          </cell>
          <cell r="P352" t="e">
            <v>#DIV/0!</v>
          </cell>
          <cell r="Q352" t="e">
            <v>#DIV/0!</v>
          </cell>
          <cell r="R352" t="e">
            <v>#DIV/0!</v>
          </cell>
          <cell r="T352" t="e">
            <v>#DIV/0!</v>
          </cell>
          <cell r="U352" t="e">
            <v>#DIV/0!</v>
          </cell>
          <cell r="V352" t="e">
            <v>#DIV/0!</v>
          </cell>
          <cell r="W352" t="e">
            <v>#DIV/0!</v>
          </cell>
          <cell r="X352" t="e">
            <v>#DIV/0!</v>
          </cell>
          <cell r="Z352" t="e">
            <v>#DIV/0!</v>
          </cell>
          <cell r="AA352">
            <v>34041.234000000004</v>
          </cell>
          <cell r="AB352" t="e">
            <v>#DIV/0!</v>
          </cell>
          <cell r="AC352" t="e">
            <v>#DIV/0!</v>
          </cell>
          <cell r="AD352" t="e">
            <v>#DIV/0!</v>
          </cell>
          <cell r="AF352" t="e">
            <v>#DIV/0!</v>
          </cell>
          <cell r="AG352" t="e">
            <v>#DIV/0!</v>
          </cell>
          <cell r="AH352" t="e">
            <v>#DIV/0!</v>
          </cell>
          <cell r="AI352" t="e">
            <v>#DIV/0!</v>
          </cell>
          <cell r="AJ352" t="e">
            <v>#DIV/0!</v>
          </cell>
          <cell r="AL352" t="e">
            <v>#DIV/0!</v>
          </cell>
          <cell r="AM352">
            <v>50534.55</v>
          </cell>
          <cell r="AN352" t="e">
            <v>#DIV/0!</v>
          </cell>
          <cell r="AO352" t="e">
            <v>#DIV/0!</v>
          </cell>
          <cell r="AP352" t="e">
            <v>#DIV/0!</v>
          </cell>
          <cell r="AR352" t="e">
            <v>#DIV/0!</v>
          </cell>
          <cell r="AS352" t="e">
            <v>#DIV/0!</v>
          </cell>
          <cell r="AT352" t="e">
            <v>#DIV/0!</v>
          </cell>
          <cell r="AU352" t="e">
            <v>#DIV/0!</v>
          </cell>
          <cell r="AV352" t="e">
            <v>#DIV/0!</v>
          </cell>
          <cell r="AX352" t="e">
            <v>#DIV/0!</v>
          </cell>
          <cell r="AY352">
            <v>1540.6523686305732</v>
          </cell>
          <cell r="AZ352" t="e">
            <v>#DIV/0!</v>
          </cell>
          <cell r="BA352" t="e">
            <v>#DIV/0!</v>
          </cell>
          <cell r="BB352" t="e">
            <v>#DIV/0!</v>
          </cell>
          <cell r="BD352" t="e">
            <v>#DIV/0!</v>
          </cell>
          <cell r="BE352" t="e">
            <v>#DIV/0!</v>
          </cell>
          <cell r="BF352" t="e">
            <v>#DIV/0!</v>
          </cell>
          <cell r="BG352" t="e">
            <v>#DIV/0!</v>
          </cell>
          <cell r="BH352" t="e">
            <v>#DIV/0!</v>
          </cell>
          <cell r="BJ352" t="e">
            <v>#DIV/0!</v>
          </cell>
          <cell r="BK352">
            <v>8641.9599999999991</v>
          </cell>
          <cell r="BL352" t="e">
            <v>#DIV/0!</v>
          </cell>
          <cell r="BM352" t="e">
            <v>#DIV/0!</v>
          </cell>
          <cell r="BN352" t="e">
            <v>#DIV/0!</v>
          </cell>
          <cell r="BP352" t="e">
            <v>#DIV/0!</v>
          </cell>
          <cell r="BQ352" t="e">
            <v>#DIV/0!</v>
          </cell>
          <cell r="BR352" t="e">
            <v>#DIV/0!</v>
          </cell>
          <cell r="BS352" t="e">
            <v>#DIV/0!</v>
          </cell>
          <cell r="BT352" t="e">
            <v>#DIV/0!</v>
          </cell>
          <cell r="BV352" t="e">
            <v>#DIV/0!</v>
          </cell>
          <cell r="BW352">
            <v>9862.0020000000004</v>
          </cell>
          <cell r="BX352" t="e">
            <v>#DIV/0!</v>
          </cell>
          <cell r="BY352" t="e">
            <v>#DIV/0!</v>
          </cell>
          <cell r="BZ352" t="e">
            <v>#DIV/0!</v>
          </cell>
          <cell r="CB352" t="e">
            <v>#DIV/0!</v>
          </cell>
          <cell r="CC352" t="e">
            <v>#DIV/0!</v>
          </cell>
          <cell r="CD352" t="e">
            <v>#DIV/0!</v>
          </cell>
          <cell r="CE352" t="e">
            <v>#DIV/0!</v>
          </cell>
          <cell r="CF352" t="e">
            <v>#DIV/0!</v>
          </cell>
          <cell r="CH352" t="e">
            <v>#DIV/0!</v>
          </cell>
          <cell r="CI352">
            <v>1163.905</v>
          </cell>
          <cell r="CJ352" t="e">
            <v>#DIV/0!</v>
          </cell>
          <cell r="CK352" t="e">
            <v>#DIV/0!</v>
          </cell>
          <cell r="CL352" t="e">
            <v>#DIV/0!</v>
          </cell>
          <cell r="CN352" t="e">
            <v>#DIV/0!</v>
          </cell>
          <cell r="CO352" t="e">
            <v>#DIV/0!</v>
          </cell>
          <cell r="CP352" t="e">
            <v>#DIV/0!</v>
          </cell>
          <cell r="CQ352" t="e">
            <v>#DIV/0!</v>
          </cell>
          <cell r="CR352" t="e">
            <v>#DIV/0!</v>
          </cell>
          <cell r="CT352" t="e">
            <v>#DIV/0!</v>
          </cell>
          <cell r="CU352">
            <v>5633.7460000000001</v>
          </cell>
          <cell r="CV352" t="e">
            <v>#DIV/0!</v>
          </cell>
          <cell r="CW352" t="e">
            <v>#DIV/0!</v>
          </cell>
          <cell r="CX352" t="e">
            <v>#DIV/0!</v>
          </cell>
          <cell r="CZ352" t="e">
            <v>#DIV/0!</v>
          </cell>
          <cell r="DA352" t="e">
            <v>#DIV/0!</v>
          </cell>
          <cell r="DB352" t="e">
            <v>#DIV/0!</v>
          </cell>
          <cell r="DC352" t="e">
            <v>#DIV/0!</v>
          </cell>
          <cell r="DD352" t="e">
            <v>#DIV/0!</v>
          </cell>
          <cell r="DF352" t="e">
            <v>#DIV/0!</v>
          </cell>
          <cell r="DG352">
            <v>3495.4549999999999</v>
          </cell>
          <cell r="DH352" t="e">
            <v>#DIV/0!</v>
          </cell>
          <cell r="DI352" t="e">
            <v>#DIV/0!</v>
          </cell>
          <cell r="DJ352" t="e">
            <v>#DIV/0!</v>
          </cell>
          <cell r="DL352" t="e">
            <v>#DIV/0!</v>
          </cell>
          <cell r="DM352" t="e">
            <v>#DIV/0!</v>
          </cell>
          <cell r="DN352" t="e">
            <v>#DIV/0!</v>
          </cell>
          <cell r="DO352" t="e">
            <v>#DIV/0!</v>
          </cell>
          <cell r="DP352" t="e">
            <v>#DIV/0!</v>
          </cell>
          <cell r="DR352" t="e">
            <v>#DIV/0!</v>
          </cell>
          <cell r="DS352">
            <v>2701.8580000000002</v>
          </cell>
          <cell r="DT352" t="e">
            <v>#DIV/0!</v>
          </cell>
          <cell r="DU352" t="e">
            <v>#DIV/0!</v>
          </cell>
          <cell r="DV352" t="e">
            <v>#DIV/0!</v>
          </cell>
          <cell r="DX352" t="e">
            <v>#DIV/0!</v>
          </cell>
          <cell r="DY352" t="e">
            <v>#DIV/0!</v>
          </cell>
          <cell r="DZ352" t="e">
            <v>#DIV/0!</v>
          </cell>
          <cell r="EA352" t="e">
            <v>#DIV/0!</v>
          </cell>
          <cell r="EB352" t="e">
            <v>#DIV/0!</v>
          </cell>
          <cell r="ED352" t="e">
            <v>#DIV/0!</v>
          </cell>
          <cell r="EE352">
            <v>15705.161</v>
          </cell>
          <cell r="EF352" t="e">
            <v>#DIV/0!</v>
          </cell>
          <cell r="EG352" t="e">
            <v>#DIV/0!</v>
          </cell>
          <cell r="EH352" t="e">
            <v>#DIV/0!</v>
          </cell>
          <cell r="EJ352" t="e">
            <v>#DIV/0!</v>
          </cell>
          <cell r="EK352" t="e">
            <v>#DIV/0!</v>
          </cell>
          <cell r="EL352" t="e">
            <v>#DIV/0!</v>
          </cell>
          <cell r="EM352" t="e">
            <v>#DIV/0!</v>
          </cell>
          <cell r="EN352" t="e">
            <v>#DIV/0!</v>
          </cell>
          <cell r="EP352" t="e">
            <v>#DIV/0!</v>
          </cell>
          <cell r="EQ352">
            <v>17075.746999999999</v>
          </cell>
          <cell r="ER352" t="e">
            <v>#DIV/0!</v>
          </cell>
          <cell r="ES352" t="e">
            <v>#DIV/0!</v>
          </cell>
          <cell r="ET352" t="e">
            <v>#DIV/0!</v>
          </cell>
          <cell r="EV352" t="e">
            <v>#DIV/0!</v>
          </cell>
          <cell r="EW352" t="e">
            <v>#DIV/0!</v>
          </cell>
          <cell r="EX352" t="e">
            <v>#DIV/0!</v>
          </cell>
          <cell r="EY352" t="e">
            <v>#DIV/0!</v>
          </cell>
          <cell r="EZ352" t="e">
            <v>#DIV/0!</v>
          </cell>
        </row>
        <row r="353">
          <cell r="A353">
            <v>42487</v>
          </cell>
          <cell r="B353">
            <v>0</v>
          </cell>
          <cell r="C353">
            <v>193855.28</v>
          </cell>
          <cell r="D353">
            <v>0</v>
          </cell>
          <cell r="E353" t="e">
            <v>#DIV/0!</v>
          </cell>
          <cell r="F353">
            <v>0</v>
          </cell>
          <cell r="H353">
            <v>-1</v>
          </cell>
          <cell r="I353">
            <v>-1</v>
          </cell>
          <cell r="J353">
            <v>-3.5053166058546026E-2</v>
          </cell>
          <cell r="K353">
            <v>0.6466363370475473</v>
          </cell>
          <cell r="L353" t="e">
            <v>#DIV/0!</v>
          </cell>
          <cell r="N353" t="e">
            <v>#DIV/0!</v>
          </cell>
          <cell r="O353">
            <v>44098.874000000003</v>
          </cell>
          <cell r="P353" t="e">
            <v>#DIV/0!</v>
          </cell>
          <cell r="Q353" t="e">
            <v>#DIV/0!</v>
          </cell>
          <cell r="R353" t="e">
            <v>#DIV/0!</v>
          </cell>
          <cell r="T353" t="e">
            <v>#DIV/0!</v>
          </cell>
          <cell r="U353" t="e">
            <v>#DIV/0!</v>
          </cell>
          <cell r="V353" t="e">
            <v>#DIV/0!</v>
          </cell>
          <cell r="W353" t="e">
            <v>#DIV/0!</v>
          </cell>
          <cell r="X353" t="e">
            <v>#DIV/0!</v>
          </cell>
          <cell r="Z353" t="e">
            <v>#DIV/0!</v>
          </cell>
          <cell r="AA353">
            <v>34041.234000000004</v>
          </cell>
          <cell r="AB353" t="e">
            <v>#DIV/0!</v>
          </cell>
          <cell r="AC353" t="e">
            <v>#DIV/0!</v>
          </cell>
          <cell r="AD353" t="e">
            <v>#DIV/0!</v>
          </cell>
          <cell r="AF353" t="e">
            <v>#DIV/0!</v>
          </cell>
          <cell r="AG353" t="e">
            <v>#DIV/0!</v>
          </cell>
          <cell r="AH353" t="e">
            <v>#DIV/0!</v>
          </cell>
          <cell r="AI353" t="e">
            <v>#DIV/0!</v>
          </cell>
          <cell r="AJ353" t="e">
            <v>#DIV/0!</v>
          </cell>
          <cell r="AL353" t="e">
            <v>#DIV/0!</v>
          </cell>
          <cell r="AM353">
            <v>50534.55</v>
          </cell>
          <cell r="AN353" t="e">
            <v>#DIV/0!</v>
          </cell>
          <cell r="AO353" t="e">
            <v>#DIV/0!</v>
          </cell>
          <cell r="AP353" t="e">
            <v>#DIV/0!</v>
          </cell>
          <cell r="AR353" t="e">
            <v>#DIV/0!</v>
          </cell>
          <cell r="AS353" t="e">
            <v>#DIV/0!</v>
          </cell>
          <cell r="AT353" t="e">
            <v>#DIV/0!</v>
          </cell>
          <cell r="AU353" t="e">
            <v>#DIV/0!</v>
          </cell>
          <cell r="AV353" t="e">
            <v>#DIV/0!</v>
          </cell>
          <cell r="AX353" t="e">
            <v>#DIV/0!</v>
          </cell>
          <cell r="AY353">
            <v>1540.6523686305732</v>
          </cell>
          <cell r="AZ353" t="e">
            <v>#DIV/0!</v>
          </cell>
          <cell r="BA353" t="e">
            <v>#DIV/0!</v>
          </cell>
          <cell r="BB353" t="e">
            <v>#DIV/0!</v>
          </cell>
          <cell r="BD353" t="e">
            <v>#DIV/0!</v>
          </cell>
          <cell r="BE353" t="e">
            <v>#DIV/0!</v>
          </cell>
          <cell r="BF353" t="e">
            <v>#DIV/0!</v>
          </cell>
          <cell r="BG353" t="e">
            <v>#DIV/0!</v>
          </cell>
          <cell r="BH353" t="e">
            <v>#DIV/0!</v>
          </cell>
          <cell r="BJ353" t="e">
            <v>#DIV/0!</v>
          </cell>
          <cell r="BK353">
            <v>8641.9599999999991</v>
          </cell>
          <cell r="BL353" t="e">
            <v>#DIV/0!</v>
          </cell>
          <cell r="BM353" t="e">
            <v>#DIV/0!</v>
          </cell>
          <cell r="BN353" t="e">
            <v>#DIV/0!</v>
          </cell>
          <cell r="BP353" t="e">
            <v>#DIV/0!</v>
          </cell>
          <cell r="BQ353" t="e">
            <v>#DIV/0!</v>
          </cell>
          <cell r="BR353" t="e">
            <v>#DIV/0!</v>
          </cell>
          <cell r="BS353" t="e">
            <v>#DIV/0!</v>
          </cell>
          <cell r="BT353" t="e">
            <v>#DIV/0!</v>
          </cell>
          <cell r="BV353" t="e">
            <v>#DIV/0!</v>
          </cell>
          <cell r="BW353">
            <v>9862.0020000000004</v>
          </cell>
          <cell r="BX353" t="e">
            <v>#DIV/0!</v>
          </cell>
          <cell r="BY353" t="e">
            <v>#DIV/0!</v>
          </cell>
          <cell r="BZ353" t="e">
            <v>#DIV/0!</v>
          </cell>
          <cell r="CB353" t="e">
            <v>#DIV/0!</v>
          </cell>
          <cell r="CC353" t="e">
            <v>#DIV/0!</v>
          </cell>
          <cell r="CD353" t="e">
            <v>#DIV/0!</v>
          </cell>
          <cell r="CE353" t="e">
            <v>#DIV/0!</v>
          </cell>
          <cell r="CF353" t="e">
            <v>#DIV/0!</v>
          </cell>
          <cell r="CH353" t="e">
            <v>#DIV/0!</v>
          </cell>
          <cell r="CI353">
            <v>1163.905</v>
          </cell>
          <cell r="CJ353" t="e">
            <v>#DIV/0!</v>
          </cell>
          <cell r="CK353" t="e">
            <v>#DIV/0!</v>
          </cell>
          <cell r="CL353" t="e">
            <v>#DIV/0!</v>
          </cell>
          <cell r="CN353" t="e">
            <v>#DIV/0!</v>
          </cell>
          <cell r="CO353" t="e">
            <v>#DIV/0!</v>
          </cell>
          <cell r="CP353" t="e">
            <v>#DIV/0!</v>
          </cell>
          <cell r="CQ353" t="e">
            <v>#DIV/0!</v>
          </cell>
          <cell r="CR353" t="e">
            <v>#DIV/0!</v>
          </cell>
          <cell r="CT353" t="e">
            <v>#DIV/0!</v>
          </cell>
          <cell r="CU353">
            <v>5633.7460000000001</v>
          </cell>
          <cell r="CV353" t="e">
            <v>#DIV/0!</v>
          </cell>
          <cell r="CW353" t="e">
            <v>#DIV/0!</v>
          </cell>
          <cell r="CX353" t="e">
            <v>#DIV/0!</v>
          </cell>
          <cell r="CZ353" t="e">
            <v>#DIV/0!</v>
          </cell>
          <cell r="DA353" t="e">
            <v>#DIV/0!</v>
          </cell>
          <cell r="DB353" t="e">
            <v>#DIV/0!</v>
          </cell>
          <cell r="DC353" t="e">
            <v>#DIV/0!</v>
          </cell>
          <cell r="DD353" t="e">
            <v>#DIV/0!</v>
          </cell>
          <cell r="DF353" t="e">
            <v>#DIV/0!</v>
          </cell>
          <cell r="DG353">
            <v>3495.4549999999999</v>
          </cell>
          <cell r="DH353" t="e">
            <v>#DIV/0!</v>
          </cell>
          <cell r="DI353" t="e">
            <v>#DIV/0!</v>
          </cell>
          <cell r="DJ353" t="e">
            <v>#DIV/0!</v>
          </cell>
          <cell r="DL353" t="e">
            <v>#DIV/0!</v>
          </cell>
          <cell r="DM353" t="e">
            <v>#DIV/0!</v>
          </cell>
          <cell r="DN353" t="e">
            <v>#DIV/0!</v>
          </cell>
          <cell r="DO353" t="e">
            <v>#DIV/0!</v>
          </cell>
          <cell r="DP353" t="e">
            <v>#DIV/0!</v>
          </cell>
          <cell r="DR353" t="e">
            <v>#DIV/0!</v>
          </cell>
          <cell r="DS353">
            <v>2701.8580000000002</v>
          </cell>
          <cell r="DT353" t="e">
            <v>#DIV/0!</v>
          </cell>
          <cell r="DU353" t="e">
            <v>#DIV/0!</v>
          </cell>
          <cell r="DV353" t="e">
            <v>#DIV/0!</v>
          </cell>
          <cell r="DX353" t="e">
            <v>#DIV/0!</v>
          </cell>
          <cell r="DY353" t="e">
            <v>#DIV/0!</v>
          </cell>
          <cell r="DZ353" t="e">
            <v>#DIV/0!</v>
          </cell>
          <cell r="EA353" t="e">
            <v>#DIV/0!</v>
          </cell>
          <cell r="EB353" t="e">
            <v>#DIV/0!</v>
          </cell>
          <cell r="ED353" t="e">
            <v>#DIV/0!</v>
          </cell>
          <cell r="EE353">
            <v>15705.161</v>
          </cell>
          <cell r="EF353" t="e">
            <v>#DIV/0!</v>
          </cell>
          <cell r="EG353" t="e">
            <v>#DIV/0!</v>
          </cell>
          <cell r="EH353" t="e">
            <v>#DIV/0!</v>
          </cell>
          <cell r="EJ353" t="e">
            <v>#DIV/0!</v>
          </cell>
          <cell r="EK353" t="e">
            <v>#DIV/0!</v>
          </cell>
          <cell r="EL353" t="e">
            <v>#DIV/0!</v>
          </cell>
          <cell r="EM353" t="e">
            <v>#DIV/0!</v>
          </cell>
          <cell r="EN353" t="e">
            <v>#DIV/0!</v>
          </cell>
          <cell r="EP353" t="e">
            <v>#DIV/0!</v>
          </cell>
          <cell r="EQ353">
            <v>17075.746999999999</v>
          </cell>
          <cell r="ER353" t="e">
            <v>#DIV/0!</v>
          </cell>
          <cell r="ES353" t="e">
            <v>#DIV/0!</v>
          </cell>
          <cell r="ET353" t="e">
            <v>#DIV/0!</v>
          </cell>
          <cell r="EV353" t="e">
            <v>#DIV/0!</v>
          </cell>
          <cell r="EW353" t="e">
            <v>#DIV/0!</v>
          </cell>
          <cell r="EX353" t="e">
            <v>#DIV/0!</v>
          </cell>
          <cell r="EY353" t="e">
            <v>#DIV/0!</v>
          </cell>
          <cell r="EZ353" t="e">
            <v>#DIV/0!</v>
          </cell>
        </row>
        <row r="354">
          <cell r="A354">
            <v>42488</v>
          </cell>
          <cell r="B354">
            <v>0</v>
          </cell>
          <cell r="C354">
            <v>193855.28</v>
          </cell>
          <cell r="D354">
            <v>0</v>
          </cell>
          <cell r="E354" t="e">
            <v>#DIV/0!</v>
          </cell>
          <cell r="F354">
            <v>0</v>
          </cell>
          <cell r="H354">
            <v>-1</v>
          </cell>
          <cell r="I354">
            <v>-1</v>
          </cell>
          <cell r="J354">
            <v>-3.4951580436725749E-2</v>
          </cell>
          <cell r="K354">
            <v>0.64573729197151364</v>
          </cell>
          <cell r="L354" t="e">
            <v>#DIV/0!</v>
          </cell>
          <cell r="N354" t="e">
            <v>#DIV/0!</v>
          </cell>
          <cell r="O354">
            <v>44098.874000000003</v>
          </cell>
          <cell r="P354" t="e">
            <v>#DIV/0!</v>
          </cell>
          <cell r="Q354" t="e">
            <v>#DIV/0!</v>
          </cell>
          <cell r="R354" t="e">
            <v>#DIV/0!</v>
          </cell>
          <cell r="T354" t="e">
            <v>#DIV/0!</v>
          </cell>
          <cell r="U354" t="e">
            <v>#DIV/0!</v>
          </cell>
          <cell r="V354" t="e">
            <v>#DIV/0!</v>
          </cell>
          <cell r="W354" t="e">
            <v>#DIV/0!</v>
          </cell>
          <cell r="X354" t="e">
            <v>#DIV/0!</v>
          </cell>
          <cell r="Z354" t="e">
            <v>#DIV/0!</v>
          </cell>
          <cell r="AA354">
            <v>34041.234000000004</v>
          </cell>
          <cell r="AB354" t="e">
            <v>#DIV/0!</v>
          </cell>
          <cell r="AC354" t="e">
            <v>#DIV/0!</v>
          </cell>
          <cell r="AD354" t="e">
            <v>#DIV/0!</v>
          </cell>
          <cell r="AF354" t="e">
            <v>#DIV/0!</v>
          </cell>
          <cell r="AG354" t="e">
            <v>#DIV/0!</v>
          </cell>
          <cell r="AH354" t="e">
            <v>#DIV/0!</v>
          </cell>
          <cell r="AI354" t="e">
            <v>#DIV/0!</v>
          </cell>
          <cell r="AJ354" t="e">
            <v>#DIV/0!</v>
          </cell>
          <cell r="AL354" t="e">
            <v>#DIV/0!</v>
          </cell>
          <cell r="AM354">
            <v>50534.55</v>
          </cell>
          <cell r="AN354" t="e">
            <v>#DIV/0!</v>
          </cell>
          <cell r="AO354" t="e">
            <v>#DIV/0!</v>
          </cell>
          <cell r="AP354" t="e">
            <v>#DIV/0!</v>
          </cell>
          <cell r="AR354" t="e">
            <v>#DIV/0!</v>
          </cell>
          <cell r="AS354" t="e">
            <v>#DIV/0!</v>
          </cell>
          <cell r="AT354" t="e">
            <v>#DIV/0!</v>
          </cell>
          <cell r="AU354" t="e">
            <v>#DIV/0!</v>
          </cell>
          <cell r="AV354" t="e">
            <v>#DIV/0!</v>
          </cell>
          <cell r="AX354" t="e">
            <v>#DIV/0!</v>
          </cell>
          <cell r="AY354">
            <v>1540.6523686305732</v>
          </cell>
          <cell r="AZ354" t="e">
            <v>#DIV/0!</v>
          </cell>
          <cell r="BA354" t="e">
            <v>#DIV/0!</v>
          </cell>
          <cell r="BB354" t="e">
            <v>#DIV/0!</v>
          </cell>
          <cell r="BD354" t="e">
            <v>#DIV/0!</v>
          </cell>
          <cell r="BE354" t="e">
            <v>#DIV/0!</v>
          </cell>
          <cell r="BF354" t="e">
            <v>#DIV/0!</v>
          </cell>
          <cell r="BG354" t="e">
            <v>#DIV/0!</v>
          </cell>
          <cell r="BH354" t="e">
            <v>#DIV/0!</v>
          </cell>
          <cell r="BJ354" t="e">
            <v>#DIV/0!</v>
          </cell>
          <cell r="BK354">
            <v>8641.9599999999991</v>
          </cell>
          <cell r="BL354" t="e">
            <v>#DIV/0!</v>
          </cell>
          <cell r="BM354" t="e">
            <v>#DIV/0!</v>
          </cell>
          <cell r="BN354" t="e">
            <v>#DIV/0!</v>
          </cell>
          <cell r="BP354" t="e">
            <v>#DIV/0!</v>
          </cell>
          <cell r="BQ354" t="e">
            <v>#DIV/0!</v>
          </cell>
          <cell r="BR354" t="e">
            <v>#DIV/0!</v>
          </cell>
          <cell r="BS354" t="e">
            <v>#DIV/0!</v>
          </cell>
          <cell r="BT354" t="e">
            <v>#DIV/0!</v>
          </cell>
          <cell r="BV354" t="e">
            <v>#DIV/0!</v>
          </cell>
          <cell r="BW354">
            <v>9862.0020000000004</v>
          </cell>
          <cell r="BX354" t="e">
            <v>#DIV/0!</v>
          </cell>
          <cell r="BY354" t="e">
            <v>#DIV/0!</v>
          </cell>
          <cell r="BZ354" t="e">
            <v>#DIV/0!</v>
          </cell>
          <cell r="CB354" t="e">
            <v>#DIV/0!</v>
          </cell>
          <cell r="CC354" t="e">
            <v>#DIV/0!</v>
          </cell>
          <cell r="CD354" t="e">
            <v>#DIV/0!</v>
          </cell>
          <cell r="CE354" t="e">
            <v>#DIV/0!</v>
          </cell>
          <cell r="CF354" t="e">
            <v>#DIV/0!</v>
          </cell>
          <cell r="CH354" t="e">
            <v>#DIV/0!</v>
          </cell>
          <cell r="CI354">
            <v>1163.905</v>
          </cell>
          <cell r="CJ354" t="e">
            <v>#DIV/0!</v>
          </cell>
          <cell r="CK354" t="e">
            <v>#DIV/0!</v>
          </cell>
          <cell r="CL354" t="e">
            <v>#DIV/0!</v>
          </cell>
          <cell r="CN354" t="e">
            <v>#DIV/0!</v>
          </cell>
          <cell r="CO354" t="e">
            <v>#DIV/0!</v>
          </cell>
          <cell r="CP354" t="e">
            <v>#DIV/0!</v>
          </cell>
          <cell r="CQ354" t="e">
            <v>#DIV/0!</v>
          </cell>
          <cell r="CR354" t="e">
            <v>#DIV/0!</v>
          </cell>
          <cell r="CT354" t="e">
            <v>#DIV/0!</v>
          </cell>
          <cell r="CU354">
            <v>5633.7460000000001</v>
          </cell>
          <cell r="CV354" t="e">
            <v>#DIV/0!</v>
          </cell>
          <cell r="CW354" t="e">
            <v>#DIV/0!</v>
          </cell>
          <cell r="CX354" t="e">
            <v>#DIV/0!</v>
          </cell>
          <cell r="CZ354" t="e">
            <v>#DIV/0!</v>
          </cell>
          <cell r="DA354" t="e">
            <v>#DIV/0!</v>
          </cell>
          <cell r="DB354" t="e">
            <v>#DIV/0!</v>
          </cell>
          <cell r="DC354" t="e">
            <v>#DIV/0!</v>
          </cell>
          <cell r="DD354" t="e">
            <v>#DIV/0!</v>
          </cell>
          <cell r="DF354" t="e">
            <v>#DIV/0!</v>
          </cell>
          <cell r="DG354">
            <v>3495.4549999999999</v>
          </cell>
          <cell r="DH354" t="e">
            <v>#DIV/0!</v>
          </cell>
          <cell r="DI354" t="e">
            <v>#DIV/0!</v>
          </cell>
          <cell r="DJ354" t="e">
            <v>#DIV/0!</v>
          </cell>
          <cell r="DL354" t="e">
            <v>#DIV/0!</v>
          </cell>
          <cell r="DM354" t="e">
            <v>#DIV/0!</v>
          </cell>
          <cell r="DN354" t="e">
            <v>#DIV/0!</v>
          </cell>
          <cell r="DO354" t="e">
            <v>#DIV/0!</v>
          </cell>
          <cell r="DP354" t="e">
            <v>#DIV/0!</v>
          </cell>
          <cell r="DR354" t="e">
            <v>#DIV/0!</v>
          </cell>
          <cell r="DS354">
            <v>2701.8580000000002</v>
          </cell>
          <cell r="DT354" t="e">
            <v>#DIV/0!</v>
          </cell>
          <cell r="DU354" t="e">
            <v>#DIV/0!</v>
          </cell>
          <cell r="DV354" t="e">
            <v>#DIV/0!</v>
          </cell>
          <cell r="DX354" t="e">
            <v>#DIV/0!</v>
          </cell>
          <cell r="DY354" t="e">
            <v>#DIV/0!</v>
          </cell>
          <cell r="DZ354" t="e">
            <v>#DIV/0!</v>
          </cell>
          <cell r="EA354" t="e">
            <v>#DIV/0!</v>
          </cell>
          <cell r="EB354" t="e">
            <v>#DIV/0!</v>
          </cell>
          <cell r="ED354" t="e">
            <v>#DIV/0!</v>
          </cell>
          <cell r="EE354">
            <v>15705.161</v>
          </cell>
          <cell r="EF354" t="e">
            <v>#DIV/0!</v>
          </cell>
          <cell r="EG354" t="e">
            <v>#DIV/0!</v>
          </cell>
          <cell r="EH354" t="e">
            <v>#DIV/0!</v>
          </cell>
          <cell r="EJ354" t="e">
            <v>#DIV/0!</v>
          </cell>
          <cell r="EK354" t="e">
            <v>#DIV/0!</v>
          </cell>
          <cell r="EL354" t="e">
            <v>#DIV/0!</v>
          </cell>
          <cell r="EM354" t="e">
            <v>#DIV/0!</v>
          </cell>
          <cell r="EN354" t="e">
            <v>#DIV/0!</v>
          </cell>
          <cell r="EP354" t="e">
            <v>#DIV/0!</v>
          </cell>
          <cell r="EQ354">
            <v>17075.746999999999</v>
          </cell>
          <cell r="ER354" t="e">
            <v>#DIV/0!</v>
          </cell>
          <cell r="ES354" t="e">
            <v>#DIV/0!</v>
          </cell>
          <cell r="ET354" t="e">
            <v>#DIV/0!</v>
          </cell>
          <cell r="EV354" t="e">
            <v>#DIV/0!</v>
          </cell>
          <cell r="EW354" t="e">
            <v>#DIV/0!</v>
          </cell>
          <cell r="EX354" t="e">
            <v>#DIV/0!</v>
          </cell>
          <cell r="EY354" t="e">
            <v>#DIV/0!</v>
          </cell>
          <cell r="EZ354" t="e">
            <v>#DIV/0!</v>
          </cell>
        </row>
        <row r="355">
          <cell r="A355">
            <v>42489</v>
          </cell>
          <cell r="B355">
            <v>0</v>
          </cell>
          <cell r="C355">
            <v>193855.28</v>
          </cell>
          <cell r="D355">
            <v>0</v>
          </cell>
          <cell r="E355" t="e">
            <v>#DIV/0!</v>
          </cell>
          <cell r="F355">
            <v>0</v>
          </cell>
          <cell r="H355">
            <v>-1</v>
          </cell>
          <cell r="I355">
            <v>-1</v>
          </cell>
          <cell r="J355">
            <v>-3.4850581912706957E-2</v>
          </cell>
          <cell r="K355">
            <v>0.6448419778540645</v>
          </cell>
          <cell r="L355" t="e">
            <v>#DIV/0!</v>
          </cell>
          <cell r="N355" t="e">
            <v>#DIV/0!</v>
          </cell>
          <cell r="O355">
            <v>44098.874000000003</v>
          </cell>
          <cell r="P355" t="e">
            <v>#DIV/0!</v>
          </cell>
          <cell r="Q355" t="e">
            <v>#DIV/0!</v>
          </cell>
          <cell r="R355" t="e">
            <v>#DIV/0!</v>
          </cell>
          <cell r="T355" t="e">
            <v>#DIV/0!</v>
          </cell>
          <cell r="U355" t="e">
            <v>#DIV/0!</v>
          </cell>
          <cell r="V355" t="e">
            <v>#DIV/0!</v>
          </cell>
          <cell r="W355" t="e">
            <v>#DIV/0!</v>
          </cell>
          <cell r="X355" t="e">
            <v>#DIV/0!</v>
          </cell>
          <cell r="Z355" t="e">
            <v>#DIV/0!</v>
          </cell>
          <cell r="AA355">
            <v>34041.234000000004</v>
          </cell>
          <cell r="AB355" t="e">
            <v>#DIV/0!</v>
          </cell>
          <cell r="AC355" t="e">
            <v>#DIV/0!</v>
          </cell>
          <cell r="AD355" t="e">
            <v>#DIV/0!</v>
          </cell>
          <cell r="AF355" t="e">
            <v>#DIV/0!</v>
          </cell>
          <cell r="AG355" t="e">
            <v>#DIV/0!</v>
          </cell>
          <cell r="AH355" t="e">
            <v>#DIV/0!</v>
          </cell>
          <cell r="AI355" t="e">
            <v>#DIV/0!</v>
          </cell>
          <cell r="AJ355" t="e">
            <v>#DIV/0!</v>
          </cell>
          <cell r="AL355" t="e">
            <v>#DIV/0!</v>
          </cell>
          <cell r="AM355">
            <v>50534.55</v>
          </cell>
          <cell r="AN355" t="e">
            <v>#DIV/0!</v>
          </cell>
          <cell r="AO355" t="e">
            <v>#DIV/0!</v>
          </cell>
          <cell r="AP355" t="e">
            <v>#DIV/0!</v>
          </cell>
          <cell r="AR355" t="e">
            <v>#DIV/0!</v>
          </cell>
          <cell r="AS355" t="e">
            <v>#DIV/0!</v>
          </cell>
          <cell r="AT355" t="e">
            <v>#DIV/0!</v>
          </cell>
          <cell r="AU355" t="e">
            <v>#DIV/0!</v>
          </cell>
          <cell r="AV355" t="e">
            <v>#DIV/0!</v>
          </cell>
          <cell r="AX355" t="e">
            <v>#DIV/0!</v>
          </cell>
          <cell r="AY355">
            <v>1540.6523686305732</v>
          </cell>
          <cell r="AZ355" t="e">
            <v>#DIV/0!</v>
          </cell>
          <cell r="BA355" t="e">
            <v>#DIV/0!</v>
          </cell>
          <cell r="BB355" t="e">
            <v>#DIV/0!</v>
          </cell>
          <cell r="BD355" t="e">
            <v>#DIV/0!</v>
          </cell>
          <cell r="BE355" t="e">
            <v>#DIV/0!</v>
          </cell>
          <cell r="BF355" t="e">
            <v>#DIV/0!</v>
          </cell>
          <cell r="BG355" t="e">
            <v>#DIV/0!</v>
          </cell>
          <cell r="BH355" t="e">
            <v>#DIV/0!</v>
          </cell>
          <cell r="BJ355" t="e">
            <v>#DIV/0!</v>
          </cell>
          <cell r="BK355">
            <v>8641.9599999999991</v>
          </cell>
          <cell r="BL355" t="e">
            <v>#DIV/0!</v>
          </cell>
          <cell r="BM355" t="e">
            <v>#DIV/0!</v>
          </cell>
          <cell r="BN355" t="e">
            <v>#DIV/0!</v>
          </cell>
          <cell r="BP355" t="e">
            <v>#DIV/0!</v>
          </cell>
          <cell r="BQ355" t="e">
            <v>#DIV/0!</v>
          </cell>
          <cell r="BR355" t="e">
            <v>#DIV/0!</v>
          </cell>
          <cell r="BS355" t="e">
            <v>#DIV/0!</v>
          </cell>
          <cell r="BT355" t="e">
            <v>#DIV/0!</v>
          </cell>
          <cell r="BV355" t="e">
            <v>#DIV/0!</v>
          </cell>
          <cell r="BW355">
            <v>9862.0020000000004</v>
          </cell>
          <cell r="BX355" t="e">
            <v>#DIV/0!</v>
          </cell>
          <cell r="BY355" t="e">
            <v>#DIV/0!</v>
          </cell>
          <cell r="BZ355" t="e">
            <v>#DIV/0!</v>
          </cell>
          <cell r="CB355" t="e">
            <v>#DIV/0!</v>
          </cell>
          <cell r="CC355" t="e">
            <v>#DIV/0!</v>
          </cell>
          <cell r="CD355" t="e">
            <v>#DIV/0!</v>
          </cell>
          <cell r="CE355" t="e">
            <v>#DIV/0!</v>
          </cell>
          <cell r="CF355" t="e">
            <v>#DIV/0!</v>
          </cell>
          <cell r="CH355" t="e">
            <v>#DIV/0!</v>
          </cell>
          <cell r="CI355">
            <v>1163.905</v>
          </cell>
          <cell r="CJ355" t="e">
            <v>#DIV/0!</v>
          </cell>
          <cell r="CK355" t="e">
            <v>#DIV/0!</v>
          </cell>
          <cell r="CL355" t="e">
            <v>#DIV/0!</v>
          </cell>
          <cell r="CN355" t="e">
            <v>#DIV/0!</v>
          </cell>
          <cell r="CO355" t="e">
            <v>#DIV/0!</v>
          </cell>
          <cell r="CP355" t="e">
            <v>#DIV/0!</v>
          </cell>
          <cell r="CQ355" t="e">
            <v>#DIV/0!</v>
          </cell>
          <cell r="CR355" t="e">
            <v>#DIV/0!</v>
          </cell>
          <cell r="CT355" t="e">
            <v>#DIV/0!</v>
          </cell>
          <cell r="CU355">
            <v>5633.7460000000001</v>
          </cell>
          <cell r="CV355" t="e">
            <v>#DIV/0!</v>
          </cell>
          <cell r="CW355" t="e">
            <v>#DIV/0!</v>
          </cell>
          <cell r="CX355" t="e">
            <v>#DIV/0!</v>
          </cell>
          <cell r="CZ355" t="e">
            <v>#DIV/0!</v>
          </cell>
          <cell r="DA355" t="e">
            <v>#DIV/0!</v>
          </cell>
          <cell r="DB355" t="e">
            <v>#DIV/0!</v>
          </cell>
          <cell r="DC355" t="e">
            <v>#DIV/0!</v>
          </cell>
          <cell r="DD355" t="e">
            <v>#DIV/0!</v>
          </cell>
          <cell r="DF355" t="e">
            <v>#DIV/0!</v>
          </cell>
          <cell r="DG355">
            <v>3495.4549999999999</v>
          </cell>
          <cell r="DH355" t="e">
            <v>#DIV/0!</v>
          </cell>
          <cell r="DI355" t="e">
            <v>#DIV/0!</v>
          </cell>
          <cell r="DJ355" t="e">
            <v>#DIV/0!</v>
          </cell>
          <cell r="DL355" t="e">
            <v>#DIV/0!</v>
          </cell>
          <cell r="DM355" t="e">
            <v>#DIV/0!</v>
          </cell>
          <cell r="DN355" t="e">
            <v>#DIV/0!</v>
          </cell>
          <cell r="DO355" t="e">
            <v>#DIV/0!</v>
          </cell>
          <cell r="DP355" t="e">
            <v>#DIV/0!</v>
          </cell>
          <cell r="DR355" t="e">
            <v>#DIV/0!</v>
          </cell>
          <cell r="DS355">
            <v>2701.8580000000002</v>
          </cell>
          <cell r="DT355" t="e">
            <v>#DIV/0!</v>
          </cell>
          <cell r="DU355" t="e">
            <v>#DIV/0!</v>
          </cell>
          <cell r="DV355" t="e">
            <v>#DIV/0!</v>
          </cell>
          <cell r="DX355" t="e">
            <v>#DIV/0!</v>
          </cell>
          <cell r="DY355" t="e">
            <v>#DIV/0!</v>
          </cell>
          <cell r="DZ355" t="e">
            <v>#DIV/0!</v>
          </cell>
          <cell r="EA355" t="e">
            <v>#DIV/0!</v>
          </cell>
          <cell r="EB355" t="e">
            <v>#DIV/0!</v>
          </cell>
          <cell r="ED355" t="e">
            <v>#DIV/0!</v>
          </cell>
          <cell r="EE355">
            <v>15705.161</v>
          </cell>
          <cell r="EF355" t="e">
            <v>#DIV/0!</v>
          </cell>
          <cell r="EG355" t="e">
            <v>#DIV/0!</v>
          </cell>
          <cell r="EH355" t="e">
            <v>#DIV/0!</v>
          </cell>
          <cell r="EJ355" t="e">
            <v>#DIV/0!</v>
          </cell>
          <cell r="EK355" t="e">
            <v>#DIV/0!</v>
          </cell>
          <cell r="EL355" t="e">
            <v>#DIV/0!</v>
          </cell>
          <cell r="EM355" t="e">
            <v>#DIV/0!</v>
          </cell>
          <cell r="EN355" t="e">
            <v>#DIV/0!</v>
          </cell>
          <cell r="EP355" t="e">
            <v>#DIV/0!</v>
          </cell>
          <cell r="EQ355">
            <v>17075.746999999999</v>
          </cell>
          <cell r="ER355" t="e">
            <v>#DIV/0!</v>
          </cell>
          <cell r="ES355" t="e">
            <v>#DIV/0!</v>
          </cell>
          <cell r="ET355" t="e">
            <v>#DIV/0!</v>
          </cell>
          <cell r="EV355" t="e">
            <v>#DIV/0!</v>
          </cell>
          <cell r="EW355" t="e">
            <v>#DIV/0!</v>
          </cell>
          <cell r="EX355" t="e">
            <v>#DIV/0!</v>
          </cell>
          <cell r="EY355" t="e">
            <v>#DIV/0!</v>
          </cell>
          <cell r="EZ355" t="e">
            <v>#DIV/0!</v>
          </cell>
        </row>
        <row r="356">
          <cell r="A356">
            <v>42492</v>
          </cell>
          <cell r="B356">
            <v>0</v>
          </cell>
          <cell r="C356">
            <v>193855.28</v>
          </cell>
          <cell r="D356">
            <v>0</v>
          </cell>
          <cell r="E356" t="e">
            <v>#DIV/0!</v>
          </cell>
          <cell r="F356">
            <v>0</v>
          </cell>
          <cell r="H356">
            <v>-1</v>
          </cell>
          <cell r="I356">
            <v>-1</v>
          </cell>
          <cell r="J356">
            <v>-3.4750165411566059E-2</v>
          </cell>
          <cell r="K356">
            <v>0.64395036902613279</v>
          </cell>
          <cell r="L356" t="e">
            <v>#DIV/0!</v>
          </cell>
          <cell r="N356" t="e">
            <v>#DIV/0!</v>
          </cell>
          <cell r="O356">
            <v>44098.874000000003</v>
          </cell>
          <cell r="P356" t="e">
            <v>#DIV/0!</v>
          </cell>
          <cell r="Q356" t="e">
            <v>#DIV/0!</v>
          </cell>
          <cell r="R356" t="e">
            <v>#DIV/0!</v>
          </cell>
          <cell r="T356" t="e">
            <v>#DIV/0!</v>
          </cell>
          <cell r="U356" t="e">
            <v>#DIV/0!</v>
          </cell>
          <cell r="V356" t="e">
            <v>#DIV/0!</v>
          </cell>
          <cell r="W356" t="e">
            <v>#DIV/0!</v>
          </cell>
          <cell r="X356" t="e">
            <v>#DIV/0!</v>
          </cell>
          <cell r="Z356" t="e">
            <v>#DIV/0!</v>
          </cell>
          <cell r="AA356">
            <v>34041.234000000004</v>
          </cell>
          <cell r="AB356" t="e">
            <v>#DIV/0!</v>
          </cell>
          <cell r="AC356" t="e">
            <v>#DIV/0!</v>
          </cell>
          <cell r="AD356" t="e">
            <v>#DIV/0!</v>
          </cell>
          <cell r="AF356" t="e">
            <v>#DIV/0!</v>
          </cell>
          <cell r="AG356" t="e">
            <v>#DIV/0!</v>
          </cell>
          <cell r="AH356" t="e">
            <v>#DIV/0!</v>
          </cell>
          <cell r="AI356" t="e">
            <v>#DIV/0!</v>
          </cell>
          <cell r="AJ356" t="e">
            <v>#DIV/0!</v>
          </cell>
          <cell r="AL356" t="e">
            <v>#DIV/0!</v>
          </cell>
          <cell r="AM356">
            <v>50534.55</v>
          </cell>
          <cell r="AN356" t="e">
            <v>#DIV/0!</v>
          </cell>
          <cell r="AO356" t="e">
            <v>#DIV/0!</v>
          </cell>
          <cell r="AP356" t="e">
            <v>#DIV/0!</v>
          </cell>
          <cell r="AR356" t="e">
            <v>#DIV/0!</v>
          </cell>
          <cell r="AS356" t="e">
            <v>#DIV/0!</v>
          </cell>
          <cell r="AT356" t="e">
            <v>#DIV/0!</v>
          </cell>
          <cell r="AU356" t="e">
            <v>#DIV/0!</v>
          </cell>
          <cell r="AV356" t="e">
            <v>#DIV/0!</v>
          </cell>
          <cell r="AX356" t="e">
            <v>#DIV/0!</v>
          </cell>
          <cell r="AY356">
            <v>1540.6523686305732</v>
          </cell>
          <cell r="AZ356" t="e">
            <v>#DIV/0!</v>
          </cell>
          <cell r="BA356" t="e">
            <v>#DIV/0!</v>
          </cell>
          <cell r="BB356" t="e">
            <v>#DIV/0!</v>
          </cell>
          <cell r="BD356" t="e">
            <v>#DIV/0!</v>
          </cell>
          <cell r="BE356" t="e">
            <v>#DIV/0!</v>
          </cell>
          <cell r="BF356" t="e">
            <v>#DIV/0!</v>
          </cell>
          <cell r="BG356" t="e">
            <v>#DIV/0!</v>
          </cell>
          <cell r="BH356" t="e">
            <v>#DIV/0!</v>
          </cell>
          <cell r="BJ356" t="e">
            <v>#DIV/0!</v>
          </cell>
          <cell r="BK356">
            <v>8641.9599999999991</v>
          </cell>
          <cell r="BL356" t="e">
            <v>#DIV/0!</v>
          </cell>
          <cell r="BM356" t="e">
            <v>#DIV/0!</v>
          </cell>
          <cell r="BN356" t="e">
            <v>#DIV/0!</v>
          </cell>
          <cell r="BP356" t="e">
            <v>#DIV/0!</v>
          </cell>
          <cell r="BQ356" t="e">
            <v>#DIV/0!</v>
          </cell>
          <cell r="BR356" t="e">
            <v>#DIV/0!</v>
          </cell>
          <cell r="BS356" t="e">
            <v>#DIV/0!</v>
          </cell>
          <cell r="BT356" t="e">
            <v>#DIV/0!</v>
          </cell>
          <cell r="BV356" t="e">
            <v>#DIV/0!</v>
          </cell>
          <cell r="BW356">
            <v>9862.0020000000004</v>
          </cell>
          <cell r="BX356" t="e">
            <v>#DIV/0!</v>
          </cell>
          <cell r="BY356" t="e">
            <v>#DIV/0!</v>
          </cell>
          <cell r="BZ356" t="e">
            <v>#DIV/0!</v>
          </cell>
          <cell r="CB356" t="e">
            <v>#DIV/0!</v>
          </cell>
          <cell r="CC356" t="e">
            <v>#DIV/0!</v>
          </cell>
          <cell r="CD356" t="e">
            <v>#DIV/0!</v>
          </cell>
          <cell r="CE356" t="e">
            <v>#DIV/0!</v>
          </cell>
          <cell r="CF356" t="e">
            <v>#DIV/0!</v>
          </cell>
          <cell r="CH356" t="e">
            <v>#DIV/0!</v>
          </cell>
          <cell r="CI356">
            <v>1163.905</v>
          </cell>
          <cell r="CJ356" t="e">
            <v>#DIV/0!</v>
          </cell>
          <cell r="CK356" t="e">
            <v>#DIV/0!</v>
          </cell>
          <cell r="CL356" t="e">
            <v>#DIV/0!</v>
          </cell>
          <cell r="CN356" t="e">
            <v>#DIV/0!</v>
          </cell>
          <cell r="CO356" t="e">
            <v>#DIV/0!</v>
          </cell>
          <cell r="CP356" t="e">
            <v>#DIV/0!</v>
          </cell>
          <cell r="CQ356" t="e">
            <v>#DIV/0!</v>
          </cell>
          <cell r="CR356" t="e">
            <v>#DIV/0!</v>
          </cell>
          <cell r="CT356" t="e">
            <v>#DIV/0!</v>
          </cell>
          <cell r="CU356">
            <v>5633.7460000000001</v>
          </cell>
          <cell r="CV356" t="e">
            <v>#DIV/0!</v>
          </cell>
          <cell r="CW356" t="e">
            <v>#DIV/0!</v>
          </cell>
          <cell r="CX356" t="e">
            <v>#DIV/0!</v>
          </cell>
          <cell r="CZ356" t="e">
            <v>#DIV/0!</v>
          </cell>
          <cell r="DA356" t="e">
            <v>#DIV/0!</v>
          </cell>
          <cell r="DB356" t="e">
            <v>#DIV/0!</v>
          </cell>
          <cell r="DC356" t="e">
            <v>#DIV/0!</v>
          </cell>
          <cell r="DD356" t="e">
            <v>#DIV/0!</v>
          </cell>
          <cell r="DF356" t="e">
            <v>#DIV/0!</v>
          </cell>
          <cell r="DG356">
            <v>3495.4549999999999</v>
          </cell>
          <cell r="DH356" t="e">
            <v>#DIV/0!</v>
          </cell>
          <cell r="DI356" t="e">
            <v>#DIV/0!</v>
          </cell>
          <cell r="DJ356" t="e">
            <v>#DIV/0!</v>
          </cell>
          <cell r="DL356" t="e">
            <v>#DIV/0!</v>
          </cell>
          <cell r="DM356" t="e">
            <v>#DIV/0!</v>
          </cell>
          <cell r="DN356" t="e">
            <v>#DIV/0!</v>
          </cell>
          <cell r="DO356" t="e">
            <v>#DIV/0!</v>
          </cell>
          <cell r="DP356" t="e">
            <v>#DIV/0!</v>
          </cell>
          <cell r="DR356" t="e">
            <v>#DIV/0!</v>
          </cell>
          <cell r="DS356">
            <v>2701.8580000000002</v>
          </cell>
          <cell r="DT356" t="e">
            <v>#DIV/0!</v>
          </cell>
          <cell r="DU356" t="e">
            <v>#DIV/0!</v>
          </cell>
          <cell r="DV356" t="e">
            <v>#DIV/0!</v>
          </cell>
          <cell r="DX356" t="e">
            <v>#DIV/0!</v>
          </cell>
          <cell r="DY356" t="e">
            <v>#DIV/0!</v>
          </cell>
          <cell r="DZ356" t="e">
            <v>#DIV/0!</v>
          </cell>
          <cell r="EA356" t="e">
            <v>#DIV/0!</v>
          </cell>
          <cell r="EB356" t="e">
            <v>#DIV/0!</v>
          </cell>
          <cell r="ED356" t="e">
            <v>#DIV/0!</v>
          </cell>
          <cell r="EE356">
            <v>15705.161</v>
          </cell>
          <cell r="EF356" t="e">
            <v>#DIV/0!</v>
          </cell>
          <cell r="EG356" t="e">
            <v>#DIV/0!</v>
          </cell>
          <cell r="EH356" t="e">
            <v>#DIV/0!</v>
          </cell>
          <cell r="EJ356" t="e">
            <v>#DIV/0!</v>
          </cell>
          <cell r="EK356" t="e">
            <v>#DIV/0!</v>
          </cell>
          <cell r="EL356" t="e">
            <v>#DIV/0!</v>
          </cell>
          <cell r="EM356" t="e">
            <v>#DIV/0!</v>
          </cell>
          <cell r="EN356" t="e">
            <v>#DIV/0!</v>
          </cell>
          <cell r="EP356" t="e">
            <v>#DIV/0!</v>
          </cell>
          <cell r="EQ356">
            <v>17075.746999999999</v>
          </cell>
          <cell r="ER356" t="e">
            <v>#DIV/0!</v>
          </cell>
          <cell r="ES356" t="e">
            <v>#DIV/0!</v>
          </cell>
          <cell r="ET356" t="e">
            <v>#DIV/0!</v>
          </cell>
          <cell r="EV356" t="e">
            <v>#DIV/0!</v>
          </cell>
          <cell r="EW356" t="e">
            <v>#DIV/0!</v>
          </cell>
          <cell r="EX356" t="e">
            <v>#DIV/0!</v>
          </cell>
          <cell r="EY356" t="e">
            <v>#DIV/0!</v>
          </cell>
          <cell r="EZ356" t="e">
            <v>#DIV/0!</v>
          </cell>
        </row>
        <row r="357">
          <cell r="A357">
            <v>42493</v>
          </cell>
          <cell r="B357">
            <v>0</v>
          </cell>
          <cell r="C357">
            <v>193855.28</v>
          </cell>
          <cell r="D357">
            <v>0</v>
          </cell>
          <cell r="E357" t="e">
            <v>#DIV/0!</v>
          </cell>
          <cell r="F357">
            <v>0</v>
          </cell>
          <cell r="H357">
            <v>-1</v>
          </cell>
          <cell r="I357">
            <v>-1</v>
          </cell>
          <cell r="J357">
            <v>-3.4650325916757652E-2</v>
          </cell>
          <cell r="K357">
            <v>0.64306244006452984</v>
          </cell>
          <cell r="L357" t="e">
            <v>#DIV/0!</v>
          </cell>
          <cell r="N357" t="e">
            <v>#DIV/0!</v>
          </cell>
          <cell r="O357">
            <v>44098.874000000003</v>
          </cell>
          <cell r="P357" t="e">
            <v>#DIV/0!</v>
          </cell>
          <cell r="Q357" t="e">
            <v>#DIV/0!</v>
          </cell>
          <cell r="R357" t="e">
            <v>#DIV/0!</v>
          </cell>
          <cell r="T357" t="e">
            <v>#DIV/0!</v>
          </cell>
          <cell r="U357" t="e">
            <v>#DIV/0!</v>
          </cell>
          <cell r="V357" t="e">
            <v>#DIV/0!</v>
          </cell>
          <cell r="W357" t="e">
            <v>#DIV/0!</v>
          </cell>
          <cell r="X357" t="e">
            <v>#DIV/0!</v>
          </cell>
          <cell r="Z357" t="e">
            <v>#DIV/0!</v>
          </cell>
          <cell r="AA357">
            <v>34041.234000000004</v>
          </cell>
          <cell r="AB357" t="e">
            <v>#DIV/0!</v>
          </cell>
          <cell r="AC357" t="e">
            <v>#DIV/0!</v>
          </cell>
          <cell r="AD357" t="e">
            <v>#DIV/0!</v>
          </cell>
          <cell r="AF357" t="e">
            <v>#DIV/0!</v>
          </cell>
          <cell r="AG357" t="e">
            <v>#DIV/0!</v>
          </cell>
          <cell r="AH357" t="e">
            <v>#DIV/0!</v>
          </cell>
          <cell r="AI357" t="e">
            <v>#DIV/0!</v>
          </cell>
          <cell r="AJ357" t="e">
            <v>#DIV/0!</v>
          </cell>
          <cell r="AL357" t="e">
            <v>#DIV/0!</v>
          </cell>
          <cell r="AM357">
            <v>50534.55</v>
          </cell>
          <cell r="AN357" t="e">
            <v>#DIV/0!</v>
          </cell>
          <cell r="AO357" t="e">
            <v>#DIV/0!</v>
          </cell>
          <cell r="AP357" t="e">
            <v>#DIV/0!</v>
          </cell>
          <cell r="AR357" t="e">
            <v>#DIV/0!</v>
          </cell>
          <cell r="AS357" t="e">
            <v>#DIV/0!</v>
          </cell>
          <cell r="AT357" t="e">
            <v>#DIV/0!</v>
          </cell>
          <cell r="AU357" t="e">
            <v>#DIV/0!</v>
          </cell>
          <cell r="AV357" t="e">
            <v>#DIV/0!</v>
          </cell>
          <cell r="AX357" t="e">
            <v>#DIV/0!</v>
          </cell>
          <cell r="AY357">
            <v>1540.6523686305732</v>
          </cell>
          <cell r="AZ357" t="e">
            <v>#DIV/0!</v>
          </cell>
          <cell r="BA357" t="e">
            <v>#DIV/0!</v>
          </cell>
          <cell r="BB357" t="e">
            <v>#DIV/0!</v>
          </cell>
          <cell r="BD357" t="e">
            <v>#DIV/0!</v>
          </cell>
          <cell r="BE357" t="e">
            <v>#DIV/0!</v>
          </cell>
          <cell r="BF357" t="e">
            <v>#DIV/0!</v>
          </cell>
          <cell r="BG357" t="e">
            <v>#DIV/0!</v>
          </cell>
          <cell r="BH357" t="e">
            <v>#DIV/0!</v>
          </cell>
          <cell r="BJ357" t="e">
            <v>#DIV/0!</v>
          </cell>
          <cell r="BK357">
            <v>8641.9599999999991</v>
          </cell>
          <cell r="BL357" t="e">
            <v>#DIV/0!</v>
          </cell>
          <cell r="BM357" t="e">
            <v>#DIV/0!</v>
          </cell>
          <cell r="BN357" t="e">
            <v>#DIV/0!</v>
          </cell>
          <cell r="BP357" t="e">
            <v>#DIV/0!</v>
          </cell>
          <cell r="BQ357" t="e">
            <v>#DIV/0!</v>
          </cell>
          <cell r="BR357" t="e">
            <v>#DIV/0!</v>
          </cell>
          <cell r="BS357" t="e">
            <v>#DIV/0!</v>
          </cell>
          <cell r="BT357" t="e">
            <v>#DIV/0!</v>
          </cell>
          <cell r="BV357" t="e">
            <v>#DIV/0!</v>
          </cell>
          <cell r="BW357">
            <v>9862.0020000000004</v>
          </cell>
          <cell r="BX357" t="e">
            <v>#DIV/0!</v>
          </cell>
          <cell r="BY357" t="e">
            <v>#DIV/0!</v>
          </cell>
          <cell r="BZ357" t="e">
            <v>#DIV/0!</v>
          </cell>
          <cell r="CB357" t="e">
            <v>#DIV/0!</v>
          </cell>
          <cell r="CC357" t="e">
            <v>#DIV/0!</v>
          </cell>
          <cell r="CD357" t="e">
            <v>#DIV/0!</v>
          </cell>
          <cell r="CE357" t="e">
            <v>#DIV/0!</v>
          </cell>
          <cell r="CF357" t="e">
            <v>#DIV/0!</v>
          </cell>
          <cell r="CH357" t="e">
            <v>#DIV/0!</v>
          </cell>
          <cell r="CI357">
            <v>1163.905</v>
          </cell>
          <cell r="CJ357" t="e">
            <v>#DIV/0!</v>
          </cell>
          <cell r="CK357" t="e">
            <v>#DIV/0!</v>
          </cell>
          <cell r="CL357" t="e">
            <v>#DIV/0!</v>
          </cell>
          <cell r="CN357" t="e">
            <v>#DIV/0!</v>
          </cell>
          <cell r="CO357" t="e">
            <v>#DIV/0!</v>
          </cell>
          <cell r="CP357" t="e">
            <v>#DIV/0!</v>
          </cell>
          <cell r="CQ357" t="e">
            <v>#DIV/0!</v>
          </cell>
          <cell r="CR357" t="e">
            <v>#DIV/0!</v>
          </cell>
          <cell r="CT357" t="e">
            <v>#DIV/0!</v>
          </cell>
          <cell r="CU357">
            <v>5633.7460000000001</v>
          </cell>
          <cell r="CV357" t="e">
            <v>#DIV/0!</v>
          </cell>
          <cell r="CW357" t="e">
            <v>#DIV/0!</v>
          </cell>
          <cell r="CX357" t="e">
            <v>#DIV/0!</v>
          </cell>
          <cell r="CZ357" t="e">
            <v>#DIV/0!</v>
          </cell>
          <cell r="DA357" t="e">
            <v>#DIV/0!</v>
          </cell>
          <cell r="DB357" t="e">
            <v>#DIV/0!</v>
          </cell>
          <cell r="DC357" t="e">
            <v>#DIV/0!</v>
          </cell>
          <cell r="DD357" t="e">
            <v>#DIV/0!</v>
          </cell>
          <cell r="DF357" t="e">
            <v>#DIV/0!</v>
          </cell>
          <cell r="DG357">
            <v>3495.4549999999999</v>
          </cell>
          <cell r="DH357" t="e">
            <v>#DIV/0!</v>
          </cell>
          <cell r="DI357" t="e">
            <v>#DIV/0!</v>
          </cell>
          <cell r="DJ357" t="e">
            <v>#DIV/0!</v>
          </cell>
          <cell r="DL357" t="e">
            <v>#DIV/0!</v>
          </cell>
          <cell r="DM357" t="e">
            <v>#DIV/0!</v>
          </cell>
          <cell r="DN357" t="e">
            <v>#DIV/0!</v>
          </cell>
          <cell r="DO357" t="e">
            <v>#DIV/0!</v>
          </cell>
          <cell r="DP357" t="e">
            <v>#DIV/0!</v>
          </cell>
          <cell r="DR357" t="e">
            <v>#DIV/0!</v>
          </cell>
          <cell r="DS357">
            <v>2701.8580000000002</v>
          </cell>
          <cell r="DT357" t="e">
            <v>#DIV/0!</v>
          </cell>
          <cell r="DU357" t="e">
            <v>#DIV/0!</v>
          </cell>
          <cell r="DV357" t="e">
            <v>#DIV/0!</v>
          </cell>
          <cell r="DX357" t="e">
            <v>#DIV/0!</v>
          </cell>
          <cell r="DY357" t="e">
            <v>#DIV/0!</v>
          </cell>
          <cell r="DZ357" t="e">
            <v>#DIV/0!</v>
          </cell>
          <cell r="EA357" t="e">
            <v>#DIV/0!</v>
          </cell>
          <cell r="EB357" t="e">
            <v>#DIV/0!</v>
          </cell>
          <cell r="ED357" t="e">
            <v>#DIV/0!</v>
          </cell>
          <cell r="EE357">
            <v>15705.161</v>
          </cell>
          <cell r="EF357" t="e">
            <v>#DIV/0!</v>
          </cell>
          <cell r="EG357" t="e">
            <v>#DIV/0!</v>
          </cell>
          <cell r="EH357" t="e">
            <v>#DIV/0!</v>
          </cell>
          <cell r="EJ357" t="e">
            <v>#DIV/0!</v>
          </cell>
          <cell r="EK357" t="e">
            <v>#DIV/0!</v>
          </cell>
          <cell r="EL357" t="e">
            <v>#DIV/0!</v>
          </cell>
          <cell r="EM357" t="e">
            <v>#DIV/0!</v>
          </cell>
          <cell r="EN357" t="e">
            <v>#DIV/0!</v>
          </cell>
          <cell r="EP357" t="e">
            <v>#DIV/0!</v>
          </cell>
          <cell r="EQ357">
            <v>17075.746999999999</v>
          </cell>
          <cell r="ER357" t="e">
            <v>#DIV/0!</v>
          </cell>
          <cell r="ES357" t="e">
            <v>#DIV/0!</v>
          </cell>
          <cell r="ET357" t="e">
            <v>#DIV/0!</v>
          </cell>
          <cell r="EV357" t="e">
            <v>#DIV/0!</v>
          </cell>
          <cell r="EW357" t="e">
            <v>#DIV/0!</v>
          </cell>
          <cell r="EX357" t="e">
            <v>#DIV/0!</v>
          </cell>
          <cell r="EY357" t="e">
            <v>#DIV/0!</v>
          </cell>
          <cell r="EZ357" t="e">
            <v>#DIV/0!</v>
          </cell>
        </row>
        <row r="358">
          <cell r="A358">
            <v>42494</v>
          </cell>
          <cell r="B358">
            <v>0</v>
          </cell>
          <cell r="C358">
            <v>193855.28</v>
          </cell>
          <cell r="D358">
            <v>0</v>
          </cell>
          <cell r="E358" t="e">
            <v>#DIV/0!</v>
          </cell>
          <cell r="F358">
            <v>0</v>
          </cell>
          <cell r="H358">
            <v>-1</v>
          </cell>
          <cell r="I358">
            <v>-1</v>
          </cell>
          <cell r="J358">
            <v>-3.4551058469205032E-2</v>
          </cell>
          <cell r="K358">
            <v>0.64217816578893405</v>
          </cell>
          <cell r="L358" t="e">
            <v>#DIV/0!</v>
          </cell>
          <cell r="N358" t="e">
            <v>#DIV/0!</v>
          </cell>
          <cell r="O358">
            <v>44098.874000000003</v>
          </cell>
          <cell r="P358" t="e">
            <v>#DIV/0!</v>
          </cell>
          <cell r="Q358" t="e">
            <v>#DIV/0!</v>
          </cell>
          <cell r="R358" t="e">
            <v>#DIV/0!</v>
          </cell>
          <cell r="T358" t="e">
            <v>#DIV/0!</v>
          </cell>
          <cell r="U358" t="e">
            <v>#DIV/0!</v>
          </cell>
          <cell r="V358" t="e">
            <v>#DIV/0!</v>
          </cell>
          <cell r="W358" t="e">
            <v>#DIV/0!</v>
          </cell>
          <cell r="X358" t="e">
            <v>#DIV/0!</v>
          </cell>
          <cell r="Z358" t="e">
            <v>#DIV/0!</v>
          </cell>
          <cell r="AA358">
            <v>34041.234000000004</v>
          </cell>
          <cell r="AB358" t="e">
            <v>#DIV/0!</v>
          </cell>
          <cell r="AC358" t="e">
            <v>#DIV/0!</v>
          </cell>
          <cell r="AD358" t="e">
            <v>#DIV/0!</v>
          </cell>
          <cell r="AF358" t="e">
            <v>#DIV/0!</v>
          </cell>
          <cell r="AG358" t="e">
            <v>#DIV/0!</v>
          </cell>
          <cell r="AH358" t="e">
            <v>#DIV/0!</v>
          </cell>
          <cell r="AI358" t="e">
            <v>#DIV/0!</v>
          </cell>
          <cell r="AJ358" t="e">
            <v>#DIV/0!</v>
          </cell>
          <cell r="AL358" t="e">
            <v>#DIV/0!</v>
          </cell>
          <cell r="AM358">
            <v>50534.55</v>
          </cell>
          <cell r="AN358" t="e">
            <v>#DIV/0!</v>
          </cell>
          <cell r="AO358" t="e">
            <v>#DIV/0!</v>
          </cell>
          <cell r="AP358" t="e">
            <v>#DIV/0!</v>
          </cell>
          <cell r="AR358" t="e">
            <v>#DIV/0!</v>
          </cell>
          <cell r="AS358" t="e">
            <v>#DIV/0!</v>
          </cell>
          <cell r="AT358" t="e">
            <v>#DIV/0!</v>
          </cell>
          <cell r="AU358" t="e">
            <v>#DIV/0!</v>
          </cell>
          <cell r="AV358" t="e">
            <v>#DIV/0!</v>
          </cell>
          <cell r="AX358" t="e">
            <v>#DIV/0!</v>
          </cell>
          <cell r="AY358">
            <v>1540.6523686305732</v>
          </cell>
          <cell r="AZ358" t="e">
            <v>#DIV/0!</v>
          </cell>
          <cell r="BA358" t="e">
            <v>#DIV/0!</v>
          </cell>
          <cell r="BB358" t="e">
            <v>#DIV/0!</v>
          </cell>
          <cell r="BD358" t="e">
            <v>#DIV/0!</v>
          </cell>
          <cell r="BE358" t="e">
            <v>#DIV/0!</v>
          </cell>
          <cell r="BF358" t="e">
            <v>#DIV/0!</v>
          </cell>
          <cell r="BG358" t="e">
            <v>#DIV/0!</v>
          </cell>
          <cell r="BH358" t="e">
            <v>#DIV/0!</v>
          </cell>
          <cell r="BJ358" t="e">
            <v>#DIV/0!</v>
          </cell>
          <cell r="BK358">
            <v>8641.9599999999991</v>
          </cell>
          <cell r="BL358" t="e">
            <v>#DIV/0!</v>
          </cell>
          <cell r="BM358" t="e">
            <v>#DIV/0!</v>
          </cell>
          <cell r="BN358" t="e">
            <v>#DIV/0!</v>
          </cell>
          <cell r="BP358" t="e">
            <v>#DIV/0!</v>
          </cell>
          <cell r="BQ358" t="e">
            <v>#DIV/0!</v>
          </cell>
          <cell r="BR358" t="e">
            <v>#DIV/0!</v>
          </cell>
          <cell r="BS358" t="e">
            <v>#DIV/0!</v>
          </cell>
          <cell r="BT358" t="e">
            <v>#DIV/0!</v>
          </cell>
          <cell r="BV358" t="e">
            <v>#DIV/0!</v>
          </cell>
          <cell r="BW358">
            <v>9862.0020000000004</v>
          </cell>
          <cell r="BX358" t="e">
            <v>#DIV/0!</v>
          </cell>
          <cell r="BY358" t="e">
            <v>#DIV/0!</v>
          </cell>
          <cell r="BZ358" t="e">
            <v>#DIV/0!</v>
          </cell>
          <cell r="CB358" t="e">
            <v>#DIV/0!</v>
          </cell>
          <cell r="CC358" t="e">
            <v>#DIV/0!</v>
          </cell>
          <cell r="CD358" t="e">
            <v>#DIV/0!</v>
          </cell>
          <cell r="CE358" t="e">
            <v>#DIV/0!</v>
          </cell>
          <cell r="CF358" t="e">
            <v>#DIV/0!</v>
          </cell>
          <cell r="CH358" t="e">
            <v>#DIV/0!</v>
          </cell>
          <cell r="CI358">
            <v>1163.905</v>
          </cell>
          <cell r="CJ358" t="e">
            <v>#DIV/0!</v>
          </cell>
          <cell r="CK358" t="e">
            <v>#DIV/0!</v>
          </cell>
          <cell r="CL358" t="e">
            <v>#DIV/0!</v>
          </cell>
          <cell r="CN358" t="e">
            <v>#DIV/0!</v>
          </cell>
          <cell r="CO358" t="e">
            <v>#DIV/0!</v>
          </cell>
          <cell r="CP358" t="e">
            <v>#DIV/0!</v>
          </cell>
          <cell r="CQ358" t="e">
            <v>#DIV/0!</v>
          </cell>
          <cell r="CR358" t="e">
            <v>#DIV/0!</v>
          </cell>
          <cell r="CT358" t="e">
            <v>#DIV/0!</v>
          </cell>
          <cell r="CU358">
            <v>5633.7460000000001</v>
          </cell>
          <cell r="CV358" t="e">
            <v>#DIV/0!</v>
          </cell>
          <cell r="CW358" t="e">
            <v>#DIV/0!</v>
          </cell>
          <cell r="CX358" t="e">
            <v>#DIV/0!</v>
          </cell>
          <cell r="CZ358" t="e">
            <v>#DIV/0!</v>
          </cell>
          <cell r="DA358" t="e">
            <v>#DIV/0!</v>
          </cell>
          <cell r="DB358" t="e">
            <v>#DIV/0!</v>
          </cell>
          <cell r="DC358" t="e">
            <v>#DIV/0!</v>
          </cell>
          <cell r="DD358" t="e">
            <v>#DIV/0!</v>
          </cell>
          <cell r="DF358" t="e">
            <v>#DIV/0!</v>
          </cell>
          <cell r="DG358">
            <v>3495.4549999999999</v>
          </cell>
          <cell r="DH358" t="e">
            <v>#DIV/0!</v>
          </cell>
          <cell r="DI358" t="e">
            <v>#DIV/0!</v>
          </cell>
          <cell r="DJ358" t="e">
            <v>#DIV/0!</v>
          </cell>
          <cell r="DL358" t="e">
            <v>#DIV/0!</v>
          </cell>
          <cell r="DM358" t="e">
            <v>#DIV/0!</v>
          </cell>
          <cell r="DN358" t="e">
            <v>#DIV/0!</v>
          </cell>
          <cell r="DO358" t="e">
            <v>#DIV/0!</v>
          </cell>
          <cell r="DP358" t="e">
            <v>#DIV/0!</v>
          </cell>
          <cell r="DR358" t="e">
            <v>#DIV/0!</v>
          </cell>
          <cell r="DS358">
            <v>2701.8580000000002</v>
          </cell>
          <cell r="DT358" t="e">
            <v>#DIV/0!</v>
          </cell>
          <cell r="DU358" t="e">
            <v>#DIV/0!</v>
          </cell>
          <cell r="DV358" t="e">
            <v>#DIV/0!</v>
          </cell>
          <cell r="DX358" t="e">
            <v>#DIV/0!</v>
          </cell>
          <cell r="DY358" t="e">
            <v>#DIV/0!</v>
          </cell>
          <cell r="DZ358" t="e">
            <v>#DIV/0!</v>
          </cell>
          <cell r="EA358" t="e">
            <v>#DIV/0!</v>
          </cell>
          <cell r="EB358" t="e">
            <v>#DIV/0!</v>
          </cell>
          <cell r="ED358" t="e">
            <v>#DIV/0!</v>
          </cell>
          <cell r="EE358">
            <v>15705.161</v>
          </cell>
          <cell r="EF358" t="e">
            <v>#DIV/0!</v>
          </cell>
          <cell r="EG358" t="e">
            <v>#DIV/0!</v>
          </cell>
          <cell r="EH358" t="e">
            <v>#DIV/0!</v>
          </cell>
          <cell r="EJ358" t="e">
            <v>#DIV/0!</v>
          </cell>
          <cell r="EK358" t="e">
            <v>#DIV/0!</v>
          </cell>
          <cell r="EL358" t="e">
            <v>#DIV/0!</v>
          </cell>
          <cell r="EM358" t="e">
            <v>#DIV/0!</v>
          </cell>
          <cell r="EN358" t="e">
            <v>#DIV/0!</v>
          </cell>
          <cell r="EP358" t="e">
            <v>#DIV/0!</v>
          </cell>
          <cell r="EQ358">
            <v>17075.746999999999</v>
          </cell>
          <cell r="ER358" t="e">
            <v>#DIV/0!</v>
          </cell>
          <cell r="ES358" t="e">
            <v>#DIV/0!</v>
          </cell>
          <cell r="ET358" t="e">
            <v>#DIV/0!</v>
          </cell>
          <cell r="EV358" t="e">
            <v>#DIV/0!</v>
          </cell>
          <cell r="EW358" t="e">
            <v>#DIV/0!</v>
          </cell>
          <cell r="EX358" t="e">
            <v>#DIV/0!</v>
          </cell>
          <cell r="EY358" t="e">
            <v>#DIV/0!</v>
          </cell>
          <cell r="EZ358" t="e">
            <v>#DIV/0!</v>
          </cell>
        </row>
        <row r="359">
          <cell r="A359">
            <v>42495</v>
          </cell>
          <cell r="B359">
            <v>0</v>
          </cell>
          <cell r="C359">
            <v>193855.28</v>
          </cell>
          <cell r="D359">
            <v>0</v>
          </cell>
          <cell r="E359" t="e">
            <v>#DIV/0!</v>
          </cell>
          <cell r="F359">
            <v>0</v>
          </cell>
          <cell r="H359">
            <v>-1</v>
          </cell>
          <cell r="I359">
            <v>-1</v>
          </cell>
          <cell r="J359">
            <v>-3.445235816647596E-2</v>
          </cell>
          <cell r="K359">
            <v>0.64129752125892558</v>
          </cell>
          <cell r="L359" t="e">
            <v>#DIV/0!</v>
          </cell>
          <cell r="N359" t="e">
            <v>#DIV/0!</v>
          </cell>
          <cell r="O359">
            <v>44098.874000000003</v>
          </cell>
          <cell r="P359" t="e">
            <v>#DIV/0!</v>
          </cell>
          <cell r="Q359" t="e">
            <v>#DIV/0!</v>
          </cell>
          <cell r="R359" t="e">
            <v>#DIV/0!</v>
          </cell>
          <cell r="T359" t="e">
            <v>#DIV/0!</v>
          </cell>
          <cell r="U359" t="e">
            <v>#DIV/0!</v>
          </cell>
          <cell r="V359" t="e">
            <v>#DIV/0!</v>
          </cell>
          <cell r="W359" t="e">
            <v>#DIV/0!</v>
          </cell>
          <cell r="X359" t="e">
            <v>#DIV/0!</v>
          </cell>
          <cell r="Z359" t="e">
            <v>#DIV/0!</v>
          </cell>
          <cell r="AA359">
            <v>34041.234000000004</v>
          </cell>
          <cell r="AB359" t="e">
            <v>#DIV/0!</v>
          </cell>
          <cell r="AC359" t="e">
            <v>#DIV/0!</v>
          </cell>
          <cell r="AD359" t="e">
            <v>#DIV/0!</v>
          </cell>
          <cell r="AF359" t="e">
            <v>#DIV/0!</v>
          </cell>
          <cell r="AG359" t="e">
            <v>#DIV/0!</v>
          </cell>
          <cell r="AH359" t="e">
            <v>#DIV/0!</v>
          </cell>
          <cell r="AI359" t="e">
            <v>#DIV/0!</v>
          </cell>
          <cell r="AJ359" t="e">
            <v>#DIV/0!</v>
          </cell>
          <cell r="AL359" t="e">
            <v>#DIV/0!</v>
          </cell>
          <cell r="AM359">
            <v>50534.55</v>
          </cell>
          <cell r="AN359" t="e">
            <v>#DIV/0!</v>
          </cell>
          <cell r="AO359" t="e">
            <v>#DIV/0!</v>
          </cell>
          <cell r="AP359" t="e">
            <v>#DIV/0!</v>
          </cell>
          <cell r="AR359" t="e">
            <v>#DIV/0!</v>
          </cell>
          <cell r="AS359" t="e">
            <v>#DIV/0!</v>
          </cell>
          <cell r="AT359" t="e">
            <v>#DIV/0!</v>
          </cell>
          <cell r="AU359" t="e">
            <v>#DIV/0!</v>
          </cell>
          <cell r="AV359" t="e">
            <v>#DIV/0!</v>
          </cell>
          <cell r="AX359" t="e">
            <v>#DIV/0!</v>
          </cell>
          <cell r="AY359">
            <v>1540.6523686305732</v>
          </cell>
          <cell r="AZ359" t="e">
            <v>#DIV/0!</v>
          </cell>
          <cell r="BA359" t="e">
            <v>#DIV/0!</v>
          </cell>
          <cell r="BB359" t="e">
            <v>#DIV/0!</v>
          </cell>
          <cell r="BD359" t="e">
            <v>#DIV/0!</v>
          </cell>
          <cell r="BE359" t="e">
            <v>#DIV/0!</v>
          </cell>
          <cell r="BF359" t="e">
            <v>#DIV/0!</v>
          </cell>
          <cell r="BG359" t="e">
            <v>#DIV/0!</v>
          </cell>
          <cell r="BH359" t="e">
            <v>#DIV/0!</v>
          </cell>
          <cell r="BJ359" t="e">
            <v>#DIV/0!</v>
          </cell>
          <cell r="BK359">
            <v>8641.9599999999991</v>
          </cell>
          <cell r="BL359" t="e">
            <v>#DIV/0!</v>
          </cell>
          <cell r="BM359" t="e">
            <v>#DIV/0!</v>
          </cell>
          <cell r="BN359" t="e">
            <v>#DIV/0!</v>
          </cell>
          <cell r="BP359" t="e">
            <v>#DIV/0!</v>
          </cell>
          <cell r="BQ359" t="e">
            <v>#DIV/0!</v>
          </cell>
          <cell r="BR359" t="e">
            <v>#DIV/0!</v>
          </cell>
          <cell r="BS359" t="e">
            <v>#DIV/0!</v>
          </cell>
          <cell r="BT359" t="e">
            <v>#DIV/0!</v>
          </cell>
          <cell r="BV359" t="e">
            <v>#DIV/0!</v>
          </cell>
          <cell r="BW359">
            <v>9862.0020000000004</v>
          </cell>
          <cell r="BX359" t="e">
            <v>#DIV/0!</v>
          </cell>
          <cell r="BY359" t="e">
            <v>#DIV/0!</v>
          </cell>
          <cell r="BZ359" t="e">
            <v>#DIV/0!</v>
          </cell>
          <cell r="CB359" t="e">
            <v>#DIV/0!</v>
          </cell>
          <cell r="CC359" t="e">
            <v>#DIV/0!</v>
          </cell>
          <cell r="CD359" t="e">
            <v>#DIV/0!</v>
          </cell>
          <cell r="CE359" t="e">
            <v>#DIV/0!</v>
          </cell>
          <cell r="CF359" t="e">
            <v>#DIV/0!</v>
          </cell>
          <cell r="CH359" t="e">
            <v>#DIV/0!</v>
          </cell>
          <cell r="CI359">
            <v>1163.905</v>
          </cell>
          <cell r="CJ359" t="e">
            <v>#DIV/0!</v>
          </cell>
          <cell r="CK359" t="e">
            <v>#DIV/0!</v>
          </cell>
          <cell r="CL359" t="e">
            <v>#DIV/0!</v>
          </cell>
          <cell r="CN359" t="e">
            <v>#DIV/0!</v>
          </cell>
          <cell r="CO359" t="e">
            <v>#DIV/0!</v>
          </cell>
          <cell r="CP359" t="e">
            <v>#DIV/0!</v>
          </cell>
          <cell r="CQ359" t="e">
            <v>#DIV/0!</v>
          </cell>
          <cell r="CR359" t="e">
            <v>#DIV/0!</v>
          </cell>
          <cell r="CT359" t="e">
            <v>#DIV/0!</v>
          </cell>
          <cell r="CU359">
            <v>5633.7460000000001</v>
          </cell>
          <cell r="CV359" t="e">
            <v>#DIV/0!</v>
          </cell>
          <cell r="CW359" t="e">
            <v>#DIV/0!</v>
          </cell>
          <cell r="CX359" t="e">
            <v>#DIV/0!</v>
          </cell>
          <cell r="CZ359" t="e">
            <v>#DIV/0!</v>
          </cell>
          <cell r="DA359" t="e">
            <v>#DIV/0!</v>
          </cell>
          <cell r="DB359" t="e">
            <v>#DIV/0!</v>
          </cell>
          <cell r="DC359" t="e">
            <v>#DIV/0!</v>
          </cell>
          <cell r="DD359" t="e">
            <v>#DIV/0!</v>
          </cell>
          <cell r="DF359" t="e">
            <v>#DIV/0!</v>
          </cell>
          <cell r="DG359">
            <v>3495.4549999999999</v>
          </cell>
          <cell r="DH359" t="e">
            <v>#DIV/0!</v>
          </cell>
          <cell r="DI359" t="e">
            <v>#DIV/0!</v>
          </cell>
          <cell r="DJ359" t="e">
            <v>#DIV/0!</v>
          </cell>
          <cell r="DL359" t="e">
            <v>#DIV/0!</v>
          </cell>
          <cell r="DM359" t="e">
            <v>#DIV/0!</v>
          </cell>
          <cell r="DN359" t="e">
            <v>#DIV/0!</v>
          </cell>
          <cell r="DO359" t="e">
            <v>#DIV/0!</v>
          </cell>
          <cell r="DP359" t="e">
            <v>#DIV/0!</v>
          </cell>
          <cell r="DR359" t="e">
            <v>#DIV/0!</v>
          </cell>
          <cell r="DS359">
            <v>2701.8580000000002</v>
          </cell>
          <cell r="DT359" t="e">
            <v>#DIV/0!</v>
          </cell>
          <cell r="DU359" t="e">
            <v>#DIV/0!</v>
          </cell>
          <cell r="DV359" t="e">
            <v>#DIV/0!</v>
          </cell>
          <cell r="DX359" t="e">
            <v>#DIV/0!</v>
          </cell>
          <cell r="DY359" t="e">
            <v>#DIV/0!</v>
          </cell>
          <cell r="DZ359" t="e">
            <v>#DIV/0!</v>
          </cell>
          <cell r="EA359" t="e">
            <v>#DIV/0!</v>
          </cell>
          <cell r="EB359" t="e">
            <v>#DIV/0!</v>
          </cell>
          <cell r="ED359" t="e">
            <v>#DIV/0!</v>
          </cell>
          <cell r="EE359">
            <v>15705.161</v>
          </cell>
          <cell r="EF359" t="e">
            <v>#DIV/0!</v>
          </cell>
          <cell r="EG359" t="e">
            <v>#DIV/0!</v>
          </cell>
          <cell r="EH359" t="e">
            <v>#DIV/0!</v>
          </cell>
          <cell r="EJ359" t="e">
            <v>#DIV/0!</v>
          </cell>
          <cell r="EK359" t="e">
            <v>#DIV/0!</v>
          </cell>
          <cell r="EL359" t="e">
            <v>#DIV/0!</v>
          </cell>
          <cell r="EM359" t="e">
            <v>#DIV/0!</v>
          </cell>
          <cell r="EN359" t="e">
            <v>#DIV/0!</v>
          </cell>
          <cell r="EP359" t="e">
            <v>#DIV/0!</v>
          </cell>
          <cell r="EQ359">
            <v>17075.746999999999</v>
          </cell>
          <cell r="ER359" t="e">
            <v>#DIV/0!</v>
          </cell>
          <cell r="ES359" t="e">
            <v>#DIV/0!</v>
          </cell>
          <cell r="ET359" t="e">
            <v>#DIV/0!</v>
          </cell>
          <cell r="EV359" t="e">
            <v>#DIV/0!</v>
          </cell>
          <cell r="EW359" t="e">
            <v>#DIV/0!</v>
          </cell>
          <cell r="EX359" t="e">
            <v>#DIV/0!</v>
          </cell>
          <cell r="EY359" t="e">
            <v>#DIV/0!</v>
          </cell>
          <cell r="EZ359" t="e">
            <v>#DIV/0!</v>
          </cell>
        </row>
        <row r="360">
          <cell r="A360">
            <v>42496</v>
          </cell>
          <cell r="B360">
            <v>0</v>
          </cell>
          <cell r="C360">
            <v>193855.28</v>
          </cell>
          <cell r="D360">
            <v>0</v>
          </cell>
          <cell r="E360" t="e">
            <v>#DIV/0!</v>
          </cell>
          <cell r="F360">
            <v>0</v>
          </cell>
          <cell r="H360">
            <v>-1</v>
          </cell>
          <cell r="I360">
            <v>-1</v>
          </cell>
          <cell r="J360">
            <v>-3.435422016200107E-2</v>
          </cell>
          <cell r="K360">
            <v>0.64042048177106503</v>
          </cell>
          <cell r="L360" t="e">
            <v>#DIV/0!</v>
          </cell>
          <cell r="N360" t="e">
            <v>#DIV/0!</v>
          </cell>
          <cell r="O360">
            <v>44098.874000000003</v>
          </cell>
          <cell r="P360" t="e">
            <v>#DIV/0!</v>
          </cell>
          <cell r="Q360" t="e">
            <v>#DIV/0!</v>
          </cell>
          <cell r="R360" t="e">
            <v>#DIV/0!</v>
          </cell>
          <cell r="T360" t="e">
            <v>#DIV/0!</v>
          </cell>
          <cell r="U360" t="e">
            <v>#DIV/0!</v>
          </cell>
          <cell r="V360" t="e">
            <v>#DIV/0!</v>
          </cell>
          <cell r="W360" t="e">
            <v>#DIV/0!</v>
          </cell>
          <cell r="X360" t="e">
            <v>#DIV/0!</v>
          </cell>
          <cell r="Z360" t="e">
            <v>#DIV/0!</v>
          </cell>
          <cell r="AA360">
            <v>34041.234000000004</v>
          </cell>
          <cell r="AB360" t="e">
            <v>#DIV/0!</v>
          </cell>
          <cell r="AC360" t="e">
            <v>#DIV/0!</v>
          </cell>
          <cell r="AD360" t="e">
            <v>#DIV/0!</v>
          </cell>
          <cell r="AF360" t="e">
            <v>#DIV/0!</v>
          </cell>
          <cell r="AG360" t="e">
            <v>#DIV/0!</v>
          </cell>
          <cell r="AH360" t="e">
            <v>#DIV/0!</v>
          </cell>
          <cell r="AI360" t="e">
            <v>#DIV/0!</v>
          </cell>
          <cell r="AJ360" t="e">
            <v>#DIV/0!</v>
          </cell>
          <cell r="AL360" t="e">
            <v>#DIV/0!</v>
          </cell>
          <cell r="AM360">
            <v>50534.55</v>
          </cell>
          <cell r="AN360" t="e">
            <v>#DIV/0!</v>
          </cell>
          <cell r="AO360" t="e">
            <v>#DIV/0!</v>
          </cell>
          <cell r="AP360" t="e">
            <v>#DIV/0!</v>
          </cell>
          <cell r="AR360" t="e">
            <v>#DIV/0!</v>
          </cell>
          <cell r="AS360" t="e">
            <v>#DIV/0!</v>
          </cell>
          <cell r="AT360" t="e">
            <v>#DIV/0!</v>
          </cell>
          <cell r="AU360" t="e">
            <v>#DIV/0!</v>
          </cell>
          <cell r="AV360" t="e">
            <v>#DIV/0!</v>
          </cell>
          <cell r="AX360" t="e">
            <v>#DIV/0!</v>
          </cell>
          <cell r="AY360">
            <v>1540.6523686305732</v>
          </cell>
          <cell r="AZ360" t="e">
            <v>#DIV/0!</v>
          </cell>
          <cell r="BA360" t="e">
            <v>#DIV/0!</v>
          </cell>
          <cell r="BB360" t="e">
            <v>#DIV/0!</v>
          </cell>
          <cell r="BD360" t="e">
            <v>#DIV/0!</v>
          </cell>
          <cell r="BE360" t="e">
            <v>#DIV/0!</v>
          </cell>
          <cell r="BF360" t="e">
            <v>#DIV/0!</v>
          </cell>
          <cell r="BG360" t="e">
            <v>#DIV/0!</v>
          </cell>
          <cell r="BH360" t="e">
            <v>#DIV/0!</v>
          </cell>
          <cell r="BJ360" t="e">
            <v>#DIV/0!</v>
          </cell>
          <cell r="BK360">
            <v>8641.9599999999991</v>
          </cell>
          <cell r="BL360" t="e">
            <v>#DIV/0!</v>
          </cell>
          <cell r="BM360" t="e">
            <v>#DIV/0!</v>
          </cell>
          <cell r="BN360" t="e">
            <v>#DIV/0!</v>
          </cell>
          <cell r="BP360" t="e">
            <v>#DIV/0!</v>
          </cell>
          <cell r="BQ360" t="e">
            <v>#DIV/0!</v>
          </cell>
          <cell r="BR360" t="e">
            <v>#DIV/0!</v>
          </cell>
          <cell r="BS360" t="e">
            <v>#DIV/0!</v>
          </cell>
          <cell r="BT360" t="e">
            <v>#DIV/0!</v>
          </cell>
          <cell r="BV360" t="e">
            <v>#DIV/0!</v>
          </cell>
          <cell r="BW360">
            <v>9862.0020000000004</v>
          </cell>
          <cell r="BX360" t="e">
            <v>#DIV/0!</v>
          </cell>
          <cell r="BY360" t="e">
            <v>#DIV/0!</v>
          </cell>
          <cell r="BZ360" t="e">
            <v>#DIV/0!</v>
          </cell>
          <cell r="CB360" t="e">
            <v>#DIV/0!</v>
          </cell>
          <cell r="CC360" t="e">
            <v>#DIV/0!</v>
          </cell>
          <cell r="CD360" t="e">
            <v>#DIV/0!</v>
          </cell>
          <cell r="CE360" t="e">
            <v>#DIV/0!</v>
          </cell>
          <cell r="CF360" t="e">
            <v>#DIV/0!</v>
          </cell>
          <cell r="CH360" t="e">
            <v>#DIV/0!</v>
          </cell>
          <cell r="CI360">
            <v>1163.905</v>
          </cell>
          <cell r="CJ360" t="e">
            <v>#DIV/0!</v>
          </cell>
          <cell r="CK360" t="e">
            <v>#DIV/0!</v>
          </cell>
          <cell r="CL360" t="e">
            <v>#DIV/0!</v>
          </cell>
          <cell r="CN360" t="e">
            <v>#DIV/0!</v>
          </cell>
          <cell r="CO360" t="e">
            <v>#DIV/0!</v>
          </cell>
          <cell r="CP360" t="e">
            <v>#DIV/0!</v>
          </cell>
          <cell r="CQ360" t="e">
            <v>#DIV/0!</v>
          </cell>
          <cell r="CR360" t="e">
            <v>#DIV/0!</v>
          </cell>
          <cell r="CT360" t="e">
            <v>#DIV/0!</v>
          </cell>
          <cell r="CU360">
            <v>5633.7460000000001</v>
          </cell>
          <cell r="CV360" t="e">
            <v>#DIV/0!</v>
          </cell>
          <cell r="CW360" t="e">
            <v>#DIV/0!</v>
          </cell>
          <cell r="CX360" t="e">
            <v>#DIV/0!</v>
          </cell>
          <cell r="CZ360" t="e">
            <v>#DIV/0!</v>
          </cell>
          <cell r="DA360" t="e">
            <v>#DIV/0!</v>
          </cell>
          <cell r="DB360" t="e">
            <v>#DIV/0!</v>
          </cell>
          <cell r="DC360" t="e">
            <v>#DIV/0!</v>
          </cell>
          <cell r="DD360" t="e">
            <v>#DIV/0!</v>
          </cell>
          <cell r="DF360" t="e">
            <v>#DIV/0!</v>
          </cell>
          <cell r="DG360">
            <v>3495.4549999999999</v>
          </cell>
          <cell r="DH360" t="e">
            <v>#DIV/0!</v>
          </cell>
          <cell r="DI360" t="e">
            <v>#DIV/0!</v>
          </cell>
          <cell r="DJ360" t="e">
            <v>#DIV/0!</v>
          </cell>
          <cell r="DL360" t="e">
            <v>#DIV/0!</v>
          </cell>
          <cell r="DM360" t="e">
            <v>#DIV/0!</v>
          </cell>
          <cell r="DN360" t="e">
            <v>#DIV/0!</v>
          </cell>
          <cell r="DO360" t="e">
            <v>#DIV/0!</v>
          </cell>
          <cell r="DP360" t="e">
            <v>#DIV/0!</v>
          </cell>
          <cell r="DR360" t="e">
            <v>#DIV/0!</v>
          </cell>
          <cell r="DS360">
            <v>2701.8580000000002</v>
          </cell>
          <cell r="DT360" t="e">
            <v>#DIV/0!</v>
          </cell>
          <cell r="DU360" t="e">
            <v>#DIV/0!</v>
          </cell>
          <cell r="DV360" t="e">
            <v>#DIV/0!</v>
          </cell>
          <cell r="DX360" t="e">
            <v>#DIV/0!</v>
          </cell>
          <cell r="DY360" t="e">
            <v>#DIV/0!</v>
          </cell>
          <cell r="DZ360" t="e">
            <v>#DIV/0!</v>
          </cell>
          <cell r="EA360" t="e">
            <v>#DIV/0!</v>
          </cell>
          <cell r="EB360" t="e">
            <v>#DIV/0!</v>
          </cell>
          <cell r="ED360" t="e">
            <v>#DIV/0!</v>
          </cell>
          <cell r="EE360">
            <v>15705.161</v>
          </cell>
          <cell r="EF360" t="e">
            <v>#DIV/0!</v>
          </cell>
          <cell r="EG360" t="e">
            <v>#DIV/0!</v>
          </cell>
          <cell r="EH360" t="e">
            <v>#DIV/0!</v>
          </cell>
          <cell r="EJ360" t="e">
            <v>#DIV/0!</v>
          </cell>
          <cell r="EK360" t="e">
            <v>#DIV/0!</v>
          </cell>
          <cell r="EL360" t="e">
            <v>#DIV/0!</v>
          </cell>
          <cell r="EM360" t="e">
            <v>#DIV/0!</v>
          </cell>
          <cell r="EN360" t="e">
            <v>#DIV/0!</v>
          </cell>
          <cell r="EP360" t="e">
            <v>#DIV/0!</v>
          </cell>
          <cell r="EQ360">
            <v>17075.746999999999</v>
          </cell>
          <cell r="ER360" t="e">
            <v>#DIV/0!</v>
          </cell>
          <cell r="ES360" t="e">
            <v>#DIV/0!</v>
          </cell>
          <cell r="ET360" t="e">
            <v>#DIV/0!</v>
          </cell>
          <cell r="EV360" t="e">
            <v>#DIV/0!</v>
          </cell>
          <cell r="EW360" t="e">
            <v>#DIV/0!</v>
          </cell>
          <cell r="EX360" t="e">
            <v>#DIV/0!</v>
          </cell>
          <cell r="EY360" t="e">
            <v>#DIV/0!</v>
          </cell>
          <cell r="EZ360" t="e">
            <v>#DIV/0!</v>
          </cell>
        </row>
        <row r="361">
          <cell r="A361">
            <v>42499</v>
          </cell>
          <cell r="B361">
            <v>0</v>
          </cell>
          <cell r="C361">
            <v>193855.28</v>
          </cell>
          <cell r="D361">
            <v>0</v>
          </cell>
          <cell r="E361" t="e">
            <v>#DIV/0!</v>
          </cell>
          <cell r="F361">
            <v>0</v>
          </cell>
          <cell r="H361">
            <v>-1</v>
          </cell>
          <cell r="I361">
            <v>-1</v>
          </cell>
          <cell r="J361">
            <v>-3.4256639664306476E-2</v>
          </cell>
          <cell r="K361">
            <v>0.63954702285601384</v>
          </cell>
          <cell r="L361" t="e">
            <v>#DIV/0!</v>
          </cell>
          <cell r="N361" t="e">
            <v>#DIV/0!</v>
          </cell>
          <cell r="O361">
            <v>44098.874000000003</v>
          </cell>
          <cell r="P361" t="e">
            <v>#DIV/0!</v>
          </cell>
          <cell r="Q361" t="e">
            <v>#DIV/0!</v>
          </cell>
          <cell r="R361" t="e">
            <v>#DIV/0!</v>
          </cell>
          <cell r="T361" t="e">
            <v>#DIV/0!</v>
          </cell>
          <cell r="U361" t="e">
            <v>#DIV/0!</v>
          </cell>
          <cell r="V361" t="e">
            <v>#DIV/0!</v>
          </cell>
          <cell r="W361" t="e">
            <v>#DIV/0!</v>
          </cell>
          <cell r="X361" t="e">
            <v>#DIV/0!</v>
          </cell>
          <cell r="Z361" t="e">
            <v>#DIV/0!</v>
          </cell>
          <cell r="AA361">
            <v>34041.234000000004</v>
          </cell>
          <cell r="AB361" t="e">
            <v>#DIV/0!</v>
          </cell>
          <cell r="AC361" t="e">
            <v>#DIV/0!</v>
          </cell>
          <cell r="AD361" t="e">
            <v>#DIV/0!</v>
          </cell>
          <cell r="AF361" t="e">
            <v>#DIV/0!</v>
          </cell>
          <cell r="AG361" t="e">
            <v>#DIV/0!</v>
          </cell>
          <cell r="AH361" t="e">
            <v>#DIV/0!</v>
          </cell>
          <cell r="AI361" t="e">
            <v>#DIV/0!</v>
          </cell>
          <cell r="AJ361" t="e">
            <v>#DIV/0!</v>
          </cell>
          <cell r="AL361" t="e">
            <v>#DIV/0!</v>
          </cell>
          <cell r="AM361">
            <v>50534.55</v>
          </cell>
          <cell r="AN361" t="e">
            <v>#DIV/0!</v>
          </cell>
          <cell r="AO361" t="e">
            <v>#DIV/0!</v>
          </cell>
          <cell r="AP361" t="e">
            <v>#DIV/0!</v>
          </cell>
          <cell r="AR361" t="e">
            <v>#DIV/0!</v>
          </cell>
          <cell r="AS361" t="e">
            <v>#DIV/0!</v>
          </cell>
          <cell r="AT361" t="e">
            <v>#DIV/0!</v>
          </cell>
          <cell r="AU361" t="e">
            <v>#DIV/0!</v>
          </cell>
          <cell r="AV361" t="e">
            <v>#DIV/0!</v>
          </cell>
          <cell r="AX361" t="e">
            <v>#DIV/0!</v>
          </cell>
          <cell r="AY361">
            <v>1540.6523686305732</v>
          </cell>
          <cell r="AZ361" t="e">
            <v>#DIV/0!</v>
          </cell>
          <cell r="BA361" t="e">
            <v>#DIV/0!</v>
          </cell>
          <cell r="BB361" t="e">
            <v>#DIV/0!</v>
          </cell>
          <cell r="BD361" t="e">
            <v>#DIV/0!</v>
          </cell>
          <cell r="BE361" t="e">
            <v>#DIV/0!</v>
          </cell>
          <cell r="BF361" t="e">
            <v>#DIV/0!</v>
          </cell>
          <cell r="BG361" t="e">
            <v>#DIV/0!</v>
          </cell>
          <cell r="BH361" t="e">
            <v>#DIV/0!</v>
          </cell>
          <cell r="BJ361" t="e">
            <v>#DIV/0!</v>
          </cell>
          <cell r="BK361">
            <v>8641.9599999999991</v>
          </cell>
          <cell r="BL361" t="e">
            <v>#DIV/0!</v>
          </cell>
          <cell r="BM361" t="e">
            <v>#DIV/0!</v>
          </cell>
          <cell r="BN361" t="e">
            <v>#DIV/0!</v>
          </cell>
          <cell r="BP361" t="e">
            <v>#DIV/0!</v>
          </cell>
          <cell r="BQ361" t="e">
            <v>#DIV/0!</v>
          </cell>
          <cell r="BR361" t="e">
            <v>#DIV/0!</v>
          </cell>
          <cell r="BS361" t="e">
            <v>#DIV/0!</v>
          </cell>
          <cell r="BT361" t="e">
            <v>#DIV/0!</v>
          </cell>
          <cell r="BV361" t="e">
            <v>#DIV/0!</v>
          </cell>
          <cell r="BW361">
            <v>9862.0020000000004</v>
          </cell>
          <cell r="BX361" t="e">
            <v>#DIV/0!</v>
          </cell>
          <cell r="BY361" t="e">
            <v>#DIV/0!</v>
          </cell>
          <cell r="BZ361" t="e">
            <v>#DIV/0!</v>
          </cell>
          <cell r="CB361" t="e">
            <v>#DIV/0!</v>
          </cell>
          <cell r="CC361" t="e">
            <v>#DIV/0!</v>
          </cell>
          <cell r="CD361" t="e">
            <v>#DIV/0!</v>
          </cell>
          <cell r="CE361" t="e">
            <v>#DIV/0!</v>
          </cell>
          <cell r="CF361" t="e">
            <v>#DIV/0!</v>
          </cell>
          <cell r="CH361" t="e">
            <v>#DIV/0!</v>
          </cell>
          <cell r="CI361">
            <v>1163.905</v>
          </cell>
          <cell r="CJ361" t="e">
            <v>#DIV/0!</v>
          </cell>
          <cell r="CK361" t="e">
            <v>#DIV/0!</v>
          </cell>
          <cell r="CL361" t="e">
            <v>#DIV/0!</v>
          </cell>
          <cell r="CN361" t="e">
            <v>#DIV/0!</v>
          </cell>
          <cell r="CO361" t="e">
            <v>#DIV/0!</v>
          </cell>
          <cell r="CP361" t="e">
            <v>#DIV/0!</v>
          </cell>
          <cell r="CQ361" t="e">
            <v>#DIV/0!</v>
          </cell>
          <cell r="CR361" t="e">
            <v>#DIV/0!</v>
          </cell>
          <cell r="CT361" t="e">
            <v>#DIV/0!</v>
          </cell>
          <cell r="CU361">
            <v>5633.7460000000001</v>
          </cell>
          <cell r="CV361" t="e">
            <v>#DIV/0!</v>
          </cell>
          <cell r="CW361" t="e">
            <v>#DIV/0!</v>
          </cell>
          <cell r="CX361" t="e">
            <v>#DIV/0!</v>
          </cell>
          <cell r="CZ361" t="e">
            <v>#DIV/0!</v>
          </cell>
          <cell r="DA361" t="e">
            <v>#DIV/0!</v>
          </cell>
          <cell r="DB361" t="e">
            <v>#DIV/0!</v>
          </cell>
          <cell r="DC361" t="e">
            <v>#DIV/0!</v>
          </cell>
          <cell r="DD361" t="e">
            <v>#DIV/0!</v>
          </cell>
          <cell r="DF361" t="e">
            <v>#DIV/0!</v>
          </cell>
          <cell r="DG361">
            <v>3495.4549999999999</v>
          </cell>
          <cell r="DH361" t="e">
            <v>#DIV/0!</v>
          </cell>
          <cell r="DI361" t="e">
            <v>#DIV/0!</v>
          </cell>
          <cell r="DJ361" t="e">
            <v>#DIV/0!</v>
          </cell>
          <cell r="DL361" t="e">
            <v>#DIV/0!</v>
          </cell>
          <cell r="DM361" t="e">
            <v>#DIV/0!</v>
          </cell>
          <cell r="DN361" t="e">
            <v>#DIV/0!</v>
          </cell>
          <cell r="DO361" t="e">
            <v>#DIV/0!</v>
          </cell>
          <cell r="DP361" t="e">
            <v>#DIV/0!</v>
          </cell>
          <cell r="DR361" t="e">
            <v>#DIV/0!</v>
          </cell>
          <cell r="DS361">
            <v>2701.8580000000002</v>
          </cell>
          <cell r="DT361" t="e">
            <v>#DIV/0!</v>
          </cell>
          <cell r="DU361" t="e">
            <v>#DIV/0!</v>
          </cell>
          <cell r="DV361" t="e">
            <v>#DIV/0!</v>
          </cell>
          <cell r="DX361" t="e">
            <v>#DIV/0!</v>
          </cell>
          <cell r="DY361" t="e">
            <v>#DIV/0!</v>
          </cell>
          <cell r="DZ361" t="e">
            <v>#DIV/0!</v>
          </cell>
          <cell r="EA361" t="e">
            <v>#DIV/0!</v>
          </cell>
          <cell r="EB361" t="e">
            <v>#DIV/0!</v>
          </cell>
          <cell r="ED361" t="e">
            <v>#DIV/0!</v>
          </cell>
          <cell r="EE361">
            <v>15705.161</v>
          </cell>
          <cell r="EF361" t="e">
            <v>#DIV/0!</v>
          </cell>
          <cell r="EG361" t="e">
            <v>#DIV/0!</v>
          </cell>
          <cell r="EH361" t="e">
            <v>#DIV/0!</v>
          </cell>
          <cell r="EJ361" t="e">
            <v>#DIV/0!</v>
          </cell>
          <cell r="EK361" t="e">
            <v>#DIV/0!</v>
          </cell>
          <cell r="EL361" t="e">
            <v>#DIV/0!</v>
          </cell>
          <cell r="EM361" t="e">
            <v>#DIV/0!</v>
          </cell>
          <cell r="EN361" t="e">
            <v>#DIV/0!</v>
          </cell>
          <cell r="EP361" t="e">
            <v>#DIV/0!</v>
          </cell>
          <cell r="EQ361">
            <v>17075.746999999999</v>
          </cell>
          <cell r="ER361" t="e">
            <v>#DIV/0!</v>
          </cell>
          <cell r="ES361" t="e">
            <v>#DIV/0!</v>
          </cell>
          <cell r="ET361" t="e">
            <v>#DIV/0!</v>
          </cell>
          <cell r="EV361" t="e">
            <v>#DIV/0!</v>
          </cell>
          <cell r="EW361" t="e">
            <v>#DIV/0!</v>
          </cell>
          <cell r="EX361" t="e">
            <v>#DIV/0!</v>
          </cell>
          <cell r="EY361" t="e">
            <v>#DIV/0!</v>
          </cell>
          <cell r="EZ361" t="e">
            <v>#DIV/0!</v>
          </cell>
        </row>
        <row r="362">
          <cell r="A362">
            <v>42500</v>
          </cell>
          <cell r="B362">
            <v>0</v>
          </cell>
          <cell r="C362">
            <v>193855.28</v>
          </cell>
          <cell r="D362">
            <v>0</v>
          </cell>
          <cell r="E362" t="e">
            <v>#DIV/0!</v>
          </cell>
          <cell r="F362">
            <v>0</v>
          </cell>
          <cell r="H362">
            <v>-1</v>
          </cell>
          <cell r="I362">
            <v>-1</v>
          </cell>
          <cell r="J362">
            <v>-3.4159611936175338E-2</v>
          </cell>
          <cell r="K362">
            <v>0.63867712027569956</v>
          </cell>
          <cell r="L362" t="e">
            <v>#DIV/0!</v>
          </cell>
          <cell r="N362" t="e">
            <v>#DIV/0!</v>
          </cell>
          <cell r="O362">
            <v>44098.874000000003</v>
          </cell>
          <cell r="P362" t="e">
            <v>#DIV/0!</v>
          </cell>
          <cell r="Q362" t="e">
            <v>#DIV/0!</v>
          </cell>
          <cell r="R362" t="e">
            <v>#DIV/0!</v>
          </cell>
          <cell r="T362" t="e">
            <v>#DIV/0!</v>
          </cell>
          <cell r="U362" t="e">
            <v>#DIV/0!</v>
          </cell>
          <cell r="V362" t="e">
            <v>#DIV/0!</v>
          </cell>
          <cell r="W362" t="e">
            <v>#DIV/0!</v>
          </cell>
          <cell r="X362" t="e">
            <v>#DIV/0!</v>
          </cell>
          <cell r="Z362" t="e">
            <v>#DIV/0!</v>
          </cell>
          <cell r="AA362">
            <v>34041.234000000004</v>
          </cell>
          <cell r="AB362" t="e">
            <v>#DIV/0!</v>
          </cell>
          <cell r="AC362" t="e">
            <v>#DIV/0!</v>
          </cell>
          <cell r="AD362" t="e">
            <v>#DIV/0!</v>
          </cell>
          <cell r="AF362" t="e">
            <v>#DIV/0!</v>
          </cell>
          <cell r="AG362" t="e">
            <v>#DIV/0!</v>
          </cell>
          <cell r="AH362" t="e">
            <v>#DIV/0!</v>
          </cell>
          <cell r="AI362" t="e">
            <v>#DIV/0!</v>
          </cell>
          <cell r="AJ362" t="e">
            <v>#DIV/0!</v>
          </cell>
          <cell r="AL362" t="e">
            <v>#DIV/0!</v>
          </cell>
          <cell r="AM362">
            <v>50534.55</v>
          </cell>
          <cell r="AN362" t="e">
            <v>#DIV/0!</v>
          </cell>
          <cell r="AO362" t="e">
            <v>#DIV/0!</v>
          </cell>
          <cell r="AP362" t="e">
            <v>#DIV/0!</v>
          </cell>
          <cell r="AR362" t="e">
            <v>#DIV/0!</v>
          </cell>
          <cell r="AS362" t="e">
            <v>#DIV/0!</v>
          </cell>
          <cell r="AT362" t="e">
            <v>#DIV/0!</v>
          </cell>
          <cell r="AU362" t="e">
            <v>#DIV/0!</v>
          </cell>
          <cell r="AV362" t="e">
            <v>#DIV/0!</v>
          </cell>
          <cell r="AX362" t="e">
            <v>#DIV/0!</v>
          </cell>
          <cell r="AY362">
            <v>1540.6523686305732</v>
          </cell>
          <cell r="AZ362" t="e">
            <v>#DIV/0!</v>
          </cell>
          <cell r="BA362" t="e">
            <v>#DIV/0!</v>
          </cell>
          <cell r="BB362" t="e">
            <v>#DIV/0!</v>
          </cell>
          <cell r="BD362" t="e">
            <v>#DIV/0!</v>
          </cell>
          <cell r="BE362" t="e">
            <v>#DIV/0!</v>
          </cell>
          <cell r="BF362" t="e">
            <v>#DIV/0!</v>
          </cell>
          <cell r="BG362" t="e">
            <v>#DIV/0!</v>
          </cell>
          <cell r="BH362" t="e">
            <v>#DIV/0!</v>
          </cell>
          <cell r="BJ362" t="e">
            <v>#DIV/0!</v>
          </cell>
          <cell r="BK362">
            <v>8641.9599999999991</v>
          </cell>
          <cell r="BL362" t="e">
            <v>#DIV/0!</v>
          </cell>
          <cell r="BM362" t="e">
            <v>#DIV/0!</v>
          </cell>
          <cell r="BN362" t="e">
            <v>#DIV/0!</v>
          </cell>
          <cell r="BP362" t="e">
            <v>#DIV/0!</v>
          </cell>
          <cell r="BQ362" t="e">
            <v>#DIV/0!</v>
          </cell>
          <cell r="BR362" t="e">
            <v>#DIV/0!</v>
          </cell>
          <cell r="BS362" t="e">
            <v>#DIV/0!</v>
          </cell>
          <cell r="BT362" t="e">
            <v>#DIV/0!</v>
          </cell>
          <cell r="BV362" t="e">
            <v>#DIV/0!</v>
          </cell>
          <cell r="BW362">
            <v>9862.0020000000004</v>
          </cell>
          <cell r="BX362" t="e">
            <v>#DIV/0!</v>
          </cell>
          <cell r="BY362" t="e">
            <v>#DIV/0!</v>
          </cell>
          <cell r="BZ362" t="e">
            <v>#DIV/0!</v>
          </cell>
          <cell r="CB362" t="e">
            <v>#DIV/0!</v>
          </cell>
          <cell r="CC362" t="e">
            <v>#DIV/0!</v>
          </cell>
          <cell r="CD362" t="e">
            <v>#DIV/0!</v>
          </cell>
          <cell r="CE362" t="e">
            <v>#DIV/0!</v>
          </cell>
          <cell r="CF362" t="e">
            <v>#DIV/0!</v>
          </cell>
          <cell r="CH362" t="e">
            <v>#DIV/0!</v>
          </cell>
          <cell r="CI362">
            <v>1163.905</v>
          </cell>
          <cell r="CJ362" t="e">
            <v>#DIV/0!</v>
          </cell>
          <cell r="CK362" t="e">
            <v>#DIV/0!</v>
          </cell>
          <cell r="CL362" t="e">
            <v>#DIV/0!</v>
          </cell>
          <cell r="CN362" t="e">
            <v>#DIV/0!</v>
          </cell>
          <cell r="CO362" t="e">
            <v>#DIV/0!</v>
          </cell>
          <cell r="CP362" t="e">
            <v>#DIV/0!</v>
          </cell>
          <cell r="CQ362" t="e">
            <v>#DIV/0!</v>
          </cell>
          <cell r="CR362" t="e">
            <v>#DIV/0!</v>
          </cell>
          <cell r="CT362" t="e">
            <v>#DIV/0!</v>
          </cell>
          <cell r="CU362">
            <v>5633.7460000000001</v>
          </cell>
          <cell r="CV362" t="e">
            <v>#DIV/0!</v>
          </cell>
          <cell r="CW362" t="e">
            <v>#DIV/0!</v>
          </cell>
          <cell r="CX362" t="e">
            <v>#DIV/0!</v>
          </cell>
          <cell r="CZ362" t="e">
            <v>#DIV/0!</v>
          </cell>
          <cell r="DA362" t="e">
            <v>#DIV/0!</v>
          </cell>
          <cell r="DB362" t="e">
            <v>#DIV/0!</v>
          </cell>
          <cell r="DC362" t="e">
            <v>#DIV/0!</v>
          </cell>
          <cell r="DD362" t="e">
            <v>#DIV/0!</v>
          </cell>
          <cell r="DF362" t="e">
            <v>#DIV/0!</v>
          </cell>
          <cell r="DG362">
            <v>3495.4549999999999</v>
          </cell>
          <cell r="DH362" t="e">
            <v>#DIV/0!</v>
          </cell>
          <cell r="DI362" t="e">
            <v>#DIV/0!</v>
          </cell>
          <cell r="DJ362" t="e">
            <v>#DIV/0!</v>
          </cell>
          <cell r="DL362" t="e">
            <v>#DIV/0!</v>
          </cell>
          <cell r="DM362" t="e">
            <v>#DIV/0!</v>
          </cell>
          <cell r="DN362" t="e">
            <v>#DIV/0!</v>
          </cell>
          <cell r="DO362" t="e">
            <v>#DIV/0!</v>
          </cell>
          <cell r="DP362" t="e">
            <v>#DIV/0!</v>
          </cell>
          <cell r="DR362" t="e">
            <v>#DIV/0!</v>
          </cell>
          <cell r="DS362">
            <v>2701.8580000000002</v>
          </cell>
          <cell r="DT362" t="e">
            <v>#DIV/0!</v>
          </cell>
          <cell r="DU362" t="e">
            <v>#DIV/0!</v>
          </cell>
          <cell r="DV362" t="e">
            <v>#DIV/0!</v>
          </cell>
          <cell r="DX362" t="e">
            <v>#DIV/0!</v>
          </cell>
          <cell r="DY362" t="e">
            <v>#DIV/0!</v>
          </cell>
          <cell r="DZ362" t="e">
            <v>#DIV/0!</v>
          </cell>
          <cell r="EA362" t="e">
            <v>#DIV/0!</v>
          </cell>
          <cell r="EB362" t="e">
            <v>#DIV/0!</v>
          </cell>
          <cell r="ED362" t="e">
            <v>#DIV/0!</v>
          </cell>
          <cell r="EE362">
            <v>15705.161</v>
          </cell>
          <cell r="EF362" t="e">
            <v>#DIV/0!</v>
          </cell>
          <cell r="EG362" t="e">
            <v>#DIV/0!</v>
          </cell>
          <cell r="EH362" t="e">
            <v>#DIV/0!</v>
          </cell>
          <cell r="EJ362" t="e">
            <v>#DIV/0!</v>
          </cell>
          <cell r="EK362" t="e">
            <v>#DIV/0!</v>
          </cell>
          <cell r="EL362" t="e">
            <v>#DIV/0!</v>
          </cell>
          <cell r="EM362" t="e">
            <v>#DIV/0!</v>
          </cell>
          <cell r="EN362" t="e">
            <v>#DIV/0!</v>
          </cell>
          <cell r="EP362" t="e">
            <v>#DIV/0!</v>
          </cell>
          <cell r="EQ362">
            <v>17075.746999999999</v>
          </cell>
          <cell r="ER362" t="e">
            <v>#DIV/0!</v>
          </cell>
          <cell r="ES362" t="e">
            <v>#DIV/0!</v>
          </cell>
          <cell r="ET362" t="e">
            <v>#DIV/0!</v>
          </cell>
          <cell r="EV362" t="e">
            <v>#DIV/0!</v>
          </cell>
          <cell r="EW362" t="e">
            <v>#DIV/0!</v>
          </cell>
          <cell r="EX362" t="e">
            <v>#DIV/0!</v>
          </cell>
          <cell r="EY362" t="e">
            <v>#DIV/0!</v>
          </cell>
          <cell r="EZ362" t="e">
            <v>#DIV/0!</v>
          </cell>
        </row>
        <row r="363">
          <cell r="A363">
            <v>42501</v>
          </cell>
          <cell r="B363">
            <v>0</v>
          </cell>
          <cell r="C363">
            <v>193855.28</v>
          </cell>
          <cell r="D363">
            <v>0</v>
          </cell>
          <cell r="E363" t="e">
            <v>#DIV/0!</v>
          </cell>
          <cell r="F363">
            <v>0</v>
          </cell>
          <cell r="H363">
            <v>-1</v>
          </cell>
          <cell r="I363">
            <v>-1</v>
          </cell>
          <cell r="J363">
            <v>-3.4063132293923104E-2</v>
          </cell>
          <cell r="K363">
            <v>0.63781075002052057</v>
          </cell>
          <cell r="L363" t="e">
            <v>#DIV/0!</v>
          </cell>
          <cell r="N363" t="e">
            <v>#DIV/0!</v>
          </cell>
          <cell r="O363">
            <v>44098.874000000003</v>
          </cell>
          <cell r="P363" t="e">
            <v>#DIV/0!</v>
          </cell>
          <cell r="Q363" t="e">
            <v>#DIV/0!</v>
          </cell>
          <cell r="R363" t="e">
            <v>#DIV/0!</v>
          </cell>
          <cell r="T363" t="e">
            <v>#DIV/0!</v>
          </cell>
          <cell r="U363" t="e">
            <v>#DIV/0!</v>
          </cell>
          <cell r="V363" t="e">
            <v>#DIV/0!</v>
          </cell>
          <cell r="W363" t="e">
            <v>#DIV/0!</v>
          </cell>
          <cell r="X363" t="e">
            <v>#DIV/0!</v>
          </cell>
          <cell r="Z363" t="e">
            <v>#DIV/0!</v>
          </cell>
          <cell r="AA363">
            <v>34041.234000000004</v>
          </cell>
          <cell r="AB363" t="e">
            <v>#DIV/0!</v>
          </cell>
          <cell r="AC363" t="e">
            <v>#DIV/0!</v>
          </cell>
          <cell r="AD363" t="e">
            <v>#DIV/0!</v>
          </cell>
          <cell r="AF363" t="e">
            <v>#DIV/0!</v>
          </cell>
          <cell r="AG363" t="e">
            <v>#DIV/0!</v>
          </cell>
          <cell r="AH363" t="e">
            <v>#DIV/0!</v>
          </cell>
          <cell r="AI363" t="e">
            <v>#DIV/0!</v>
          </cell>
          <cell r="AJ363" t="e">
            <v>#DIV/0!</v>
          </cell>
          <cell r="AL363" t="e">
            <v>#DIV/0!</v>
          </cell>
          <cell r="AM363">
            <v>50534.55</v>
          </cell>
          <cell r="AN363" t="e">
            <v>#DIV/0!</v>
          </cell>
          <cell r="AO363" t="e">
            <v>#DIV/0!</v>
          </cell>
          <cell r="AP363" t="e">
            <v>#DIV/0!</v>
          </cell>
          <cell r="AR363" t="e">
            <v>#DIV/0!</v>
          </cell>
          <cell r="AS363" t="e">
            <v>#DIV/0!</v>
          </cell>
          <cell r="AT363" t="e">
            <v>#DIV/0!</v>
          </cell>
          <cell r="AU363" t="e">
            <v>#DIV/0!</v>
          </cell>
          <cell r="AV363" t="e">
            <v>#DIV/0!</v>
          </cell>
          <cell r="AX363" t="e">
            <v>#DIV/0!</v>
          </cell>
          <cell r="AY363">
            <v>1540.6523686305732</v>
          </cell>
          <cell r="AZ363" t="e">
            <v>#DIV/0!</v>
          </cell>
          <cell r="BA363" t="e">
            <v>#DIV/0!</v>
          </cell>
          <cell r="BB363" t="e">
            <v>#DIV/0!</v>
          </cell>
          <cell r="BD363" t="e">
            <v>#DIV/0!</v>
          </cell>
          <cell r="BE363" t="e">
            <v>#DIV/0!</v>
          </cell>
          <cell r="BF363" t="e">
            <v>#DIV/0!</v>
          </cell>
          <cell r="BG363" t="e">
            <v>#DIV/0!</v>
          </cell>
          <cell r="BH363" t="e">
            <v>#DIV/0!</v>
          </cell>
          <cell r="BJ363" t="e">
            <v>#DIV/0!</v>
          </cell>
          <cell r="BK363">
            <v>8641.9599999999991</v>
          </cell>
          <cell r="BL363" t="e">
            <v>#DIV/0!</v>
          </cell>
          <cell r="BM363" t="e">
            <v>#DIV/0!</v>
          </cell>
          <cell r="BN363" t="e">
            <v>#DIV/0!</v>
          </cell>
          <cell r="BP363" t="e">
            <v>#DIV/0!</v>
          </cell>
          <cell r="BQ363" t="e">
            <v>#DIV/0!</v>
          </cell>
          <cell r="BR363" t="e">
            <v>#DIV/0!</v>
          </cell>
          <cell r="BS363" t="e">
            <v>#DIV/0!</v>
          </cell>
          <cell r="BT363" t="e">
            <v>#DIV/0!</v>
          </cell>
          <cell r="BV363" t="e">
            <v>#DIV/0!</v>
          </cell>
          <cell r="BW363">
            <v>9862.0020000000004</v>
          </cell>
          <cell r="BX363" t="e">
            <v>#DIV/0!</v>
          </cell>
          <cell r="BY363" t="e">
            <v>#DIV/0!</v>
          </cell>
          <cell r="BZ363" t="e">
            <v>#DIV/0!</v>
          </cell>
          <cell r="CB363" t="e">
            <v>#DIV/0!</v>
          </cell>
          <cell r="CC363" t="e">
            <v>#DIV/0!</v>
          </cell>
          <cell r="CD363" t="e">
            <v>#DIV/0!</v>
          </cell>
          <cell r="CE363" t="e">
            <v>#DIV/0!</v>
          </cell>
          <cell r="CF363" t="e">
            <v>#DIV/0!</v>
          </cell>
          <cell r="CH363" t="e">
            <v>#DIV/0!</v>
          </cell>
          <cell r="CI363">
            <v>1163.905</v>
          </cell>
          <cell r="CJ363" t="e">
            <v>#DIV/0!</v>
          </cell>
          <cell r="CK363" t="e">
            <v>#DIV/0!</v>
          </cell>
          <cell r="CL363" t="e">
            <v>#DIV/0!</v>
          </cell>
          <cell r="CN363" t="e">
            <v>#DIV/0!</v>
          </cell>
          <cell r="CO363" t="e">
            <v>#DIV/0!</v>
          </cell>
          <cell r="CP363" t="e">
            <v>#DIV/0!</v>
          </cell>
          <cell r="CQ363" t="e">
            <v>#DIV/0!</v>
          </cell>
          <cell r="CR363" t="e">
            <v>#DIV/0!</v>
          </cell>
          <cell r="CT363" t="e">
            <v>#DIV/0!</v>
          </cell>
          <cell r="CU363">
            <v>5633.7460000000001</v>
          </cell>
          <cell r="CV363" t="e">
            <v>#DIV/0!</v>
          </cell>
          <cell r="CW363" t="e">
            <v>#DIV/0!</v>
          </cell>
          <cell r="CX363" t="e">
            <v>#DIV/0!</v>
          </cell>
          <cell r="CZ363" t="e">
            <v>#DIV/0!</v>
          </cell>
          <cell r="DA363" t="e">
            <v>#DIV/0!</v>
          </cell>
          <cell r="DB363" t="e">
            <v>#DIV/0!</v>
          </cell>
          <cell r="DC363" t="e">
            <v>#DIV/0!</v>
          </cell>
          <cell r="DD363" t="e">
            <v>#DIV/0!</v>
          </cell>
          <cell r="DF363" t="e">
            <v>#DIV/0!</v>
          </cell>
          <cell r="DG363">
            <v>3495.4549999999999</v>
          </cell>
          <cell r="DH363" t="e">
            <v>#DIV/0!</v>
          </cell>
          <cell r="DI363" t="e">
            <v>#DIV/0!</v>
          </cell>
          <cell r="DJ363" t="e">
            <v>#DIV/0!</v>
          </cell>
          <cell r="DL363" t="e">
            <v>#DIV/0!</v>
          </cell>
          <cell r="DM363" t="e">
            <v>#DIV/0!</v>
          </cell>
          <cell r="DN363" t="e">
            <v>#DIV/0!</v>
          </cell>
          <cell r="DO363" t="e">
            <v>#DIV/0!</v>
          </cell>
          <cell r="DP363" t="e">
            <v>#DIV/0!</v>
          </cell>
          <cell r="DR363" t="e">
            <v>#DIV/0!</v>
          </cell>
          <cell r="DS363">
            <v>2701.8580000000002</v>
          </cell>
          <cell r="DT363" t="e">
            <v>#DIV/0!</v>
          </cell>
          <cell r="DU363" t="e">
            <v>#DIV/0!</v>
          </cell>
          <cell r="DV363" t="e">
            <v>#DIV/0!</v>
          </cell>
          <cell r="DX363" t="e">
            <v>#DIV/0!</v>
          </cell>
          <cell r="DY363" t="e">
            <v>#DIV/0!</v>
          </cell>
          <cell r="DZ363" t="e">
            <v>#DIV/0!</v>
          </cell>
          <cell r="EA363" t="e">
            <v>#DIV/0!</v>
          </cell>
          <cell r="EB363" t="e">
            <v>#DIV/0!</v>
          </cell>
          <cell r="ED363" t="e">
            <v>#DIV/0!</v>
          </cell>
          <cell r="EE363">
            <v>15705.161</v>
          </cell>
          <cell r="EF363" t="e">
            <v>#DIV/0!</v>
          </cell>
          <cell r="EG363" t="e">
            <v>#DIV/0!</v>
          </cell>
          <cell r="EH363" t="e">
            <v>#DIV/0!</v>
          </cell>
          <cell r="EJ363" t="e">
            <v>#DIV/0!</v>
          </cell>
          <cell r="EK363" t="e">
            <v>#DIV/0!</v>
          </cell>
          <cell r="EL363" t="e">
            <v>#DIV/0!</v>
          </cell>
          <cell r="EM363" t="e">
            <v>#DIV/0!</v>
          </cell>
          <cell r="EN363" t="e">
            <v>#DIV/0!</v>
          </cell>
          <cell r="EP363" t="e">
            <v>#DIV/0!</v>
          </cell>
          <cell r="EQ363">
            <v>17075.746999999999</v>
          </cell>
          <cell r="ER363" t="e">
            <v>#DIV/0!</v>
          </cell>
          <cell r="ES363" t="e">
            <v>#DIV/0!</v>
          </cell>
          <cell r="ET363" t="e">
            <v>#DIV/0!</v>
          </cell>
          <cell r="EV363" t="e">
            <v>#DIV/0!</v>
          </cell>
          <cell r="EW363" t="e">
            <v>#DIV/0!</v>
          </cell>
          <cell r="EX363" t="e">
            <v>#DIV/0!</v>
          </cell>
          <cell r="EY363" t="e">
            <v>#DIV/0!</v>
          </cell>
          <cell r="EZ363" t="e">
            <v>#DIV/0!</v>
          </cell>
        </row>
        <row r="364">
          <cell r="A364">
            <v>42502</v>
          </cell>
          <cell r="B364">
            <v>0</v>
          </cell>
          <cell r="C364">
            <v>193855.28</v>
          </cell>
          <cell r="D364">
            <v>0</v>
          </cell>
          <cell r="E364" t="e">
            <v>#DIV/0!</v>
          </cell>
          <cell r="F364">
            <v>0</v>
          </cell>
          <cell r="H364">
            <v>-1</v>
          </cell>
          <cell r="I364">
            <v>-1</v>
          </cell>
          <cell r="J364">
            <v>-3.3967196106615916E-2</v>
          </cell>
          <cell r="K364">
            <v>0.63694788830659366</v>
          </cell>
          <cell r="L364" t="e">
            <v>#DIV/0!</v>
          </cell>
          <cell r="N364" t="e">
            <v>#DIV/0!</v>
          </cell>
          <cell r="O364">
            <v>44098.874000000003</v>
          </cell>
          <cell r="P364" t="e">
            <v>#DIV/0!</v>
          </cell>
          <cell r="Q364" t="e">
            <v>#DIV/0!</v>
          </cell>
          <cell r="R364" t="e">
            <v>#DIV/0!</v>
          </cell>
          <cell r="T364" t="e">
            <v>#DIV/0!</v>
          </cell>
          <cell r="U364" t="e">
            <v>#DIV/0!</v>
          </cell>
          <cell r="V364" t="e">
            <v>#DIV/0!</v>
          </cell>
          <cell r="W364" t="e">
            <v>#DIV/0!</v>
          </cell>
          <cell r="X364" t="e">
            <v>#DIV/0!</v>
          </cell>
          <cell r="Z364" t="e">
            <v>#DIV/0!</v>
          </cell>
          <cell r="AA364">
            <v>34041.234000000004</v>
          </cell>
          <cell r="AB364" t="e">
            <v>#DIV/0!</v>
          </cell>
          <cell r="AC364" t="e">
            <v>#DIV/0!</v>
          </cell>
          <cell r="AD364" t="e">
            <v>#DIV/0!</v>
          </cell>
          <cell r="AF364" t="e">
            <v>#DIV/0!</v>
          </cell>
          <cell r="AG364" t="e">
            <v>#DIV/0!</v>
          </cell>
          <cell r="AH364" t="e">
            <v>#DIV/0!</v>
          </cell>
          <cell r="AI364" t="e">
            <v>#DIV/0!</v>
          </cell>
          <cell r="AJ364" t="e">
            <v>#DIV/0!</v>
          </cell>
          <cell r="AL364" t="e">
            <v>#DIV/0!</v>
          </cell>
          <cell r="AM364">
            <v>50534.55</v>
          </cell>
          <cell r="AN364" t="e">
            <v>#DIV/0!</v>
          </cell>
          <cell r="AO364" t="e">
            <v>#DIV/0!</v>
          </cell>
          <cell r="AP364" t="e">
            <v>#DIV/0!</v>
          </cell>
          <cell r="AR364" t="e">
            <v>#DIV/0!</v>
          </cell>
          <cell r="AS364" t="e">
            <v>#DIV/0!</v>
          </cell>
          <cell r="AT364" t="e">
            <v>#DIV/0!</v>
          </cell>
          <cell r="AU364" t="e">
            <v>#DIV/0!</v>
          </cell>
          <cell r="AV364" t="e">
            <v>#DIV/0!</v>
          </cell>
          <cell r="AX364" t="e">
            <v>#DIV/0!</v>
          </cell>
          <cell r="AY364">
            <v>1540.6523686305732</v>
          </cell>
          <cell r="AZ364" t="e">
            <v>#DIV/0!</v>
          </cell>
          <cell r="BA364" t="e">
            <v>#DIV/0!</v>
          </cell>
          <cell r="BB364" t="e">
            <v>#DIV/0!</v>
          </cell>
          <cell r="BD364" t="e">
            <v>#DIV/0!</v>
          </cell>
          <cell r="BE364" t="e">
            <v>#DIV/0!</v>
          </cell>
          <cell r="BF364" t="e">
            <v>#DIV/0!</v>
          </cell>
          <cell r="BG364" t="e">
            <v>#DIV/0!</v>
          </cell>
          <cell r="BH364" t="e">
            <v>#DIV/0!</v>
          </cell>
          <cell r="BJ364" t="e">
            <v>#DIV/0!</v>
          </cell>
          <cell r="BK364">
            <v>8641.9599999999991</v>
          </cell>
          <cell r="BL364" t="e">
            <v>#DIV/0!</v>
          </cell>
          <cell r="BM364" t="e">
            <v>#DIV/0!</v>
          </cell>
          <cell r="BN364" t="e">
            <v>#DIV/0!</v>
          </cell>
          <cell r="BP364" t="e">
            <v>#DIV/0!</v>
          </cell>
          <cell r="BQ364" t="e">
            <v>#DIV/0!</v>
          </cell>
          <cell r="BR364" t="e">
            <v>#DIV/0!</v>
          </cell>
          <cell r="BS364" t="e">
            <v>#DIV/0!</v>
          </cell>
          <cell r="BT364" t="e">
            <v>#DIV/0!</v>
          </cell>
          <cell r="BV364" t="e">
            <v>#DIV/0!</v>
          </cell>
          <cell r="BW364">
            <v>9862.0020000000004</v>
          </cell>
          <cell r="BX364" t="e">
            <v>#DIV/0!</v>
          </cell>
          <cell r="BY364" t="e">
            <v>#DIV/0!</v>
          </cell>
          <cell r="BZ364" t="e">
            <v>#DIV/0!</v>
          </cell>
          <cell r="CB364" t="e">
            <v>#DIV/0!</v>
          </cell>
          <cell r="CC364" t="e">
            <v>#DIV/0!</v>
          </cell>
          <cell r="CD364" t="e">
            <v>#DIV/0!</v>
          </cell>
          <cell r="CE364" t="e">
            <v>#DIV/0!</v>
          </cell>
          <cell r="CF364" t="e">
            <v>#DIV/0!</v>
          </cell>
          <cell r="CH364" t="e">
            <v>#DIV/0!</v>
          </cell>
          <cell r="CI364">
            <v>1163.905</v>
          </cell>
          <cell r="CJ364" t="e">
            <v>#DIV/0!</v>
          </cell>
          <cell r="CK364" t="e">
            <v>#DIV/0!</v>
          </cell>
          <cell r="CL364" t="e">
            <v>#DIV/0!</v>
          </cell>
          <cell r="CN364" t="e">
            <v>#DIV/0!</v>
          </cell>
          <cell r="CO364" t="e">
            <v>#DIV/0!</v>
          </cell>
          <cell r="CP364" t="e">
            <v>#DIV/0!</v>
          </cell>
          <cell r="CQ364" t="e">
            <v>#DIV/0!</v>
          </cell>
          <cell r="CR364" t="e">
            <v>#DIV/0!</v>
          </cell>
          <cell r="CT364" t="e">
            <v>#DIV/0!</v>
          </cell>
          <cell r="CU364">
            <v>5633.7460000000001</v>
          </cell>
          <cell r="CV364" t="e">
            <v>#DIV/0!</v>
          </cell>
          <cell r="CW364" t="e">
            <v>#DIV/0!</v>
          </cell>
          <cell r="CX364" t="e">
            <v>#DIV/0!</v>
          </cell>
          <cell r="CZ364" t="e">
            <v>#DIV/0!</v>
          </cell>
          <cell r="DA364" t="e">
            <v>#DIV/0!</v>
          </cell>
          <cell r="DB364" t="e">
            <v>#DIV/0!</v>
          </cell>
          <cell r="DC364" t="e">
            <v>#DIV/0!</v>
          </cell>
          <cell r="DD364" t="e">
            <v>#DIV/0!</v>
          </cell>
          <cell r="DF364" t="e">
            <v>#DIV/0!</v>
          </cell>
          <cell r="DG364">
            <v>3495.4549999999999</v>
          </cell>
          <cell r="DH364" t="e">
            <v>#DIV/0!</v>
          </cell>
          <cell r="DI364" t="e">
            <v>#DIV/0!</v>
          </cell>
          <cell r="DJ364" t="e">
            <v>#DIV/0!</v>
          </cell>
          <cell r="DL364" t="e">
            <v>#DIV/0!</v>
          </cell>
          <cell r="DM364" t="e">
            <v>#DIV/0!</v>
          </cell>
          <cell r="DN364" t="e">
            <v>#DIV/0!</v>
          </cell>
          <cell r="DO364" t="e">
            <v>#DIV/0!</v>
          </cell>
          <cell r="DP364" t="e">
            <v>#DIV/0!</v>
          </cell>
          <cell r="DR364" t="e">
            <v>#DIV/0!</v>
          </cell>
          <cell r="DS364">
            <v>2701.8580000000002</v>
          </cell>
          <cell r="DT364" t="e">
            <v>#DIV/0!</v>
          </cell>
          <cell r="DU364" t="e">
            <v>#DIV/0!</v>
          </cell>
          <cell r="DV364" t="e">
            <v>#DIV/0!</v>
          </cell>
          <cell r="DX364" t="e">
            <v>#DIV/0!</v>
          </cell>
          <cell r="DY364" t="e">
            <v>#DIV/0!</v>
          </cell>
          <cell r="DZ364" t="e">
            <v>#DIV/0!</v>
          </cell>
          <cell r="EA364" t="e">
            <v>#DIV/0!</v>
          </cell>
          <cell r="EB364" t="e">
            <v>#DIV/0!</v>
          </cell>
          <cell r="ED364" t="e">
            <v>#DIV/0!</v>
          </cell>
          <cell r="EE364">
            <v>15705.161</v>
          </cell>
          <cell r="EF364" t="e">
            <v>#DIV/0!</v>
          </cell>
          <cell r="EG364" t="e">
            <v>#DIV/0!</v>
          </cell>
          <cell r="EH364" t="e">
            <v>#DIV/0!</v>
          </cell>
          <cell r="EJ364" t="e">
            <v>#DIV/0!</v>
          </cell>
          <cell r="EK364" t="e">
            <v>#DIV/0!</v>
          </cell>
          <cell r="EL364" t="e">
            <v>#DIV/0!</v>
          </cell>
          <cell r="EM364" t="e">
            <v>#DIV/0!</v>
          </cell>
          <cell r="EN364" t="e">
            <v>#DIV/0!</v>
          </cell>
          <cell r="EP364" t="e">
            <v>#DIV/0!</v>
          </cell>
          <cell r="EQ364">
            <v>17075.746999999999</v>
          </cell>
          <cell r="ER364" t="e">
            <v>#DIV/0!</v>
          </cell>
          <cell r="ES364" t="e">
            <v>#DIV/0!</v>
          </cell>
          <cell r="ET364" t="e">
            <v>#DIV/0!</v>
          </cell>
          <cell r="EV364" t="e">
            <v>#DIV/0!</v>
          </cell>
          <cell r="EW364" t="e">
            <v>#DIV/0!</v>
          </cell>
          <cell r="EX364" t="e">
            <v>#DIV/0!</v>
          </cell>
          <cell r="EY364" t="e">
            <v>#DIV/0!</v>
          </cell>
          <cell r="EZ364" t="e">
            <v>#DIV/0!</v>
          </cell>
        </row>
        <row r="365">
          <cell r="A365">
            <v>42503</v>
          </cell>
          <cell r="B365">
            <v>0</v>
          </cell>
          <cell r="C365">
            <v>193855.28</v>
          </cell>
          <cell r="D365">
            <v>0</v>
          </cell>
          <cell r="E365" t="e">
            <v>#DIV/0!</v>
          </cell>
          <cell r="F365">
            <v>0</v>
          </cell>
          <cell r="H365">
            <v>-1</v>
          </cell>
          <cell r="I365">
            <v>-1</v>
          </cell>
          <cell r="J365">
            <v>-3.3871798795374275E-2</v>
          </cell>
          <cell r="K365">
            <v>0.63608851157304014</v>
          </cell>
          <cell r="L365" t="e">
            <v>#DIV/0!</v>
          </cell>
          <cell r="N365" t="e">
            <v>#DIV/0!</v>
          </cell>
          <cell r="O365">
            <v>44098.874000000003</v>
          </cell>
          <cell r="P365" t="e">
            <v>#DIV/0!</v>
          </cell>
          <cell r="Q365" t="e">
            <v>#DIV/0!</v>
          </cell>
          <cell r="R365" t="e">
            <v>#DIV/0!</v>
          </cell>
          <cell r="T365" t="e">
            <v>#DIV/0!</v>
          </cell>
          <cell r="U365" t="e">
            <v>#DIV/0!</v>
          </cell>
          <cell r="V365" t="e">
            <v>#DIV/0!</v>
          </cell>
          <cell r="W365" t="e">
            <v>#DIV/0!</v>
          </cell>
          <cell r="X365" t="e">
            <v>#DIV/0!</v>
          </cell>
          <cell r="Z365" t="e">
            <v>#DIV/0!</v>
          </cell>
          <cell r="AA365">
            <v>34041.234000000004</v>
          </cell>
          <cell r="AB365" t="e">
            <v>#DIV/0!</v>
          </cell>
          <cell r="AC365" t="e">
            <v>#DIV/0!</v>
          </cell>
          <cell r="AD365" t="e">
            <v>#DIV/0!</v>
          </cell>
          <cell r="AF365" t="e">
            <v>#DIV/0!</v>
          </cell>
          <cell r="AG365" t="e">
            <v>#DIV/0!</v>
          </cell>
          <cell r="AH365" t="e">
            <v>#DIV/0!</v>
          </cell>
          <cell r="AI365" t="e">
            <v>#DIV/0!</v>
          </cell>
          <cell r="AJ365" t="e">
            <v>#DIV/0!</v>
          </cell>
          <cell r="AL365" t="e">
            <v>#DIV/0!</v>
          </cell>
          <cell r="AM365">
            <v>50534.55</v>
          </cell>
          <cell r="AN365" t="e">
            <v>#DIV/0!</v>
          </cell>
          <cell r="AO365" t="e">
            <v>#DIV/0!</v>
          </cell>
          <cell r="AP365" t="e">
            <v>#DIV/0!</v>
          </cell>
          <cell r="AR365" t="e">
            <v>#DIV/0!</v>
          </cell>
          <cell r="AS365" t="e">
            <v>#DIV/0!</v>
          </cell>
          <cell r="AT365" t="e">
            <v>#DIV/0!</v>
          </cell>
          <cell r="AU365" t="e">
            <v>#DIV/0!</v>
          </cell>
          <cell r="AV365" t="e">
            <v>#DIV/0!</v>
          </cell>
          <cell r="AX365" t="e">
            <v>#DIV/0!</v>
          </cell>
          <cell r="AY365">
            <v>1540.6523686305732</v>
          </cell>
          <cell r="AZ365" t="e">
            <v>#DIV/0!</v>
          </cell>
          <cell r="BA365" t="e">
            <v>#DIV/0!</v>
          </cell>
          <cell r="BB365" t="e">
            <v>#DIV/0!</v>
          </cell>
          <cell r="BD365" t="e">
            <v>#DIV/0!</v>
          </cell>
          <cell r="BE365" t="e">
            <v>#DIV/0!</v>
          </cell>
          <cell r="BF365" t="e">
            <v>#DIV/0!</v>
          </cell>
          <cell r="BG365" t="e">
            <v>#DIV/0!</v>
          </cell>
          <cell r="BH365" t="e">
            <v>#DIV/0!</v>
          </cell>
          <cell r="BJ365" t="e">
            <v>#DIV/0!</v>
          </cell>
          <cell r="BK365">
            <v>8641.9599999999991</v>
          </cell>
          <cell r="BL365" t="e">
            <v>#DIV/0!</v>
          </cell>
          <cell r="BM365" t="e">
            <v>#DIV/0!</v>
          </cell>
          <cell r="BN365" t="e">
            <v>#DIV/0!</v>
          </cell>
          <cell r="BP365" t="e">
            <v>#DIV/0!</v>
          </cell>
          <cell r="BQ365" t="e">
            <v>#DIV/0!</v>
          </cell>
          <cell r="BR365" t="e">
            <v>#DIV/0!</v>
          </cell>
          <cell r="BS365" t="e">
            <v>#DIV/0!</v>
          </cell>
          <cell r="BT365" t="e">
            <v>#DIV/0!</v>
          </cell>
          <cell r="BV365" t="e">
            <v>#DIV/0!</v>
          </cell>
          <cell r="BW365">
            <v>9862.0020000000004</v>
          </cell>
          <cell r="BX365" t="e">
            <v>#DIV/0!</v>
          </cell>
          <cell r="BY365" t="e">
            <v>#DIV/0!</v>
          </cell>
          <cell r="BZ365" t="e">
            <v>#DIV/0!</v>
          </cell>
          <cell r="CB365" t="e">
            <v>#DIV/0!</v>
          </cell>
          <cell r="CC365" t="e">
            <v>#DIV/0!</v>
          </cell>
          <cell r="CD365" t="e">
            <v>#DIV/0!</v>
          </cell>
          <cell r="CE365" t="e">
            <v>#DIV/0!</v>
          </cell>
          <cell r="CF365" t="e">
            <v>#DIV/0!</v>
          </cell>
          <cell r="CH365" t="e">
            <v>#DIV/0!</v>
          </cell>
          <cell r="CI365">
            <v>1163.905</v>
          </cell>
          <cell r="CJ365" t="e">
            <v>#DIV/0!</v>
          </cell>
          <cell r="CK365" t="e">
            <v>#DIV/0!</v>
          </cell>
          <cell r="CL365" t="e">
            <v>#DIV/0!</v>
          </cell>
          <cell r="CN365" t="e">
            <v>#DIV/0!</v>
          </cell>
          <cell r="CO365" t="e">
            <v>#DIV/0!</v>
          </cell>
          <cell r="CP365" t="e">
            <v>#DIV/0!</v>
          </cell>
          <cell r="CQ365" t="e">
            <v>#DIV/0!</v>
          </cell>
          <cell r="CR365" t="e">
            <v>#DIV/0!</v>
          </cell>
          <cell r="CT365" t="e">
            <v>#DIV/0!</v>
          </cell>
          <cell r="CU365">
            <v>5633.7460000000001</v>
          </cell>
          <cell r="CV365" t="e">
            <v>#DIV/0!</v>
          </cell>
          <cell r="CW365" t="e">
            <v>#DIV/0!</v>
          </cell>
          <cell r="CX365" t="e">
            <v>#DIV/0!</v>
          </cell>
          <cell r="CZ365" t="e">
            <v>#DIV/0!</v>
          </cell>
          <cell r="DA365" t="e">
            <v>#DIV/0!</v>
          </cell>
          <cell r="DB365" t="e">
            <v>#DIV/0!</v>
          </cell>
          <cell r="DC365" t="e">
            <v>#DIV/0!</v>
          </cell>
          <cell r="DD365" t="e">
            <v>#DIV/0!</v>
          </cell>
          <cell r="DF365" t="e">
            <v>#DIV/0!</v>
          </cell>
          <cell r="DG365">
            <v>3495.4549999999999</v>
          </cell>
          <cell r="DH365" t="e">
            <v>#DIV/0!</v>
          </cell>
          <cell r="DI365" t="e">
            <v>#DIV/0!</v>
          </cell>
          <cell r="DJ365" t="e">
            <v>#DIV/0!</v>
          </cell>
          <cell r="DL365" t="e">
            <v>#DIV/0!</v>
          </cell>
          <cell r="DM365" t="e">
            <v>#DIV/0!</v>
          </cell>
          <cell r="DN365" t="e">
            <v>#DIV/0!</v>
          </cell>
          <cell r="DO365" t="e">
            <v>#DIV/0!</v>
          </cell>
          <cell r="DP365" t="e">
            <v>#DIV/0!</v>
          </cell>
          <cell r="DR365" t="e">
            <v>#DIV/0!</v>
          </cell>
          <cell r="DS365">
            <v>2701.8580000000002</v>
          </cell>
          <cell r="DT365" t="e">
            <v>#DIV/0!</v>
          </cell>
          <cell r="DU365" t="e">
            <v>#DIV/0!</v>
          </cell>
          <cell r="DV365" t="e">
            <v>#DIV/0!</v>
          </cell>
          <cell r="DX365" t="e">
            <v>#DIV/0!</v>
          </cell>
          <cell r="DY365" t="e">
            <v>#DIV/0!</v>
          </cell>
          <cell r="DZ365" t="e">
            <v>#DIV/0!</v>
          </cell>
          <cell r="EA365" t="e">
            <v>#DIV/0!</v>
          </cell>
          <cell r="EB365" t="e">
            <v>#DIV/0!</v>
          </cell>
          <cell r="ED365" t="e">
            <v>#DIV/0!</v>
          </cell>
          <cell r="EE365">
            <v>15705.161</v>
          </cell>
          <cell r="EF365" t="e">
            <v>#DIV/0!</v>
          </cell>
          <cell r="EG365" t="e">
            <v>#DIV/0!</v>
          </cell>
          <cell r="EH365" t="e">
            <v>#DIV/0!</v>
          </cell>
          <cell r="EJ365" t="e">
            <v>#DIV/0!</v>
          </cell>
          <cell r="EK365" t="e">
            <v>#DIV/0!</v>
          </cell>
          <cell r="EL365" t="e">
            <v>#DIV/0!</v>
          </cell>
          <cell r="EM365" t="e">
            <v>#DIV/0!</v>
          </cell>
          <cell r="EN365" t="e">
            <v>#DIV/0!</v>
          </cell>
          <cell r="EP365" t="e">
            <v>#DIV/0!</v>
          </cell>
          <cell r="EQ365">
            <v>17075.746999999999</v>
          </cell>
          <cell r="ER365" t="e">
            <v>#DIV/0!</v>
          </cell>
          <cell r="ES365" t="e">
            <v>#DIV/0!</v>
          </cell>
          <cell r="ET365" t="e">
            <v>#DIV/0!</v>
          </cell>
          <cell r="EV365" t="e">
            <v>#DIV/0!</v>
          </cell>
          <cell r="EW365" t="e">
            <v>#DIV/0!</v>
          </cell>
          <cell r="EX365" t="e">
            <v>#DIV/0!</v>
          </cell>
          <cell r="EY365" t="e">
            <v>#DIV/0!</v>
          </cell>
          <cell r="EZ365" t="e">
            <v>#DIV/0!</v>
          </cell>
        </row>
        <row r="366">
          <cell r="A366">
            <v>42506</v>
          </cell>
          <cell r="B366">
            <v>0</v>
          </cell>
          <cell r="C366">
            <v>193855.28</v>
          </cell>
          <cell r="D366">
            <v>0</v>
          </cell>
          <cell r="E366" t="e">
            <v>#DIV/0!</v>
          </cell>
          <cell r="F366">
            <v>0</v>
          </cell>
          <cell r="H366">
            <v>-1</v>
          </cell>
          <cell r="I366">
            <v>-1</v>
          </cell>
          <cell r="J366">
            <v>-3.3776935832563026E-2</v>
          </cell>
          <cell r="K366">
            <v>0.63523259647931318</v>
          </cell>
          <cell r="L366" t="e">
            <v>#DIV/0!</v>
          </cell>
          <cell r="N366" t="e">
            <v>#DIV/0!</v>
          </cell>
          <cell r="O366">
            <v>44098.874000000003</v>
          </cell>
          <cell r="P366" t="e">
            <v>#DIV/0!</v>
          </cell>
          <cell r="Q366" t="e">
            <v>#DIV/0!</v>
          </cell>
          <cell r="R366" t="e">
            <v>#DIV/0!</v>
          </cell>
          <cell r="T366" t="e">
            <v>#DIV/0!</v>
          </cell>
          <cell r="U366" t="e">
            <v>#DIV/0!</v>
          </cell>
          <cell r="V366" t="e">
            <v>#DIV/0!</v>
          </cell>
          <cell r="W366" t="e">
            <v>#DIV/0!</v>
          </cell>
          <cell r="X366" t="e">
            <v>#DIV/0!</v>
          </cell>
          <cell r="Z366" t="e">
            <v>#DIV/0!</v>
          </cell>
          <cell r="AA366">
            <v>34041.234000000004</v>
          </cell>
          <cell r="AB366" t="e">
            <v>#DIV/0!</v>
          </cell>
          <cell r="AC366" t="e">
            <v>#DIV/0!</v>
          </cell>
          <cell r="AD366" t="e">
            <v>#DIV/0!</v>
          </cell>
          <cell r="AF366" t="e">
            <v>#DIV/0!</v>
          </cell>
          <cell r="AG366" t="e">
            <v>#DIV/0!</v>
          </cell>
          <cell r="AH366" t="e">
            <v>#DIV/0!</v>
          </cell>
          <cell r="AI366" t="e">
            <v>#DIV/0!</v>
          </cell>
          <cell r="AJ366" t="e">
            <v>#DIV/0!</v>
          </cell>
          <cell r="AL366" t="e">
            <v>#DIV/0!</v>
          </cell>
          <cell r="AM366">
            <v>50534.55</v>
          </cell>
          <cell r="AN366" t="e">
            <v>#DIV/0!</v>
          </cell>
          <cell r="AO366" t="e">
            <v>#DIV/0!</v>
          </cell>
          <cell r="AP366" t="e">
            <v>#DIV/0!</v>
          </cell>
          <cell r="AR366" t="e">
            <v>#DIV/0!</v>
          </cell>
          <cell r="AS366" t="e">
            <v>#DIV/0!</v>
          </cell>
          <cell r="AT366" t="e">
            <v>#DIV/0!</v>
          </cell>
          <cell r="AU366" t="e">
            <v>#DIV/0!</v>
          </cell>
          <cell r="AV366" t="e">
            <v>#DIV/0!</v>
          </cell>
          <cell r="AX366" t="e">
            <v>#DIV/0!</v>
          </cell>
          <cell r="AY366">
            <v>1540.6523686305732</v>
          </cell>
          <cell r="AZ366" t="e">
            <v>#DIV/0!</v>
          </cell>
          <cell r="BA366" t="e">
            <v>#DIV/0!</v>
          </cell>
          <cell r="BB366" t="e">
            <v>#DIV/0!</v>
          </cell>
          <cell r="BD366" t="e">
            <v>#DIV/0!</v>
          </cell>
          <cell r="BE366" t="e">
            <v>#DIV/0!</v>
          </cell>
          <cell r="BF366" t="e">
            <v>#DIV/0!</v>
          </cell>
          <cell r="BG366" t="e">
            <v>#DIV/0!</v>
          </cell>
          <cell r="BH366" t="e">
            <v>#DIV/0!</v>
          </cell>
          <cell r="BJ366" t="e">
            <v>#DIV/0!</v>
          </cell>
          <cell r="BK366">
            <v>8641.9599999999991</v>
          </cell>
          <cell r="BL366" t="e">
            <v>#DIV/0!</v>
          </cell>
          <cell r="BM366" t="e">
            <v>#DIV/0!</v>
          </cell>
          <cell r="BN366" t="e">
            <v>#DIV/0!</v>
          </cell>
          <cell r="BP366" t="e">
            <v>#DIV/0!</v>
          </cell>
          <cell r="BQ366" t="e">
            <v>#DIV/0!</v>
          </cell>
          <cell r="BR366" t="e">
            <v>#DIV/0!</v>
          </cell>
          <cell r="BS366" t="e">
            <v>#DIV/0!</v>
          </cell>
          <cell r="BT366" t="e">
            <v>#DIV/0!</v>
          </cell>
          <cell r="BV366" t="e">
            <v>#DIV/0!</v>
          </cell>
          <cell r="BW366">
            <v>9862.0020000000004</v>
          </cell>
          <cell r="BX366" t="e">
            <v>#DIV/0!</v>
          </cell>
          <cell r="BY366" t="e">
            <v>#DIV/0!</v>
          </cell>
          <cell r="BZ366" t="e">
            <v>#DIV/0!</v>
          </cell>
          <cell r="CB366" t="e">
            <v>#DIV/0!</v>
          </cell>
          <cell r="CC366" t="e">
            <v>#DIV/0!</v>
          </cell>
          <cell r="CD366" t="e">
            <v>#DIV/0!</v>
          </cell>
          <cell r="CE366" t="e">
            <v>#DIV/0!</v>
          </cell>
          <cell r="CF366" t="e">
            <v>#DIV/0!</v>
          </cell>
          <cell r="CH366" t="e">
            <v>#DIV/0!</v>
          </cell>
          <cell r="CI366">
            <v>1163.905</v>
          </cell>
          <cell r="CJ366" t="e">
            <v>#DIV/0!</v>
          </cell>
          <cell r="CK366" t="e">
            <v>#DIV/0!</v>
          </cell>
          <cell r="CL366" t="e">
            <v>#DIV/0!</v>
          </cell>
          <cell r="CN366" t="e">
            <v>#DIV/0!</v>
          </cell>
          <cell r="CO366" t="e">
            <v>#DIV/0!</v>
          </cell>
          <cell r="CP366" t="e">
            <v>#DIV/0!</v>
          </cell>
          <cell r="CQ366" t="e">
            <v>#DIV/0!</v>
          </cell>
          <cell r="CR366" t="e">
            <v>#DIV/0!</v>
          </cell>
          <cell r="CT366" t="e">
            <v>#DIV/0!</v>
          </cell>
          <cell r="CU366">
            <v>5633.7460000000001</v>
          </cell>
          <cell r="CV366" t="e">
            <v>#DIV/0!</v>
          </cell>
          <cell r="CW366" t="e">
            <v>#DIV/0!</v>
          </cell>
          <cell r="CX366" t="e">
            <v>#DIV/0!</v>
          </cell>
          <cell r="CZ366" t="e">
            <v>#DIV/0!</v>
          </cell>
          <cell r="DA366" t="e">
            <v>#DIV/0!</v>
          </cell>
          <cell r="DB366" t="e">
            <v>#DIV/0!</v>
          </cell>
          <cell r="DC366" t="e">
            <v>#DIV/0!</v>
          </cell>
          <cell r="DD366" t="e">
            <v>#DIV/0!</v>
          </cell>
          <cell r="DF366" t="e">
            <v>#DIV/0!</v>
          </cell>
          <cell r="DG366">
            <v>3495.4549999999999</v>
          </cell>
          <cell r="DH366" t="e">
            <v>#DIV/0!</v>
          </cell>
          <cell r="DI366" t="e">
            <v>#DIV/0!</v>
          </cell>
          <cell r="DJ366" t="e">
            <v>#DIV/0!</v>
          </cell>
          <cell r="DL366" t="e">
            <v>#DIV/0!</v>
          </cell>
          <cell r="DM366" t="e">
            <v>#DIV/0!</v>
          </cell>
          <cell r="DN366" t="e">
            <v>#DIV/0!</v>
          </cell>
          <cell r="DO366" t="e">
            <v>#DIV/0!</v>
          </cell>
          <cell r="DP366" t="e">
            <v>#DIV/0!</v>
          </cell>
          <cell r="DR366" t="e">
            <v>#DIV/0!</v>
          </cell>
          <cell r="DS366">
            <v>2701.8580000000002</v>
          </cell>
          <cell r="DT366" t="e">
            <v>#DIV/0!</v>
          </cell>
          <cell r="DU366" t="e">
            <v>#DIV/0!</v>
          </cell>
          <cell r="DV366" t="e">
            <v>#DIV/0!</v>
          </cell>
          <cell r="DX366" t="e">
            <v>#DIV/0!</v>
          </cell>
          <cell r="DY366" t="e">
            <v>#DIV/0!</v>
          </cell>
          <cell r="DZ366" t="e">
            <v>#DIV/0!</v>
          </cell>
          <cell r="EA366" t="e">
            <v>#DIV/0!</v>
          </cell>
          <cell r="EB366" t="e">
            <v>#DIV/0!</v>
          </cell>
          <cell r="ED366" t="e">
            <v>#DIV/0!</v>
          </cell>
          <cell r="EE366">
            <v>15705.161</v>
          </cell>
          <cell r="EF366" t="e">
            <v>#DIV/0!</v>
          </cell>
          <cell r="EG366" t="e">
            <v>#DIV/0!</v>
          </cell>
          <cell r="EH366" t="e">
            <v>#DIV/0!</v>
          </cell>
          <cell r="EJ366" t="e">
            <v>#DIV/0!</v>
          </cell>
          <cell r="EK366" t="e">
            <v>#DIV/0!</v>
          </cell>
          <cell r="EL366" t="e">
            <v>#DIV/0!</v>
          </cell>
          <cell r="EM366" t="e">
            <v>#DIV/0!</v>
          </cell>
          <cell r="EN366" t="e">
            <v>#DIV/0!</v>
          </cell>
          <cell r="EP366" t="e">
            <v>#DIV/0!</v>
          </cell>
          <cell r="EQ366">
            <v>17075.746999999999</v>
          </cell>
          <cell r="ER366" t="e">
            <v>#DIV/0!</v>
          </cell>
          <cell r="ES366" t="e">
            <v>#DIV/0!</v>
          </cell>
          <cell r="ET366" t="e">
            <v>#DIV/0!</v>
          </cell>
          <cell r="EV366" t="e">
            <v>#DIV/0!</v>
          </cell>
          <cell r="EW366" t="e">
            <v>#DIV/0!</v>
          </cell>
          <cell r="EX366" t="e">
            <v>#DIV/0!</v>
          </cell>
          <cell r="EY366" t="e">
            <v>#DIV/0!</v>
          </cell>
          <cell r="EZ366" t="e">
            <v>#DIV/0!</v>
          </cell>
        </row>
        <row r="367">
          <cell r="A367">
            <v>42507</v>
          </cell>
          <cell r="B367">
            <v>0</v>
          </cell>
          <cell r="C367">
            <v>193855.28</v>
          </cell>
          <cell r="D367">
            <v>0</v>
          </cell>
          <cell r="E367" t="e">
            <v>#DIV/0!</v>
          </cell>
          <cell r="F367">
            <v>0</v>
          </cell>
          <cell r="H367">
            <v>-1</v>
          </cell>
          <cell r="I367">
            <v>-1</v>
          </cell>
          <cell r="J367">
            <v>-3.3682602741166079E-2</v>
          </cell>
          <cell r="K367">
            <v>0.63438011990256349</v>
          </cell>
          <cell r="L367" t="e">
            <v>#DIV/0!</v>
          </cell>
          <cell r="N367" t="e">
            <v>#DIV/0!</v>
          </cell>
          <cell r="O367">
            <v>44098.874000000003</v>
          </cell>
          <cell r="P367" t="e">
            <v>#DIV/0!</v>
          </cell>
          <cell r="Q367" t="e">
            <v>#DIV/0!</v>
          </cell>
          <cell r="R367" t="e">
            <v>#DIV/0!</v>
          </cell>
          <cell r="T367" t="e">
            <v>#DIV/0!</v>
          </cell>
          <cell r="U367" t="e">
            <v>#DIV/0!</v>
          </cell>
          <cell r="V367" t="e">
            <v>#DIV/0!</v>
          </cell>
          <cell r="W367" t="e">
            <v>#DIV/0!</v>
          </cell>
          <cell r="X367" t="e">
            <v>#DIV/0!</v>
          </cell>
          <cell r="Z367" t="e">
            <v>#DIV/0!</v>
          </cell>
          <cell r="AA367">
            <v>34041.234000000004</v>
          </cell>
          <cell r="AB367" t="e">
            <v>#DIV/0!</v>
          </cell>
          <cell r="AC367" t="e">
            <v>#DIV/0!</v>
          </cell>
          <cell r="AD367" t="e">
            <v>#DIV/0!</v>
          </cell>
          <cell r="AF367" t="e">
            <v>#DIV/0!</v>
          </cell>
          <cell r="AG367" t="e">
            <v>#DIV/0!</v>
          </cell>
          <cell r="AH367" t="e">
            <v>#DIV/0!</v>
          </cell>
          <cell r="AI367" t="e">
            <v>#DIV/0!</v>
          </cell>
          <cell r="AJ367" t="e">
            <v>#DIV/0!</v>
          </cell>
          <cell r="AL367" t="e">
            <v>#DIV/0!</v>
          </cell>
          <cell r="AM367">
            <v>50534.55</v>
          </cell>
          <cell r="AN367" t="e">
            <v>#DIV/0!</v>
          </cell>
          <cell r="AO367" t="e">
            <v>#DIV/0!</v>
          </cell>
          <cell r="AP367" t="e">
            <v>#DIV/0!</v>
          </cell>
          <cell r="AR367" t="e">
            <v>#DIV/0!</v>
          </cell>
          <cell r="AS367" t="e">
            <v>#DIV/0!</v>
          </cell>
          <cell r="AT367" t="e">
            <v>#DIV/0!</v>
          </cell>
          <cell r="AU367" t="e">
            <v>#DIV/0!</v>
          </cell>
          <cell r="AV367" t="e">
            <v>#DIV/0!</v>
          </cell>
          <cell r="AX367" t="e">
            <v>#DIV/0!</v>
          </cell>
          <cell r="AY367">
            <v>1540.6523686305732</v>
          </cell>
          <cell r="AZ367" t="e">
            <v>#DIV/0!</v>
          </cell>
          <cell r="BA367" t="e">
            <v>#DIV/0!</v>
          </cell>
          <cell r="BB367" t="e">
            <v>#DIV/0!</v>
          </cell>
          <cell r="BD367" t="e">
            <v>#DIV/0!</v>
          </cell>
          <cell r="BE367" t="e">
            <v>#DIV/0!</v>
          </cell>
          <cell r="BF367" t="e">
            <v>#DIV/0!</v>
          </cell>
          <cell r="BG367" t="e">
            <v>#DIV/0!</v>
          </cell>
          <cell r="BH367" t="e">
            <v>#DIV/0!</v>
          </cell>
          <cell r="BJ367" t="e">
            <v>#DIV/0!</v>
          </cell>
          <cell r="BK367">
            <v>8641.9599999999991</v>
          </cell>
          <cell r="BL367" t="e">
            <v>#DIV/0!</v>
          </cell>
          <cell r="BM367" t="e">
            <v>#DIV/0!</v>
          </cell>
          <cell r="BN367" t="e">
            <v>#DIV/0!</v>
          </cell>
          <cell r="BP367" t="e">
            <v>#DIV/0!</v>
          </cell>
          <cell r="BQ367" t="e">
            <v>#DIV/0!</v>
          </cell>
          <cell r="BR367" t="e">
            <v>#DIV/0!</v>
          </cell>
          <cell r="BS367" t="e">
            <v>#DIV/0!</v>
          </cell>
          <cell r="BT367" t="e">
            <v>#DIV/0!</v>
          </cell>
          <cell r="BV367" t="e">
            <v>#DIV/0!</v>
          </cell>
          <cell r="BW367">
            <v>9862.0020000000004</v>
          </cell>
          <cell r="BX367" t="e">
            <v>#DIV/0!</v>
          </cell>
          <cell r="BY367" t="e">
            <v>#DIV/0!</v>
          </cell>
          <cell r="BZ367" t="e">
            <v>#DIV/0!</v>
          </cell>
          <cell r="CB367" t="e">
            <v>#DIV/0!</v>
          </cell>
          <cell r="CC367" t="e">
            <v>#DIV/0!</v>
          </cell>
          <cell r="CD367" t="e">
            <v>#DIV/0!</v>
          </cell>
          <cell r="CE367" t="e">
            <v>#DIV/0!</v>
          </cell>
          <cell r="CF367" t="e">
            <v>#DIV/0!</v>
          </cell>
          <cell r="CH367" t="e">
            <v>#DIV/0!</v>
          </cell>
          <cell r="CI367">
            <v>1163.905</v>
          </cell>
          <cell r="CJ367" t="e">
            <v>#DIV/0!</v>
          </cell>
          <cell r="CK367" t="e">
            <v>#DIV/0!</v>
          </cell>
          <cell r="CL367" t="e">
            <v>#DIV/0!</v>
          </cell>
          <cell r="CN367" t="e">
            <v>#DIV/0!</v>
          </cell>
          <cell r="CO367" t="e">
            <v>#DIV/0!</v>
          </cell>
          <cell r="CP367" t="e">
            <v>#DIV/0!</v>
          </cell>
          <cell r="CQ367" t="e">
            <v>#DIV/0!</v>
          </cell>
          <cell r="CR367" t="e">
            <v>#DIV/0!</v>
          </cell>
          <cell r="CT367" t="e">
            <v>#DIV/0!</v>
          </cell>
          <cell r="CU367">
            <v>5633.7460000000001</v>
          </cell>
          <cell r="CV367" t="e">
            <v>#DIV/0!</v>
          </cell>
          <cell r="CW367" t="e">
            <v>#DIV/0!</v>
          </cell>
          <cell r="CX367" t="e">
            <v>#DIV/0!</v>
          </cell>
          <cell r="CZ367" t="e">
            <v>#DIV/0!</v>
          </cell>
          <cell r="DA367" t="e">
            <v>#DIV/0!</v>
          </cell>
          <cell r="DB367" t="e">
            <v>#DIV/0!</v>
          </cell>
          <cell r="DC367" t="e">
            <v>#DIV/0!</v>
          </cell>
          <cell r="DD367" t="e">
            <v>#DIV/0!</v>
          </cell>
          <cell r="DF367" t="e">
            <v>#DIV/0!</v>
          </cell>
          <cell r="DG367">
            <v>3495.4549999999999</v>
          </cell>
          <cell r="DH367" t="e">
            <v>#DIV/0!</v>
          </cell>
          <cell r="DI367" t="e">
            <v>#DIV/0!</v>
          </cell>
          <cell r="DJ367" t="e">
            <v>#DIV/0!</v>
          </cell>
          <cell r="DL367" t="e">
            <v>#DIV/0!</v>
          </cell>
          <cell r="DM367" t="e">
            <v>#DIV/0!</v>
          </cell>
          <cell r="DN367" t="e">
            <v>#DIV/0!</v>
          </cell>
          <cell r="DO367" t="e">
            <v>#DIV/0!</v>
          </cell>
          <cell r="DP367" t="e">
            <v>#DIV/0!</v>
          </cell>
          <cell r="DR367" t="e">
            <v>#DIV/0!</v>
          </cell>
          <cell r="DS367">
            <v>2701.8580000000002</v>
          </cell>
          <cell r="DT367" t="e">
            <v>#DIV/0!</v>
          </cell>
          <cell r="DU367" t="e">
            <v>#DIV/0!</v>
          </cell>
          <cell r="DV367" t="e">
            <v>#DIV/0!</v>
          </cell>
          <cell r="DX367" t="e">
            <v>#DIV/0!</v>
          </cell>
          <cell r="DY367" t="e">
            <v>#DIV/0!</v>
          </cell>
          <cell r="DZ367" t="e">
            <v>#DIV/0!</v>
          </cell>
          <cell r="EA367" t="e">
            <v>#DIV/0!</v>
          </cell>
          <cell r="EB367" t="e">
            <v>#DIV/0!</v>
          </cell>
          <cell r="ED367" t="e">
            <v>#DIV/0!</v>
          </cell>
          <cell r="EE367">
            <v>15705.161</v>
          </cell>
          <cell r="EF367" t="e">
            <v>#DIV/0!</v>
          </cell>
          <cell r="EG367" t="e">
            <v>#DIV/0!</v>
          </cell>
          <cell r="EH367" t="e">
            <v>#DIV/0!</v>
          </cell>
          <cell r="EJ367" t="e">
            <v>#DIV/0!</v>
          </cell>
          <cell r="EK367" t="e">
            <v>#DIV/0!</v>
          </cell>
          <cell r="EL367" t="e">
            <v>#DIV/0!</v>
          </cell>
          <cell r="EM367" t="e">
            <v>#DIV/0!</v>
          </cell>
          <cell r="EN367" t="e">
            <v>#DIV/0!</v>
          </cell>
          <cell r="EP367" t="e">
            <v>#DIV/0!</v>
          </cell>
          <cell r="EQ367">
            <v>17075.746999999999</v>
          </cell>
          <cell r="ER367" t="e">
            <v>#DIV/0!</v>
          </cell>
          <cell r="ES367" t="e">
            <v>#DIV/0!</v>
          </cell>
          <cell r="ET367" t="e">
            <v>#DIV/0!</v>
          </cell>
          <cell r="EV367" t="e">
            <v>#DIV/0!</v>
          </cell>
          <cell r="EW367" t="e">
            <v>#DIV/0!</v>
          </cell>
          <cell r="EX367" t="e">
            <v>#DIV/0!</v>
          </cell>
          <cell r="EY367" t="e">
            <v>#DIV/0!</v>
          </cell>
          <cell r="EZ367" t="e">
            <v>#DIV/0!</v>
          </cell>
        </row>
        <row r="368">
          <cell r="A368">
            <v>42508</v>
          </cell>
          <cell r="B368">
            <v>0</v>
          </cell>
          <cell r="C368">
            <v>193855.28</v>
          </cell>
          <cell r="D368">
            <v>0</v>
          </cell>
          <cell r="E368" t="e">
            <v>#DIV/0!</v>
          </cell>
          <cell r="F368">
            <v>0</v>
          </cell>
          <cell r="H368">
            <v>-1</v>
          </cell>
          <cell r="I368">
            <v>-1</v>
          </cell>
          <cell r="J368">
            <v>-3.3588795094047441E-2</v>
          </cell>
          <cell r="K368">
            <v>0.63353105893504247</v>
          </cell>
          <cell r="L368" t="e">
            <v>#DIV/0!</v>
          </cell>
          <cell r="N368" t="e">
            <v>#DIV/0!</v>
          </cell>
          <cell r="O368">
            <v>44098.874000000003</v>
          </cell>
          <cell r="P368" t="e">
            <v>#DIV/0!</v>
          </cell>
          <cell r="Q368" t="e">
            <v>#DIV/0!</v>
          </cell>
          <cell r="R368" t="e">
            <v>#DIV/0!</v>
          </cell>
          <cell r="T368" t="e">
            <v>#DIV/0!</v>
          </cell>
          <cell r="U368" t="e">
            <v>#DIV/0!</v>
          </cell>
          <cell r="V368" t="e">
            <v>#DIV/0!</v>
          </cell>
          <cell r="W368" t="e">
            <v>#DIV/0!</v>
          </cell>
          <cell r="X368" t="e">
            <v>#DIV/0!</v>
          </cell>
          <cell r="Z368" t="e">
            <v>#DIV/0!</v>
          </cell>
          <cell r="AA368">
            <v>34041.234000000004</v>
          </cell>
          <cell r="AB368" t="e">
            <v>#DIV/0!</v>
          </cell>
          <cell r="AC368" t="e">
            <v>#DIV/0!</v>
          </cell>
          <cell r="AD368" t="e">
            <v>#DIV/0!</v>
          </cell>
          <cell r="AF368" t="e">
            <v>#DIV/0!</v>
          </cell>
          <cell r="AG368" t="e">
            <v>#DIV/0!</v>
          </cell>
          <cell r="AH368" t="e">
            <v>#DIV/0!</v>
          </cell>
          <cell r="AI368" t="e">
            <v>#DIV/0!</v>
          </cell>
          <cell r="AJ368" t="e">
            <v>#DIV/0!</v>
          </cell>
          <cell r="AL368" t="e">
            <v>#DIV/0!</v>
          </cell>
          <cell r="AM368">
            <v>50534.55</v>
          </cell>
          <cell r="AN368" t="e">
            <v>#DIV/0!</v>
          </cell>
          <cell r="AO368" t="e">
            <v>#DIV/0!</v>
          </cell>
          <cell r="AP368" t="e">
            <v>#DIV/0!</v>
          </cell>
          <cell r="AR368" t="e">
            <v>#DIV/0!</v>
          </cell>
          <cell r="AS368" t="e">
            <v>#DIV/0!</v>
          </cell>
          <cell r="AT368" t="e">
            <v>#DIV/0!</v>
          </cell>
          <cell r="AU368" t="e">
            <v>#DIV/0!</v>
          </cell>
          <cell r="AV368" t="e">
            <v>#DIV/0!</v>
          </cell>
          <cell r="AX368" t="e">
            <v>#DIV/0!</v>
          </cell>
          <cell r="AY368">
            <v>1540.6523686305732</v>
          </cell>
          <cell r="AZ368" t="e">
            <v>#DIV/0!</v>
          </cell>
          <cell r="BA368" t="e">
            <v>#DIV/0!</v>
          </cell>
          <cell r="BB368" t="e">
            <v>#DIV/0!</v>
          </cell>
          <cell r="BD368" t="e">
            <v>#DIV/0!</v>
          </cell>
          <cell r="BE368" t="e">
            <v>#DIV/0!</v>
          </cell>
          <cell r="BF368" t="e">
            <v>#DIV/0!</v>
          </cell>
          <cell r="BG368" t="e">
            <v>#DIV/0!</v>
          </cell>
          <cell r="BH368" t="e">
            <v>#DIV/0!</v>
          </cell>
          <cell r="BJ368" t="e">
            <v>#DIV/0!</v>
          </cell>
          <cell r="BK368">
            <v>8641.9599999999991</v>
          </cell>
          <cell r="BL368" t="e">
            <v>#DIV/0!</v>
          </cell>
          <cell r="BM368" t="e">
            <v>#DIV/0!</v>
          </cell>
          <cell r="BN368" t="e">
            <v>#DIV/0!</v>
          </cell>
          <cell r="BP368" t="e">
            <v>#DIV/0!</v>
          </cell>
          <cell r="BQ368" t="e">
            <v>#DIV/0!</v>
          </cell>
          <cell r="BR368" t="e">
            <v>#DIV/0!</v>
          </cell>
          <cell r="BS368" t="e">
            <v>#DIV/0!</v>
          </cell>
          <cell r="BT368" t="e">
            <v>#DIV/0!</v>
          </cell>
          <cell r="BV368" t="e">
            <v>#DIV/0!</v>
          </cell>
          <cell r="BW368">
            <v>9862.0020000000004</v>
          </cell>
          <cell r="BX368" t="e">
            <v>#DIV/0!</v>
          </cell>
          <cell r="BY368" t="e">
            <v>#DIV/0!</v>
          </cell>
          <cell r="BZ368" t="e">
            <v>#DIV/0!</v>
          </cell>
          <cell r="CB368" t="e">
            <v>#DIV/0!</v>
          </cell>
          <cell r="CC368" t="e">
            <v>#DIV/0!</v>
          </cell>
          <cell r="CD368" t="e">
            <v>#DIV/0!</v>
          </cell>
          <cell r="CE368" t="e">
            <v>#DIV/0!</v>
          </cell>
          <cell r="CF368" t="e">
            <v>#DIV/0!</v>
          </cell>
          <cell r="CH368" t="e">
            <v>#DIV/0!</v>
          </cell>
          <cell r="CI368">
            <v>1163.905</v>
          </cell>
          <cell r="CJ368" t="e">
            <v>#DIV/0!</v>
          </cell>
          <cell r="CK368" t="e">
            <v>#DIV/0!</v>
          </cell>
          <cell r="CL368" t="e">
            <v>#DIV/0!</v>
          </cell>
          <cell r="CN368" t="e">
            <v>#DIV/0!</v>
          </cell>
          <cell r="CO368" t="e">
            <v>#DIV/0!</v>
          </cell>
          <cell r="CP368" t="e">
            <v>#DIV/0!</v>
          </cell>
          <cell r="CQ368" t="e">
            <v>#DIV/0!</v>
          </cell>
          <cell r="CR368" t="e">
            <v>#DIV/0!</v>
          </cell>
          <cell r="CT368" t="e">
            <v>#DIV/0!</v>
          </cell>
          <cell r="CU368">
            <v>5633.7460000000001</v>
          </cell>
          <cell r="CV368" t="e">
            <v>#DIV/0!</v>
          </cell>
          <cell r="CW368" t="e">
            <v>#DIV/0!</v>
          </cell>
          <cell r="CX368" t="e">
            <v>#DIV/0!</v>
          </cell>
          <cell r="CZ368" t="e">
            <v>#DIV/0!</v>
          </cell>
          <cell r="DA368" t="e">
            <v>#DIV/0!</v>
          </cell>
          <cell r="DB368" t="e">
            <v>#DIV/0!</v>
          </cell>
          <cell r="DC368" t="e">
            <v>#DIV/0!</v>
          </cell>
          <cell r="DD368" t="e">
            <v>#DIV/0!</v>
          </cell>
          <cell r="DF368" t="e">
            <v>#DIV/0!</v>
          </cell>
          <cell r="DG368">
            <v>3495.4549999999999</v>
          </cell>
          <cell r="DH368" t="e">
            <v>#DIV/0!</v>
          </cell>
          <cell r="DI368" t="e">
            <v>#DIV/0!</v>
          </cell>
          <cell r="DJ368" t="e">
            <v>#DIV/0!</v>
          </cell>
          <cell r="DL368" t="e">
            <v>#DIV/0!</v>
          </cell>
          <cell r="DM368" t="e">
            <v>#DIV/0!</v>
          </cell>
          <cell r="DN368" t="e">
            <v>#DIV/0!</v>
          </cell>
          <cell r="DO368" t="e">
            <v>#DIV/0!</v>
          </cell>
          <cell r="DP368" t="e">
            <v>#DIV/0!</v>
          </cell>
          <cell r="DR368" t="e">
            <v>#DIV/0!</v>
          </cell>
          <cell r="DS368">
            <v>2701.8580000000002</v>
          </cell>
          <cell r="DT368" t="e">
            <v>#DIV/0!</v>
          </cell>
          <cell r="DU368" t="e">
            <v>#DIV/0!</v>
          </cell>
          <cell r="DV368" t="e">
            <v>#DIV/0!</v>
          </cell>
          <cell r="DX368" t="e">
            <v>#DIV/0!</v>
          </cell>
          <cell r="DY368" t="e">
            <v>#DIV/0!</v>
          </cell>
          <cell r="DZ368" t="e">
            <v>#DIV/0!</v>
          </cell>
          <cell r="EA368" t="e">
            <v>#DIV/0!</v>
          </cell>
          <cell r="EB368" t="e">
            <v>#DIV/0!</v>
          </cell>
          <cell r="ED368" t="e">
            <v>#DIV/0!</v>
          </cell>
          <cell r="EE368">
            <v>15705.161</v>
          </cell>
          <cell r="EF368" t="e">
            <v>#DIV/0!</v>
          </cell>
          <cell r="EG368" t="e">
            <v>#DIV/0!</v>
          </cell>
          <cell r="EH368" t="e">
            <v>#DIV/0!</v>
          </cell>
          <cell r="EJ368" t="e">
            <v>#DIV/0!</v>
          </cell>
          <cell r="EK368" t="e">
            <v>#DIV/0!</v>
          </cell>
          <cell r="EL368" t="e">
            <v>#DIV/0!</v>
          </cell>
          <cell r="EM368" t="e">
            <v>#DIV/0!</v>
          </cell>
          <cell r="EN368" t="e">
            <v>#DIV/0!</v>
          </cell>
          <cell r="EP368" t="e">
            <v>#DIV/0!</v>
          </cell>
          <cell r="EQ368">
            <v>17075.746999999999</v>
          </cell>
          <cell r="ER368" t="e">
            <v>#DIV/0!</v>
          </cell>
          <cell r="ES368" t="e">
            <v>#DIV/0!</v>
          </cell>
          <cell r="ET368" t="e">
            <v>#DIV/0!</v>
          </cell>
          <cell r="EV368" t="e">
            <v>#DIV/0!</v>
          </cell>
          <cell r="EW368" t="e">
            <v>#DIV/0!</v>
          </cell>
          <cell r="EX368" t="e">
            <v>#DIV/0!</v>
          </cell>
          <cell r="EY368" t="e">
            <v>#DIV/0!</v>
          </cell>
          <cell r="EZ368" t="e">
            <v>#DIV/0!</v>
          </cell>
        </row>
        <row r="369">
          <cell r="A369">
            <v>42509</v>
          </cell>
          <cell r="B369">
            <v>0</v>
          </cell>
          <cell r="C369">
            <v>193855.28</v>
          </cell>
          <cell r="D369">
            <v>0</v>
          </cell>
          <cell r="E369" t="e">
            <v>#DIV/0!</v>
          </cell>
          <cell r="F369">
            <v>0</v>
          </cell>
          <cell r="H369">
            <v>-1</v>
          </cell>
          <cell r="I369">
            <v>-1</v>
          </cell>
          <cell r="J369">
            <v>-3.3495508513226468E-2</v>
          </cell>
          <cell r="K369">
            <v>0.63268539088154441</v>
          </cell>
          <cell r="L369" t="e">
            <v>#DIV/0!</v>
          </cell>
          <cell r="N369" t="e">
            <v>#DIV/0!</v>
          </cell>
          <cell r="O369">
            <v>44098.874000000003</v>
          </cell>
          <cell r="P369" t="e">
            <v>#DIV/0!</v>
          </cell>
          <cell r="Q369" t="e">
            <v>#DIV/0!</v>
          </cell>
          <cell r="R369" t="e">
            <v>#DIV/0!</v>
          </cell>
          <cell r="T369" t="e">
            <v>#DIV/0!</v>
          </cell>
          <cell r="U369" t="e">
            <v>#DIV/0!</v>
          </cell>
          <cell r="V369" t="e">
            <v>#DIV/0!</v>
          </cell>
          <cell r="W369" t="e">
            <v>#DIV/0!</v>
          </cell>
          <cell r="X369" t="e">
            <v>#DIV/0!</v>
          </cell>
          <cell r="Z369" t="e">
            <v>#DIV/0!</v>
          </cell>
          <cell r="AA369">
            <v>34041.234000000004</v>
          </cell>
          <cell r="AB369" t="e">
            <v>#DIV/0!</v>
          </cell>
          <cell r="AC369" t="e">
            <v>#DIV/0!</v>
          </cell>
          <cell r="AD369" t="e">
            <v>#DIV/0!</v>
          </cell>
          <cell r="AF369" t="e">
            <v>#DIV/0!</v>
          </cell>
          <cell r="AG369" t="e">
            <v>#DIV/0!</v>
          </cell>
          <cell r="AH369" t="e">
            <v>#DIV/0!</v>
          </cell>
          <cell r="AI369" t="e">
            <v>#DIV/0!</v>
          </cell>
          <cell r="AJ369" t="e">
            <v>#DIV/0!</v>
          </cell>
          <cell r="AL369" t="e">
            <v>#DIV/0!</v>
          </cell>
          <cell r="AM369">
            <v>50534.55</v>
          </cell>
          <cell r="AN369" t="e">
            <v>#DIV/0!</v>
          </cell>
          <cell r="AO369" t="e">
            <v>#DIV/0!</v>
          </cell>
          <cell r="AP369" t="e">
            <v>#DIV/0!</v>
          </cell>
          <cell r="AR369" t="e">
            <v>#DIV/0!</v>
          </cell>
          <cell r="AS369" t="e">
            <v>#DIV/0!</v>
          </cell>
          <cell r="AT369" t="e">
            <v>#DIV/0!</v>
          </cell>
          <cell r="AU369" t="e">
            <v>#DIV/0!</v>
          </cell>
          <cell r="AV369" t="e">
            <v>#DIV/0!</v>
          </cell>
          <cell r="AX369" t="e">
            <v>#DIV/0!</v>
          </cell>
          <cell r="AY369">
            <v>1540.6523686305732</v>
          </cell>
          <cell r="AZ369" t="e">
            <v>#DIV/0!</v>
          </cell>
          <cell r="BA369" t="e">
            <v>#DIV/0!</v>
          </cell>
          <cell r="BB369" t="e">
            <v>#DIV/0!</v>
          </cell>
          <cell r="BD369" t="e">
            <v>#DIV/0!</v>
          </cell>
          <cell r="BE369" t="e">
            <v>#DIV/0!</v>
          </cell>
          <cell r="BF369" t="e">
            <v>#DIV/0!</v>
          </cell>
          <cell r="BG369" t="e">
            <v>#DIV/0!</v>
          </cell>
          <cell r="BH369" t="e">
            <v>#DIV/0!</v>
          </cell>
          <cell r="BJ369" t="e">
            <v>#DIV/0!</v>
          </cell>
          <cell r="BK369">
            <v>8641.9599999999991</v>
          </cell>
          <cell r="BL369" t="e">
            <v>#DIV/0!</v>
          </cell>
          <cell r="BM369" t="e">
            <v>#DIV/0!</v>
          </cell>
          <cell r="BN369" t="e">
            <v>#DIV/0!</v>
          </cell>
          <cell r="BP369" t="e">
            <v>#DIV/0!</v>
          </cell>
          <cell r="BQ369" t="e">
            <v>#DIV/0!</v>
          </cell>
          <cell r="BR369" t="e">
            <v>#DIV/0!</v>
          </cell>
          <cell r="BS369" t="e">
            <v>#DIV/0!</v>
          </cell>
          <cell r="BT369" t="e">
            <v>#DIV/0!</v>
          </cell>
          <cell r="BV369" t="e">
            <v>#DIV/0!</v>
          </cell>
          <cell r="BW369">
            <v>9862.0020000000004</v>
          </cell>
          <cell r="BX369" t="e">
            <v>#DIV/0!</v>
          </cell>
          <cell r="BY369" t="e">
            <v>#DIV/0!</v>
          </cell>
          <cell r="BZ369" t="e">
            <v>#DIV/0!</v>
          </cell>
          <cell r="CB369" t="e">
            <v>#DIV/0!</v>
          </cell>
          <cell r="CC369" t="e">
            <v>#DIV/0!</v>
          </cell>
          <cell r="CD369" t="e">
            <v>#DIV/0!</v>
          </cell>
          <cell r="CE369" t="e">
            <v>#DIV/0!</v>
          </cell>
          <cell r="CF369" t="e">
            <v>#DIV/0!</v>
          </cell>
          <cell r="CH369" t="e">
            <v>#DIV/0!</v>
          </cell>
          <cell r="CI369">
            <v>1163.905</v>
          </cell>
          <cell r="CJ369" t="e">
            <v>#DIV/0!</v>
          </cell>
          <cell r="CK369" t="e">
            <v>#DIV/0!</v>
          </cell>
          <cell r="CL369" t="e">
            <v>#DIV/0!</v>
          </cell>
          <cell r="CN369" t="e">
            <v>#DIV/0!</v>
          </cell>
          <cell r="CO369" t="e">
            <v>#DIV/0!</v>
          </cell>
          <cell r="CP369" t="e">
            <v>#DIV/0!</v>
          </cell>
          <cell r="CQ369" t="e">
            <v>#DIV/0!</v>
          </cell>
          <cell r="CR369" t="e">
            <v>#DIV/0!</v>
          </cell>
          <cell r="CT369" t="e">
            <v>#DIV/0!</v>
          </cell>
          <cell r="CU369">
            <v>5633.7460000000001</v>
          </cell>
          <cell r="CV369" t="e">
            <v>#DIV/0!</v>
          </cell>
          <cell r="CW369" t="e">
            <v>#DIV/0!</v>
          </cell>
          <cell r="CX369" t="e">
            <v>#DIV/0!</v>
          </cell>
          <cell r="CZ369" t="e">
            <v>#DIV/0!</v>
          </cell>
          <cell r="DA369" t="e">
            <v>#DIV/0!</v>
          </cell>
          <cell r="DB369" t="e">
            <v>#DIV/0!</v>
          </cell>
          <cell r="DC369" t="e">
            <v>#DIV/0!</v>
          </cell>
          <cell r="DD369" t="e">
            <v>#DIV/0!</v>
          </cell>
          <cell r="DF369" t="e">
            <v>#DIV/0!</v>
          </cell>
          <cell r="DG369">
            <v>3495.4549999999999</v>
          </cell>
          <cell r="DH369" t="e">
            <v>#DIV/0!</v>
          </cell>
          <cell r="DI369" t="e">
            <v>#DIV/0!</v>
          </cell>
          <cell r="DJ369" t="e">
            <v>#DIV/0!</v>
          </cell>
          <cell r="DL369" t="e">
            <v>#DIV/0!</v>
          </cell>
          <cell r="DM369" t="e">
            <v>#DIV/0!</v>
          </cell>
          <cell r="DN369" t="e">
            <v>#DIV/0!</v>
          </cell>
          <cell r="DO369" t="e">
            <v>#DIV/0!</v>
          </cell>
          <cell r="DP369" t="e">
            <v>#DIV/0!</v>
          </cell>
          <cell r="DR369" t="e">
            <v>#DIV/0!</v>
          </cell>
          <cell r="DS369">
            <v>2701.8580000000002</v>
          </cell>
          <cell r="DT369" t="e">
            <v>#DIV/0!</v>
          </cell>
          <cell r="DU369" t="e">
            <v>#DIV/0!</v>
          </cell>
          <cell r="DV369" t="e">
            <v>#DIV/0!</v>
          </cell>
          <cell r="DX369" t="e">
            <v>#DIV/0!</v>
          </cell>
          <cell r="DY369" t="e">
            <v>#DIV/0!</v>
          </cell>
          <cell r="DZ369" t="e">
            <v>#DIV/0!</v>
          </cell>
          <cell r="EA369" t="e">
            <v>#DIV/0!</v>
          </cell>
          <cell r="EB369" t="e">
            <v>#DIV/0!</v>
          </cell>
          <cell r="ED369" t="e">
            <v>#DIV/0!</v>
          </cell>
          <cell r="EE369">
            <v>15705.161</v>
          </cell>
          <cell r="EF369" t="e">
            <v>#DIV/0!</v>
          </cell>
          <cell r="EG369" t="e">
            <v>#DIV/0!</v>
          </cell>
          <cell r="EH369" t="e">
            <v>#DIV/0!</v>
          </cell>
          <cell r="EJ369" t="e">
            <v>#DIV/0!</v>
          </cell>
          <cell r="EK369" t="e">
            <v>#DIV/0!</v>
          </cell>
          <cell r="EL369" t="e">
            <v>#DIV/0!</v>
          </cell>
          <cell r="EM369" t="e">
            <v>#DIV/0!</v>
          </cell>
          <cell r="EN369" t="e">
            <v>#DIV/0!</v>
          </cell>
          <cell r="EP369" t="e">
            <v>#DIV/0!</v>
          </cell>
          <cell r="EQ369">
            <v>17075.746999999999</v>
          </cell>
          <cell r="ER369" t="e">
            <v>#DIV/0!</v>
          </cell>
          <cell r="ES369" t="e">
            <v>#DIV/0!</v>
          </cell>
          <cell r="ET369" t="e">
            <v>#DIV/0!</v>
          </cell>
          <cell r="EV369" t="e">
            <v>#DIV/0!</v>
          </cell>
          <cell r="EW369" t="e">
            <v>#DIV/0!</v>
          </cell>
          <cell r="EX369" t="e">
            <v>#DIV/0!</v>
          </cell>
          <cell r="EY369" t="e">
            <v>#DIV/0!</v>
          </cell>
          <cell r="EZ369" t="e">
            <v>#DIV/0!</v>
          </cell>
        </row>
        <row r="370">
          <cell r="A370">
            <v>42510</v>
          </cell>
          <cell r="B370">
            <v>0</v>
          </cell>
          <cell r="C370">
            <v>193855.28</v>
          </cell>
          <cell r="D370">
            <v>0</v>
          </cell>
          <cell r="E370" t="e">
            <v>#DIV/0!</v>
          </cell>
          <cell r="F370">
            <v>0</v>
          </cell>
          <cell r="H370">
            <v>-1</v>
          </cell>
          <cell r="I370">
            <v>-1</v>
          </cell>
          <cell r="J370">
            <v>-3.3402738669238374E-2</v>
          </cell>
          <cell r="K370">
            <v>0.63184309325688481</v>
          </cell>
          <cell r="L370" t="e">
            <v>#DIV/0!</v>
          </cell>
          <cell r="N370" t="e">
            <v>#DIV/0!</v>
          </cell>
          <cell r="O370">
            <v>44098.874000000003</v>
          </cell>
          <cell r="P370" t="e">
            <v>#DIV/0!</v>
          </cell>
          <cell r="Q370" t="e">
            <v>#DIV/0!</v>
          </cell>
          <cell r="R370" t="e">
            <v>#DIV/0!</v>
          </cell>
          <cell r="T370" t="e">
            <v>#DIV/0!</v>
          </cell>
          <cell r="U370" t="e">
            <v>#DIV/0!</v>
          </cell>
          <cell r="V370" t="e">
            <v>#DIV/0!</v>
          </cell>
          <cell r="W370" t="e">
            <v>#DIV/0!</v>
          </cell>
          <cell r="X370" t="e">
            <v>#DIV/0!</v>
          </cell>
          <cell r="Z370" t="e">
            <v>#DIV/0!</v>
          </cell>
          <cell r="AA370">
            <v>34041.234000000004</v>
          </cell>
          <cell r="AB370" t="e">
            <v>#DIV/0!</v>
          </cell>
          <cell r="AC370" t="e">
            <v>#DIV/0!</v>
          </cell>
          <cell r="AD370" t="e">
            <v>#DIV/0!</v>
          </cell>
          <cell r="AF370" t="e">
            <v>#DIV/0!</v>
          </cell>
          <cell r="AG370" t="e">
            <v>#DIV/0!</v>
          </cell>
          <cell r="AH370" t="e">
            <v>#DIV/0!</v>
          </cell>
          <cell r="AI370" t="e">
            <v>#DIV/0!</v>
          </cell>
          <cell r="AJ370" t="e">
            <v>#DIV/0!</v>
          </cell>
          <cell r="AL370" t="e">
            <v>#DIV/0!</v>
          </cell>
          <cell r="AM370">
            <v>50534.55</v>
          </cell>
          <cell r="AN370" t="e">
            <v>#DIV/0!</v>
          </cell>
          <cell r="AO370" t="e">
            <v>#DIV/0!</v>
          </cell>
          <cell r="AP370" t="e">
            <v>#DIV/0!</v>
          </cell>
          <cell r="AR370" t="e">
            <v>#DIV/0!</v>
          </cell>
          <cell r="AS370" t="e">
            <v>#DIV/0!</v>
          </cell>
          <cell r="AT370" t="e">
            <v>#DIV/0!</v>
          </cell>
          <cell r="AU370" t="e">
            <v>#DIV/0!</v>
          </cell>
          <cell r="AV370" t="e">
            <v>#DIV/0!</v>
          </cell>
          <cell r="AX370" t="e">
            <v>#DIV/0!</v>
          </cell>
          <cell r="AY370">
            <v>1540.6523686305732</v>
          </cell>
          <cell r="AZ370" t="e">
            <v>#DIV/0!</v>
          </cell>
          <cell r="BA370" t="e">
            <v>#DIV/0!</v>
          </cell>
          <cell r="BB370" t="e">
            <v>#DIV/0!</v>
          </cell>
          <cell r="BD370" t="e">
            <v>#DIV/0!</v>
          </cell>
          <cell r="BE370" t="e">
            <v>#DIV/0!</v>
          </cell>
          <cell r="BF370" t="e">
            <v>#DIV/0!</v>
          </cell>
          <cell r="BG370" t="e">
            <v>#DIV/0!</v>
          </cell>
          <cell r="BH370" t="e">
            <v>#DIV/0!</v>
          </cell>
          <cell r="BJ370" t="e">
            <v>#DIV/0!</v>
          </cell>
          <cell r="BK370">
            <v>8641.9599999999991</v>
          </cell>
          <cell r="BL370" t="e">
            <v>#DIV/0!</v>
          </cell>
          <cell r="BM370" t="e">
            <v>#DIV/0!</v>
          </cell>
          <cell r="BN370" t="e">
            <v>#DIV/0!</v>
          </cell>
          <cell r="BP370" t="e">
            <v>#DIV/0!</v>
          </cell>
          <cell r="BQ370" t="e">
            <v>#DIV/0!</v>
          </cell>
          <cell r="BR370" t="e">
            <v>#DIV/0!</v>
          </cell>
          <cell r="BS370" t="e">
            <v>#DIV/0!</v>
          </cell>
          <cell r="BT370" t="e">
            <v>#DIV/0!</v>
          </cell>
          <cell r="BV370" t="e">
            <v>#DIV/0!</v>
          </cell>
          <cell r="BW370">
            <v>9862.0020000000004</v>
          </cell>
          <cell r="BX370" t="e">
            <v>#DIV/0!</v>
          </cell>
          <cell r="BY370" t="e">
            <v>#DIV/0!</v>
          </cell>
          <cell r="BZ370" t="e">
            <v>#DIV/0!</v>
          </cell>
          <cell r="CB370" t="e">
            <v>#DIV/0!</v>
          </cell>
          <cell r="CC370" t="e">
            <v>#DIV/0!</v>
          </cell>
          <cell r="CD370" t="e">
            <v>#DIV/0!</v>
          </cell>
          <cell r="CE370" t="e">
            <v>#DIV/0!</v>
          </cell>
          <cell r="CF370" t="e">
            <v>#DIV/0!</v>
          </cell>
          <cell r="CH370" t="e">
            <v>#DIV/0!</v>
          </cell>
          <cell r="CI370">
            <v>1163.905</v>
          </cell>
          <cell r="CJ370" t="e">
            <v>#DIV/0!</v>
          </cell>
          <cell r="CK370" t="e">
            <v>#DIV/0!</v>
          </cell>
          <cell r="CL370" t="e">
            <v>#DIV/0!</v>
          </cell>
          <cell r="CN370" t="e">
            <v>#DIV/0!</v>
          </cell>
          <cell r="CO370" t="e">
            <v>#DIV/0!</v>
          </cell>
          <cell r="CP370" t="e">
            <v>#DIV/0!</v>
          </cell>
          <cell r="CQ370" t="e">
            <v>#DIV/0!</v>
          </cell>
          <cell r="CR370" t="e">
            <v>#DIV/0!</v>
          </cell>
          <cell r="CT370" t="e">
            <v>#DIV/0!</v>
          </cell>
          <cell r="CU370">
            <v>5633.7460000000001</v>
          </cell>
          <cell r="CV370" t="e">
            <v>#DIV/0!</v>
          </cell>
          <cell r="CW370" t="e">
            <v>#DIV/0!</v>
          </cell>
          <cell r="CX370" t="e">
            <v>#DIV/0!</v>
          </cell>
          <cell r="CZ370" t="e">
            <v>#DIV/0!</v>
          </cell>
          <cell r="DA370" t="e">
            <v>#DIV/0!</v>
          </cell>
          <cell r="DB370" t="e">
            <v>#DIV/0!</v>
          </cell>
          <cell r="DC370" t="e">
            <v>#DIV/0!</v>
          </cell>
          <cell r="DD370" t="e">
            <v>#DIV/0!</v>
          </cell>
          <cell r="DF370" t="e">
            <v>#DIV/0!</v>
          </cell>
          <cell r="DG370">
            <v>3495.4549999999999</v>
          </cell>
          <cell r="DH370" t="e">
            <v>#DIV/0!</v>
          </cell>
          <cell r="DI370" t="e">
            <v>#DIV/0!</v>
          </cell>
          <cell r="DJ370" t="e">
            <v>#DIV/0!</v>
          </cell>
          <cell r="DL370" t="e">
            <v>#DIV/0!</v>
          </cell>
          <cell r="DM370" t="e">
            <v>#DIV/0!</v>
          </cell>
          <cell r="DN370" t="e">
            <v>#DIV/0!</v>
          </cell>
          <cell r="DO370" t="e">
            <v>#DIV/0!</v>
          </cell>
          <cell r="DP370" t="e">
            <v>#DIV/0!</v>
          </cell>
          <cell r="DR370" t="e">
            <v>#DIV/0!</v>
          </cell>
          <cell r="DS370">
            <v>2701.8580000000002</v>
          </cell>
          <cell r="DT370" t="e">
            <v>#DIV/0!</v>
          </cell>
          <cell r="DU370" t="e">
            <v>#DIV/0!</v>
          </cell>
          <cell r="DV370" t="e">
            <v>#DIV/0!</v>
          </cell>
          <cell r="DX370" t="e">
            <v>#DIV/0!</v>
          </cell>
          <cell r="DY370" t="e">
            <v>#DIV/0!</v>
          </cell>
          <cell r="DZ370" t="e">
            <v>#DIV/0!</v>
          </cell>
          <cell r="EA370" t="e">
            <v>#DIV/0!</v>
          </cell>
          <cell r="EB370" t="e">
            <v>#DIV/0!</v>
          </cell>
          <cell r="ED370" t="e">
            <v>#DIV/0!</v>
          </cell>
          <cell r="EE370">
            <v>15705.161</v>
          </cell>
          <cell r="EF370" t="e">
            <v>#DIV/0!</v>
          </cell>
          <cell r="EG370" t="e">
            <v>#DIV/0!</v>
          </cell>
          <cell r="EH370" t="e">
            <v>#DIV/0!</v>
          </cell>
          <cell r="EJ370" t="e">
            <v>#DIV/0!</v>
          </cell>
          <cell r="EK370" t="e">
            <v>#DIV/0!</v>
          </cell>
          <cell r="EL370" t="e">
            <v>#DIV/0!</v>
          </cell>
          <cell r="EM370" t="e">
            <v>#DIV/0!</v>
          </cell>
          <cell r="EN370" t="e">
            <v>#DIV/0!</v>
          </cell>
          <cell r="EP370" t="e">
            <v>#DIV/0!</v>
          </cell>
          <cell r="EQ370">
            <v>17075.746999999999</v>
          </cell>
          <cell r="ER370" t="e">
            <v>#DIV/0!</v>
          </cell>
          <cell r="ES370" t="e">
            <v>#DIV/0!</v>
          </cell>
          <cell r="ET370" t="e">
            <v>#DIV/0!</v>
          </cell>
          <cell r="EV370" t="e">
            <v>#DIV/0!</v>
          </cell>
          <cell r="EW370" t="e">
            <v>#DIV/0!</v>
          </cell>
          <cell r="EX370" t="e">
            <v>#DIV/0!</v>
          </cell>
          <cell r="EY370" t="e">
            <v>#DIV/0!</v>
          </cell>
          <cell r="EZ370" t="e">
            <v>#DIV/0!</v>
          </cell>
        </row>
        <row r="371">
          <cell r="A371">
            <v>42513</v>
          </cell>
          <cell r="B371">
            <v>0</v>
          </cell>
          <cell r="C371">
            <v>193855.28</v>
          </cell>
          <cell r="D371">
            <v>0</v>
          </cell>
          <cell r="E371" t="e">
            <v>#DIV/0!</v>
          </cell>
          <cell r="F371">
            <v>0</v>
          </cell>
          <cell r="H371">
            <v>-1</v>
          </cell>
          <cell r="I371">
            <v>-1</v>
          </cell>
          <cell r="J371">
            <v>-3.3310481280452109E-2</v>
          </cell>
          <cell r="K371">
            <v>0.63100414378341496</v>
          </cell>
          <cell r="L371" t="e">
            <v>#DIV/0!</v>
          </cell>
          <cell r="N371" t="e">
            <v>#DIV/0!</v>
          </cell>
          <cell r="O371">
            <v>44098.874000000003</v>
          </cell>
          <cell r="P371" t="e">
            <v>#DIV/0!</v>
          </cell>
          <cell r="Q371" t="e">
            <v>#DIV/0!</v>
          </cell>
          <cell r="R371" t="e">
            <v>#DIV/0!</v>
          </cell>
          <cell r="T371" t="e">
            <v>#DIV/0!</v>
          </cell>
          <cell r="U371" t="e">
            <v>#DIV/0!</v>
          </cell>
          <cell r="V371" t="e">
            <v>#DIV/0!</v>
          </cell>
          <cell r="W371" t="e">
            <v>#DIV/0!</v>
          </cell>
          <cell r="X371" t="e">
            <v>#DIV/0!</v>
          </cell>
          <cell r="Z371" t="e">
            <v>#DIV/0!</v>
          </cell>
          <cell r="AA371">
            <v>34041.234000000004</v>
          </cell>
          <cell r="AB371" t="e">
            <v>#DIV/0!</v>
          </cell>
          <cell r="AC371" t="e">
            <v>#DIV/0!</v>
          </cell>
          <cell r="AD371" t="e">
            <v>#DIV/0!</v>
          </cell>
          <cell r="AF371" t="e">
            <v>#DIV/0!</v>
          </cell>
          <cell r="AG371" t="e">
            <v>#DIV/0!</v>
          </cell>
          <cell r="AH371" t="e">
            <v>#DIV/0!</v>
          </cell>
          <cell r="AI371" t="e">
            <v>#DIV/0!</v>
          </cell>
          <cell r="AJ371" t="e">
            <v>#DIV/0!</v>
          </cell>
          <cell r="AL371" t="e">
            <v>#DIV/0!</v>
          </cell>
          <cell r="AM371">
            <v>50534.55</v>
          </cell>
          <cell r="AN371" t="e">
            <v>#DIV/0!</v>
          </cell>
          <cell r="AO371" t="e">
            <v>#DIV/0!</v>
          </cell>
          <cell r="AP371" t="e">
            <v>#DIV/0!</v>
          </cell>
          <cell r="AR371" t="e">
            <v>#DIV/0!</v>
          </cell>
          <cell r="AS371" t="e">
            <v>#DIV/0!</v>
          </cell>
          <cell r="AT371" t="e">
            <v>#DIV/0!</v>
          </cell>
          <cell r="AU371" t="e">
            <v>#DIV/0!</v>
          </cell>
          <cell r="AV371" t="e">
            <v>#DIV/0!</v>
          </cell>
          <cell r="AX371" t="e">
            <v>#DIV/0!</v>
          </cell>
          <cell r="AY371">
            <v>1540.6523686305732</v>
          </cell>
          <cell r="AZ371" t="e">
            <v>#DIV/0!</v>
          </cell>
          <cell r="BA371" t="e">
            <v>#DIV/0!</v>
          </cell>
          <cell r="BB371" t="e">
            <v>#DIV/0!</v>
          </cell>
          <cell r="BD371" t="e">
            <v>#DIV/0!</v>
          </cell>
          <cell r="BE371" t="e">
            <v>#DIV/0!</v>
          </cell>
          <cell r="BF371" t="e">
            <v>#DIV/0!</v>
          </cell>
          <cell r="BG371" t="e">
            <v>#DIV/0!</v>
          </cell>
          <cell r="BH371" t="e">
            <v>#DIV/0!</v>
          </cell>
          <cell r="BJ371" t="e">
            <v>#DIV/0!</v>
          </cell>
          <cell r="BK371">
            <v>8641.9599999999991</v>
          </cell>
          <cell r="BL371" t="e">
            <v>#DIV/0!</v>
          </cell>
          <cell r="BM371" t="e">
            <v>#DIV/0!</v>
          </cell>
          <cell r="BN371" t="e">
            <v>#DIV/0!</v>
          </cell>
          <cell r="BP371" t="e">
            <v>#DIV/0!</v>
          </cell>
          <cell r="BQ371" t="e">
            <v>#DIV/0!</v>
          </cell>
          <cell r="BR371" t="e">
            <v>#DIV/0!</v>
          </cell>
          <cell r="BS371" t="e">
            <v>#DIV/0!</v>
          </cell>
          <cell r="BT371" t="e">
            <v>#DIV/0!</v>
          </cell>
          <cell r="BV371" t="e">
            <v>#DIV/0!</v>
          </cell>
          <cell r="BW371">
            <v>9862.0020000000004</v>
          </cell>
          <cell r="BX371" t="e">
            <v>#DIV/0!</v>
          </cell>
          <cell r="BY371" t="e">
            <v>#DIV/0!</v>
          </cell>
          <cell r="BZ371" t="e">
            <v>#DIV/0!</v>
          </cell>
          <cell r="CB371" t="e">
            <v>#DIV/0!</v>
          </cell>
          <cell r="CC371" t="e">
            <v>#DIV/0!</v>
          </cell>
          <cell r="CD371" t="e">
            <v>#DIV/0!</v>
          </cell>
          <cell r="CE371" t="e">
            <v>#DIV/0!</v>
          </cell>
          <cell r="CF371" t="e">
            <v>#DIV/0!</v>
          </cell>
          <cell r="CH371" t="e">
            <v>#DIV/0!</v>
          </cell>
          <cell r="CI371">
            <v>1163.905</v>
          </cell>
          <cell r="CJ371" t="e">
            <v>#DIV/0!</v>
          </cell>
          <cell r="CK371" t="e">
            <v>#DIV/0!</v>
          </cell>
          <cell r="CL371" t="e">
            <v>#DIV/0!</v>
          </cell>
          <cell r="CN371" t="e">
            <v>#DIV/0!</v>
          </cell>
          <cell r="CO371" t="e">
            <v>#DIV/0!</v>
          </cell>
          <cell r="CP371" t="e">
            <v>#DIV/0!</v>
          </cell>
          <cell r="CQ371" t="e">
            <v>#DIV/0!</v>
          </cell>
          <cell r="CR371" t="e">
            <v>#DIV/0!</v>
          </cell>
          <cell r="CT371" t="e">
            <v>#DIV/0!</v>
          </cell>
          <cell r="CU371">
            <v>5633.7460000000001</v>
          </cell>
          <cell r="CV371" t="e">
            <v>#DIV/0!</v>
          </cell>
          <cell r="CW371" t="e">
            <v>#DIV/0!</v>
          </cell>
          <cell r="CX371" t="e">
            <v>#DIV/0!</v>
          </cell>
          <cell r="CZ371" t="e">
            <v>#DIV/0!</v>
          </cell>
          <cell r="DA371" t="e">
            <v>#DIV/0!</v>
          </cell>
          <cell r="DB371" t="e">
            <v>#DIV/0!</v>
          </cell>
          <cell r="DC371" t="e">
            <v>#DIV/0!</v>
          </cell>
          <cell r="DD371" t="e">
            <v>#DIV/0!</v>
          </cell>
          <cell r="DF371" t="e">
            <v>#DIV/0!</v>
          </cell>
          <cell r="DG371">
            <v>3495.4549999999999</v>
          </cell>
          <cell r="DH371" t="e">
            <v>#DIV/0!</v>
          </cell>
          <cell r="DI371" t="e">
            <v>#DIV/0!</v>
          </cell>
          <cell r="DJ371" t="e">
            <v>#DIV/0!</v>
          </cell>
          <cell r="DL371" t="e">
            <v>#DIV/0!</v>
          </cell>
          <cell r="DM371" t="e">
            <v>#DIV/0!</v>
          </cell>
          <cell r="DN371" t="e">
            <v>#DIV/0!</v>
          </cell>
          <cell r="DO371" t="e">
            <v>#DIV/0!</v>
          </cell>
          <cell r="DP371" t="e">
            <v>#DIV/0!</v>
          </cell>
          <cell r="DR371" t="e">
            <v>#DIV/0!</v>
          </cell>
          <cell r="DS371">
            <v>2701.8580000000002</v>
          </cell>
          <cell r="DT371" t="e">
            <v>#DIV/0!</v>
          </cell>
          <cell r="DU371" t="e">
            <v>#DIV/0!</v>
          </cell>
          <cell r="DV371" t="e">
            <v>#DIV/0!</v>
          </cell>
          <cell r="DX371" t="e">
            <v>#DIV/0!</v>
          </cell>
          <cell r="DY371" t="e">
            <v>#DIV/0!</v>
          </cell>
          <cell r="DZ371" t="e">
            <v>#DIV/0!</v>
          </cell>
          <cell r="EA371" t="e">
            <v>#DIV/0!</v>
          </cell>
          <cell r="EB371" t="e">
            <v>#DIV/0!</v>
          </cell>
          <cell r="ED371" t="e">
            <v>#DIV/0!</v>
          </cell>
          <cell r="EE371">
            <v>15705.161</v>
          </cell>
          <cell r="EF371" t="e">
            <v>#DIV/0!</v>
          </cell>
          <cell r="EG371" t="e">
            <v>#DIV/0!</v>
          </cell>
          <cell r="EH371" t="e">
            <v>#DIV/0!</v>
          </cell>
          <cell r="EJ371" t="e">
            <v>#DIV/0!</v>
          </cell>
          <cell r="EK371" t="e">
            <v>#DIV/0!</v>
          </cell>
          <cell r="EL371" t="e">
            <v>#DIV/0!</v>
          </cell>
          <cell r="EM371" t="e">
            <v>#DIV/0!</v>
          </cell>
          <cell r="EN371" t="e">
            <v>#DIV/0!</v>
          </cell>
          <cell r="EP371" t="e">
            <v>#DIV/0!</v>
          </cell>
          <cell r="EQ371">
            <v>17075.746999999999</v>
          </cell>
          <cell r="ER371" t="e">
            <v>#DIV/0!</v>
          </cell>
          <cell r="ES371" t="e">
            <v>#DIV/0!</v>
          </cell>
          <cell r="ET371" t="e">
            <v>#DIV/0!</v>
          </cell>
          <cell r="EV371" t="e">
            <v>#DIV/0!</v>
          </cell>
          <cell r="EW371" t="e">
            <v>#DIV/0!</v>
          </cell>
          <cell r="EX371" t="e">
            <v>#DIV/0!</v>
          </cell>
          <cell r="EY371" t="e">
            <v>#DIV/0!</v>
          </cell>
          <cell r="EZ371" t="e">
            <v>#DIV/0!</v>
          </cell>
        </row>
        <row r="372">
          <cell r="A372">
            <v>42514</v>
          </cell>
          <cell r="B372">
            <v>0</v>
          </cell>
          <cell r="C372">
            <v>193855.28</v>
          </cell>
          <cell r="D372">
            <v>0</v>
          </cell>
          <cell r="E372" t="e">
            <v>#DIV/0!</v>
          </cell>
          <cell r="F372">
            <v>0</v>
          </cell>
          <cell r="H372">
            <v>-1</v>
          </cell>
          <cell r="I372">
            <v>-1</v>
          </cell>
          <cell r="J372">
            <v>-3.3218732112388238E-2</v>
          </cell>
          <cell r="K372">
            <v>0.63016852038857263</v>
          </cell>
          <cell r="L372" t="e">
            <v>#DIV/0!</v>
          </cell>
          <cell r="N372" t="e">
            <v>#DIV/0!</v>
          </cell>
          <cell r="O372">
            <v>44098.874000000003</v>
          </cell>
          <cell r="P372" t="e">
            <v>#DIV/0!</v>
          </cell>
          <cell r="Q372" t="e">
            <v>#DIV/0!</v>
          </cell>
          <cell r="R372" t="e">
            <v>#DIV/0!</v>
          </cell>
          <cell r="T372" t="e">
            <v>#DIV/0!</v>
          </cell>
          <cell r="U372" t="e">
            <v>#DIV/0!</v>
          </cell>
          <cell r="V372" t="e">
            <v>#DIV/0!</v>
          </cell>
          <cell r="W372" t="e">
            <v>#DIV/0!</v>
          </cell>
          <cell r="X372" t="e">
            <v>#DIV/0!</v>
          </cell>
          <cell r="Z372" t="e">
            <v>#DIV/0!</v>
          </cell>
          <cell r="AA372">
            <v>34041.234000000004</v>
          </cell>
          <cell r="AB372" t="e">
            <v>#DIV/0!</v>
          </cell>
          <cell r="AC372" t="e">
            <v>#DIV/0!</v>
          </cell>
          <cell r="AD372" t="e">
            <v>#DIV/0!</v>
          </cell>
          <cell r="AF372" t="e">
            <v>#DIV/0!</v>
          </cell>
          <cell r="AG372" t="e">
            <v>#DIV/0!</v>
          </cell>
          <cell r="AH372" t="e">
            <v>#DIV/0!</v>
          </cell>
          <cell r="AI372" t="e">
            <v>#DIV/0!</v>
          </cell>
          <cell r="AJ372" t="e">
            <v>#DIV/0!</v>
          </cell>
          <cell r="AL372" t="e">
            <v>#DIV/0!</v>
          </cell>
          <cell r="AM372">
            <v>50534.55</v>
          </cell>
          <cell r="AN372" t="e">
            <v>#DIV/0!</v>
          </cell>
          <cell r="AO372" t="e">
            <v>#DIV/0!</v>
          </cell>
          <cell r="AP372" t="e">
            <v>#DIV/0!</v>
          </cell>
          <cell r="AR372" t="e">
            <v>#DIV/0!</v>
          </cell>
          <cell r="AS372" t="e">
            <v>#DIV/0!</v>
          </cell>
          <cell r="AT372" t="e">
            <v>#DIV/0!</v>
          </cell>
          <cell r="AU372" t="e">
            <v>#DIV/0!</v>
          </cell>
          <cell r="AV372" t="e">
            <v>#DIV/0!</v>
          </cell>
          <cell r="AX372" t="e">
            <v>#DIV/0!</v>
          </cell>
          <cell r="AY372">
            <v>1540.6523686305732</v>
          </cell>
          <cell r="AZ372" t="e">
            <v>#DIV/0!</v>
          </cell>
          <cell r="BA372" t="e">
            <v>#DIV/0!</v>
          </cell>
          <cell r="BB372" t="e">
            <v>#DIV/0!</v>
          </cell>
          <cell r="BD372" t="e">
            <v>#DIV/0!</v>
          </cell>
          <cell r="BE372" t="e">
            <v>#DIV/0!</v>
          </cell>
          <cell r="BF372" t="e">
            <v>#DIV/0!</v>
          </cell>
          <cell r="BG372" t="e">
            <v>#DIV/0!</v>
          </cell>
          <cell r="BH372" t="e">
            <v>#DIV/0!</v>
          </cell>
          <cell r="BJ372" t="e">
            <v>#DIV/0!</v>
          </cell>
          <cell r="BK372">
            <v>8641.9599999999991</v>
          </cell>
          <cell r="BL372" t="e">
            <v>#DIV/0!</v>
          </cell>
          <cell r="BM372" t="e">
            <v>#DIV/0!</v>
          </cell>
          <cell r="BN372" t="e">
            <v>#DIV/0!</v>
          </cell>
          <cell r="BP372" t="e">
            <v>#DIV/0!</v>
          </cell>
          <cell r="BQ372" t="e">
            <v>#DIV/0!</v>
          </cell>
          <cell r="BR372" t="e">
            <v>#DIV/0!</v>
          </cell>
          <cell r="BS372" t="e">
            <v>#DIV/0!</v>
          </cell>
          <cell r="BT372" t="e">
            <v>#DIV/0!</v>
          </cell>
          <cell r="BV372" t="e">
            <v>#DIV/0!</v>
          </cell>
          <cell r="BW372">
            <v>9862.0020000000004</v>
          </cell>
          <cell r="BX372" t="e">
            <v>#DIV/0!</v>
          </cell>
          <cell r="BY372" t="e">
            <v>#DIV/0!</v>
          </cell>
          <cell r="BZ372" t="e">
            <v>#DIV/0!</v>
          </cell>
          <cell r="CB372" t="e">
            <v>#DIV/0!</v>
          </cell>
          <cell r="CC372" t="e">
            <v>#DIV/0!</v>
          </cell>
          <cell r="CD372" t="e">
            <v>#DIV/0!</v>
          </cell>
          <cell r="CE372" t="e">
            <v>#DIV/0!</v>
          </cell>
          <cell r="CF372" t="e">
            <v>#DIV/0!</v>
          </cell>
          <cell r="CH372" t="e">
            <v>#DIV/0!</v>
          </cell>
          <cell r="CI372">
            <v>1163.905</v>
          </cell>
          <cell r="CJ372" t="e">
            <v>#DIV/0!</v>
          </cell>
          <cell r="CK372" t="e">
            <v>#DIV/0!</v>
          </cell>
          <cell r="CL372" t="e">
            <v>#DIV/0!</v>
          </cell>
          <cell r="CN372" t="e">
            <v>#DIV/0!</v>
          </cell>
          <cell r="CO372" t="e">
            <v>#DIV/0!</v>
          </cell>
          <cell r="CP372" t="e">
            <v>#DIV/0!</v>
          </cell>
          <cell r="CQ372" t="e">
            <v>#DIV/0!</v>
          </cell>
          <cell r="CR372" t="e">
            <v>#DIV/0!</v>
          </cell>
          <cell r="CT372" t="e">
            <v>#DIV/0!</v>
          </cell>
          <cell r="CU372">
            <v>5633.7460000000001</v>
          </cell>
          <cell r="CV372" t="e">
            <v>#DIV/0!</v>
          </cell>
          <cell r="CW372" t="e">
            <v>#DIV/0!</v>
          </cell>
          <cell r="CX372" t="e">
            <v>#DIV/0!</v>
          </cell>
          <cell r="CZ372" t="e">
            <v>#DIV/0!</v>
          </cell>
          <cell r="DA372" t="e">
            <v>#DIV/0!</v>
          </cell>
          <cell r="DB372" t="e">
            <v>#DIV/0!</v>
          </cell>
          <cell r="DC372" t="e">
            <v>#DIV/0!</v>
          </cell>
          <cell r="DD372" t="e">
            <v>#DIV/0!</v>
          </cell>
          <cell r="DF372" t="e">
            <v>#DIV/0!</v>
          </cell>
          <cell r="DG372">
            <v>3495.4549999999999</v>
          </cell>
          <cell r="DH372" t="e">
            <v>#DIV/0!</v>
          </cell>
          <cell r="DI372" t="e">
            <v>#DIV/0!</v>
          </cell>
          <cell r="DJ372" t="e">
            <v>#DIV/0!</v>
          </cell>
          <cell r="DL372" t="e">
            <v>#DIV/0!</v>
          </cell>
          <cell r="DM372" t="e">
            <v>#DIV/0!</v>
          </cell>
          <cell r="DN372" t="e">
            <v>#DIV/0!</v>
          </cell>
          <cell r="DO372" t="e">
            <v>#DIV/0!</v>
          </cell>
          <cell r="DP372" t="e">
            <v>#DIV/0!</v>
          </cell>
          <cell r="DR372" t="e">
            <v>#DIV/0!</v>
          </cell>
          <cell r="DS372">
            <v>2701.8580000000002</v>
          </cell>
          <cell r="DT372" t="e">
            <v>#DIV/0!</v>
          </cell>
          <cell r="DU372" t="e">
            <v>#DIV/0!</v>
          </cell>
          <cell r="DV372" t="e">
            <v>#DIV/0!</v>
          </cell>
          <cell r="DX372" t="e">
            <v>#DIV/0!</v>
          </cell>
          <cell r="DY372" t="e">
            <v>#DIV/0!</v>
          </cell>
          <cell r="DZ372" t="e">
            <v>#DIV/0!</v>
          </cell>
          <cell r="EA372" t="e">
            <v>#DIV/0!</v>
          </cell>
          <cell r="EB372" t="e">
            <v>#DIV/0!</v>
          </cell>
          <cell r="ED372" t="e">
            <v>#DIV/0!</v>
          </cell>
          <cell r="EE372">
            <v>15705.161</v>
          </cell>
          <cell r="EF372" t="e">
            <v>#DIV/0!</v>
          </cell>
          <cell r="EG372" t="e">
            <v>#DIV/0!</v>
          </cell>
          <cell r="EH372" t="e">
            <v>#DIV/0!</v>
          </cell>
          <cell r="EJ372" t="e">
            <v>#DIV/0!</v>
          </cell>
          <cell r="EK372" t="e">
            <v>#DIV/0!</v>
          </cell>
          <cell r="EL372" t="e">
            <v>#DIV/0!</v>
          </cell>
          <cell r="EM372" t="e">
            <v>#DIV/0!</v>
          </cell>
          <cell r="EN372" t="e">
            <v>#DIV/0!</v>
          </cell>
          <cell r="EP372" t="e">
            <v>#DIV/0!</v>
          </cell>
          <cell r="EQ372">
            <v>17075.746999999999</v>
          </cell>
          <cell r="ER372" t="e">
            <v>#DIV/0!</v>
          </cell>
          <cell r="ES372" t="e">
            <v>#DIV/0!</v>
          </cell>
          <cell r="ET372" t="e">
            <v>#DIV/0!</v>
          </cell>
          <cell r="EV372" t="e">
            <v>#DIV/0!</v>
          </cell>
          <cell r="EW372" t="e">
            <v>#DIV/0!</v>
          </cell>
          <cell r="EX372" t="e">
            <v>#DIV/0!</v>
          </cell>
          <cell r="EY372" t="e">
            <v>#DIV/0!</v>
          </cell>
          <cell r="EZ372" t="e">
            <v>#DIV/0!</v>
          </cell>
        </row>
        <row r="373">
          <cell r="A373">
            <v>42515</v>
          </cell>
          <cell r="B373">
            <v>0</v>
          </cell>
          <cell r="C373">
            <v>193855.28</v>
          </cell>
          <cell r="D373">
            <v>0</v>
          </cell>
          <cell r="E373" t="e">
            <v>#DIV/0!</v>
          </cell>
          <cell r="F373">
            <v>0</v>
          </cell>
          <cell r="H373">
            <v>-1</v>
          </cell>
          <cell r="I373">
            <v>-1</v>
          </cell>
          <cell r="J373">
            <v>-3.3127486977107878E-2</v>
          </cell>
          <cell r="K373">
            <v>0.62933620120246736</v>
          </cell>
          <cell r="L373" t="e">
            <v>#DIV/0!</v>
          </cell>
          <cell r="N373" t="e">
            <v>#DIV/0!</v>
          </cell>
          <cell r="O373">
            <v>44098.874000000003</v>
          </cell>
          <cell r="P373" t="e">
            <v>#DIV/0!</v>
          </cell>
          <cell r="Q373" t="e">
            <v>#DIV/0!</v>
          </cell>
          <cell r="R373" t="e">
            <v>#DIV/0!</v>
          </cell>
          <cell r="T373" t="e">
            <v>#DIV/0!</v>
          </cell>
          <cell r="U373" t="e">
            <v>#DIV/0!</v>
          </cell>
          <cell r="V373" t="e">
            <v>#DIV/0!</v>
          </cell>
          <cell r="W373" t="e">
            <v>#DIV/0!</v>
          </cell>
          <cell r="X373" t="e">
            <v>#DIV/0!</v>
          </cell>
          <cell r="Z373" t="e">
            <v>#DIV/0!</v>
          </cell>
          <cell r="AA373">
            <v>34041.234000000004</v>
          </cell>
          <cell r="AB373" t="e">
            <v>#DIV/0!</v>
          </cell>
          <cell r="AC373" t="e">
            <v>#DIV/0!</v>
          </cell>
          <cell r="AD373" t="e">
            <v>#DIV/0!</v>
          </cell>
          <cell r="AF373" t="e">
            <v>#DIV/0!</v>
          </cell>
          <cell r="AG373" t="e">
            <v>#DIV/0!</v>
          </cell>
          <cell r="AH373" t="e">
            <v>#DIV/0!</v>
          </cell>
          <cell r="AI373" t="e">
            <v>#DIV/0!</v>
          </cell>
          <cell r="AJ373" t="e">
            <v>#DIV/0!</v>
          </cell>
          <cell r="AL373" t="e">
            <v>#DIV/0!</v>
          </cell>
          <cell r="AM373">
            <v>50534.55</v>
          </cell>
          <cell r="AN373" t="e">
            <v>#DIV/0!</v>
          </cell>
          <cell r="AO373" t="e">
            <v>#DIV/0!</v>
          </cell>
          <cell r="AP373" t="e">
            <v>#DIV/0!</v>
          </cell>
          <cell r="AR373" t="e">
            <v>#DIV/0!</v>
          </cell>
          <cell r="AS373" t="e">
            <v>#DIV/0!</v>
          </cell>
          <cell r="AT373" t="e">
            <v>#DIV/0!</v>
          </cell>
          <cell r="AU373" t="e">
            <v>#DIV/0!</v>
          </cell>
          <cell r="AV373" t="e">
            <v>#DIV/0!</v>
          </cell>
          <cell r="AX373" t="e">
            <v>#DIV/0!</v>
          </cell>
          <cell r="AY373">
            <v>1540.6523686305732</v>
          </cell>
          <cell r="AZ373" t="e">
            <v>#DIV/0!</v>
          </cell>
          <cell r="BA373" t="e">
            <v>#DIV/0!</v>
          </cell>
          <cell r="BB373" t="e">
            <v>#DIV/0!</v>
          </cell>
          <cell r="BD373" t="e">
            <v>#DIV/0!</v>
          </cell>
          <cell r="BE373" t="e">
            <v>#DIV/0!</v>
          </cell>
          <cell r="BF373" t="e">
            <v>#DIV/0!</v>
          </cell>
          <cell r="BG373" t="e">
            <v>#DIV/0!</v>
          </cell>
          <cell r="BH373" t="e">
            <v>#DIV/0!</v>
          </cell>
          <cell r="BJ373" t="e">
            <v>#DIV/0!</v>
          </cell>
          <cell r="BK373">
            <v>8641.9599999999991</v>
          </cell>
          <cell r="BL373" t="e">
            <v>#DIV/0!</v>
          </cell>
          <cell r="BM373" t="e">
            <v>#DIV/0!</v>
          </cell>
          <cell r="BN373" t="e">
            <v>#DIV/0!</v>
          </cell>
          <cell r="BP373" t="e">
            <v>#DIV/0!</v>
          </cell>
          <cell r="BQ373" t="e">
            <v>#DIV/0!</v>
          </cell>
          <cell r="BR373" t="e">
            <v>#DIV/0!</v>
          </cell>
          <cell r="BS373" t="e">
            <v>#DIV/0!</v>
          </cell>
          <cell r="BT373" t="e">
            <v>#DIV/0!</v>
          </cell>
          <cell r="BV373" t="e">
            <v>#DIV/0!</v>
          </cell>
          <cell r="BW373">
            <v>9862.0020000000004</v>
          </cell>
          <cell r="BX373" t="e">
            <v>#DIV/0!</v>
          </cell>
          <cell r="BY373" t="e">
            <v>#DIV/0!</v>
          </cell>
          <cell r="BZ373" t="e">
            <v>#DIV/0!</v>
          </cell>
          <cell r="CB373" t="e">
            <v>#DIV/0!</v>
          </cell>
          <cell r="CC373" t="e">
            <v>#DIV/0!</v>
          </cell>
          <cell r="CD373" t="e">
            <v>#DIV/0!</v>
          </cell>
          <cell r="CE373" t="e">
            <v>#DIV/0!</v>
          </cell>
          <cell r="CF373" t="e">
            <v>#DIV/0!</v>
          </cell>
          <cell r="CH373" t="e">
            <v>#DIV/0!</v>
          </cell>
          <cell r="CI373">
            <v>1163.905</v>
          </cell>
          <cell r="CJ373" t="e">
            <v>#DIV/0!</v>
          </cell>
          <cell r="CK373" t="e">
            <v>#DIV/0!</v>
          </cell>
          <cell r="CL373" t="e">
            <v>#DIV/0!</v>
          </cell>
          <cell r="CN373" t="e">
            <v>#DIV/0!</v>
          </cell>
          <cell r="CO373" t="e">
            <v>#DIV/0!</v>
          </cell>
          <cell r="CP373" t="e">
            <v>#DIV/0!</v>
          </cell>
          <cell r="CQ373" t="e">
            <v>#DIV/0!</v>
          </cell>
          <cell r="CR373" t="e">
            <v>#DIV/0!</v>
          </cell>
          <cell r="CT373" t="e">
            <v>#DIV/0!</v>
          </cell>
          <cell r="CU373">
            <v>5633.7460000000001</v>
          </cell>
          <cell r="CV373" t="e">
            <v>#DIV/0!</v>
          </cell>
          <cell r="CW373" t="e">
            <v>#DIV/0!</v>
          </cell>
          <cell r="CX373" t="e">
            <v>#DIV/0!</v>
          </cell>
          <cell r="CZ373" t="e">
            <v>#DIV/0!</v>
          </cell>
          <cell r="DA373" t="e">
            <v>#DIV/0!</v>
          </cell>
          <cell r="DB373" t="e">
            <v>#DIV/0!</v>
          </cell>
          <cell r="DC373" t="e">
            <v>#DIV/0!</v>
          </cell>
          <cell r="DD373" t="e">
            <v>#DIV/0!</v>
          </cell>
          <cell r="DF373" t="e">
            <v>#DIV/0!</v>
          </cell>
          <cell r="DG373">
            <v>3495.4549999999999</v>
          </cell>
          <cell r="DH373" t="e">
            <v>#DIV/0!</v>
          </cell>
          <cell r="DI373" t="e">
            <v>#DIV/0!</v>
          </cell>
          <cell r="DJ373" t="e">
            <v>#DIV/0!</v>
          </cell>
          <cell r="DL373" t="e">
            <v>#DIV/0!</v>
          </cell>
          <cell r="DM373" t="e">
            <v>#DIV/0!</v>
          </cell>
          <cell r="DN373" t="e">
            <v>#DIV/0!</v>
          </cell>
          <cell r="DO373" t="e">
            <v>#DIV/0!</v>
          </cell>
          <cell r="DP373" t="e">
            <v>#DIV/0!</v>
          </cell>
          <cell r="DR373" t="e">
            <v>#DIV/0!</v>
          </cell>
          <cell r="DS373">
            <v>2701.8580000000002</v>
          </cell>
          <cell r="DT373" t="e">
            <v>#DIV/0!</v>
          </cell>
          <cell r="DU373" t="e">
            <v>#DIV/0!</v>
          </cell>
          <cell r="DV373" t="e">
            <v>#DIV/0!</v>
          </cell>
          <cell r="DX373" t="e">
            <v>#DIV/0!</v>
          </cell>
          <cell r="DY373" t="e">
            <v>#DIV/0!</v>
          </cell>
          <cell r="DZ373" t="e">
            <v>#DIV/0!</v>
          </cell>
          <cell r="EA373" t="e">
            <v>#DIV/0!</v>
          </cell>
          <cell r="EB373" t="e">
            <v>#DIV/0!</v>
          </cell>
          <cell r="ED373" t="e">
            <v>#DIV/0!</v>
          </cell>
          <cell r="EE373">
            <v>15705.161</v>
          </cell>
          <cell r="EF373" t="e">
            <v>#DIV/0!</v>
          </cell>
          <cell r="EG373" t="e">
            <v>#DIV/0!</v>
          </cell>
          <cell r="EH373" t="e">
            <v>#DIV/0!</v>
          </cell>
          <cell r="EJ373" t="e">
            <v>#DIV/0!</v>
          </cell>
          <cell r="EK373" t="e">
            <v>#DIV/0!</v>
          </cell>
          <cell r="EL373" t="e">
            <v>#DIV/0!</v>
          </cell>
          <cell r="EM373" t="e">
            <v>#DIV/0!</v>
          </cell>
          <cell r="EN373" t="e">
            <v>#DIV/0!</v>
          </cell>
          <cell r="EP373" t="e">
            <v>#DIV/0!</v>
          </cell>
          <cell r="EQ373">
            <v>17075.746999999999</v>
          </cell>
          <cell r="ER373" t="e">
            <v>#DIV/0!</v>
          </cell>
          <cell r="ES373" t="e">
            <v>#DIV/0!</v>
          </cell>
          <cell r="ET373" t="e">
            <v>#DIV/0!</v>
          </cell>
          <cell r="EV373" t="e">
            <v>#DIV/0!</v>
          </cell>
          <cell r="EW373" t="e">
            <v>#DIV/0!</v>
          </cell>
          <cell r="EX373" t="e">
            <v>#DIV/0!</v>
          </cell>
          <cell r="EY373" t="e">
            <v>#DIV/0!</v>
          </cell>
          <cell r="EZ373" t="e">
            <v>#DIV/0!</v>
          </cell>
        </row>
        <row r="374">
          <cell r="A374">
            <v>42516</v>
          </cell>
          <cell r="B374">
            <v>0</v>
          </cell>
          <cell r="C374">
            <v>193855.28</v>
          </cell>
          <cell r="D374">
            <v>0</v>
          </cell>
          <cell r="E374" t="e">
            <v>#DIV/0!</v>
          </cell>
          <cell r="F374">
            <v>0</v>
          </cell>
          <cell r="H374">
            <v>-1</v>
          </cell>
          <cell r="I374">
            <v>-1</v>
          </cell>
          <cell r="J374">
            <v>-3.3036741732587416E-2</v>
          </cell>
          <cell r="K374">
            <v>0.62850716455550193</v>
          </cell>
          <cell r="L374" t="e">
            <v>#DIV/0!</v>
          </cell>
          <cell r="N374" t="e">
            <v>#DIV/0!</v>
          </cell>
          <cell r="O374">
            <v>44098.874000000003</v>
          </cell>
          <cell r="P374" t="e">
            <v>#DIV/0!</v>
          </cell>
          <cell r="Q374" t="e">
            <v>#DIV/0!</v>
          </cell>
          <cell r="R374" t="e">
            <v>#DIV/0!</v>
          </cell>
          <cell r="T374" t="e">
            <v>#DIV/0!</v>
          </cell>
          <cell r="U374" t="e">
            <v>#DIV/0!</v>
          </cell>
          <cell r="V374" t="e">
            <v>#DIV/0!</v>
          </cell>
          <cell r="W374" t="e">
            <v>#DIV/0!</v>
          </cell>
          <cell r="X374" t="e">
            <v>#DIV/0!</v>
          </cell>
          <cell r="Z374" t="e">
            <v>#DIV/0!</v>
          </cell>
          <cell r="AA374">
            <v>34041.234000000004</v>
          </cell>
          <cell r="AB374" t="e">
            <v>#DIV/0!</v>
          </cell>
          <cell r="AC374" t="e">
            <v>#DIV/0!</v>
          </cell>
          <cell r="AD374" t="e">
            <v>#DIV/0!</v>
          </cell>
          <cell r="AF374" t="e">
            <v>#DIV/0!</v>
          </cell>
          <cell r="AG374" t="e">
            <v>#DIV/0!</v>
          </cell>
          <cell r="AH374" t="e">
            <v>#DIV/0!</v>
          </cell>
          <cell r="AI374" t="e">
            <v>#DIV/0!</v>
          </cell>
          <cell r="AJ374" t="e">
            <v>#DIV/0!</v>
          </cell>
          <cell r="AL374" t="e">
            <v>#DIV/0!</v>
          </cell>
          <cell r="AM374">
            <v>50534.55</v>
          </cell>
          <cell r="AN374" t="e">
            <v>#DIV/0!</v>
          </cell>
          <cell r="AO374" t="e">
            <v>#DIV/0!</v>
          </cell>
          <cell r="AP374" t="e">
            <v>#DIV/0!</v>
          </cell>
          <cell r="AR374" t="e">
            <v>#DIV/0!</v>
          </cell>
          <cell r="AS374" t="e">
            <v>#DIV/0!</v>
          </cell>
          <cell r="AT374" t="e">
            <v>#DIV/0!</v>
          </cell>
          <cell r="AU374" t="e">
            <v>#DIV/0!</v>
          </cell>
          <cell r="AV374" t="e">
            <v>#DIV/0!</v>
          </cell>
          <cell r="AX374" t="e">
            <v>#DIV/0!</v>
          </cell>
          <cell r="AY374">
            <v>1540.6523686305732</v>
          </cell>
          <cell r="AZ374" t="e">
            <v>#DIV/0!</v>
          </cell>
          <cell r="BA374" t="e">
            <v>#DIV/0!</v>
          </cell>
          <cell r="BB374" t="e">
            <v>#DIV/0!</v>
          </cell>
          <cell r="BD374" t="e">
            <v>#DIV/0!</v>
          </cell>
          <cell r="BE374" t="e">
            <v>#DIV/0!</v>
          </cell>
          <cell r="BF374" t="e">
            <v>#DIV/0!</v>
          </cell>
          <cell r="BG374" t="e">
            <v>#DIV/0!</v>
          </cell>
          <cell r="BH374" t="e">
            <v>#DIV/0!</v>
          </cell>
          <cell r="BJ374" t="e">
            <v>#DIV/0!</v>
          </cell>
          <cell r="BK374">
            <v>8641.9599999999991</v>
          </cell>
          <cell r="BL374" t="e">
            <v>#DIV/0!</v>
          </cell>
          <cell r="BM374" t="e">
            <v>#DIV/0!</v>
          </cell>
          <cell r="BN374" t="e">
            <v>#DIV/0!</v>
          </cell>
          <cell r="BP374" t="e">
            <v>#DIV/0!</v>
          </cell>
          <cell r="BQ374" t="e">
            <v>#DIV/0!</v>
          </cell>
          <cell r="BR374" t="e">
            <v>#DIV/0!</v>
          </cell>
          <cell r="BS374" t="e">
            <v>#DIV/0!</v>
          </cell>
          <cell r="BT374" t="e">
            <v>#DIV/0!</v>
          </cell>
          <cell r="BV374" t="e">
            <v>#DIV/0!</v>
          </cell>
          <cell r="BW374">
            <v>9862.0020000000004</v>
          </cell>
          <cell r="BX374" t="e">
            <v>#DIV/0!</v>
          </cell>
          <cell r="BY374" t="e">
            <v>#DIV/0!</v>
          </cell>
          <cell r="BZ374" t="e">
            <v>#DIV/0!</v>
          </cell>
          <cell r="CB374" t="e">
            <v>#DIV/0!</v>
          </cell>
          <cell r="CC374" t="e">
            <v>#DIV/0!</v>
          </cell>
          <cell r="CD374" t="e">
            <v>#DIV/0!</v>
          </cell>
          <cell r="CE374" t="e">
            <v>#DIV/0!</v>
          </cell>
          <cell r="CF374" t="e">
            <v>#DIV/0!</v>
          </cell>
          <cell r="CH374" t="e">
            <v>#DIV/0!</v>
          </cell>
          <cell r="CI374">
            <v>1163.905</v>
          </cell>
          <cell r="CJ374" t="e">
            <v>#DIV/0!</v>
          </cell>
          <cell r="CK374" t="e">
            <v>#DIV/0!</v>
          </cell>
          <cell r="CL374" t="e">
            <v>#DIV/0!</v>
          </cell>
          <cell r="CN374" t="e">
            <v>#DIV/0!</v>
          </cell>
          <cell r="CO374" t="e">
            <v>#DIV/0!</v>
          </cell>
          <cell r="CP374" t="e">
            <v>#DIV/0!</v>
          </cell>
          <cell r="CQ374" t="e">
            <v>#DIV/0!</v>
          </cell>
          <cell r="CR374" t="e">
            <v>#DIV/0!</v>
          </cell>
          <cell r="CT374" t="e">
            <v>#DIV/0!</v>
          </cell>
          <cell r="CU374">
            <v>5633.7460000000001</v>
          </cell>
          <cell r="CV374" t="e">
            <v>#DIV/0!</v>
          </cell>
          <cell r="CW374" t="e">
            <v>#DIV/0!</v>
          </cell>
          <cell r="CX374" t="e">
            <v>#DIV/0!</v>
          </cell>
          <cell r="CZ374" t="e">
            <v>#DIV/0!</v>
          </cell>
          <cell r="DA374" t="e">
            <v>#DIV/0!</v>
          </cell>
          <cell r="DB374" t="e">
            <v>#DIV/0!</v>
          </cell>
          <cell r="DC374" t="e">
            <v>#DIV/0!</v>
          </cell>
          <cell r="DD374" t="e">
            <v>#DIV/0!</v>
          </cell>
          <cell r="DF374" t="e">
            <v>#DIV/0!</v>
          </cell>
          <cell r="DG374">
            <v>3495.4549999999999</v>
          </cell>
          <cell r="DH374" t="e">
            <v>#DIV/0!</v>
          </cell>
          <cell r="DI374" t="e">
            <v>#DIV/0!</v>
          </cell>
          <cell r="DJ374" t="e">
            <v>#DIV/0!</v>
          </cell>
          <cell r="DL374" t="e">
            <v>#DIV/0!</v>
          </cell>
          <cell r="DM374" t="e">
            <v>#DIV/0!</v>
          </cell>
          <cell r="DN374" t="e">
            <v>#DIV/0!</v>
          </cell>
          <cell r="DO374" t="e">
            <v>#DIV/0!</v>
          </cell>
          <cell r="DP374" t="e">
            <v>#DIV/0!</v>
          </cell>
          <cell r="DR374" t="e">
            <v>#DIV/0!</v>
          </cell>
          <cell r="DS374">
            <v>2701.8580000000002</v>
          </cell>
          <cell r="DT374" t="e">
            <v>#DIV/0!</v>
          </cell>
          <cell r="DU374" t="e">
            <v>#DIV/0!</v>
          </cell>
          <cell r="DV374" t="e">
            <v>#DIV/0!</v>
          </cell>
          <cell r="DX374" t="e">
            <v>#DIV/0!</v>
          </cell>
          <cell r="DY374" t="e">
            <v>#DIV/0!</v>
          </cell>
          <cell r="DZ374" t="e">
            <v>#DIV/0!</v>
          </cell>
          <cell r="EA374" t="e">
            <v>#DIV/0!</v>
          </cell>
          <cell r="EB374" t="e">
            <v>#DIV/0!</v>
          </cell>
          <cell r="ED374" t="e">
            <v>#DIV/0!</v>
          </cell>
          <cell r="EE374">
            <v>15705.161</v>
          </cell>
          <cell r="EF374" t="e">
            <v>#DIV/0!</v>
          </cell>
          <cell r="EG374" t="e">
            <v>#DIV/0!</v>
          </cell>
          <cell r="EH374" t="e">
            <v>#DIV/0!</v>
          </cell>
          <cell r="EJ374" t="e">
            <v>#DIV/0!</v>
          </cell>
          <cell r="EK374" t="e">
            <v>#DIV/0!</v>
          </cell>
          <cell r="EL374" t="e">
            <v>#DIV/0!</v>
          </cell>
          <cell r="EM374" t="e">
            <v>#DIV/0!</v>
          </cell>
          <cell r="EN374" t="e">
            <v>#DIV/0!</v>
          </cell>
          <cell r="EP374" t="e">
            <v>#DIV/0!</v>
          </cell>
          <cell r="EQ374">
            <v>17075.746999999999</v>
          </cell>
          <cell r="ER374" t="e">
            <v>#DIV/0!</v>
          </cell>
          <cell r="ES374" t="e">
            <v>#DIV/0!</v>
          </cell>
          <cell r="ET374" t="e">
            <v>#DIV/0!</v>
          </cell>
          <cell r="EV374" t="e">
            <v>#DIV/0!</v>
          </cell>
          <cell r="EW374" t="e">
            <v>#DIV/0!</v>
          </cell>
          <cell r="EX374" t="e">
            <v>#DIV/0!</v>
          </cell>
          <cell r="EY374" t="e">
            <v>#DIV/0!</v>
          </cell>
          <cell r="EZ374" t="e">
            <v>#DIV/0!</v>
          </cell>
        </row>
        <row r="375">
          <cell r="A375">
            <v>42517</v>
          </cell>
          <cell r="B375">
            <v>0</v>
          </cell>
          <cell r="C375">
            <v>193855.28</v>
          </cell>
          <cell r="D375">
            <v>0</v>
          </cell>
          <cell r="E375" t="e">
            <v>#DIV/0!</v>
          </cell>
          <cell r="F375">
            <v>0</v>
          </cell>
          <cell r="H375">
            <v>-1</v>
          </cell>
          <cell r="I375">
            <v>-1</v>
          </cell>
          <cell r="J375">
            <v>-3.2946492282007966E-2</v>
          </cell>
          <cell r="K375">
            <v>0.62768138897602499</v>
          </cell>
          <cell r="L375" t="e">
            <v>#DIV/0!</v>
          </cell>
          <cell r="N375" t="e">
            <v>#DIV/0!</v>
          </cell>
          <cell r="O375">
            <v>44098.874000000003</v>
          </cell>
          <cell r="P375" t="e">
            <v>#DIV/0!</v>
          </cell>
          <cell r="Q375" t="e">
            <v>#DIV/0!</v>
          </cell>
          <cell r="R375" t="e">
            <v>#DIV/0!</v>
          </cell>
          <cell r="T375" t="e">
            <v>#DIV/0!</v>
          </cell>
          <cell r="U375" t="e">
            <v>#DIV/0!</v>
          </cell>
          <cell r="V375" t="e">
            <v>#DIV/0!</v>
          </cell>
          <cell r="W375" t="e">
            <v>#DIV/0!</v>
          </cell>
          <cell r="X375" t="e">
            <v>#DIV/0!</v>
          </cell>
          <cell r="Z375" t="e">
            <v>#DIV/0!</v>
          </cell>
          <cell r="AA375">
            <v>34041.234000000004</v>
          </cell>
          <cell r="AB375" t="e">
            <v>#DIV/0!</v>
          </cell>
          <cell r="AC375" t="e">
            <v>#DIV/0!</v>
          </cell>
          <cell r="AD375" t="e">
            <v>#DIV/0!</v>
          </cell>
          <cell r="AF375" t="e">
            <v>#DIV/0!</v>
          </cell>
          <cell r="AG375" t="e">
            <v>#DIV/0!</v>
          </cell>
          <cell r="AH375" t="e">
            <v>#DIV/0!</v>
          </cell>
          <cell r="AI375" t="e">
            <v>#DIV/0!</v>
          </cell>
          <cell r="AJ375" t="e">
            <v>#DIV/0!</v>
          </cell>
          <cell r="AL375" t="e">
            <v>#DIV/0!</v>
          </cell>
          <cell r="AM375">
            <v>50534.55</v>
          </cell>
          <cell r="AN375" t="e">
            <v>#DIV/0!</v>
          </cell>
          <cell r="AO375" t="e">
            <v>#DIV/0!</v>
          </cell>
          <cell r="AP375" t="e">
            <v>#DIV/0!</v>
          </cell>
          <cell r="AR375" t="e">
            <v>#DIV/0!</v>
          </cell>
          <cell r="AS375" t="e">
            <v>#DIV/0!</v>
          </cell>
          <cell r="AT375" t="e">
            <v>#DIV/0!</v>
          </cell>
          <cell r="AU375" t="e">
            <v>#DIV/0!</v>
          </cell>
          <cell r="AV375" t="e">
            <v>#DIV/0!</v>
          </cell>
          <cell r="AX375" t="e">
            <v>#DIV/0!</v>
          </cell>
          <cell r="AY375">
            <v>1540.6523686305732</v>
          </cell>
          <cell r="AZ375" t="e">
            <v>#DIV/0!</v>
          </cell>
          <cell r="BA375" t="e">
            <v>#DIV/0!</v>
          </cell>
          <cell r="BB375" t="e">
            <v>#DIV/0!</v>
          </cell>
          <cell r="BD375" t="e">
            <v>#DIV/0!</v>
          </cell>
          <cell r="BE375" t="e">
            <v>#DIV/0!</v>
          </cell>
          <cell r="BF375" t="e">
            <v>#DIV/0!</v>
          </cell>
          <cell r="BG375" t="e">
            <v>#DIV/0!</v>
          </cell>
          <cell r="BH375" t="e">
            <v>#DIV/0!</v>
          </cell>
          <cell r="BJ375" t="e">
            <v>#DIV/0!</v>
          </cell>
          <cell r="BK375">
            <v>8641.9599999999991</v>
          </cell>
          <cell r="BL375" t="e">
            <v>#DIV/0!</v>
          </cell>
          <cell r="BM375" t="e">
            <v>#DIV/0!</v>
          </cell>
          <cell r="BN375" t="e">
            <v>#DIV/0!</v>
          </cell>
          <cell r="BP375" t="e">
            <v>#DIV/0!</v>
          </cell>
          <cell r="BQ375" t="e">
            <v>#DIV/0!</v>
          </cell>
          <cell r="BR375" t="e">
            <v>#DIV/0!</v>
          </cell>
          <cell r="BS375" t="e">
            <v>#DIV/0!</v>
          </cell>
          <cell r="BT375" t="e">
            <v>#DIV/0!</v>
          </cell>
          <cell r="BV375" t="e">
            <v>#DIV/0!</v>
          </cell>
          <cell r="BW375">
            <v>9862.0020000000004</v>
          </cell>
          <cell r="BX375" t="e">
            <v>#DIV/0!</v>
          </cell>
          <cell r="BY375" t="e">
            <v>#DIV/0!</v>
          </cell>
          <cell r="BZ375" t="e">
            <v>#DIV/0!</v>
          </cell>
          <cell r="CB375" t="e">
            <v>#DIV/0!</v>
          </cell>
          <cell r="CC375" t="e">
            <v>#DIV/0!</v>
          </cell>
          <cell r="CD375" t="e">
            <v>#DIV/0!</v>
          </cell>
          <cell r="CE375" t="e">
            <v>#DIV/0!</v>
          </cell>
          <cell r="CF375" t="e">
            <v>#DIV/0!</v>
          </cell>
          <cell r="CH375" t="e">
            <v>#DIV/0!</v>
          </cell>
          <cell r="CI375">
            <v>1163.905</v>
          </cell>
          <cell r="CJ375" t="e">
            <v>#DIV/0!</v>
          </cell>
          <cell r="CK375" t="e">
            <v>#DIV/0!</v>
          </cell>
          <cell r="CL375" t="e">
            <v>#DIV/0!</v>
          </cell>
          <cell r="CN375" t="e">
            <v>#DIV/0!</v>
          </cell>
          <cell r="CO375" t="e">
            <v>#DIV/0!</v>
          </cell>
          <cell r="CP375" t="e">
            <v>#DIV/0!</v>
          </cell>
          <cell r="CQ375" t="e">
            <v>#DIV/0!</v>
          </cell>
          <cell r="CR375" t="e">
            <v>#DIV/0!</v>
          </cell>
          <cell r="CT375" t="e">
            <v>#DIV/0!</v>
          </cell>
          <cell r="CU375">
            <v>5633.7460000000001</v>
          </cell>
          <cell r="CV375" t="e">
            <v>#DIV/0!</v>
          </cell>
          <cell r="CW375" t="e">
            <v>#DIV/0!</v>
          </cell>
          <cell r="CX375" t="e">
            <v>#DIV/0!</v>
          </cell>
          <cell r="CZ375" t="e">
            <v>#DIV/0!</v>
          </cell>
          <cell r="DA375" t="e">
            <v>#DIV/0!</v>
          </cell>
          <cell r="DB375" t="e">
            <v>#DIV/0!</v>
          </cell>
          <cell r="DC375" t="e">
            <v>#DIV/0!</v>
          </cell>
          <cell r="DD375" t="e">
            <v>#DIV/0!</v>
          </cell>
          <cell r="DF375" t="e">
            <v>#DIV/0!</v>
          </cell>
          <cell r="DG375">
            <v>3495.4549999999999</v>
          </cell>
          <cell r="DH375" t="e">
            <v>#DIV/0!</v>
          </cell>
          <cell r="DI375" t="e">
            <v>#DIV/0!</v>
          </cell>
          <cell r="DJ375" t="e">
            <v>#DIV/0!</v>
          </cell>
          <cell r="DL375" t="e">
            <v>#DIV/0!</v>
          </cell>
          <cell r="DM375" t="e">
            <v>#DIV/0!</v>
          </cell>
          <cell r="DN375" t="e">
            <v>#DIV/0!</v>
          </cell>
          <cell r="DO375" t="e">
            <v>#DIV/0!</v>
          </cell>
          <cell r="DP375" t="e">
            <v>#DIV/0!</v>
          </cell>
          <cell r="DR375" t="e">
            <v>#DIV/0!</v>
          </cell>
          <cell r="DS375">
            <v>2701.8580000000002</v>
          </cell>
          <cell r="DT375" t="e">
            <v>#DIV/0!</v>
          </cell>
          <cell r="DU375" t="e">
            <v>#DIV/0!</v>
          </cell>
          <cell r="DV375" t="e">
            <v>#DIV/0!</v>
          </cell>
          <cell r="DX375" t="e">
            <v>#DIV/0!</v>
          </cell>
          <cell r="DY375" t="e">
            <v>#DIV/0!</v>
          </cell>
          <cell r="DZ375" t="e">
            <v>#DIV/0!</v>
          </cell>
          <cell r="EA375" t="e">
            <v>#DIV/0!</v>
          </cell>
          <cell r="EB375" t="e">
            <v>#DIV/0!</v>
          </cell>
          <cell r="ED375" t="e">
            <v>#DIV/0!</v>
          </cell>
          <cell r="EE375">
            <v>15705.161</v>
          </cell>
          <cell r="EF375" t="e">
            <v>#DIV/0!</v>
          </cell>
          <cell r="EG375" t="e">
            <v>#DIV/0!</v>
          </cell>
          <cell r="EH375" t="e">
            <v>#DIV/0!</v>
          </cell>
          <cell r="EJ375" t="e">
            <v>#DIV/0!</v>
          </cell>
          <cell r="EK375" t="e">
            <v>#DIV/0!</v>
          </cell>
          <cell r="EL375" t="e">
            <v>#DIV/0!</v>
          </cell>
          <cell r="EM375" t="e">
            <v>#DIV/0!</v>
          </cell>
          <cell r="EN375" t="e">
            <v>#DIV/0!</v>
          </cell>
          <cell r="EP375" t="e">
            <v>#DIV/0!</v>
          </cell>
          <cell r="EQ375">
            <v>17075.746999999999</v>
          </cell>
          <cell r="ER375" t="e">
            <v>#DIV/0!</v>
          </cell>
          <cell r="ES375" t="e">
            <v>#DIV/0!</v>
          </cell>
          <cell r="ET375" t="e">
            <v>#DIV/0!</v>
          </cell>
          <cell r="EV375" t="e">
            <v>#DIV/0!</v>
          </cell>
          <cell r="EW375" t="e">
            <v>#DIV/0!</v>
          </cell>
          <cell r="EX375" t="e">
            <v>#DIV/0!</v>
          </cell>
          <cell r="EY375" t="e">
            <v>#DIV/0!</v>
          </cell>
          <cell r="EZ375" t="e">
            <v>#DIV/0!</v>
          </cell>
        </row>
        <row r="376">
          <cell r="A376">
            <v>42520</v>
          </cell>
          <cell r="B376">
            <v>0</v>
          </cell>
          <cell r="C376">
            <v>193855.28</v>
          </cell>
          <cell r="D376">
            <v>0</v>
          </cell>
          <cell r="E376" t="e">
            <v>#DIV/0!</v>
          </cell>
          <cell r="F376">
            <v>0</v>
          </cell>
          <cell r="H376">
            <v>-1</v>
          </cell>
          <cell r="I376">
            <v>-1</v>
          </cell>
          <cell r="J376">
            <v>-3.2856734573243784E-2</v>
          </cell>
          <cell r="K376">
            <v>0.62685885318801948</v>
          </cell>
          <cell r="L376" t="e">
            <v>#DIV/0!</v>
          </cell>
          <cell r="N376" t="e">
            <v>#DIV/0!</v>
          </cell>
          <cell r="O376">
            <v>44098.874000000003</v>
          </cell>
          <cell r="P376" t="e">
            <v>#DIV/0!</v>
          </cell>
          <cell r="Q376" t="e">
            <v>#DIV/0!</v>
          </cell>
          <cell r="R376" t="e">
            <v>#DIV/0!</v>
          </cell>
          <cell r="T376" t="e">
            <v>#DIV/0!</v>
          </cell>
          <cell r="U376" t="e">
            <v>#DIV/0!</v>
          </cell>
          <cell r="V376" t="e">
            <v>#DIV/0!</v>
          </cell>
          <cell r="W376" t="e">
            <v>#DIV/0!</v>
          </cell>
          <cell r="X376" t="e">
            <v>#DIV/0!</v>
          </cell>
          <cell r="Z376" t="e">
            <v>#DIV/0!</v>
          </cell>
          <cell r="AA376">
            <v>34041.234000000004</v>
          </cell>
          <cell r="AB376" t="e">
            <v>#DIV/0!</v>
          </cell>
          <cell r="AC376" t="e">
            <v>#DIV/0!</v>
          </cell>
          <cell r="AD376" t="e">
            <v>#DIV/0!</v>
          </cell>
          <cell r="AF376" t="e">
            <v>#DIV/0!</v>
          </cell>
          <cell r="AG376" t="e">
            <v>#DIV/0!</v>
          </cell>
          <cell r="AH376" t="e">
            <v>#DIV/0!</v>
          </cell>
          <cell r="AI376" t="e">
            <v>#DIV/0!</v>
          </cell>
          <cell r="AJ376" t="e">
            <v>#DIV/0!</v>
          </cell>
          <cell r="AL376" t="e">
            <v>#DIV/0!</v>
          </cell>
          <cell r="AM376">
            <v>50534.55</v>
          </cell>
          <cell r="AN376" t="e">
            <v>#DIV/0!</v>
          </cell>
          <cell r="AO376" t="e">
            <v>#DIV/0!</v>
          </cell>
          <cell r="AP376" t="e">
            <v>#DIV/0!</v>
          </cell>
          <cell r="AR376" t="e">
            <v>#DIV/0!</v>
          </cell>
          <cell r="AS376" t="e">
            <v>#DIV/0!</v>
          </cell>
          <cell r="AT376" t="e">
            <v>#DIV/0!</v>
          </cell>
          <cell r="AU376" t="e">
            <v>#DIV/0!</v>
          </cell>
          <cell r="AV376" t="e">
            <v>#DIV/0!</v>
          </cell>
          <cell r="AX376" t="e">
            <v>#DIV/0!</v>
          </cell>
          <cell r="AY376">
            <v>1540.6523686305732</v>
          </cell>
          <cell r="AZ376" t="e">
            <v>#DIV/0!</v>
          </cell>
          <cell r="BA376" t="e">
            <v>#DIV/0!</v>
          </cell>
          <cell r="BB376" t="e">
            <v>#DIV/0!</v>
          </cell>
          <cell r="BD376" t="e">
            <v>#DIV/0!</v>
          </cell>
          <cell r="BE376" t="e">
            <v>#DIV/0!</v>
          </cell>
          <cell r="BF376" t="e">
            <v>#DIV/0!</v>
          </cell>
          <cell r="BG376" t="e">
            <v>#DIV/0!</v>
          </cell>
          <cell r="BH376" t="e">
            <v>#DIV/0!</v>
          </cell>
          <cell r="BJ376" t="e">
            <v>#DIV/0!</v>
          </cell>
          <cell r="BK376">
            <v>8641.9599999999991</v>
          </cell>
          <cell r="BL376" t="e">
            <v>#DIV/0!</v>
          </cell>
          <cell r="BM376" t="e">
            <v>#DIV/0!</v>
          </cell>
          <cell r="BN376" t="e">
            <v>#DIV/0!</v>
          </cell>
          <cell r="BP376" t="e">
            <v>#DIV/0!</v>
          </cell>
          <cell r="BQ376" t="e">
            <v>#DIV/0!</v>
          </cell>
          <cell r="BR376" t="e">
            <v>#DIV/0!</v>
          </cell>
          <cell r="BS376" t="e">
            <v>#DIV/0!</v>
          </cell>
          <cell r="BT376" t="e">
            <v>#DIV/0!</v>
          </cell>
          <cell r="BV376" t="e">
            <v>#DIV/0!</v>
          </cell>
          <cell r="BW376">
            <v>9862.0020000000004</v>
          </cell>
          <cell r="BX376" t="e">
            <v>#DIV/0!</v>
          </cell>
          <cell r="BY376" t="e">
            <v>#DIV/0!</v>
          </cell>
          <cell r="BZ376" t="e">
            <v>#DIV/0!</v>
          </cell>
          <cell r="CB376" t="e">
            <v>#DIV/0!</v>
          </cell>
          <cell r="CC376" t="e">
            <v>#DIV/0!</v>
          </cell>
          <cell r="CD376" t="e">
            <v>#DIV/0!</v>
          </cell>
          <cell r="CE376" t="e">
            <v>#DIV/0!</v>
          </cell>
          <cell r="CF376" t="e">
            <v>#DIV/0!</v>
          </cell>
          <cell r="CH376" t="e">
            <v>#DIV/0!</v>
          </cell>
          <cell r="CI376">
            <v>1163.905</v>
          </cell>
          <cell r="CJ376" t="e">
            <v>#DIV/0!</v>
          </cell>
          <cell r="CK376" t="e">
            <v>#DIV/0!</v>
          </cell>
          <cell r="CL376" t="e">
            <v>#DIV/0!</v>
          </cell>
          <cell r="CN376" t="e">
            <v>#DIV/0!</v>
          </cell>
          <cell r="CO376" t="e">
            <v>#DIV/0!</v>
          </cell>
          <cell r="CP376" t="e">
            <v>#DIV/0!</v>
          </cell>
          <cell r="CQ376" t="e">
            <v>#DIV/0!</v>
          </cell>
          <cell r="CR376" t="e">
            <v>#DIV/0!</v>
          </cell>
          <cell r="CT376" t="e">
            <v>#DIV/0!</v>
          </cell>
          <cell r="CU376">
            <v>5633.7460000000001</v>
          </cell>
          <cell r="CV376" t="e">
            <v>#DIV/0!</v>
          </cell>
          <cell r="CW376" t="e">
            <v>#DIV/0!</v>
          </cell>
          <cell r="CX376" t="e">
            <v>#DIV/0!</v>
          </cell>
          <cell r="CZ376" t="e">
            <v>#DIV/0!</v>
          </cell>
          <cell r="DA376" t="e">
            <v>#DIV/0!</v>
          </cell>
          <cell r="DB376" t="e">
            <v>#DIV/0!</v>
          </cell>
          <cell r="DC376" t="e">
            <v>#DIV/0!</v>
          </cell>
          <cell r="DD376" t="e">
            <v>#DIV/0!</v>
          </cell>
          <cell r="DF376" t="e">
            <v>#DIV/0!</v>
          </cell>
          <cell r="DG376">
            <v>3495.4549999999999</v>
          </cell>
          <cell r="DH376" t="e">
            <v>#DIV/0!</v>
          </cell>
          <cell r="DI376" t="e">
            <v>#DIV/0!</v>
          </cell>
          <cell r="DJ376" t="e">
            <v>#DIV/0!</v>
          </cell>
          <cell r="DL376" t="e">
            <v>#DIV/0!</v>
          </cell>
          <cell r="DM376" t="e">
            <v>#DIV/0!</v>
          </cell>
          <cell r="DN376" t="e">
            <v>#DIV/0!</v>
          </cell>
          <cell r="DO376" t="e">
            <v>#DIV/0!</v>
          </cell>
          <cell r="DP376" t="e">
            <v>#DIV/0!</v>
          </cell>
          <cell r="DR376" t="e">
            <v>#DIV/0!</v>
          </cell>
          <cell r="DS376">
            <v>2701.8580000000002</v>
          </cell>
          <cell r="DT376" t="e">
            <v>#DIV/0!</v>
          </cell>
          <cell r="DU376" t="e">
            <v>#DIV/0!</v>
          </cell>
          <cell r="DV376" t="e">
            <v>#DIV/0!</v>
          </cell>
          <cell r="DX376" t="e">
            <v>#DIV/0!</v>
          </cell>
          <cell r="DY376" t="e">
            <v>#DIV/0!</v>
          </cell>
          <cell r="DZ376" t="e">
            <v>#DIV/0!</v>
          </cell>
          <cell r="EA376" t="e">
            <v>#DIV/0!</v>
          </cell>
          <cell r="EB376" t="e">
            <v>#DIV/0!</v>
          </cell>
          <cell r="ED376" t="e">
            <v>#DIV/0!</v>
          </cell>
          <cell r="EE376">
            <v>15705.161</v>
          </cell>
          <cell r="EF376" t="e">
            <v>#DIV/0!</v>
          </cell>
          <cell r="EG376" t="e">
            <v>#DIV/0!</v>
          </cell>
          <cell r="EH376" t="e">
            <v>#DIV/0!</v>
          </cell>
          <cell r="EJ376" t="e">
            <v>#DIV/0!</v>
          </cell>
          <cell r="EK376" t="e">
            <v>#DIV/0!</v>
          </cell>
          <cell r="EL376" t="e">
            <v>#DIV/0!</v>
          </cell>
          <cell r="EM376" t="e">
            <v>#DIV/0!</v>
          </cell>
          <cell r="EN376" t="e">
            <v>#DIV/0!</v>
          </cell>
          <cell r="EP376" t="e">
            <v>#DIV/0!</v>
          </cell>
          <cell r="EQ376">
            <v>17075.746999999999</v>
          </cell>
          <cell r="ER376" t="e">
            <v>#DIV/0!</v>
          </cell>
          <cell r="ES376" t="e">
            <v>#DIV/0!</v>
          </cell>
          <cell r="ET376" t="e">
            <v>#DIV/0!</v>
          </cell>
          <cell r="EV376" t="e">
            <v>#DIV/0!</v>
          </cell>
          <cell r="EW376" t="e">
            <v>#DIV/0!</v>
          </cell>
          <cell r="EX376" t="e">
            <v>#DIV/0!</v>
          </cell>
          <cell r="EY376" t="e">
            <v>#DIV/0!</v>
          </cell>
          <cell r="EZ376" t="e">
            <v>#DIV/0!</v>
          </cell>
        </row>
        <row r="377">
          <cell r="A377">
            <v>42521</v>
          </cell>
          <cell r="B377">
            <v>0</v>
          </cell>
          <cell r="C377">
            <v>193855.28</v>
          </cell>
          <cell r="D377">
            <v>0</v>
          </cell>
          <cell r="E377" t="e">
            <v>#DIV/0!</v>
          </cell>
          <cell r="F377">
            <v>0</v>
          </cell>
          <cell r="H377">
            <v>-1</v>
          </cell>
          <cell r="I377">
            <v>-1</v>
          </cell>
          <cell r="J377">
            <v>-3.276746459816593E-2</v>
          </cell>
          <cell r="K377">
            <v>0.62603953610882312</v>
          </cell>
          <cell r="L377" t="e">
            <v>#DIV/0!</v>
          </cell>
          <cell r="N377" t="e">
            <v>#DIV/0!</v>
          </cell>
          <cell r="O377">
            <v>44098.874000000003</v>
          </cell>
          <cell r="P377" t="e">
            <v>#DIV/0!</v>
          </cell>
          <cell r="Q377" t="e">
            <v>#DIV/0!</v>
          </cell>
          <cell r="R377" t="e">
            <v>#DIV/0!</v>
          </cell>
          <cell r="T377" t="e">
            <v>#DIV/0!</v>
          </cell>
          <cell r="U377" t="e">
            <v>#DIV/0!</v>
          </cell>
          <cell r="V377" t="e">
            <v>#DIV/0!</v>
          </cell>
          <cell r="W377" t="e">
            <v>#DIV/0!</v>
          </cell>
          <cell r="X377" t="e">
            <v>#DIV/0!</v>
          </cell>
          <cell r="Z377" t="e">
            <v>#DIV/0!</v>
          </cell>
          <cell r="AA377">
            <v>34041.234000000004</v>
          </cell>
          <cell r="AB377" t="e">
            <v>#DIV/0!</v>
          </cell>
          <cell r="AC377" t="e">
            <v>#DIV/0!</v>
          </cell>
          <cell r="AD377" t="e">
            <v>#DIV/0!</v>
          </cell>
          <cell r="AF377" t="e">
            <v>#DIV/0!</v>
          </cell>
          <cell r="AG377" t="e">
            <v>#DIV/0!</v>
          </cell>
          <cell r="AH377" t="e">
            <v>#DIV/0!</v>
          </cell>
          <cell r="AI377" t="e">
            <v>#DIV/0!</v>
          </cell>
          <cell r="AJ377" t="e">
            <v>#DIV/0!</v>
          </cell>
          <cell r="AL377" t="e">
            <v>#DIV/0!</v>
          </cell>
          <cell r="AM377">
            <v>50534.55</v>
          </cell>
          <cell r="AN377" t="e">
            <v>#DIV/0!</v>
          </cell>
          <cell r="AO377" t="e">
            <v>#DIV/0!</v>
          </cell>
          <cell r="AP377" t="e">
            <v>#DIV/0!</v>
          </cell>
          <cell r="AR377" t="e">
            <v>#DIV/0!</v>
          </cell>
          <cell r="AS377" t="e">
            <v>#DIV/0!</v>
          </cell>
          <cell r="AT377" t="e">
            <v>#DIV/0!</v>
          </cell>
          <cell r="AU377" t="e">
            <v>#DIV/0!</v>
          </cell>
          <cell r="AV377" t="e">
            <v>#DIV/0!</v>
          </cell>
          <cell r="AX377" t="e">
            <v>#DIV/0!</v>
          </cell>
          <cell r="AY377">
            <v>1540.6523686305732</v>
          </cell>
          <cell r="AZ377" t="e">
            <v>#DIV/0!</v>
          </cell>
          <cell r="BA377" t="e">
            <v>#DIV/0!</v>
          </cell>
          <cell r="BB377" t="e">
            <v>#DIV/0!</v>
          </cell>
          <cell r="BD377" t="e">
            <v>#DIV/0!</v>
          </cell>
          <cell r="BE377" t="e">
            <v>#DIV/0!</v>
          </cell>
          <cell r="BF377" t="e">
            <v>#DIV/0!</v>
          </cell>
          <cell r="BG377" t="e">
            <v>#DIV/0!</v>
          </cell>
          <cell r="BH377" t="e">
            <v>#DIV/0!</v>
          </cell>
          <cell r="BJ377" t="e">
            <v>#DIV/0!</v>
          </cell>
          <cell r="BK377">
            <v>8641.9599999999991</v>
          </cell>
          <cell r="BL377" t="e">
            <v>#DIV/0!</v>
          </cell>
          <cell r="BM377" t="e">
            <v>#DIV/0!</v>
          </cell>
          <cell r="BN377" t="e">
            <v>#DIV/0!</v>
          </cell>
          <cell r="BP377" t="e">
            <v>#DIV/0!</v>
          </cell>
          <cell r="BQ377" t="e">
            <v>#DIV/0!</v>
          </cell>
          <cell r="BR377" t="e">
            <v>#DIV/0!</v>
          </cell>
          <cell r="BS377" t="e">
            <v>#DIV/0!</v>
          </cell>
          <cell r="BT377" t="e">
            <v>#DIV/0!</v>
          </cell>
          <cell r="BV377" t="e">
            <v>#DIV/0!</v>
          </cell>
          <cell r="BW377">
            <v>9862.0020000000004</v>
          </cell>
          <cell r="BX377" t="e">
            <v>#DIV/0!</v>
          </cell>
          <cell r="BY377" t="e">
            <v>#DIV/0!</v>
          </cell>
          <cell r="BZ377" t="e">
            <v>#DIV/0!</v>
          </cell>
          <cell r="CB377" t="e">
            <v>#DIV/0!</v>
          </cell>
          <cell r="CC377" t="e">
            <v>#DIV/0!</v>
          </cell>
          <cell r="CD377" t="e">
            <v>#DIV/0!</v>
          </cell>
          <cell r="CE377" t="e">
            <v>#DIV/0!</v>
          </cell>
          <cell r="CF377" t="e">
            <v>#DIV/0!</v>
          </cell>
          <cell r="CH377" t="e">
            <v>#DIV/0!</v>
          </cell>
          <cell r="CI377">
            <v>1163.905</v>
          </cell>
          <cell r="CJ377" t="e">
            <v>#DIV/0!</v>
          </cell>
          <cell r="CK377" t="e">
            <v>#DIV/0!</v>
          </cell>
          <cell r="CL377" t="e">
            <v>#DIV/0!</v>
          </cell>
          <cell r="CN377" t="e">
            <v>#DIV/0!</v>
          </cell>
          <cell r="CO377" t="e">
            <v>#DIV/0!</v>
          </cell>
          <cell r="CP377" t="e">
            <v>#DIV/0!</v>
          </cell>
          <cell r="CQ377" t="e">
            <v>#DIV/0!</v>
          </cell>
          <cell r="CR377" t="e">
            <v>#DIV/0!</v>
          </cell>
          <cell r="CT377" t="e">
            <v>#DIV/0!</v>
          </cell>
          <cell r="CU377">
            <v>5633.7460000000001</v>
          </cell>
          <cell r="CV377" t="e">
            <v>#DIV/0!</v>
          </cell>
          <cell r="CW377" t="e">
            <v>#DIV/0!</v>
          </cell>
          <cell r="CX377" t="e">
            <v>#DIV/0!</v>
          </cell>
          <cell r="CZ377" t="e">
            <v>#DIV/0!</v>
          </cell>
          <cell r="DA377" t="e">
            <v>#DIV/0!</v>
          </cell>
          <cell r="DB377" t="e">
            <v>#DIV/0!</v>
          </cell>
          <cell r="DC377" t="e">
            <v>#DIV/0!</v>
          </cell>
          <cell r="DD377" t="e">
            <v>#DIV/0!</v>
          </cell>
          <cell r="DF377" t="e">
            <v>#DIV/0!</v>
          </cell>
          <cell r="DG377">
            <v>3495.4549999999999</v>
          </cell>
          <cell r="DH377" t="e">
            <v>#DIV/0!</v>
          </cell>
          <cell r="DI377" t="e">
            <v>#DIV/0!</v>
          </cell>
          <cell r="DJ377" t="e">
            <v>#DIV/0!</v>
          </cell>
          <cell r="DL377" t="e">
            <v>#DIV/0!</v>
          </cell>
          <cell r="DM377" t="e">
            <v>#DIV/0!</v>
          </cell>
          <cell r="DN377" t="e">
            <v>#DIV/0!</v>
          </cell>
          <cell r="DO377" t="e">
            <v>#DIV/0!</v>
          </cell>
          <cell r="DP377" t="e">
            <v>#DIV/0!</v>
          </cell>
          <cell r="DR377" t="e">
            <v>#DIV/0!</v>
          </cell>
          <cell r="DS377">
            <v>2701.8580000000002</v>
          </cell>
          <cell r="DT377" t="e">
            <v>#DIV/0!</v>
          </cell>
          <cell r="DU377" t="e">
            <v>#DIV/0!</v>
          </cell>
          <cell r="DV377" t="e">
            <v>#DIV/0!</v>
          </cell>
          <cell r="DX377" t="e">
            <v>#DIV/0!</v>
          </cell>
          <cell r="DY377" t="e">
            <v>#DIV/0!</v>
          </cell>
          <cell r="DZ377" t="e">
            <v>#DIV/0!</v>
          </cell>
          <cell r="EA377" t="e">
            <v>#DIV/0!</v>
          </cell>
          <cell r="EB377" t="e">
            <v>#DIV/0!</v>
          </cell>
          <cell r="ED377" t="e">
            <v>#DIV/0!</v>
          </cell>
          <cell r="EE377">
            <v>15705.161</v>
          </cell>
          <cell r="EF377" t="e">
            <v>#DIV/0!</v>
          </cell>
          <cell r="EG377" t="e">
            <v>#DIV/0!</v>
          </cell>
          <cell r="EH377" t="e">
            <v>#DIV/0!</v>
          </cell>
          <cell r="EJ377" t="e">
            <v>#DIV/0!</v>
          </cell>
          <cell r="EK377" t="e">
            <v>#DIV/0!</v>
          </cell>
          <cell r="EL377" t="e">
            <v>#DIV/0!</v>
          </cell>
          <cell r="EM377" t="e">
            <v>#DIV/0!</v>
          </cell>
          <cell r="EN377" t="e">
            <v>#DIV/0!</v>
          </cell>
          <cell r="EP377" t="e">
            <v>#DIV/0!</v>
          </cell>
          <cell r="EQ377">
            <v>17075.746999999999</v>
          </cell>
          <cell r="ER377" t="e">
            <v>#DIV/0!</v>
          </cell>
          <cell r="ES377" t="e">
            <v>#DIV/0!</v>
          </cell>
          <cell r="ET377" t="e">
            <v>#DIV/0!</v>
          </cell>
          <cell r="EV377" t="e">
            <v>#DIV/0!</v>
          </cell>
          <cell r="EW377" t="e">
            <v>#DIV/0!</v>
          </cell>
          <cell r="EX377" t="e">
            <v>#DIV/0!</v>
          </cell>
          <cell r="EY377" t="e">
            <v>#DIV/0!</v>
          </cell>
          <cell r="EZ377" t="e">
            <v>#DIV/0!</v>
          </cell>
        </row>
        <row r="378">
          <cell r="A378">
            <v>42522</v>
          </cell>
          <cell r="B378">
            <v>0</v>
          </cell>
          <cell r="C378">
            <v>193855.28</v>
          </cell>
          <cell r="D378">
            <v>0</v>
          </cell>
          <cell r="E378" t="e">
            <v>#DIV/0!</v>
          </cell>
          <cell r="F378">
            <v>0</v>
          </cell>
          <cell r="H378">
            <v>-1</v>
          </cell>
          <cell r="I378">
            <v>-1</v>
          </cell>
          <cell r="J378">
            <v>-3.2678678392144889E-2</v>
          </cell>
          <cell r="K378">
            <v>0.62522341684688043</v>
          </cell>
          <cell r="L378" t="e">
            <v>#DIV/0!</v>
          </cell>
          <cell r="N378" t="e">
            <v>#DIV/0!</v>
          </cell>
          <cell r="O378">
            <v>44098.874000000003</v>
          </cell>
          <cell r="P378" t="e">
            <v>#DIV/0!</v>
          </cell>
          <cell r="Q378" t="e">
            <v>#DIV/0!</v>
          </cell>
          <cell r="R378" t="e">
            <v>#DIV/0!</v>
          </cell>
          <cell r="T378" t="e">
            <v>#DIV/0!</v>
          </cell>
          <cell r="U378" t="e">
            <v>#DIV/0!</v>
          </cell>
          <cell r="V378" t="e">
            <v>#DIV/0!</v>
          </cell>
          <cell r="W378" t="e">
            <v>#DIV/0!</v>
          </cell>
          <cell r="X378" t="e">
            <v>#DIV/0!</v>
          </cell>
          <cell r="Z378" t="e">
            <v>#DIV/0!</v>
          </cell>
          <cell r="AA378">
            <v>34041.234000000004</v>
          </cell>
          <cell r="AB378" t="e">
            <v>#DIV/0!</v>
          </cell>
          <cell r="AC378" t="e">
            <v>#DIV/0!</v>
          </cell>
          <cell r="AD378" t="e">
            <v>#DIV/0!</v>
          </cell>
          <cell r="AF378" t="e">
            <v>#DIV/0!</v>
          </cell>
          <cell r="AG378" t="e">
            <v>#DIV/0!</v>
          </cell>
          <cell r="AH378" t="e">
            <v>#DIV/0!</v>
          </cell>
          <cell r="AI378" t="e">
            <v>#DIV/0!</v>
          </cell>
          <cell r="AJ378" t="e">
            <v>#DIV/0!</v>
          </cell>
          <cell r="AL378" t="e">
            <v>#DIV/0!</v>
          </cell>
          <cell r="AM378">
            <v>50534.55</v>
          </cell>
          <cell r="AN378" t="e">
            <v>#DIV/0!</v>
          </cell>
          <cell r="AO378" t="e">
            <v>#DIV/0!</v>
          </cell>
          <cell r="AP378" t="e">
            <v>#DIV/0!</v>
          </cell>
          <cell r="AR378" t="e">
            <v>#DIV/0!</v>
          </cell>
          <cell r="AS378" t="e">
            <v>#DIV/0!</v>
          </cell>
          <cell r="AT378" t="e">
            <v>#DIV/0!</v>
          </cell>
          <cell r="AU378" t="e">
            <v>#DIV/0!</v>
          </cell>
          <cell r="AV378" t="e">
            <v>#DIV/0!</v>
          </cell>
          <cell r="AX378" t="e">
            <v>#DIV/0!</v>
          </cell>
          <cell r="AY378">
            <v>1540.6523686305732</v>
          </cell>
          <cell r="AZ378" t="e">
            <v>#DIV/0!</v>
          </cell>
          <cell r="BA378" t="e">
            <v>#DIV/0!</v>
          </cell>
          <cell r="BB378" t="e">
            <v>#DIV/0!</v>
          </cell>
          <cell r="BD378" t="e">
            <v>#DIV/0!</v>
          </cell>
          <cell r="BE378" t="e">
            <v>#DIV/0!</v>
          </cell>
          <cell r="BF378" t="e">
            <v>#DIV/0!</v>
          </cell>
          <cell r="BG378" t="e">
            <v>#DIV/0!</v>
          </cell>
          <cell r="BH378" t="e">
            <v>#DIV/0!</v>
          </cell>
          <cell r="BJ378" t="e">
            <v>#DIV/0!</v>
          </cell>
          <cell r="BK378">
            <v>8641.9599999999991</v>
          </cell>
          <cell r="BL378" t="e">
            <v>#DIV/0!</v>
          </cell>
          <cell r="BM378" t="e">
            <v>#DIV/0!</v>
          </cell>
          <cell r="BN378" t="e">
            <v>#DIV/0!</v>
          </cell>
          <cell r="BP378" t="e">
            <v>#DIV/0!</v>
          </cell>
          <cell r="BQ378" t="e">
            <v>#DIV/0!</v>
          </cell>
          <cell r="BR378" t="e">
            <v>#DIV/0!</v>
          </cell>
          <cell r="BS378" t="e">
            <v>#DIV/0!</v>
          </cell>
          <cell r="BT378" t="e">
            <v>#DIV/0!</v>
          </cell>
          <cell r="BV378" t="e">
            <v>#DIV/0!</v>
          </cell>
          <cell r="BW378">
            <v>9862.0020000000004</v>
          </cell>
          <cell r="BX378" t="e">
            <v>#DIV/0!</v>
          </cell>
          <cell r="BY378" t="e">
            <v>#DIV/0!</v>
          </cell>
          <cell r="BZ378" t="e">
            <v>#DIV/0!</v>
          </cell>
          <cell r="CB378" t="e">
            <v>#DIV/0!</v>
          </cell>
          <cell r="CC378" t="e">
            <v>#DIV/0!</v>
          </cell>
          <cell r="CD378" t="e">
            <v>#DIV/0!</v>
          </cell>
          <cell r="CE378" t="e">
            <v>#DIV/0!</v>
          </cell>
          <cell r="CF378" t="e">
            <v>#DIV/0!</v>
          </cell>
          <cell r="CH378" t="e">
            <v>#DIV/0!</v>
          </cell>
          <cell r="CI378">
            <v>1163.905</v>
          </cell>
          <cell r="CJ378" t="e">
            <v>#DIV/0!</v>
          </cell>
          <cell r="CK378" t="e">
            <v>#DIV/0!</v>
          </cell>
          <cell r="CL378" t="e">
            <v>#DIV/0!</v>
          </cell>
          <cell r="CN378" t="e">
            <v>#DIV/0!</v>
          </cell>
          <cell r="CO378" t="e">
            <v>#DIV/0!</v>
          </cell>
          <cell r="CP378" t="e">
            <v>#DIV/0!</v>
          </cell>
          <cell r="CQ378" t="e">
            <v>#DIV/0!</v>
          </cell>
          <cell r="CR378" t="e">
            <v>#DIV/0!</v>
          </cell>
          <cell r="CT378" t="e">
            <v>#DIV/0!</v>
          </cell>
          <cell r="CU378">
            <v>5633.7460000000001</v>
          </cell>
          <cell r="CV378" t="e">
            <v>#DIV/0!</v>
          </cell>
          <cell r="CW378" t="e">
            <v>#DIV/0!</v>
          </cell>
          <cell r="CX378" t="e">
            <v>#DIV/0!</v>
          </cell>
          <cell r="CZ378" t="e">
            <v>#DIV/0!</v>
          </cell>
          <cell r="DA378" t="e">
            <v>#DIV/0!</v>
          </cell>
          <cell r="DB378" t="e">
            <v>#DIV/0!</v>
          </cell>
          <cell r="DC378" t="e">
            <v>#DIV/0!</v>
          </cell>
          <cell r="DD378" t="e">
            <v>#DIV/0!</v>
          </cell>
          <cell r="DF378" t="e">
            <v>#DIV/0!</v>
          </cell>
          <cell r="DG378">
            <v>3495.4549999999999</v>
          </cell>
          <cell r="DH378" t="e">
            <v>#DIV/0!</v>
          </cell>
          <cell r="DI378" t="e">
            <v>#DIV/0!</v>
          </cell>
          <cell r="DJ378" t="e">
            <v>#DIV/0!</v>
          </cell>
          <cell r="DL378" t="e">
            <v>#DIV/0!</v>
          </cell>
          <cell r="DM378" t="e">
            <v>#DIV/0!</v>
          </cell>
          <cell r="DN378" t="e">
            <v>#DIV/0!</v>
          </cell>
          <cell r="DO378" t="e">
            <v>#DIV/0!</v>
          </cell>
          <cell r="DP378" t="e">
            <v>#DIV/0!</v>
          </cell>
          <cell r="DR378" t="e">
            <v>#DIV/0!</v>
          </cell>
          <cell r="DS378">
            <v>2701.8580000000002</v>
          </cell>
          <cell r="DT378" t="e">
            <v>#DIV/0!</v>
          </cell>
          <cell r="DU378" t="e">
            <v>#DIV/0!</v>
          </cell>
          <cell r="DV378" t="e">
            <v>#DIV/0!</v>
          </cell>
          <cell r="DX378" t="e">
            <v>#DIV/0!</v>
          </cell>
          <cell r="DY378" t="e">
            <v>#DIV/0!</v>
          </cell>
          <cell r="DZ378" t="e">
            <v>#DIV/0!</v>
          </cell>
          <cell r="EA378" t="e">
            <v>#DIV/0!</v>
          </cell>
          <cell r="EB378" t="e">
            <v>#DIV/0!</v>
          </cell>
          <cell r="ED378" t="e">
            <v>#DIV/0!</v>
          </cell>
          <cell r="EE378">
            <v>15705.161</v>
          </cell>
          <cell r="EF378" t="e">
            <v>#DIV/0!</v>
          </cell>
          <cell r="EG378" t="e">
            <v>#DIV/0!</v>
          </cell>
          <cell r="EH378" t="e">
            <v>#DIV/0!</v>
          </cell>
          <cell r="EJ378" t="e">
            <v>#DIV/0!</v>
          </cell>
          <cell r="EK378" t="e">
            <v>#DIV/0!</v>
          </cell>
          <cell r="EL378" t="e">
            <v>#DIV/0!</v>
          </cell>
          <cell r="EM378" t="e">
            <v>#DIV/0!</v>
          </cell>
          <cell r="EN378" t="e">
            <v>#DIV/0!</v>
          </cell>
          <cell r="EP378" t="e">
            <v>#DIV/0!</v>
          </cell>
          <cell r="EQ378">
            <v>17075.746999999999</v>
          </cell>
          <cell r="ER378" t="e">
            <v>#DIV/0!</v>
          </cell>
          <cell r="ES378" t="e">
            <v>#DIV/0!</v>
          </cell>
          <cell r="ET378" t="e">
            <v>#DIV/0!</v>
          </cell>
          <cell r="EV378" t="e">
            <v>#DIV/0!</v>
          </cell>
          <cell r="EW378" t="e">
            <v>#DIV/0!</v>
          </cell>
          <cell r="EX378" t="e">
            <v>#DIV/0!</v>
          </cell>
          <cell r="EY378" t="e">
            <v>#DIV/0!</v>
          </cell>
          <cell r="EZ378" t="e">
            <v>#DIV/0!</v>
          </cell>
        </row>
        <row r="379">
          <cell r="A379">
            <v>42523</v>
          </cell>
          <cell r="B379">
            <v>0</v>
          </cell>
          <cell r="C379">
            <v>193855.28</v>
          </cell>
          <cell r="D379">
            <v>0</v>
          </cell>
          <cell r="E379" t="e">
            <v>#DIV/0!</v>
          </cell>
          <cell r="F379">
            <v>0</v>
          </cell>
          <cell r="H379">
            <v>-1</v>
          </cell>
          <cell r="I379">
            <v>-1</v>
          </cell>
          <cell r="J379">
            <v>-3.2590372033325821E-2</v>
          </cell>
          <cell r="K379">
            <v>0.62441047469952804</v>
          </cell>
          <cell r="L379" t="e">
            <v>#DIV/0!</v>
          </cell>
          <cell r="N379" t="e">
            <v>#DIV/0!</v>
          </cell>
          <cell r="O379">
            <v>44098.874000000003</v>
          </cell>
          <cell r="P379" t="e">
            <v>#DIV/0!</v>
          </cell>
          <cell r="Q379" t="e">
            <v>#DIV/0!</v>
          </cell>
          <cell r="R379" t="e">
            <v>#DIV/0!</v>
          </cell>
          <cell r="T379" t="e">
            <v>#DIV/0!</v>
          </cell>
          <cell r="U379" t="e">
            <v>#DIV/0!</v>
          </cell>
          <cell r="V379" t="e">
            <v>#DIV/0!</v>
          </cell>
          <cell r="W379" t="e">
            <v>#DIV/0!</v>
          </cell>
          <cell r="X379" t="e">
            <v>#DIV/0!</v>
          </cell>
          <cell r="Z379" t="e">
            <v>#DIV/0!</v>
          </cell>
          <cell r="AA379">
            <v>34041.234000000004</v>
          </cell>
          <cell r="AB379" t="e">
            <v>#DIV/0!</v>
          </cell>
          <cell r="AC379" t="e">
            <v>#DIV/0!</v>
          </cell>
          <cell r="AD379" t="e">
            <v>#DIV/0!</v>
          </cell>
          <cell r="AF379" t="e">
            <v>#DIV/0!</v>
          </cell>
          <cell r="AG379" t="e">
            <v>#DIV/0!</v>
          </cell>
          <cell r="AH379" t="e">
            <v>#DIV/0!</v>
          </cell>
          <cell r="AI379" t="e">
            <v>#DIV/0!</v>
          </cell>
          <cell r="AJ379" t="e">
            <v>#DIV/0!</v>
          </cell>
          <cell r="AL379" t="e">
            <v>#DIV/0!</v>
          </cell>
          <cell r="AM379">
            <v>50534.55</v>
          </cell>
          <cell r="AN379" t="e">
            <v>#DIV/0!</v>
          </cell>
          <cell r="AO379" t="e">
            <v>#DIV/0!</v>
          </cell>
          <cell r="AP379" t="e">
            <v>#DIV/0!</v>
          </cell>
          <cell r="AR379" t="e">
            <v>#DIV/0!</v>
          </cell>
          <cell r="AS379" t="e">
            <v>#DIV/0!</v>
          </cell>
          <cell r="AT379" t="e">
            <v>#DIV/0!</v>
          </cell>
          <cell r="AU379" t="e">
            <v>#DIV/0!</v>
          </cell>
          <cell r="AV379" t="e">
            <v>#DIV/0!</v>
          </cell>
          <cell r="AX379" t="e">
            <v>#DIV/0!</v>
          </cell>
          <cell r="AY379">
            <v>1540.6523686305732</v>
          </cell>
          <cell r="AZ379" t="e">
            <v>#DIV/0!</v>
          </cell>
          <cell r="BA379" t="e">
            <v>#DIV/0!</v>
          </cell>
          <cell r="BB379" t="e">
            <v>#DIV/0!</v>
          </cell>
          <cell r="BD379" t="e">
            <v>#DIV/0!</v>
          </cell>
          <cell r="BE379" t="e">
            <v>#DIV/0!</v>
          </cell>
          <cell r="BF379" t="e">
            <v>#DIV/0!</v>
          </cell>
          <cell r="BG379" t="e">
            <v>#DIV/0!</v>
          </cell>
          <cell r="BH379" t="e">
            <v>#DIV/0!</v>
          </cell>
          <cell r="BJ379" t="e">
            <v>#DIV/0!</v>
          </cell>
          <cell r="BK379">
            <v>8641.9599999999991</v>
          </cell>
          <cell r="BL379" t="e">
            <v>#DIV/0!</v>
          </cell>
          <cell r="BM379" t="e">
            <v>#DIV/0!</v>
          </cell>
          <cell r="BN379" t="e">
            <v>#DIV/0!</v>
          </cell>
          <cell r="BP379" t="e">
            <v>#DIV/0!</v>
          </cell>
          <cell r="BQ379" t="e">
            <v>#DIV/0!</v>
          </cell>
          <cell r="BR379" t="e">
            <v>#DIV/0!</v>
          </cell>
          <cell r="BS379" t="e">
            <v>#DIV/0!</v>
          </cell>
          <cell r="BT379" t="e">
            <v>#DIV/0!</v>
          </cell>
          <cell r="BV379" t="e">
            <v>#DIV/0!</v>
          </cell>
          <cell r="BW379">
            <v>9862.0020000000004</v>
          </cell>
          <cell r="BX379" t="e">
            <v>#DIV/0!</v>
          </cell>
          <cell r="BY379" t="e">
            <v>#DIV/0!</v>
          </cell>
          <cell r="BZ379" t="e">
            <v>#DIV/0!</v>
          </cell>
          <cell r="CB379" t="e">
            <v>#DIV/0!</v>
          </cell>
          <cell r="CC379" t="e">
            <v>#DIV/0!</v>
          </cell>
          <cell r="CD379" t="e">
            <v>#DIV/0!</v>
          </cell>
          <cell r="CE379" t="e">
            <v>#DIV/0!</v>
          </cell>
          <cell r="CF379" t="e">
            <v>#DIV/0!</v>
          </cell>
          <cell r="CH379" t="e">
            <v>#DIV/0!</v>
          </cell>
          <cell r="CI379">
            <v>1163.905</v>
          </cell>
          <cell r="CJ379" t="e">
            <v>#DIV/0!</v>
          </cell>
          <cell r="CK379" t="e">
            <v>#DIV/0!</v>
          </cell>
          <cell r="CL379" t="e">
            <v>#DIV/0!</v>
          </cell>
          <cell r="CN379" t="e">
            <v>#DIV/0!</v>
          </cell>
          <cell r="CO379" t="e">
            <v>#DIV/0!</v>
          </cell>
          <cell r="CP379" t="e">
            <v>#DIV/0!</v>
          </cell>
          <cell r="CQ379" t="e">
            <v>#DIV/0!</v>
          </cell>
          <cell r="CR379" t="e">
            <v>#DIV/0!</v>
          </cell>
          <cell r="CT379" t="e">
            <v>#DIV/0!</v>
          </cell>
          <cell r="CU379">
            <v>5633.7460000000001</v>
          </cell>
          <cell r="CV379" t="e">
            <v>#DIV/0!</v>
          </cell>
          <cell r="CW379" t="e">
            <v>#DIV/0!</v>
          </cell>
          <cell r="CX379" t="e">
            <v>#DIV/0!</v>
          </cell>
          <cell r="CZ379" t="e">
            <v>#DIV/0!</v>
          </cell>
          <cell r="DA379" t="e">
            <v>#DIV/0!</v>
          </cell>
          <cell r="DB379" t="e">
            <v>#DIV/0!</v>
          </cell>
          <cell r="DC379" t="e">
            <v>#DIV/0!</v>
          </cell>
          <cell r="DD379" t="e">
            <v>#DIV/0!</v>
          </cell>
          <cell r="DF379" t="e">
            <v>#DIV/0!</v>
          </cell>
          <cell r="DG379">
            <v>3495.4549999999999</v>
          </cell>
          <cell r="DH379" t="e">
            <v>#DIV/0!</v>
          </cell>
          <cell r="DI379" t="e">
            <v>#DIV/0!</v>
          </cell>
          <cell r="DJ379" t="e">
            <v>#DIV/0!</v>
          </cell>
          <cell r="DL379" t="e">
            <v>#DIV/0!</v>
          </cell>
          <cell r="DM379" t="e">
            <v>#DIV/0!</v>
          </cell>
          <cell r="DN379" t="e">
            <v>#DIV/0!</v>
          </cell>
          <cell r="DO379" t="e">
            <v>#DIV/0!</v>
          </cell>
          <cell r="DP379" t="e">
            <v>#DIV/0!</v>
          </cell>
          <cell r="DR379" t="e">
            <v>#DIV/0!</v>
          </cell>
          <cell r="DS379">
            <v>2701.8580000000002</v>
          </cell>
          <cell r="DT379" t="e">
            <v>#DIV/0!</v>
          </cell>
          <cell r="DU379" t="e">
            <v>#DIV/0!</v>
          </cell>
          <cell r="DV379" t="e">
            <v>#DIV/0!</v>
          </cell>
          <cell r="DX379" t="e">
            <v>#DIV/0!</v>
          </cell>
          <cell r="DY379" t="e">
            <v>#DIV/0!</v>
          </cell>
          <cell r="DZ379" t="e">
            <v>#DIV/0!</v>
          </cell>
          <cell r="EA379" t="e">
            <v>#DIV/0!</v>
          </cell>
          <cell r="EB379" t="e">
            <v>#DIV/0!</v>
          </cell>
          <cell r="ED379" t="e">
            <v>#DIV/0!</v>
          </cell>
          <cell r="EE379">
            <v>15705.161</v>
          </cell>
          <cell r="EF379" t="e">
            <v>#DIV/0!</v>
          </cell>
          <cell r="EG379" t="e">
            <v>#DIV/0!</v>
          </cell>
          <cell r="EH379" t="e">
            <v>#DIV/0!</v>
          </cell>
          <cell r="EJ379" t="e">
            <v>#DIV/0!</v>
          </cell>
          <cell r="EK379" t="e">
            <v>#DIV/0!</v>
          </cell>
          <cell r="EL379" t="e">
            <v>#DIV/0!</v>
          </cell>
          <cell r="EM379" t="e">
            <v>#DIV/0!</v>
          </cell>
          <cell r="EN379" t="e">
            <v>#DIV/0!</v>
          </cell>
          <cell r="EP379" t="e">
            <v>#DIV/0!</v>
          </cell>
          <cell r="EQ379">
            <v>17075.746999999999</v>
          </cell>
          <cell r="ER379" t="e">
            <v>#DIV/0!</v>
          </cell>
          <cell r="ES379" t="e">
            <v>#DIV/0!</v>
          </cell>
          <cell r="ET379" t="e">
            <v>#DIV/0!</v>
          </cell>
          <cell r="EV379" t="e">
            <v>#DIV/0!</v>
          </cell>
          <cell r="EW379" t="e">
            <v>#DIV/0!</v>
          </cell>
          <cell r="EX379" t="e">
            <v>#DIV/0!</v>
          </cell>
          <cell r="EY379" t="e">
            <v>#DIV/0!</v>
          </cell>
          <cell r="EZ379" t="e">
            <v>#DIV/0!</v>
          </cell>
        </row>
        <row r="380">
          <cell r="A380">
            <v>42524</v>
          </cell>
          <cell r="B380">
            <v>0</v>
          </cell>
          <cell r="C380">
            <v>193855.28</v>
          </cell>
          <cell r="D380">
            <v>0</v>
          </cell>
          <cell r="E380" t="e">
            <v>#DIV/0!</v>
          </cell>
          <cell r="F380">
            <v>0</v>
          </cell>
          <cell r="H380">
            <v>-1</v>
          </cell>
          <cell r="I380">
            <v>-1</v>
          </cell>
          <cell r="J380">
            <v>-3.2502541642188021E-2</v>
          </cell>
          <cell r="K380">
            <v>0.62360068915080968</v>
          </cell>
          <cell r="L380" t="e">
            <v>#DIV/0!</v>
          </cell>
          <cell r="N380" t="e">
            <v>#DIV/0!</v>
          </cell>
          <cell r="O380">
            <v>44098.874000000003</v>
          </cell>
          <cell r="P380" t="e">
            <v>#DIV/0!</v>
          </cell>
          <cell r="Q380" t="e">
            <v>#DIV/0!</v>
          </cell>
          <cell r="R380" t="e">
            <v>#DIV/0!</v>
          </cell>
          <cell r="T380" t="e">
            <v>#DIV/0!</v>
          </cell>
          <cell r="U380" t="e">
            <v>#DIV/0!</v>
          </cell>
          <cell r="V380" t="e">
            <v>#DIV/0!</v>
          </cell>
          <cell r="W380" t="e">
            <v>#DIV/0!</v>
          </cell>
          <cell r="X380" t="e">
            <v>#DIV/0!</v>
          </cell>
          <cell r="Z380" t="e">
            <v>#DIV/0!</v>
          </cell>
          <cell r="AA380">
            <v>34041.234000000004</v>
          </cell>
          <cell r="AB380" t="e">
            <v>#DIV/0!</v>
          </cell>
          <cell r="AC380" t="e">
            <v>#DIV/0!</v>
          </cell>
          <cell r="AD380" t="e">
            <v>#DIV/0!</v>
          </cell>
          <cell r="AF380" t="e">
            <v>#DIV/0!</v>
          </cell>
          <cell r="AG380" t="e">
            <v>#DIV/0!</v>
          </cell>
          <cell r="AH380" t="e">
            <v>#DIV/0!</v>
          </cell>
          <cell r="AI380" t="e">
            <v>#DIV/0!</v>
          </cell>
          <cell r="AJ380" t="e">
            <v>#DIV/0!</v>
          </cell>
          <cell r="AL380" t="e">
            <v>#DIV/0!</v>
          </cell>
          <cell r="AM380">
            <v>50534.55</v>
          </cell>
          <cell r="AN380" t="e">
            <v>#DIV/0!</v>
          </cell>
          <cell r="AO380" t="e">
            <v>#DIV/0!</v>
          </cell>
          <cell r="AP380" t="e">
            <v>#DIV/0!</v>
          </cell>
          <cell r="AR380" t="e">
            <v>#DIV/0!</v>
          </cell>
          <cell r="AS380" t="e">
            <v>#DIV/0!</v>
          </cell>
          <cell r="AT380" t="e">
            <v>#DIV/0!</v>
          </cell>
          <cell r="AU380" t="e">
            <v>#DIV/0!</v>
          </cell>
          <cell r="AV380" t="e">
            <v>#DIV/0!</v>
          </cell>
          <cell r="AX380" t="e">
            <v>#DIV/0!</v>
          </cell>
          <cell r="AY380">
            <v>1540.6523686305732</v>
          </cell>
          <cell r="AZ380" t="e">
            <v>#DIV/0!</v>
          </cell>
          <cell r="BA380" t="e">
            <v>#DIV/0!</v>
          </cell>
          <cell r="BB380" t="e">
            <v>#DIV/0!</v>
          </cell>
          <cell r="BD380" t="e">
            <v>#DIV/0!</v>
          </cell>
          <cell r="BE380" t="e">
            <v>#DIV/0!</v>
          </cell>
          <cell r="BF380" t="e">
            <v>#DIV/0!</v>
          </cell>
          <cell r="BG380" t="e">
            <v>#DIV/0!</v>
          </cell>
          <cell r="BH380" t="e">
            <v>#DIV/0!</v>
          </cell>
          <cell r="BJ380" t="e">
            <v>#DIV/0!</v>
          </cell>
          <cell r="BK380">
            <v>8641.9599999999991</v>
          </cell>
          <cell r="BL380" t="e">
            <v>#DIV/0!</v>
          </cell>
          <cell r="BM380" t="e">
            <v>#DIV/0!</v>
          </cell>
          <cell r="BN380" t="e">
            <v>#DIV/0!</v>
          </cell>
          <cell r="BP380" t="e">
            <v>#DIV/0!</v>
          </cell>
          <cell r="BQ380" t="e">
            <v>#DIV/0!</v>
          </cell>
          <cell r="BR380" t="e">
            <v>#DIV/0!</v>
          </cell>
          <cell r="BS380" t="e">
            <v>#DIV/0!</v>
          </cell>
          <cell r="BT380" t="e">
            <v>#DIV/0!</v>
          </cell>
          <cell r="BV380" t="e">
            <v>#DIV/0!</v>
          </cell>
          <cell r="BW380">
            <v>9862.0020000000004</v>
          </cell>
          <cell r="BX380" t="e">
            <v>#DIV/0!</v>
          </cell>
          <cell r="BY380" t="e">
            <v>#DIV/0!</v>
          </cell>
          <cell r="BZ380" t="e">
            <v>#DIV/0!</v>
          </cell>
          <cell r="CB380" t="e">
            <v>#DIV/0!</v>
          </cell>
          <cell r="CC380" t="e">
            <v>#DIV/0!</v>
          </cell>
          <cell r="CD380" t="e">
            <v>#DIV/0!</v>
          </cell>
          <cell r="CE380" t="e">
            <v>#DIV/0!</v>
          </cell>
          <cell r="CF380" t="e">
            <v>#DIV/0!</v>
          </cell>
          <cell r="CH380" t="e">
            <v>#DIV/0!</v>
          </cell>
          <cell r="CI380">
            <v>1163.905</v>
          </cell>
          <cell r="CJ380" t="e">
            <v>#DIV/0!</v>
          </cell>
          <cell r="CK380" t="e">
            <v>#DIV/0!</v>
          </cell>
          <cell r="CL380" t="e">
            <v>#DIV/0!</v>
          </cell>
          <cell r="CN380" t="e">
            <v>#DIV/0!</v>
          </cell>
          <cell r="CO380" t="e">
            <v>#DIV/0!</v>
          </cell>
          <cell r="CP380" t="e">
            <v>#DIV/0!</v>
          </cell>
          <cell r="CQ380" t="e">
            <v>#DIV/0!</v>
          </cell>
          <cell r="CR380" t="e">
            <v>#DIV/0!</v>
          </cell>
          <cell r="CT380" t="e">
            <v>#DIV/0!</v>
          </cell>
          <cell r="CU380">
            <v>5633.7460000000001</v>
          </cell>
          <cell r="CV380" t="e">
            <v>#DIV/0!</v>
          </cell>
          <cell r="CW380" t="e">
            <v>#DIV/0!</v>
          </cell>
          <cell r="CX380" t="e">
            <v>#DIV/0!</v>
          </cell>
          <cell r="CZ380" t="e">
            <v>#DIV/0!</v>
          </cell>
          <cell r="DA380" t="e">
            <v>#DIV/0!</v>
          </cell>
          <cell r="DB380" t="e">
            <v>#DIV/0!</v>
          </cell>
          <cell r="DC380" t="e">
            <v>#DIV/0!</v>
          </cell>
          <cell r="DD380" t="e">
            <v>#DIV/0!</v>
          </cell>
          <cell r="DF380" t="e">
            <v>#DIV/0!</v>
          </cell>
          <cell r="DG380">
            <v>3495.4549999999999</v>
          </cell>
          <cell r="DH380" t="e">
            <v>#DIV/0!</v>
          </cell>
          <cell r="DI380" t="e">
            <v>#DIV/0!</v>
          </cell>
          <cell r="DJ380" t="e">
            <v>#DIV/0!</v>
          </cell>
          <cell r="DL380" t="e">
            <v>#DIV/0!</v>
          </cell>
          <cell r="DM380" t="e">
            <v>#DIV/0!</v>
          </cell>
          <cell r="DN380" t="e">
            <v>#DIV/0!</v>
          </cell>
          <cell r="DO380" t="e">
            <v>#DIV/0!</v>
          </cell>
          <cell r="DP380" t="e">
            <v>#DIV/0!</v>
          </cell>
          <cell r="DR380" t="e">
            <v>#DIV/0!</v>
          </cell>
          <cell r="DS380">
            <v>2701.8580000000002</v>
          </cell>
          <cell r="DT380" t="e">
            <v>#DIV/0!</v>
          </cell>
          <cell r="DU380" t="e">
            <v>#DIV/0!</v>
          </cell>
          <cell r="DV380" t="e">
            <v>#DIV/0!</v>
          </cell>
          <cell r="DX380" t="e">
            <v>#DIV/0!</v>
          </cell>
          <cell r="DY380" t="e">
            <v>#DIV/0!</v>
          </cell>
          <cell r="DZ380" t="e">
            <v>#DIV/0!</v>
          </cell>
          <cell r="EA380" t="e">
            <v>#DIV/0!</v>
          </cell>
          <cell r="EB380" t="e">
            <v>#DIV/0!</v>
          </cell>
          <cell r="ED380" t="e">
            <v>#DIV/0!</v>
          </cell>
          <cell r="EE380">
            <v>15705.161</v>
          </cell>
          <cell r="EF380" t="e">
            <v>#DIV/0!</v>
          </cell>
          <cell r="EG380" t="e">
            <v>#DIV/0!</v>
          </cell>
          <cell r="EH380" t="e">
            <v>#DIV/0!</v>
          </cell>
          <cell r="EJ380" t="e">
            <v>#DIV/0!</v>
          </cell>
          <cell r="EK380" t="e">
            <v>#DIV/0!</v>
          </cell>
          <cell r="EL380" t="e">
            <v>#DIV/0!</v>
          </cell>
          <cell r="EM380" t="e">
            <v>#DIV/0!</v>
          </cell>
          <cell r="EN380" t="e">
            <v>#DIV/0!</v>
          </cell>
          <cell r="EP380" t="e">
            <v>#DIV/0!</v>
          </cell>
          <cell r="EQ380">
            <v>17075.746999999999</v>
          </cell>
          <cell r="ER380" t="e">
            <v>#DIV/0!</v>
          </cell>
          <cell r="ES380" t="e">
            <v>#DIV/0!</v>
          </cell>
          <cell r="ET380" t="e">
            <v>#DIV/0!</v>
          </cell>
          <cell r="EV380" t="e">
            <v>#DIV/0!</v>
          </cell>
          <cell r="EW380" t="e">
            <v>#DIV/0!</v>
          </cell>
          <cell r="EX380" t="e">
            <v>#DIV/0!</v>
          </cell>
          <cell r="EY380" t="e">
            <v>#DIV/0!</v>
          </cell>
          <cell r="EZ380" t="e">
            <v>#DIV/0!</v>
          </cell>
        </row>
        <row r="381">
          <cell r="A381">
            <v>42527</v>
          </cell>
          <cell r="B381">
            <v>0</v>
          </cell>
          <cell r="C381">
            <v>193855.28</v>
          </cell>
          <cell r="D381">
            <v>0</v>
          </cell>
          <cell r="E381" t="e">
            <v>#DIV/0!</v>
          </cell>
          <cell r="F381">
            <v>0</v>
          </cell>
          <cell r="H381">
            <v>-1</v>
          </cell>
          <cell r="I381">
            <v>-1</v>
          </cell>
          <cell r="J381">
            <v>-3.2415183380919643E-2</v>
          </cell>
          <cell r="K381">
            <v>0.62279403986932291</v>
          </cell>
          <cell r="L381" t="e">
            <v>#DIV/0!</v>
          </cell>
          <cell r="N381" t="e">
            <v>#DIV/0!</v>
          </cell>
          <cell r="O381">
            <v>44098.874000000003</v>
          </cell>
          <cell r="P381" t="e">
            <v>#DIV/0!</v>
          </cell>
          <cell r="Q381" t="e">
            <v>#DIV/0!</v>
          </cell>
          <cell r="R381" t="e">
            <v>#DIV/0!</v>
          </cell>
          <cell r="T381" t="e">
            <v>#DIV/0!</v>
          </cell>
          <cell r="U381" t="e">
            <v>#DIV/0!</v>
          </cell>
          <cell r="V381" t="e">
            <v>#DIV/0!</v>
          </cell>
          <cell r="W381" t="e">
            <v>#DIV/0!</v>
          </cell>
          <cell r="X381" t="e">
            <v>#DIV/0!</v>
          </cell>
          <cell r="Z381" t="e">
            <v>#DIV/0!</v>
          </cell>
          <cell r="AA381">
            <v>34041.234000000004</v>
          </cell>
          <cell r="AB381" t="e">
            <v>#DIV/0!</v>
          </cell>
          <cell r="AC381" t="e">
            <v>#DIV/0!</v>
          </cell>
          <cell r="AD381" t="e">
            <v>#DIV/0!</v>
          </cell>
          <cell r="AF381" t="e">
            <v>#DIV/0!</v>
          </cell>
          <cell r="AG381" t="e">
            <v>#DIV/0!</v>
          </cell>
          <cell r="AH381" t="e">
            <v>#DIV/0!</v>
          </cell>
          <cell r="AI381" t="e">
            <v>#DIV/0!</v>
          </cell>
          <cell r="AJ381" t="e">
            <v>#DIV/0!</v>
          </cell>
          <cell r="AL381" t="e">
            <v>#DIV/0!</v>
          </cell>
          <cell r="AM381">
            <v>50534.55</v>
          </cell>
          <cell r="AN381" t="e">
            <v>#DIV/0!</v>
          </cell>
          <cell r="AO381" t="e">
            <v>#DIV/0!</v>
          </cell>
          <cell r="AP381" t="e">
            <v>#DIV/0!</v>
          </cell>
          <cell r="AR381" t="e">
            <v>#DIV/0!</v>
          </cell>
          <cell r="AS381" t="e">
            <v>#DIV/0!</v>
          </cell>
          <cell r="AT381" t="e">
            <v>#DIV/0!</v>
          </cell>
          <cell r="AU381" t="e">
            <v>#DIV/0!</v>
          </cell>
          <cell r="AV381" t="e">
            <v>#DIV/0!</v>
          </cell>
          <cell r="AX381" t="e">
            <v>#DIV/0!</v>
          </cell>
          <cell r="AY381">
            <v>1540.6523686305732</v>
          </cell>
          <cell r="AZ381" t="e">
            <v>#DIV/0!</v>
          </cell>
          <cell r="BA381" t="e">
            <v>#DIV/0!</v>
          </cell>
          <cell r="BB381" t="e">
            <v>#DIV/0!</v>
          </cell>
          <cell r="BD381" t="e">
            <v>#DIV/0!</v>
          </cell>
          <cell r="BE381" t="e">
            <v>#DIV/0!</v>
          </cell>
          <cell r="BF381" t="e">
            <v>#DIV/0!</v>
          </cell>
          <cell r="BG381" t="e">
            <v>#DIV/0!</v>
          </cell>
          <cell r="BH381" t="e">
            <v>#DIV/0!</v>
          </cell>
          <cell r="BJ381" t="e">
            <v>#DIV/0!</v>
          </cell>
          <cell r="BK381">
            <v>8641.9599999999991</v>
          </cell>
          <cell r="BL381" t="e">
            <v>#DIV/0!</v>
          </cell>
          <cell r="BM381" t="e">
            <v>#DIV/0!</v>
          </cell>
          <cell r="BN381" t="e">
            <v>#DIV/0!</v>
          </cell>
          <cell r="BP381" t="e">
            <v>#DIV/0!</v>
          </cell>
          <cell r="BQ381" t="e">
            <v>#DIV/0!</v>
          </cell>
          <cell r="BR381" t="e">
            <v>#DIV/0!</v>
          </cell>
          <cell r="BS381" t="e">
            <v>#DIV/0!</v>
          </cell>
          <cell r="BT381" t="e">
            <v>#DIV/0!</v>
          </cell>
          <cell r="BV381" t="e">
            <v>#DIV/0!</v>
          </cell>
          <cell r="BW381">
            <v>9862.0020000000004</v>
          </cell>
          <cell r="BX381" t="e">
            <v>#DIV/0!</v>
          </cell>
          <cell r="BY381" t="e">
            <v>#DIV/0!</v>
          </cell>
          <cell r="BZ381" t="e">
            <v>#DIV/0!</v>
          </cell>
          <cell r="CB381" t="e">
            <v>#DIV/0!</v>
          </cell>
          <cell r="CC381" t="e">
            <v>#DIV/0!</v>
          </cell>
          <cell r="CD381" t="e">
            <v>#DIV/0!</v>
          </cell>
          <cell r="CE381" t="e">
            <v>#DIV/0!</v>
          </cell>
          <cell r="CF381" t="e">
            <v>#DIV/0!</v>
          </cell>
          <cell r="CH381" t="e">
            <v>#DIV/0!</v>
          </cell>
          <cell r="CI381">
            <v>1163.905</v>
          </cell>
          <cell r="CJ381" t="e">
            <v>#DIV/0!</v>
          </cell>
          <cell r="CK381" t="e">
            <v>#DIV/0!</v>
          </cell>
          <cell r="CL381" t="e">
            <v>#DIV/0!</v>
          </cell>
          <cell r="CN381" t="e">
            <v>#DIV/0!</v>
          </cell>
          <cell r="CO381" t="e">
            <v>#DIV/0!</v>
          </cell>
          <cell r="CP381" t="e">
            <v>#DIV/0!</v>
          </cell>
          <cell r="CQ381" t="e">
            <v>#DIV/0!</v>
          </cell>
          <cell r="CR381" t="e">
            <v>#DIV/0!</v>
          </cell>
          <cell r="CT381" t="e">
            <v>#DIV/0!</v>
          </cell>
          <cell r="CU381">
            <v>5633.7460000000001</v>
          </cell>
          <cell r="CV381" t="e">
            <v>#DIV/0!</v>
          </cell>
          <cell r="CW381" t="e">
            <v>#DIV/0!</v>
          </cell>
          <cell r="CX381" t="e">
            <v>#DIV/0!</v>
          </cell>
          <cell r="CZ381" t="e">
            <v>#DIV/0!</v>
          </cell>
          <cell r="DA381" t="e">
            <v>#DIV/0!</v>
          </cell>
          <cell r="DB381" t="e">
            <v>#DIV/0!</v>
          </cell>
          <cell r="DC381" t="e">
            <v>#DIV/0!</v>
          </cell>
          <cell r="DD381" t="e">
            <v>#DIV/0!</v>
          </cell>
          <cell r="DF381" t="e">
            <v>#DIV/0!</v>
          </cell>
          <cell r="DG381">
            <v>3495.4549999999999</v>
          </cell>
          <cell r="DH381" t="e">
            <v>#DIV/0!</v>
          </cell>
          <cell r="DI381" t="e">
            <v>#DIV/0!</v>
          </cell>
          <cell r="DJ381" t="e">
            <v>#DIV/0!</v>
          </cell>
          <cell r="DL381" t="e">
            <v>#DIV/0!</v>
          </cell>
          <cell r="DM381" t="e">
            <v>#DIV/0!</v>
          </cell>
          <cell r="DN381" t="e">
            <v>#DIV/0!</v>
          </cell>
          <cell r="DO381" t="e">
            <v>#DIV/0!</v>
          </cell>
          <cell r="DP381" t="e">
            <v>#DIV/0!</v>
          </cell>
          <cell r="DR381" t="e">
            <v>#DIV/0!</v>
          </cell>
          <cell r="DS381">
            <v>2701.8580000000002</v>
          </cell>
          <cell r="DT381" t="e">
            <v>#DIV/0!</v>
          </cell>
          <cell r="DU381" t="e">
            <v>#DIV/0!</v>
          </cell>
          <cell r="DV381" t="e">
            <v>#DIV/0!</v>
          </cell>
          <cell r="DX381" t="e">
            <v>#DIV/0!</v>
          </cell>
          <cell r="DY381" t="e">
            <v>#DIV/0!</v>
          </cell>
          <cell r="DZ381" t="e">
            <v>#DIV/0!</v>
          </cell>
          <cell r="EA381" t="e">
            <v>#DIV/0!</v>
          </cell>
          <cell r="EB381" t="e">
            <v>#DIV/0!</v>
          </cell>
          <cell r="ED381" t="e">
            <v>#DIV/0!</v>
          </cell>
          <cell r="EE381">
            <v>15705.161</v>
          </cell>
          <cell r="EF381" t="e">
            <v>#DIV/0!</v>
          </cell>
          <cell r="EG381" t="e">
            <v>#DIV/0!</v>
          </cell>
          <cell r="EH381" t="e">
            <v>#DIV/0!</v>
          </cell>
          <cell r="EJ381" t="e">
            <v>#DIV/0!</v>
          </cell>
          <cell r="EK381" t="e">
            <v>#DIV/0!</v>
          </cell>
          <cell r="EL381" t="e">
            <v>#DIV/0!</v>
          </cell>
          <cell r="EM381" t="e">
            <v>#DIV/0!</v>
          </cell>
          <cell r="EN381" t="e">
            <v>#DIV/0!</v>
          </cell>
          <cell r="EP381" t="e">
            <v>#DIV/0!</v>
          </cell>
          <cell r="EQ381">
            <v>17075.746999999999</v>
          </cell>
          <cell r="ER381" t="e">
            <v>#DIV/0!</v>
          </cell>
          <cell r="ES381" t="e">
            <v>#DIV/0!</v>
          </cell>
          <cell r="ET381" t="e">
            <v>#DIV/0!</v>
          </cell>
          <cell r="EV381" t="e">
            <v>#DIV/0!</v>
          </cell>
          <cell r="EW381" t="e">
            <v>#DIV/0!</v>
          </cell>
          <cell r="EX381" t="e">
            <v>#DIV/0!</v>
          </cell>
          <cell r="EY381" t="e">
            <v>#DIV/0!</v>
          </cell>
          <cell r="EZ381" t="e">
            <v>#DIV/0!</v>
          </cell>
        </row>
        <row r="382">
          <cell r="A382">
            <v>42528</v>
          </cell>
          <cell r="B382">
            <v>0</v>
          </cell>
          <cell r="C382">
            <v>193855.28</v>
          </cell>
          <cell r="D382">
            <v>0</v>
          </cell>
          <cell r="E382" t="e">
            <v>#DIV/0!</v>
          </cell>
          <cell r="F382">
            <v>0</v>
          </cell>
          <cell r="H382">
            <v>-1</v>
          </cell>
          <cell r="I382">
            <v>-1</v>
          </cell>
          <cell r="J382">
            <v>-3.2328293452835055E-2</v>
          </cell>
          <cell r="K382">
            <v>0.62199050670609513</v>
          </cell>
          <cell r="L382" t="e">
            <v>#DIV/0!</v>
          </cell>
          <cell r="N382" t="e">
            <v>#DIV/0!</v>
          </cell>
          <cell r="O382">
            <v>44098.874000000003</v>
          </cell>
          <cell r="P382" t="e">
            <v>#DIV/0!</v>
          </cell>
          <cell r="Q382" t="e">
            <v>#DIV/0!</v>
          </cell>
          <cell r="R382" t="e">
            <v>#DIV/0!</v>
          </cell>
          <cell r="T382" t="e">
            <v>#DIV/0!</v>
          </cell>
          <cell r="U382" t="e">
            <v>#DIV/0!</v>
          </cell>
          <cell r="V382" t="e">
            <v>#DIV/0!</v>
          </cell>
          <cell r="W382" t="e">
            <v>#DIV/0!</v>
          </cell>
          <cell r="X382" t="e">
            <v>#DIV/0!</v>
          </cell>
          <cell r="Z382" t="e">
            <v>#DIV/0!</v>
          </cell>
          <cell r="AA382">
            <v>34041.234000000004</v>
          </cell>
          <cell r="AB382" t="e">
            <v>#DIV/0!</v>
          </cell>
          <cell r="AC382" t="e">
            <v>#DIV/0!</v>
          </cell>
          <cell r="AD382" t="e">
            <v>#DIV/0!</v>
          </cell>
          <cell r="AF382" t="e">
            <v>#DIV/0!</v>
          </cell>
          <cell r="AG382" t="e">
            <v>#DIV/0!</v>
          </cell>
          <cell r="AH382" t="e">
            <v>#DIV/0!</v>
          </cell>
          <cell r="AI382" t="e">
            <v>#DIV/0!</v>
          </cell>
          <cell r="AJ382" t="e">
            <v>#DIV/0!</v>
          </cell>
          <cell r="AL382" t="e">
            <v>#DIV/0!</v>
          </cell>
          <cell r="AM382">
            <v>50534.55</v>
          </cell>
          <cell r="AN382" t="e">
            <v>#DIV/0!</v>
          </cell>
          <cell r="AO382" t="e">
            <v>#DIV/0!</v>
          </cell>
          <cell r="AP382" t="e">
            <v>#DIV/0!</v>
          </cell>
          <cell r="AR382" t="e">
            <v>#DIV/0!</v>
          </cell>
          <cell r="AS382" t="e">
            <v>#DIV/0!</v>
          </cell>
          <cell r="AT382" t="e">
            <v>#DIV/0!</v>
          </cell>
          <cell r="AU382" t="e">
            <v>#DIV/0!</v>
          </cell>
          <cell r="AV382" t="e">
            <v>#DIV/0!</v>
          </cell>
          <cell r="AX382" t="e">
            <v>#DIV/0!</v>
          </cell>
          <cell r="AY382">
            <v>1540.6523686305732</v>
          </cell>
          <cell r="AZ382" t="e">
            <v>#DIV/0!</v>
          </cell>
          <cell r="BA382" t="e">
            <v>#DIV/0!</v>
          </cell>
          <cell r="BB382" t="e">
            <v>#DIV/0!</v>
          </cell>
          <cell r="BD382" t="e">
            <v>#DIV/0!</v>
          </cell>
          <cell r="BE382" t="e">
            <v>#DIV/0!</v>
          </cell>
          <cell r="BF382" t="e">
            <v>#DIV/0!</v>
          </cell>
          <cell r="BG382" t="e">
            <v>#DIV/0!</v>
          </cell>
          <cell r="BH382" t="e">
            <v>#DIV/0!</v>
          </cell>
          <cell r="BJ382" t="e">
            <v>#DIV/0!</v>
          </cell>
          <cell r="BK382">
            <v>8641.9599999999991</v>
          </cell>
          <cell r="BL382" t="e">
            <v>#DIV/0!</v>
          </cell>
          <cell r="BM382" t="e">
            <v>#DIV/0!</v>
          </cell>
          <cell r="BN382" t="e">
            <v>#DIV/0!</v>
          </cell>
          <cell r="BP382" t="e">
            <v>#DIV/0!</v>
          </cell>
          <cell r="BQ382" t="e">
            <v>#DIV/0!</v>
          </cell>
          <cell r="BR382" t="e">
            <v>#DIV/0!</v>
          </cell>
          <cell r="BS382" t="e">
            <v>#DIV/0!</v>
          </cell>
          <cell r="BT382" t="e">
            <v>#DIV/0!</v>
          </cell>
          <cell r="BV382" t="e">
            <v>#DIV/0!</v>
          </cell>
          <cell r="BW382">
            <v>9862.0020000000004</v>
          </cell>
          <cell r="BX382" t="e">
            <v>#DIV/0!</v>
          </cell>
          <cell r="BY382" t="e">
            <v>#DIV/0!</v>
          </cell>
          <cell r="BZ382" t="e">
            <v>#DIV/0!</v>
          </cell>
          <cell r="CB382" t="e">
            <v>#DIV/0!</v>
          </cell>
          <cell r="CC382" t="e">
            <v>#DIV/0!</v>
          </cell>
          <cell r="CD382" t="e">
            <v>#DIV/0!</v>
          </cell>
          <cell r="CE382" t="e">
            <v>#DIV/0!</v>
          </cell>
          <cell r="CF382" t="e">
            <v>#DIV/0!</v>
          </cell>
          <cell r="CH382" t="e">
            <v>#DIV/0!</v>
          </cell>
          <cell r="CI382">
            <v>1163.905</v>
          </cell>
          <cell r="CJ382" t="e">
            <v>#DIV/0!</v>
          </cell>
          <cell r="CK382" t="e">
            <v>#DIV/0!</v>
          </cell>
          <cell r="CL382" t="e">
            <v>#DIV/0!</v>
          </cell>
          <cell r="CN382" t="e">
            <v>#DIV/0!</v>
          </cell>
          <cell r="CO382" t="e">
            <v>#DIV/0!</v>
          </cell>
          <cell r="CP382" t="e">
            <v>#DIV/0!</v>
          </cell>
          <cell r="CQ382" t="e">
            <v>#DIV/0!</v>
          </cell>
          <cell r="CR382" t="e">
            <v>#DIV/0!</v>
          </cell>
          <cell r="CT382" t="e">
            <v>#DIV/0!</v>
          </cell>
          <cell r="CU382">
            <v>5633.7460000000001</v>
          </cell>
          <cell r="CV382" t="e">
            <v>#DIV/0!</v>
          </cell>
          <cell r="CW382" t="e">
            <v>#DIV/0!</v>
          </cell>
          <cell r="CX382" t="e">
            <v>#DIV/0!</v>
          </cell>
          <cell r="CZ382" t="e">
            <v>#DIV/0!</v>
          </cell>
          <cell r="DA382" t="e">
            <v>#DIV/0!</v>
          </cell>
          <cell r="DB382" t="e">
            <v>#DIV/0!</v>
          </cell>
          <cell r="DC382" t="e">
            <v>#DIV/0!</v>
          </cell>
          <cell r="DD382" t="e">
            <v>#DIV/0!</v>
          </cell>
          <cell r="DF382" t="e">
            <v>#DIV/0!</v>
          </cell>
          <cell r="DG382">
            <v>3495.4549999999999</v>
          </cell>
          <cell r="DH382" t="e">
            <v>#DIV/0!</v>
          </cell>
          <cell r="DI382" t="e">
            <v>#DIV/0!</v>
          </cell>
          <cell r="DJ382" t="e">
            <v>#DIV/0!</v>
          </cell>
          <cell r="DL382" t="e">
            <v>#DIV/0!</v>
          </cell>
          <cell r="DM382" t="e">
            <v>#DIV/0!</v>
          </cell>
          <cell r="DN382" t="e">
            <v>#DIV/0!</v>
          </cell>
          <cell r="DO382" t="e">
            <v>#DIV/0!</v>
          </cell>
          <cell r="DP382" t="e">
            <v>#DIV/0!</v>
          </cell>
          <cell r="DR382" t="e">
            <v>#DIV/0!</v>
          </cell>
          <cell r="DS382">
            <v>2701.8580000000002</v>
          </cell>
          <cell r="DT382" t="e">
            <v>#DIV/0!</v>
          </cell>
          <cell r="DU382" t="e">
            <v>#DIV/0!</v>
          </cell>
          <cell r="DV382" t="e">
            <v>#DIV/0!</v>
          </cell>
          <cell r="DX382" t="e">
            <v>#DIV/0!</v>
          </cell>
          <cell r="DY382" t="e">
            <v>#DIV/0!</v>
          </cell>
          <cell r="DZ382" t="e">
            <v>#DIV/0!</v>
          </cell>
          <cell r="EA382" t="e">
            <v>#DIV/0!</v>
          </cell>
          <cell r="EB382" t="e">
            <v>#DIV/0!</v>
          </cell>
          <cell r="ED382" t="e">
            <v>#DIV/0!</v>
          </cell>
          <cell r="EE382">
            <v>15705.161</v>
          </cell>
          <cell r="EF382" t="e">
            <v>#DIV/0!</v>
          </cell>
          <cell r="EG382" t="e">
            <v>#DIV/0!</v>
          </cell>
          <cell r="EH382" t="e">
            <v>#DIV/0!</v>
          </cell>
          <cell r="EJ382" t="e">
            <v>#DIV/0!</v>
          </cell>
          <cell r="EK382" t="e">
            <v>#DIV/0!</v>
          </cell>
          <cell r="EL382" t="e">
            <v>#DIV/0!</v>
          </cell>
          <cell r="EM382" t="e">
            <v>#DIV/0!</v>
          </cell>
          <cell r="EN382" t="e">
            <v>#DIV/0!</v>
          </cell>
          <cell r="EP382" t="e">
            <v>#DIV/0!</v>
          </cell>
          <cell r="EQ382">
            <v>17075.746999999999</v>
          </cell>
          <cell r="ER382" t="e">
            <v>#DIV/0!</v>
          </cell>
          <cell r="ES382" t="e">
            <v>#DIV/0!</v>
          </cell>
          <cell r="ET382" t="e">
            <v>#DIV/0!</v>
          </cell>
          <cell r="EV382" t="e">
            <v>#DIV/0!</v>
          </cell>
          <cell r="EW382" t="e">
            <v>#DIV/0!</v>
          </cell>
          <cell r="EX382" t="e">
            <v>#DIV/0!</v>
          </cell>
          <cell r="EY382" t="e">
            <v>#DIV/0!</v>
          </cell>
          <cell r="EZ382" t="e">
            <v>#DIV/0!</v>
          </cell>
        </row>
        <row r="383">
          <cell r="A383">
            <v>42529</v>
          </cell>
          <cell r="B383">
            <v>0</v>
          </cell>
          <cell r="C383">
            <v>193855.28</v>
          </cell>
          <cell r="D383">
            <v>0</v>
          </cell>
          <cell r="E383" t="e">
            <v>#DIV/0!</v>
          </cell>
          <cell r="F383">
            <v>0</v>
          </cell>
          <cell r="H383">
            <v>-1</v>
          </cell>
          <cell r="I383">
            <v>-1</v>
          </cell>
          <cell r="J383">
            <v>-3.2241868101849036E-2</v>
          </cell>
          <cell r="K383">
            <v>0.62119006969249058</v>
          </cell>
          <cell r="L383" t="e">
            <v>#DIV/0!</v>
          </cell>
          <cell r="N383" t="e">
            <v>#DIV/0!</v>
          </cell>
          <cell r="O383">
            <v>44098.874000000003</v>
          </cell>
          <cell r="P383" t="e">
            <v>#DIV/0!</v>
          </cell>
          <cell r="Q383" t="e">
            <v>#DIV/0!</v>
          </cell>
          <cell r="R383" t="e">
            <v>#DIV/0!</v>
          </cell>
          <cell r="T383" t="e">
            <v>#DIV/0!</v>
          </cell>
          <cell r="U383" t="e">
            <v>#DIV/0!</v>
          </cell>
          <cell r="V383" t="e">
            <v>#DIV/0!</v>
          </cell>
          <cell r="W383" t="e">
            <v>#DIV/0!</v>
          </cell>
          <cell r="X383" t="e">
            <v>#DIV/0!</v>
          </cell>
          <cell r="Z383" t="e">
            <v>#DIV/0!</v>
          </cell>
          <cell r="AA383">
            <v>34041.234000000004</v>
          </cell>
          <cell r="AB383" t="e">
            <v>#DIV/0!</v>
          </cell>
          <cell r="AC383" t="e">
            <v>#DIV/0!</v>
          </cell>
          <cell r="AD383" t="e">
            <v>#DIV/0!</v>
          </cell>
          <cell r="AF383" t="e">
            <v>#DIV/0!</v>
          </cell>
          <cell r="AG383" t="e">
            <v>#DIV/0!</v>
          </cell>
          <cell r="AH383" t="e">
            <v>#DIV/0!</v>
          </cell>
          <cell r="AI383" t="e">
            <v>#DIV/0!</v>
          </cell>
          <cell r="AJ383" t="e">
            <v>#DIV/0!</v>
          </cell>
          <cell r="AL383" t="e">
            <v>#DIV/0!</v>
          </cell>
          <cell r="AM383">
            <v>50534.55</v>
          </cell>
          <cell r="AN383" t="e">
            <v>#DIV/0!</v>
          </cell>
          <cell r="AO383" t="e">
            <v>#DIV/0!</v>
          </cell>
          <cell r="AP383" t="e">
            <v>#DIV/0!</v>
          </cell>
          <cell r="AR383" t="e">
            <v>#DIV/0!</v>
          </cell>
          <cell r="AS383" t="e">
            <v>#DIV/0!</v>
          </cell>
          <cell r="AT383" t="e">
            <v>#DIV/0!</v>
          </cell>
          <cell r="AU383" t="e">
            <v>#DIV/0!</v>
          </cell>
          <cell r="AV383" t="e">
            <v>#DIV/0!</v>
          </cell>
          <cell r="AX383" t="e">
            <v>#DIV/0!</v>
          </cell>
          <cell r="AY383">
            <v>1540.6523686305732</v>
          </cell>
          <cell r="AZ383" t="e">
            <v>#DIV/0!</v>
          </cell>
          <cell r="BA383" t="e">
            <v>#DIV/0!</v>
          </cell>
          <cell r="BB383" t="e">
            <v>#DIV/0!</v>
          </cell>
          <cell r="BD383" t="e">
            <v>#DIV/0!</v>
          </cell>
          <cell r="BE383" t="e">
            <v>#DIV/0!</v>
          </cell>
          <cell r="BF383" t="e">
            <v>#DIV/0!</v>
          </cell>
          <cell r="BG383" t="e">
            <v>#DIV/0!</v>
          </cell>
          <cell r="BH383" t="e">
            <v>#DIV/0!</v>
          </cell>
          <cell r="BJ383" t="e">
            <v>#DIV/0!</v>
          </cell>
          <cell r="BK383">
            <v>8641.9599999999991</v>
          </cell>
          <cell r="BL383" t="e">
            <v>#DIV/0!</v>
          </cell>
          <cell r="BM383" t="e">
            <v>#DIV/0!</v>
          </cell>
          <cell r="BN383" t="e">
            <v>#DIV/0!</v>
          </cell>
          <cell r="BP383" t="e">
            <v>#DIV/0!</v>
          </cell>
          <cell r="BQ383" t="e">
            <v>#DIV/0!</v>
          </cell>
          <cell r="BR383" t="e">
            <v>#DIV/0!</v>
          </cell>
          <cell r="BS383" t="e">
            <v>#DIV/0!</v>
          </cell>
          <cell r="BT383" t="e">
            <v>#DIV/0!</v>
          </cell>
          <cell r="BV383" t="e">
            <v>#DIV/0!</v>
          </cell>
          <cell r="BW383">
            <v>9862.0020000000004</v>
          </cell>
          <cell r="BX383" t="e">
            <v>#DIV/0!</v>
          </cell>
          <cell r="BY383" t="e">
            <v>#DIV/0!</v>
          </cell>
          <cell r="BZ383" t="e">
            <v>#DIV/0!</v>
          </cell>
          <cell r="CB383" t="e">
            <v>#DIV/0!</v>
          </cell>
          <cell r="CC383" t="e">
            <v>#DIV/0!</v>
          </cell>
          <cell r="CD383" t="e">
            <v>#DIV/0!</v>
          </cell>
          <cell r="CE383" t="e">
            <v>#DIV/0!</v>
          </cell>
          <cell r="CF383" t="e">
            <v>#DIV/0!</v>
          </cell>
          <cell r="CH383" t="e">
            <v>#DIV/0!</v>
          </cell>
          <cell r="CI383">
            <v>1163.905</v>
          </cell>
          <cell r="CJ383" t="e">
            <v>#DIV/0!</v>
          </cell>
          <cell r="CK383" t="e">
            <v>#DIV/0!</v>
          </cell>
          <cell r="CL383" t="e">
            <v>#DIV/0!</v>
          </cell>
          <cell r="CN383" t="e">
            <v>#DIV/0!</v>
          </cell>
          <cell r="CO383" t="e">
            <v>#DIV/0!</v>
          </cell>
          <cell r="CP383" t="e">
            <v>#DIV/0!</v>
          </cell>
          <cell r="CQ383" t="e">
            <v>#DIV/0!</v>
          </cell>
          <cell r="CR383" t="e">
            <v>#DIV/0!</v>
          </cell>
          <cell r="CT383" t="e">
            <v>#DIV/0!</v>
          </cell>
          <cell r="CU383">
            <v>5633.7460000000001</v>
          </cell>
          <cell r="CV383" t="e">
            <v>#DIV/0!</v>
          </cell>
          <cell r="CW383" t="e">
            <v>#DIV/0!</v>
          </cell>
          <cell r="CX383" t="e">
            <v>#DIV/0!</v>
          </cell>
          <cell r="CZ383" t="e">
            <v>#DIV/0!</v>
          </cell>
          <cell r="DA383" t="e">
            <v>#DIV/0!</v>
          </cell>
          <cell r="DB383" t="e">
            <v>#DIV/0!</v>
          </cell>
          <cell r="DC383" t="e">
            <v>#DIV/0!</v>
          </cell>
          <cell r="DD383" t="e">
            <v>#DIV/0!</v>
          </cell>
          <cell r="DF383" t="e">
            <v>#DIV/0!</v>
          </cell>
          <cell r="DG383">
            <v>3495.4549999999999</v>
          </cell>
          <cell r="DH383" t="e">
            <v>#DIV/0!</v>
          </cell>
          <cell r="DI383" t="e">
            <v>#DIV/0!</v>
          </cell>
          <cell r="DJ383" t="e">
            <v>#DIV/0!</v>
          </cell>
          <cell r="DL383" t="e">
            <v>#DIV/0!</v>
          </cell>
          <cell r="DM383" t="e">
            <v>#DIV/0!</v>
          </cell>
          <cell r="DN383" t="e">
            <v>#DIV/0!</v>
          </cell>
          <cell r="DO383" t="e">
            <v>#DIV/0!</v>
          </cell>
          <cell r="DP383" t="e">
            <v>#DIV/0!</v>
          </cell>
          <cell r="DR383" t="e">
            <v>#DIV/0!</v>
          </cell>
          <cell r="DS383">
            <v>2701.8580000000002</v>
          </cell>
          <cell r="DT383" t="e">
            <v>#DIV/0!</v>
          </cell>
          <cell r="DU383" t="e">
            <v>#DIV/0!</v>
          </cell>
          <cell r="DV383" t="e">
            <v>#DIV/0!</v>
          </cell>
          <cell r="DX383" t="e">
            <v>#DIV/0!</v>
          </cell>
          <cell r="DY383" t="e">
            <v>#DIV/0!</v>
          </cell>
          <cell r="DZ383" t="e">
            <v>#DIV/0!</v>
          </cell>
          <cell r="EA383" t="e">
            <v>#DIV/0!</v>
          </cell>
          <cell r="EB383" t="e">
            <v>#DIV/0!</v>
          </cell>
          <cell r="ED383" t="e">
            <v>#DIV/0!</v>
          </cell>
          <cell r="EE383">
            <v>15705.161</v>
          </cell>
          <cell r="EF383" t="e">
            <v>#DIV/0!</v>
          </cell>
          <cell r="EG383" t="e">
            <v>#DIV/0!</v>
          </cell>
          <cell r="EH383" t="e">
            <v>#DIV/0!</v>
          </cell>
          <cell r="EJ383" t="e">
            <v>#DIV/0!</v>
          </cell>
          <cell r="EK383" t="e">
            <v>#DIV/0!</v>
          </cell>
          <cell r="EL383" t="e">
            <v>#DIV/0!</v>
          </cell>
          <cell r="EM383" t="e">
            <v>#DIV/0!</v>
          </cell>
          <cell r="EN383" t="e">
            <v>#DIV/0!</v>
          </cell>
          <cell r="EP383" t="e">
            <v>#DIV/0!</v>
          </cell>
          <cell r="EQ383">
            <v>17075.746999999999</v>
          </cell>
          <cell r="ER383" t="e">
            <v>#DIV/0!</v>
          </cell>
          <cell r="ES383" t="e">
            <v>#DIV/0!</v>
          </cell>
          <cell r="ET383" t="e">
            <v>#DIV/0!</v>
          </cell>
          <cell r="EV383" t="e">
            <v>#DIV/0!</v>
          </cell>
          <cell r="EW383" t="e">
            <v>#DIV/0!</v>
          </cell>
          <cell r="EX383" t="e">
            <v>#DIV/0!</v>
          </cell>
          <cell r="EY383" t="e">
            <v>#DIV/0!</v>
          </cell>
          <cell r="EZ383" t="e">
            <v>#DIV/0!</v>
          </cell>
        </row>
        <row r="384">
          <cell r="A384">
            <v>42530</v>
          </cell>
          <cell r="B384">
            <v>0</v>
          </cell>
          <cell r="C384">
            <v>193855.28</v>
          </cell>
          <cell r="D384">
            <v>0</v>
          </cell>
          <cell r="E384" t="e">
            <v>#DIV/0!</v>
          </cell>
          <cell r="F384">
            <v>0</v>
          </cell>
          <cell r="H384">
            <v>-1</v>
          </cell>
          <cell r="I384">
            <v>-1</v>
          </cell>
          <cell r="J384">
            <v>-3.2155903611936765E-2</v>
          </cell>
          <cell r="K384">
            <v>0.62039270903814547</v>
          </cell>
          <cell r="L384" t="e">
            <v>#DIV/0!</v>
          </cell>
          <cell r="N384" t="e">
            <v>#DIV/0!</v>
          </cell>
          <cell r="O384">
            <v>44098.874000000003</v>
          </cell>
          <cell r="P384" t="e">
            <v>#DIV/0!</v>
          </cell>
          <cell r="Q384" t="e">
            <v>#DIV/0!</v>
          </cell>
          <cell r="R384" t="e">
            <v>#DIV/0!</v>
          </cell>
          <cell r="T384" t="e">
            <v>#DIV/0!</v>
          </cell>
          <cell r="U384" t="e">
            <v>#DIV/0!</v>
          </cell>
          <cell r="V384" t="e">
            <v>#DIV/0!</v>
          </cell>
          <cell r="W384" t="e">
            <v>#DIV/0!</v>
          </cell>
          <cell r="X384" t="e">
            <v>#DIV/0!</v>
          </cell>
          <cell r="Z384" t="e">
            <v>#DIV/0!</v>
          </cell>
          <cell r="AA384">
            <v>34041.234000000004</v>
          </cell>
          <cell r="AB384" t="e">
            <v>#DIV/0!</v>
          </cell>
          <cell r="AC384" t="e">
            <v>#DIV/0!</v>
          </cell>
          <cell r="AD384" t="e">
            <v>#DIV/0!</v>
          </cell>
          <cell r="AF384" t="e">
            <v>#DIV/0!</v>
          </cell>
          <cell r="AG384" t="e">
            <v>#DIV/0!</v>
          </cell>
          <cell r="AH384" t="e">
            <v>#DIV/0!</v>
          </cell>
          <cell r="AI384" t="e">
            <v>#DIV/0!</v>
          </cell>
          <cell r="AJ384" t="e">
            <v>#DIV/0!</v>
          </cell>
          <cell r="AL384" t="e">
            <v>#DIV/0!</v>
          </cell>
          <cell r="AM384">
            <v>50534.55</v>
          </cell>
          <cell r="AN384" t="e">
            <v>#DIV/0!</v>
          </cell>
          <cell r="AO384" t="e">
            <v>#DIV/0!</v>
          </cell>
          <cell r="AP384" t="e">
            <v>#DIV/0!</v>
          </cell>
          <cell r="AR384" t="e">
            <v>#DIV/0!</v>
          </cell>
          <cell r="AS384" t="e">
            <v>#DIV/0!</v>
          </cell>
          <cell r="AT384" t="e">
            <v>#DIV/0!</v>
          </cell>
          <cell r="AU384" t="e">
            <v>#DIV/0!</v>
          </cell>
          <cell r="AV384" t="e">
            <v>#DIV/0!</v>
          </cell>
          <cell r="AX384" t="e">
            <v>#DIV/0!</v>
          </cell>
          <cell r="AY384">
            <v>1540.6523686305732</v>
          </cell>
          <cell r="AZ384" t="e">
            <v>#DIV/0!</v>
          </cell>
          <cell r="BA384" t="e">
            <v>#DIV/0!</v>
          </cell>
          <cell r="BB384" t="e">
            <v>#DIV/0!</v>
          </cell>
          <cell r="BD384" t="e">
            <v>#DIV/0!</v>
          </cell>
          <cell r="BE384" t="e">
            <v>#DIV/0!</v>
          </cell>
          <cell r="BF384" t="e">
            <v>#DIV/0!</v>
          </cell>
          <cell r="BG384" t="e">
            <v>#DIV/0!</v>
          </cell>
          <cell r="BH384" t="e">
            <v>#DIV/0!</v>
          </cell>
          <cell r="BJ384" t="e">
            <v>#DIV/0!</v>
          </cell>
          <cell r="BK384">
            <v>8641.9599999999991</v>
          </cell>
          <cell r="BL384" t="e">
            <v>#DIV/0!</v>
          </cell>
          <cell r="BM384" t="e">
            <v>#DIV/0!</v>
          </cell>
          <cell r="BN384" t="e">
            <v>#DIV/0!</v>
          </cell>
          <cell r="BP384" t="e">
            <v>#DIV/0!</v>
          </cell>
          <cell r="BQ384" t="e">
            <v>#DIV/0!</v>
          </cell>
          <cell r="BR384" t="e">
            <v>#DIV/0!</v>
          </cell>
          <cell r="BS384" t="e">
            <v>#DIV/0!</v>
          </cell>
          <cell r="BT384" t="e">
            <v>#DIV/0!</v>
          </cell>
          <cell r="BV384" t="e">
            <v>#DIV/0!</v>
          </cell>
          <cell r="BW384">
            <v>9862.0020000000004</v>
          </cell>
          <cell r="BX384" t="e">
            <v>#DIV/0!</v>
          </cell>
          <cell r="BY384" t="e">
            <v>#DIV/0!</v>
          </cell>
          <cell r="BZ384" t="e">
            <v>#DIV/0!</v>
          </cell>
          <cell r="CB384" t="e">
            <v>#DIV/0!</v>
          </cell>
          <cell r="CC384" t="e">
            <v>#DIV/0!</v>
          </cell>
          <cell r="CD384" t="e">
            <v>#DIV/0!</v>
          </cell>
          <cell r="CE384" t="e">
            <v>#DIV/0!</v>
          </cell>
          <cell r="CF384" t="e">
            <v>#DIV/0!</v>
          </cell>
          <cell r="CH384" t="e">
            <v>#DIV/0!</v>
          </cell>
          <cell r="CI384">
            <v>1163.905</v>
          </cell>
          <cell r="CJ384" t="e">
            <v>#DIV/0!</v>
          </cell>
          <cell r="CK384" t="e">
            <v>#DIV/0!</v>
          </cell>
          <cell r="CL384" t="e">
            <v>#DIV/0!</v>
          </cell>
          <cell r="CN384" t="e">
            <v>#DIV/0!</v>
          </cell>
          <cell r="CO384" t="e">
            <v>#DIV/0!</v>
          </cell>
          <cell r="CP384" t="e">
            <v>#DIV/0!</v>
          </cell>
          <cell r="CQ384" t="e">
            <v>#DIV/0!</v>
          </cell>
          <cell r="CR384" t="e">
            <v>#DIV/0!</v>
          </cell>
          <cell r="CT384" t="e">
            <v>#DIV/0!</v>
          </cell>
          <cell r="CU384">
            <v>5633.7460000000001</v>
          </cell>
          <cell r="CV384" t="e">
            <v>#DIV/0!</v>
          </cell>
          <cell r="CW384" t="e">
            <v>#DIV/0!</v>
          </cell>
          <cell r="CX384" t="e">
            <v>#DIV/0!</v>
          </cell>
          <cell r="CZ384" t="e">
            <v>#DIV/0!</v>
          </cell>
          <cell r="DA384" t="e">
            <v>#DIV/0!</v>
          </cell>
          <cell r="DB384" t="e">
            <v>#DIV/0!</v>
          </cell>
          <cell r="DC384" t="e">
            <v>#DIV/0!</v>
          </cell>
          <cell r="DD384" t="e">
            <v>#DIV/0!</v>
          </cell>
          <cell r="DF384" t="e">
            <v>#DIV/0!</v>
          </cell>
          <cell r="DG384">
            <v>3495.4549999999999</v>
          </cell>
          <cell r="DH384" t="e">
            <v>#DIV/0!</v>
          </cell>
          <cell r="DI384" t="e">
            <v>#DIV/0!</v>
          </cell>
          <cell r="DJ384" t="e">
            <v>#DIV/0!</v>
          </cell>
          <cell r="DL384" t="e">
            <v>#DIV/0!</v>
          </cell>
          <cell r="DM384" t="e">
            <v>#DIV/0!</v>
          </cell>
          <cell r="DN384" t="e">
            <v>#DIV/0!</v>
          </cell>
          <cell r="DO384" t="e">
            <v>#DIV/0!</v>
          </cell>
          <cell r="DP384" t="e">
            <v>#DIV/0!</v>
          </cell>
          <cell r="DR384" t="e">
            <v>#DIV/0!</v>
          </cell>
          <cell r="DS384">
            <v>2701.8580000000002</v>
          </cell>
          <cell r="DT384" t="e">
            <v>#DIV/0!</v>
          </cell>
          <cell r="DU384" t="e">
            <v>#DIV/0!</v>
          </cell>
          <cell r="DV384" t="e">
            <v>#DIV/0!</v>
          </cell>
          <cell r="DX384" t="e">
            <v>#DIV/0!</v>
          </cell>
          <cell r="DY384" t="e">
            <v>#DIV/0!</v>
          </cell>
          <cell r="DZ384" t="e">
            <v>#DIV/0!</v>
          </cell>
          <cell r="EA384" t="e">
            <v>#DIV/0!</v>
          </cell>
          <cell r="EB384" t="e">
            <v>#DIV/0!</v>
          </cell>
          <cell r="ED384" t="e">
            <v>#DIV/0!</v>
          </cell>
          <cell r="EE384">
            <v>15705.161</v>
          </cell>
          <cell r="EF384" t="e">
            <v>#DIV/0!</v>
          </cell>
          <cell r="EG384" t="e">
            <v>#DIV/0!</v>
          </cell>
          <cell r="EH384" t="e">
            <v>#DIV/0!</v>
          </cell>
          <cell r="EJ384" t="e">
            <v>#DIV/0!</v>
          </cell>
          <cell r="EK384" t="e">
            <v>#DIV/0!</v>
          </cell>
          <cell r="EL384" t="e">
            <v>#DIV/0!</v>
          </cell>
          <cell r="EM384" t="e">
            <v>#DIV/0!</v>
          </cell>
          <cell r="EN384" t="e">
            <v>#DIV/0!</v>
          </cell>
          <cell r="EP384" t="e">
            <v>#DIV/0!</v>
          </cell>
          <cell r="EQ384">
            <v>17075.746999999999</v>
          </cell>
          <cell r="ER384" t="e">
            <v>#DIV/0!</v>
          </cell>
          <cell r="ES384" t="e">
            <v>#DIV/0!</v>
          </cell>
          <cell r="ET384" t="e">
            <v>#DIV/0!</v>
          </cell>
          <cell r="EV384" t="e">
            <v>#DIV/0!</v>
          </cell>
          <cell r="EW384" t="e">
            <v>#DIV/0!</v>
          </cell>
          <cell r="EX384" t="e">
            <v>#DIV/0!</v>
          </cell>
          <cell r="EY384" t="e">
            <v>#DIV/0!</v>
          </cell>
          <cell r="EZ384" t="e">
            <v>#DIV/0!</v>
          </cell>
        </row>
        <row r="385">
          <cell r="A385">
            <v>42531</v>
          </cell>
          <cell r="B385">
            <v>0</v>
          </cell>
          <cell r="C385">
            <v>193855.28</v>
          </cell>
          <cell r="D385">
            <v>0</v>
          </cell>
          <cell r="E385" t="e">
            <v>#DIV/0!</v>
          </cell>
          <cell r="F385">
            <v>0</v>
          </cell>
          <cell r="H385">
            <v>-1</v>
          </cell>
          <cell r="I385">
            <v>-1</v>
          </cell>
          <cell r="J385">
            <v>-3.2070396306622229E-2</v>
          </cell>
          <cell r="K385">
            <v>0.61959840512893183</v>
          </cell>
          <cell r="L385" t="e">
            <v>#DIV/0!</v>
          </cell>
          <cell r="N385" t="e">
            <v>#DIV/0!</v>
          </cell>
          <cell r="O385">
            <v>44098.874000000003</v>
          </cell>
          <cell r="P385" t="e">
            <v>#DIV/0!</v>
          </cell>
          <cell r="Q385" t="e">
            <v>#DIV/0!</v>
          </cell>
          <cell r="R385" t="e">
            <v>#DIV/0!</v>
          </cell>
          <cell r="T385" t="e">
            <v>#DIV/0!</v>
          </cell>
          <cell r="U385" t="e">
            <v>#DIV/0!</v>
          </cell>
          <cell r="V385" t="e">
            <v>#DIV/0!</v>
          </cell>
          <cell r="W385" t="e">
            <v>#DIV/0!</v>
          </cell>
          <cell r="X385" t="e">
            <v>#DIV/0!</v>
          </cell>
          <cell r="Z385" t="e">
            <v>#DIV/0!</v>
          </cell>
          <cell r="AA385">
            <v>34041.234000000004</v>
          </cell>
          <cell r="AB385" t="e">
            <v>#DIV/0!</v>
          </cell>
          <cell r="AC385" t="e">
            <v>#DIV/0!</v>
          </cell>
          <cell r="AD385" t="e">
            <v>#DIV/0!</v>
          </cell>
          <cell r="AF385" t="e">
            <v>#DIV/0!</v>
          </cell>
          <cell r="AG385" t="e">
            <v>#DIV/0!</v>
          </cell>
          <cell r="AH385" t="e">
            <v>#DIV/0!</v>
          </cell>
          <cell r="AI385" t="e">
            <v>#DIV/0!</v>
          </cell>
          <cell r="AJ385" t="e">
            <v>#DIV/0!</v>
          </cell>
          <cell r="AL385" t="e">
            <v>#DIV/0!</v>
          </cell>
          <cell r="AM385">
            <v>50534.55</v>
          </cell>
          <cell r="AN385" t="e">
            <v>#DIV/0!</v>
          </cell>
          <cell r="AO385" t="e">
            <v>#DIV/0!</v>
          </cell>
          <cell r="AP385" t="e">
            <v>#DIV/0!</v>
          </cell>
          <cell r="AR385" t="e">
            <v>#DIV/0!</v>
          </cell>
          <cell r="AS385" t="e">
            <v>#DIV/0!</v>
          </cell>
          <cell r="AT385" t="e">
            <v>#DIV/0!</v>
          </cell>
          <cell r="AU385" t="e">
            <v>#DIV/0!</v>
          </cell>
          <cell r="AV385" t="e">
            <v>#DIV/0!</v>
          </cell>
          <cell r="AX385" t="e">
            <v>#DIV/0!</v>
          </cell>
          <cell r="AY385">
            <v>1540.6523686305732</v>
          </cell>
          <cell r="AZ385" t="e">
            <v>#DIV/0!</v>
          </cell>
          <cell r="BA385" t="e">
            <v>#DIV/0!</v>
          </cell>
          <cell r="BB385" t="e">
            <v>#DIV/0!</v>
          </cell>
          <cell r="BD385" t="e">
            <v>#DIV/0!</v>
          </cell>
          <cell r="BE385" t="e">
            <v>#DIV/0!</v>
          </cell>
          <cell r="BF385" t="e">
            <v>#DIV/0!</v>
          </cell>
          <cell r="BG385" t="e">
            <v>#DIV/0!</v>
          </cell>
          <cell r="BH385" t="e">
            <v>#DIV/0!</v>
          </cell>
          <cell r="BJ385" t="e">
            <v>#DIV/0!</v>
          </cell>
          <cell r="BK385">
            <v>8641.9599999999991</v>
          </cell>
          <cell r="BL385" t="e">
            <v>#DIV/0!</v>
          </cell>
          <cell r="BM385" t="e">
            <v>#DIV/0!</v>
          </cell>
          <cell r="BN385" t="e">
            <v>#DIV/0!</v>
          </cell>
          <cell r="BP385" t="e">
            <v>#DIV/0!</v>
          </cell>
          <cell r="BQ385" t="e">
            <v>#DIV/0!</v>
          </cell>
          <cell r="BR385" t="e">
            <v>#DIV/0!</v>
          </cell>
          <cell r="BS385" t="e">
            <v>#DIV/0!</v>
          </cell>
          <cell r="BT385" t="e">
            <v>#DIV/0!</v>
          </cell>
          <cell r="BV385" t="e">
            <v>#DIV/0!</v>
          </cell>
          <cell r="BW385">
            <v>9862.0020000000004</v>
          </cell>
          <cell r="BX385" t="e">
            <v>#DIV/0!</v>
          </cell>
          <cell r="BY385" t="e">
            <v>#DIV/0!</v>
          </cell>
          <cell r="BZ385" t="e">
            <v>#DIV/0!</v>
          </cell>
          <cell r="CB385" t="e">
            <v>#DIV/0!</v>
          </cell>
          <cell r="CC385" t="e">
            <v>#DIV/0!</v>
          </cell>
          <cell r="CD385" t="e">
            <v>#DIV/0!</v>
          </cell>
          <cell r="CE385" t="e">
            <v>#DIV/0!</v>
          </cell>
          <cell r="CF385" t="e">
            <v>#DIV/0!</v>
          </cell>
          <cell r="CH385" t="e">
            <v>#DIV/0!</v>
          </cell>
          <cell r="CI385">
            <v>1163.905</v>
          </cell>
          <cell r="CJ385" t="e">
            <v>#DIV/0!</v>
          </cell>
          <cell r="CK385" t="e">
            <v>#DIV/0!</v>
          </cell>
          <cell r="CL385" t="e">
            <v>#DIV/0!</v>
          </cell>
          <cell r="CN385" t="e">
            <v>#DIV/0!</v>
          </cell>
          <cell r="CO385" t="e">
            <v>#DIV/0!</v>
          </cell>
          <cell r="CP385" t="e">
            <v>#DIV/0!</v>
          </cell>
          <cell r="CQ385" t="e">
            <v>#DIV/0!</v>
          </cell>
          <cell r="CR385" t="e">
            <v>#DIV/0!</v>
          </cell>
          <cell r="CT385" t="e">
            <v>#DIV/0!</v>
          </cell>
          <cell r="CU385">
            <v>5633.7460000000001</v>
          </cell>
          <cell r="CV385" t="e">
            <v>#DIV/0!</v>
          </cell>
          <cell r="CW385" t="e">
            <v>#DIV/0!</v>
          </cell>
          <cell r="CX385" t="e">
            <v>#DIV/0!</v>
          </cell>
          <cell r="CZ385" t="e">
            <v>#DIV/0!</v>
          </cell>
          <cell r="DA385" t="e">
            <v>#DIV/0!</v>
          </cell>
          <cell r="DB385" t="e">
            <v>#DIV/0!</v>
          </cell>
          <cell r="DC385" t="e">
            <v>#DIV/0!</v>
          </cell>
          <cell r="DD385" t="e">
            <v>#DIV/0!</v>
          </cell>
          <cell r="DF385" t="e">
            <v>#DIV/0!</v>
          </cell>
          <cell r="DG385">
            <v>3495.4549999999999</v>
          </cell>
          <cell r="DH385" t="e">
            <v>#DIV/0!</v>
          </cell>
          <cell r="DI385" t="e">
            <v>#DIV/0!</v>
          </cell>
          <cell r="DJ385" t="e">
            <v>#DIV/0!</v>
          </cell>
          <cell r="DL385" t="e">
            <v>#DIV/0!</v>
          </cell>
          <cell r="DM385" t="e">
            <v>#DIV/0!</v>
          </cell>
          <cell r="DN385" t="e">
            <v>#DIV/0!</v>
          </cell>
          <cell r="DO385" t="e">
            <v>#DIV/0!</v>
          </cell>
          <cell r="DP385" t="e">
            <v>#DIV/0!</v>
          </cell>
          <cell r="DR385" t="e">
            <v>#DIV/0!</v>
          </cell>
          <cell r="DS385">
            <v>2701.8580000000002</v>
          </cell>
          <cell r="DT385" t="e">
            <v>#DIV/0!</v>
          </cell>
          <cell r="DU385" t="e">
            <v>#DIV/0!</v>
          </cell>
          <cell r="DV385" t="e">
            <v>#DIV/0!</v>
          </cell>
          <cell r="DX385" t="e">
            <v>#DIV/0!</v>
          </cell>
          <cell r="DY385" t="e">
            <v>#DIV/0!</v>
          </cell>
          <cell r="DZ385" t="e">
            <v>#DIV/0!</v>
          </cell>
          <cell r="EA385" t="e">
            <v>#DIV/0!</v>
          </cell>
          <cell r="EB385" t="e">
            <v>#DIV/0!</v>
          </cell>
          <cell r="ED385" t="e">
            <v>#DIV/0!</v>
          </cell>
          <cell r="EE385">
            <v>15705.161</v>
          </cell>
          <cell r="EF385" t="e">
            <v>#DIV/0!</v>
          </cell>
          <cell r="EG385" t="e">
            <v>#DIV/0!</v>
          </cell>
          <cell r="EH385" t="e">
            <v>#DIV/0!</v>
          </cell>
          <cell r="EJ385" t="e">
            <v>#DIV/0!</v>
          </cell>
          <cell r="EK385" t="e">
            <v>#DIV/0!</v>
          </cell>
          <cell r="EL385" t="e">
            <v>#DIV/0!</v>
          </cell>
          <cell r="EM385" t="e">
            <v>#DIV/0!</v>
          </cell>
          <cell r="EN385" t="e">
            <v>#DIV/0!</v>
          </cell>
          <cell r="EP385" t="e">
            <v>#DIV/0!</v>
          </cell>
          <cell r="EQ385">
            <v>17075.746999999999</v>
          </cell>
          <cell r="ER385" t="e">
            <v>#DIV/0!</v>
          </cell>
          <cell r="ES385" t="e">
            <v>#DIV/0!</v>
          </cell>
          <cell r="ET385" t="e">
            <v>#DIV/0!</v>
          </cell>
          <cell r="EV385" t="e">
            <v>#DIV/0!</v>
          </cell>
          <cell r="EW385" t="e">
            <v>#DIV/0!</v>
          </cell>
          <cell r="EX385" t="e">
            <v>#DIV/0!</v>
          </cell>
          <cell r="EY385" t="e">
            <v>#DIV/0!</v>
          </cell>
          <cell r="EZ385" t="e">
            <v>#DIV/0!</v>
          </cell>
        </row>
        <row r="386">
          <cell r="A386">
            <v>42534</v>
          </cell>
          <cell r="B386">
            <v>0</v>
          </cell>
          <cell r="C386">
            <v>193855.28</v>
          </cell>
          <cell r="D386">
            <v>0</v>
          </cell>
          <cell r="E386" t="e">
            <v>#DIV/0!</v>
          </cell>
          <cell r="F386">
            <v>0</v>
          </cell>
          <cell r="H386">
            <v>-1</v>
          </cell>
          <cell r="I386">
            <v>-1</v>
          </cell>
          <cell r="J386">
            <v>-3.1985342548424001E-2</v>
          </cell>
          <cell r="K386">
            <v>0.61880713852495062</v>
          </cell>
          <cell r="L386" t="e">
            <v>#DIV/0!</v>
          </cell>
          <cell r="N386" t="e">
            <v>#DIV/0!</v>
          </cell>
          <cell r="O386">
            <v>44098.874000000003</v>
          </cell>
          <cell r="P386" t="e">
            <v>#DIV/0!</v>
          </cell>
          <cell r="Q386" t="e">
            <v>#DIV/0!</v>
          </cell>
          <cell r="R386" t="e">
            <v>#DIV/0!</v>
          </cell>
          <cell r="T386" t="e">
            <v>#DIV/0!</v>
          </cell>
          <cell r="U386" t="e">
            <v>#DIV/0!</v>
          </cell>
          <cell r="V386" t="e">
            <v>#DIV/0!</v>
          </cell>
          <cell r="W386" t="e">
            <v>#DIV/0!</v>
          </cell>
          <cell r="X386" t="e">
            <v>#DIV/0!</v>
          </cell>
          <cell r="Z386" t="e">
            <v>#DIV/0!</v>
          </cell>
          <cell r="AA386">
            <v>34041.234000000004</v>
          </cell>
          <cell r="AB386" t="e">
            <v>#DIV/0!</v>
          </cell>
          <cell r="AC386" t="e">
            <v>#DIV/0!</v>
          </cell>
          <cell r="AD386" t="e">
            <v>#DIV/0!</v>
          </cell>
          <cell r="AF386" t="e">
            <v>#DIV/0!</v>
          </cell>
          <cell r="AG386" t="e">
            <v>#DIV/0!</v>
          </cell>
          <cell r="AH386" t="e">
            <v>#DIV/0!</v>
          </cell>
          <cell r="AI386" t="e">
            <v>#DIV/0!</v>
          </cell>
          <cell r="AJ386" t="e">
            <v>#DIV/0!</v>
          </cell>
          <cell r="AL386" t="e">
            <v>#DIV/0!</v>
          </cell>
          <cell r="AM386">
            <v>50534.55</v>
          </cell>
          <cell r="AN386" t="e">
            <v>#DIV/0!</v>
          </cell>
          <cell r="AO386" t="e">
            <v>#DIV/0!</v>
          </cell>
          <cell r="AP386" t="e">
            <v>#DIV/0!</v>
          </cell>
          <cell r="AR386" t="e">
            <v>#DIV/0!</v>
          </cell>
          <cell r="AS386" t="e">
            <v>#DIV/0!</v>
          </cell>
          <cell r="AT386" t="e">
            <v>#DIV/0!</v>
          </cell>
          <cell r="AU386" t="e">
            <v>#DIV/0!</v>
          </cell>
          <cell r="AV386" t="e">
            <v>#DIV/0!</v>
          </cell>
          <cell r="AX386" t="e">
            <v>#DIV/0!</v>
          </cell>
          <cell r="AY386">
            <v>1540.6523686305732</v>
          </cell>
          <cell r="AZ386" t="e">
            <v>#DIV/0!</v>
          </cell>
          <cell r="BA386" t="e">
            <v>#DIV/0!</v>
          </cell>
          <cell r="BB386" t="e">
            <v>#DIV/0!</v>
          </cell>
          <cell r="BD386" t="e">
            <v>#DIV/0!</v>
          </cell>
          <cell r="BE386" t="e">
            <v>#DIV/0!</v>
          </cell>
          <cell r="BF386" t="e">
            <v>#DIV/0!</v>
          </cell>
          <cell r="BG386" t="e">
            <v>#DIV/0!</v>
          </cell>
          <cell r="BH386" t="e">
            <v>#DIV/0!</v>
          </cell>
          <cell r="BJ386" t="e">
            <v>#DIV/0!</v>
          </cell>
          <cell r="BK386">
            <v>8641.9599999999991</v>
          </cell>
          <cell r="BL386" t="e">
            <v>#DIV/0!</v>
          </cell>
          <cell r="BM386" t="e">
            <v>#DIV/0!</v>
          </cell>
          <cell r="BN386" t="e">
            <v>#DIV/0!</v>
          </cell>
          <cell r="BP386" t="e">
            <v>#DIV/0!</v>
          </cell>
          <cell r="BQ386" t="e">
            <v>#DIV/0!</v>
          </cell>
          <cell r="BR386" t="e">
            <v>#DIV/0!</v>
          </cell>
          <cell r="BS386" t="e">
            <v>#DIV/0!</v>
          </cell>
          <cell r="BT386" t="e">
            <v>#DIV/0!</v>
          </cell>
          <cell r="BV386" t="e">
            <v>#DIV/0!</v>
          </cell>
          <cell r="BW386">
            <v>9862.0020000000004</v>
          </cell>
          <cell r="BX386" t="e">
            <v>#DIV/0!</v>
          </cell>
          <cell r="BY386" t="e">
            <v>#DIV/0!</v>
          </cell>
          <cell r="BZ386" t="e">
            <v>#DIV/0!</v>
          </cell>
          <cell r="CB386" t="e">
            <v>#DIV/0!</v>
          </cell>
          <cell r="CC386" t="e">
            <v>#DIV/0!</v>
          </cell>
          <cell r="CD386" t="e">
            <v>#DIV/0!</v>
          </cell>
          <cell r="CE386" t="e">
            <v>#DIV/0!</v>
          </cell>
          <cell r="CF386" t="e">
            <v>#DIV/0!</v>
          </cell>
          <cell r="CH386" t="e">
            <v>#DIV/0!</v>
          </cell>
          <cell r="CI386">
            <v>1163.905</v>
          </cell>
          <cell r="CJ386" t="e">
            <v>#DIV/0!</v>
          </cell>
          <cell r="CK386" t="e">
            <v>#DIV/0!</v>
          </cell>
          <cell r="CL386" t="e">
            <v>#DIV/0!</v>
          </cell>
          <cell r="CN386" t="e">
            <v>#DIV/0!</v>
          </cell>
          <cell r="CO386" t="e">
            <v>#DIV/0!</v>
          </cell>
          <cell r="CP386" t="e">
            <v>#DIV/0!</v>
          </cell>
          <cell r="CQ386" t="e">
            <v>#DIV/0!</v>
          </cell>
          <cell r="CR386" t="e">
            <v>#DIV/0!</v>
          </cell>
          <cell r="CT386" t="e">
            <v>#DIV/0!</v>
          </cell>
          <cell r="CU386">
            <v>5633.7460000000001</v>
          </cell>
          <cell r="CV386" t="e">
            <v>#DIV/0!</v>
          </cell>
          <cell r="CW386" t="e">
            <v>#DIV/0!</v>
          </cell>
          <cell r="CX386" t="e">
            <v>#DIV/0!</v>
          </cell>
          <cell r="CZ386" t="e">
            <v>#DIV/0!</v>
          </cell>
          <cell r="DA386" t="e">
            <v>#DIV/0!</v>
          </cell>
          <cell r="DB386" t="e">
            <v>#DIV/0!</v>
          </cell>
          <cell r="DC386" t="e">
            <v>#DIV/0!</v>
          </cell>
          <cell r="DD386" t="e">
            <v>#DIV/0!</v>
          </cell>
          <cell r="DF386" t="e">
            <v>#DIV/0!</v>
          </cell>
          <cell r="DG386">
            <v>3495.4549999999999</v>
          </cell>
          <cell r="DH386" t="e">
            <v>#DIV/0!</v>
          </cell>
          <cell r="DI386" t="e">
            <v>#DIV/0!</v>
          </cell>
          <cell r="DJ386" t="e">
            <v>#DIV/0!</v>
          </cell>
          <cell r="DL386" t="e">
            <v>#DIV/0!</v>
          </cell>
          <cell r="DM386" t="e">
            <v>#DIV/0!</v>
          </cell>
          <cell r="DN386" t="e">
            <v>#DIV/0!</v>
          </cell>
          <cell r="DO386" t="e">
            <v>#DIV/0!</v>
          </cell>
          <cell r="DP386" t="e">
            <v>#DIV/0!</v>
          </cell>
          <cell r="DR386" t="e">
            <v>#DIV/0!</v>
          </cell>
          <cell r="DS386">
            <v>2701.8580000000002</v>
          </cell>
          <cell r="DT386" t="e">
            <v>#DIV/0!</v>
          </cell>
          <cell r="DU386" t="e">
            <v>#DIV/0!</v>
          </cell>
          <cell r="DV386" t="e">
            <v>#DIV/0!</v>
          </cell>
          <cell r="DX386" t="e">
            <v>#DIV/0!</v>
          </cell>
          <cell r="DY386" t="e">
            <v>#DIV/0!</v>
          </cell>
          <cell r="DZ386" t="e">
            <v>#DIV/0!</v>
          </cell>
          <cell r="EA386" t="e">
            <v>#DIV/0!</v>
          </cell>
          <cell r="EB386" t="e">
            <v>#DIV/0!</v>
          </cell>
          <cell r="ED386" t="e">
            <v>#DIV/0!</v>
          </cell>
          <cell r="EE386">
            <v>15705.161</v>
          </cell>
          <cell r="EF386" t="e">
            <v>#DIV/0!</v>
          </cell>
          <cell r="EG386" t="e">
            <v>#DIV/0!</v>
          </cell>
          <cell r="EH386" t="e">
            <v>#DIV/0!</v>
          </cell>
          <cell r="EJ386" t="e">
            <v>#DIV/0!</v>
          </cell>
          <cell r="EK386" t="e">
            <v>#DIV/0!</v>
          </cell>
          <cell r="EL386" t="e">
            <v>#DIV/0!</v>
          </cell>
          <cell r="EM386" t="e">
            <v>#DIV/0!</v>
          </cell>
          <cell r="EN386" t="e">
            <v>#DIV/0!</v>
          </cell>
          <cell r="EP386" t="e">
            <v>#DIV/0!</v>
          </cell>
          <cell r="EQ386">
            <v>17075.746999999999</v>
          </cell>
          <cell r="ER386" t="e">
            <v>#DIV/0!</v>
          </cell>
          <cell r="ES386" t="e">
            <v>#DIV/0!</v>
          </cell>
          <cell r="ET386" t="e">
            <v>#DIV/0!</v>
          </cell>
          <cell r="EV386" t="e">
            <v>#DIV/0!</v>
          </cell>
          <cell r="EW386" t="e">
            <v>#DIV/0!</v>
          </cell>
          <cell r="EX386" t="e">
            <v>#DIV/0!</v>
          </cell>
          <cell r="EY386" t="e">
            <v>#DIV/0!</v>
          </cell>
          <cell r="EZ386" t="e">
            <v>#DIV/0!</v>
          </cell>
        </row>
        <row r="387">
          <cell r="A387">
            <v>42535</v>
          </cell>
          <cell r="B387">
            <v>0</v>
          </cell>
          <cell r="C387">
            <v>193855.28</v>
          </cell>
          <cell r="D387">
            <v>0</v>
          </cell>
          <cell r="E387" t="e">
            <v>#DIV/0!</v>
          </cell>
          <cell r="F387">
            <v>0</v>
          </cell>
          <cell r="H387">
            <v>-1</v>
          </cell>
          <cell r="I387">
            <v>-1</v>
          </cell>
          <cell r="J387">
            <v>-3.1900738738301015E-2</v>
          </cell>
          <cell r="K387">
            <v>0.61801888995855159</v>
          </cell>
          <cell r="L387" t="e">
            <v>#DIV/0!</v>
          </cell>
          <cell r="N387" t="e">
            <v>#DIV/0!</v>
          </cell>
          <cell r="O387">
            <v>44098.874000000003</v>
          </cell>
          <cell r="P387" t="e">
            <v>#DIV/0!</v>
          </cell>
          <cell r="Q387" t="e">
            <v>#DIV/0!</v>
          </cell>
          <cell r="R387" t="e">
            <v>#DIV/0!</v>
          </cell>
          <cell r="T387" t="e">
            <v>#DIV/0!</v>
          </cell>
          <cell r="U387" t="e">
            <v>#DIV/0!</v>
          </cell>
          <cell r="V387" t="e">
            <v>#DIV/0!</v>
          </cell>
          <cell r="W387" t="e">
            <v>#DIV/0!</v>
          </cell>
          <cell r="X387" t="e">
            <v>#DIV/0!</v>
          </cell>
          <cell r="Z387" t="e">
            <v>#DIV/0!</v>
          </cell>
          <cell r="AA387">
            <v>34041.234000000004</v>
          </cell>
          <cell r="AB387" t="e">
            <v>#DIV/0!</v>
          </cell>
          <cell r="AC387" t="e">
            <v>#DIV/0!</v>
          </cell>
          <cell r="AD387" t="e">
            <v>#DIV/0!</v>
          </cell>
          <cell r="AF387" t="e">
            <v>#DIV/0!</v>
          </cell>
          <cell r="AG387" t="e">
            <v>#DIV/0!</v>
          </cell>
          <cell r="AH387" t="e">
            <v>#DIV/0!</v>
          </cell>
          <cell r="AI387" t="e">
            <v>#DIV/0!</v>
          </cell>
          <cell r="AJ387" t="e">
            <v>#DIV/0!</v>
          </cell>
          <cell r="AL387" t="e">
            <v>#DIV/0!</v>
          </cell>
          <cell r="AM387">
            <v>50534.55</v>
          </cell>
          <cell r="AN387" t="e">
            <v>#DIV/0!</v>
          </cell>
          <cell r="AO387" t="e">
            <v>#DIV/0!</v>
          </cell>
          <cell r="AP387" t="e">
            <v>#DIV/0!</v>
          </cell>
          <cell r="AR387" t="e">
            <v>#DIV/0!</v>
          </cell>
          <cell r="AS387" t="e">
            <v>#DIV/0!</v>
          </cell>
          <cell r="AT387" t="e">
            <v>#DIV/0!</v>
          </cell>
          <cell r="AU387" t="e">
            <v>#DIV/0!</v>
          </cell>
          <cell r="AV387" t="e">
            <v>#DIV/0!</v>
          </cell>
          <cell r="AX387" t="e">
            <v>#DIV/0!</v>
          </cell>
          <cell r="AY387">
            <v>1540.6523686305732</v>
          </cell>
          <cell r="AZ387" t="e">
            <v>#DIV/0!</v>
          </cell>
          <cell r="BA387" t="e">
            <v>#DIV/0!</v>
          </cell>
          <cell r="BB387" t="e">
            <v>#DIV/0!</v>
          </cell>
          <cell r="BD387" t="e">
            <v>#DIV/0!</v>
          </cell>
          <cell r="BE387" t="e">
            <v>#DIV/0!</v>
          </cell>
          <cell r="BF387" t="e">
            <v>#DIV/0!</v>
          </cell>
          <cell r="BG387" t="e">
            <v>#DIV/0!</v>
          </cell>
          <cell r="BH387" t="e">
            <v>#DIV/0!</v>
          </cell>
          <cell r="BJ387" t="e">
            <v>#DIV/0!</v>
          </cell>
          <cell r="BK387">
            <v>8641.9599999999991</v>
          </cell>
          <cell r="BL387" t="e">
            <v>#DIV/0!</v>
          </cell>
          <cell r="BM387" t="e">
            <v>#DIV/0!</v>
          </cell>
          <cell r="BN387" t="e">
            <v>#DIV/0!</v>
          </cell>
          <cell r="BP387" t="e">
            <v>#DIV/0!</v>
          </cell>
          <cell r="BQ387" t="e">
            <v>#DIV/0!</v>
          </cell>
          <cell r="BR387" t="e">
            <v>#DIV/0!</v>
          </cell>
          <cell r="BS387" t="e">
            <v>#DIV/0!</v>
          </cell>
          <cell r="BT387" t="e">
            <v>#DIV/0!</v>
          </cell>
          <cell r="BV387" t="e">
            <v>#DIV/0!</v>
          </cell>
          <cell r="BW387">
            <v>9862.0020000000004</v>
          </cell>
          <cell r="BX387" t="e">
            <v>#DIV/0!</v>
          </cell>
          <cell r="BY387" t="e">
            <v>#DIV/0!</v>
          </cell>
          <cell r="BZ387" t="e">
            <v>#DIV/0!</v>
          </cell>
          <cell r="CB387" t="e">
            <v>#DIV/0!</v>
          </cell>
          <cell r="CC387" t="e">
            <v>#DIV/0!</v>
          </cell>
          <cell r="CD387" t="e">
            <v>#DIV/0!</v>
          </cell>
          <cell r="CE387" t="e">
            <v>#DIV/0!</v>
          </cell>
          <cell r="CF387" t="e">
            <v>#DIV/0!</v>
          </cell>
          <cell r="CH387" t="e">
            <v>#DIV/0!</v>
          </cell>
          <cell r="CI387">
            <v>1163.905</v>
          </cell>
          <cell r="CJ387" t="e">
            <v>#DIV/0!</v>
          </cell>
          <cell r="CK387" t="e">
            <v>#DIV/0!</v>
          </cell>
          <cell r="CL387" t="e">
            <v>#DIV/0!</v>
          </cell>
          <cell r="CN387" t="e">
            <v>#DIV/0!</v>
          </cell>
          <cell r="CO387" t="e">
            <v>#DIV/0!</v>
          </cell>
          <cell r="CP387" t="e">
            <v>#DIV/0!</v>
          </cell>
          <cell r="CQ387" t="e">
            <v>#DIV/0!</v>
          </cell>
          <cell r="CR387" t="e">
            <v>#DIV/0!</v>
          </cell>
          <cell r="CT387" t="e">
            <v>#DIV/0!</v>
          </cell>
          <cell r="CU387">
            <v>5633.7460000000001</v>
          </cell>
          <cell r="CV387" t="e">
            <v>#DIV/0!</v>
          </cell>
          <cell r="CW387" t="e">
            <v>#DIV/0!</v>
          </cell>
          <cell r="CX387" t="e">
            <v>#DIV/0!</v>
          </cell>
          <cell r="CZ387" t="e">
            <v>#DIV/0!</v>
          </cell>
          <cell r="DA387" t="e">
            <v>#DIV/0!</v>
          </cell>
          <cell r="DB387" t="e">
            <v>#DIV/0!</v>
          </cell>
          <cell r="DC387" t="e">
            <v>#DIV/0!</v>
          </cell>
          <cell r="DD387" t="e">
            <v>#DIV/0!</v>
          </cell>
          <cell r="DF387" t="e">
            <v>#DIV/0!</v>
          </cell>
          <cell r="DG387">
            <v>3495.4549999999999</v>
          </cell>
          <cell r="DH387" t="e">
            <v>#DIV/0!</v>
          </cell>
          <cell r="DI387" t="e">
            <v>#DIV/0!</v>
          </cell>
          <cell r="DJ387" t="e">
            <v>#DIV/0!</v>
          </cell>
          <cell r="DL387" t="e">
            <v>#DIV/0!</v>
          </cell>
          <cell r="DM387" t="e">
            <v>#DIV/0!</v>
          </cell>
          <cell r="DN387" t="e">
            <v>#DIV/0!</v>
          </cell>
          <cell r="DO387" t="e">
            <v>#DIV/0!</v>
          </cell>
          <cell r="DP387" t="e">
            <v>#DIV/0!</v>
          </cell>
          <cell r="DR387" t="e">
            <v>#DIV/0!</v>
          </cell>
          <cell r="DS387">
            <v>2701.8580000000002</v>
          </cell>
          <cell r="DT387" t="e">
            <v>#DIV/0!</v>
          </cell>
          <cell r="DU387" t="e">
            <v>#DIV/0!</v>
          </cell>
          <cell r="DV387" t="e">
            <v>#DIV/0!</v>
          </cell>
          <cell r="DX387" t="e">
            <v>#DIV/0!</v>
          </cell>
          <cell r="DY387" t="e">
            <v>#DIV/0!</v>
          </cell>
          <cell r="DZ387" t="e">
            <v>#DIV/0!</v>
          </cell>
          <cell r="EA387" t="e">
            <v>#DIV/0!</v>
          </cell>
          <cell r="EB387" t="e">
            <v>#DIV/0!</v>
          </cell>
          <cell r="ED387" t="e">
            <v>#DIV/0!</v>
          </cell>
          <cell r="EE387">
            <v>15705.161</v>
          </cell>
          <cell r="EF387" t="e">
            <v>#DIV/0!</v>
          </cell>
          <cell r="EG387" t="e">
            <v>#DIV/0!</v>
          </cell>
          <cell r="EH387" t="e">
            <v>#DIV/0!</v>
          </cell>
          <cell r="EJ387" t="e">
            <v>#DIV/0!</v>
          </cell>
          <cell r="EK387" t="e">
            <v>#DIV/0!</v>
          </cell>
          <cell r="EL387" t="e">
            <v>#DIV/0!</v>
          </cell>
          <cell r="EM387" t="e">
            <v>#DIV/0!</v>
          </cell>
          <cell r="EN387" t="e">
            <v>#DIV/0!</v>
          </cell>
          <cell r="EP387" t="e">
            <v>#DIV/0!</v>
          </cell>
          <cell r="EQ387">
            <v>17075.746999999999</v>
          </cell>
          <cell r="ER387" t="e">
            <v>#DIV/0!</v>
          </cell>
          <cell r="ES387" t="e">
            <v>#DIV/0!</v>
          </cell>
          <cell r="ET387" t="e">
            <v>#DIV/0!</v>
          </cell>
          <cell r="EV387" t="e">
            <v>#DIV/0!</v>
          </cell>
          <cell r="EW387" t="e">
            <v>#DIV/0!</v>
          </cell>
          <cell r="EX387" t="e">
            <v>#DIV/0!</v>
          </cell>
          <cell r="EY387" t="e">
            <v>#DIV/0!</v>
          </cell>
          <cell r="EZ387" t="e">
            <v>#DIV/0!</v>
          </cell>
        </row>
        <row r="388">
          <cell r="A388">
            <v>42536</v>
          </cell>
          <cell r="B388">
            <v>0</v>
          </cell>
          <cell r="C388">
            <v>193855.28</v>
          </cell>
          <cell r="D388">
            <v>0</v>
          </cell>
          <cell r="E388" t="e">
            <v>#DIV/0!</v>
          </cell>
          <cell r="F388">
            <v>0</v>
          </cell>
          <cell r="H388">
            <v>-1</v>
          </cell>
          <cell r="I388">
            <v>-1</v>
          </cell>
          <cell r="J388">
            <v>-3.1816581315240455E-2</v>
          </cell>
          <cell r="K388">
            <v>0.61723364033238082</v>
          </cell>
          <cell r="L388" t="e">
            <v>#DIV/0!</v>
          </cell>
          <cell r="N388" t="e">
            <v>#DIV/0!</v>
          </cell>
          <cell r="O388">
            <v>44098.874000000003</v>
          </cell>
          <cell r="P388" t="e">
            <v>#DIV/0!</v>
          </cell>
          <cell r="Q388" t="e">
            <v>#DIV/0!</v>
          </cell>
          <cell r="R388" t="e">
            <v>#DIV/0!</v>
          </cell>
          <cell r="T388" t="e">
            <v>#DIV/0!</v>
          </cell>
          <cell r="U388" t="e">
            <v>#DIV/0!</v>
          </cell>
          <cell r="V388" t="e">
            <v>#DIV/0!</v>
          </cell>
          <cell r="W388" t="e">
            <v>#DIV/0!</v>
          </cell>
          <cell r="X388" t="e">
            <v>#DIV/0!</v>
          </cell>
          <cell r="Z388" t="e">
            <v>#DIV/0!</v>
          </cell>
          <cell r="AA388">
            <v>34041.234000000004</v>
          </cell>
          <cell r="AB388" t="e">
            <v>#DIV/0!</v>
          </cell>
          <cell r="AC388" t="e">
            <v>#DIV/0!</v>
          </cell>
          <cell r="AD388" t="e">
            <v>#DIV/0!</v>
          </cell>
          <cell r="AF388" t="e">
            <v>#DIV/0!</v>
          </cell>
          <cell r="AG388" t="e">
            <v>#DIV/0!</v>
          </cell>
          <cell r="AH388" t="e">
            <v>#DIV/0!</v>
          </cell>
          <cell r="AI388" t="e">
            <v>#DIV/0!</v>
          </cell>
          <cell r="AJ388" t="e">
            <v>#DIV/0!</v>
          </cell>
          <cell r="AL388" t="e">
            <v>#DIV/0!</v>
          </cell>
          <cell r="AM388">
            <v>50534.55</v>
          </cell>
          <cell r="AN388" t="e">
            <v>#DIV/0!</v>
          </cell>
          <cell r="AO388" t="e">
            <v>#DIV/0!</v>
          </cell>
          <cell r="AP388" t="e">
            <v>#DIV/0!</v>
          </cell>
          <cell r="AR388" t="e">
            <v>#DIV/0!</v>
          </cell>
          <cell r="AS388" t="e">
            <v>#DIV/0!</v>
          </cell>
          <cell r="AT388" t="e">
            <v>#DIV/0!</v>
          </cell>
          <cell r="AU388" t="e">
            <v>#DIV/0!</v>
          </cell>
          <cell r="AV388" t="e">
            <v>#DIV/0!</v>
          </cell>
          <cell r="AX388" t="e">
            <v>#DIV/0!</v>
          </cell>
          <cell r="AY388">
            <v>1540.6523686305732</v>
          </cell>
          <cell r="AZ388" t="e">
            <v>#DIV/0!</v>
          </cell>
          <cell r="BA388" t="e">
            <v>#DIV/0!</v>
          </cell>
          <cell r="BB388" t="e">
            <v>#DIV/0!</v>
          </cell>
          <cell r="BD388" t="e">
            <v>#DIV/0!</v>
          </cell>
          <cell r="BE388" t="e">
            <v>#DIV/0!</v>
          </cell>
          <cell r="BF388" t="e">
            <v>#DIV/0!</v>
          </cell>
          <cell r="BG388" t="e">
            <v>#DIV/0!</v>
          </cell>
          <cell r="BH388" t="e">
            <v>#DIV/0!</v>
          </cell>
          <cell r="BJ388" t="e">
            <v>#DIV/0!</v>
          </cell>
          <cell r="BK388">
            <v>8641.9599999999991</v>
          </cell>
          <cell r="BL388" t="e">
            <v>#DIV/0!</v>
          </cell>
          <cell r="BM388" t="e">
            <v>#DIV/0!</v>
          </cell>
          <cell r="BN388" t="e">
            <v>#DIV/0!</v>
          </cell>
          <cell r="BP388" t="e">
            <v>#DIV/0!</v>
          </cell>
          <cell r="BQ388" t="e">
            <v>#DIV/0!</v>
          </cell>
          <cell r="BR388" t="e">
            <v>#DIV/0!</v>
          </cell>
          <cell r="BS388" t="e">
            <v>#DIV/0!</v>
          </cell>
          <cell r="BT388" t="e">
            <v>#DIV/0!</v>
          </cell>
          <cell r="BV388" t="e">
            <v>#DIV/0!</v>
          </cell>
          <cell r="BW388">
            <v>9862.0020000000004</v>
          </cell>
          <cell r="BX388" t="e">
            <v>#DIV/0!</v>
          </cell>
          <cell r="BY388" t="e">
            <v>#DIV/0!</v>
          </cell>
          <cell r="BZ388" t="e">
            <v>#DIV/0!</v>
          </cell>
          <cell r="CB388" t="e">
            <v>#DIV/0!</v>
          </cell>
          <cell r="CC388" t="e">
            <v>#DIV/0!</v>
          </cell>
          <cell r="CD388" t="e">
            <v>#DIV/0!</v>
          </cell>
          <cell r="CE388" t="e">
            <v>#DIV/0!</v>
          </cell>
          <cell r="CF388" t="e">
            <v>#DIV/0!</v>
          </cell>
          <cell r="CH388" t="e">
            <v>#DIV/0!</v>
          </cell>
          <cell r="CI388">
            <v>1163.905</v>
          </cell>
          <cell r="CJ388" t="e">
            <v>#DIV/0!</v>
          </cell>
          <cell r="CK388" t="e">
            <v>#DIV/0!</v>
          </cell>
          <cell r="CL388" t="e">
            <v>#DIV/0!</v>
          </cell>
          <cell r="CN388" t="e">
            <v>#DIV/0!</v>
          </cell>
          <cell r="CO388" t="e">
            <v>#DIV/0!</v>
          </cell>
          <cell r="CP388" t="e">
            <v>#DIV/0!</v>
          </cell>
          <cell r="CQ388" t="e">
            <v>#DIV/0!</v>
          </cell>
          <cell r="CR388" t="e">
            <v>#DIV/0!</v>
          </cell>
          <cell r="CT388" t="e">
            <v>#DIV/0!</v>
          </cell>
          <cell r="CU388">
            <v>5633.7460000000001</v>
          </cell>
          <cell r="CV388" t="e">
            <v>#DIV/0!</v>
          </cell>
          <cell r="CW388" t="e">
            <v>#DIV/0!</v>
          </cell>
          <cell r="CX388" t="e">
            <v>#DIV/0!</v>
          </cell>
          <cell r="CZ388" t="e">
            <v>#DIV/0!</v>
          </cell>
          <cell r="DA388" t="e">
            <v>#DIV/0!</v>
          </cell>
          <cell r="DB388" t="e">
            <v>#DIV/0!</v>
          </cell>
          <cell r="DC388" t="e">
            <v>#DIV/0!</v>
          </cell>
          <cell r="DD388" t="e">
            <v>#DIV/0!</v>
          </cell>
          <cell r="DF388" t="e">
            <v>#DIV/0!</v>
          </cell>
          <cell r="DG388">
            <v>3495.4549999999999</v>
          </cell>
          <cell r="DH388" t="e">
            <v>#DIV/0!</v>
          </cell>
          <cell r="DI388" t="e">
            <v>#DIV/0!</v>
          </cell>
          <cell r="DJ388" t="e">
            <v>#DIV/0!</v>
          </cell>
          <cell r="DL388" t="e">
            <v>#DIV/0!</v>
          </cell>
          <cell r="DM388" t="e">
            <v>#DIV/0!</v>
          </cell>
          <cell r="DN388" t="e">
            <v>#DIV/0!</v>
          </cell>
          <cell r="DO388" t="e">
            <v>#DIV/0!</v>
          </cell>
          <cell r="DP388" t="e">
            <v>#DIV/0!</v>
          </cell>
          <cell r="DR388" t="e">
            <v>#DIV/0!</v>
          </cell>
          <cell r="DS388">
            <v>2701.8580000000002</v>
          </cell>
          <cell r="DT388" t="e">
            <v>#DIV/0!</v>
          </cell>
          <cell r="DU388" t="e">
            <v>#DIV/0!</v>
          </cell>
          <cell r="DV388" t="e">
            <v>#DIV/0!</v>
          </cell>
          <cell r="DX388" t="e">
            <v>#DIV/0!</v>
          </cell>
          <cell r="DY388" t="e">
            <v>#DIV/0!</v>
          </cell>
          <cell r="DZ388" t="e">
            <v>#DIV/0!</v>
          </cell>
          <cell r="EA388" t="e">
            <v>#DIV/0!</v>
          </cell>
          <cell r="EB388" t="e">
            <v>#DIV/0!</v>
          </cell>
          <cell r="ED388" t="e">
            <v>#DIV/0!</v>
          </cell>
          <cell r="EE388">
            <v>15705.161</v>
          </cell>
          <cell r="EF388" t="e">
            <v>#DIV/0!</v>
          </cell>
          <cell r="EG388" t="e">
            <v>#DIV/0!</v>
          </cell>
          <cell r="EH388" t="e">
            <v>#DIV/0!</v>
          </cell>
          <cell r="EJ388" t="e">
            <v>#DIV/0!</v>
          </cell>
          <cell r="EK388" t="e">
            <v>#DIV/0!</v>
          </cell>
          <cell r="EL388" t="e">
            <v>#DIV/0!</v>
          </cell>
          <cell r="EM388" t="e">
            <v>#DIV/0!</v>
          </cell>
          <cell r="EN388" t="e">
            <v>#DIV/0!</v>
          </cell>
          <cell r="EP388" t="e">
            <v>#DIV/0!</v>
          </cell>
          <cell r="EQ388">
            <v>17075.746999999999</v>
          </cell>
          <cell r="ER388" t="e">
            <v>#DIV/0!</v>
          </cell>
          <cell r="ES388" t="e">
            <v>#DIV/0!</v>
          </cell>
          <cell r="ET388" t="e">
            <v>#DIV/0!</v>
          </cell>
          <cell r="EV388" t="e">
            <v>#DIV/0!</v>
          </cell>
          <cell r="EW388" t="e">
            <v>#DIV/0!</v>
          </cell>
          <cell r="EX388" t="e">
            <v>#DIV/0!</v>
          </cell>
          <cell r="EY388" t="e">
            <v>#DIV/0!</v>
          </cell>
          <cell r="EZ388" t="e">
            <v>#DIV/0!</v>
          </cell>
        </row>
        <row r="389">
          <cell r="A389">
            <v>42537</v>
          </cell>
          <cell r="B389">
            <v>0</v>
          </cell>
          <cell r="C389">
            <v>193855.28</v>
          </cell>
          <cell r="D389">
            <v>0</v>
          </cell>
          <cell r="E389" t="e">
            <v>#DIV/0!</v>
          </cell>
          <cell r="F389">
            <v>0</v>
          </cell>
          <cell r="H389">
            <v>-1</v>
          </cell>
          <cell r="I389">
            <v>-1</v>
          </cell>
          <cell r="J389">
            <v>-3.1732866755703526E-2</v>
          </cell>
          <cell r="K389">
            <v>0.61645137071745548</v>
          </cell>
          <cell r="L389" t="e">
            <v>#DIV/0!</v>
          </cell>
          <cell r="N389" t="e">
            <v>#DIV/0!</v>
          </cell>
          <cell r="O389">
            <v>44098.874000000003</v>
          </cell>
          <cell r="P389" t="e">
            <v>#DIV/0!</v>
          </cell>
          <cell r="Q389" t="e">
            <v>#DIV/0!</v>
          </cell>
          <cell r="R389" t="e">
            <v>#DIV/0!</v>
          </cell>
          <cell r="T389" t="e">
            <v>#DIV/0!</v>
          </cell>
          <cell r="U389" t="e">
            <v>#DIV/0!</v>
          </cell>
          <cell r="V389" t="e">
            <v>#DIV/0!</v>
          </cell>
          <cell r="W389" t="e">
            <v>#DIV/0!</v>
          </cell>
          <cell r="X389" t="e">
            <v>#DIV/0!</v>
          </cell>
          <cell r="Z389" t="e">
            <v>#DIV/0!</v>
          </cell>
          <cell r="AA389">
            <v>34041.234000000004</v>
          </cell>
          <cell r="AB389" t="e">
            <v>#DIV/0!</v>
          </cell>
          <cell r="AC389" t="e">
            <v>#DIV/0!</v>
          </cell>
          <cell r="AD389" t="e">
            <v>#DIV/0!</v>
          </cell>
          <cell r="AF389" t="e">
            <v>#DIV/0!</v>
          </cell>
          <cell r="AG389" t="e">
            <v>#DIV/0!</v>
          </cell>
          <cell r="AH389" t="e">
            <v>#DIV/0!</v>
          </cell>
          <cell r="AI389" t="e">
            <v>#DIV/0!</v>
          </cell>
          <cell r="AJ389" t="e">
            <v>#DIV/0!</v>
          </cell>
          <cell r="AL389" t="e">
            <v>#DIV/0!</v>
          </cell>
          <cell r="AM389">
            <v>50534.55</v>
          </cell>
          <cell r="AN389" t="e">
            <v>#DIV/0!</v>
          </cell>
          <cell r="AO389" t="e">
            <v>#DIV/0!</v>
          </cell>
          <cell r="AP389" t="e">
            <v>#DIV/0!</v>
          </cell>
          <cell r="AR389" t="e">
            <v>#DIV/0!</v>
          </cell>
          <cell r="AS389" t="e">
            <v>#DIV/0!</v>
          </cell>
          <cell r="AT389" t="e">
            <v>#DIV/0!</v>
          </cell>
          <cell r="AU389" t="e">
            <v>#DIV/0!</v>
          </cell>
          <cell r="AV389" t="e">
            <v>#DIV/0!</v>
          </cell>
          <cell r="AX389" t="e">
            <v>#DIV/0!</v>
          </cell>
          <cell r="AY389">
            <v>1540.6523686305732</v>
          </cell>
          <cell r="AZ389" t="e">
            <v>#DIV/0!</v>
          </cell>
          <cell r="BA389" t="e">
            <v>#DIV/0!</v>
          </cell>
          <cell r="BB389" t="e">
            <v>#DIV/0!</v>
          </cell>
          <cell r="BD389" t="e">
            <v>#DIV/0!</v>
          </cell>
          <cell r="BE389" t="e">
            <v>#DIV/0!</v>
          </cell>
          <cell r="BF389" t="e">
            <v>#DIV/0!</v>
          </cell>
          <cell r="BG389" t="e">
            <v>#DIV/0!</v>
          </cell>
          <cell r="BH389" t="e">
            <v>#DIV/0!</v>
          </cell>
          <cell r="BJ389" t="e">
            <v>#DIV/0!</v>
          </cell>
          <cell r="BK389">
            <v>8641.9599999999991</v>
          </cell>
          <cell r="BL389" t="e">
            <v>#DIV/0!</v>
          </cell>
          <cell r="BM389" t="e">
            <v>#DIV/0!</v>
          </cell>
          <cell r="BN389" t="e">
            <v>#DIV/0!</v>
          </cell>
          <cell r="BP389" t="e">
            <v>#DIV/0!</v>
          </cell>
          <cell r="BQ389" t="e">
            <v>#DIV/0!</v>
          </cell>
          <cell r="BR389" t="e">
            <v>#DIV/0!</v>
          </cell>
          <cell r="BS389" t="e">
            <v>#DIV/0!</v>
          </cell>
          <cell r="BT389" t="e">
            <v>#DIV/0!</v>
          </cell>
          <cell r="BV389" t="e">
            <v>#DIV/0!</v>
          </cell>
          <cell r="BW389">
            <v>9862.0020000000004</v>
          </cell>
          <cell r="BX389" t="e">
            <v>#DIV/0!</v>
          </cell>
          <cell r="BY389" t="e">
            <v>#DIV/0!</v>
          </cell>
          <cell r="BZ389" t="e">
            <v>#DIV/0!</v>
          </cell>
          <cell r="CB389" t="e">
            <v>#DIV/0!</v>
          </cell>
          <cell r="CC389" t="e">
            <v>#DIV/0!</v>
          </cell>
          <cell r="CD389" t="e">
            <v>#DIV/0!</v>
          </cell>
          <cell r="CE389" t="e">
            <v>#DIV/0!</v>
          </cell>
          <cell r="CF389" t="e">
            <v>#DIV/0!</v>
          </cell>
          <cell r="CH389" t="e">
            <v>#DIV/0!</v>
          </cell>
          <cell r="CI389">
            <v>1163.905</v>
          </cell>
          <cell r="CJ389" t="e">
            <v>#DIV/0!</v>
          </cell>
          <cell r="CK389" t="e">
            <v>#DIV/0!</v>
          </cell>
          <cell r="CL389" t="e">
            <v>#DIV/0!</v>
          </cell>
          <cell r="CN389" t="e">
            <v>#DIV/0!</v>
          </cell>
          <cell r="CO389" t="e">
            <v>#DIV/0!</v>
          </cell>
          <cell r="CP389" t="e">
            <v>#DIV/0!</v>
          </cell>
          <cell r="CQ389" t="e">
            <v>#DIV/0!</v>
          </cell>
          <cell r="CR389" t="e">
            <v>#DIV/0!</v>
          </cell>
          <cell r="CT389" t="e">
            <v>#DIV/0!</v>
          </cell>
          <cell r="CU389">
            <v>5633.7460000000001</v>
          </cell>
          <cell r="CV389" t="e">
            <v>#DIV/0!</v>
          </cell>
          <cell r="CW389" t="e">
            <v>#DIV/0!</v>
          </cell>
          <cell r="CX389" t="e">
            <v>#DIV/0!</v>
          </cell>
          <cell r="CZ389" t="e">
            <v>#DIV/0!</v>
          </cell>
          <cell r="DA389" t="e">
            <v>#DIV/0!</v>
          </cell>
          <cell r="DB389" t="e">
            <v>#DIV/0!</v>
          </cell>
          <cell r="DC389" t="e">
            <v>#DIV/0!</v>
          </cell>
          <cell r="DD389" t="e">
            <v>#DIV/0!</v>
          </cell>
          <cell r="DF389" t="e">
            <v>#DIV/0!</v>
          </cell>
          <cell r="DG389">
            <v>3495.4549999999999</v>
          </cell>
          <cell r="DH389" t="e">
            <v>#DIV/0!</v>
          </cell>
          <cell r="DI389" t="e">
            <v>#DIV/0!</v>
          </cell>
          <cell r="DJ389" t="e">
            <v>#DIV/0!</v>
          </cell>
          <cell r="DL389" t="e">
            <v>#DIV/0!</v>
          </cell>
          <cell r="DM389" t="e">
            <v>#DIV/0!</v>
          </cell>
          <cell r="DN389" t="e">
            <v>#DIV/0!</v>
          </cell>
          <cell r="DO389" t="e">
            <v>#DIV/0!</v>
          </cell>
          <cell r="DP389" t="e">
            <v>#DIV/0!</v>
          </cell>
          <cell r="DR389" t="e">
            <v>#DIV/0!</v>
          </cell>
          <cell r="DS389">
            <v>2701.8580000000002</v>
          </cell>
          <cell r="DT389" t="e">
            <v>#DIV/0!</v>
          </cell>
          <cell r="DU389" t="e">
            <v>#DIV/0!</v>
          </cell>
          <cell r="DV389" t="e">
            <v>#DIV/0!</v>
          </cell>
          <cell r="DX389" t="e">
            <v>#DIV/0!</v>
          </cell>
          <cell r="DY389" t="e">
            <v>#DIV/0!</v>
          </cell>
          <cell r="DZ389" t="e">
            <v>#DIV/0!</v>
          </cell>
          <cell r="EA389" t="e">
            <v>#DIV/0!</v>
          </cell>
          <cell r="EB389" t="e">
            <v>#DIV/0!</v>
          </cell>
          <cell r="ED389" t="e">
            <v>#DIV/0!</v>
          </cell>
          <cell r="EE389">
            <v>15705.161</v>
          </cell>
          <cell r="EF389" t="e">
            <v>#DIV/0!</v>
          </cell>
          <cell r="EG389" t="e">
            <v>#DIV/0!</v>
          </cell>
          <cell r="EH389" t="e">
            <v>#DIV/0!</v>
          </cell>
          <cell r="EJ389" t="e">
            <v>#DIV/0!</v>
          </cell>
          <cell r="EK389" t="e">
            <v>#DIV/0!</v>
          </cell>
          <cell r="EL389" t="e">
            <v>#DIV/0!</v>
          </cell>
          <cell r="EM389" t="e">
            <v>#DIV/0!</v>
          </cell>
          <cell r="EN389" t="e">
            <v>#DIV/0!</v>
          </cell>
          <cell r="EP389" t="e">
            <v>#DIV/0!</v>
          </cell>
          <cell r="EQ389">
            <v>17075.746999999999</v>
          </cell>
          <cell r="ER389" t="e">
            <v>#DIV/0!</v>
          </cell>
          <cell r="ES389" t="e">
            <v>#DIV/0!</v>
          </cell>
          <cell r="ET389" t="e">
            <v>#DIV/0!</v>
          </cell>
          <cell r="EV389" t="e">
            <v>#DIV/0!</v>
          </cell>
          <cell r="EW389" t="e">
            <v>#DIV/0!</v>
          </cell>
          <cell r="EX389" t="e">
            <v>#DIV/0!</v>
          </cell>
          <cell r="EY389" t="e">
            <v>#DIV/0!</v>
          </cell>
          <cell r="EZ389" t="e">
            <v>#DIV/0!</v>
          </cell>
        </row>
        <row r="390">
          <cell r="A390">
            <v>42538</v>
          </cell>
          <cell r="B390">
            <v>0</v>
          </cell>
          <cell r="C390">
            <v>193855.28</v>
          </cell>
          <cell r="D390">
            <v>0</v>
          </cell>
          <cell r="E390" t="e">
            <v>#DIV/0!</v>
          </cell>
          <cell r="F390">
            <v>0</v>
          </cell>
          <cell r="H390">
            <v>-1</v>
          </cell>
          <cell r="I390">
            <v>-1</v>
          </cell>
          <cell r="J390">
            <v>-3.1649591573128077E-2</v>
          </cell>
          <cell r="K390">
            <v>0.61567206235126459</v>
          </cell>
          <cell r="L390" t="e">
            <v>#DIV/0!</v>
          </cell>
          <cell r="N390" t="e">
            <v>#DIV/0!</v>
          </cell>
          <cell r="O390">
            <v>44098.874000000003</v>
          </cell>
          <cell r="P390" t="e">
            <v>#DIV/0!</v>
          </cell>
          <cell r="Q390" t="e">
            <v>#DIV/0!</v>
          </cell>
          <cell r="R390" t="e">
            <v>#DIV/0!</v>
          </cell>
          <cell r="T390" t="e">
            <v>#DIV/0!</v>
          </cell>
          <cell r="U390" t="e">
            <v>#DIV/0!</v>
          </cell>
          <cell r="V390" t="e">
            <v>#DIV/0!</v>
          </cell>
          <cell r="W390" t="e">
            <v>#DIV/0!</v>
          </cell>
          <cell r="X390" t="e">
            <v>#DIV/0!</v>
          </cell>
          <cell r="Z390" t="e">
            <v>#DIV/0!</v>
          </cell>
          <cell r="AA390">
            <v>34041.234000000004</v>
          </cell>
          <cell r="AB390" t="e">
            <v>#DIV/0!</v>
          </cell>
          <cell r="AC390" t="e">
            <v>#DIV/0!</v>
          </cell>
          <cell r="AD390" t="e">
            <v>#DIV/0!</v>
          </cell>
          <cell r="AF390" t="e">
            <v>#DIV/0!</v>
          </cell>
          <cell r="AG390" t="e">
            <v>#DIV/0!</v>
          </cell>
          <cell r="AH390" t="e">
            <v>#DIV/0!</v>
          </cell>
          <cell r="AI390" t="e">
            <v>#DIV/0!</v>
          </cell>
          <cell r="AJ390" t="e">
            <v>#DIV/0!</v>
          </cell>
          <cell r="AL390" t="e">
            <v>#DIV/0!</v>
          </cell>
          <cell r="AM390">
            <v>50534.55</v>
          </cell>
          <cell r="AN390" t="e">
            <v>#DIV/0!</v>
          </cell>
          <cell r="AO390" t="e">
            <v>#DIV/0!</v>
          </cell>
          <cell r="AP390" t="e">
            <v>#DIV/0!</v>
          </cell>
          <cell r="AR390" t="e">
            <v>#DIV/0!</v>
          </cell>
          <cell r="AS390" t="e">
            <v>#DIV/0!</v>
          </cell>
          <cell r="AT390" t="e">
            <v>#DIV/0!</v>
          </cell>
          <cell r="AU390" t="e">
            <v>#DIV/0!</v>
          </cell>
          <cell r="AV390" t="e">
            <v>#DIV/0!</v>
          </cell>
          <cell r="AX390" t="e">
            <v>#DIV/0!</v>
          </cell>
          <cell r="AY390">
            <v>1540.6523686305732</v>
          </cell>
          <cell r="AZ390" t="e">
            <v>#DIV/0!</v>
          </cell>
          <cell r="BA390" t="e">
            <v>#DIV/0!</v>
          </cell>
          <cell r="BB390" t="e">
            <v>#DIV/0!</v>
          </cell>
          <cell r="BD390" t="e">
            <v>#DIV/0!</v>
          </cell>
          <cell r="BE390" t="e">
            <v>#DIV/0!</v>
          </cell>
          <cell r="BF390" t="e">
            <v>#DIV/0!</v>
          </cell>
          <cell r="BG390" t="e">
            <v>#DIV/0!</v>
          </cell>
          <cell r="BH390" t="e">
            <v>#DIV/0!</v>
          </cell>
          <cell r="BJ390" t="e">
            <v>#DIV/0!</v>
          </cell>
          <cell r="BK390">
            <v>8641.9599999999991</v>
          </cell>
          <cell r="BL390" t="e">
            <v>#DIV/0!</v>
          </cell>
          <cell r="BM390" t="e">
            <v>#DIV/0!</v>
          </cell>
          <cell r="BN390" t="e">
            <v>#DIV/0!</v>
          </cell>
          <cell r="BP390" t="e">
            <v>#DIV/0!</v>
          </cell>
          <cell r="BQ390" t="e">
            <v>#DIV/0!</v>
          </cell>
          <cell r="BR390" t="e">
            <v>#DIV/0!</v>
          </cell>
          <cell r="BS390" t="e">
            <v>#DIV/0!</v>
          </cell>
          <cell r="BT390" t="e">
            <v>#DIV/0!</v>
          </cell>
          <cell r="BV390" t="e">
            <v>#DIV/0!</v>
          </cell>
          <cell r="BW390">
            <v>9862.0020000000004</v>
          </cell>
          <cell r="BX390" t="e">
            <v>#DIV/0!</v>
          </cell>
          <cell r="BY390" t="e">
            <v>#DIV/0!</v>
          </cell>
          <cell r="BZ390" t="e">
            <v>#DIV/0!</v>
          </cell>
          <cell r="CB390" t="e">
            <v>#DIV/0!</v>
          </cell>
          <cell r="CC390" t="e">
            <v>#DIV/0!</v>
          </cell>
          <cell r="CD390" t="e">
            <v>#DIV/0!</v>
          </cell>
          <cell r="CE390" t="e">
            <v>#DIV/0!</v>
          </cell>
          <cell r="CF390" t="e">
            <v>#DIV/0!</v>
          </cell>
          <cell r="CH390" t="e">
            <v>#DIV/0!</v>
          </cell>
          <cell r="CI390">
            <v>1163.905</v>
          </cell>
          <cell r="CJ390" t="e">
            <v>#DIV/0!</v>
          </cell>
          <cell r="CK390" t="e">
            <v>#DIV/0!</v>
          </cell>
          <cell r="CL390" t="e">
            <v>#DIV/0!</v>
          </cell>
          <cell r="CN390" t="e">
            <v>#DIV/0!</v>
          </cell>
          <cell r="CO390" t="e">
            <v>#DIV/0!</v>
          </cell>
          <cell r="CP390" t="e">
            <v>#DIV/0!</v>
          </cell>
          <cell r="CQ390" t="e">
            <v>#DIV/0!</v>
          </cell>
          <cell r="CR390" t="e">
            <v>#DIV/0!</v>
          </cell>
          <cell r="CT390" t="e">
            <v>#DIV/0!</v>
          </cell>
          <cell r="CU390">
            <v>5633.7460000000001</v>
          </cell>
          <cell r="CV390" t="e">
            <v>#DIV/0!</v>
          </cell>
          <cell r="CW390" t="e">
            <v>#DIV/0!</v>
          </cell>
          <cell r="CX390" t="e">
            <v>#DIV/0!</v>
          </cell>
          <cell r="CZ390" t="e">
            <v>#DIV/0!</v>
          </cell>
          <cell r="DA390" t="e">
            <v>#DIV/0!</v>
          </cell>
          <cell r="DB390" t="e">
            <v>#DIV/0!</v>
          </cell>
          <cell r="DC390" t="e">
            <v>#DIV/0!</v>
          </cell>
          <cell r="DD390" t="e">
            <v>#DIV/0!</v>
          </cell>
          <cell r="DF390" t="e">
            <v>#DIV/0!</v>
          </cell>
          <cell r="DG390">
            <v>3495.4549999999999</v>
          </cell>
          <cell r="DH390" t="e">
            <v>#DIV/0!</v>
          </cell>
          <cell r="DI390" t="e">
            <v>#DIV/0!</v>
          </cell>
          <cell r="DJ390" t="e">
            <v>#DIV/0!</v>
          </cell>
          <cell r="DL390" t="e">
            <v>#DIV/0!</v>
          </cell>
          <cell r="DM390" t="e">
            <v>#DIV/0!</v>
          </cell>
          <cell r="DN390" t="e">
            <v>#DIV/0!</v>
          </cell>
          <cell r="DO390" t="e">
            <v>#DIV/0!</v>
          </cell>
          <cell r="DP390" t="e">
            <v>#DIV/0!</v>
          </cell>
          <cell r="DR390" t="e">
            <v>#DIV/0!</v>
          </cell>
          <cell r="DS390">
            <v>2701.8580000000002</v>
          </cell>
          <cell r="DT390" t="e">
            <v>#DIV/0!</v>
          </cell>
          <cell r="DU390" t="e">
            <v>#DIV/0!</v>
          </cell>
          <cell r="DV390" t="e">
            <v>#DIV/0!</v>
          </cell>
          <cell r="DX390" t="e">
            <v>#DIV/0!</v>
          </cell>
          <cell r="DY390" t="e">
            <v>#DIV/0!</v>
          </cell>
          <cell r="DZ390" t="e">
            <v>#DIV/0!</v>
          </cell>
          <cell r="EA390" t="e">
            <v>#DIV/0!</v>
          </cell>
          <cell r="EB390" t="e">
            <v>#DIV/0!</v>
          </cell>
          <cell r="ED390" t="e">
            <v>#DIV/0!</v>
          </cell>
          <cell r="EE390">
            <v>15705.161</v>
          </cell>
          <cell r="EF390" t="e">
            <v>#DIV/0!</v>
          </cell>
          <cell r="EG390" t="e">
            <v>#DIV/0!</v>
          </cell>
          <cell r="EH390" t="e">
            <v>#DIV/0!</v>
          </cell>
          <cell r="EJ390" t="e">
            <v>#DIV/0!</v>
          </cell>
          <cell r="EK390" t="e">
            <v>#DIV/0!</v>
          </cell>
          <cell r="EL390" t="e">
            <v>#DIV/0!</v>
          </cell>
          <cell r="EM390" t="e">
            <v>#DIV/0!</v>
          </cell>
          <cell r="EN390" t="e">
            <v>#DIV/0!</v>
          </cell>
          <cell r="EP390" t="e">
            <v>#DIV/0!</v>
          </cell>
          <cell r="EQ390">
            <v>17075.746999999999</v>
          </cell>
          <cell r="ER390" t="e">
            <v>#DIV/0!</v>
          </cell>
          <cell r="ES390" t="e">
            <v>#DIV/0!</v>
          </cell>
          <cell r="ET390" t="e">
            <v>#DIV/0!</v>
          </cell>
          <cell r="EV390" t="e">
            <v>#DIV/0!</v>
          </cell>
          <cell r="EW390" t="e">
            <v>#DIV/0!</v>
          </cell>
          <cell r="EX390" t="e">
            <v>#DIV/0!</v>
          </cell>
          <cell r="EY390" t="e">
            <v>#DIV/0!</v>
          </cell>
          <cell r="EZ390" t="e">
            <v>#DIV/0!</v>
          </cell>
        </row>
        <row r="391">
          <cell r="A391">
            <v>42541</v>
          </cell>
          <cell r="B391">
            <v>0</v>
          </cell>
          <cell r="C391">
            <v>193855.28</v>
          </cell>
          <cell r="D391">
            <v>0</v>
          </cell>
          <cell r="E391" t="e">
            <v>#DIV/0!</v>
          </cell>
          <cell r="F391">
            <v>0</v>
          </cell>
          <cell r="H391">
            <v>-1</v>
          </cell>
          <cell r="I391">
            <v>-1</v>
          </cell>
          <cell r="J391">
            <v>-3.1566752317445435E-2</v>
          </cell>
          <cell r="K391">
            <v>0.61489569663589605</v>
          </cell>
          <cell r="L391" t="e">
            <v>#DIV/0!</v>
          </cell>
          <cell r="N391" t="e">
            <v>#DIV/0!</v>
          </cell>
          <cell r="O391">
            <v>44098.874000000003</v>
          </cell>
          <cell r="P391" t="e">
            <v>#DIV/0!</v>
          </cell>
          <cell r="Q391" t="e">
            <v>#DIV/0!</v>
          </cell>
          <cell r="R391" t="e">
            <v>#DIV/0!</v>
          </cell>
          <cell r="T391" t="e">
            <v>#DIV/0!</v>
          </cell>
          <cell r="U391" t="e">
            <v>#DIV/0!</v>
          </cell>
          <cell r="V391" t="e">
            <v>#DIV/0!</v>
          </cell>
          <cell r="W391" t="e">
            <v>#DIV/0!</v>
          </cell>
          <cell r="X391" t="e">
            <v>#DIV/0!</v>
          </cell>
          <cell r="Z391" t="e">
            <v>#DIV/0!</v>
          </cell>
          <cell r="AA391">
            <v>34041.234000000004</v>
          </cell>
          <cell r="AB391" t="e">
            <v>#DIV/0!</v>
          </cell>
          <cell r="AC391" t="e">
            <v>#DIV/0!</v>
          </cell>
          <cell r="AD391" t="e">
            <v>#DIV/0!</v>
          </cell>
          <cell r="AF391" t="e">
            <v>#DIV/0!</v>
          </cell>
          <cell r="AG391" t="e">
            <v>#DIV/0!</v>
          </cell>
          <cell r="AH391" t="e">
            <v>#DIV/0!</v>
          </cell>
          <cell r="AI391" t="e">
            <v>#DIV/0!</v>
          </cell>
          <cell r="AJ391" t="e">
            <v>#DIV/0!</v>
          </cell>
          <cell r="AL391" t="e">
            <v>#DIV/0!</v>
          </cell>
          <cell r="AM391">
            <v>50534.55</v>
          </cell>
          <cell r="AN391" t="e">
            <v>#DIV/0!</v>
          </cell>
          <cell r="AO391" t="e">
            <v>#DIV/0!</v>
          </cell>
          <cell r="AP391" t="e">
            <v>#DIV/0!</v>
          </cell>
          <cell r="AR391" t="e">
            <v>#DIV/0!</v>
          </cell>
          <cell r="AS391" t="e">
            <v>#DIV/0!</v>
          </cell>
          <cell r="AT391" t="e">
            <v>#DIV/0!</v>
          </cell>
          <cell r="AU391" t="e">
            <v>#DIV/0!</v>
          </cell>
          <cell r="AV391" t="e">
            <v>#DIV/0!</v>
          </cell>
          <cell r="AX391" t="e">
            <v>#DIV/0!</v>
          </cell>
          <cell r="AY391">
            <v>1540.6523686305732</v>
          </cell>
          <cell r="AZ391" t="e">
            <v>#DIV/0!</v>
          </cell>
          <cell r="BA391" t="e">
            <v>#DIV/0!</v>
          </cell>
          <cell r="BB391" t="e">
            <v>#DIV/0!</v>
          </cell>
          <cell r="BD391" t="e">
            <v>#DIV/0!</v>
          </cell>
          <cell r="BE391" t="e">
            <v>#DIV/0!</v>
          </cell>
          <cell r="BF391" t="e">
            <v>#DIV/0!</v>
          </cell>
          <cell r="BG391" t="e">
            <v>#DIV/0!</v>
          </cell>
          <cell r="BH391" t="e">
            <v>#DIV/0!</v>
          </cell>
          <cell r="BJ391" t="e">
            <v>#DIV/0!</v>
          </cell>
          <cell r="BK391">
            <v>8641.9599999999991</v>
          </cell>
          <cell r="BL391" t="e">
            <v>#DIV/0!</v>
          </cell>
          <cell r="BM391" t="e">
            <v>#DIV/0!</v>
          </cell>
          <cell r="BN391" t="e">
            <v>#DIV/0!</v>
          </cell>
          <cell r="BP391" t="e">
            <v>#DIV/0!</v>
          </cell>
          <cell r="BQ391" t="e">
            <v>#DIV/0!</v>
          </cell>
          <cell r="BR391" t="e">
            <v>#DIV/0!</v>
          </cell>
          <cell r="BS391" t="e">
            <v>#DIV/0!</v>
          </cell>
          <cell r="BT391" t="e">
            <v>#DIV/0!</v>
          </cell>
          <cell r="BV391" t="e">
            <v>#DIV/0!</v>
          </cell>
          <cell r="BW391">
            <v>9862.0020000000004</v>
          </cell>
          <cell r="BX391" t="e">
            <v>#DIV/0!</v>
          </cell>
          <cell r="BY391" t="e">
            <v>#DIV/0!</v>
          </cell>
          <cell r="BZ391" t="e">
            <v>#DIV/0!</v>
          </cell>
          <cell r="CB391" t="e">
            <v>#DIV/0!</v>
          </cell>
          <cell r="CC391" t="e">
            <v>#DIV/0!</v>
          </cell>
          <cell r="CD391" t="e">
            <v>#DIV/0!</v>
          </cell>
          <cell r="CE391" t="e">
            <v>#DIV/0!</v>
          </cell>
          <cell r="CF391" t="e">
            <v>#DIV/0!</v>
          </cell>
          <cell r="CH391" t="e">
            <v>#DIV/0!</v>
          </cell>
          <cell r="CI391">
            <v>1163.905</v>
          </cell>
          <cell r="CJ391" t="e">
            <v>#DIV/0!</v>
          </cell>
          <cell r="CK391" t="e">
            <v>#DIV/0!</v>
          </cell>
          <cell r="CL391" t="e">
            <v>#DIV/0!</v>
          </cell>
          <cell r="CN391" t="e">
            <v>#DIV/0!</v>
          </cell>
          <cell r="CO391" t="e">
            <v>#DIV/0!</v>
          </cell>
          <cell r="CP391" t="e">
            <v>#DIV/0!</v>
          </cell>
          <cell r="CQ391" t="e">
            <v>#DIV/0!</v>
          </cell>
          <cell r="CR391" t="e">
            <v>#DIV/0!</v>
          </cell>
          <cell r="CT391" t="e">
            <v>#DIV/0!</v>
          </cell>
          <cell r="CU391">
            <v>5633.7460000000001</v>
          </cell>
          <cell r="CV391" t="e">
            <v>#DIV/0!</v>
          </cell>
          <cell r="CW391" t="e">
            <v>#DIV/0!</v>
          </cell>
          <cell r="CX391" t="e">
            <v>#DIV/0!</v>
          </cell>
          <cell r="CZ391" t="e">
            <v>#DIV/0!</v>
          </cell>
          <cell r="DA391" t="e">
            <v>#DIV/0!</v>
          </cell>
          <cell r="DB391" t="e">
            <v>#DIV/0!</v>
          </cell>
          <cell r="DC391" t="e">
            <v>#DIV/0!</v>
          </cell>
          <cell r="DD391" t="e">
            <v>#DIV/0!</v>
          </cell>
          <cell r="DF391" t="e">
            <v>#DIV/0!</v>
          </cell>
          <cell r="DG391">
            <v>3495.4549999999999</v>
          </cell>
          <cell r="DH391" t="e">
            <v>#DIV/0!</v>
          </cell>
          <cell r="DI391" t="e">
            <v>#DIV/0!</v>
          </cell>
          <cell r="DJ391" t="e">
            <v>#DIV/0!</v>
          </cell>
          <cell r="DL391" t="e">
            <v>#DIV/0!</v>
          </cell>
          <cell r="DM391" t="e">
            <v>#DIV/0!</v>
          </cell>
          <cell r="DN391" t="e">
            <v>#DIV/0!</v>
          </cell>
          <cell r="DO391" t="e">
            <v>#DIV/0!</v>
          </cell>
          <cell r="DP391" t="e">
            <v>#DIV/0!</v>
          </cell>
          <cell r="DR391" t="e">
            <v>#DIV/0!</v>
          </cell>
          <cell r="DS391">
            <v>2701.8580000000002</v>
          </cell>
          <cell r="DT391" t="e">
            <v>#DIV/0!</v>
          </cell>
          <cell r="DU391" t="e">
            <v>#DIV/0!</v>
          </cell>
          <cell r="DV391" t="e">
            <v>#DIV/0!</v>
          </cell>
          <cell r="DX391" t="e">
            <v>#DIV/0!</v>
          </cell>
          <cell r="DY391" t="e">
            <v>#DIV/0!</v>
          </cell>
          <cell r="DZ391" t="e">
            <v>#DIV/0!</v>
          </cell>
          <cell r="EA391" t="e">
            <v>#DIV/0!</v>
          </cell>
          <cell r="EB391" t="e">
            <v>#DIV/0!</v>
          </cell>
          <cell r="ED391" t="e">
            <v>#DIV/0!</v>
          </cell>
          <cell r="EE391">
            <v>15705.161</v>
          </cell>
          <cell r="EF391" t="e">
            <v>#DIV/0!</v>
          </cell>
          <cell r="EG391" t="e">
            <v>#DIV/0!</v>
          </cell>
          <cell r="EH391" t="e">
            <v>#DIV/0!</v>
          </cell>
          <cell r="EJ391" t="e">
            <v>#DIV/0!</v>
          </cell>
          <cell r="EK391" t="e">
            <v>#DIV/0!</v>
          </cell>
          <cell r="EL391" t="e">
            <v>#DIV/0!</v>
          </cell>
          <cell r="EM391" t="e">
            <v>#DIV/0!</v>
          </cell>
          <cell r="EN391" t="e">
            <v>#DIV/0!</v>
          </cell>
          <cell r="EP391" t="e">
            <v>#DIV/0!</v>
          </cell>
          <cell r="EQ391">
            <v>17075.746999999999</v>
          </cell>
          <cell r="ER391" t="e">
            <v>#DIV/0!</v>
          </cell>
          <cell r="ES391" t="e">
            <v>#DIV/0!</v>
          </cell>
          <cell r="ET391" t="e">
            <v>#DIV/0!</v>
          </cell>
          <cell r="EV391" t="e">
            <v>#DIV/0!</v>
          </cell>
          <cell r="EW391" t="e">
            <v>#DIV/0!</v>
          </cell>
          <cell r="EX391" t="e">
            <v>#DIV/0!</v>
          </cell>
          <cell r="EY391" t="e">
            <v>#DIV/0!</v>
          </cell>
          <cell r="EZ391" t="e">
            <v>#DIV/0!</v>
          </cell>
        </row>
        <row r="392">
          <cell r="A392">
            <v>42542</v>
          </cell>
          <cell r="B392">
            <v>0</v>
          </cell>
          <cell r="C392">
            <v>193855.28</v>
          </cell>
          <cell r="D392">
            <v>0</v>
          </cell>
          <cell r="E392" t="e">
            <v>#DIV/0!</v>
          </cell>
          <cell r="F392">
            <v>0</v>
          </cell>
          <cell r="H392">
            <v>-1</v>
          </cell>
          <cell r="I392">
            <v>-1</v>
          </cell>
          <cell r="J392">
            <v>-3.1484345574611439E-2</v>
          </cell>
          <cell r="K392">
            <v>0.6141222551361899</v>
          </cell>
          <cell r="L392" t="e">
            <v>#DIV/0!</v>
          </cell>
          <cell r="N392" t="e">
            <v>#DIV/0!</v>
          </cell>
          <cell r="O392">
            <v>44098.874000000003</v>
          </cell>
          <cell r="P392" t="e">
            <v>#DIV/0!</v>
          </cell>
          <cell r="Q392" t="e">
            <v>#DIV/0!</v>
          </cell>
          <cell r="R392" t="e">
            <v>#DIV/0!</v>
          </cell>
          <cell r="T392" t="e">
            <v>#DIV/0!</v>
          </cell>
          <cell r="U392" t="e">
            <v>#DIV/0!</v>
          </cell>
          <cell r="V392" t="e">
            <v>#DIV/0!</v>
          </cell>
          <cell r="W392" t="e">
            <v>#DIV/0!</v>
          </cell>
          <cell r="X392" t="e">
            <v>#DIV/0!</v>
          </cell>
          <cell r="Z392" t="e">
            <v>#DIV/0!</v>
          </cell>
          <cell r="AA392">
            <v>34041.234000000004</v>
          </cell>
          <cell r="AB392" t="e">
            <v>#DIV/0!</v>
          </cell>
          <cell r="AC392" t="e">
            <v>#DIV/0!</v>
          </cell>
          <cell r="AD392" t="e">
            <v>#DIV/0!</v>
          </cell>
          <cell r="AF392" t="e">
            <v>#DIV/0!</v>
          </cell>
          <cell r="AG392" t="e">
            <v>#DIV/0!</v>
          </cell>
          <cell r="AH392" t="e">
            <v>#DIV/0!</v>
          </cell>
          <cell r="AI392" t="e">
            <v>#DIV/0!</v>
          </cell>
          <cell r="AJ392" t="e">
            <v>#DIV/0!</v>
          </cell>
          <cell r="AL392" t="e">
            <v>#DIV/0!</v>
          </cell>
          <cell r="AM392">
            <v>50534.55</v>
          </cell>
          <cell r="AN392" t="e">
            <v>#DIV/0!</v>
          </cell>
          <cell r="AO392" t="e">
            <v>#DIV/0!</v>
          </cell>
          <cell r="AP392" t="e">
            <v>#DIV/0!</v>
          </cell>
          <cell r="AR392" t="e">
            <v>#DIV/0!</v>
          </cell>
          <cell r="AS392" t="e">
            <v>#DIV/0!</v>
          </cell>
          <cell r="AT392" t="e">
            <v>#DIV/0!</v>
          </cell>
          <cell r="AU392" t="e">
            <v>#DIV/0!</v>
          </cell>
          <cell r="AV392" t="e">
            <v>#DIV/0!</v>
          </cell>
          <cell r="AX392" t="e">
            <v>#DIV/0!</v>
          </cell>
          <cell r="AY392">
            <v>1540.6523686305732</v>
          </cell>
          <cell r="AZ392" t="e">
            <v>#DIV/0!</v>
          </cell>
          <cell r="BA392" t="e">
            <v>#DIV/0!</v>
          </cell>
          <cell r="BB392" t="e">
            <v>#DIV/0!</v>
          </cell>
          <cell r="BD392" t="e">
            <v>#DIV/0!</v>
          </cell>
          <cell r="BE392" t="e">
            <v>#DIV/0!</v>
          </cell>
          <cell r="BF392" t="e">
            <v>#DIV/0!</v>
          </cell>
          <cell r="BG392" t="e">
            <v>#DIV/0!</v>
          </cell>
          <cell r="BH392" t="e">
            <v>#DIV/0!</v>
          </cell>
          <cell r="BJ392" t="e">
            <v>#DIV/0!</v>
          </cell>
          <cell r="BK392">
            <v>8641.9599999999991</v>
          </cell>
          <cell r="BL392" t="e">
            <v>#DIV/0!</v>
          </cell>
          <cell r="BM392" t="e">
            <v>#DIV/0!</v>
          </cell>
          <cell r="BN392" t="e">
            <v>#DIV/0!</v>
          </cell>
          <cell r="BP392" t="e">
            <v>#DIV/0!</v>
          </cell>
          <cell r="BQ392" t="e">
            <v>#DIV/0!</v>
          </cell>
          <cell r="BR392" t="e">
            <v>#DIV/0!</v>
          </cell>
          <cell r="BS392" t="e">
            <v>#DIV/0!</v>
          </cell>
          <cell r="BT392" t="e">
            <v>#DIV/0!</v>
          </cell>
          <cell r="BV392" t="e">
            <v>#DIV/0!</v>
          </cell>
          <cell r="BW392">
            <v>9862.0020000000004</v>
          </cell>
          <cell r="BX392" t="e">
            <v>#DIV/0!</v>
          </cell>
          <cell r="BY392" t="e">
            <v>#DIV/0!</v>
          </cell>
          <cell r="BZ392" t="e">
            <v>#DIV/0!</v>
          </cell>
          <cell r="CB392" t="e">
            <v>#DIV/0!</v>
          </cell>
          <cell r="CC392" t="e">
            <v>#DIV/0!</v>
          </cell>
          <cell r="CD392" t="e">
            <v>#DIV/0!</v>
          </cell>
          <cell r="CE392" t="e">
            <v>#DIV/0!</v>
          </cell>
          <cell r="CF392" t="e">
            <v>#DIV/0!</v>
          </cell>
          <cell r="CH392" t="e">
            <v>#DIV/0!</v>
          </cell>
          <cell r="CI392">
            <v>1163.905</v>
          </cell>
          <cell r="CJ392" t="e">
            <v>#DIV/0!</v>
          </cell>
          <cell r="CK392" t="e">
            <v>#DIV/0!</v>
          </cell>
          <cell r="CL392" t="e">
            <v>#DIV/0!</v>
          </cell>
          <cell r="CN392" t="e">
            <v>#DIV/0!</v>
          </cell>
          <cell r="CO392" t="e">
            <v>#DIV/0!</v>
          </cell>
          <cell r="CP392" t="e">
            <v>#DIV/0!</v>
          </cell>
          <cell r="CQ392" t="e">
            <v>#DIV/0!</v>
          </cell>
          <cell r="CR392" t="e">
            <v>#DIV/0!</v>
          </cell>
          <cell r="CT392" t="e">
            <v>#DIV/0!</v>
          </cell>
          <cell r="CU392">
            <v>5633.7460000000001</v>
          </cell>
          <cell r="CV392" t="e">
            <v>#DIV/0!</v>
          </cell>
          <cell r="CW392" t="e">
            <v>#DIV/0!</v>
          </cell>
          <cell r="CX392" t="e">
            <v>#DIV/0!</v>
          </cell>
          <cell r="CZ392" t="e">
            <v>#DIV/0!</v>
          </cell>
          <cell r="DA392" t="e">
            <v>#DIV/0!</v>
          </cell>
          <cell r="DB392" t="e">
            <v>#DIV/0!</v>
          </cell>
          <cell r="DC392" t="e">
            <v>#DIV/0!</v>
          </cell>
          <cell r="DD392" t="e">
            <v>#DIV/0!</v>
          </cell>
          <cell r="DF392" t="e">
            <v>#DIV/0!</v>
          </cell>
          <cell r="DG392">
            <v>3495.4549999999999</v>
          </cell>
          <cell r="DH392" t="e">
            <v>#DIV/0!</v>
          </cell>
          <cell r="DI392" t="e">
            <v>#DIV/0!</v>
          </cell>
          <cell r="DJ392" t="e">
            <v>#DIV/0!</v>
          </cell>
          <cell r="DL392" t="e">
            <v>#DIV/0!</v>
          </cell>
          <cell r="DM392" t="e">
            <v>#DIV/0!</v>
          </cell>
          <cell r="DN392" t="e">
            <v>#DIV/0!</v>
          </cell>
          <cell r="DO392" t="e">
            <v>#DIV/0!</v>
          </cell>
          <cell r="DP392" t="e">
            <v>#DIV/0!</v>
          </cell>
          <cell r="DR392" t="e">
            <v>#DIV/0!</v>
          </cell>
          <cell r="DS392">
            <v>2701.8580000000002</v>
          </cell>
          <cell r="DT392" t="e">
            <v>#DIV/0!</v>
          </cell>
          <cell r="DU392" t="e">
            <v>#DIV/0!</v>
          </cell>
          <cell r="DV392" t="e">
            <v>#DIV/0!</v>
          </cell>
          <cell r="DX392" t="e">
            <v>#DIV/0!</v>
          </cell>
          <cell r="DY392" t="e">
            <v>#DIV/0!</v>
          </cell>
          <cell r="DZ392" t="e">
            <v>#DIV/0!</v>
          </cell>
          <cell r="EA392" t="e">
            <v>#DIV/0!</v>
          </cell>
          <cell r="EB392" t="e">
            <v>#DIV/0!</v>
          </cell>
          <cell r="ED392" t="e">
            <v>#DIV/0!</v>
          </cell>
          <cell r="EE392">
            <v>15705.161</v>
          </cell>
          <cell r="EF392" t="e">
            <v>#DIV/0!</v>
          </cell>
          <cell r="EG392" t="e">
            <v>#DIV/0!</v>
          </cell>
          <cell r="EH392" t="e">
            <v>#DIV/0!</v>
          </cell>
          <cell r="EJ392" t="e">
            <v>#DIV/0!</v>
          </cell>
          <cell r="EK392" t="e">
            <v>#DIV/0!</v>
          </cell>
          <cell r="EL392" t="e">
            <v>#DIV/0!</v>
          </cell>
          <cell r="EM392" t="e">
            <v>#DIV/0!</v>
          </cell>
          <cell r="EN392" t="e">
            <v>#DIV/0!</v>
          </cell>
          <cell r="EP392" t="e">
            <v>#DIV/0!</v>
          </cell>
          <cell r="EQ392">
            <v>17075.746999999999</v>
          </cell>
          <cell r="ER392" t="e">
            <v>#DIV/0!</v>
          </cell>
          <cell r="ES392" t="e">
            <v>#DIV/0!</v>
          </cell>
          <cell r="ET392" t="e">
            <v>#DIV/0!</v>
          </cell>
          <cell r="EV392" t="e">
            <v>#DIV/0!</v>
          </cell>
          <cell r="EW392" t="e">
            <v>#DIV/0!</v>
          </cell>
          <cell r="EX392" t="e">
            <v>#DIV/0!</v>
          </cell>
          <cell r="EY392" t="e">
            <v>#DIV/0!</v>
          </cell>
          <cell r="EZ392" t="e">
            <v>#DIV/0!</v>
          </cell>
        </row>
        <row r="393">
          <cell r="A393">
            <v>42543</v>
          </cell>
          <cell r="B393">
            <v>0</v>
          </cell>
          <cell r="C393">
            <v>193855.28</v>
          </cell>
          <cell r="D393">
            <v>0</v>
          </cell>
          <cell r="E393" t="e">
            <v>#DIV/0!</v>
          </cell>
          <cell r="F393">
            <v>0</v>
          </cell>
          <cell r="H393">
            <v>-1</v>
          </cell>
          <cell r="I393">
            <v>-1</v>
          </cell>
          <cell r="J393">
            <v>-3.1402367966165912E-2</v>
          </cell>
          <cell r="K393">
            <v>0.6133517195779149</v>
          </cell>
          <cell r="L393" t="e">
            <v>#DIV/0!</v>
          </cell>
          <cell r="N393" t="e">
            <v>#DIV/0!</v>
          </cell>
          <cell r="O393">
            <v>44098.874000000003</v>
          </cell>
          <cell r="P393" t="e">
            <v>#DIV/0!</v>
          </cell>
          <cell r="Q393" t="e">
            <v>#DIV/0!</v>
          </cell>
          <cell r="R393" t="e">
            <v>#DIV/0!</v>
          </cell>
          <cell r="T393" t="e">
            <v>#DIV/0!</v>
          </cell>
          <cell r="U393" t="e">
            <v>#DIV/0!</v>
          </cell>
          <cell r="V393" t="e">
            <v>#DIV/0!</v>
          </cell>
          <cell r="W393" t="e">
            <v>#DIV/0!</v>
          </cell>
          <cell r="X393" t="e">
            <v>#DIV/0!</v>
          </cell>
          <cell r="Z393" t="e">
            <v>#DIV/0!</v>
          </cell>
          <cell r="AA393">
            <v>34041.234000000004</v>
          </cell>
          <cell r="AB393" t="e">
            <v>#DIV/0!</v>
          </cell>
          <cell r="AC393" t="e">
            <v>#DIV/0!</v>
          </cell>
          <cell r="AD393" t="e">
            <v>#DIV/0!</v>
          </cell>
          <cell r="AF393" t="e">
            <v>#DIV/0!</v>
          </cell>
          <cell r="AG393" t="e">
            <v>#DIV/0!</v>
          </cell>
          <cell r="AH393" t="e">
            <v>#DIV/0!</v>
          </cell>
          <cell r="AI393" t="e">
            <v>#DIV/0!</v>
          </cell>
          <cell r="AJ393" t="e">
            <v>#DIV/0!</v>
          </cell>
          <cell r="AL393" t="e">
            <v>#DIV/0!</v>
          </cell>
          <cell r="AM393">
            <v>50534.55</v>
          </cell>
          <cell r="AN393" t="e">
            <v>#DIV/0!</v>
          </cell>
          <cell r="AO393" t="e">
            <v>#DIV/0!</v>
          </cell>
          <cell r="AP393" t="e">
            <v>#DIV/0!</v>
          </cell>
          <cell r="AR393" t="e">
            <v>#DIV/0!</v>
          </cell>
          <cell r="AS393" t="e">
            <v>#DIV/0!</v>
          </cell>
          <cell r="AT393" t="e">
            <v>#DIV/0!</v>
          </cell>
          <cell r="AU393" t="e">
            <v>#DIV/0!</v>
          </cell>
          <cell r="AV393" t="e">
            <v>#DIV/0!</v>
          </cell>
          <cell r="AX393" t="e">
            <v>#DIV/0!</v>
          </cell>
          <cell r="AY393">
            <v>1540.6523686305732</v>
          </cell>
          <cell r="AZ393" t="e">
            <v>#DIV/0!</v>
          </cell>
          <cell r="BA393" t="e">
            <v>#DIV/0!</v>
          </cell>
          <cell r="BB393" t="e">
            <v>#DIV/0!</v>
          </cell>
          <cell r="BD393" t="e">
            <v>#DIV/0!</v>
          </cell>
          <cell r="BE393" t="e">
            <v>#DIV/0!</v>
          </cell>
          <cell r="BF393" t="e">
            <v>#DIV/0!</v>
          </cell>
          <cell r="BG393" t="e">
            <v>#DIV/0!</v>
          </cell>
          <cell r="BH393" t="e">
            <v>#DIV/0!</v>
          </cell>
          <cell r="BJ393" t="e">
            <v>#DIV/0!</v>
          </cell>
          <cell r="BK393">
            <v>8641.9599999999991</v>
          </cell>
          <cell r="BL393" t="e">
            <v>#DIV/0!</v>
          </cell>
          <cell r="BM393" t="e">
            <v>#DIV/0!</v>
          </cell>
          <cell r="BN393" t="e">
            <v>#DIV/0!</v>
          </cell>
          <cell r="BP393" t="e">
            <v>#DIV/0!</v>
          </cell>
          <cell r="BQ393" t="e">
            <v>#DIV/0!</v>
          </cell>
          <cell r="BR393" t="e">
            <v>#DIV/0!</v>
          </cell>
          <cell r="BS393" t="e">
            <v>#DIV/0!</v>
          </cell>
          <cell r="BT393" t="e">
            <v>#DIV/0!</v>
          </cell>
          <cell r="BV393" t="e">
            <v>#DIV/0!</v>
          </cell>
          <cell r="BW393">
            <v>9862.0020000000004</v>
          </cell>
          <cell r="BX393" t="e">
            <v>#DIV/0!</v>
          </cell>
          <cell r="BY393" t="e">
            <v>#DIV/0!</v>
          </cell>
          <cell r="BZ393" t="e">
            <v>#DIV/0!</v>
          </cell>
          <cell r="CB393" t="e">
            <v>#DIV/0!</v>
          </cell>
          <cell r="CC393" t="e">
            <v>#DIV/0!</v>
          </cell>
          <cell r="CD393" t="e">
            <v>#DIV/0!</v>
          </cell>
          <cell r="CE393" t="e">
            <v>#DIV/0!</v>
          </cell>
          <cell r="CF393" t="e">
            <v>#DIV/0!</v>
          </cell>
          <cell r="CH393" t="e">
            <v>#DIV/0!</v>
          </cell>
          <cell r="CI393">
            <v>1163.905</v>
          </cell>
          <cell r="CJ393" t="e">
            <v>#DIV/0!</v>
          </cell>
          <cell r="CK393" t="e">
            <v>#DIV/0!</v>
          </cell>
          <cell r="CL393" t="e">
            <v>#DIV/0!</v>
          </cell>
          <cell r="CN393" t="e">
            <v>#DIV/0!</v>
          </cell>
          <cell r="CO393" t="e">
            <v>#DIV/0!</v>
          </cell>
          <cell r="CP393" t="e">
            <v>#DIV/0!</v>
          </cell>
          <cell r="CQ393" t="e">
            <v>#DIV/0!</v>
          </cell>
          <cell r="CR393" t="e">
            <v>#DIV/0!</v>
          </cell>
          <cell r="CT393" t="e">
            <v>#DIV/0!</v>
          </cell>
          <cell r="CU393">
            <v>5633.7460000000001</v>
          </cell>
          <cell r="CV393" t="e">
            <v>#DIV/0!</v>
          </cell>
          <cell r="CW393" t="e">
            <v>#DIV/0!</v>
          </cell>
          <cell r="CX393" t="e">
            <v>#DIV/0!</v>
          </cell>
          <cell r="CZ393" t="e">
            <v>#DIV/0!</v>
          </cell>
          <cell r="DA393" t="e">
            <v>#DIV/0!</v>
          </cell>
          <cell r="DB393" t="e">
            <v>#DIV/0!</v>
          </cell>
          <cell r="DC393" t="e">
            <v>#DIV/0!</v>
          </cell>
          <cell r="DD393" t="e">
            <v>#DIV/0!</v>
          </cell>
          <cell r="DF393" t="e">
            <v>#DIV/0!</v>
          </cell>
          <cell r="DG393">
            <v>3495.4549999999999</v>
          </cell>
          <cell r="DH393" t="e">
            <v>#DIV/0!</v>
          </cell>
          <cell r="DI393" t="e">
            <v>#DIV/0!</v>
          </cell>
          <cell r="DJ393" t="e">
            <v>#DIV/0!</v>
          </cell>
          <cell r="DL393" t="e">
            <v>#DIV/0!</v>
          </cell>
          <cell r="DM393" t="e">
            <v>#DIV/0!</v>
          </cell>
          <cell r="DN393" t="e">
            <v>#DIV/0!</v>
          </cell>
          <cell r="DO393" t="e">
            <v>#DIV/0!</v>
          </cell>
          <cell r="DP393" t="e">
            <v>#DIV/0!</v>
          </cell>
          <cell r="DR393" t="e">
            <v>#DIV/0!</v>
          </cell>
          <cell r="DS393">
            <v>2701.8580000000002</v>
          </cell>
          <cell r="DT393" t="e">
            <v>#DIV/0!</v>
          </cell>
          <cell r="DU393" t="e">
            <v>#DIV/0!</v>
          </cell>
          <cell r="DV393" t="e">
            <v>#DIV/0!</v>
          </cell>
          <cell r="DX393" t="e">
            <v>#DIV/0!</v>
          </cell>
          <cell r="DY393" t="e">
            <v>#DIV/0!</v>
          </cell>
          <cell r="DZ393" t="e">
            <v>#DIV/0!</v>
          </cell>
          <cell r="EA393" t="e">
            <v>#DIV/0!</v>
          </cell>
          <cell r="EB393" t="e">
            <v>#DIV/0!</v>
          </cell>
          <cell r="ED393" t="e">
            <v>#DIV/0!</v>
          </cell>
          <cell r="EE393">
            <v>15705.161</v>
          </cell>
          <cell r="EF393" t="e">
            <v>#DIV/0!</v>
          </cell>
          <cell r="EG393" t="e">
            <v>#DIV/0!</v>
          </cell>
          <cell r="EH393" t="e">
            <v>#DIV/0!</v>
          </cell>
          <cell r="EJ393" t="e">
            <v>#DIV/0!</v>
          </cell>
          <cell r="EK393" t="e">
            <v>#DIV/0!</v>
          </cell>
          <cell r="EL393" t="e">
            <v>#DIV/0!</v>
          </cell>
          <cell r="EM393" t="e">
            <v>#DIV/0!</v>
          </cell>
          <cell r="EN393" t="e">
            <v>#DIV/0!</v>
          </cell>
          <cell r="EP393" t="e">
            <v>#DIV/0!</v>
          </cell>
          <cell r="EQ393">
            <v>17075.746999999999</v>
          </cell>
          <cell r="ER393" t="e">
            <v>#DIV/0!</v>
          </cell>
          <cell r="ES393" t="e">
            <v>#DIV/0!</v>
          </cell>
          <cell r="ET393" t="e">
            <v>#DIV/0!</v>
          </cell>
          <cell r="EV393" t="e">
            <v>#DIV/0!</v>
          </cell>
          <cell r="EW393" t="e">
            <v>#DIV/0!</v>
          </cell>
          <cell r="EX393" t="e">
            <v>#DIV/0!</v>
          </cell>
          <cell r="EY393" t="e">
            <v>#DIV/0!</v>
          </cell>
          <cell r="EZ393" t="e">
            <v>#DIV/0!</v>
          </cell>
        </row>
        <row r="394">
          <cell r="A394">
            <v>42544</v>
          </cell>
          <cell r="B394">
            <v>0</v>
          </cell>
          <cell r="C394">
            <v>193855.28</v>
          </cell>
          <cell r="D394">
            <v>0</v>
          </cell>
          <cell r="E394" t="e">
            <v>#DIV/0!</v>
          </cell>
          <cell r="F394">
            <v>0</v>
          </cell>
          <cell r="H394">
            <v>-1</v>
          </cell>
          <cell r="I394">
            <v>-1</v>
          </cell>
          <cell r="J394">
            <v>-3.1320816148735275E-2</v>
          </cell>
          <cell r="K394">
            <v>0.61258407184597219</v>
          </cell>
          <cell r="L394" t="e">
            <v>#DIV/0!</v>
          </cell>
          <cell r="N394" t="e">
            <v>#DIV/0!</v>
          </cell>
          <cell r="O394">
            <v>44098.874000000003</v>
          </cell>
          <cell r="P394" t="e">
            <v>#DIV/0!</v>
          </cell>
          <cell r="Q394" t="e">
            <v>#DIV/0!</v>
          </cell>
          <cell r="R394" t="e">
            <v>#DIV/0!</v>
          </cell>
          <cell r="T394" t="e">
            <v>#DIV/0!</v>
          </cell>
          <cell r="U394" t="e">
            <v>#DIV/0!</v>
          </cell>
          <cell r="V394" t="e">
            <v>#DIV/0!</v>
          </cell>
          <cell r="W394" t="e">
            <v>#DIV/0!</v>
          </cell>
          <cell r="X394" t="e">
            <v>#DIV/0!</v>
          </cell>
          <cell r="Z394" t="e">
            <v>#DIV/0!</v>
          </cell>
          <cell r="AA394">
            <v>34041.234000000004</v>
          </cell>
          <cell r="AB394" t="e">
            <v>#DIV/0!</v>
          </cell>
          <cell r="AC394" t="e">
            <v>#DIV/0!</v>
          </cell>
          <cell r="AD394" t="e">
            <v>#DIV/0!</v>
          </cell>
          <cell r="AF394" t="e">
            <v>#DIV/0!</v>
          </cell>
          <cell r="AG394" t="e">
            <v>#DIV/0!</v>
          </cell>
          <cell r="AH394" t="e">
            <v>#DIV/0!</v>
          </cell>
          <cell r="AI394" t="e">
            <v>#DIV/0!</v>
          </cell>
          <cell r="AJ394" t="e">
            <v>#DIV/0!</v>
          </cell>
          <cell r="AL394" t="e">
            <v>#DIV/0!</v>
          </cell>
          <cell r="AM394">
            <v>50534.55</v>
          </cell>
          <cell r="AN394" t="e">
            <v>#DIV/0!</v>
          </cell>
          <cell r="AO394" t="e">
            <v>#DIV/0!</v>
          </cell>
          <cell r="AP394" t="e">
            <v>#DIV/0!</v>
          </cell>
          <cell r="AR394" t="e">
            <v>#DIV/0!</v>
          </cell>
          <cell r="AS394" t="e">
            <v>#DIV/0!</v>
          </cell>
          <cell r="AT394" t="e">
            <v>#DIV/0!</v>
          </cell>
          <cell r="AU394" t="e">
            <v>#DIV/0!</v>
          </cell>
          <cell r="AV394" t="e">
            <v>#DIV/0!</v>
          </cell>
          <cell r="AX394" t="e">
            <v>#DIV/0!</v>
          </cell>
          <cell r="AY394">
            <v>1540.6523686305732</v>
          </cell>
          <cell r="AZ394" t="e">
            <v>#DIV/0!</v>
          </cell>
          <cell r="BA394" t="e">
            <v>#DIV/0!</v>
          </cell>
          <cell r="BB394" t="e">
            <v>#DIV/0!</v>
          </cell>
          <cell r="BD394" t="e">
            <v>#DIV/0!</v>
          </cell>
          <cell r="BE394" t="e">
            <v>#DIV/0!</v>
          </cell>
          <cell r="BF394" t="e">
            <v>#DIV/0!</v>
          </cell>
          <cell r="BG394" t="e">
            <v>#DIV/0!</v>
          </cell>
          <cell r="BH394" t="e">
            <v>#DIV/0!</v>
          </cell>
          <cell r="BJ394" t="e">
            <v>#DIV/0!</v>
          </cell>
          <cell r="BK394">
            <v>8641.9599999999991</v>
          </cell>
          <cell r="BL394" t="e">
            <v>#DIV/0!</v>
          </cell>
          <cell r="BM394" t="e">
            <v>#DIV/0!</v>
          </cell>
          <cell r="BN394" t="e">
            <v>#DIV/0!</v>
          </cell>
          <cell r="BP394" t="e">
            <v>#DIV/0!</v>
          </cell>
          <cell r="BQ394" t="e">
            <v>#DIV/0!</v>
          </cell>
          <cell r="BR394" t="e">
            <v>#DIV/0!</v>
          </cell>
          <cell r="BS394" t="e">
            <v>#DIV/0!</v>
          </cell>
          <cell r="BT394" t="e">
            <v>#DIV/0!</v>
          </cell>
          <cell r="BV394" t="e">
            <v>#DIV/0!</v>
          </cell>
          <cell r="BW394">
            <v>9862.0020000000004</v>
          </cell>
          <cell r="BX394" t="e">
            <v>#DIV/0!</v>
          </cell>
          <cell r="BY394" t="e">
            <v>#DIV/0!</v>
          </cell>
          <cell r="BZ394" t="e">
            <v>#DIV/0!</v>
          </cell>
          <cell r="CB394" t="e">
            <v>#DIV/0!</v>
          </cell>
          <cell r="CC394" t="e">
            <v>#DIV/0!</v>
          </cell>
          <cell r="CD394" t="e">
            <v>#DIV/0!</v>
          </cell>
          <cell r="CE394" t="e">
            <v>#DIV/0!</v>
          </cell>
          <cell r="CF394" t="e">
            <v>#DIV/0!</v>
          </cell>
          <cell r="CH394" t="e">
            <v>#DIV/0!</v>
          </cell>
          <cell r="CI394">
            <v>1163.905</v>
          </cell>
          <cell r="CJ394" t="e">
            <v>#DIV/0!</v>
          </cell>
          <cell r="CK394" t="e">
            <v>#DIV/0!</v>
          </cell>
          <cell r="CL394" t="e">
            <v>#DIV/0!</v>
          </cell>
          <cell r="CN394" t="e">
            <v>#DIV/0!</v>
          </cell>
          <cell r="CO394" t="e">
            <v>#DIV/0!</v>
          </cell>
          <cell r="CP394" t="e">
            <v>#DIV/0!</v>
          </cell>
          <cell r="CQ394" t="e">
            <v>#DIV/0!</v>
          </cell>
          <cell r="CR394" t="e">
            <v>#DIV/0!</v>
          </cell>
          <cell r="CT394" t="e">
            <v>#DIV/0!</v>
          </cell>
          <cell r="CU394">
            <v>5633.7460000000001</v>
          </cell>
          <cell r="CV394" t="e">
            <v>#DIV/0!</v>
          </cell>
          <cell r="CW394" t="e">
            <v>#DIV/0!</v>
          </cell>
          <cell r="CX394" t="e">
            <v>#DIV/0!</v>
          </cell>
          <cell r="CZ394" t="e">
            <v>#DIV/0!</v>
          </cell>
          <cell r="DA394" t="e">
            <v>#DIV/0!</v>
          </cell>
          <cell r="DB394" t="e">
            <v>#DIV/0!</v>
          </cell>
          <cell r="DC394" t="e">
            <v>#DIV/0!</v>
          </cell>
          <cell r="DD394" t="e">
            <v>#DIV/0!</v>
          </cell>
          <cell r="DF394" t="e">
            <v>#DIV/0!</v>
          </cell>
          <cell r="DG394">
            <v>3495.4549999999999</v>
          </cell>
          <cell r="DH394" t="e">
            <v>#DIV/0!</v>
          </cell>
          <cell r="DI394" t="e">
            <v>#DIV/0!</v>
          </cell>
          <cell r="DJ394" t="e">
            <v>#DIV/0!</v>
          </cell>
          <cell r="DL394" t="e">
            <v>#DIV/0!</v>
          </cell>
          <cell r="DM394" t="e">
            <v>#DIV/0!</v>
          </cell>
          <cell r="DN394" t="e">
            <v>#DIV/0!</v>
          </cell>
          <cell r="DO394" t="e">
            <v>#DIV/0!</v>
          </cell>
          <cell r="DP394" t="e">
            <v>#DIV/0!</v>
          </cell>
          <cell r="DR394" t="e">
            <v>#DIV/0!</v>
          </cell>
          <cell r="DS394">
            <v>2701.8580000000002</v>
          </cell>
          <cell r="DT394" t="e">
            <v>#DIV/0!</v>
          </cell>
          <cell r="DU394" t="e">
            <v>#DIV/0!</v>
          </cell>
          <cell r="DV394" t="e">
            <v>#DIV/0!</v>
          </cell>
          <cell r="DX394" t="e">
            <v>#DIV/0!</v>
          </cell>
          <cell r="DY394" t="e">
            <v>#DIV/0!</v>
          </cell>
          <cell r="DZ394" t="e">
            <v>#DIV/0!</v>
          </cell>
          <cell r="EA394" t="e">
            <v>#DIV/0!</v>
          </cell>
          <cell r="EB394" t="e">
            <v>#DIV/0!</v>
          </cell>
          <cell r="ED394" t="e">
            <v>#DIV/0!</v>
          </cell>
          <cell r="EE394">
            <v>15705.161</v>
          </cell>
          <cell r="EF394" t="e">
            <v>#DIV/0!</v>
          </cell>
          <cell r="EG394" t="e">
            <v>#DIV/0!</v>
          </cell>
          <cell r="EH394" t="e">
            <v>#DIV/0!</v>
          </cell>
          <cell r="EJ394" t="e">
            <v>#DIV/0!</v>
          </cell>
          <cell r="EK394" t="e">
            <v>#DIV/0!</v>
          </cell>
          <cell r="EL394" t="e">
            <v>#DIV/0!</v>
          </cell>
          <cell r="EM394" t="e">
            <v>#DIV/0!</v>
          </cell>
          <cell r="EN394" t="e">
            <v>#DIV/0!</v>
          </cell>
          <cell r="EP394" t="e">
            <v>#DIV/0!</v>
          </cell>
          <cell r="EQ394">
            <v>17075.746999999999</v>
          </cell>
          <cell r="ER394" t="e">
            <v>#DIV/0!</v>
          </cell>
          <cell r="ES394" t="e">
            <v>#DIV/0!</v>
          </cell>
          <cell r="ET394" t="e">
            <v>#DIV/0!</v>
          </cell>
          <cell r="EV394" t="e">
            <v>#DIV/0!</v>
          </cell>
          <cell r="EW394" t="e">
            <v>#DIV/0!</v>
          </cell>
          <cell r="EX394" t="e">
            <v>#DIV/0!</v>
          </cell>
          <cell r="EY394" t="e">
            <v>#DIV/0!</v>
          </cell>
          <cell r="EZ394" t="e">
            <v>#DIV/0!</v>
          </cell>
        </row>
        <row r="395">
          <cell r="A395">
            <v>42545</v>
          </cell>
          <cell r="B395">
            <v>0</v>
          </cell>
          <cell r="C395">
            <v>193855.28</v>
          </cell>
          <cell r="D395">
            <v>0</v>
          </cell>
          <cell r="E395" t="e">
            <v>#DIV/0!</v>
          </cell>
          <cell r="F395">
            <v>0</v>
          </cell>
          <cell r="H395">
            <v>-1</v>
          </cell>
          <cell r="I395">
            <v>-1</v>
          </cell>
          <cell r="J395">
            <v>-3.1239686813563594E-2</v>
          </cell>
          <cell r="K395">
            <v>0.61181929398262247</v>
          </cell>
          <cell r="L395" t="e">
            <v>#DIV/0!</v>
          </cell>
          <cell r="N395" t="e">
            <v>#DIV/0!</v>
          </cell>
          <cell r="O395">
            <v>44098.874000000003</v>
          </cell>
          <cell r="P395" t="e">
            <v>#DIV/0!</v>
          </cell>
          <cell r="Q395" t="e">
            <v>#DIV/0!</v>
          </cell>
          <cell r="R395" t="e">
            <v>#DIV/0!</v>
          </cell>
          <cell r="T395" t="e">
            <v>#DIV/0!</v>
          </cell>
          <cell r="U395" t="e">
            <v>#DIV/0!</v>
          </cell>
          <cell r="V395" t="e">
            <v>#DIV/0!</v>
          </cell>
          <cell r="W395" t="e">
            <v>#DIV/0!</v>
          </cell>
          <cell r="X395" t="e">
            <v>#DIV/0!</v>
          </cell>
          <cell r="Z395" t="e">
            <v>#DIV/0!</v>
          </cell>
          <cell r="AA395">
            <v>34041.234000000004</v>
          </cell>
          <cell r="AB395" t="e">
            <v>#DIV/0!</v>
          </cell>
          <cell r="AC395" t="e">
            <v>#DIV/0!</v>
          </cell>
          <cell r="AD395" t="e">
            <v>#DIV/0!</v>
          </cell>
          <cell r="AF395" t="e">
            <v>#DIV/0!</v>
          </cell>
          <cell r="AG395" t="e">
            <v>#DIV/0!</v>
          </cell>
          <cell r="AH395" t="e">
            <v>#DIV/0!</v>
          </cell>
          <cell r="AI395" t="e">
            <v>#DIV/0!</v>
          </cell>
          <cell r="AJ395" t="e">
            <v>#DIV/0!</v>
          </cell>
          <cell r="AL395" t="e">
            <v>#DIV/0!</v>
          </cell>
          <cell r="AM395">
            <v>50534.55</v>
          </cell>
          <cell r="AN395" t="e">
            <v>#DIV/0!</v>
          </cell>
          <cell r="AO395" t="e">
            <v>#DIV/0!</v>
          </cell>
          <cell r="AP395" t="e">
            <v>#DIV/0!</v>
          </cell>
          <cell r="AR395" t="e">
            <v>#DIV/0!</v>
          </cell>
          <cell r="AS395" t="e">
            <v>#DIV/0!</v>
          </cell>
          <cell r="AT395" t="e">
            <v>#DIV/0!</v>
          </cell>
          <cell r="AU395" t="e">
            <v>#DIV/0!</v>
          </cell>
          <cell r="AV395" t="e">
            <v>#DIV/0!</v>
          </cell>
          <cell r="AX395" t="e">
            <v>#DIV/0!</v>
          </cell>
          <cell r="AY395">
            <v>1540.6523686305732</v>
          </cell>
          <cell r="AZ395" t="e">
            <v>#DIV/0!</v>
          </cell>
          <cell r="BA395" t="e">
            <v>#DIV/0!</v>
          </cell>
          <cell r="BB395" t="e">
            <v>#DIV/0!</v>
          </cell>
          <cell r="BD395" t="e">
            <v>#DIV/0!</v>
          </cell>
          <cell r="BE395" t="e">
            <v>#DIV/0!</v>
          </cell>
          <cell r="BF395" t="e">
            <v>#DIV/0!</v>
          </cell>
          <cell r="BG395" t="e">
            <v>#DIV/0!</v>
          </cell>
          <cell r="BH395" t="e">
            <v>#DIV/0!</v>
          </cell>
          <cell r="BJ395" t="e">
            <v>#DIV/0!</v>
          </cell>
          <cell r="BK395">
            <v>8641.9599999999991</v>
          </cell>
          <cell r="BL395" t="e">
            <v>#DIV/0!</v>
          </cell>
          <cell r="BM395" t="e">
            <v>#DIV/0!</v>
          </cell>
          <cell r="BN395" t="e">
            <v>#DIV/0!</v>
          </cell>
          <cell r="BP395" t="e">
            <v>#DIV/0!</v>
          </cell>
          <cell r="BQ395" t="e">
            <v>#DIV/0!</v>
          </cell>
          <cell r="BR395" t="e">
            <v>#DIV/0!</v>
          </cell>
          <cell r="BS395" t="e">
            <v>#DIV/0!</v>
          </cell>
          <cell r="BT395" t="e">
            <v>#DIV/0!</v>
          </cell>
          <cell r="BV395" t="e">
            <v>#DIV/0!</v>
          </cell>
          <cell r="BW395">
            <v>9862.0020000000004</v>
          </cell>
          <cell r="BX395" t="e">
            <v>#DIV/0!</v>
          </cell>
          <cell r="BY395" t="e">
            <v>#DIV/0!</v>
          </cell>
          <cell r="BZ395" t="e">
            <v>#DIV/0!</v>
          </cell>
          <cell r="CB395" t="e">
            <v>#DIV/0!</v>
          </cell>
          <cell r="CC395" t="e">
            <v>#DIV/0!</v>
          </cell>
          <cell r="CD395" t="e">
            <v>#DIV/0!</v>
          </cell>
          <cell r="CE395" t="e">
            <v>#DIV/0!</v>
          </cell>
          <cell r="CF395" t="e">
            <v>#DIV/0!</v>
          </cell>
          <cell r="CH395" t="e">
            <v>#DIV/0!</v>
          </cell>
          <cell r="CI395">
            <v>1163.905</v>
          </cell>
          <cell r="CJ395" t="e">
            <v>#DIV/0!</v>
          </cell>
          <cell r="CK395" t="e">
            <v>#DIV/0!</v>
          </cell>
          <cell r="CL395" t="e">
            <v>#DIV/0!</v>
          </cell>
          <cell r="CN395" t="e">
            <v>#DIV/0!</v>
          </cell>
          <cell r="CO395" t="e">
            <v>#DIV/0!</v>
          </cell>
          <cell r="CP395" t="e">
            <v>#DIV/0!</v>
          </cell>
          <cell r="CQ395" t="e">
            <v>#DIV/0!</v>
          </cell>
          <cell r="CR395" t="e">
            <v>#DIV/0!</v>
          </cell>
          <cell r="CT395" t="e">
            <v>#DIV/0!</v>
          </cell>
          <cell r="CU395">
            <v>5633.7460000000001</v>
          </cell>
          <cell r="CV395" t="e">
            <v>#DIV/0!</v>
          </cell>
          <cell r="CW395" t="e">
            <v>#DIV/0!</v>
          </cell>
          <cell r="CX395" t="e">
            <v>#DIV/0!</v>
          </cell>
          <cell r="CZ395" t="e">
            <v>#DIV/0!</v>
          </cell>
          <cell r="DA395" t="e">
            <v>#DIV/0!</v>
          </cell>
          <cell r="DB395" t="e">
            <v>#DIV/0!</v>
          </cell>
          <cell r="DC395" t="e">
            <v>#DIV/0!</v>
          </cell>
          <cell r="DD395" t="e">
            <v>#DIV/0!</v>
          </cell>
          <cell r="DF395" t="e">
            <v>#DIV/0!</v>
          </cell>
          <cell r="DG395">
            <v>3495.4549999999999</v>
          </cell>
          <cell r="DH395" t="e">
            <v>#DIV/0!</v>
          </cell>
          <cell r="DI395" t="e">
            <v>#DIV/0!</v>
          </cell>
          <cell r="DJ395" t="e">
            <v>#DIV/0!</v>
          </cell>
          <cell r="DL395" t="e">
            <v>#DIV/0!</v>
          </cell>
          <cell r="DM395" t="e">
            <v>#DIV/0!</v>
          </cell>
          <cell r="DN395" t="e">
            <v>#DIV/0!</v>
          </cell>
          <cell r="DO395" t="e">
            <v>#DIV/0!</v>
          </cell>
          <cell r="DP395" t="e">
            <v>#DIV/0!</v>
          </cell>
          <cell r="DR395" t="e">
            <v>#DIV/0!</v>
          </cell>
          <cell r="DS395">
            <v>2701.8580000000002</v>
          </cell>
          <cell r="DT395" t="e">
            <v>#DIV/0!</v>
          </cell>
          <cell r="DU395" t="e">
            <v>#DIV/0!</v>
          </cell>
          <cell r="DV395" t="e">
            <v>#DIV/0!</v>
          </cell>
          <cell r="DX395" t="e">
            <v>#DIV/0!</v>
          </cell>
          <cell r="DY395" t="e">
            <v>#DIV/0!</v>
          </cell>
          <cell r="DZ395" t="e">
            <v>#DIV/0!</v>
          </cell>
          <cell r="EA395" t="e">
            <v>#DIV/0!</v>
          </cell>
          <cell r="EB395" t="e">
            <v>#DIV/0!</v>
          </cell>
          <cell r="ED395" t="e">
            <v>#DIV/0!</v>
          </cell>
          <cell r="EE395">
            <v>15705.161</v>
          </cell>
          <cell r="EF395" t="e">
            <v>#DIV/0!</v>
          </cell>
          <cell r="EG395" t="e">
            <v>#DIV/0!</v>
          </cell>
          <cell r="EH395" t="e">
            <v>#DIV/0!</v>
          </cell>
          <cell r="EJ395" t="e">
            <v>#DIV/0!</v>
          </cell>
          <cell r="EK395" t="e">
            <v>#DIV/0!</v>
          </cell>
          <cell r="EL395" t="e">
            <v>#DIV/0!</v>
          </cell>
          <cell r="EM395" t="e">
            <v>#DIV/0!</v>
          </cell>
          <cell r="EN395" t="e">
            <v>#DIV/0!</v>
          </cell>
          <cell r="EP395" t="e">
            <v>#DIV/0!</v>
          </cell>
          <cell r="EQ395">
            <v>17075.746999999999</v>
          </cell>
          <cell r="ER395" t="e">
            <v>#DIV/0!</v>
          </cell>
          <cell r="ES395" t="e">
            <v>#DIV/0!</v>
          </cell>
          <cell r="ET395" t="e">
            <v>#DIV/0!</v>
          </cell>
          <cell r="EV395" t="e">
            <v>#DIV/0!</v>
          </cell>
          <cell r="EW395" t="e">
            <v>#DIV/0!</v>
          </cell>
          <cell r="EX395" t="e">
            <v>#DIV/0!</v>
          </cell>
          <cell r="EY395" t="e">
            <v>#DIV/0!</v>
          </cell>
          <cell r="EZ395" t="e">
            <v>#DIV/0!</v>
          </cell>
        </row>
        <row r="396">
          <cell r="A396">
            <v>42548</v>
          </cell>
          <cell r="B396">
            <v>0</v>
          </cell>
          <cell r="C396">
            <v>193855.28</v>
          </cell>
          <cell r="D396">
            <v>0</v>
          </cell>
          <cell r="E396" t="e">
            <v>#DIV/0!</v>
          </cell>
          <cell r="F396">
            <v>0</v>
          </cell>
          <cell r="H396">
            <v>-1</v>
          </cell>
          <cell r="I396">
            <v>-1</v>
          </cell>
          <cell r="J396">
            <v>-3.115897668611467E-2</v>
          </cell>
          <cell r="K396">
            <v>0.6110573681857363</v>
          </cell>
          <cell r="L396" t="e">
            <v>#DIV/0!</v>
          </cell>
          <cell r="N396" t="e">
            <v>#DIV/0!</v>
          </cell>
          <cell r="O396">
            <v>44098.874000000003</v>
          </cell>
          <cell r="P396" t="e">
            <v>#DIV/0!</v>
          </cell>
          <cell r="Q396" t="e">
            <v>#DIV/0!</v>
          </cell>
          <cell r="R396" t="e">
            <v>#DIV/0!</v>
          </cell>
          <cell r="T396" t="e">
            <v>#DIV/0!</v>
          </cell>
          <cell r="U396" t="e">
            <v>#DIV/0!</v>
          </cell>
          <cell r="V396" t="e">
            <v>#DIV/0!</v>
          </cell>
          <cell r="W396" t="e">
            <v>#DIV/0!</v>
          </cell>
          <cell r="X396" t="e">
            <v>#DIV/0!</v>
          </cell>
          <cell r="Z396" t="e">
            <v>#DIV/0!</v>
          </cell>
          <cell r="AA396">
            <v>34041.234000000004</v>
          </cell>
          <cell r="AB396" t="e">
            <v>#DIV/0!</v>
          </cell>
          <cell r="AC396" t="e">
            <v>#DIV/0!</v>
          </cell>
          <cell r="AD396" t="e">
            <v>#DIV/0!</v>
          </cell>
          <cell r="AF396" t="e">
            <v>#DIV/0!</v>
          </cell>
          <cell r="AG396" t="e">
            <v>#DIV/0!</v>
          </cell>
          <cell r="AH396" t="e">
            <v>#DIV/0!</v>
          </cell>
          <cell r="AI396" t="e">
            <v>#DIV/0!</v>
          </cell>
          <cell r="AJ396" t="e">
            <v>#DIV/0!</v>
          </cell>
          <cell r="AL396" t="e">
            <v>#DIV/0!</v>
          </cell>
          <cell r="AM396">
            <v>50534.55</v>
          </cell>
          <cell r="AN396" t="e">
            <v>#DIV/0!</v>
          </cell>
          <cell r="AO396" t="e">
            <v>#DIV/0!</v>
          </cell>
          <cell r="AP396" t="e">
            <v>#DIV/0!</v>
          </cell>
          <cell r="AR396" t="e">
            <v>#DIV/0!</v>
          </cell>
          <cell r="AS396" t="e">
            <v>#DIV/0!</v>
          </cell>
          <cell r="AT396" t="e">
            <v>#DIV/0!</v>
          </cell>
          <cell r="AU396" t="e">
            <v>#DIV/0!</v>
          </cell>
          <cell r="AV396" t="e">
            <v>#DIV/0!</v>
          </cell>
          <cell r="AX396" t="e">
            <v>#DIV/0!</v>
          </cell>
          <cell r="AY396">
            <v>1540.6523686305732</v>
          </cell>
          <cell r="AZ396" t="e">
            <v>#DIV/0!</v>
          </cell>
          <cell r="BA396" t="e">
            <v>#DIV/0!</v>
          </cell>
          <cell r="BB396" t="e">
            <v>#DIV/0!</v>
          </cell>
          <cell r="BD396" t="e">
            <v>#DIV/0!</v>
          </cell>
          <cell r="BE396" t="e">
            <v>#DIV/0!</v>
          </cell>
          <cell r="BF396" t="e">
            <v>#DIV/0!</v>
          </cell>
          <cell r="BG396" t="e">
            <v>#DIV/0!</v>
          </cell>
          <cell r="BH396" t="e">
            <v>#DIV/0!</v>
          </cell>
          <cell r="BJ396" t="e">
            <v>#DIV/0!</v>
          </cell>
          <cell r="BK396">
            <v>8641.9599999999991</v>
          </cell>
          <cell r="BL396" t="e">
            <v>#DIV/0!</v>
          </cell>
          <cell r="BM396" t="e">
            <v>#DIV/0!</v>
          </cell>
          <cell r="BN396" t="e">
            <v>#DIV/0!</v>
          </cell>
          <cell r="BP396" t="e">
            <v>#DIV/0!</v>
          </cell>
          <cell r="BQ396" t="e">
            <v>#DIV/0!</v>
          </cell>
          <cell r="BR396" t="e">
            <v>#DIV/0!</v>
          </cell>
          <cell r="BS396" t="e">
            <v>#DIV/0!</v>
          </cell>
          <cell r="BT396" t="e">
            <v>#DIV/0!</v>
          </cell>
          <cell r="BV396" t="e">
            <v>#DIV/0!</v>
          </cell>
          <cell r="BW396">
            <v>9862.0020000000004</v>
          </cell>
          <cell r="BX396" t="e">
            <v>#DIV/0!</v>
          </cell>
          <cell r="BY396" t="e">
            <v>#DIV/0!</v>
          </cell>
          <cell r="BZ396" t="e">
            <v>#DIV/0!</v>
          </cell>
          <cell r="CB396" t="e">
            <v>#DIV/0!</v>
          </cell>
          <cell r="CC396" t="e">
            <v>#DIV/0!</v>
          </cell>
          <cell r="CD396" t="e">
            <v>#DIV/0!</v>
          </cell>
          <cell r="CE396" t="e">
            <v>#DIV/0!</v>
          </cell>
          <cell r="CF396" t="e">
            <v>#DIV/0!</v>
          </cell>
          <cell r="CH396" t="e">
            <v>#DIV/0!</v>
          </cell>
          <cell r="CI396">
            <v>1163.905</v>
          </cell>
          <cell r="CJ396" t="e">
            <v>#DIV/0!</v>
          </cell>
          <cell r="CK396" t="e">
            <v>#DIV/0!</v>
          </cell>
          <cell r="CL396" t="e">
            <v>#DIV/0!</v>
          </cell>
          <cell r="CN396" t="e">
            <v>#DIV/0!</v>
          </cell>
          <cell r="CO396" t="e">
            <v>#DIV/0!</v>
          </cell>
          <cell r="CP396" t="e">
            <v>#DIV/0!</v>
          </cell>
          <cell r="CQ396" t="e">
            <v>#DIV/0!</v>
          </cell>
          <cell r="CR396" t="e">
            <v>#DIV/0!</v>
          </cell>
          <cell r="CT396" t="e">
            <v>#DIV/0!</v>
          </cell>
          <cell r="CU396">
            <v>5633.7460000000001</v>
          </cell>
          <cell r="CV396" t="e">
            <v>#DIV/0!</v>
          </cell>
          <cell r="CW396" t="e">
            <v>#DIV/0!</v>
          </cell>
          <cell r="CX396" t="e">
            <v>#DIV/0!</v>
          </cell>
          <cell r="CZ396" t="e">
            <v>#DIV/0!</v>
          </cell>
          <cell r="DA396" t="e">
            <v>#DIV/0!</v>
          </cell>
          <cell r="DB396" t="e">
            <v>#DIV/0!</v>
          </cell>
          <cell r="DC396" t="e">
            <v>#DIV/0!</v>
          </cell>
          <cell r="DD396" t="e">
            <v>#DIV/0!</v>
          </cell>
          <cell r="DF396" t="e">
            <v>#DIV/0!</v>
          </cell>
          <cell r="DG396">
            <v>3495.4549999999999</v>
          </cell>
          <cell r="DH396" t="e">
            <v>#DIV/0!</v>
          </cell>
          <cell r="DI396" t="e">
            <v>#DIV/0!</v>
          </cell>
          <cell r="DJ396" t="e">
            <v>#DIV/0!</v>
          </cell>
          <cell r="DL396" t="e">
            <v>#DIV/0!</v>
          </cell>
          <cell r="DM396" t="e">
            <v>#DIV/0!</v>
          </cell>
          <cell r="DN396" t="e">
            <v>#DIV/0!</v>
          </cell>
          <cell r="DO396" t="e">
            <v>#DIV/0!</v>
          </cell>
          <cell r="DP396" t="e">
            <v>#DIV/0!</v>
          </cell>
          <cell r="DR396" t="e">
            <v>#DIV/0!</v>
          </cell>
          <cell r="DS396">
            <v>2701.8580000000002</v>
          </cell>
          <cell r="DT396" t="e">
            <v>#DIV/0!</v>
          </cell>
          <cell r="DU396" t="e">
            <v>#DIV/0!</v>
          </cell>
          <cell r="DV396" t="e">
            <v>#DIV/0!</v>
          </cell>
          <cell r="DX396" t="e">
            <v>#DIV/0!</v>
          </cell>
          <cell r="DY396" t="e">
            <v>#DIV/0!</v>
          </cell>
          <cell r="DZ396" t="e">
            <v>#DIV/0!</v>
          </cell>
          <cell r="EA396" t="e">
            <v>#DIV/0!</v>
          </cell>
          <cell r="EB396" t="e">
            <v>#DIV/0!</v>
          </cell>
          <cell r="ED396" t="e">
            <v>#DIV/0!</v>
          </cell>
          <cell r="EE396">
            <v>15705.161</v>
          </cell>
          <cell r="EF396" t="e">
            <v>#DIV/0!</v>
          </cell>
          <cell r="EG396" t="e">
            <v>#DIV/0!</v>
          </cell>
          <cell r="EH396" t="e">
            <v>#DIV/0!</v>
          </cell>
          <cell r="EJ396" t="e">
            <v>#DIV/0!</v>
          </cell>
          <cell r="EK396" t="e">
            <v>#DIV/0!</v>
          </cell>
          <cell r="EL396" t="e">
            <v>#DIV/0!</v>
          </cell>
          <cell r="EM396" t="e">
            <v>#DIV/0!</v>
          </cell>
          <cell r="EN396" t="e">
            <v>#DIV/0!</v>
          </cell>
          <cell r="EP396" t="e">
            <v>#DIV/0!</v>
          </cell>
          <cell r="EQ396">
            <v>17075.746999999999</v>
          </cell>
          <cell r="ER396" t="e">
            <v>#DIV/0!</v>
          </cell>
          <cell r="ES396" t="e">
            <v>#DIV/0!</v>
          </cell>
          <cell r="ET396" t="e">
            <v>#DIV/0!</v>
          </cell>
          <cell r="EV396" t="e">
            <v>#DIV/0!</v>
          </cell>
          <cell r="EW396" t="e">
            <v>#DIV/0!</v>
          </cell>
          <cell r="EX396" t="e">
            <v>#DIV/0!</v>
          </cell>
          <cell r="EY396" t="e">
            <v>#DIV/0!</v>
          </cell>
          <cell r="EZ396" t="e">
            <v>#DIV/0!</v>
          </cell>
        </row>
        <row r="397">
          <cell r="A397">
            <v>42549</v>
          </cell>
          <cell r="B397">
            <v>0</v>
          </cell>
          <cell r="C397">
            <v>193855.28</v>
          </cell>
          <cell r="D397">
            <v>0</v>
          </cell>
          <cell r="E397" t="e">
            <v>#DIV/0!</v>
          </cell>
          <cell r="F397">
            <v>0</v>
          </cell>
          <cell r="H397">
            <v>-1</v>
          </cell>
          <cell r="I397">
            <v>-1</v>
          </cell>
          <cell r="J397">
            <v>-3.1078682525588874E-2</v>
          </cell>
          <cell r="K397">
            <v>0.61029827680706927</v>
          </cell>
          <cell r="L397" t="e">
            <v>#DIV/0!</v>
          </cell>
          <cell r="N397" t="e">
            <v>#DIV/0!</v>
          </cell>
          <cell r="O397">
            <v>44098.874000000003</v>
          </cell>
          <cell r="P397" t="e">
            <v>#DIV/0!</v>
          </cell>
          <cell r="Q397" t="e">
            <v>#DIV/0!</v>
          </cell>
          <cell r="R397" t="e">
            <v>#DIV/0!</v>
          </cell>
          <cell r="T397" t="e">
            <v>#DIV/0!</v>
          </cell>
          <cell r="U397" t="e">
            <v>#DIV/0!</v>
          </cell>
          <cell r="V397" t="e">
            <v>#DIV/0!</v>
          </cell>
          <cell r="W397" t="e">
            <v>#DIV/0!</v>
          </cell>
          <cell r="X397" t="e">
            <v>#DIV/0!</v>
          </cell>
          <cell r="Z397" t="e">
            <v>#DIV/0!</v>
          </cell>
          <cell r="AA397">
            <v>34041.234000000004</v>
          </cell>
          <cell r="AB397" t="e">
            <v>#DIV/0!</v>
          </cell>
          <cell r="AC397" t="e">
            <v>#DIV/0!</v>
          </cell>
          <cell r="AD397" t="e">
            <v>#DIV/0!</v>
          </cell>
          <cell r="AF397" t="e">
            <v>#DIV/0!</v>
          </cell>
          <cell r="AG397" t="e">
            <v>#DIV/0!</v>
          </cell>
          <cell r="AH397" t="e">
            <v>#DIV/0!</v>
          </cell>
          <cell r="AI397" t="e">
            <v>#DIV/0!</v>
          </cell>
          <cell r="AJ397" t="e">
            <v>#DIV/0!</v>
          </cell>
          <cell r="AL397" t="e">
            <v>#DIV/0!</v>
          </cell>
          <cell r="AM397">
            <v>50534.55</v>
          </cell>
          <cell r="AN397" t="e">
            <v>#DIV/0!</v>
          </cell>
          <cell r="AO397" t="e">
            <v>#DIV/0!</v>
          </cell>
          <cell r="AP397" t="e">
            <v>#DIV/0!</v>
          </cell>
          <cell r="AR397" t="e">
            <v>#DIV/0!</v>
          </cell>
          <cell r="AS397" t="e">
            <v>#DIV/0!</v>
          </cell>
          <cell r="AT397" t="e">
            <v>#DIV/0!</v>
          </cell>
          <cell r="AU397" t="e">
            <v>#DIV/0!</v>
          </cell>
          <cell r="AV397" t="e">
            <v>#DIV/0!</v>
          </cell>
          <cell r="AX397" t="e">
            <v>#DIV/0!</v>
          </cell>
          <cell r="AY397">
            <v>1540.6523686305732</v>
          </cell>
          <cell r="AZ397" t="e">
            <v>#DIV/0!</v>
          </cell>
          <cell r="BA397" t="e">
            <v>#DIV/0!</v>
          </cell>
          <cell r="BB397" t="e">
            <v>#DIV/0!</v>
          </cell>
          <cell r="BD397" t="e">
            <v>#DIV/0!</v>
          </cell>
          <cell r="BE397" t="e">
            <v>#DIV/0!</v>
          </cell>
          <cell r="BF397" t="e">
            <v>#DIV/0!</v>
          </cell>
          <cell r="BG397" t="e">
            <v>#DIV/0!</v>
          </cell>
          <cell r="BH397" t="e">
            <v>#DIV/0!</v>
          </cell>
          <cell r="BJ397" t="e">
            <v>#DIV/0!</v>
          </cell>
          <cell r="BK397">
            <v>8641.9599999999991</v>
          </cell>
          <cell r="BL397" t="e">
            <v>#DIV/0!</v>
          </cell>
          <cell r="BM397" t="e">
            <v>#DIV/0!</v>
          </cell>
          <cell r="BN397" t="e">
            <v>#DIV/0!</v>
          </cell>
          <cell r="BP397" t="e">
            <v>#DIV/0!</v>
          </cell>
          <cell r="BQ397" t="e">
            <v>#DIV/0!</v>
          </cell>
          <cell r="BR397" t="e">
            <v>#DIV/0!</v>
          </cell>
          <cell r="BS397" t="e">
            <v>#DIV/0!</v>
          </cell>
          <cell r="BT397" t="e">
            <v>#DIV/0!</v>
          </cell>
          <cell r="BV397" t="e">
            <v>#DIV/0!</v>
          </cell>
          <cell r="BW397">
            <v>9862.0020000000004</v>
          </cell>
          <cell r="BX397" t="e">
            <v>#DIV/0!</v>
          </cell>
          <cell r="BY397" t="e">
            <v>#DIV/0!</v>
          </cell>
          <cell r="BZ397" t="e">
            <v>#DIV/0!</v>
          </cell>
          <cell r="CB397" t="e">
            <v>#DIV/0!</v>
          </cell>
          <cell r="CC397" t="e">
            <v>#DIV/0!</v>
          </cell>
          <cell r="CD397" t="e">
            <v>#DIV/0!</v>
          </cell>
          <cell r="CE397" t="e">
            <v>#DIV/0!</v>
          </cell>
          <cell r="CF397" t="e">
            <v>#DIV/0!</v>
          </cell>
          <cell r="CH397" t="e">
            <v>#DIV/0!</v>
          </cell>
          <cell r="CI397">
            <v>1163.905</v>
          </cell>
          <cell r="CJ397" t="e">
            <v>#DIV/0!</v>
          </cell>
          <cell r="CK397" t="e">
            <v>#DIV/0!</v>
          </cell>
          <cell r="CL397" t="e">
            <v>#DIV/0!</v>
          </cell>
          <cell r="CN397" t="e">
            <v>#DIV/0!</v>
          </cell>
          <cell r="CO397" t="e">
            <v>#DIV/0!</v>
          </cell>
          <cell r="CP397" t="e">
            <v>#DIV/0!</v>
          </cell>
          <cell r="CQ397" t="e">
            <v>#DIV/0!</v>
          </cell>
          <cell r="CR397" t="e">
            <v>#DIV/0!</v>
          </cell>
          <cell r="CT397" t="e">
            <v>#DIV/0!</v>
          </cell>
          <cell r="CU397">
            <v>5633.7460000000001</v>
          </cell>
          <cell r="CV397" t="e">
            <v>#DIV/0!</v>
          </cell>
          <cell r="CW397" t="e">
            <v>#DIV/0!</v>
          </cell>
          <cell r="CX397" t="e">
            <v>#DIV/0!</v>
          </cell>
          <cell r="CZ397" t="e">
            <v>#DIV/0!</v>
          </cell>
          <cell r="DA397" t="e">
            <v>#DIV/0!</v>
          </cell>
          <cell r="DB397" t="e">
            <v>#DIV/0!</v>
          </cell>
          <cell r="DC397" t="e">
            <v>#DIV/0!</v>
          </cell>
          <cell r="DD397" t="e">
            <v>#DIV/0!</v>
          </cell>
          <cell r="DF397" t="e">
            <v>#DIV/0!</v>
          </cell>
          <cell r="DG397">
            <v>3495.4549999999999</v>
          </cell>
          <cell r="DH397" t="e">
            <v>#DIV/0!</v>
          </cell>
          <cell r="DI397" t="e">
            <v>#DIV/0!</v>
          </cell>
          <cell r="DJ397" t="e">
            <v>#DIV/0!</v>
          </cell>
          <cell r="DL397" t="e">
            <v>#DIV/0!</v>
          </cell>
          <cell r="DM397" t="e">
            <v>#DIV/0!</v>
          </cell>
          <cell r="DN397" t="e">
            <v>#DIV/0!</v>
          </cell>
          <cell r="DO397" t="e">
            <v>#DIV/0!</v>
          </cell>
          <cell r="DP397" t="e">
            <v>#DIV/0!</v>
          </cell>
          <cell r="DR397" t="e">
            <v>#DIV/0!</v>
          </cell>
          <cell r="DS397">
            <v>2701.8580000000002</v>
          </cell>
          <cell r="DT397" t="e">
            <v>#DIV/0!</v>
          </cell>
          <cell r="DU397" t="e">
            <v>#DIV/0!</v>
          </cell>
          <cell r="DV397" t="e">
            <v>#DIV/0!</v>
          </cell>
          <cell r="DX397" t="e">
            <v>#DIV/0!</v>
          </cell>
          <cell r="DY397" t="e">
            <v>#DIV/0!</v>
          </cell>
          <cell r="DZ397" t="e">
            <v>#DIV/0!</v>
          </cell>
          <cell r="EA397" t="e">
            <v>#DIV/0!</v>
          </cell>
          <cell r="EB397" t="e">
            <v>#DIV/0!</v>
          </cell>
          <cell r="ED397" t="e">
            <v>#DIV/0!</v>
          </cell>
          <cell r="EE397">
            <v>15705.161</v>
          </cell>
          <cell r="EF397" t="e">
            <v>#DIV/0!</v>
          </cell>
          <cell r="EG397" t="e">
            <v>#DIV/0!</v>
          </cell>
          <cell r="EH397" t="e">
            <v>#DIV/0!</v>
          </cell>
          <cell r="EJ397" t="e">
            <v>#DIV/0!</v>
          </cell>
          <cell r="EK397" t="e">
            <v>#DIV/0!</v>
          </cell>
          <cell r="EL397" t="e">
            <v>#DIV/0!</v>
          </cell>
          <cell r="EM397" t="e">
            <v>#DIV/0!</v>
          </cell>
          <cell r="EN397" t="e">
            <v>#DIV/0!</v>
          </cell>
          <cell r="EP397" t="e">
            <v>#DIV/0!</v>
          </cell>
          <cell r="EQ397">
            <v>17075.746999999999</v>
          </cell>
          <cell r="ER397" t="e">
            <v>#DIV/0!</v>
          </cell>
          <cell r="ES397" t="e">
            <v>#DIV/0!</v>
          </cell>
          <cell r="ET397" t="e">
            <v>#DIV/0!</v>
          </cell>
          <cell r="EV397" t="e">
            <v>#DIV/0!</v>
          </cell>
          <cell r="EW397" t="e">
            <v>#DIV/0!</v>
          </cell>
          <cell r="EX397" t="e">
            <v>#DIV/0!</v>
          </cell>
          <cell r="EY397" t="e">
            <v>#DIV/0!</v>
          </cell>
          <cell r="EZ397" t="e">
            <v>#DIV/0!</v>
          </cell>
        </row>
        <row r="398">
          <cell r="A398">
            <v>42550</v>
          </cell>
          <cell r="B398">
            <v>0</v>
          </cell>
          <cell r="C398">
            <v>193855.28</v>
          </cell>
          <cell r="D398">
            <v>0</v>
          </cell>
          <cell r="E398" t="e">
            <v>#DIV/0!</v>
          </cell>
          <cell r="F398">
            <v>0</v>
          </cell>
          <cell r="H398">
            <v>-1</v>
          </cell>
          <cell r="I398">
            <v>-1</v>
          </cell>
          <cell r="J398">
            <v>-3.0998801124511033E-2</v>
          </cell>
          <cell r="K398">
            <v>0.60954200235056</v>
          </cell>
          <cell r="L398" t="e">
            <v>#DIV/0!</v>
          </cell>
          <cell r="N398" t="e">
            <v>#DIV/0!</v>
          </cell>
          <cell r="O398">
            <v>44098.874000000003</v>
          </cell>
          <cell r="P398" t="e">
            <v>#DIV/0!</v>
          </cell>
          <cell r="Q398" t="e">
            <v>#DIV/0!</v>
          </cell>
          <cell r="R398" t="e">
            <v>#DIV/0!</v>
          </cell>
          <cell r="T398" t="e">
            <v>#DIV/0!</v>
          </cell>
          <cell r="U398" t="e">
            <v>#DIV/0!</v>
          </cell>
          <cell r="V398" t="e">
            <v>#DIV/0!</v>
          </cell>
          <cell r="W398" t="e">
            <v>#DIV/0!</v>
          </cell>
          <cell r="X398" t="e">
            <v>#DIV/0!</v>
          </cell>
          <cell r="Z398" t="e">
            <v>#DIV/0!</v>
          </cell>
          <cell r="AA398">
            <v>34041.234000000004</v>
          </cell>
          <cell r="AB398" t="e">
            <v>#DIV/0!</v>
          </cell>
          <cell r="AC398" t="e">
            <v>#DIV/0!</v>
          </cell>
          <cell r="AD398" t="e">
            <v>#DIV/0!</v>
          </cell>
          <cell r="AF398" t="e">
            <v>#DIV/0!</v>
          </cell>
          <cell r="AG398" t="e">
            <v>#DIV/0!</v>
          </cell>
          <cell r="AH398" t="e">
            <v>#DIV/0!</v>
          </cell>
          <cell r="AI398" t="e">
            <v>#DIV/0!</v>
          </cell>
          <cell r="AJ398" t="e">
            <v>#DIV/0!</v>
          </cell>
          <cell r="AL398" t="e">
            <v>#DIV/0!</v>
          </cell>
          <cell r="AM398">
            <v>50534.55</v>
          </cell>
          <cell r="AN398" t="e">
            <v>#DIV/0!</v>
          </cell>
          <cell r="AO398" t="e">
            <v>#DIV/0!</v>
          </cell>
          <cell r="AP398" t="e">
            <v>#DIV/0!</v>
          </cell>
          <cell r="AR398" t="e">
            <v>#DIV/0!</v>
          </cell>
          <cell r="AS398" t="e">
            <v>#DIV/0!</v>
          </cell>
          <cell r="AT398" t="e">
            <v>#DIV/0!</v>
          </cell>
          <cell r="AU398" t="e">
            <v>#DIV/0!</v>
          </cell>
          <cell r="AV398" t="e">
            <v>#DIV/0!</v>
          </cell>
          <cell r="AX398" t="e">
            <v>#DIV/0!</v>
          </cell>
          <cell r="AY398">
            <v>1540.6523686305732</v>
          </cell>
          <cell r="AZ398" t="e">
            <v>#DIV/0!</v>
          </cell>
          <cell r="BA398" t="e">
            <v>#DIV/0!</v>
          </cell>
          <cell r="BB398" t="e">
            <v>#DIV/0!</v>
          </cell>
          <cell r="BD398" t="e">
            <v>#DIV/0!</v>
          </cell>
          <cell r="BE398" t="e">
            <v>#DIV/0!</v>
          </cell>
          <cell r="BF398" t="e">
            <v>#DIV/0!</v>
          </cell>
          <cell r="BG398" t="e">
            <v>#DIV/0!</v>
          </cell>
          <cell r="BH398" t="e">
            <v>#DIV/0!</v>
          </cell>
          <cell r="BJ398" t="e">
            <v>#DIV/0!</v>
          </cell>
          <cell r="BK398">
            <v>8641.9599999999991</v>
          </cell>
          <cell r="BL398" t="e">
            <v>#DIV/0!</v>
          </cell>
          <cell r="BM398" t="e">
            <v>#DIV/0!</v>
          </cell>
          <cell r="BN398" t="e">
            <v>#DIV/0!</v>
          </cell>
          <cell r="BP398" t="e">
            <v>#DIV/0!</v>
          </cell>
          <cell r="BQ398" t="e">
            <v>#DIV/0!</v>
          </cell>
          <cell r="BR398" t="e">
            <v>#DIV/0!</v>
          </cell>
          <cell r="BS398" t="e">
            <v>#DIV/0!</v>
          </cell>
          <cell r="BT398" t="e">
            <v>#DIV/0!</v>
          </cell>
          <cell r="BV398" t="e">
            <v>#DIV/0!</v>
          </cell>
          <cell r="BW398">
            <v>9862.0020000000004</v>
          </cell>
          <cell r="BX398" t="e">
            <v>#DIV/0!</v>
          </cell>
          <cell r="BY398" t="e">
            <v>#DIV/0!</v>
          </cell>
          <cell r="BZ398" t="e">
            <v>#DIV/0!</v>
          </cell>
          <cell r="CB398" t="e">
            <v>#DIV/0!</v>
          </cell>
          <cell r="CC398" t="e">
            <v>#DIV/0!</v>
          </cell>
          <cell r="CD398" t="e">
            <v>#DIV/0!</v>
          </cell>
          <cell r="CE398" t="e">
            <v>#DIV/0!</v>
          </cell>
          <cell r="CF398" t="e">
            <v>#DIV/0!</v>
          </cell>
          <cell r="CH398" t="e">
            <v>#DIV/0!</v>
          </cell>
          <cell r="CI398">
            <v>1163.905</v>
          </cell>
          <cell r="CJ398" t="e">
            <v>#DIV/0!</v>
          </cell>
          <cell r="CK398" t="e">
            <v>#DIV/0!</v>
          </cell>
          <cell r="CL398" t="e">
            <v>#DIV/0!</v>
          </cell>
          <cell r="CN398" t="e">
            <v>#DIV/0!</v>
          </cell>
          <cell r="CO398" t="e">
            <v>#DIV/0!</v>
          </cell>
          <cell r="CP398" t="e">
            <v>#DIV/0!</v>
          </cell>
          <cell r="CQ398" t="e">
            <v>#DIV/0!</v>
          </cell>
          <cell r="CR398" t="e">
            <v>#DIV/0!</v>
          </cell>
          <cell r="CT398" t="e">
            <v>#DIV/0!</v>
          </cell>
          <cell r="CU398">
            <v>5633.7460000000001</v>
          </cell>
          <cell r="CV398" t="e">
            <v>#DIV/0!</v>
          </cell>
          <cell r="CW398" t="e">
            <v>#DIV/0!</v>
          </cell>
          <cell r="CX398" t="e">
            <v>#DIV/0!</v>
          </cell>
          <cell r="CZ398" t="e">
            <v>#DIV/0!</v>
          </cell>
          <cell r="DA398" t="e">
            <v>#DIV/0!</v>
          </cell>
          <cell r="DB398" t="e">
            <v>#DIV/0!</v>
          </cell>
          <cell r="DC398" t="e">
            <v>#DIV/0!</v>
          </cell>
          <cell r="DD398" t="e">
            <v>#DIV/0!</v>
          </cell>
          <cell r="DF398" t="e">
            <v>#DIV/0!</v>
          </cell>
          <cell r="DG398">
            <v>3495.4549999999999</v>
          </cell>
          <cell r="DH398" t="e">
            <v>#DIV/0!</v>
          </cell>
          <cell r="DI398" t="e">
            <v>#DIV/0!</v>
          </cell>
          <cell r="DJ398" t="e">
            <v>#DIV/0!</v>
          </cell>
          <cell r="DL398" t="e">
            <v>#DIV/0!</v>
          </cell>
          <cell r="DM398" t="e">
            <v>#DIV/0!</v>
          </cell>
          <cell r="DN398" t="e">
            <v>#DIV/0!</v>
          </cell>
          <cell r="DO398" t="e">
            <v>#DIV/0!</v>
          </cell>
          <cell r="DP398" t="e">
            <v>#DIV/0!</v>
          </cell>
          <cell r="DR398" t="e">
            <v>#DIV/0!</v>
          </cell>
          <cell r="DS398">
            <v>2701.8580000000002</v>
          </cell>
          <cell r="DT398" t="e">
            <v>#DIV/0!</v>
          </cell>
          <cell r="DU398" t="e">
            <v>#DIV/0!</v>
          </cell>
          <cell r="DV398" t="e">
            <v>#DIV/0!</v>
          </cell>
          <cell r="DX398" t="e">
            <v>#DIV/0!</v>
          </cell>
          <cell r="DY398" t="e">
            <v>#DIV/0!</v>
          </cell>
          <cell r="DZ398" t="e">
            <v>#DIV/0!</v>
          </cell>
          <cell r="EA398" t="e">
            <v>#DIV/0!</v>
          </cell>
          <cell r="EB398" t="e">
            <v>#DIV/0!</v>
          </cell>
          <cell r="ED398" t="e">
            <v>#DIV/0!</v>
          </cell>
          <cell r="EE398">
            <v>15705.161</v>
          </cell>
          <cell r="EF398" t="e">
            <v>#DIV/0!</v>
          </cell>
          <cell r="EG398" t="e">
            <v>#DIV/0!</v>
          </cell>
          <cell r="EH398" t="e">
            <v>#DIV/0!</v>
          </cell>
          <cell r="EJ398" t="e">
            <v>#DIV/0!</v>
          </cell>
          <cell r="EK398" t="e">
            <v>#DIV/0!</v>
          </cell>
          <cell r="EL398" t="e">
            <v>#DIV/0!</v>
          </cell>
          <cell r="EM398" t="e">
            <v>#DIV/0!</v>
          </cell>
          <cell r="EN398" t="e">
            <v>#DIV/0!</v>
          </cell>
          <cell r="EP398" t="e">
            <v>#DIV/0!</v>
          </cell>
          <cell r="EQ398">
            <v>17075.746999999999</v>
          </cell>
          <cell r="ER398" t="e">
            <v>#DIV/0!</v>
          </cell>
          <cell r="ES398" t="e">
            <v>#DIV/0!</v>
          </cell>
          <cell r="ET398" t="e">
            <v>#DIV/0!</v>
          </cell>
          <cell r="EV398" t="e">
            <v>#DIV/0!</v>
          </cell>
          <cell r="EW398" t="e">
            <v>#DIV/0!</v>
          </cell>
          <cell r="EX398" t="e">
            <v>#DIV/0!</v>
          </cell>
          <cell r="EY398" t="e">
            <v>#DIV/0!</v>
          </cell>
          <cell r="EZ398" t="e">
            <v>#DIV/0!</v>
          </cell>
        </row>
        <row r="399">
          <cell r="A399">
            <v>42551</v>
          </cell>
          <cell r="B399">
            <v>0</v>
          </cell>
          <cell r="C399">
            <v>193855.28</v>
          </cell>
          <cell r="D399">
            <v>0</v>
          </cell>
          <cell r="E399" t="e">
            <v>#DIV/0!</v>
          </cell>
          <cell r="F399">
            <v>0</v>
          </cell>
          <cell r="H399">
            <v>-1</v>
          </cell>
          <cell r="I399">
            <v>-1</v>
          </cell>
          <cell r="J399">
            <v>-3.09193293083041E-2</v>
          </cell>
          <cell r="K399">
            <v>0.60878852747065093</v>
          </cell>
          <cell r="L399" t="e">
            <v>#DIV/0!</v>
          </cell>
          <cell r="N399" t="e">
            <v>#DIV/0!</v>
          </cell>
          <cell r="O399">
            <v>44098.874000000003</v>
          </cell>
          <cell r="P399" t="e">
            <v>#DIV/0!</v>
          </cell>
          <cell r="Q399" t="e">
            <v>#DIV/0!</v>
          </cell>
          <cell r="R399" t="e">
            <v>#DIV/0!</v>
          </cell>
          <cell r="T399" t="e">
            <v>#DIV/0!</v>
          </cell>
          <cell r="U399" t="e">
            <v>#DIV/0!</v>
          </cell>
          <cell r="V399" t="e">
            <v>#DIV/0!</v>
          </cell>
          <cell r="W399" t="e">
            <v>#DIV/0!</v>
          </cell>
          <cell r="X399" t="e">
            <v>#DIV/0!</v>
          </cell>
          <cell r="Z399" t="e">
            <v>#DIV/0!</v>
          </cell>
          <cell r="AA399">
            <v>34041.234000000004</v>
          </cell>
          <cell r="AB399" t="e">
            <v>#DIV/0!</v>
          </cell>
          <cell r="AC399" t="e">
            <v>#DIV/0!</v>
          </cell>
          <cell r="AD399" t="e">
            <v>#DIV/0!</v>
          </cell>
          <cell r="AF399" t="e">
            <v>#DIV/0!</v>
          </cell>
          <cell r="AG399" t="e">
            <v>#DIV/0!</v>
          </cell>
          <cell r="AH399" t="e">
            <v>#DIV/0!</v>
          </cell>
          <cell r="AI399" t="e">
            <v>#DIV/0!</v>
          </cell>
          <cell r="AJ399" t="e">
            <v>#DIV/0!</v>
          </cell>
          <cell r="AL399" t="e">
            <v>#DIV/0!</v>
          </cell>
          <cell r="AM399">
            <v>50534.55</v>
          </cell>
          <cell r="AN399" t="e">
            <v>#DIV/0!</v>
          </cell>
          <cell r="AO399" t="e">
            <v>#DIV/0!</v>
          </cell>
          <cell r="AP399" t="e">
            <v>#DIV/0!</v>
          </cell>
          <cell r="AR399" t="e">
            <v>#DIV/0!</v>
          </cell>
          <cell r="AS399" t="e">
            <v>#DIV/0!</v>
          </cell>
          <cell r="AT399" t="e">
            <v>#DIV/0!</v>
          </cell>
          <cell r="AU399" t="e">
            <v>#DIV/0!</v>
          </cell>
          <cell r="AV399" t="e">
            <v>#DIV/0!</v>
          </cell>
          <cell r="AX399" t="e">
            <v>#DIV/0!</v>
          </cell>
          <cell r="AY399">
            <v>1540.6523686305732</v>
          </cell>
          <cell r="AZ399" t="e">
            <v>#DIV/0!</v>
          </cell>
          <cell r="BA399" t="e">
            <v>#DIV/0!</v>
          </cell>
          <cell r="BB399" t="e">
            <v>#DIV/0!</v>
          </cell>
          <cell r="BD399" t="e">
            <v>#DIV/0!</v>
          </cell>
          <cell r="BE399" t="e">
            <v>#DIV/0!</v>
          </cell>
          <cell r="BF399" t="e">
            <v>#DIV/0!</v>
          </cell>
          <cell r="BG399" t="e">
            <v>#DIV/0!</v>
          </cell>
          <cell r="BH399" t="e">
            <v>#DIV/0!</v>
          </cell>
          <cell r="BJ399" t="e">
            <v>#DIV/0!</v>
          </cell>
          <cell r="BK399">
            <v>8641.9599999999991</v>
          </cell>
          <cell r="BL399" t="e">
            <v>#DIV/0!</v>
          </cell>
          <cell r="BM399" t="e">
            <v>#DIV/0!</v>
          </cell>
          <cell r="BN399" t="e">
            <v>#DIV/0!</v>
          </cell>
          <cell r="BP399" t="e">
            <v>#DIV/0!</v>
          </cell>
          <cell r="BQ399" t="e">
            <v>#DIV/0!</v>
          </cell>
          <cell r="BR399" t="e">
            <v>#DIV/0!</v>
          </cell>
          <cell r="BS399" t="e">
            <v>#DIV/0!</v>
          </cell>
          <cell r="BT399" t="e">
            <v>#DIV/0!</v>
          </cell>
          <cell r="BV399" t="e">
            <v>#DIV/0!</v>
          </cell>
          <cell r="BW399">
            <v>9862.0020000000004</v>
          </cell>
          <cell r="BX399" t="e">
            <v>#DIV/0!</v>
          </cell>
          <cell r="BY399" t="e">
            <v>#DIV/0!</v>
          </cell>
          <cell r="BZ399" t="e">
            <v>#DIV/0!</v>
          </cell>
          <cell r="CB399" t="e">
            <v>#DIV/0!</v>
          </cell>
          <cell r="CC399" t="e">
            <v>#DIV/0!</v>
          </cell>
          <cell r="CD399" t="e">
            <v>#DIV/0!</v>
          </cell>
          <cell r="CE399" t="e">
            <v>#DIV/0!</v>
          </cell>
          <cell r="CF399" t="e">
            <v>#DIV/0!</v>
          </cell>
          <cell r="CH399" t="e">
            <v>#DIV/0!</v>
          </cell>
          <cell r="CI399">
            <v>1163.905</v>
          </cell>
          <cell r="CJ399" t="e">
            <v>#DIV/0!</v>
          </cell>
          <cell r="CK399" t="e">
            <v>#DIV/0!</v>
          </cell>
          <cell r="CL399" t="e">
            <v>#DIV/0!</v>
          </cell>
          <cell r="CN399" t="e">
            <v>#DIV/0!</v>
          </cell>
          <cell r="CO399" t="e">
            <v>#DIV/0!</v>
          </cell>
          <cell r="CP399" t="e">
            <v>#DIV/0!</v>
          </cell>
          <cell r="CQ399" t="e">
            <v>#DIV/0!</v>
          </cell>
          <cell r="CR399" t="e">
            <v>#DIV/0!</v>
          </cell>
          <cell r="CT399" t="e">
            <v>#DIV/0!</v>
          </cell>
          <cell r="CU399">
            <v>5633.7460000000001</v>
          </cell>
          <cell r="CV399" t="e">
            <v>#DIV/0!</v>
          </cell>
          <cell r="CW399" t="e">
            <v>#DIV/0!</v>
          </cell>
          <cell r="CX399" t="e">
            <v>#DIV/0!</v>
          </cell>
          <cell r="CZ399" t="e">
            <v>#DIV/0!</v>
          </cell>
          <cell r="DA399" t="e">
            <v>#DIV/0!</v>
          </cell>
          <cell r="DB399" t="e">
            <v>#DIV/0!</v>
          </cell>
          <cell r="DC399" t="e">
            <v>#DIV/0!</v>
          </cell>
          <cell r="DD399" t="e">
            <v>#DIV/0!</v>
          </cell>
          <cell r="DF399" t="e">
            <v>#DIV/0!</v>
          </cell>
          <cell r="DG399">
            <v>3495.4549999999999</v>
          </cell>
          <cell r="DH399" t="e">
            <v>#DIV/0!</v>
          </cell>
          <cell r="DI399" t="e">
            <v>#DIV/0!</v>
          </cell>
          <cell r="DJ399" t="e">
            <v>#DIV/0!</v>
          </cell>
          <cell r="DL399" t="e">
            <v>#DIV/0!</v>
          </cell>
          <cell r="DM399" t="e">
            <v>#DIV/0!</v>
          </cell>
          <cell r="DN399" t="e">
            <v>#DIV/0!</v>
          </cell>
          <cell r="DO399" t="e">
            <v>#DIV/0!</v>
          </cell>
          <cell r="DP399" t="e">
            <v>#DIV/0!</v>
          </cell>
          <cell r="DR399" t="e">
            <v>#DIV/0!</v>
          </cell>
          <cell r="DS399">
            <v>2701.8580000000002</v>
          </cell>
          <cell r="DT399" t="e">
            <v>#DIV/0!</v>
          </cell>
          <cell r="DU399" t="e">
            <v>#DIV/0!</v>
          </cell>
          <cell r="DV399" t="e">
            <v>#DIV/0!</v>
          </cell>
          <cell r="DX399" t="e">
            <v>#DIV/0!</v>
          </cell>
          <cell r="DY399" t="e">
            <v>#DIV/0!</v>
          </cell>
          <cell r="DZ399" t="e">
            <v>#DIV/0!</v>
          </cell>
          <cell r="EA399" t="e">
            <v>#DIV/0!</v>
          </cell>
          <cell r="EB399" t="e">
            <v>#DIV/0!</v>
          </cell>
          <cell r="ED399" t="e">
            <v>#DIV/0!</v>
          </cell>
          <cell r="EE399">
            <v>15705.161</v>
          </cell>
          <cell r="EF399" t="e">
            <v>#DIV/0!</v>
          </cell>
          <cell r="EG399" t="e">
            <v>#DIV/0!</v>
          </cell>
          <cell r="EH399" t="e">
            <v>#DIV/0!</v>
          </cell>
          <cell r="EJ399" t="e">
            <v>#DIV/0!</v>
          </cell>
          <cell r="EK399" t="e">
            <v>#DIV/0!</v>
          </cell>
          <cell r="EL399" t="e">
            <v>#DIV/0!</v>
          </cell>
          <cell r="EM399" t="e">
            <v>#DIV/0!</v>
          </cell>
          <cell r="EN399" t="e">
            <v>#DIV/0!</v>
          </cell>
          <cell r="EP399" t="e">
            <v>#DIV/0!</v>
          </cell>
          <cell r="EQ399">
            <v>17075.746999999999</v>
          </cell>
          <cell r="ER399" t="e">
            <v>#DIV/0!</v>
          </cell>
          <cell r="ES399" t="e">
            <v>#DIV/0!</v>
          </cell>
          <cell r="ET399" t="e">
            <v>#DIV/0!</v>
          </cell>
          <cell r="EV399" t="e">
            <v>#DIV/0!</v>
          </cell>
          <cell r="EW399" t="e">
            <v>#DIV/0!</v>
          </cell>
          <cell r="EX399" t="e">
            <v>#DIV/0!</v>
          </cell>
          <cell r="EY399" t="e">
            <v>#DIV/0!</v>
          </cell>
          <cell r="EZ399" t="e">
            <v>#DIV/0!</v>
          </cell>
        </row>
        <row r="400">
          <cell r="A400">
            <v>42552</v>
          </cell>
          <cell r="B400">
            <v>0</v>
          </cell>
          <cell r="C400">
            <v>193855.28</v>
          </cell>
          <cell r="D400">
            <v>0</v>
          </cell>
          <cell r="E400" t="e">
            <v>#DIV/0!</v>
          </cell>
          <cell r="F400">
            <v>0</v>
          </cell>
          <cell r="H400">
            <v>-1</v>
          </cell>
          <cell r="I400">
            <v>-1</v>
          </cell>
          <cell r="J400">
            <v>-3.0840263934877044E-2</v>
          </cell>
          <cell r="K400">
            <v>0.60803783497063157</v>
          </cell>
          <cell r="L400" t="e">
            <v>#DIV/0!</v>
          </cell>
          <cell r="N400" t="e">
            <v>#DIV/0!</v>
          </cell>
          <cell r="O400">
            <v>44098.874000000003</v>
          </cell>
          <cell r="P400" t="e">
            <v>#DIV/0!</v>
          </cell>
          <cell r="Q400" t="e">
            <v>#DIV/0!</v>
          </cell>
          <cell r="R400" t="e">
            <v>#DIV/0!</v>
          </cell>
          <cell r="T400" t="e">
            <v>#DIV/0!</v>
          </cell>
          <cell r="U400" t="e">
            <v>#DIV/0!</v>
          </cell>
          <cell r="V400" t="e">
            <v>#DIV/0!</v>
          </cell>
          <cell r="W400" t="e">
            <v>#DIV/0!</v>
          </cell>
          <cell r="X400" t="e">
            <v>#DIV/0!</v>
          </cell>
          <cell r="Z400" t="e">
            <v>#DIV/0!</v>
          </cell>
          <cell r="AA400">
            <v>34041.234000000004</v>
          </cell>
          <cell r="AB400" t="e">
            <v>#DIV/0!</v>
          </cell>
          <cell r="AC400" t="e">
            <v>#DIV/0!</v>
          </cell>
          <cell r="AD400" t="e">
            <v>#DIV/0!</v>
          </cell>
          <cell r="AF400" t="e">
            <v>#DIV/0!</v>
          </cell>
          <cell r="AG400" t="e">
            <v>#DIV/0!</v>
          </cell>
          <cell r="AH400" t="e">
            <v>#DIV/0!</v>
          </cell>
          <cell r="AI400" t="e">
            <v>#DIV/0!</v>
          </cell>
          <cell r="AJ400" t="e">
            <v>#DIV/0!</v>
          </cell>
          <cell r="AL400" t="e">
            <v>#DIV/0!</v>
          </cell>
          <cell r="AM400">
            <v>50534.55</v>
          </cell>
          <cell r="AN400" t="e">
            <v>#DIV/0!</v>
          </cell>
          <cell r="AO400" t="e">
            <v>#DIV/0!</v>
          </cell>
          <cell r="AP400" t="e">
            <v>#DIV/0!</v>
          </cell>
          <cell r="AR400" t="e">
            <v>#DIV/0!</v>
          </cell>
          <cell r="AS400" t="e">
            <v>#DIV/0!</v>
          </cell>
          <cell r="AT400" t="e">
            <v>#DIV/0!</v>
          </cell>
          <cell r="AU400" t="e">
            <v>#DIV/0!</v>
          </cell>
          <cell r="AV400" t="e">
            <v>#DIV/0!</v>
          </cell>
          <cell r="AX400" t="e">
            <v>#DIV/0!</v>
          </cell>
          <cell r="AY400">
            <v>1540.6523686305732</v>
          </cell>
          <cell r="AZ400" t="e">
            <v>#DIV/0!</v>
          </cell>
          <cell r="BA400" t="e">
            <v>#DIV/0!</v>
          </cell>
          <cell r="BB400" t="e">
            <v>#DIV/0!</v>
          </cell>
          <cell r="BD400" t="e">
            <v>#DIV/0!</v>
          </cell>
          <cell r="BE400" t="e">
            <v>#DIV/0!</v>
          </cell>
          <cell r="BF400" t="e">
            <v>#DIV/0!</v>
          </cell>
          <cell r="BG400" t="e">
            <v>#DIV/0!</v>
          </cell>
          <cell r="BH400" t="e">
            <v>#DIV/0!</v>
          </cell>
          <cell r="BJ400" t="e">
            <v>#DIV/0!</v>
          </cell>
          <cell r="BK400">
            <v>8641.9599999999991</v>
          </cell>
          <cell r="BL400" t="e">
            <v>#DIV/0!</v>
          </cell>
          <cell r="BM400" t="e">
            <v>#DIV/0!</v>
          </cell>
          <cell r="BN400" t="e">
            <v>#DIV/0!</v>
          </cell>
          <cell r="BP400" t="e">
            <v>#DIV/0!</v>
          </cell>
          <cell r="BQ400" t="e">
            <v>#DIV/0!</v>
          </cell>
          <cell r="BR400" t="e">
            <v>#DIV/0!</v>
          </cell>
          <cell r="BS400" t="e">
            <v>#DIV/0!</v>
          </cell>
          <cell r="BT400" t="e">
            <v>#DIV/0!</v>
          </cell>
          <cell r="BV400" t="e">
            <v>#DIV/0!</v>
          </cell>
          <cell r="BW400">
            <v>9862.0020000000004</v>
          </cell>
          <cell r="BX400" t="e">
            <v>#DIV/0!</v>
          </cell>
          <cell r="BY400" t="e">
            <v>#DIV/0!</v>
          </cell>
          <cell r="BZ400" t="e">
            <v>#DIV/0!</v>
          </cell>
          <cell r="CB400" t="e">
            <v>#DIV/0!</v>
          </cell>
          <cell r="CC400" t="e">
            <v>#DIV/0!</v>
          </cell>
          <cell r="CD400" t="e">
            <v>#DIV/0!</v>
          </cell>
          <cell r="CE400" t="e">
            <v>#DIV/0!</v>
          </cell>
          <cell r="CF400" t="e">
            <v>#DIV/0!</v>
          </cell>
          <cell r="CH400" t="e">
            <v>#DIV/0!</v>
          </cell>
          <cell r="CI400">
            <v>1163.905</v>
          </cell>
          <cell r="CJ400" t="e">
            <v>#DIV/0!</v>
          </cell>
          <cell r="CK400" t="e">
            <v>#DIV/0!</v>
          </cell>
          <cell r="CL400" t="e">
            <v>#DIV/0!</v>
          </cell>
          <cell r="CN400" t="e">
            <v>#DIV/0!</v>
          </cell>
          <cell r="CO400" t="e">
            <v>#DIV/0!</v>
          </cell>
          <cell r="CP400" t="e">
            <v>#DIV/0!</v>
          </cell>
          <cell r="CQ400" t="e">
            <v>#DIV/0!</v>
          </cell>
          <cell r="CR400" t="e">
            <v>#DIV/0!</v>
          </cell>
          <cell r="CT400" t="e">
            <v>#DIV/0!</v>
          </cell>
          <cell r="CU400">
            <v>5633.7460000000001</v>
          </cell>
          <cell r="CV400" t="e">
            <v>#DIV/0!</v>
          </cell>
          <cell r="CW400" t="e">
            <v>#DIV/0!</v>
          </cell>
          <cell r="CX400" t="e">
            <v>#DIV/0!</v>
          </cell>
          <cell r="CZ400" t="e">
            <v>#DIV/0!</v>
          </cell>
          <cell r="DA400" t="e">
            <v>#DIV/0!</v>
          </cell>
          <cell r="DB400" t="e">
            <v>#DIV/0!</v>
          </cell>
          <cell r="DC400" t="e">
            <v>#DIV/0!</v>
          </cell>
          <cell r="DD400" t="e">
            <v>#DIV/0!</v>
          </cell>
          <cell r="DF400" t="e">
            <v>#DIV/0!</v>
          </cell>
          <cell r="DG400">
            <v>3495.4549999999999</v>
          </cell>
          <cell r="DH400" t="e">
            <v>#DIV/0!</v>
          </cell>
          <cell r="DI400" t="e">
            <v>#DIV/0!</v>
          </cell>
          <cell r="DJ400" t="e">
            <v>#DIV/0!</v>
          </cell>
          <cell r="DL400" t="e">
            <v>#DIV/0!</v>
          </cell>
          <cell r="DM400" t="e">
            <v>#DIV/0!</v>
          </cell>
          <cell r="DN400" t="e">
            <v>#DIV/0!</v>
          </cell>
          <cell r="DO400" t="e">
            <v>#DIV/0!</v>
          </cell>
          <cell r="DP400" t="e">
            <v>#DIV/0!</v>
          </cell>
          <cell r="DR400" t="e">
            <v>#DIV/0!</v>
          </cell>
          <cell r="DS400">
            <v>2701.8580000000002</v>
          </cell>
          <cell r="DT400" t="e">
            <v>#DIV/0!</v>
          </cell>
          <cell r="DU400" t="e">
            <v>#DIV/0!</v>
          </cell>
          <cell r="DV400" t="e">
            <v>#DIV/0!</v>
          </cell>
          <cell r="DX400" t="e">
            <v>#DIV/0!</v>
          </cell>
          <cell r="DY400" t="e">
            <v>#DIV/0!</v>
          </cell>
          <cell r="DZ400" t="e">
            <v>#DIV/0!</v>
          </cell>
          <cell r="EA400" t="e">
            <v>#DIV/0!</v>
          </cell>
          <cell r="EB400" t="e">
            <v>#DIV/0!</v>
          </cell>
          <cell r="ED400" t="e">
            <v>#DIV/0!</v>
          </cell>
          <cell r="EE400">
            <v>15705.161</v>
          </cell>
          <cell r="EF400" t="e">
            <v>#DIV/0!</v>
          </cell>
          <cell r="EG400" t="e">
            <v>#DIV/0!</v>
          </cell>
          <cell r="EH400" t="e">
            <v>#DIV/0!</v>
          </cell>
          <cell r="EJ400" t="e">
            <v>#DIV/0!</v>
          </cell>
          <cell r="EK400" t="e">
            <v>#DIV/0!</v>
          </cell>
          <cell r="EL400" t="e">
            <v>#DIV/0!</v>
          </cell>
          <cell r="EM400" t="e">
            <v>#DIV/0!</v>
          </cell>
          <cell r="EN400" t="e">
            <v>#DIV/0!</v>
          </cell>
          <cell r="EP400" t="e">
            <v>#DIV/0!</v>
          </cell>
          <cell r="EQ400">
            <v>17075.746999999999</v>
          </cell>
          <cell r="ER400" t="e">
            <v>#DIV/0!</v>
          </cell>
          <cell r="ES400" t="e">
            <v>#DIV/0!</v>
          </cell>
          <cell r="ET400" t="e">
            <v>#DIV/0!</v>
          </cell>
          <cell r="EV400" t="e">
            <v>#DIV/0!</v>
          </cell>
          <cell r="EW400" t="e">
            <v>#DIV/0!</v>
          </cell>
          <cell r="EX400" t="e">
            <v>#DIV/0!</v>
          </cell>
          <cell r="EY400" t="e">
            <v>#DIV/0!</v>
          </cell>
          <cell r="EZ400" t="e">
            <v>#DIV/0!</v>
          </cell>
        </row>
        <row r="401">
          <cell r="A401">
            <v>42555</v>
          </cell>
          <cell r="B401">
            <v>0</v>
          </cell>
          <cell r="C401">
            <v>193855.28</v>
          </cell>
          <cell r="D401">
            <v>0</v>
          </cell>
          <cell r="E401" t="e">
            <v>#DIV/0!</v>
          </cell>
          <cell r="F401">
            <v>0</v>
          </cell>
          <cell r="H401">
            <v>-1</v>
          </cell>
          <cell r="I401">
            <v>-1</v>
          </cell>
          <cell r="J401">
            <v>-3.0761601894141677E-2</v>
          </cell>
          <cell r="K401">
            <v>0.60728990780100467</v>
          </cell>
          <cell r="L401" t="e">
            <v>#DIV/0!</v>
          </cell>
          <cell r="N401" t="e">
            <v>#DIV/0!</v>
          </cell>
          <cell r="O401">
            <v>44098.874000000003</v>
          </cell>
          <cell r="P401" t="e">
            <v>#DIV/0!</v>
          </cell>
          <cell r="Q401" t="e">
            <v>#DIV/0!</v>
          </cell>
          <cell r="R401" t="e">
            <v>#DIV/0!</v>
          </cell>
          <cell r="T401" t="e">
            <v>#DIV/0!</v>
          </cell>
          <cell r="U401" t="e">
            <v>#DIV/0!</v>
          </cell>
          <cell r="V401" t="e">
            <v>#DIV/0!</v>
          </cell>
          <cell r="W401" t="e">
            <v>#DIV/0!</v>
          </cell>
          <cell r="X401" t="e">
            <v>#DIV/0!</v>
          </cell>
          <cell r="Z401" t="e">
            <v>#DIV/0!</v>
          </cell>
          <cell r="AA401">
            <v>34041.234000000004</v>
          </cell>
          <cell r="AB401" t="e">
            <v>#DIV/0!</v>
          </cell>
          <cell r="AC401" t="e">
            <v>#DIV/0!</v>
          </cell>
          <cell r="AD401" t="e">
            <v>#DIV/0!</v>
          </cell>
          <cell r="AF401" t="e">
            <v>#DIV/0!</v>
          </cell>
          <cell r="AG401" t="e">
            <v>#DIV/0!</v>
          </cell>
          <cell r="AH401" t="e">
            <v>#DIV/0!</v>
          </cell>
          <cell r="AI401" t="e">
            <v>#DIV/0!</v>
          </cell>
          <cell r="AJ401" t="e">
            <v>#DIV/0!</v>
          </cell>
          <cell r="AL401" t="e">
            <v>#DIV/0!</v>
          </cell>
          <cell r="AM401">
            <v>50534.55</v>
          </cell>
          <cell r="AN401" t="e">
            <v>#DIV/0!</v>
          </cell>
          <cell r="AO401" t="e">
            <v>#DIV/0!</v>
          </cell>
          <cell r="AP401" t="e">
            <v>#DIV/0!</v>
          </cell>
          <cell r="AR401" t="e">
            <v>#DIV/0!</v>
          </cell>
          <cell r="AS401" t="e">
            <v>#DIV/0!</v>
          </cell>
          <cell r="AT401" t="e">
            <v>#DIV/0!</v>
          </cell>
          <cell r="AU401" t="e">
            <v>#DIV/0!</v>
          </cell>
          <cell r="AV401" t="e">
            <v>#DIV/0!</v>
          </cell>
          <cell r="AX401" t="e">
            <v>#DIV/0!</v>
          </cell>
          <cell r="AY401">
            <v>1540.6523686305732</v>
          </cell>
          <cell r="AZ401" t="e">
            <v>#DIV/0!</v>
          </cell>
          <cell r="BA401" t="e">
            <v>#DIV/0!</v>
          </cell>
          <cell r="BB401" t="e">
            <v>#DIV/0!</v>
          </cell>
          <cell r="BD401" t="e">
            <v>#DIV/0!</v>
          </cell>
          <cell r="BE401" t="e">
            <v>#DIV/0!</v>
          </cell>
          <cell r="BF401" t="e">
            <v>#DIV/0!</v>
          </cell>
          <cell r="BG401" t="e">
            <v>#DIV/0!</v>
          </cell>
          <cell r="BH401" t="e">
            <v>#DIV/0!</v>
          </cell>
          <cell r="BJ401" t="e">
            <v>#DIV/0!</v>
          </cell>
          <cell r="BK401">
            <v>8641.9599999999991</v>
          </cell>
          <cell r="BL401" t="e">
            <v>#DIV/0!</v>
          </cell>
          <cell r="BM401" t="e">
            <v>#DIV/0!</v>
          </cell>
          <cell r="BN401" t="e">
            <v>#DIV/0!</v>
          </cell>
          <cell r="BP401" t="e">
            <v>#DIV/0!</v>
          </cell>
          <cell r="BQ401" t="e">
            <v>#DIV/0!</v>
          </cell>
          <cell r="BR401" t="e">
            <v>#DIV/0!</v>
          </cell>
          <cell r="BS401" t="e">
            <v>#DIV/0!</v>
          </cell>
          <cell r="BT401" t="e">
            <v>#DIV/0!</v>
          </cell>
          <cell r="BV401" t="e">
            <v>#DIV/0!</v>
          </cell>
          <cell r="BW401">
            <v>9862.0020000000004</v>
          </cell>
          <cell r="BX401" t="e">
            <v>#DIV/0!</v>
          </cell>
          <cell r="BY401" t="e">
            <v>#DIV/0!</v>
          </cell>
          <cell r="BZ401" t="e">
            <v>#DIV/0!</v>
          </cell>
          <cell r="CB401" t="e">
            <v>#DIV/0!</v>
          </cell>
          <cell r="CC401" t="e">
            <v>#DIV/0!</v>
          </cell>
          <cell r="CD401" t="e">
            <v>#DIV/0!</v>
          </cell>
          <cell r="CE401" t="e">
            <v>#DIV/0!</v>
          </cell>
          <cell r="CF401" t="e">
            <v>#DIV/0!</v>
          </cell>
          <cell r="CH401" t="e">
            <v>#DIV/0!</v>
          </cell>
          <cell r="CI401">
            <v>1163.905</v>
          </cell>
          <cell r="CJ401" t="e">
            <v>#DIV/0!</v>
          </cell>
          <cell r="CK401" t="e">
            <v>#DIV/0!</v>
          </cell>
          <cell r="CL401" t="e">
            <v>#DIV/0!</v>
          </cell>
          <cell r="CN401" t="e">
            <v>#DIV/0!</v>
          </cell>
          <cell r="CO401" t="e">
            <v>#DIV/0!</v>
          </cell>
          <cell r="CP401" t="e">
            <v>#DIV/0!</v>
          </cell>
          <cell r="CQ401" t="e">
            <v>#DIV/0!</v>
          </cell>
          <cell r="CR401" t="e">
            <v>#DIV/0!</v>
          </cell>
          <cell r="CT401" t="e">
            <v>#DIV/0!</v>
          </cell>
          <cell r="CU401">
            <v>5633.7460000000001</v>
          </cell>
          <cell r="CV401" t="e">
            <v>#DIV/0!</v>
          </cell>
          <cell r="CW401" t="e">
            <v>#DIV/0!</v>
          </cell>
          <cell r="CX401" t="e">
            <v>#DIV/0!</v>
          </cell>
          <cell r="CZ401" t="e">
            <v>#DIV/0!</v>
          </cell>
          <cell r="DA401" t="e">
            <v>#DIV/0!</v>
          </cell>
          <cell r="DB401" t="e">
            <v>#DIV/0!</v>
          </cell>
          <cell r="DC401" t="e">
            <v>#DIV/0!</v>
          </cell>
          <cell r="DD401" t="e">
            <v>#DIV/0!</v>
          </cell>
          <cell r="DF401" t="e">
            <v>#DIV/0!</v>
          </cell>
          <cell r="DG401">
            <v>3495.4549999999999</v>
          </cell>
          <cell r="DH401" t="e">
            <v>#DIV/0!</v>
          </cell>
          <cell r="DI401" t="e">
            <v>#DIV/0!</v>
          </cell>
          <cell r="DJ401" t="e">
            <v>#DIV/0!</v>
          </cell>
          <cell r="DL401" t="e">
            <v>#DIV/0!</v>
          </cell>
          <cell r="DM401" t="e">
            <v>#DIV/0!</v>
          </cell>
          <cell r="DN401" t="e">
            <v>#DIV/0!</v>
          </cell>
          <cell r="DO401" t="e">
            <v>#DIV/0!</v>
          </cell>
          <cell r="DP401" t="e">
            <v>#DIV/0!</v>
          </cell>
          <cell r="DR401" t="e">
            <v>#DIV/0!</v>
          </cell>
          <cell r="DS401">
            <v>2701.8580000000002</v>
          </cell>
          <cell r="DT401" t="e">
            <v>#DIV/0!</v>
          </cell>
          <cell r="DU401" t="e">
            <v>#DIV/0!</v>
          </cell>
          <cell r="DV401" t="e">
            <v>#DIV/0!</v>
          </cell>
          <cell r="DX401" t="e">
            <v>#DIV/0!</v>
          </cell>
          <cell r="DY401" t="e">
            <v>#DIV/0!</v>
          </cell>
          <cell r="DZ401" t="e">
            <v>#DIV/0!</v>
          </cell>
          <cell r="EA401" t="e">
            <v>#DIV/0!</v>
          </cell>
          <cell r="EB401" t="e">
            <v>#DIV/0!</v>
          </cell>
          <cell r="ED401" t="e">
            <v>#DIV/0!</v>
          </cell>
          <cell r="EE401">
            <v>15705.161</v>
          </cell>
          <cell r="EF401" t="e">
            <v>#DIV/0!</v>
          </cell>
          <cell r="EG401" t="e">
            <v>#DIV/0!</v>
          </cell>
          <cell r="EH401" t="e">
            <v>#DIV/0!</v>
          </cell>
          <cell r="EJ401" t="e">
            <v>#DIV/0!</v>
          </cell>
          <cell r="EK401" t="e">
            <v>#DIV/0!</v>
          </cell>
          <cell r="EL401" t="e">
            <v>#DIV/0!</v>
          </cell>
          <cell r="EM401" t="e">
            <v>#DIV/0!</v>
          </cell>
          <cell r="EN401" t="e">
            <v>#DIV/0!</v>
          </cell>
          <cell r="EP401" t="e">
            <v>#DIV/0!</v>
          </cell>
          <cell r="EQ401">
            <v>17075.746999999999</v>
          </cell>
          <cell r="ER401" t="e">
            <v>#DIV/0!</v>
          </cell>
          <cell r="ES401" t="e">
            <v>#DIV/0!</v>
          </cell>
          <cell r="ET401" t="e">
            <v>#DIV/0!</v>
          </cell>
          <cell r="EV401" t="e">
            <v>#DIV/0!</v>
          </cell>
          <cell r="EW401" t="e">
            <v>#DIV/0!</v>
          </cell>
          <cell r="EX401" t="e">
            <v>#DIV/0!</v>
          </cell>
          <cell r="EY401" t="e">
            <v>#DIV/0!</v>
          </cell>
          <cell r="EZ401" t="e">
            <v>#DIV/0!</v>
          </cell>
        </row>
        <row r="402">
          <cell r="A402">
            <v>42556</v>
          </cell>
          <cell r="B402">
            <v>0</v>
          </cell>
          <cell r="C402">
            <v>193855.28</v>
          </cell>
          <cell r="D402">
            <v>0</v>
          </cell>
          <cell r="E402" t="e">
            <v>#DIV/0!</v>
          </cell>
          <cell r="F402">
            <v>0</v>
          </cell>
          <cell r="H402">
            <v>-1</v>
          </cell>
          <cell r="I402">
            <v>-1</v>
          </cell>
          <cell r="J402">
            <v>-3.0683340107700019E-2</v>
          </cell>
          <cell r="K402">
            <v>0.60654472905787249</v>
          </cell>
          <cell r="L402" t="e">
            <v>#DIV/0!</v>
          </cell>
          <cell r="N402" t="e">
            <v>#DIV/0!</v>
          </cell>
          <cell r="O402">
            <v>44098.874000000003</v>
          </cell>
          <cell r="P402" t="e">
            <v>#DIV/0!</v>
          </cell>
          <cell r="Q402" t="e">
            <v>#DIV/0!</v>
          </cell>
          <cell r="R402" t="e">
            <v>#DIV/0!</v>
          </cell>
          <cell r="T402" t="e">
            <v>#DIV/0!</v>
          </cell>
          <cell r="U402" t="e">
            <v>#DIV/0!</v>
          </cell>
          <cell r="V402" t="e">
            <v>#DIV/0!</v>
          </cell>
          <cell r="W402" t="e">
            <v>#DIV/0!</v>
          </cell>
          <cell r="X402" t="e">
            <v>#DIV/0!</v>
          </cell>
          <cell r="Z402" t="e">
            <v>#DIV/0!</v>
          </cell>
          <cell r="AA402">
            <v>34041.234000000004</v>
          </cell>
          <cell r="AB402" t="e">
            <v>#DIV/0!</v>
          </cell>
          <cell r="AC402" t="e">
            <v>#DIV/0!</v>
          </cell>
          <cell r="AD402" t="e">
            <v>#DIV/0!</v>
          </cell>
          <cell r="AF402" t="e">
            <v>#DIV/0!</v>
          </cell>
          <cell r="AG402" t="e">
            <v>#DIV/0!</v>
          </cell>
          <cell r="AH402" t="e">
            <v>#DIV/0!</v>
          </cell>
          <cell r="AI402" t="e">
            <v>#DIV/0!</v>
          </cell>
          <cell r="AJ402" t="e">
            <v>#DIV/0!</v>
          </cell>
          <cell r="AL402" t="e">
            <v>#DIV/0!</v>
          </cell>
          <cell r="AM402">
            <v>50534.55</v>
          </cell>
          <cell r="AN402" t="e">
            <v>#DIV/0!</v>
          </cell>
          <cell r="AO402" t="e">
            <v>#DIV/0!</v>
          </cell>
          <cell r="AP402" t="e">
            <v>#DIV/0!</v>
          </cell>
          <cell r="AR402" t="e">
            <v>#DIV/0!</v>
          </cell>
          <cell r="AS402" t="e">
            <v>#DIV/0!</v>
          </cell>
          <cell r="AT402" t="e">
            <v>#DIV/0!</v>
          </cell>
          <cell r="AU402" t="e">
            <v>#DIV/0!</v>
          </cell>
          <cell r="AV402" t="e">
            <v>#DIV/0!</v>
          </cell>
          <cell r="AX402" t="e">
            <v>#DIV/0!</v>
          </cell>
          <cell r="AY402">
            <v>1540.6523686305732</v>
          </cell>
          <cell r="AZ402" t="e">
            <v>#DIV/0!</v>
          </cell>
          <cell r="BA402" t="e">
            <v>#DIV/0!</v>
          </cell>
          <cell r="BB402" t="e">
            <v>#DIV/0!</v>
          </cell>
          <cell r="BD402" t="e">
            <v>#DIV/0!</v>
          </cell>
          <cell r="BE402" t="e">
            <v>#DIV/0!</v>
          </cell>
          <cell r="BF402" t="e">
            <v>#DIV/0!</v>
          </cell>
          <cell r="BG402" t="e">
            <v>#DIV/0!</v>
          </cell>
          <cell r="BH402" t="e">
            <v>#DIV/0!</v>
          </cell>
          <cell r="BJ402" t="e">
            <v>#DIV/0!</v>
          </cell>
          <cell r="BK402">
            <v>8641.9599999999991</v>
          </cell>
          <cell r="BL402" t="e">
            <v>#DIV/0!</v>
          </cell>
          <cell r="BM402" t="e">
            <v>#DIV/0!</v>
          </cell>
          <cell r="BN402" t="e">
            <v>#DIV/0!</v>
          </cell>
          <cell r="BP402" t="e">
            <v>#DIV/0!</v>
          </cell>
          <cell r="BQ402" t="e">
            <v>#DIV/0!</v>
          </cell>
          <cell r="BR402" t="e">
            <v>#DIV/0!</v>
          </cell>
          <cell r="BS402" t="e">
            <v>#DIV/0!</v>
          </cell>
          <cell r="BT402" t="e">
            <v>#DIV/0!</v>
          </cell>
          <cell r="BV402" t="e">
            <v>#DIV/0!</v>
          </cell>
          <cell r="BW402">
            <v>9862.0020000000004</v>
          </cell>
          <cell r="BX402" t="e">
            <v>#DIV/0!</v>
          </cell>
          <cell r="BY402" t="e">
            <v>#DIV/0!</v>
          </cell>
          <cell r="BZ402" t="e">
            <v>#DIV/0!</v>
          </cell>
          <cell r="CB402" t="e">
            <v>#DIV/0!</v>
          </cell>
          <cell r="CC402" t="e">
            <v>#DIV/0!</v>
          </cell>
          <cell r="CD402" t="e">
            <v>#DIV/0!</v>
          </cell>
          <cell r="CE402" t="e">
            <v>#DIV/0!</v>
          </cell>
          <cell r="CF402" t="e">
            <v>#DIV/0!</v>
          </cell>
          <cell r="CH402" t="e">
            <v>#DIV/0!</v>
          </cell>
          <cell r="CI402">
            <v>1163.905</v>
          </cell>
          <cell r="CJ402" t="e">
            <v>#DIV/0!</v>
          </cell>
          <cell r="CK402" t="e">
            <v>#DIV/0!</v>
          </cell>
          <cell r="CL402" t="e">
            <v>#DIV/0!</v>
          </cell>
          <cell r="CN402" t="e">
            <v>#DIV/0!</v>
          </cell>
          <cell r="CO402" t="e">
            <v>#DIV/0!</v>
          </cell>
          <cell r="CP402" t="e">
            <v>#DIV/0!</v>
          </cell>
          <cell r="CQ402" t="e">
            <v>#DIV/0!</v>
          </cell>
          <cell r="CR402" t="e">
            <v>#DIV/0!</v>
          </cell>
          <cell r="CT402" t="e">
            <v>#DIV/0!</v>
          </cell>
          <cell r="CU402">
            <v>5633.7460000000001</v>
          </cell>
          <cell r="CV402" t="e">
            <v>#DIV/0!</v>
          </cell>
          <cell r="CW402" t="e">
            <v>#DIV/0!</v>
          </cell>
          <cell r="CX402" t="e">
            <v>#DIV/0!</v>
          </cell>
          <cell r="CZ402" t="e">
            <v>#DIV/0!</v>
          </cell>
          <cell r="DA402" t="e">
            <v>#DIV/0!</v>
          </cell>
          <cell r="DB402" t="e">
            <v>#DIV/0!</v>
          </cell>
          <cell r="DC402" t="e">
            <v>#DIV/0!</v>
          </cell>
          <cell r="DD402" t="e">
            <v>#DIV/0!</v>
          </cell>
          <cell r="DF402" t="e">
            <v>#DIV/0!</v>
          </cell>
          <cell r="DG402">
            <v>3495.4549999999999</v>
          </cell>
          <cell r="DH402" t="e">
            <v>#DIV/0!</v>
          </cell>
          <cell r="DI402" t="e">
            <v>#DIV/0!</v>
          </cell>
          <cell r="DJ402" t="e">
            <v>#DIV/0!</v>
          </cell>
          <cell r="DL402" t="e">
            <v>#DIV/0!</v>
          </cell>
          <cell r="DM402" t="e">
            <v>#DIV/0!</v>
          </cell>
          <cell r="DN402" t="e">
            <v>#DIV/0!</v>
          </cell>
          <cell r="DO402" t="e">
            <v>#DIV/0!</v>
          </cell>
          <cell r="DP402" t="e">
            <v>#DIV/0!</v>
          </cell>
          <cell r="DR402" t="e">
            <v>#DIV/0!</v>
          </cell>
          <cell r="DS402">
            <v>2701.8580000000002</v>
          </cell>
          <cell r="DT402" t="e">
            <v>#DIV/0!</v>
          </cell>
          <cell r="DU402" t="e">
            <v>#DIV/0!</v>
          </cell>
          <cell r="DV402" t="e">
            <v>#DIV/0!</v>
          </cell>
          <cell r="DX402" t="e">
            <v>#DIV/0!</v>
          </cell>
          <cell r="DY402" t="e">
            <v>#DIV/0!</v>
          </cell>
          <cell r="DZ402" t="e">
            <v>#DIV/0!</v>
          </cell>
          <cell r="EA402" t="e">
            <v>#DIV/0!</v>
          </cell>
          <cell r="EB402" t="e">
            <v>#DIV/0!</v>
          </cell>
          <cell r="ED402" t="e">
            <v>#DIV/0!</v>
          </cell>
          <cell r="EE402">
            <v>15705.161</v>
          </cell>
          <cell r="EF402" t="e">
            <v>#DIV/0!</v>
          </cell>
          <cell r="EG402" t="e">
            <v>#DIV/0!</v>
          </cell>
          <cell r="EH402" t="e">
            <v>#DIV/0!</v>
          </cell>
          <cell r="EJ402" t="e">
            <v>#DIV/0!</v>
          </cell>
          <cell r="EK402" t="e">
            <v>#DIV/0!</v>
          </cell>
          <cell r="EL402" t="e">
            <v>#DIV/0!</v>
          </cell>
          <cell r="EM402" t="e">
            <v>#DIV/0!</v>
          </cell>
          <cell r="EN402" t="e">
            <v>#DIV/0!</v>
          </cell>
          <cell r="EP402" t="e">
            <v>#DIV/0!</v>
          </cell>
          <cell r="EQ402">
            <v>17075.746999999999</v>
          </cell>
          <cell r="ER402" t="e">
            <v>#DIV/0!</v>
          </cell>
          <cell r="ES402" t="e">
            <v>#DIV/0!</v>
          </cell>
          <cell r="ET402" t="e">
            <v>#DIV/0!</v>
          </cell>
          <cell r="EV402" t="e">
            <v>#DIV/0!</v>
          </cell>
          <cell r="EW402" t="e">
            <v>#DIV/0!</v>
          </cell>
          <cell r="EX402" t="e">
            <v>#DIV/0!</v>
          </cell>
          <cell r="EY402" t="e">
            <v>#DIV/0!</v>
          </cell>
          <cell r="EZ402" t="e">
            <v>#DIV/0!</v>
          </cell>
        </row>
        <row r="403">
          <cell r="A403">
            <v>42557</v>
          </cell>
          <cell r="B403">
            <v>0</v>
          </cell>
          <cell r="C403">
            <v>193855.28</v>
          </cell>
          <cell r="D403">
            <v>0</v>
          </cell>
          <cell r="E403" t="e">
            <v>#DIV/0!</v>
          </cell>
          <cell r="F403">
            <v>0</v>
          </cell>
          <cell r="H403">
            <v>-1</v>
          </cell>
          <cell r="I403">
            <v>-1</v>
          </cell>
          <cell r="J403">
            <v>-3.0605475528417969E-2</v>
          </cell>
          <cell r="K403">
            <v>0.60580228198134722</v>
          </cell>
          <cell r="L403" t="e">
            <v>#DIV/0!</v>
          </cell>
          <cell r="N403" t="e">
            <v>#DIV/0!</v>
          </cell>
          <cell r="O403">
            <v>44098.874000000003</v>
          </cell>
          <cell r="P403" t="e">
            <v>#DIV/0!</v>
          </cell>
          <cell r="Q403" t="e">
            <v>#DIV/0!</v>
          </cell>
          <cell r="R403" t="e">
            <v>#DIV/0!</v>
          </cell>
          <cell r="T403" t="e">
            <v>#DIV/0!</v>
          </cell>
          <cell r="U403" t="e">
            <v>#DIV/0!</v>
          </cell>
          <cell r="V403" t="e">
            <v>#DIV/0!</v>
          </cell>
          <cell r="W403" t="e">
            <v>#DIV/0!</v>
          </cell>
          <cell r="X403" t="e">
            <v>#DIV/0!</v>
          </cell>
          <cell r="Z403" t="e">
            <v>#DIV/0!</v>
          </cell>
          <cell r="AA403">
            <v>34041.234000000004</v>
          </cell>
          <cell r="AB403" t="e">
            <v>#DIV/0!</v>
          </cell>
          <cell r="AC403" t="e">
            <v>#DIV/0!</v>
          </cell>
          <cell r="AD403" t="e">
            <v>#DIV/0!</v>
          </cell>
          <cell r="AF403" t="e">
            <v>#DIV/0!</v>
          </cell>
          <cell r="AG403" t="e">
            <v>#DIV/0!</v>
          </cell>
          <cell r="AH403" t="e">
            <v>#DIV/0!</v>
          </cell>
          <cell r="AI403" t="e">
            <v>#DIV/0!</v>
          </cell>
          <cell r="AJ403" t="e">
            <v>#DIV/0!</v>
          </cell>
          <cell r="AL403" t="e">
            <v>#DIV/0!</v>
          </cell>
          <cell r="AM403">
            <v>50534.55</v>
          </cell>
          <cell r="AN403" t="e">
            <v>#DIV/0!</v>
          </cell>
          <cell r="AO403" t="e">
            <v>#DIV/0!</v>
          </cell>
          <cell r="AP403" t="e">
            <v>#DIV/0!</v>
          </cell>
          <cell r="AR403" t="e">
            <v>#DIV/0!</v>
          </cell>
          <cell r="AS403" t="e">
            <v>#DIV/0!</v>
          </cell>
          <cell r="AT403" t="e">
            <v>#DIV/0!</v>
          </cell>
          <cell r="AU403" t="e">
            <v>#DIV/0!</v>
          </cell>
          <cell r="AV403" t="e">
            <v>#DIV/0!</v>
          </cell>
          <cell r="AX403" t="e">
            <v>#DIV/0!</v>
          </cell>
          <cell r="AY403">
            <v>1540.6523686305732</v>
          </cell>
          <cell r="AZ403" t="e">
            <v>#DIV/0!</v>
          </cell>
          <cell r="BA403" t="e">
            <v>#DIV/0!</v>
          </cell>
          <cell r="BB403" t="e">
            <v>#DIV/0!</v>
          </cell>
          <cell r="BD403" t="e">
            <v>#DIV/0!</v>
          </cell>
          <cell r="BE403" t="e">
            <v>#DIV/0!</v>
          </cell>
          <cell r="BF403" t="e">
            <v>#DIV/0!</v>
          </cell>
          <cell r="BG403" t="e">
            <v>#DIV/0!</v>
          </cell>
          <cell r="BH403" t="e">
            <v>#DIV/0!</v>
          </cell>
          <cell r="BJ403" t="e">
            <v>#DIV/0!</v>
          </cell>
          <cell r="BK403">
            <v>8641.9599999999991</v>
          </cell>
          <cell r="BL403" t="e">
            <v>#DIV/0!</v>
          </cell>
          <cell r="BM403" t="e">
            <v>#DIV/0!</v>
          </cell>
          <cell r="BN403" t="e">
            <v>#DIV/0!</v>
          </cell>
          <cell r="BP403" t="e">
            <v>#DIV/0!</v>
          </cell>
          <cell r="BQ403" t="e">
            <v>#DIV/0!</v>
          </cell>
          <cell r="BR403" t="e">
            <v>#DIV/0!</v>
          </cell>
          <cell r="BS403" t="e">
            <v>#DIV/0!</v>
          </cell>
          <cell r="BT403" t="e">
            <v>#DIV/0!</v>
          </cell>
          <cell r="BV403" t="e">
            <v>#DIV/0!</v>
          </cell>
          <cell r="BW403">
            <v>9862.0020000000004</v>
          </cell>
          <cell r="BX403" t="e">
            <v>#DIV/0!</v>
          </cell>
          <cell r="BY403" t="e">
            <v>#DIV/0!</v>
          </cell>
          <cell r="BZ403" t="e">
            <v>#DIV/0!</v>
          </cell>
          <cell r="CB403" t="e">
            <v>#DIV/0!</v>
          </cell>
          <cell r="CC403" t="e">
            <v>#DIV/0!</v>
          </cell>
          <cell r="CD403" t="e">
            <v>#DIV/0!</v>
          </cell>
          <cell r="CE403" t="e">
            <v>#DIV/0!</v>
          </cell>
          <cell r="CF403" t="e">
            <v>#DIV/0!</v>
          </cell>
          <cell r="CH403" t="e">
            <v>#DIV/0!</v>
          </cell>
          <cell r="CI403">
            <v>1163.905</v>
          </cell>
          <cell r="CJ403" t="e">
            <v>#DIV/0!</v>
          </cell>
          <cell r="CK403" t="e">
            <v>#DIV/0!</v>
          </cell>
          <cell r="CL403" t="e">
            <v>#DIV/0!</v>
          </cell>
          <cell r="CN403" t="e">
            <v>#DIV/0!</v>
          </cell>
          <cell r="CO403" t="e">
            <v>#DIV/0!</v>
          </cell>
          <cell r="CP403" t="e">
            <v>#DIV/0!</v>
          </cell>
          <cell r="CQ403" t="e">
            <v>#DIV/0!</v>
          </cell>
          <cell r="CR403" t="e">
            <v>#DIV/0!</v>
          </cell>
          <cell r="CT403" t="e">
            <v>#DIV/0!</v>
          </cell>
          <cell r="CU403">
            <v>5633.7460000000001</v>
          </cell>
          <cell r="CV403" t="e">
            <v>#DIV/0!</v>
          </cell>
          <cell r="CW403" t="e">
            <v>#DIV/0!</v>
          </cell>
          <cell r="CX403" t="e">
            <v>#DIV/0!</v>
          </cell>
          <cell r="CZ403" t="e">
            <v>#DIV/0!</v>
          </cell>
          <cell r="DA403" t="e">
            <v>#DIV/0!</v>
          </cell>
          <cell r="DB403" t="e">
            <v>#DIV/0!</v>
          </cell>
          <cell r="DC403" t="e">
            <v>#DIV/0!</v>
          </cell>
          <cell r="DD403" t="e">
            <v>#DIV/0!</v>
          </cell>
          <cell r="DF403" t="e">
            <v>#DIV/0!</v>
          </cell>
          <cell r="DG403">
            <v>3495.4549999999999</v>
          </cell>
          <cell r="DH403" t="e">
            <v>#DIV/0!</v>
          </cell>
          <cell r="DI403" t="e">
            <v>#DIV/0!</v>
          </cell>
          <cell r="DJ403" t="e">
            <v>#DIV/0!</v>
          </cell>
          <cell r="DL403" t="e">
            <v>#DIV/0!</v>
          </cell>
          <cell r="DM403" t="e">
            <v>#DIV/0!</v>
          </cell>
          <cell r="DN403" t="e">
            <v>#DIV/0!</v>
          </cell>
          <cell r="DO403" t="e">
            <v>#DIV/0!</v>
          </cell>
          <cell r="DP403" t="e">
            <v>#DIV/0!</v>
          </cell>
          <cell r="DR403" t="e">
            <v>#DIV/0!</v>
          </cell>
          <cell r="DS403">
            <v>2701.8580000000002</v>
          </cell>
          <cell r="DT403" t="e">
            <v>#DIV/0!</v>
          </cell>
          <cell r="DU403" t="e">
            <v>#DIV/0!</v>
          </cell>
          <cell r="DV403" t="e">
            <v>#DIV/0!</v>
          </cell>
          <cell r="DX403" t="e">
            <v>#DIV/0!</v>
          </cell>
          <cell r="DY403" t="e">
            <v>#DIV/0!</v>
          </cell>
          <cell r="DZ403" t="e">
            <v>#DIV/0!</v>
          </cell>
          <cell r="EA403" t="e">
            <v>#DIV/0!</v>
          </cell>
          <cell r="EB403" t="e">
            <v>#DIV/0!</v>
          </cell>
          <cell r="ED403" t="e">
            <v>#DIV/0!</v>
          </cell>
          <cell r="EE403">
            <v>15705.161</v>
          </cell>
          <cell r="EF403" t="e">
            <v>#DIV/0!</v>
          </cell>
          <cell r="EG403" t="e">
            <v>#DIV/0!</v>
          </cell>
          <cell r="EH403" t="e">
            <v>#DIV/0!</v>
          </cell>
          <cell r="EJ403" t="e">
            <v>#DIV/0!</v>
          </cell>
          <cell r="EK403" t="e">
            <v>#DIV/0!</v>
          </cell>
          <cell r="EL403" t="e">
            <v>#DIV/0!</v>
          </cell>
          <cell r="EM403" t="e">
            <v>#DIV/0!</v>
          </cell>
          <cell r="EN403" t="e">
            <v>#DIV/0!</v>
          </cell>
          <cell r="EP403" t="e">
            <v>#DIV/0!</v>
          </cell>
          <cell r="EQ403">
            <v>17075.746999999999</v>
          </cell>
          <cell r="ER403" t="e">
            <v>#DIV/0!</v>
          </cell>
          <cell r="ES403" t="e">
            <v>#DIV/0!</v>
          </cell>
          <cell r="ET403" t="e">
            <v>#DIV/0!</v>
          </cell>
          <cell r="EV403" t="e">
            <v>#DIV/0!</v>
          </cell>
          <cell r="EW403" t="e">
            <v>#DIV/0!</v>
          </cell>
          <cell r="EX403" t="e">
            <v>#DIV/0!</v>
          </cell>
          <cell r="EY403" t="e">
            <v>#DIV/0!</v>
          </cell>
          <cell r="EZ403" t="e">
            <v>#DIV/0!</v>
          </cell>
        </row>
        <row r="404">
          <cell r="A404">
            <v>42558</v>
          </cell>
          <cell r="B404">
            <v>0</v>
          </cell>
          <cell r="C404">
            <v>193855.28</v>
          </cell>
          <cell r="D404">
            <v>0</v>
          </cell>
          <cell r="E404" t="e">
            <v>#DIV/0!</v>
          </cell>
          <cell r="F404">
            <v>0</v>
          </cell>
          <cell r="H404">
            <v>-1</v>
          </cell>
          <cell r="I404">
            <v>-1</v>
          </cell>
          <cell r="J404">
            <v>-3.0528005139984771E-2</v>
          </cell>
          <cell r="K404">
            <v>0.60506254995397946</v>
          </cell>
          <cell r="L404" t="e">
            <v>#DIV/0!</v>
          </cell>
          <cell r="N404" t="e">
            <v>#DIV/0!</v>
          </cell>
          <cell r="O404">
            <v>44098.874000000003</v>
          </cell>
          <cell r="P404" t="e">
            <v>#DIV/0!</v>
          </cell>
          <cell r="Q404" t="e">
            <v>#DIV/0!</v>
          </cell>
          <cell r="R404" t="e">
            <v>#DIV/0!</v>
          </cell>
          <cell r="T404" t="e">
            <v>#DIV/0!</v>
          </cell>
          <cell r="U404" t="e">
            <v>#DIV/0!</v>
          </cell>
          <cell r="V404" t="e">
            <v>#DIV/0!</v>
          </cell>
          <cell r="W404" t="e">
            <v>#DIV/0!</v>
          </cell>
          <cell r="X404" t="e">
            <v>#DIV/0!</v>
          </cell>
          <cell r="Z404" t="e">
            <v>#DIV/0!</v>
          </cell>
          <cell r="AA404">
            <v>34041.234000000004</v>
          </cell>
          <cell r="AB404" t="e">
            <v>#DIV/0!</v>
          </cell>
          <cell r="AC404" t="e">
            <v>#DIV/0!</v>
          </cell>
          <cell r="AD404" t="e">
            <v>#DIV/0!</v>
          </cell>
          <cell r="AF404" t="e">
            <v>#DIV/0!</v>
          </cell>
          <cell r="AG404" t="e">
            <v>#DIV/0!</v>
          </cell>
          <cell r="AH404" t="e">
            <v>#DIV/0!</v>
          </cell>
          <cell r="AI404" t="e">
            <v>#DIV/0!</v>
          </cell>
          <cell r="AJ404" t="e">
            <v>#DIV/0!</v>
          </cell>
          <cell r="AL404" t="e">
            <v>#DIV/0!</v>
          </cell>
          <cell r="AM404">
            <v>50534.55</v>
          </cell>
          <cell r="AN404" t="e">
            <v>#DIV/0!</v>
          </cell>
          <cell r="AO404" t="e">
            <v>#DIV/0!</v>
          </cell>
          <cell r="AP404" t="e">
            <v>#DIV/0!</v>
          </cell>
          <cell r="AR404" t="e">
            <v>#DIV/0!</v>
          </cell>
          <cell r="AS404" t="e">
            <v>#DIV/0!</v>
          </cell>
          <cell r="AT404" t="e">
            <v>#DIV/0!</v>
          </cell>
          <cell r="AU404" t="e">
            <v>#DIV/0!</v>
          </cell>
          <cell r="AV404" t="e">
            <v>#DIV/0!</v>
          </cell>
          <cell r="AX404" t="e">
            <v>#DIV/0!</v>
          </cell>
          <cell r="AY404">
            <v>1540.6523686305732</v>
          </cell>
          <cell r="AZ404" t="e">
            <v>#DIV/0!</v>
          </cell>
          <cell r="BA404" t="e">
            <v>#DIV/0!</v>
          </cell>
          <cell r="BB404" t="e">
            <v>#DIV/0!</v>
          </cell>
          <cell r="BD404" t="e">
            <v>#DIV/0!</v>
          </cell>
          <cell r="BE404" t="e">
            <v>#DIV/0!</v>
          </cell>
          <cell r="BF404" t="e">
            <v>#DIV/0!</v>
          </cell>
          <cell r="BG404" t="e">
            <v>#DIV/0!</v>
          </cell>
          <cell r="BH404" t="e">
            <v>#DIV/0!</v>
          </cell>
          <cell r="BJ404" t="e">
            <v>#DIV/0!</v>
          </cell>
          <cell r="BK404">
            <v>8641.9599999999991</v>
          </cell>
          <cell r="BL404" t="e">
            <v>#DIV/0!</v>
          </cell>
          <cell r="BM404" t="e">
            <v>#DIV/0!</v>
          </cell>
          <cell r="BN404" t="e">
            <v>#DIV/0!</v>
          </cell>
          <cell r="BP404" t="e">
            <v>#DIV/0!</v>
          </cell>
          <cell r="BQ404" t="e">
            <v>#DIV/0!</v>
          </cell>
          <cell r="BR404" t="e">
            <v>#DIV/0!</v>
          </cell>
          <cell r="BS404" t="e">
            <v>#DIV/0!</v>
          </cell>
          <cell r="BT404" t="e">
            <v>#DIV/0!</v>
          </cell>
          <cell r="BV404" t="e">
            <v>#DIV/0!</v>
          </cell>
          <cell r="BW404">
            <v>9862.0020000000004</v>
          </cell>
          <cell r="BX404" t="e">
            <v>#DIV/0!</v>
          </cell>
          <cell r="BY404" t="e">
            <v>#DIV/0!</v>
          </cell>
          <cell r="BZ404" t="e">
            <v>#DIV/0!</v>
          </cell>
          <cell r="CB404" t="e">
            <v>#DIV/0!</v>
          </cell>
          <cell r="CC404" t="e">
            <v>#DIV/0!</v>
          </cell>
          <cell r="CD404" t="e">
            <v>#DIV/0!</v>
          </cell>
          <cell r="CE404" t="e">
            <v>#DIV/0!</v>
          </cell>
          <cell r="CF404" t="e">
            <v>#DIV/0!</v>
          </cell>
          <cell r="CH404" t="e">
            <v>#DIV/0!</v>
          </cell>
          <cell r="CI404">
            <v>1163.905</v>
          </cell>
          <cell r="CJ404" t="e">
            <v>#DIV/0!</v>
          </cell>
          <cell r="CK404" t="e">
            <v>#DIV/0!</v>
          </cell>
          <cell r="CL404" t="e">
            <v>#DIV/0!</v>
          </cell>
          <cell r="CN404" t="e">
            <v>#DIV/0!</v>
          </cell>
          <cell r="CO404" t="e">
            <v>#DIV/0!</v>
          </cell>
          <cell r="CP404" t="e">
            <v>#DIV/0!</v>
          </cell>
          <cell r="CQ404" t="e">
            <v>#DIV/0!</v>
          </cell>
          <cell r="CR404" t="e">
            <v>#DIV/0!</v>
          </cell>
          <cell r="CT404" t="e">
            <v>#DIV/0!</v>
          </cell>
          <cell r="CU404">
            <v>5633.7460000000001</v>
          </cell>
          <cell r="CV404" t="e">
            <v>#DIV/0!</v>
          </cell>
          <cell r="CW404" t="e">
            <v>#DIV/0!</v>
          </cell>
          <cell r="CX404" t="e">
            <v>#DIV/0!</v>
          </cell>
          <cell r="CZ404" t="e">
            <v>#DIV/0!</v>
          </cell>
          <cell r="DA404" t="e">
            <v>#DIV/0!</v>
          </cell>
          <cell r="DB404" t="e">
            <v>#DIV/0!</v>
          </cell>
          <cell r="DC404" t="e">
            <v>#DIV/0!</v>
          </cell>
          <cell r="DD404" t="e">
            <v>#DIV/0!</v>
          </cell>
          <cell r="DF404" t="e">
            <v>#DIV/0!</v>
          </cell>
          <cell r="DG404">
            <v>3495.4549999999999</v>
          </cell>
          <cell r="DH404" t="e">
            <v>#DIV/0!</v>
          </cell>
          <cell r="DI404" t="e">
            <v>#DIV/0!</v>
          </cell>
          <cell r="DJ404" t="e">
            <v>#DIV/0!</v>
          </cell>
          <cell r="DL404" t="e">
            <v>#DIV/0!</v>
          </cell>
          <cell r="DM404" t="e">
            <v>#DIV/0!</v>
          </cell>
          <cell r="DN404" t="e">
            <v>#DIV/0!</v>
          </cell>
          <cell r="DO404" t="e">
            <v>#DIV/0!</v>
          </cell>
          <cell r="DP404" t="e">
            <v>#DIV/0!</v>
          </cell>
          <cell r="DR404" t="e">
            <v>#DIV/0!</v>
          </cell>
          <cell r="DS404">
            <v>2701.8580000000002</v>
          </cell>
          <cell r="DT404" t="e">
            <v>#DIV/0!</v>
          </cell>
          <cell r="DU404" t="e">
            <v>#DIV/0!</v>
          </cell>
          <cell r="DV404" t="e">
            <v>#DIV/0!</v>
          </cell>
          <cell r="DX404" t="e">
            <v>#DIV/0!</v>
          </cell>
          <cell r="DY404" t="e">
            <v>#DIV/0!</v>
          </cell>
          <cell r="DZ404" t="e">
            <v>#DIV/0!</v>
          </cell>
          <cell r="EA404" t="e">
            <v>#DIV/0!</v>
          </cell>
          <cell r="EB404" t="e">
            <v>#DIV/0!</v>
          </cell>
          <cell r="ED404" t="e">
            <v>#DIV/0!</v>
          </cell>
          <cell r="EE404">
            <v>15705.161</v>
          </cell>
          <cell r="EF404" t="e">
            <v>#DIV/0!</v>
          </cell>
          <cell r="EG404" t="e">
            <v>#DIV/0!</v>
          </cell>
          <cell r="EH404" t="e">
            <v>#DIV/0!</v>
          </cell>
          <cell r="EJ404" t="e">
            <v>#DIV/0!</v>
          </cell>
          <cell r="EK404" t="e">
            <v>#DIV/0!</v>
          </cell>
          <cell r="EL404" t="e">
            <v>#DIV/0!</v>
          </cell>
          <cell r="EM404" t="e">
            <v>#DIV/0!</v>
          </cell>
          <cell r="EN404" t="e">
            <v>#DIV/0!</v>
          </cell>
          <cell r="EP404" t="e">
            <v>#DIV/0!</v>
          </cell>
          <cell r="EQ404">
            <v>17075.746999999999</v>
          </cell>
          <cell r="ER404" t="e">
            <v>#DIV/0!</v>
          </cell>
          <cell r="ES404" t="e">
            <v>#DIV/0!</v>
          </cell>
          <cell r="ET404" t="e">
            <v>#DIV/0!</v>
          </cell>
          <cell r="EV404" t="e">
            <v>#DIV/0!</v>
          </cell>
          <cell r="EW404" t="e">
            <v>#DIV/0!</v>
          </cell>
          <cell r="EX404" t="e">
            <v>#DIV/0!</v>
          </cell>
          <cell r="EY404" t="e">
            <v>#DIV/0!</v>
          </cell>
          <cell r="EZ404" t="e">
            <v>#DIV/0!</v>
          </cell>
        </row>
        <row r="405">
          <cell r="A405">
            <v>42559</v>
          </cell>
          <cell r="B405">
            <v>0</v>
          </cell>
          <cell r="C405">
            <v>193855.28</v>
          </cell>
          <cell r="D405">
            <v>0</v>
          </cell>
          <cell r="E405" t="e">
            <v>#DIV/0!</v>
          </cell>
          <cell r="F405">
            <v>0</v>
          </cell>
          <cell r="H405">
            <v>-1</v>
          </cell>
          <cell r="I405">
            <v>-1</v>
          </cell>
          <cell r="J405">
            <v>-3.0450925956557739E-2</v>
          </cell>
          <cell r="K405">
            <v>0.60432551649921007</v>
          </cell>
          <cell r="L405" t="e">
            <v>#DIV/0!</v>
          </cell>
          <cell r="N405" t="e">
            <v>#DIV/0!</v>
          </cell>
          <cell r="O405">
            <v>44098.874000000003</v>
          </cell>
          <cell r="P405" t="e">
            <v>#DIV/0!</v>
          </cell>
          <cell r="Q405" t="e">
            <v>#DIV/0!</v>
          </cell>
          <cell r="R405" t="e">
            <v>#DIV/0!</v>
          </cell>
          <cell r="T405" t="e">
            <v>#DIV/0!</v>
          </cell>
          <cell r="U405" t="e">
            <v>#DIV/0!</v>
          </cell>
          <cell r="V405" t="e">
            <v>#DIV/0!</v>
          </cell>
          <cell r="W405" t="e">
            <v>#DIV/0!</v>
          </cell>
          <cell r="X405" t="e">
            <v>#DIV/0!</v>
          </cell>
          <cell r="Z405" t="e">
            <v>#DIV/0!</v>
          </cell>
          <cell r="AA405">
            <v>34041.234000000004</v>
          </cell>
          <cell r="AB405" t="e">
            <v>#DIV/0!</v>
          </cell>
          <cell r="AC405" t="e">
            <v>#DIV/0!</v>
          </cell>
          <cell r="AD405" t="e">
            <v>#DIV/0!</v>
          </cell>
          <cell r="AF405" t="e">
            <v>#DIV/0!</v>
          </cell>
          <cell r="AG405" t="e">
            <v>#DIV/0!</v>
          </cell>
          <cell r="AH405" t="e">
            <v>#DIV/0!</v>
          </cell>
          <cell r="AI405" t="e">
            <v>#DIV/0!</v>
          </cell>
          <cell r="AJ405" t="e">
            <v>#DIV/0!</v>
          </cell>
          <cell r="AL405" t="e">
            <v>#DIV/0!</v>
          </cell>
          <cell r="AM405">
            <v>50534.55</v>
          </cell>
          <cell r="AN405" t="e">
            <v>#DIV/0!</v>
          </cell>
          <cell r="AO405" t="e">
            <v>#DIV/0!</v>
          </cell>
          <cell r="AP405" t="e">
            <v>#DIV/0!</v>
          </cell>
          <cell r="AR405" t="e">
            <v>#DIV/0!</v>
          </cell>
          <cell r="AS405" t="e">
            <v>#DIV/0!</v>
          </cell>
          <cell r="AT405" t="e">
            <v>#DIV/0!</v>
          </cell>
          <cell r="AU405" t="e">
            <v>#DIV/0!</v>
          </cell>
          <cell r="AV405" t="e">
            <v>#DIV/0!</v>
          </cell>
          <cell r="AX405" t="e">
            <v>#DIV/0!</v>
          </cell>
          <cell r="AY405">
            <v>1540.6523686305732</v>
          </cell>
          <cell r="AZ405" t="e">
            <v>#DIV/0!</v>
          </cell>
          <cell r="BA405" t="e">
            <v>#DIV/0!</v>
          </cell>
          <cell r="BB405" t="e">
            <v>#DIV/0!</v>
          </cell>
          <cell r="BD405" t="e">
            <v>#DIV/0!</v>
          </cell>
          <cell r="BE405" t="e">
            <v>#DIV/0!</v>
          </cell>
          <cell r="BF405" t="e">
            <v>#DIV/0!</v>
          </cell>
          <cell r="BG405" t="e">
            <v>#DIV/0!</v>
          </cell>
          <cell r="BH405" t="e">
            <v>#DIV/0!</v>
          </cell>
          <cell r="BJ405" t="e">
            <v>#DIV/0!</v>
          </cell>
          <cell r="BK405">
            <v>8641.9599999999991</v>
          </cell>
          <cell r="BL405" t="e">
            <v>#DIV/0!</v>
          </cell>
          <cell r="BM405" t="e">
            <v>#DIV/0!</v>
          </cell>
          <cell r="BN405" t="e">
            <v>#DIV/0!</v>
          </cell>
          <cell r="BP405" t="e">
            <v>#DIV/0!</v>
          </cell>
          <cell r="BQ405" t="e">
            <v>#DIV/0!</v>
          </cell>
          <cell r="BR405" t="e">
            <v>#DIV/0!</v>
          </cell>
          <cell r="BS405" t="e">
            <v>#DIV/0!</v>
          </cell>
          <cell r="BT405" t="e">
            <v>#DIV/0!</v>
          </cell>
          <cell r="BV405" t="e">
            <v>#DIV/0!</v>
          </cell>
          <cell r="BW405">
            <v>9862.0020000000004</v>
          </cell>
          <cell r="BX405" t="e">
            <v>#DIV/0!</v>
          </cell>
          <cell r="BY405" t="e">
            <v>#DIV/0!</v>
          </cell>
          <cell r="BZ405" t="e">
            <v>#DIV/0!</v>
          </cell>
          <cell r="CB405" t="e">
            <v>#DIV/0!</v>
          </cell>
          <cell r="CC405" t="e">
            <v>#DIV/0!</v>
          </cell>
          <cell r="CD405" t="e">
            <v>#DIV/0!</v>
          </cell>
          <cell r="CE405" t="e">
            <v>#DIV/0!</v>
          </cell>
          <cell r="CF405" t="e">
            <v>#DIV/0!</v>
          </cell>
          <cell r="CH405" t="e">
            <v>#DIV/0!</v>
          </cell>
          <cell r="CI405">
            <v>1163.905</v>
          </cell>
          <cell r="CJ405" t="e">
            <v>#DIV/0!</v>
          </cell>
          <cell r="CK405" t="e">
            <v>#DIV/0!</v>
          </cell>
          <cell r="CL405" t="e">
            <v>#DIV/0!</v>
          </cell>
          <cell r="CN405" t="e">
            <v>#DIV/0!</v>
          </cell>
          <cell r="CO405" t="e">
            <v>#DIV/0!</v>
          </cell>
          <cell r="CP405" t="e">
            <v>#DIV/0!</v>
          </cell>
          <cell r="CQ405" t="e">
            <v>#DIV/0!</v>
          </cell>
          <cell r="CR405" t="e">
            <v>#DIV/0!</v>
          </cell>
          <cell r="CT405" t="e">
            <v>#DIV/0!</v>
          </cell>
          <cell r="CU405">
            <v>5633.7460000000001</v>
          </cell>
          <cell r="CV405" t="e">
            <v>#DIV/0!</v>
          </cell>
          <cell r="CW405" t="e">
            <v>#DIV/0!</v>
          </cell>
          <cell r="CX405" t="e">
            <v>#DIV/0!</v>
          </cell>
          <cell r="CZ405" t="e">
            <v>#DIV/0!</v>
          </cell>
          <cell r="DA405" t="e">
            <v>#DIV/0!</v>
          </cell>
          <cell r="DB405" t="e">
            <v>#DIV/0!</v>
          </cell>
          <cell r="DC405" t="e">
            <v>#DIV/0!</v>
          </cell>
          <cell r="DD405" t="e">
            <v>#DIV/0!</v>
          </cell>
          <cell r="DF405" t="e">
            <v>#DIV/0!</v>
          </cell>
          <cell r="DG405">
            <v>3495.4549999999999</v>
          </cell>
          <cell r="DH405" t="e">
            <v>#DIV/0!</v>
          </cell>
          <cell r="DI405" t="e">
            <v>#DIV/0!</v>
          </cell>
          <cell r="DJ405" t="e">
            <v>#DIV/0!</v>
          </cell>
          <cell r="DL405" t="e">
            <v>#DIV/0!</v>
          </cell>
          <cell r="DM405" t="e">
            <v>#DIV/0!</v>
          </cell>
          <cell r="DN405" t="e">
            <v>#DIV/0!</v>
          </cell>
          <cell r="DO405" t="e">
            <v>#DIV/0!</v>
          </cell>
          <cell r="DP405" t="e">
            <v>#DIV/0!</v>
          </cell>
          <cell r="DR405" t="e">
            <v>#DIV/0!</v>
          </cell>
          <cell r="DS405">
            <v>2701.8580000000002</v>
          </cell>
          <cell r="DT405" t="e">
            <v>#DIV/0!</v>
          </cell>
          <cell r="DU405" t="e">
            <v>#DIV/0!</v>
          </cell>
          <cell r="DV405" t="e">
            <v>#DIV/0!</v>
          </cell>
          <cell r="DX405" t="e">
            <v>#DIV/0!</v>
          </cell>
          <cell r="DY405" t="e">
            <v>#DIV/0!</v>
          </cell>
          <cell r="DZ405" t="e">
            <v>#DIV/0!</v>
          </cell>
          <cell r="EA405" t="e">
            <v>#DIV/0!</v>
          </cell>
          <cell r="EB405" t="e">
            <v>#DIV/0!</v>
          </cell>
          <cell r="ED405" t="e">
            <v>#DIV/0!</v>
          </cell>
          <cell r="EE405">
            <v>15705.161</v>
          </cell>
          <cell r="EF405" t="e">
            <v>#DIV/0!</v>
          </cell>
          <cell r="EG405" t="e">
            <v>#DIV/0!</v>
          </cell>
          <cell r="EH405" t="e">
            <v>#DIV/0!</v>
          </cell>
          <cell r="EJ405" t="e">
            <v>#DIV/0!</v>
          </cell>
          <cell r="EK405" t="e">
            <v>#DIV/0!</v>
          </cell>
          <cell r="EL405" t="e">
            <v>#DIV/0!</v>
          </cell>
          <cell r="EM405" t="e">
            <v>#DIV/0!</v>
          </cell>
          <cell r="EN405" t="e">
            <v>#DIV/0!</v>
          </cell>
          <cell r="EP405" t="e">
            <v>#DIV/0!</v>
          </cell>
          <cell r="EQ405">
            <v>17075.746999999999</v>
          </cell>
          <cell r="ER405" t="e">
            <v>#DIV/0!</v>
          </cell>
          <cell r="ES405" t="e">
            <v>#DIV/0!</v>
          </cell>
          <cell r="ET405" t="e">
            <v>#DIV/0!</v>
          </cell>
          <cell r="EV405" t="e">
            <v>#DIV/0!</v>
          </cell>
          <cell r="EW405" t="e">
            <v>#DIV/0!</v>
          </cell>
          <cell r="EX405" t="e">
            <v>#DIV/0!</v>
          </cell>
          <cell r="EY405" t="e">
            <v>#DIV/0!</v>
          </cell>
          <cell r="EZ405" t="e">
            <v>#DIV/0!</v>
          </cell>
        </row>
        <row r="406">
          <cell r="A406">
            <v>42562</v>
          </cell>
          <cell r="B406">
            <v>0</v>
          </cell>
          <cell r="C406">
            <v>193855.28</v>
          </cell>
          <cell r="D406">
            <v>0</v>
          </cell>
          <cell r="E406" t="e">
            <v>#DIV/0!</v>
          </cell>
          <cell r="F406">
            <v>0</v>
          </cell>
          <cell r="H406">
            <v>-1</v>
          </cell>
          <cell r="I406">
            <v>-1</v>
          </cell>
          <cell r="J406">
            <v>-3.0374235022378571E-2</v>
          </cell>
          <cell r="K406">
            <v>0.60359116527984136</v>
          </cell>
          <cell r="L406" t="e">
            <v>#DIV/0!</v>
          </cell>
          <cell r="N406" t="e">
            <v>#DIV/0!</v>
          </cell>
          <cell r="O406">
            <v>44098.874000000003</v>
          </cell>
          <cell r="P406" t="e">
            <v>#DIV/0!</v>
          </cell>
          <cell r="Q406" t="e">
            <v>#DIV/0!</v>
          </cell>
          <cell r="R406" t="e">
            <v>#DIV/0!</v>
          </cell>
          <cell r="T406" t="e">
            <v>#DIV/0!</v>
          </cell>
          <cell r="U406" t="e">
            <v>#DIV/0!</v>
          </cell>
          <cell r="V406" t="e">
            <v>#DIV/0!</v>
          </cell>
          <cell r="W406" t="e">
            <v>#DIV/0!</v>
          </cell>
          <cell r="X406" t="e">
            <v>#DIV/0!</v>
          </cell>
          <cell r="Z406" t="e">
            <v>#DIV/0!</v>
          </cell>
          <cell r="AA406">
            <v>34041.234000000004</v>
          </cell>
          <cell r="AB406" t="e">
            <v>#DIV/0!</v>
          </cell>
          <cell r="AC406" t="e">
            <v>#DIV/0!</v>
          </cell>
          <cell r="AD406" t="e">
            <v>#DIV/0!</v>
          </cell>
          <cell r="AF406" t="e">
            <v>#DIV/0!</v>
          </cell>
          <cell r="AG406" t="e">
            <v>#DIV/0!</v>
          </cell>
          <cell r="AH406" t="e">
            <v>#DIV/0!</v>
          </cell>
          <cell r="AI406" t="e">
            <v>#DIV/0!</v>
          </cell>
          <cell r="AJ406" t="e">
            <v>#DIV/0!</v>
          </cell>
          <cell r="AL406" t="e">
            <v>#DIV/0!</v>
          </cell>
          <cell r="AM406">
            <v>50534.55</v>
          </cell>
          <cell r="AN406" t="e">
            <v>#DIV/0!</v>
          </cell>
          <cell r="AO406" t="e">
            <v>#DIV/0!</v>
          </cell>
          <cell r="AP406" t="e">
            <v>#DIV/0!</v>
          </cell>
          <cell r="AR406" t="e">
            <v>#DIV/0!</v>
          </cell>
          <cell r="AS406" t="e">
            <v>#DIV/0!</v>
          </cell>
          <cell r="AT406" t="e">
            <v>#DIV/0!</v>
          </cell>
          <cell r="AU406" t="e">
            <v>#DIV/0!</v>
          </cell>
          <cell r="AV406" t="e">
            <v>#DIV/0!</v>
          </cell>
          <cell r="AX406" t="e">
            <v>#DIV/0!</v>
          </cell>
          <cell r="AY406">
            <v>1540.6523686305732</v>
          </cell>
          <cell r="AZ406" t="e">
            <v>#DIV/0!</v>
          </cell>
          <cell r="BA406" t="e">
            <v>#DIV/0!</v>
          </cell>
          <cell r="BB406" t="e">
            <v>#DIV/0!</v>
          </cell>
          <cell r="BD406" t="e">
            <v>#DIV/0!</v>
          </cell>
          <cell r="BE406" t="e">
            <v>#DIV/0!</v>
          </cell>
          <cell r="BF406" t="e">
            <v>#DIV/0!</v>
          </cell>
          <cell r="BG406" t="e">
            <v>#DIV/0!</v>
          </cell>
          <cell r="BH406" t="e">
            <v>#DIV/0!</v>
          </cell>
          <cell r="BJ406" t="e">
            <v>#DIV/0!</v>
          </cell>
          <cell r="BK406">
            <v>8641.9599999999991</v>
          </cell>
          <cell r="BL406" t="e">
            <v>#DIV/0!</v>
          </cell>
          <cell r="BM406" t="e">
            <v>#DIV/0!</v>
          </cell>
          <cell r="BN406" t="e">
            <v>#DIV/0!</v>
          </cell>
          <cell r="BP406" t="e">
            <v>#DIV/0!</v>
          </cell>
          <cell r="BQ406" t="e">
            <v>#DIV/0!</v>
          </cell>
          <cell r="BR406" t="e">
            <v>#DIV/0!</v>
          </cell>
          <cell r="BS406" t="e">
            <v>#DIV/0!</v>
          </cell>
          <cell r="BT406" t="e">
            <v>#DIV/0!</v>
          </cell>
          <cell r="BV406" t="e">
            <v>#DIV/0!</v>
          </cell>
          <cell r="BW406">
            <v>9862.0020000000004</v>
          </cell>
          <cell r="BX406" t="e">
            <v>#DIV/0!</v>
          </cell>
          <cell r="BY406" t="e">
            <v>#DIV/0!</v>
          </cell>
          <cell r="BZ406" t="e">
            <v>#DIV/0!</v>
          </cell>
          <cell r="CB406" t="e">
            <v>#DIV/0!</v>
          </cell>
          <cell r="CC406" t="e">
            <v>#DIV/0!</v>
          </cell>
          <cell r="CD406" t="e">
            <v>#DIV/0!</v>
          </cell>
          <cell r="CE406" t="e">
            <v>#DIV/0!</v>
          </cell>
          <cell r="CF406" t="e">
            <v>#DIV/0!</v>
          </cell>
          <cell r="CH406" t="e">
            <v>#DIV/0!</v>
          </cell>
          <cell r="CI406">
            <v>1163.905</v>
          </cell>
          <cell r="CJ406" t="e">
            <v>#DIV/0!</v>
          </cell>
          <cell r="CK406" t="e">
            <v>#DIV/0!</v>
          </cell>
          <cell r="CL406" t="e">
            <v>#DIV/0!</v>
          </cell>
          <cell r="CN406" t="e">
            <v>#DIV/0!</v>
          </cell>
          <cell r="CO406" t="e">
            <v>#DIV/0!</v>
          </cell>
          <cell r="CP406" t="e">
            <v>#DIV/0!</v>
          </cell>
          <cell r="CQ406" t="e">
            <v>#DIV/0!</v>
          </cell>
          <cell r="CR406" t="e">
            <v>#DIV/0!</v>
          </cell>
          <cell r="CT406" t="e">
            <v>#DIV/0!</v>
          </cell>
          <cell r="CU406">
            <v>5633.7460000000001</v>
          </cell>
          <cell r="CV406" t="e">
            <v>#DIV/0!</v>
          </cell>
          <cell r="CW406" t="e">
            <v>#DIV/0!</v>
          </cell>
          <cell r="CX406" t="e">
            <v>#DIV/0!</v>
          </cell>
          <cell r="CZ406" t="e">
            <v>#DIV/0!</v>
          </cell>
          <cell r="DA406" t="e">
            <v>#DIV/0!</v>
          </cell>
          <cell r="DB406" t="e">
            <v>#DIV/0!</v>
          </cell>
          <cell r="DC406" t="e">
            <v>#DIV/0!</v>
          </cell>
          <cell r="DD406" t="e">
            <v>#DIV/0!</v>
          </cell>
          <cell r="DF406" t="e">
            <v>#DIV/0!</v>
          </cell>
          <cell r="DG406">
            <v>3495.4549999999999</v>
          </cell>
          <cell r="DH406" t="e">
            <v>#DIV/0!</v>
          </cell>
          <cell r="DI406" t="e">
            <v>#DIV/0!</v>
          </cell>
          <cell r="DJ406" t="e">
            <v>#DIV/0!</v>
          </cell>
          <cell r="DL406" t="e">
            <v>#DIV/0!</v>
          </cell>
          <cell r="DM406" t="e">
            <v>#DIV/0!</v>
          </cell>
          <cell r="DN406" t="e">
            <v>#DIV/0!</v>
          </cell>
          <cell r="DO406" t="e">
            <v>#DIV/0!</v>
          </cell>
          <cell r="DP406" t="e">
            <v>#DIV/0!</v>
          </cell>
          <cell r="DR406" t="e">
            <v>#DIV/0!</v>
          </cell>
          <cell r="DS406">
            <v>2701.8580000000002</v>
          </cell>
          <cell r="DT406" t="e">
            <v>#DIV/0!</v>
          </cell>
          <cell r="DU406" t="e">
            <v>#DIV/0!</v>
          </cell>
          <cell r="DV406" t="e">
            <v>#DIV/0!</v>
          </cell>
          <cell r="DX406" t="e">
            <v>#DIV/0!</v>
          </cell>
          <cell r="DY406" t="e">
            <v>#DIV/0!</v>
          </cell>
          <cell r="DZ406" t="e">
            <v>#DIV/0!</v>
          </cell>
          <cell r="EA406" t="e">
            <v>#DIV/0!</v>
          </cell>
          <cell r="EB406" t="e">
            <v>#DIV/0!</v>
          </cell>
          <cell r="ED406" t="e">
            <v>#DIV/0!</v>
          </cell>
          <cell r="EE406">
            <v>15705.161</v>
          </cell>
          <cell r="EF406" t="e">
            <v>#DIV/0!</v>
          </cell>
          <cell r="EG406" t="e">
            <v>#DIV/0!</v>
          </cell>
          <cell r="EH406" t="e">
            <v>#DIV/0!</v>
          </cell>
          <cell r="EJ406" t="e">
            <v>#DIV/0!</v>
          </cell>
          <cell r="EK406" t="e">
            <v>#DIV/0!</v>
          </cell>
          <cell r="EL406" t="e">
            <v>#DIV/0!</v>
          </cell>
          <cell r="EM406" t="e">
            <v>#DIV/0!</v>
          </cell>
          <cell r="EN406" t="e">
            <v>#DIV/0!</v>
          </cell>
          <cell r="EP406" t="e">
            <v>#DIV/0!</v>
          </cell>
          <cell r="EQ406">
            <v>17075.746999999999</v>
          </cell>
          <cell r="ER406" t="e">
            <v>#DIV/0!</v>
          </cell>
          <cell r="ES406" t="e">
            <v>#DIV/0!</v>
          </cell>
          <cell r="ET406" t="e">
            <v>#DIV/0!</v>
          </cell>
          <cell r="EV406" t="e">
            <v>#DIV/0!</v>
          </cell>
          <cell r="EW406" t="e">
            <v>#DIV/0!</v>
          </cell>
          <cell r="EX406" t="e">
            <v>#DIV/0!</v>
          </cell>
          <cell r="EY406" t="e">
            <v>#DIV/0!</v>
          </cell>
          <cell r="EZ406" t="e">
            <v>#DIV/0!</v>
          </cell>
        </row>
        <row r="407">
          <cell r="A407">
            <v>42563</v>
          </cell>
          <cell r="B407">
            <v>0</v>
          </cell>
          <cell r="C407">
            <v>193855.28</v>
          </cell>
          <cell r="D407">
            <v>0</v>
          </cell>
          <cell r="E407" t="e">
            <v>#DIV/0!</v>
          </cell>
          <cell r="F407">
            <v>0</v>
          </cell>
          <cell r="H407">
            <v>-1</v>
          </cell>
          <cell r="I407">
            <v>-1</v>
          </cell>
          <cell r="J407">
            <v>-3.0297929411375435E-2</v>
          </cell>
          <cell r="K407">
            <v>0.60285948009652812</v>
          </cell>
          <cell r="L407" t="e">
            <v>#DIV/0!</v>
          </cell>
          <cell r="N407" t="e">
            <v>#DIV/0!</v>
          </cell>
          <cell r="O407">
            <v>44098.874000000003</v>
          </cell>
          <cell r="P407" t="e">
            <v>#DIV/0!</v>
          </cell>
          <cell r="Q407" t="e">
            <v>#DIV/0!</v>
          </cell>
          <cell r="R407" t="e">
            <v>#DIV/0!</v>
          </cell>
          <cell r="T407" t="e">
            <v>#DIV/0!</v>
          </cell>
          <cell r="U407" t="e">
            <v>#DIV/0!</v>
          </cell>
          <cell r="V407" t="e">
            <v>#DIV/0!</v>
          </cell>
          <cell r="W407" t="e">
            <v>#DIV/0!</v>
          </cell>
          <cell r="X407" t="e">
            <v>#DIV/0!</v>
          </cell>
          <cell r="Z407" t="e">
            <v>#DIV/0!</v>
          </cell>
          <cell r="AA407">
            <v>34041.234000000004</v>
          </cell>
          <cell r="AB407" t="e">
            <v>#DIV/0!</v>
          </cell>
          <cell r="AC407" t="e">
            <v>#DIV/0!</v>
          </cell>
          <cell r="AD407" t="e">
            <v>#DIV/0!</v>
          </cell>
          <cell r="AF407" t="e">
            <v>#DIV/0!</v>
          </cell>
          <cell r="AG407" t="e">
            <v>#DIV/0!</v>
          </cell>
          <cell r="AH407" t="e">
            <v>#DIV/0!</v>
          </cell>
          <cell r="AI407" t="e">
            <v>#DIV/0!</v>
          </cell>
          <cell r="AJ407" t="e">
            <v>#DIV/0!</v>
          </cell>
          <cell r="AL407" t="e">
            <v>#DIV/0!</v>
          </cell>
          <cell r="AM407">
            <v>50534.55</v>
          </cell>
          <cell r="AN407" t="e">
            <v>#DIV/0!</v>
          </cell>
          <cell r="AO407" t="e">
            <v>#DIV/0!</v>
          </cell>
          <cell r="AP407" t="e">
            <v>#DIV/0!</v>
          </cell>
          <cell r="AR407" t="e">
            <v>#DIV/0!</v>
          </cell>
          <cell r="AS407" t="e">
            <v>#DIV/0!</v>
          </cell>
          <cell r="AT407" t="e">
            <v>#DIV/0!</v>
          </cell>
          <cell r="AU407" t="e">
            <v>#DIV/0!</v>
          </cell>
          <cell r="AV407" t="e">
            <v>#DIV/0!</v>
          </cell>
          <cell r="AX407" t="e">
            <v>#DIV/0!</v>
          </cell>
          <cell r="AY407">
            <v>1540.6523686305732</v>
          </cell>
          <cell r="AZ407" t="e">
            <v>#DIV/0!</v>
          </cell>
          <cell r="BA407" t="e">
            <v>#DIV/0!</v>
          </cell>
          <cell r="BB407" t="e">
            <v>#DIV/0!</v>
          </cell>
          <cell r="BD407" t="e">
            <v>#DIV/0!</v>
          </cell>
          <cell r="BE407" t="e">
            <v>#DIV/0!</v>
          </cell>
          <cell r="BF407" t="e">
            <v>#DIV/0!</v>
          </cell>
          <cell r="BG407" t="e">
            <v>#DIV/0!</v>
          </cell>
          <cell r="BH407" t="e">
            <v>#DIV/0!</v>
          </cell>
          <cell r="BJ407" t="e">
            <v>#DIV/0!</v>
          </cell>
          <cell r="BK407">
            <v>8641.9599999999991</v>
          </cell>
          <cell r="BL407" t="e">
            <v>#DIV/0!</v>
          </cell>
          <cell r="BM407" t="e">
            <v>#DIV/0!</v>
          </cell>
          <cell r="BN407" t="e">
            <v>#DIV/0!</v>
          </cell>
          <cell r="BP407" t="e">
            <v>#DIV/0!</v>
          </cell>
          <cell r="BQ407" t="e">
            <v>#DIV/0!</v>
          </cell>
          <cell r="BR407" t="e">
            <v>#DIV/0!</v>
          </cell>
          <cell r="BS407" t="e">
            <v>#DIV/0!</v>
          </cell>
          <cell r="BT407" t="e">
            <v>#DIV/0!</v>
          </cell>
          <cell r="BV407" t="e">
            <v>#DIV/0!</v>
          </cell>
          <cell r="BW407">
            <v>9862.0020000000004</v>
          </cell>
          <cell r="BX407" t="e">
            <v>#DIV/0!</v>
          </cell>
          <cell r="BY407" t="e">
            <v>#DIV/0!</v>
          </cell>
          <cell r="BZ407" t="e">
            <v>#DIV/0!</v>
          </cell>
          <cell r="CB407" t="e">
            <v>#DIV/0!</v>
          </cell>
          <cell r="CC407" t="e">
            <v>#DIV/0!</v>
          </cell>
          <cell r="CD407" t="e">
            <v>#DIV/0!</v>
          </cell>
          <cell r="CE407" t="e">
            <v>#DIV/0!</v>
          </cell>
          <cell r="CF407" t="e">
            <v>#DIV/0!</v>
          </cell>
          <cell r="CH407" t="e">
            <v>#DIV/0!</v>
          </cell>
          <cell r="CI407">
            <v>1163.905</v>
          </cell>
          <cell r="CJ407" t="e">
            <v>#DIV/0!</v>
          </cell>
          <cell r="CK407" t="e">
            <v>#DIV/0!</v>
          </cell>
          <cell r="CL407" t="e">
            <v>#DIV/0!</v>
          </cell>
          <cell r="CN407" t="e">
            <v>#DIV/0!</v>
          </cell>
          <cell r="CO407" t="e">
            <v>#DIV/0!</v>
          </cell>
          <cell r="CP407" t="e">
            <v>#DIV/0!</v>
          </cell>
          <cell r="CQ407" t="e">
            <v>#DIV/0!</v>
          </cell>
          <cell r="CR407" t="e">
            <v>#DIV/0!</v>
          </cell>
          <cell r="CT407" t="e">
            <v>#DIV/0!</v>
          </cell>
          <cell r="CU407">
            <v>5633.7460000000001</v>
          </cell>
          <cell r="CV407" t="e">
            <v>#DIV/0!</v>
          </cell>
          <cell r="CW407" t="e">
            <v>#DIV/0!</v>
          </cell>
          <cell r="CX407" t="e">
            <v>#DIV/0!</v>
          </cell>
          <cell r="CZ407" t="e">
            <v>#DIV/0!</v>
          </cell>
          <cell r="DA407" t="e">
            <v>#DIV/0!</v>
          </cell>
          <cell r="DB407" t="e">
            <v>#DIV/0!</v>
          </cell>
          <cell r="DC407" t="e">
            <v>#DIV/0!</v>
          </cell>
          <cell r="DD407" t="e">
            <v>#DIV/0!</v>
          </cell>
          <cell r="DF407" t="e">
            <v>#DIV/0!</v>
          </cell>
          <cell r="DG407">
            <v>3495.4549999999999</v>
          </cell>
          <cell r="DH407" t="e">
            <v>#DIV/0!</v>
          </cell>
          <cell r="DI407" t="e">
            <v>#DIV/0!</v>
          </cell>
          <cell r="DJ407" t="e">
            <v>#DIV/0!</v>
          </cell>
          <cell r="DL407" t="e">
            <v>#DIV/0!</v>
          </cell>
          <cell r="DM407" t="e">
            <v>#DIV/0!</v>
          </cell>
          <cell r="DN407" t="e">
            <v>#DIV/0!</v>
          </cell>
          <cell r="DO407" t="e">
            <v>#DIV/0!</v>
          </cell>
          <cell r="DP407" t="e">
            <v>#DIV/0!</v>
          </cell>
          <cell r="DR407" t="e">
            <v>#DIV/0!</v>
          </cell>
          <cell r="DS407">
            <v>2701.8580000000002</v>
          </cell>
          <cell r="DT407" t="e">
            <v>#DIV/0!</v>
          </cell>
          <cell r="DU407" t="e">
            <v>#DIV/0!</v>
          </cell>
          <cell r="DV407" t="e">
            <v>#DIV/0!</v>
          </cell>
          <cell r="DX407" t="e">
            <v>#DIV/0!</v>
          </cell>
          <cell r="DY407" t="e">
            <v>#DIV/0!</v>
          </cell>
          <cell r="DZ407" t="e">
            <v>#DIV/0!</v>
          </cell>
          <cell r="EA407" t="e">
            <v>#DIV/0!</v>
          </cell>
          <cell r="EB407" t="e">
            <v>#DIV/0!</v>
          </cell>
          <cell r="ED407" t="e">
            <v>#DIV/0!</v>
          </cell>
          <cell r="EE407">
            <v>15705.161</v>
          </cell>
          <cell r="EF407" t="e">
            <v>#DIV/0!</v>
          </cell>
          <cell r="EG407" t="e">
            <v>#DIV/0!</v>
          </cell>
          <cell r="EH407" t="e">
            <v>#DIV/0!</v>
          </cell>
          <cell r="EJ407" t="e">
            <v>#DIV/0!</v>
          </cell>
          <cell r="EK407" t="e">
            <v>#DIV/0!</v>
          </cell>
          <cell r="EL407" t="e">
            <v>#DIV/0!</v>
          </cell>
          <cell r="EM407" t="e">
            <v>#DIV/0!</v>
          </cell>
          <cell r="EN407" t="e">
            <v>#DIV/0!</v>
          </cell>
          <cell r="EP407" t="e">
            <v>#DIV/0!</v>
          </cell>
          <cell r="EQ407">
            <v>17075.746999999999</v>
          </cell>
          <cell r="ER407" t="e">
            <v>#DIV/0!</v>
          </cell>
          <cell r="ES407" t="e">
            <v>#DIV/0!</v>
          </cell>
          <cell r="ET407" t="e">
            <v>#DIV/0!</v>
          </cell>
          <cell r="EV407" t="e">
            <v>#DIV/0!</v>
          </cell>
          <cell r="EW407" t="e">
            <v>#DIV/0!</v>
          </cell>
          <cell r="EX407" t="e">
            <v>#DIV/0!</v>
          </cell>
          <cell r="EY407" t="e">
            <v>#DIV/0!</v>
          </cell>
          <cell r="EZ407" t="e">
            <v>#DIV/0!</v>
          </cell>
        </row>
        <row r="408">
          <cell r="A408">
            <v>42564</v>
          </cell>
          <cell r="B408">
            <v>0</v>
          </cell>
          <cell r="C408">
            <v>193855.28</v>
          </cell>
          <cell r="D408">
            <v>0</v>
          </cell>
          <cell r="E408" t="e">
            <v>#DIV/0!</v>
          </cell>
          <cell r="F408">
            <v>0</v>
          </cell>
          <cell r="H408">
            <v>-1</v>
          </cell>
          <cell r="I408">
            <v>-1</v>
          </cell>
          <cell r="J408">
            <v>-3.022200622685034E-2</v>
          </cell>
          <cell r="K408">
            <v>0.60213044488628975</v>
          </cell>
          <cell r="L408" t="e">
            <v>#DIV/0!</v>
          </cell>
          <cell r="N408" t="e">
            <v>#DIV/0!</v>
          </cell>
          <cell r="O408">
            <v>44098.874000000003</v>
          </cell>
          <cell r="P408" t="e">
            <v>#DIV/0!</v>
          </cell>
          <cell r="Q408" t="e">
            <v>#DIV/0!</v>
          </cell>
          <cell r="R408" t="e">
            <v>#DIV/0!</v>
          </cell>
          <cell r="T408" t="e">
            <v>#DIV/0!</v>
          </cell>
          <cell r="U408" t="e">
            <v>#DIV/0!</v>
          </cell>
          <cell r="V408" t="e">
            <v>#DIV/0!</v>
          </cell>
          <cell r="W408" t="e">
            <v>#DIV/0!</v>
          </cell>
          <cell r="X408" t="e">
            <v>#DIV/0!</v>
          </cell>
          <cell r="Z408" t="e">
            <v>#DIV/0!</v>
          </cell>
          <cell r="AA408">
            <v>34041.234000000004</v>
          </cell>
          <cell r="AB408" t="e">
            <v>#DIV/0!</v>
          </cell>
          <cell r="AC408" t="e">
            <v>#DIV/0!</v>
          </cell>
          <cell r="AD408" t="e">
            <v>#DIV/0!</v>
          </cell>
          <cell r="AF408" t="e">
            <v>#DIV/0!</v>
          </cell>
          <cell r="AG408" t="e">
            <v>#DIV/0!</v>
          </cell>
          <cell r="AH408" t="e">
            <v>#DIV/0!</v>
          </cell>
          <cell r="AI408" t="e">
            <v>#DIV/0!</v>
          </cell>
          <cell r="AJ408" t="e">
            <v>#DIV/0!</v>
          </cell>
          <cell r="AL408" t="e">
            <v>#DIV/0!</v>
          </cell>
          <cell r="AM408">
            <v>50534.55</v>
          </cell>
          <cell r="AN408" t="e">
            <v>#DIV/0!</v>
          </cell>
          <cell r="AO408" t="e">
            <v>#DIV/0!</v>
          </cell>
          <cell r="AP408" t="e">
            <v>#DIV/0!</v>
          </cell>
          <cell r="AR408" t="e">
            <v>#DIV/0!</v>
          </cell>
          <cell r="AS408" t="e">
            <v>#DIV/0!</v>
          </cell>
          <cell r="AT408" t="e">
            <v>#DIV/0!</v>
          </cell>
          <cell r="AU408" t="e">
            <v>#DIV/0!</v>
          </cell>
          <cell r="AV408" t="e">
            <v>#DIV/0!</v>
          </cell>
          <cell r="AX408" t="e">
            <v>#DIV/0!</v>
          </cell>
          <cell r="AY408">
            <v>1540.6523686305732</v>
          </cell>
          <cell r="AZ408" t="e">
            <v>#DIV/0!</v>
          </cell>
          <cell r="BA408" t="e">
            <v>#DIV/0!</v>
          </cell>
          <cell r="BB408" t="e">
            <v>#DIV/0!</v>
          </cell>
          <cell r="BD408" t="e">
            <v>#DIV/0!</v>
          </cell>
          <cell r="BE408" t="e">
            <v>#DIV/0!</v>
          </cell>
          <cell r="BF408" t="e">
            <v>#DIV/0!</v>
          </cell>
          <cell r="BG408" t="e">
            <v>#DIV/0!</v>
          </cell>
          <cell r="BH408" t="e">
            <v>#DIV/0!</v>
          </cell>
          <cell r="BJ408" t="e">
            <v>#DIV/0!</v>
          </cell>
          <cell r="BK408">
            <v>8641.9599999999991</v>
          </cell>
          <cell r="BL408" t="e">
            <v>#DIV/0!</v>
          </cell>
          <cell r="BM408" t="e">
            <v>#DIV/0!</v>
          </cell>
          <cell r="BN408" t="e">
            <v>#DIV/0!</v>
          </cell>
          <cell r="BP408" t="e">
            <v>#DIV/0!</v>
          </cell>
          <cell r="BQ408" t="e">
            <v>#DIV/0!</v>
          </cell>
          <cell r="BR408" t="e">
            <v>#DIV/0!</v>
          </cell>
          <cell r="BS408" t="e">
            <v>#DIV/0!</v>
          </cell>
          <cell r="BT408" t="e">
            <v>#DIV/0!</v>
          </cell>
          <cell r="BV408" t="e">
            <v>#DIV/0!</v>
          </cell>
          <cell r="BW408">
            <v>9862.0020000000004</v>
          </cell>
          <cell r="BX408" t="e">
            <v>#DIV/0!</v>
          </cell>
          <cell r="BY408" t="e">
            <v>#DIV/0!</v>
          </cell>
          <cell r="BZ408" t="e">
            <v>#DIV/0!</v>
          </cell>
          <cell r="CB408" t="e">
            <v>#DIV/0!</v>
          </cell>
          <cell r="CC408" t="e">
            <v>#DIV/0!</v>
          </cell>
          <cell r="CD408" t="e">
            <v>#DIV/0!</v>
          </cell>
          <cell r="CE408" t="e">
            <v>#DIV/0!</v>
          </cell>
          <cell r="CF408" t="e">
            <v>#DIV/0!</v>
          </cell>
          <cell r="CH408" t="e">
            <v>#DIV/0!</v>
          </cell>
          <cell r="CI408">
            <v>1163.905</v>
          </cell>
          <cell r="CJ408" t="e">
            <v>#DIV/0!</v>
          </cell>
          <cell r="CK408" t="e">
            <v>#DIV/0!</v>
          </cell>
          <cell r="CL408" t="e">
            <v>#DIV/0!</v>
          </cell>
          <cell r="CN408" t="e">
            <v>#DIV/0!</v>
          </cell>
          <cell r="CO408" t="e">
            <v>#DIV/0!</v>
          </cell>
          <cell r="CP408" t="e">
            <v>#DIV/0!</v>
          </cell>
          <cell r="CQ408" t="e">
            <v>#DIV/0!</v>
          </cell>
          <cell r="CR408" t="e">
            <v>#DIV/0!</v>
          </cell>
          <cell r="CT408" t="e">
            <v>#DIV/0!</v>
          </cell>
          <cell r="CU408">
            <v>5633.7460000000001</v>
          </cell>
          <cell r="CV408" t="e">
            <v>#DIV/0!</v>
          </cell>
          <cell r="CW408" t="e">
            <v>#DIV/0!</v>
          </cell>
          <cell r="CX408" t="e">
            <v>#DIV/0!</v>
          </cell>
          <cell r="CZ408" t="e">
            <v>#DIV/0!</v>
          </cell>
          <cell r="DA408" t="e">
            <v>#DIV/0!</v>
          </cell>
          <cell r="DB408" t="e">
            <v>#DIV/0!</v>
          </cell>
          <cell r="DC408" t="e">
            <v>#DIV/0!</v>
          </cell>
          <cell r="DD408" t="e">
            <v>#DIV/0!</v>
          </cell>
          <cell r="DF408" t="e">
            <v>#DIV/0!</v>
          </cell>
          <cell r="DG408">
            <v>3495.4549999999999</v>
          </cell>
          <cell r="DH408" t="e">
            <v>#DIV/0!</v>
          </cell>
          <cell r="DI408" t="e">
            <v>#DIV/0!</v>
          </cell>
          <cell r="DJ408" t="e">
            <v>#DIV/0!</v>
          </cell>
          <cell r="DL408" t="e">
            <v>#DIV/0!</v>
          </cell>
          <cell r="DM408" t="e">
            <v>#DIV/0!</v>
          </cell>
          <cell r="DN408" t="e">
            <v>#DIV/0!</v>
          </cell>
          <cell r="DO408" t="e">
            <v>#DIV/0!</v>
          </cell>
          <cell r="DP408" t="e">
            <v>#DIV/0!</v>
          </cell>
          <cell r="DR408" t="e">
            <v>#DIV/0!</v>
          </cell>
          <cell r="DS408">
            <v>2701.8580000000002</v>
          </cell>
          <cell r="DT408" t="e">
            <v>#DIV/0!</v>
          </cell>
          <cell r="DU408" t="e">
            <v>#DIV/0!</v>
          </cell>
          <cell r="DV408" t="e">
            <v>#DIV/0!</v>
          </cell>
          <cell r="DX408" t="e">
            <v>#DIV/0!</v>
          </cell>
          <cell r="DY408" t="e">
            <v>#DIV/0!</v>
          </cell>
          <cell r="DZ408" t="e">
            <v>#DIV/0!</v>
          </cell>
          <cell r="EA408" t="e">
            <v>#DIV/0!</v>
          </cell>
          <cell r="EB408" t="e">
            <v>#DIV/0!</v>
          </cell>
          <cell r="ED408" t="e">
            <v>#DIV/0!</v>
          </cell>
          <cell r="EE408">
            <v>15705.161</v>
          </cell>
          <cell r="EF408" t="e">
            <v>#DIV/0!</v>
          </cell>
          <cell r="EG408" t="e">
            <v>#DIV/0!</v>
          </cell>
          <cell r="EH408" t="e">
            <v>#DIV/0!</v>
          </cell>
          <cell r="EJ408" t="e">
            <v>#DIV/0!</v>
          </cell>
          <cell r="EK408" t="e">
            <v>#DIV/0!</v>
          </cell>
          <cell r="EL408" t="e">
            <v>#DIV/0!</v>
          </cell>
          <cell r="EM408" t="e">
            <v>#DIV/0!</v>
          </cell>
          <cell r="EN408" t="e">
            <v>#DIV/0!</v>
          </cell>
          <cell r="EP408" t="e">
            <v>#DIV/0!</v>
          </cell>
          <cell r="EQ408">
            <v>17075.746999999999</v>
          </cell>
          <cell r="ER408" t="e">
            <v>#DIV/0!</v>
          </cell>
          <cell r="ES408" t="e">
            <v>#DIV/0!</v>
          </cell>
          <cell r="ET408" t="e">
            <v>#DIV/0!</v>
          </cell>
          <cell r="EV408" t="e">
            <v>#DIV/0!</v>
          </cell>
          <cell r="EW408" t="e">
            <v>#DIV/0!</v>
          </cell>
          <cell r="EX408" t="e">
            <v>#DIV/0!</v>
          </cell>
          <cell r="EY408" t="e">
            <v>#DIV/0!</v>
          </cell>
          <cell r="EZ408" t="e">
            <v>#DIV/0!</v>
          </cell>
        </row>
        <row r="409">
          <cell r="A409">
            <v>42565</v>
          </cell>
          <cell r="B409">
            <v>0</v>
          </cell>
          <cell r="C409">
            <v>193855.28</v>
          </cell>
          <cell r="D409">
            <v>0</v>
          </cell>
          <cell r="E409" t="e">
            <v>#DIV/0!</v>
          </cell>
          <cell r="F409">
            <v>0</v>
          </cell>
          <cell r="H409">
            <v>-1</v>
          </cell>
          <cell r="I409">
            <v>-1</v>
          </cell>
          <cell r="J409">
            <v>-3.0146462601010171E-2</v>
          </cell>
          <cell r="K409">
            <v>0.60140404372104017</v>
          </cell>
          <cell r="L409" t="e">
            <v>#DIV/0!</v>
          </cell>
          <cell r="N409" t="e">
            <v>#DIV/0!</v>
          </cell>
          <cell r="O409">
            <v>44098.874000000003</v>
          </cell>
          <cell r="P409" t="e">
            <v>#DIV/0!</v>
          </cell>
          <cell r="Q409" t="e">
            <v>#DIV/0!</v>
          </cell>
          <cell r="R409" t="e">
            <v>#DIV/0!</v>
          </cell>
          <cell r="T409" t="e">
            <v>#DIV/0!</v>
          </cell>
          <cell r="U409" t="e">
            <v>#DIV/0!</v>
          </cell>
          <cell r="V409" t="e">
            <v>#DIV/0!</v>
          </cell>
          <cell r="W409" t="e">
            <v>#DIV/0!</v>
          </cell>
          <cell r="X409" t="e">
            <v>#DIV/0!</v>
          </cell>
          <cell r="Z409" t="e">
            <v>#DIV/0!</v>
          </cell>
          <cell r="AA409">
            <v>34041.234000000004</v>
          </cell>
          <cell r="AB409" t="e">
            <v>#DIV/0!</v>
          </cell>
          <cell r="AC409" t="e">
            <v>#DIV/0!</v>
          </cell>
          <cell r="AD409" t="e">
            <v>#DIV/0!</v>
          </cell>
          <cell r="AF409" t="e">
            <v>#DIV/0!</v>
          </cell>
          <cell r="AG409" t="e">
            <v>#DIV/0!</v>
          </cell>
          <cell r="AH409" t="e">
            <v>#DIV/0!</v>
          </cell>
          <cell r="AI409" t="e">
            <v>#DIV/0!</v>
          </cell>
          <cell r="AJ409" t="e">
            <v>#DIV/0!</v>
          </cell>
          <cell r="AL409" t="e">
            <v>#DIV/0!</v>
          </cell>
          <cell r="AM409">
            <v>50534.55</v>
          </cell>
          <cell r="AN409" t="e">
            <v>#DIV/0!</v>
          </cell>
          <cell r="AO409" t="e">
            <v>#DIV/0!</v>
          </cell>
          <cell r="AP409" t="e">
            <v>#DIV/0!</v>
          </cell>
          <cell r="AR409" t="e">
            <v>#DIV/0!</v>
          </cell>
          <cell r="AS409" t="e">
            <v>#DIV/0!</v>
          </cell>
          <cell r="AT409" t="e">
            <v>#DIV/0!</v>
          </cell>
          <cell r="AU409" t="e">
            <v>#DIV/0!</v>
          </cell>
          <cell r="AV409" t="e">
            <v>#DIV/0!</v>
          </cell>
          <cell r="AX409" t="e">
            <v>#DIV/0!</v>
          </cell>
          <cell r="AY409">
            <v>1540.6523686305732</v>
          </cell>
          <cell r="AZ409" t="e">
            <v>#DIV/0!</v>
          </cell>
          <cell r="BA409" t="e">
            <v>#DIV/0!</v>
          </cell>
          <cell r="BB409" t="e">
            <v>#DIV/0!</v>
          </cell>
          <cell r="BD409" t="e">
            <v>#DIV/0!</v>
          </cell>
          <cell r="BE409" t="e">
            <v>#DIV/0!</v>
          </cell>
          <cell r="BF409" t="e">
            <v>#DIV/0!</v>
          </cell>
          <cell r="BG409" t="e">
            <v>#DIV/0!</v>
          </cell>
          <cell r="BH409" t="e">
            <v>#DIV/0!</v>
          </cell>
          <cell r="BJ409" t="e">
            <v>#DIV/0!</v>
          </cell>
          <cell r="BK409">
            <v>8641.9599999999991</v>
          </cell>
          <cell r="BL409" t="e">
            <v>#DIV/0!</v>
          </cell>
          <cell r="BM409" t="e">
            <v>#DIV/0!</v>
          </cell>
          <cell r="BN409" t="e">
            <v>#DIV/0!</v>
          </cell>
          <cell r="BP409" t="e">
            <v>#DIV/0!</v>
          </cell>
          <cell r="BQ409" t="e">
            <v>#DIV/0!</v>
          </cell>
          <cell r="BR409" t="e">
            <v>#DIV/0!</v>
          </cell>
          <cell r="BS409" t="e">
            <v>#DIV/0!</v>
          </cell>
          <cell r="BT409" t="e">
            <v>#DIV/0!</v>
          </cell>
          <cell r="BV409" t="e">
            <v>#DIV/0!</v>
          </cell>
          <cell r="BW409">
            <v>9862.0020000000004</v>
          </cell>
          <cell r="BX409" t="e">
            <v>#DIV/0!</v>
          </cell>
          <cell r="BY409" t="e">
            <v>#DIV/0!</v>
          </cell>
          <cell r="BZ409" t="e">
            <v>#DIV/0!</v>
          </cell>
          <cell r="CB409" t="e">
            <v>#DIV/0!</v>
          </cell>
          <cell r="CC409" t="e">
            <v>#DIV/0!</v>
          </cell>
          <cell r="CD409" t="e">
            <v>#DIV/0!</v>
          </cell>
          <cell r="CE409" t="e">
            <v>#DIV/0!</v>
          </cell>
          <cell r="CF409" t="e">
            <v>#DIV/0!</v>
          </cell>
          <cell r="CH409" t="e">
            <v>#DIV/0!</v>
          </cell>
          <cell r="CI409">
            <v>1163.905</v>
          </cell>
          <cell r="CJ409" t="e">
            <v>#DIV/0!</v>
          </cell>
          <cell r="CK409" t="e">
            <v>#DIV/0!</v>
          </cell>
          <cell r="CL409" t="e">
            <v>#DIV/0!</v>
          </cell>
          <cell r="CN409" t="e">
            <v>#DIV/0!</v>
          </cell>
          <cell r="CO409" t="e">
            <v>#DIV/0!</v>
          </cell>
          <cell r="CP409" t="e">
            <v>#DIV/0!</v>
          </cell>
          <cell r="CQ409" t="e">
            <v>#DIV/0!</v>
          </cell>
          <cell r="CR409" t="e">
            <v>#DIV/0!</v>
          </cell>
          <cell r="CT409" t="e">
            <v>#DIV/0!</v>
          </cell>
          <cell r="CU409">
            <v>5633.7460000000001</v>
          </cell>
          <cell r="CV409" t="e">
            <v>#DIV/0!</v>
          </cell>
          <cell r="CW409" t="e">
            <v>#DIV/0!</v>
          </cell>
          <cell r="CX409" t="e">
            <v>#DIV/0!</v>
          </cell>
          <cell r="CZ409" t="e">
            <v>#DIV/0!</v>
          </cell>
          <cell r="DA409" t="e">
            <v>#DIV/0!</v>
          </cell>
          <cell r="DB409" t="e">
            <v>#DIV/0!</v>
          </cell>
          <cell r="DC409" t="e">
            <v>#DIV/0!</v>
          </cell>
          <cell r="DD409" t="e">
            <v>#DIV/0!</v>
          </cell>
          <cell r="DF409" t="e">
            <v>#DIV/0!</v>
          </cell>
          <cell r="DG409">
            <v>3495.4549999999999</v>
          </cell>
          <cell r="DH409" t="e">
            <v>#DIV/0!</v>
          </cell>
          <cell r="DI409" t="e">
            <v>#DIV/0!</v>
          </cell>
          <cell r="DJ409" t="e">
            <v>#DIV/0!</v>
          </cell>
          <cell r="DL409" t="e">
            <v>#DIV/0!</v>
          </cell>
          <cell r="DM409" t="e">
            <v>#DIV/0!</v>
          </cell>
          <cell r="DN409" t="e">
            <v>#DIV/0!</v>
          </cell>
          <cell r="DO409" t="e">
            <v>#DIV/0!</v>
          </cell>
          <cell r="DP409" t="e">
            <v>#DIV/0!</v>
          </cell>
          <cell r="DR409" t="e">
            <v>#DIV/0!</v>
          </cell>
          <cell r="DS409">
            <v>2701.8580000000002</v>
          </cell>
          <cell r="DT409" t="e">
            <v>#DIV/0!</v>
          </cell>
          <cell r="DU409" t="e">
            <v>#DIV/0!</v>
          </cell>
          <cell r="DV409" t="e">
            <v>#DIV/0!</v>
          </cell>
          <cell r="DX409" t="e">
            <v>#DIV/0!</v>
          </cell>
          <cell r="DY409" t="e">
            <v>#DIV/0!</v>
          </cell>
          <cell r="DZ409" t="e">
            <v>#DIV/0!</v>
          </cell>
          <cell r="EA409" t="e">
            <v>#DIV/0!</v>
          </cell>
          <cell r="EB409" t="e">
            <v>#DIV/0!</v>
          </cell>
          <cell r="ED409" t="e">
            <v>#DIV/0!</v>
          </cell>
          <cell r="EE409">
            <v>15705.161</v>
          </cell>
          <cell r="EF409" t="e">
            <v>#DIV/0!</v>
          </cell>
          <cell r="EG409" t="e">
            <v>#DIV/0!</v>
          </cell>
          <cell r="EH409" t="e">
            <v>#DIV/0!</v>
          </cell>
          <cell r="EJ409" t="e">
            <v>#DIV/0!</v>
          </cell>
          <cell r="EK409" t="e">
            <v>#DIV/0!</v>
          </cell>
          <cell r="EL409" t="e">
            <v>#DIV/0!</v>
          </cell>
          <cell r="EM409" t="e">
            <v>#DIV/0!</v>
          </cell>
          <cell r="EN409" t="e">
            <v>#DIV/0!</v>
          </cell>
          <cell r="EP409" t="e">
            <v>#DIV/0!</v>
          </cell>
          <cell r="EQ409">
            <v>17075.746999999999</v>
          </cell>
          <cell r="ER409" t="e">
            <v>#DIV/0!</v>
          </cell>
          <cell r="ES409" t="e">
            <v>#DIV/0!</v>
          </cell>
          <cell r="ET409" t="e">
            <v>#DIV/0!</v>
          </cell>
          <cell r="EV409" t="e">
            <v>#DIV/0!</v>
          </cell>
          <cell r="EW409" t="e">
            <v>#DIV/0!</v>
          </cell>
          <cell r="EX409" t="e">
            <v>#DIV/0!</v>
          </cell>
          <cell r="EY409" t="e">
            <v>#DIV/0!</v>
          </cell>
          <cell r="EZ409" t="e">
            <v>#DIV/0!</v>
          </cell>
        </row>
        <row r="410">
          <cell r="A410">
            <v>42566</v>
          </cell>
          <cell r="B410">
            <v>0</v>
          </cell>
          <cell r="C410">
            <v>193855.28</v>
          </cell>
          <cell r="D410">
            <v>0</v>
          </cell>
          <cell r="E410" t="e">
            <v>#DIV/0!</v>
          </cell>
          <cell r="F410">
            <v>0</v>
          </cell>
          <cell r="H410">
            <v>-1</v>
          </cell>
          <cell r="I410">
            <v>-1</v>
          </cell>
          <cell r="J410">
            <v>-3.0071295694696687E-2</v>
          </cell>
          <cell r="K410">
            <v>0.60068026080613923</v>
          </cell>
          <cell r="L410" t="e">
            <v>#DIV/0!</v>
          </cell>
          <cell r="N410" t="e">
            <v>#DIV/0!</v>
          </cell>
          <cell r="O410">
            <v>44098.874000000003</v>
          </cell>
          <cell r="P410" t="e">
            <v>#DIV/0!</v>
          </cell>
          <cell r="Q410" t="e">
            <v>#DIV/0!</v>
          </cell>
          <cell r="R410" t="e">
            <v>#DIV/0!</v>
          </cell>
          <cell r="T410" t="e">
            <v>#DIV/0!</v>
          </cell>
          <cell r="U410" t="e">
            <v>#DIV/0!</v>
          </cell>
          <cell r="V410" t="e">
            <v>#DIV/0!</v>
          </cell>
          <cell r="W410" t="e">
            <v>#DIV/0!</v>
          </cell>
          <cell r="X410" t="e">
            <v>#DIV/0!</v>
          </cell>
          <cell r="Z410" t="e">
            <v>#DIV/0!</v>
          </cell>
          <cell r="AA410">
            <v>34041.234000000004</v>
          </cell>
          <cell r="AB410" t="e">
            <v>#DIV/0!</v>
          </cell>
          <cell r="AC410" t="e">
            <v>#DIV/0!</v>
          </cell>
          <cell r="AD410" t="e">
            <v>#DIV/0!</v>
          </cell>
          <cell r="AF410" t="e">
            <v>#DIV/0!</v>
          </cell>
          <cell r="AG410" t="e">
            <v>#DIV/0!</v>
          </cell>
          <cell r="AH410" t="e">
            <v>#DIV/0!</v>
          </cell>
          <cell r="AI410" t="e">
            <v>#DIV/0!</v>
          </cell>
          <cell r="AJ410" t="e">
            <v>#DIV/0!</v>
          </cell>
          <cell r="AL410" t="e">
            <v>#DIV/0!</v>
          </cell>
          <cell r="AM410">
            <v>50534.55</v>
          </cell>
          <cell r="AN410" t="e">
            <v>#DIV/0!</v>
          </cell>
          <cell r="AO410" t="e">
            <v>#DIV/0!</v>
          </cell>
          <cell r="AP410" t="e">
            <v>#DIV/0!</v>
          </cell>
          <cell r="AR410" t="e">
            <v>#DIV/0!</v>
          </cell>
          <cell r="AS410" t="e">
            <v>#DIV/0!</v>
          </cell>
          <cell r="AT410" t="e">
            <v>#DIV/0!</v>
          </cell>
          <cell r="AU410" t="e">
            <v>#DIV/0!</v>
          </cell>
          <cell r="AV410" t="e">
            <v>#DIV/0!</v>
          </cell>
          <cell r="AX410" t="e">
            <v>#DIV/0!</v>
          </cell>
          <cell r="AY410">
            <v>1540.6523686305732</v>
          </cell>
          <cell r="AZ410" t="e">
            <v>#DIV/0!</v>
          </cell>
          <cell r="BA410" t="e">
            <v>#DIV/0!</v>
          </cell>
          <cell r="BB410" t="e">
            <v>#DIV/0!</v>
          </cell>
          <cell r="BD410" t="e">
            <v>#DIV/0!</v>
          </cell>
          <cell r="BE410" t="e">
            <v>#DIV/0!</v>
          </cell>
          <cell r="BF410" t="e">
            <v>#DIV/0!</v>
          </cell>
          <cell r="BG410" t="e">
            <v>#DIV/0!</v>
          </cell>
          <cell r="BH410" t="e">
            <v>#DIV/0!</v>
          </cell>
          <cell r="BJ410" t="e">
            <v>#DIV/0!</v>
          </cell>
          <cell r="BK410">
            <v>8641.9599999999991</v>
          </cell>
          <cell r="BL410" t="e">
            <v>#DIV/0!</v>
          </cell>
          <cell r="BM410" t="e">
            <v>#DIV/0!</v>
          </cell>
          <cell r="BN410" t="e">
            <v>#DIV/0!</v>
          </cell>
          <cell r="BP410" t="e">
            <v>#DIV/0!</v>
          </cell>
          <cell r="BQ410" t="e">
            <v>#DIV/0!</v>
          </cell>
          <cell r="BR410" t="e">
            <v>#DIV/0!</v>
          </cell>
          <cell r="BS410" t="e">
            <v>#DIV/0!</v>
          </cell>
          <cell r="BT410" t="e">
            <v>#DIV/0!</v>
          </cell>
          <cell r="BV410" t="e">
            <v>#DIV/0!</v>
          </cell>
          <cell r="BW410">
            <v>9862.0020000000004</v>
          </cell>
          <cell r="BX410" t="e">
            <v>#DIV/0!</v>
          </cell>
          <cell r="BY410" t="e">
            <v>#DIV/0!</v>
          </cell>
          <cell r="BZ410" t="e">
            <v>#DIV/0!</v>
          </cell>
          <cell r="CB410" t="e">
            <v>#DIV/0!</v>
          </cell>
          <cell r="CC410" t="e">
            <v>#DIV/0!</v>
          </cell>
          <cell r="CD410" t="e">
            <v>#DIV/0!</v>
          </cell>
          <cell r="CE410" t="e">
            <v>#DIV/0!</v>
          </cell>
          <cell r="CF410" t="e">
            <v>#DIV/0!</v>
          </cell>
          <cell r="CH410" t="e">
            <v>#DIV/0!</v>
          </cell>
          <cell r="CI410">
            <v>1163.905</v>
          </cell>
          <cell r="CJ410" t="e">
            <v>#DIV/0!</v>
          </cell>
          <cell r="CK410" t="e">
            <v>#DIV/0!</v>
          </cell>
          <cell r="CL410" t="e">
            <v>#DIV/0!</v>
          </cell>
          <cell r="CN410" t="e">
            <v>#DIV/0!</v>
          </cell>
          <cell r="CO410" t="e">
            <v>#DIV/0!</v>
          </cell>
          <cell r="CP410" t="e">
            <v>#DIV/0!</v>
          </cell>
          <cell r="CQ410" t="e">
            <v>#DIV/0!</v>
          </cell>
          <cell r="CR410" t="e">
            <v>#DIV/0!</v>
          </cell>
          <cell r="CT410" t="e">
            <v>#DIV/0!</v>
          </cell>
          <cell r="CU410">
            <v>5633.7460000000001</v>
          </cell>
          <cell r="CV410" t="e">
            <v>#DIV/0!</v>
          </cell>
          <cell r="CW410" t="e">
            <v>#DIV/0!</v>
          </cell>
          <cell r="CX410" t="e">
            <v>#DIV/0!</v>
          </cell>
          <cell r="CZ410" t="e">
            <v>#DIV/0!</v>
          </cell>
          <cell r="DA410" t="e">
            <v>#DIV/0!</v>
          </cell>
          <cell r="DB410" t="e">
            <v>#DIV/0!</v>
          </cell>
          <cell r="DC410" t="e">
            <v>#DIV/0!</v>
          </cell>
          <cell r="DD410" t="e">
            <v>#DIV/0!</v>
          </cell>
          <cell r="DF410" t="e">
            <v>#DIV/0!</v>
          </cell>
          <cell r="DG410">
            <v>3495.4549999999999</v>
          </cell>
          <cell r="DH410" t="e">
            <v>#DIV/0!</v>
          </cell>
          <cell r="DI410" t="e">
            <v>#DIV/0!</v>
          </cell>
          <cell r="DJ410" t="e">
            <v>#DIV/0!</v>
          </cell>
          <cell r="DL410" t="e">
            <v>#DIV/0!</v>
          </cell>
          <cell r="DM410" t="e">
            <v>#DIV/0!</v>
          </cell>
          <cell r="DN410" t="e">
            <v>#DIV/0!</v>
          </cell>
          <cell r="DO410" t="e">
            <v>#DIV/0!</v>
          </cell>
          <cell r="DP410" t="e">
            <v>#DIV/0!</v>
          </cell>
          <cell r="DR410" t="e">
            <v>#DIV/0!</v>
          </cell>
          <cell r="DS410">
            <v>2701.8580000000002</v>
          </cell>
          <cell r="DT410" t="e">
            <v>#DIV/0!</v>
          </cell>
          <cell r="DU410" t="e">
            <v>#DIV/0!</v>
          </cell>
          <cell r="DV410" t="e">
            <v>#DIV/0!</v>
          </cell>
          <cell r="DX410" t="e">
            <v>#DIV/0!</v>
          </cell>
          <cell r="DY410" t="e">
            <v>#DIV/0!</v>
          </cell>
          <cell r="DZ410" t="e">
            <v>#DIV/0!</v>
          </cell>
          <cell r="EA410" t="e">
            <v>#DIV/0!</v>
          </cell>
          <cell r="EB410" t="e">
            <v>#DIV/0!</v>
          </cell>
          <cell r="ED410" t="e">
            <v>#DIV/0!</v>
          </cell>
          <cell r="EE410">
            <v>15705.161</v>
          </cell>
          <cell r="EF410" t="e">
            <v>#DIV/0!</v>
          </cell>
          <cell r="EG410" t="e">
            <v>#DIV/0!</v>
          </cell>
          <cell r="EH410" t="e">
            <v>#DIV/0!</v>
          </cell>
          <cell r="EJ410" t="e">
            <v>#DIV/0!</v>
          </cell>
          <cell r="EK410" t="e">
            <v>#DIV/0!</v>
          </cell>
          <cell r="EL410" t="e">
            <v>#DIV/0!</v>
          </cell>
          <cell r="EM410" t="e">
            <v>#DIV/0!</v>
          </cell>
          <cell r="EN410" t="e">
            <v>#DIV/0!</v>
          </cell>
          <cell r="EP410" t="e">
            <v>#DIV/0!</v>
          </cell>
          <cell r="EQ410">
            <v>17075.746999999999</v>
          </cell>
          <cell r="ER410" t="e">
            <v>#DIV/0!</v>
          </cell>
          <cell r="ES410" t="e">
            <v>#DIV/0!</v>
          </cell>
          <cell r="ET410" t="e">
            <v>#DIV/0!</v>
          </cell>
          <cell r="EV410" t="e">
            <v>#DIV/0!</v>
          </cell>
          <cell r="EW410" t="e">
            <v>#DIV/0!</v>
          </cell>
          <cell r="EX410" t="e">
            <v>#DIV/0!</v>
          </cell>
          <cell r="EY410" t="e">
            <v>#DIV/0!</v>
          </cell>
          <cell r="EZ410" t="e">
            <v>#DIV/0!</v>
          </cell>
        </row>
        <row r="411">
          <cell r="A411">
            <v>42569</v>
          </cell>
          <cell r="B411">
            <v>0</v>
          </cell>
          <cell r="C411">
            <v>193855.28</v>
          </cell>
          <cell r="D411">
            <v>0</v>
          </cell>
          <cell r="E411" t="e">
            <v>#DIV/0!</v>
          </cell>
          <cell r="F411">
            <v>0</v>
          </cell>
          <cell r="H411">
            <v>-1</v>
          </cell>
          <cell r="I411">
            <v>-1</v>
          </cell>
          <cell r="J411">
            <v>-2.9996502697002825E-2</v>
          </cell>
          <cell r="K411">
            <v>0.59995908047896085</v>
          </cell>
          <cell r="L411" t="e">
            <v>#DIV/0!</v>
          </cell>
          <cell r="N411" t="e">
            <v>#DIV/0!</v>
          </cell>
          <cell r="O411">
            <v>44098.874000000003</v>
          </cell>
          <cell r="P411" t="e">
            <v>#DIV/0!</v>
          </cell>
          <cell r="Q411" t="e">
            <v>#DIV/0!</v>
          </cell>
          <cell r="R411" t="e">
            <v>#DIV/0!</v>
          </cell>
          <cell r="T411" t="e">
            <v>#DIV/0!</v>
          </cell>
          <cell r="U411" t="e">
            <v>#DIV/0!</v>
          </cell>
          <cell r="V411" t="e">
            <v>#DIV/0!</v>
          </cell>
          <cell r="W411" t="e">
            <v>#DIV/0!</v>
          </cell>
          <cell r="X411" t="e">
            <v>#DIV/0!</v>
          </cell>
          <cell r="Z411" t="e">
            <v>#DIV/0!</v>
          </cell>
          <cell r="AA411">
            <v>34041.234000000004</v>
          </cell>
          <cell r="AB411" t="e">
            <v>#DIV/0!</v>
          </cell>
          <cell r="AC411" t="e">
            <v>#DIV/0!</v>
          </cell>
          <cell r="AD411" t="e">
            <v>#DIV/0!</v>
          </cell>
          <cell r="AF411" t="e">
            <v>#DIV/0!</v>
          </cell>
          <cell r="AG411" t="e">
            <v>#DIV/0!</v>
          </cell>
          <cell r="AH411" t="e">
            <v>#DIV/0!</v>
          </cell>
          <cell r="AI411" t="e">
            <v>#DIV/0!</v>
          </cell>
          <cell r="AJ411" t="e">
            <v>#DIV/0!</v>
          </cell>
          <cell r="AL411" t="e">
            <v>#DIV/0!</v>
          </cell>
          <cell r="AM411">
            <v>50534.55</v>
          </cell>
          <cell r="AN411" t="e">
            <v>#DIV/0!</v>
          </cell>
          <cell r="AO411" t="e">
            <v>#DIV/0!</v>
          </cell>
          <cell r="AP411" t="e">
            <v>#DIV/0!</v>
          </cell>
          <cell r="AR411" t="e">
            <v>#DIV/0!</v>
          </cell>
          <cell r="AS411" t="e">
            <v>#DIV/0!</v>
          </cell>
          <cell r="AT411" t="e">
            <v>#DIV/0!</v>
          </cell>
          <cell r="AU411" t="e">
            <v>#DIV/0!</v>
          </cell>
          <cell r="AV411" t="e">
            <v>#DIV/0!</v>
          </cell>
          <cell r="AX411" t="e">
            <v>#DIV/0!</v>
          </cell>
          <cell r="AY411">
            <v>1540.6523686305732</v>
          </cell>
          <cell r="AZ411" t="e">
            <v>#DIV/0!</v>
          </cell>
          <cell r="BA411" t="e">
            <v>#DIV/0!</v>
          </cell>
          <cell r="BB411" t="e">
            <v>#DIV/0!</v>
          </cell>
          <cell r="BD411" t="e">
            <v>#DIV/0!</v>
          </cell>
          <cell r="BE411" t="e">
            <v>#DIV/0!</v>
          </cell>
          <cell r="BF411" t="e">
            <v>#DIV/0!</v>
          </cell>
          <cell r="BG411" t="e">
            <v>#DIV/0!</v>
          </cell>
          <cell r="BH411" t="e">
            <v>#DIV/0!</v>
          </cell>
          <cell r="BJ411" t="e">
            <v>#DIV/0!</v>
          </cell>
          <cell r="BK411">
            <v>8641.9599999999991</v>
          </cell>
          <cell r="BL411" t="e">
            <v>#DIV/0!</v>
          </cell>
          <cell r="BM411" t="e">
            <v>#DIV/0!</v>
          </cell>
          <cell r="BN411" t="e">
            <v>#DIV/0!</v>
          </cell>
          <cell r="BP411" t="e">
            <v>#DIV/0!</v>
          </cell>
          <cell r="BQ411" t="e">
            <v>#DIV/0!</v>
          </cell>
          <cell r="BR411" t="e">
            <v>#DIV/0!</v>
          </cell>
          <cell r="BS411" t="e">
            <v>#DIV/0!</v>
          </cell>
          <cell r="BT411" t="e">
            <v>#DIV/0!</v>
          </cell>
          <cell r="BV411" t="e">
            <v>#DIV/0!</v>
          </cell>
          <cell r="BW411">
            <v>9862.0020000000004</v>
          </cell>
          <cell r="BX411" t="e">
            <v>#DIV/0!</v>
          </cell>
          <cell r="BY411" t="e">
            <v>#DIV/0!</v>
          </cell>
          <cell r="BZ411" t="e">
            <v>#DIV/0!</v>
          </cell>
          <cell r="CB411" t="e">
            <v>#DIV/0!</v>
          </cell>
          <cell r="CC411" t="e">
            <v>#DIV/0!</v>
          </cell>
          <cell r="CD411" t="e">
            <v>#DIV/0!</v>
          </cell>
          <cell r="CE411" t="e">
            <v>#DIV/0!</v>
          </cell>
          <cell r="CF411" t="e">
            <v>#DIV/0!</v>
          </cell>
          <cell r="CH411" t="e">
            <v>#DIV/0!</v>
          </cell>
          <cell r="CI411">
            <v>1163.905</v>
          </cell>
          <cell r="CJ411" t="e">
            <v>#DIV/0!</v>
          </cell>
          <cell r="CK411" t="e">
            <v>#DIV/0!</v>
          </cell>
          <cell r="CL411" t="e">
            <v>#DIV/0!</v>
          </cell>
          <cell r="CN411" t="e">
            <v>#DIV/0!</v>
          </cell>
          <cell r="CO411" t="e">
            <v>#DIV/0!</v>
          </cell>
          <cell r="CP411" t="e">
            <v>#DIV/0!</v>
          </cell>
          <cell r="CQ411" t="e">
            <v>#DIV/0!</v>
          </cell>
          <cell r="CR411" t="e">
            <v>#DIV/0!</v>
          </cell>
          <cell r="CT411" t="e">
            <v>#DIV/0!</v>
          </cell>
          <cell r="CU411">
            <v>5633.7460000000001</v>
          </cell>
          <cell r="CV411" t="e">
            <v>#DIV/0!</v>
          </cell>
          <cell r="CW411" t="e">
            <v>#DIV/0!</v>
          </cell>
          <cell r="CX411" t="e">
            <v>#DIV/0!</v>
          </cell>
          <cell r="CZ411" t="e">
            <v>#DIV/0!</v>
          </cell>
          <cell r="DA411" t="e">
            <v>#DIV/0!</v>
          </cell>
          <cell r="DB411" t="e">
            <v>#DIV/0!</v>
          </cell>
          <cell r="DC411" t="e">
            <v>#DIV/0!</v>
          </cell>
          <cell r="DD411" t="e">
            <v>#DIV/0!</v>
          </cell>
          <cell r="DF411" t="e">
            <v>#DIV/0!</v>
          </cell>
          <cell r="DG411">
            <v>3495.4549999999999</v>
          </cell>
          <cell r="DH411" t="e">
            <v>#DIV/0!</v>
          </cell>
          <cell r="DI411" t="e">
            <v>#DIV/0!</v>
          </cell>
          <cell r="DJ411" t="e">
            <v>#DIV/0!</v>
          </cell>
          <cell r="DL411" t="e">
            <v>#DIV/0!</v>
          </cell>
          <cell r="DM411" t="e">
            <v>#DIV/0!</v>
          </cell>
          <cell r="DN411" t="e">
            <v>#DIV/0!</v>
          </cell>
          <cell r="DO411" t="e">
            <v>#DIV/0!</v>
          </cell>
          <cell r="DP411" t="e">
            <v>#DIV/0!</v>
          </cell>
          <cell r="DR411" t="e">
            <v>#DIV/0!</v>
          </cell>
          <cell r="DS411">
            <v>2701.8580000000002</v>
          </cell>
          <cell r="DT411" t="e">
            <v>#DIV/0!</v>
          </cell>
          <cell r="DU411" t="e">
            <v>#DIV/0!</v>
          </cell>
          <cell r="DV411" t="e">
            <v>#DIV/0!</v>
          </cell>
          <cell r="DX411" t="e">
            <v>#DIV/0!</v>
          </cell>
          <cell r="DY411" t="e">
            <v>#DIV/0!</v>
          </cell>
          <cell r="DZ411" t="e">
            <v>#DIV/0!</v>
          </cell>
          <cell r="EA411" t="e">
            <v>#DIV/0!</v>
          </cell>
          <cell r="EB411" t="e">
            <v>#DIV/0!</v>
          </cell>
          <cell r="ED411" t="e">
            <v>#DIV/0!</v>
          </cell>
          <cell r="EE411">
            <v>15705.161</v>
          </cell>
          <cell r="EF411" t="e">
            <v>#DIV/0!</v>
          </cell>
          <cell r="EG411" t="e">
            <v>#DIV/0!</v>
          </cell>
          <cell r="EH411" t="e">
            <v>#DIV/0!</v>
          </cell>
          <cell r="EJ411" t="e">
            <v>#DIV/0!</v>
          </cell>
          <cell r="EK411" t="e">
            <v>#DIV/0!</v>
          </cell>
          <cell r="EL411" t="e">
            <v>#DIV/0!</v>
          </cell>
          <cell r="EM411" t="e">
            <v>#DIV/0!</v>
          </cell>
          <cell r="EN411" t="e">
            <v>#DIV/0!</v>
          </cell>
          <cell r="EP411" t="e">
            <v>#DIV/0!</v>
          </cell>
          <cell r="EQ411">
            <v>17075.746999999999</v>
          </cell>
          <cell r="ER411" t="e">
            <v>#DIV/0!</v>
          </cell>
          <cell r="ES411" t="e">
            <v>#DIV/0!</v>
          </cell>
          <cell r="ET411" t="e">
            <v>#DIV/0!</v>
          </cell>
          <cell r="EV411" t="e">
            <v>#DIV/0!</v>
          </cell>
          <cell r="EW411" t="e">
            <v>#DIV/0!</v>
          </cell>
          <cell r="EX411" t="e">
            <v>#DIV/0!</v>
          </cell>
          <cell r="EY411" t="e">
            <v>#DIV/0!</v>
          </cell>
          <cell r="EZ411" t="e">
            <v>#DIV/0!</v>
          </cell>
        </row>
        <row r="412">
          <cell r="A412">
            <v>42570</v>
          </cell>
          <cell r="B412">
            <v>0</v>
          </cell>
          <cell r="C412">
            <v>193855.28</v>
          </cell>
          <cell r="D412">
            <v>0</v>
          </cell>
          <cell r="E412" t="e">
            <v>#DIV/0!</v>
          </cell>
          <cell r="F412">
            <v>0</v>
          </cell>
          <cell r="H412">
            <v>-1</v>
          </cell>
          <cell r="I412">
            <v>-1</v>
          </cell>
          <cell r="J412">
            <v>-2.9922080824889008E-2</v>
          </cell>
          <cell r="K412">
            <v>0.59924048720748124</v>
          </cell>
          <cell r="L412" t="e">
            <v>#DIV/0!</v>
          </cell>
          <cell r="N412" t="e">
            <v>#DIV/0!</v>
          </cell>
          <cell r="O412">
            <v>44098.874000000003</v>
          </cell>
          <cell r="P412" t="e">
            <v>#DIV/0!</v>
          </cell>
          <cell r="Q412" t="e">
            <v>#DIV/0!</v>
          </cell>
          <cell r="R412" t="e">
            <v>#DIV/0!</v>
          </cell>
          <cell r="T412" t="e">
            <v>#DIV/0!</v>
          </cell>
          <cell r="U412" t="e">
            <v>#DIV/0!</v>
          </cell>
          <cell r="V412" t="e">
            <v>#DIV/0!</v>
          </cell>
          <cell r="W412" t="e">
            <v>#DIV/0!</v>
          </cell>
          <cell r="X412" t="e">
            <v>#DIV/0!</v>
          </cell>
          <cell r="Z412" t="e">
            <v>#DIV/0!</v>
          </cell>
          <cell r="AA412">
            <v>34041.234000000004</v>
          </cell>
          <cell r="AB412" t="e">
            <v>#DIV/0!</v>
          </cell>
          <cell r="AC412" t="e">
            <v>#DIV/0!</v>
          </cell>
          <cell r="AD412" t="e">
            <v>#DIV/0!</v>
          </cell>
          <cell r="AF412" t="e">
            <v>#DIV/0!</v>
          </cell>
          <cell r="AG412" t="e">
            <v>#DIV/0!</v>
          </cell>
          <cell r="AH412" t="e">
            <v>#DIV/0!</v>
          </cell>
          <cell r="AI412" t="e">
            <v>#DIV/0!</v>
          </cell>
          <cell r="AJ412" t="e">
            <v>#DIV/0!</v>
          </cell>
          <cell r="AL412" t="e">
            <v>#DIV/0!</v>
          </cell>
          <cell r="AM412">
            <v>50534.55</v>
          </cell>
          <cell r="AN412" t="e">
            <v>#DIV/0!</v>
          </cell>
          <cell r="AO412" t="e">
            <v>#DIV/0!</v>
          </cell>
          <cell r="AP412" t="e">
            <v>#DIV/0!</v>
          </cell>
          <cell r="AR412" t="e">
            <v>#DIV/0!</v>
          </cell>
          <cell r="AS412" t="e">
            <v>#DIV/0!</v>
          </cell>
          <cell r="AT412" t="e">
            <v>#DIV/0!</v>
          </cell>
          <cell r="AU412" t="e">
            <v>#DIV/0!</v>
          </cell>
          <cell r="AV412" t="e">
            <v>#DIV/0!</v>
          </cell>
          <cell r="AX412" t="e">
            <v>#DIV/0!</v>
          </cell>
          <cell r="AY412">
            <v>1540.6523686305732</v>
          </cell>
          <cell r="AZ412" t="e">
            <v>#DIV/0!</v>
          </cell>
          <cell r="BA412" t="e">
            <v>#DIV/0!</v>
          </cell>
          <cell r="BB412" t="e">
            <v>#DIV/0!</v>
          </cell>
          <cell r="BD412" t="e">
            <v>#DIV/0!</v>
          </cell>
          <cell r="BE412" t="e">
            <v>#DIV/0!</v>
          </cell>
          <cell r="BF412" t="e">
            <v>#DIV/0!</v>
          </cell>
          <cell r="BG412" t="e">
            <v>#DIV/0!</v>
          </cell>
          <cell r="BH412" t="e">
            <v>#DIV/0!</v>
          </cell>
          <cell r="BJ412" t="e">
            <v>#DIV/0!</v>
          </cell>
          <cell r="BK412">
            <v>8641.9599999999991</v>
          </cell>
          <cell r="BL412" t="e">
            <v>#DIV/0!</v>
          </cell>
          <cell r="BM412" t="e">
            <v>#DIV/0!</v>
          </cell>
          <cell r="BN412" t="e">
            <v>#DIV/0!</v>
          </cell>
          <cell r="BP412" t="e">
            <v>#DIV/0!</v>
          </cell>
          <cell r="BQ412" t="e">
            <v>#DIV/0!</v>
          </cell>
          <cell r="BR412" t="e">
            <v>#DIV/0!</v>
          </cell>
          <cell r="BS412" t="e">
            <v>#DIV/0!</v>
          </cell>
          <cell r="BT412" t="e">
            <v>#DIV/0!</v>
          </cell>
          <cell r="BV412" t="e">
            <v>#DIV/0!</v>
          </cell>
          <cell r="BW412">
            <v>9862.0020000000004</v>
          </cell>
          <cell r="BX412" t="e">
            <v>#DIV/0!</v>
          </cell>
          <cell r="BY412" t="e">
            <v>#DIV/0!</v>
          </cell>
          <cell r="BZ412" t="e">
            <v>#DIV/0!</v>
          </cell>
          <cell r="CB412" t="e">
            <v>#DIV/0!</v>
          </cell>
          <cell r="CC412" t="e">
            <v>#DIV/0!</v>
          </cell>
          <cell r="CD412" t="e">
            <v>#DIV/0!</v>
          </cell>
          <cell r="CE412" t="e">
            <v>#DIV/0!</v>
          </cell>
          <cell r="CF412" t="e">
            <v>#DIV/0!</v>
          </cell>
          <cell r="CH412" t="e">
            <v>#DIV/0!</v>
          </cell>
          <cell r="CI412">
            <v>1163.905</v>
          </cell>
          <cell r="CJ412" t="e">
            <v>#DIV/0!</v>
          </cell>
          <cell r="CK412" t="e">
            <v>#DIV/0!</v>
          </cell>
          <cell r="CL412" t="e">
            <v>#DIV/0!</v>
          </cell>
          <cell r="CN412" t="e">
            <v>#DIV/0!</v>
          </cell>
          <cell r="CO412" t="e">
            <v>#DIV/0!</v>
          </cell>
          <cell r="CP412" t="e">
            <v>#DIV/0!</v>
          </cell>
          <cell r="CQ412" t="e">
            <v>#DIV/0!</v>
          </cell>
          <cell r="CR412" t="e">
            <v>#DIV/0!</v>
          </cell>
          <cell r="CT412" t="e">
            <v>#DIV/0!</v>
          </cell>
          <cell r="CU412">
            <v>5633.7460000000001</v>
          </cell>
          <cell r="CV412" t="e">
            <v>#DIV/0!</v>
          </cell>
          <cell r="CW412" t="e">
            <v>#DIV/0!</v>
          </cell>
          <cell r="CX412" t="e">
            <v>#DIV/0!</v>
          </cell>
          <cell r="CZ412" t="e">
            <v>#DIV/0!</v>
          </cell>
          <cell r="DA412" t="e">
            <v>#DIV/0!</v>
          </cell>
          <cell r="DB412" t="e">
            <v>#DIV/0!</v>
          </cell>
          <cell r="DC412" t="e">
            <v>#DIV/0!</v>
          </cell>
          <cell r="DD412" t="e">
            <v>#DIV/0!</v>
          </cell>
          <cell r="DF412" t="e">
            <v>#DIV/0!</v>
          </cell>
          <cell r="DG412">
            <v>3495.4549999999999</v>
          </cell>
          <cell r="DH412" t="e">
            <v>#DIV/0!</v>
          </cell>
          <cell r="DI412" t="e">
            <v>#DIV/0!</v>
          </cell>
          <cell r="DJ412" t="e">
            <v>#DIV/0!</v>
          </cell>
          <cell r="DL412" t="e">
            <v>#DIV/0!</v>
          </cell>
          <cell r="DM412" t="e">
            <v>#DIV/0!</v>
          </cell>
          <cell r="DN412" t="e">
            <v>#DIV/0!</v>
          </cell>
          <cell r="DO412" t="e">
            <v>#DIV/0!</v>
          </cell>
          <cell r="DP412" t="e">
            <v>#DIV/0!</v>
          </cell>
          <cell r="DR412" t="e">
            <v>#DIV/0!</v>
          </cell>
          <cell r="DS412">
            <v>2701.8580000000002</v>
          </cell>
          <cell r="DT412" t="e">
            <v>#DIV/0!</v>
          </cell>
          <cell r="DU412" t="e">
            <v>#DIV/0!</v>
          </cell>
          <cell r="DV412" t="e">
            <v>#DIV/0!</v>
          </cell>
          <cell r="DX412" t="e">
            <v>#DIV/0!</v>
          </cell>
          <cell r="DY412" t="e">
            <v>#DIV/0!</v>
          </cell>
          <cell r="DZ412" t="e">
            <v>#DIV/0!</v>
          </cell>
          <cell r="EA412" t="e">
            <v>#DIV/0!</v>
          </cell>
          <cell r="EB412" t="e">
            <v>#DIV/0!</v>
          </cell>
          <cell r="ED412" t="e">
            <v>#DIV/0!</v>
          </cell>
          <cell r="EE412">
            <v>15705.161</v>
          </cell>
          <cell r="EF412" t="e">
            <v>#DIV/0!</v>
          </cell>
          <cell r="EG412" t="e">
            <v>#DIV/0!</v>
          </cell>
          <cell r="EH412" t="e">
            <v>#DIV/0!</v>
          </cell>
          <cell r="EJ412" t="e">
            <v>#DIV/0!</v>
          </cell>
          <cell r="EK412" t="e">
            <v>#DIV/0!</v>
          </cell>
          <cell r="EL412" t="e">
            <v>#DIV/0!</v>
          </cell>
          <cell r="EM412" t="e">
            <v>#DIV/0!</v>
          </cell>
          <cell r="EN412" t="e">
            <v>#DIV/0!</v>
          </cell>
          <cell r="EP412" t="e">
            <v>#DIV/0!</v>
          </cell>
          <cell r="EQ412">
            <v>17075.746999999999</v>
          </cell>
          <cell r="ER412" t="e">
            <v>#DIV/0!</v>
          </cell>
          <cell r="ES412" t="e">
            <v>#DIV/0!</v>
          </cell>
          <cell r="ET412" t="e">
            <v>#DIV/0!</v>
          </cell>
          <cell r="EV412" t="e">
            <v>#DIV/0!</v>
          </cell>
          <cell r="EW412" t="e">
            <v>#DIV/0!</v>
          </cell>
          <cell r="EX412" t="e">
            <v>#DIV/0!</v>
          </cell>
          <cell r="EY412" t="e">
            <v>#DIV/0!</v>
          </cell>
          <cell r="EZ412" t="e">
            <v>#DIV/0!</v>
          </cell>
        </row>
        <row r="413">
          <cell r="A413">
            <v>42571</v>
          </cell>
          <cell r="B413">
            <v>0</v>
          </cell>
          <cell r="C413">
            <v>193855.28</v>
          </cell>
          <cell r="D413">
            <v>0</v>
          </cell>
          <cell r="E413" t="e">
            <v>#DIV/0!</v>
          </cell>
          <cell r="F413">
            <v>0</v>
          </cell>
          <cell r="H413">
            <v>-1</v>
          </cell>
          <cell r="I413">
            <v>-1</v>
          </cell>
          <cell r="J413">
            <v>-2.984802732291314E-2</v>
          </cell>
          <cell r="K413">
            <v>0.59852446558888506</v>
          </cell>
          <cell r="L413" t="e">
            <v>#DIV/0!</v>
          </cell>
          <cell r="N413" t="e">
            <v>#DIV/0!</v>
          </cell>
          <cell r="O413">
            <v>44098.874000000003</v>
          </cell>
          <cell r="P413" t="e">
            <v>#DIV/0!</v>
          </cell>
          <cell r="Q413" t="e">
            <v>#DIV/0!</v>
          </cell>
          <cell r="R413" t="e">
            <v>#DIV/0!</v>
          </cell>
          <cell r="T413" t="e">
            <v>#DIV/0!</v>
          </cell>
          <cell r="U413" t="e">
            <v>#DIV/0!</v>
          </cell>
          <cell r="V413" t="e">
            <v>#DIV/0!</v>
          </cell>
          <cell r="W413" t="e">
            <v>#DIV/0!</v>
          </cell>
          <cell r="X413" t="e">
            <v>#DIV/0!</v>
          </cell>
          <cell r="Z413" t="e">
            <v>#DIV/0!</v>
          </cell>
          <cell r="AA413">
            <v>34041.234000000004</v>
          </cell>
          <cell r="AB413" t="e">
            <v>#DIV/0!</v>
          </cell>
          <cell r="AC413" t="e">
            <v>#DIV/0!</v>
          </cell>
          <cell r="AD413" t="e">
            <v>#DIV/0!</v>
          </cell>
          <cell r="AF413" t="e">
            <v>#DIV/0!</v>
          </cell>
          <cell r="AG413" t="e">
            <v>#DIV/0!</v>
          </cell>
          <cell r="AH413" t="e">
            <v>#DIV/0!</v>
          </cell>
          <cell r="AI413" t="e">
            <v>#DIV/0!</v>
          </cell>
          <cell r="AJ413" t="e">
            <v>#DIV/0!</v>
          </cell>
          <cell r="AL413" t="e">
            <v>#DIV/0!</v>
          </cell>
          <cell r="AM413">
            <v>50534.55</v>
          </cell>
          <cell r="AN413" t="e">
            <v>#DIV/0!</v>
          </cell>
          <cell r="AO413" t="e">
            <v>#DIV/0!</v>
          </cell>
          <cell r="AP413" t="e">
            <v>#DIV/0!</v>
          </cell>
          <cell r="AR413" t="e">
            <v>#DIV/0!</v>
          </cell>
          <cell r="AS413" t="e">
            <v>#DIV/0!</v>
          </cell>
          <cell r="AT413" t="e">
            <v>#DIV/0!</v>
          </cell>
          <cell r="AU413" t="e">
            <v>#DIV/0!</v>
          </cell>
          <cell r="AV413" t="e">
            <v>#DIV/0!</v>
          </cell>
          <cell r="AX413" t="e">
            <v>#DIV/0!</v>
          </cell>
          <cell r="AY413">
            <v>1540.6523686305732</v>
          </cell>
          <cell r="AZ413" t="e">
            <v>#DIV/0!</v>
          </cell>
          <cell r="BA413" t="e">
            <v>#DIV/0!</v>
          </cell>
          <cell r="BB413" t="e">
            <v>#DIV/0!</v>
          </cell>
          <cell r="BD413" t="e">
            <v>#DIV/0!</v>
          </cell>
          <cell r="BE413" t="e">
            <v>#DIV/0!</v>
          </cell>
          <cell r="BF413" t="e">
            <v>#DIV/0!</v>
          </cell>
          <cell r="BG413" t="e">
            <v>#DIV/0!</v>
          </cell>
          <cell r="BH413" t="e">
            <v>#DIV/0!</v>
          </cell>
          <cell r="BJ413" t="e">
            <v>#DIV/0!</v>
          </cell>
          <cell r="BK413">
            <v>8641.9599999999991</v>
          </cell>
          <cell r="BL413" t="e">
            <v>#DIV/0!</v>
          </cell>
          <cell r="BM413" t="e">
            <v>#DIV/0!</v>
          </cell>
          <cell r="BN413" t="e">
            <v>#DIV/0!</v>
          </cell>
          <cell r="BP413" t="e">
            <v>#DIV/0!</v>
          </cell>
          <cell r="BQ413" t="e">
            <v>#DIV/0!</v>
          </cell>
          <cell r="BR413" t="e">
            <v>#DIV/0!</v>
          </cell>
          <cell r="BS413" t="e">
            <v>#DIV/0!</v>
          </cell>
          <cell r="BT413" t="e">
            <v>#DIV/0!</v>
          </cell>
          <cell r="BV413" t="e">
            <v>#DIV/0!</v>
          </cell>
          <cell r="BW413">
            <v>9862.0020000000004</v>
          </cell>
          <cell r="BX413" t="e">
            <v>#DIV/0!</v>
          </cell>
          <cell r="BY413" t="e">
            <v>#DIV/0!</v>
          </cell>
          <cell r="BZ413" t="e">
            <v>#DIV/0!</v>
          </cell>
          <cell r="CB413" t="e">
            <v>#DIV/0!</v>
          </cell>
          <cell r="CC413" t="e">
            <v>#DIV/0!</v>
          </cell>
          <cell r="CD413" t="e">
            <v>#DIV/0!</v>
          </cell>
          <cell r="CE413" t="e">
            <v>#DIV/0!</v>
          </cell>
          <cell r="CF413" t="e">
            <v>#DIV/0!</v>
          </cell>
          <cell r="CH413" t="e">
            <v>#DIV/0!</v>
          </cell>
          <cell r="CI413">
            <v>1163.905</v>
          </cell>
          <cell r="CJ413" t="e">
            <v>#DIV/0!</v>
          </cell>
          <cell r="CK413" t="e">
            <v>#DIV/0!</v>
          </cell>
          <cell r="CL413" t="e">
            <v>#DIV/0!</v>
          </cell>
          <cell r="CN413" t="e">
            <v>#DIV/0!</v>
          </cell>
          <cell r="CO413" t="e">
            <v>#DIV/0!</v>
          </cell>
          <cell r="CP413" t="e">
            <v>#DIV/0!</v>
          </cell>
          <cell r="CQ413" t="e">
            <v>#DIV/0!</v>
          </cell>
          <cell r="CR413" t="e">
            <v>#DIV/0!</v>
          </cell>
          <cell r="CT413" t="e">
            <v>#DIV/0!</v>
          </cell>
          <cell r="CU413">
            <v>5633.7460000000001</v>
          </cell>
          <cell r="CV413" t="e">
            <v>#DIV/0!</v>
          </cell>
          <cell r="CW413" t="e">
            <v>#DIV/0!</v>
          </cell>
          <cell r="CX413" t="e">
            <v>#DIV/0!</v>
          </cell>
          <cell r="CZ413" t="e">
            <v>#DIV/0!</v>
          </cell>
          <cell r="DA413" t="e">
            <v>#DIV/0!</v>
          </cell>
          <cell r="DB413" t="e">
            <v>#DIV/0!</v>
          </cell>
          <cell r="DC413" t="e">
            <v>#DIV/0!</v>
          </cell>
          <cell r="DD413" t="e">
            <v>#DIV/0!</v>
          </cell>
          <cell r="DF413" t="e">
            <v>#DIV/0!</v>
          </cell>
          <cell r="DG413">
            <v>3495.4549999999999</v>
          </cell>
          <cell r="DH413" t="e">
            <v>#DIV/0!</v>
          </cell>
          <cell r="DI413" t="e">
            <v>#DIV/0!</v>
          </cell>
          <cell r="DJ413" t="e">
            <v>#DIV/0!</v>
          </cell>
          <cell r="DL413" t="e">
            <v>#DIV/0!</v>
          </cell>
          <cell r="DM413" t="e">
            <v>#DIV/0!</v>
          </cell>
          <cell r="DN413" t="e">
            <v>#DIV/0!</v>
          </cell>
          <cell r="DO413" t="e">
            <v>#DIV/0!</v>
          </cell>
          <cell r="DP413" t="e">
            <v>#DIV/0!</v>
          </cell>
          <cell r="DR413" t="e">
            <v>#DIV/0!</v>
          </cell>
          <cell r="DS413">
            <v>2701.8580000000002</v>
          </cell>
          <cell r="DT413" t="e">
            <v>#DIV/0!</v>
          </cell>
          <cell r="DU413" t="e">
            <v>#DIV/0!</v>
          </cell>
          <cell r="DV413" t="e">
            <v>#DIV/0!</v>
          </cell>
          <cell r="DX413" t="e">
            <v>#DIV/0!</v>
          </cell>
          <cell r="DY413" t="e">
            <v>#DIV/0!</v>
          </cell>
          <cell r="DZ413" t="e">
            <v>#DIV/0!</v>
          </cell>
          <cell r="EA413" t="e">
            <v>#DIV/0!</v>
          </cell>
          <cell r="EB413" t="e">
            <v>#DIV/0!</v>
          </cell>
          <cell r="ED413" t="e">
            <v>#DIV/0!</v>
          </cell>
          <cell r="EE413">
            <v>15705.161</v>
          </cell>
          <cell r="EF413" t="e">
            <v>#DIV/0!</v>
          </cell>
          <cell r="EG413" t="e">
            <v>#DIV/0!</v>
          </cell>
          <cell r="EH413" t="e">
            <v>#DIV/0!</v>
          </cell>
          <cell r="EJ413" t="e">
            <v>#DIV/0!</v>
          </cell>
          <cell r="EK413" t="e">
            <v>#DIV/0!</v>
          </cell>
          <cell r="EL413" t="e">
            <v>#DIV/0!</v>
          </cell>
          <cell r="EM413" t="e">
            <v>#DIV/0!</v>
          </cell>
          <cell r="EN413" t="e">
            <v>#DIV/0!</v>
          </cell>
          <cell r="EP413" t="e">
            <v>#DIV/0!</v>
          </cell>
          <cell r="EQ413">
            <v>17075.746999999999</v>
          </cell>
          <cell r="ER413" t="e">
            <v>#DIV/0!</v>
          </cell>
          <cell r="ES413" t="e">
            <v>#DIV/0!</v>
          </cell>
          <cell r="ET413" t="e">
            <v>#DIV/0!</v>
          </cell>
          <cell r="EV413" t="e">
            <v>#DIV/0!</v>
          </cell>
          <cell r="EW413" t="e">
            <v>#DIV/0!</v>
          </cell>
          <cell r="EX413" t="e">
            <v>#DIV/0!</v>
          </cell>
          <cell r="EY413" t="e">
            <v>#DIV/0!</v>
          </cell>
          <cell r="EZ413" t="e">
            <v>#DIV/0!</v>
          </cell>
        </row>
        <row r="414">
          <cell r="A414">
            <v>42572</v>
          </cell>
          <cell r="B414">
            <v>0</v>
          </cell>
          <cell r="C414">
            <v>193855.28</v>
          </cell>
          <cell r="D414">
            <v>0</v>
          </cell>
          <cell r="E414" t="e">
            <v>#DIV/0!</v>
          </cell>
          <cell r="F414">
            <v>0</v>
          </cell>
          <cell r="H414">
            <v>-1</v>
          </cell>
          <cell r="I414">
            <v>-1</v>
          </cell>
          <cell r="J414">
            <v>-2.9774339462775856E-2</v>
          </cell>
          <cell r="K414">
            <v>0.59781100034818935</v>
          </cell>
          <cell r="L414" t="e">
            <v>#DIV/0!</v>
          </cell>
          <cell r="N414" t="e">
            <v>#DIV/0!</v>
          </cell>
          <cell r="O414">
            <v>44098.874000000003</v>
          </cell>
          <cell r="P414" t="e">
            <v>#DIV/0!</v>
          </cell>
          <cell r="Q414" t="e">
            <v>#DIV/0!</v>
          </cell>
          <cell r="R414" t="e">
            <v>#DIV/0!</v>
          </cell>
          <cell r="T414" t="e">
            <v>#DIV/0!</v>
          </cell>
          <cell r="U414" t="e">
            <v>#DIV/0!</v>
          </cell>
          <cell r="V414" t="e">
            <v>#DIV/0!</v>
          </cell>
          <cell r="W414" t="e">
            <v>#DIV/0!</v>
          </cell>
          <cell r="X414" t="e">
            <v>#DIV/0!</v>
          </cell>
          <cell r="Z414" t="e">
            <v>#DIV/0!</v>
          </cell>
          <cell r="AA414">
            <v>34041.234000000004</v>
          </cell>
          <cell r="AB414" t="e">
            <v>#DIV/0!</v>
          </cell>
          <cell r="AC414" t="e">
            <v>#DIV/0!</v>
          </cell>
          <cell r="AD414" t="e">
            <v>#DIV/0!</v>
          </cell>
          <cell r="AF414" t="e">
            <v>#DIV/0!</v>
          </cell>
          <cell r="AG414" t="e">
            <v>#DIV/0!</v>
          </cell>
          <cell r="AH414" t="e">
            <v>#DIV/0!</v>
          </cell>
          <cell r="AI414" t="e">
            <v>#DIV/0!</v>
          </cell>
          <cell r="AJ414" t="e">
            <v>#DIV/0!</v>
          </cell>
          <cell r="AL414" t="e">
            <v>#DIV/0!</v>
          </cell>
          <cell r="AM414">
            <v>50534.55</v>
          </cell>
          <cell r="AN414" t="e">
            <v>#DIV/0!</v>
          </cell>
          <cell r="AO414" t="e">
            <v>#DIV/0!</v>
          </cell>
          <cell r="AP414" t="e">
            <v>#DIV/0!</v>
          </cell>
          <cell r="AR414" t="e">
            <v>#DIV/0!</v>
          </cell>
          <cell r="AS414" t="e">
            <v>#DIV/0!</v>
          </cell>
          <cell r="AT414" t="e">
            <v>#DIV/0!</v>
          </cell>
          <cell r="AU414" t="e">
            <v>#DIV/0!</v>
          </cell>
          <cell r="AV414" t="e">
            <v>#DIV/0!</v>
          </cell>
          <cell r="AX414" t="e">
            <v>#DIV/0!</v>
          </cell>
          <cell r="AY414">
            <v>1540.6523686305732</v>
          </cell>
          <cell r="AZ414" t="e">
            <v>#DIV/0!</v>
          </cell>
          <cell r="BA414" t="e">
            <v>#DIV/0!</v>
          </cell>
          <cell r="BB414" t="e">
            <v>#DIV/0!</v>
          </cell>
          <cell r="BD414" t="e">
            <v>#DIV/0!</v>
          </cell>
          <cell r="BE414" t="e">
            <v>#DIV/0!</v>
          </cell>
          <cell r="BF414" t="e">
            <v>#DIV/0!</v>
          </cell>
          <cell r="BG414" t="e">
            <v>#DIV/0!</v>
          </cell>
          <cell r="BH414" t="e">
            <v>#DIV/0!</v>
          </cell>
          <cell r="BJ414" t="e">
            <v>#DIV/0!</v>
          </cell>
          <cell r="BK414">
            <v>8641.9599999999991</v>
          </cell>
          <cell r="BL414" t="e">
            <v>#DIV/0!</v>
          </cell>
          <cell r="BM414" t="e">
            <v>#DIV/0!</v>
          </cell>
          <cell r="BN414" t="e">
            <v>#DIV/0!</v>
          </cell>
          <cell r="BP414" t="e">
            <v>#DIV/0!</v>
          </cell>
          <cell r="BQ414" t="e">
            <v>#DIV/0!</v>
          </cell>
          <cell r="BR414" t="e">
            <v>#DIV/0!</v>
          </cell>
          <cell r="BS414" t="e">
            <v>#DIV/0!</v>
          </cell>
          <cell r="BT414" t="e">
            <v>#DIV/0!</v>
          </cell>
          <cell r="BV414" t="e">
            <v>#DIV/0!</v>
          </cell>
          <cell r="BW414">
            <v>9862.0020000000004</v>
          </cell>
          <cell r="BX414" t="e">
            <v>#DIV/0!</v>
          </cell>
          <cell r="BY414" t="e">
            <v>#DIV/0!</v>
          </cell>
          <cell r="BZ414" t="e">
            <v>#DIV/0!</v>
          </cell>
          <cell r="CB414" t="e">
            <v>#DIV/0!</v>
          </cell>
          <cell r="CC414" t="e">
            <v>#DIV/0!</v>
          </cell>
          <cell r="CD414" t="e">
            <v>#DIV/0!</v>
          </cell>
          <cell r="CE414" t="e">
            <v>#DIV/0!</v>
          </cell>
          <cell r="CF414" t="e">
            <v>#DIV/0!</v>
          </cell>
          <cell r="CH414" t="e">
            <v>#DIV/0!</v>
          </cell>
          <cell r="CI414">
            <v>1163.905</v>
          </cell>
          <cell r="CJ414" t="e">
            <v>#DIV/0!</v>
          </cell>
          <cell r="CK414" t="e">
            <v>#DIV/0!</v>
          </cell>
          <cell r="CL414" t="e">
            <v>#DIV/0!</v>
          </cell>
          <cell r="CN414" t="e">
            <v>#DIV/0!</v>
          </cell>
          <cell r="CO414" t="e">
            <v>#DIV/0!</v>
          </cell>
          <cell r="CP414" t="e">
            <v>#DIV/0!</v>
          </cell>
          <cell r="CQ414" t="e">
            <v>#DIV/0!</v>
          </cell>
          <cell r="CR414" t="e">
            <v>#DIV/0!</v>
          </cell>
          <cell r="CT414" t="e">
            <v>#DIV/0!</v>
          </cell>
          <cell r="CU414">
            <v>5633.7460000000001</v>
          </cell>
          <cell r="CV414" t="e">
            <v>#DIV/0!</v>
          </cell>
          <cell r="CW414" t="e">
            <v>#DIV/0!</v>
          </cell>
          <cell r="CX414" t="e">
            <v>#DIV/0!</v>
          </cell>
          <cell r="CZ414" t="e">
            <v>#DIV/0!</v>
          </cell>
          <cell r="DA414" t="e">
            <v>#DIV/0!</v>
          </cell>
          <cell r="DB414" t="e">
            <v>#DIV/0!</v>
          </cell>
          <cell r="DC414" t="e">
            <v>#DIV/0!</v>
          </cell>
          <cell r="DD414" t="e">
            <v>#DIV/0!</v>
          </cell>
          <cell r="DF414" t="e">
            <v>#DIV/0!</v>
          </cell>
          <cell r="DG414">
            <v>3495.4549999999999</v>
          </cell>
          <cell r="DH414" t="e">
            <v>#DIV/0!</v>
          </cell>
          <cell r="DI414" t="e">
            <v>#DIV/0!</v>
          </cell>
          <cell r="DJ414" t="e">
            <v>#DIV/0!</v>
          </cell>
          <cell r="DL414" t="e">
            <v>#DIV/0!</v>
          </cell>
          <cell r="DM414" t="e">
            <v>#DIV/0!</v>
          </cell>
          <cell r="DN414" t="e">
            <v>#DIV/0!</v>
          </cell>
          <cell r="DO414" t="e">
            <v>#DIV/0!</v>
          </cell>
          <cell r="DP414" t="e">
            <v>#DIV/0!</v>
          </cell>
          <cell r="DR414" t="e">
            <v>#DIV/0!</v>
          </cell>
          <cell r="DS414">
            <v>2701.8580000000002</v>
          </cell>
          <cell r="DT414" t="e">
            <v>#DIV/0!</v>
          </cell>
          <cell r="DU414" t="e">
            <v>#DIV/0!</v>
          </cell>
          <cell r="DV414" t="e">
            <v>#DIV/0!</v>
          </cell>
          <cell r="DX414" t="e">
            <v>#DIV/0!</v>
          </cell>
          <cell r="DY414" t="e">
            <v>#DIV/0!</v>
          </cell>
          <cell r="DZ414" t="e">
            <v>#DIV/0!</v>
          </cell>
          <cell r="EA414" t="e">
            <v>#DIV/0!</v>
          </cell>
          <cell r="EB414" t="e">
            <v>#DIV/0!</v>
          </cell>
          <cell r="ED414" t="e">
            <v>#DIV/0!</v>
          </cell>
          <cell r="EE414">
            <v>15705.161</v>
          </cell>
          <cell r="EF414" t="e">
            <v>#DIV/0!</v>
          </cell>
          <cell r="EG414" t="e">
            <v>#DIV/0!</v>
          </cell>
          <cell r="EH414" t="e">
            <v>#DIV/0!</v>
          </cell>
          <cell r="EJ414" t="e">
            <v>#DIV/0!</v>
          </cell>
          <cell r="EK414" t="e">
            <v>#DIV/0!</v>
          </cell>
          <cell r="EL414" t="e">
            <v>#DIV/0!</v>
          </cell>
          <cell r="EM414" t="e">
            <v>#DIV/0!</v>
          </cell>
          <cell r="EN414" t="e">
            <v>#DIV/0!</v>
          </cell>
          <cell r="EP414" t="e">
            <v>#DIV/0!</v>
          </cell>
          <cell r="EQ414">
            <v>17075.746999999999</v>
          </cell>
          <cell r="ER414" t="e">
            <v>#DIV/0!</v>
          </cell>
          <cell r="ES414" t="e">
            <v>#DIV/0!</v>
          </cell>
          <cell r="ET414" t="e">
            <v>#DIV/0!</v>
          </cell>
          <cell r="EV414" t="e">
            <v>#DIV/0!</v>
          </cell>
          <cell r="EW414" t="e">
            <v>#DIV/0!</v>
          </cell>
          <cell r="EX414" t="e">
            <v>#DIV/0!</v>
          </cell>
          <cell r="EY414" t="e">
            <v>#DIV/0!</v>
          </cell>
          <cell r="EZ414" t="e">
            <v>#DIV/0!</v>
          </cell>
        </row>
        <row r="415">
          <cell r="A415">
            <v>42573</v>
          </cell>
          <cell r="B415">
            <v>0</v>
          </cell>
          <cell r="C415">
            <v>193855.28</v>
          </cell>
          <cell r="D415">
            <v>0</v>
          </cell>
          <cell r="E415" t="e">
            <v>#DIV/0!</v>
          </cell>
          <cell r="F415">
            <v>0</v>
          </cell>
          <cell r="H415">
            <v>-1</v>
          </cell>
          <cell r="I415">
            <v>-1</v>
          </cell>
          <cell r="J415">
            <v>-2.9701014543107362E-2</v>
          </cell>
          <cell r="K415">
            <v>0.59710007633688633</v>
          </cell>
          <cell r="L415" t="e">
            <v>#DIV/0!</v>
          </cell>
          <cell r="N415" t="e">
            <v>#DIV/0!</v>
          </cell>
          <cell r="O415">
            <v>44098.874000000003</v>
          </cell>
          <cell r="P415" t="e">
            <v>#DIV/0!</v>
          </cell>
          <cell r="Q415" t="e">
            <v>#DIV/0!</v>
          </cell>
          <cell r="R415" t="e">
            <v>#DIV/0!</v>
          </cell>
          <cell r="T415" t="e">
            <v>#DIV/0!</v>
          </cell>
          <cell r="U415" t="e">
            <v>#DIV/0!</v>
          </cell>
          <cell r="V415" t="e">
            <v>#DIV/0!</v>
          </cell>
          <cell r="W415" t="e">
            <v>#DIV/0!</v>
          </cell>
          <cell r="X415" t="e">
            <v>#DIV/0!</v>
          </cell>
          <cell r="Z415" t="e">
            <v>#DIV/0!</v>
          </cell>
          <cell r="AA415">
            <v>34041.234000000004</v>
          </cell>
          <cell r="AB415" t="e">
            <v>#DIV/0!</v>
          </cell>
          <cell r="AC415" t="e">
            <v>#DIV/0!</v>
          </cell>
          <cell r="AD415" t="e">
            <v>#DIV/0!</v>
          </cell>
          <cell r="AF415" t="e">
            <v>#DIV/0!</v>
          </cell>
          <cell r="AG415" t="e">
            <v>#DIV/0!</v>
          </cell>
          <cell r="AH415" t="e">
            <v>#DIV/0!</v>
          </cell>
          <cell r="AI415" t="e">
            <v>#DIV/0!</v>
          </cell>
          <cell r="AJ415" t="e">
            <v>#DIV/0!</v>
          </cell>
          <cell r="AL415" t="e">
            <v>#DIV/0!</v>
          </cell>
          <cell r="AM415">
            <v>50534.55</v>
          </cell>
          <cell r="AN415" t="e">
            <v>#DIV/0!</v>
          </cell>
          <cell r="AO415" t="e">
            <v>#DIV/0!</v>
          </cell>
          <cell r="AP415" t="e">
            <v>#DIV/0!</v>
          </cell>
          <cell r="AR415" t="e">
            <v>#DIV/0!</v>
          </cell>
          <cell r="AS415" t="e">
            <v>#DIV/0!</v>
          </cell>
          <cell r="AT415" t="e">
            <v>#DIV/0!</v>
          </cell>
          <cell r="AU415" t="e">
            <v>#DIV/0!</v>
          </cell>
          <cell r="AV415" t="e">
            <v>#DIV/0!</v>
          </cell>
          <cell r="AX415" t="e">
            <v>#DIV/0!</v>
          </cell>
          <cell r="AY415">
            <v>1540.6523686305732</v>
          </cell>
          <cell r="AZ415" t="e">
            <v>#DIV/0!</v>
          </cell>
          <cell r="BA415" t="e">
            <v>#DIV/0!</v>
          </cell>
          <cell r="BB415" t="e">
            <v>#DIV/0!</v>
          </cell>
          <cell r="BD415" t="e">
            <v>#DIV/0!</v>
          </cell>
          <cell r="BE415" t="e">
            <v>#DIV/0!</v>
          </cell>
          <cell r="BF415" t="e">
            <v>#DIV/0!</v>
          </cell>
          <cell r="BG415" t="e">
            <v>#DIV/0!</v>
          </cell>
          <cell r="BH415" t="e">
            <v>#DIV/0!</v>
          </cell>
          <cell r="BJ415" t="e">
            <v>#DIV/0!</v>
          </cell>
          <cell r="BK415">
            <v>8641.9599999999991</v>
          </cell>
          <cell r="BL415" t="e">
            <v>#DIV/0!</v>
          </cell>
          <cell r="BM415" t="e">
            <v>#DIV/0!</v>
          </cell>
          <cell r="BN415" t="e">
            <v>#DIV/0!</v>
          </cell>
          <cell r="BP415" t="e">
            <v>#DIV/0!</v>
          </cell>
          <cell r="BQ415" t="e">
            <v>#DIV/0!</v>
          </cell>
          <cell r="BR415" t="e">
            <v>#DIV/0!</v>
          </cell>
          <cell r="BS415" t="e">
            <v>#DIV/0!</v>
          </cell>
          <cell r="BT415" t="e">
            <v>#DIV/0!</v>
          </cell>
          <cell r="BV415" t="e">
            <v>#DIV/0!</v>
          </cell>
          <cell r="BW415">
            <v>9862.0020000000004</v>
          </cell>
          <cell r="BX415" t="e">
            <v>#DIV/0!</v>
          </cell>
          <cell r="BY415" t="e">
            <v>#DIV/0!</v>
          </cell>
          <cell r="BZ415" t="e">
            <v>#DIV/0!</v>
          </cell>
          <cell r="CB415" t="e">
            <v>#DIV/0!</v>
          </cell>
          <cell r="CC415" t="e">
            <v>#DIV/0!</v>
          </cell>
          <cell r="CD415" t="e">
            <v>#DIV/0!</v>
          </cell>
          <cell r="CE415" t="e">
            <v>#DIV/0!</v>
          </cell>
          <cell r="CF415" t="e">
            <v>#DIV/0!</v>
          </cell>
          <cell r="CH415" t="e">
            <v>#DIV/0!</v>
          </cell>
          <cell r="CI415">
            <v>1163.905</v>
          </cell>
          <cell r="CJ415" t="e">
            <v>#DIV/0!</v>
          </cell>
          <cell r="CK415" t="e">
            <v>#DIV/0!</v>
          </cell>
          <cell r="CL415" t="e">
            <v>#DIV/0!</v>
          </cell>
          <cell r="CN415" t="e">
            <v>#DIV/0!</v>
          </cell>
          <cell r="CO415" t="e">
            <v>#DIV/0!</v>
          </cell>
          <cell r="CP415" t="e">
            <v>#DIV/0!</v>
          </cell>
          <cell r="CQ415" t="e">
            <v>#DIV/0!</v>
          </cell>
          <cell r="CR415" t="e">
            <v>#DIV/0!</v>
          </cell>
          <cell r="CT415" t="e">
            <v>#DIV/0!</v>
          </cell>
          <cell r="CU415">
            <v>5633.7460000000001</v>
          </cell>
          <cell r="CV415" t="e">
            <v>#DIV/0!</v>
          </cell>
          <cell r="CW415" t="e">
            <v>#DIV/0!</v>
          </cell>
          <cell r="CX415" t="e">
            <v>#DIV/0!</v>
          </cell>
          <cell r="CZ415" t="e">
            <v>#DIV/0!</v>
          </cell>
          <cell r="DA415" t="e">
            <v>#DIV/0!</v>
          </cell>
          <cell r="DB415" t="e">
            <v>#DIV/0!</v>
          </cell>
          <cell r="DC415" t="e">
            <v>#DIV/0!</v>
          </cell>
          <cell r="DD415" t="e">
            <v>#DIV/0!</v>
          </cell>
          <cell r="DF415" t="e">
            <v>#DIV/0!</v>
          </cell>
          <cell r="DG415">
            <v>3495.4549999999999</v>
          </cell>
          <cell r="DH415" t="e">
            <v>#DIV/0!</v>
          </cell>
          <cell r="DI415" t="e">
            <v>#DIV/0!</v>
          </cell>
          <cell r="DJ415" t="e">
            <v>#DIV/0!</v>
          </cell>
          <cell r="DL415" t="e">
            <v>#DIV/0!</v>
          </cell>
          <cell r="DM415" t="e">
            <v>#DIV/0!</v>
          </cell>
          <cell r="DN415" t="e">
            <v>#DIV/0!</v>
          </cell>
          <cell r="DO415" t="e">
            <v>#DIV/0!</v>
          </cell>
          <cell r="DP415" t="e">
            <v>#DIV/0!</v>
          </cell>
          <cell r="DR415" t="e">
            <v>#DIV/0!</v>
          </cell>
          <cell r="DS415">
            <v>2701.8580000000002</v>
          </cell>
          <cell r="DT415" t="e">
            <v>#DIV/0!</v>
          </cell>
          <cell r="DU415" t="e">
            <v>#DIV/0!</v>
          </cell>
          <cell r="DV415" t="e">
            <v>#DIV/0!</v>
          </cell>
          <cell r="DX415" t="e">
            <v>#DIV/0!</v>
          </cell>
          <cell r="DY415" t="e">
            <v>#DIV/0!</v>
          </cell>
          <cell r="DZ415" t="e">
            <v>#DIV/0!</v>
          </cell>
          <cell r="EA415" t="e">
            <v>#DIV/0!</v>
          </cell>
          <cell r="EB415" t="e">
            <v>#DIV/0!</v>
          </cell>
          <cell r="ED415" t="e">
            <v>#DIV/0!</v>
          </cell>
          <cell r="EE415">
            <v>15705.161</v>
          </cell>
          <cell r="EF415" t="e">
            <v>#DIV/0!</v>
          </cell>
          <cell r="EG415" t="e">
            <v>#DIV/0!</v>
          </cell>
          <cell r="EH415" t="e">
            <v>#DIV/0!</v>
          </cell>
          <cell r="EJ415" t="e">
            <v>#DIV/0!</v>
          </cell>
          <cell r="EK415" t="e">
            <v>#DIV/0!</v>
          </cell>
          <cell r="EL415" t="e">
            <v>#DIV/0!</v>
          </cell>
          <cell r="EM415" t="e">
            <v>#DIV/0!</v>
          </cell>
          <cell r="EN415" t="e">
            <v>#DIV/0!</v>
          </cell>
          <cell r="EP415" t="e">
            <v>#DIV/0!</v>
          </cell>
          <cell r="EQ415">
            <v>17075.746999999999</v>
          </cell>
          <cell r="ER415" t="e">
            <v>#DIV/0!</v>
          </cell>
          <cell r="ES415" t="e">
            <v>#DIV/0!</v>
          </cell>
          <cell r="ET415" t="e">
            <v>#DIV/0!</v>
          </cell>
          <cell r="EV415" t="e">
            <v>#DIV/0!</v>
          </cell>
          <cell r="EW415" t="e">
            <v>#DIV/0!</v>
          </cell>
          <cell r="EX415" t="e">
            <v>#DIV/0!</v>
          </cell>
          <cell r="EY415" t="e">
            <v>#DIV/0!</v>
          </cell>
          <cell r="EZ415" t="e">
            <v>#DIV/0!</v>
          </cell>
        </row>
        <row r="416">
          <cell r="A416">
            <v>42576</v>
          </cell>
          <cell r="B416">
            <v>0</v>
          </cell>
          <cell r="C416">
            <v>193855.28</v>
          </cell>
          <cell r="D416">
            <v>0</v>
          </cell>
          <cell r="E416" t="e">
            <v>#DIV/0!</v>
          </cell>
          <cell r="F416">
            <v>0</v>
          </cell>
          <cell r="H416">
            <v>-1</v>
          </cell>
          <cell r="I416">
            <v>-1</v>
          </cell>
          <cell r="J416">
            <v>-2.962804988906953E-2</v>
          </cell>
          <cell r="K416">
            <v>0.59639167853160202</v>
          </cell>
          <cell r="L416" t="e">
            <v>#DIV/0!</v>
          </cell>
          <cell r="N416" t="e">
            <v>#DIV/0!</v>
          </cell>
          <cell r="O416">
            <v>44098.874000000003</v>
          </cell>
          <cell r="P416" t="e">
            <v>#DIV/0!</v>
          </cell>
          <cell r="Q416" t="e">
            <v>#DIV/0!</v>
          </cell>
          <cell r="R416" t="e">
            <v>#DIV/0!</v>
          </cell>
          <cell r="T416" t="e">
            <v>#DIV/0!</v>
          </cell>
          <cell r="U416" t="e">
            <v>#DIV/0!</v>
          </cell>
          <cell r="V416" t="e">
            <v>#DIV/0!</v>
          </cell>
          <cell r="W416" t="e">
            <v>#DIV/0!</v>
          </cell>
          <cell r="X416" t="e">
            <v>#DIV/0!</v>
          </cell>
          <cell r="Z416" t="e">
            <v>#DIV/0!</v>
          </cell>
          <cell r="AA416">
            <v>34041.234000000004</v>
          </cell>
          <cell r="AB416" t="e">
            <v>#DIV/0!</v>
          </cell>
          <cell r="AC416" t="e">
            <v>#DIV/0!</v>
          </cell>
          <cell r="AD416" t="e">
            <v>#DIV/0!</v>
          </cell>
          <cell r="AF416" t="e">
            <v>#DIV/0!</v>
          </cell>
          <cell r="AG416" t="e">
            <v>#DIV/0!</v>
          </cell>
          <cell r="AH416" t="e">
            <v>#DIV/0!</v>
          </cell>
          <cell r="AI416" t="e">
            <v>#DIV/0!</v>
          </cell>
          <cell r="AJ416" t="e">
            <v>#DIV/0!</v>
          </cell>
          <cell r="AL416" t="e">
            <v>#DIV/0!</v>
          </cell>
          <cell r="AM416">
            <v>50534.55</v>
          </cell>
          <cell r="AN416" t="e">
            <v>#DIV/0!</v>
          </cell>
          <cell r="AO416" t="e">
            <v>#DIV/0!</v>
          </cell>
          <cell r="AP416" t="e">
            <v>#DIV/0!</v>
          </cell>
          <cell r="AR416" t="e">
            <v>#DIV/0!</v>
          </cell>
          <cell r="AS416" t="e">
            <v>#DIV/0!</v>
          </cell>
          <cell r="AT416" t="e">
            <v>#DIV/0!</v>
          </cell>
          <cell r="AU416" t="e">
            <v>#DIV/0!</v>
          </cell>
          <cell r="AV416" t="e">
            <v>#DIV/0!</v>
          </cell>
          <cell r="AX416" t="e">
            <v>#DIV/0!</v>
          </cell>
          <cell r="AY416">
            <v>1540.6523686305732</v>
          </cell>
          <cell r="AZ416" t="e">
            <v>#DIV/0!</v>
          </cell>
          <cell r="BA416" t="e">
            <v>#DIV/0!</v>
          </cell>
          <cell r="BB416" t="e">
            <v>#DIV/0!</v>
          </cell>
          <cell r="BD416" t="e">
            <v>#DIV/0!</v>
          </cell>
          <cell r="BE416" t="e">
            <v>#DIV/0!</v>
          </cell>
          <cell r="BF416" t="e">
            <v>#DIV/0!</v>
          </cell>
          <cell r="BG416" t="e">
            <v>#DIV/0!</v>
          </cell>
          <cell r="BH416" t="e">
            <v>#DIV/0!</v>
          </cell>
          <cell r="BJ416" t="e">
            <v>#DIV/0!</v>
          </cell>
          <cell r="BK416">
            <v>8641.9599999999991</v>
          </cell>
          <cell r="BL416" t="e">
            <v>#DIV/0!</v>
          </cell>
          <cell r="BM416" t="e">
            <v>#DIV/0!</v>
          </cell>
          <cell r="BN416" t="e">
            <v>#DIV/0!</v>
          </cell>
          <cell r="BP416" t="e">
            <v>#DIV/0!</v>
          </cell>
          <cell r="BQ416" t="e">
            <v>#DIV/0!</v>
          </cell>
          <cell r="BR416" t="e">
            <v>#DIV/0!</v>
          </cell>
          <cell r="BS416" t="e">
            <v>#DIV/0!</v>
          </cell>
          <cell r="BT416" t="e">
            <v>#DIV/0!</v>
          </cell>
          <cell r="BV416" t="e">
            <v>#DIV/0!</v>
          </cell>
          <cell r="BW416">
            <v>9862.0020000000004</v>
          </cell>
          <cell r="BX416" t="e">
            <v>#DIV/0!</v>
          </cell>
          <cell r="BY416" t="e">
            <v>#DIV/0!</v>
          </cell>
          <cell r="BZ416" t="e">
            <v>#DIV/0!</v>
          </cell>
          <cell r="CB416" t="e">
            <v>#DIV/0!</v>
          </cell>
          <cell r="CC416" t="e">
            <v>#DIV/0!</v>
          </cell>
          <cell r="CD416" t="e">
            <v>#DIV/0!</v>
          </cell>
          <cell r="CE416" t="e">
            <v>#DIV/0!</v>
          </cell>
          <cell r="CF416" t="e">
            <v>#DIV/0!</v>
          </cell>
          <cell r="CH416" t="e">
            <v>#DIV/0!</v>
          </cell>
          <cell r="CI416">
            <v>1163.905</v>
          </cell>
          <cell r="CJ416" t="e">
            <v>#DIV/0!</v>
          </cell>
          <cell r="CK416" t="e">
            <v>#DIV/0!</v>
          </cell>
          <cell r="CL416" t="e">
            <v>#DIV/0!</v>
          </cell>
          <cell r="CN416" t="e">
            <v>#DIV/0!</v>
          </cell>
          <cell r="CO416" t="e">
            <v>#DIV/0!</v>
          </cell>
          <cell r="CP416" t="e">
            <v>#DIV/0!</v>
          </cell>
          <cell r="CQ416" t="e">
            <v>#DIV/0!</v>
          </cell>
          <cell r="CR416" t="e">
            <v>#DIV/0!</v>
          </cell>
          <cell r="CT416" t="e">
            <v>#DIV/0!</v>
          </cell>
          <cell r="CU416">
            <v>5633.7460000000001</v>
          </cell>
          <cell r="CV416" t="e">
            <v>#DIV/0!</v>
          </cell>
          <cell r="CW416" t="e">
            <v>#DIV/0!</v>
          </cell>
          <cell r="CX416" t="e">
            <v>#DIV/0!</v>
          </cell>
          <cell r="CZ416" t="e">
            <v>#DIV/0!</v>
          </cell>
          <cell r="DA416" t="e">
            <v>#DIV/0!</v>
          </cell>
          <cell r="DB416" t="e">
            <v>#DIV/0!</v>
          </cell>
          <cell r="DC416" t="e">
            <v>#DIV/0!</v>
          </cell>
          <cell r="DD416" t="e">
            <v>#DIV/0!</v>
          </cell>
          <cell r="DF416" t="e">
            <v>#DIV/0!</v>
          </cell>
          <cell r="DG416">
            <v>3495.4549999999999</v>
          </cell>
          <cell r="DH416" t="e">
            <v>#DIV/0!</v>
          </cell>
          <cell r="DI416" t="e">
            <v>#DIV/0!</v>
          </cell>
          <cell r="DJ416" t="e">
            <v>#DIV/0!</v>
          </cell>
          <cell r="DL416" t="e">
            <v>#DIV/0!</v>
          </cell>
          <cell r="DM416" t="e">
            <v>#DIV/0!</v>
          </cell>
          <cell r="DN416" t="e">
            <v>#DIV/0!</v>
          </cell>
          <cell r="DO416" t="e">
            <v>#DIV/0!</v>
          </cell>
          <cell r="DP416" t="e">
            <v>#DIV/0!</v>
          </cell>
          <cell r="DR416" t="e">
            <v>#DIV/0!</v>
          </cell>
          <cell r="DS416">
            <v>2701.8580000000002</v>
          </cell>
          <cell r="DT416" t="e">
            <v>#DIV/0!</v>
          </cell>
          <cell r="DU416" t="e">
            <v>#DIV/0!</v>
          </cell>
          <cell r="DV416" t="e">
            <v>#DIV/0!</v>
          </cell>
          <cell r="DX416" t="e">
            <v>#DIV/0!</v>
          </cell>
          <cell r="DY416" t="e">
            <v>#DIV/0!</v>
          </cell>
          <cell r="DZ416" t="e">
            <v>#DIV/0!</v>
          </cell>
          <cell r="EA416" t="e">
            <v>#DIV/0!</v>
          </cell>
          <cell r="EB416" t="e">
            <v>#DIV/0!</v>
          </cell>
          <cell r="ED416" t="e">
            <v>#DIV/0!</v>
          </cell>
          <cell r="EE416">
            <v>15705.161</v>
          </cell>
          <cell r="EF416" t="e">
            <v>#DIV/0!</v>
          </cell>
          <cell r="EG416" t="e">
            <v>#DIV/0!</v>
          </cell>
          <cell r="EH416" t="e">
            <v>#DIV/0!</v>
          </cell>
          <cell r="EJ416" t="e">
            <v>#DIV/0!</v>
          </cell>
          <cell r="EK416" t="e">
            <v>#DIV/0!</v>
          </cell>
          <cell r="EL416" t="e">
            <v>#DIV/0!</v>
          </cell>
          <cell r="EM416" t="e">
            <v>#DIV/0!</v>
          </cell>
          <cell r="EN416" t="e">
            <v>#DIV/0!</v>
          </cell>
          <cell r="EP416" t="e">
            <v>#DIV/0!</v>
          </cell>
          <cell r="EQ416">
            <v>17075.746999999999</v>
          </cell>
          <cell r="ER416" t="e">
            <v>#DIV/0!</v>
          </cell>
          <cell r="ES416" t="e">
            <v>#DIV/0!</v>
          </cell>
          <cell r="ET416" t="e">
            <v>#DIV/0!</v>
          </cell>
          <cell r="EV416" t="e">
            <v>#DIV/0!</v>
          </cell>
          <cell r="EW416" t="e">
            <v>#DIV/0!</v>
          </cell>
          <cell r="EX416" t="e">
            <v>#DIV/0!</v>
          </cell>
          <cell r="EY416" t="e">
            <v>#DIV/0!</v>
          </cell>
          <cell r="EZ416" t="e">
            <v>#DIV/0!</v>
          </cell>
        </row>
        <row r="417">
          <cell r="A417">
            <v>42577</v>
          </cell>
          <cell r="B417">
            <v>0</v>
          </cell>
          <cell r="C417">
            <v>193855.28</v>
          </cell>
          <cell r="D417">
            <v>0</v>
          </cell>
          <cell r="E417" t="e">
            <v>#DIV/0!</v>
          </cell>
          <cell r="F417">
            <v>0</v>
          </cell>
          <cell r="H417">
            <v>-1</v>
          </cell>
          <cell r="I417">
            <v>-1</v>
          </cell>
          <cell r="J417">
            <v>-2.9555442852043257E-2</v>
          </cell>
          <cell r="K417">
            <v>0.59568579203277428</v>
          </cell>
          <cell r="L417" t="e">
            <v>#DIV/0!</v>
          </cell>
          <cell r="N417" t="e">
            <v>#DIV/0!</v>
          </cell>
          <cell r="O417">
            <v>44098.874000000003</v>
          </cell>
          <cell r="P417" t="e">
            <v>#DIV/0!</v>
          </cell>
          <cell r="Q417" t="e">
            <v>#DIV/0!</v>
          </cell>
          <cell r="R417" t="e">
            <v>#DIV/0!</v>
          </cell>
          <cell r="T417" t="e">
            <v>#DIV/0!</v>
          </cell>
          <cell r="U417" t="e">
            <v>#DIV/0!</v>
          </cell>
          <cell r="V417" t="e">
            <v>#DIV/0!</v>
          </cell>
          <cell r="W417" t="e">
            <v>#DIV/0!</v>
          </cell>
          <cell r="X417" t="e">
            <v>#DIV/0!</v>
          </cell>
          <cell r="Z417" t="e">
            <v>#DIV/0!</v>
          </cell>
          <cell r="AA417">
            <v>34041.234000000004</v>
          </cell>
          <cell r="AB417" t="e">
            <v>#DIV/0!</v>
          </cell>
          <cell r="AC417" t="e">
            <v>#DIV/0!</v>
          </cell>
          <cell r="AD417" t="e">
            <v>#DIV/0!</v>
          </cell>
          <cell r="AF417" t="e">
            <v>#DIV/0!</v>
          </cell>
          <cell r="AG417" t="e">
            <v>#DIV/0!</v>
          </cell>
          <cell r="AH417" t="e">
            <v>#DIV/0!</v>
          </cell>
          <cell r="AI417" t="e">
            <v>#DIV/0!</v>
          </cell>
          <cell r="AJ417" t="e">
            <v>#DIV/0!</v>
          </cell>
          <cell r="AL417" t="e">
            <v>#DIV/0!</v>
          </cell>
          <cell r="AM417">
            <v>50534.55</v>
          </cell>
          <cell r="AN417" t="e">
            <v>#DIV/0!</v>
          </cell>
          <cell r="AO417" t="e">
            <v>#DIV/0!</v>
          </cell>
          <cell r="AP417" t="e">
            <v>#DIV/0!</v>
          </cell>
          <cell r="AR417" t="e">
            <v>#DIV/0!</v>
          </cell>
          <cell r="AS417" t="e">
            <v>#DIV/0!</v>
          </cell>
          <cell r="AT417" t="e">
            <v>#DIV/0!</v>
          </cell>
          <cell r="AU417" t="e">
            <v>#DIV/0!</v>
          </cell>
          <cell r="AV417" t="e">
            <v>#DIV/0!</v>
          </cell>
          <cell r="AX417" t="e">
            <v>#DIV/0!</v>
          </cell>
          <cell r="AY417">
            <v>1540.6523686305732</v>
          </cell>
          <cell r="AZ417" t="e">
            <v>#DIV/0!</v>
          </cell>
          <cell r="BA417" t="e">
            <v>#DIV/0!</v>
          </cell>
          <cell r="BB417" t="e">
            <v>#DIV/0!</v>
          </cell>
          <cell r="BD417" t="e">
            <v>#DIV/0!</v>
          </cell>
          <cell r="BE417" t="e">
            <v>#DIV/0!</v>
          </cell>
          <cell r="BF417" t="e">
            <v>#DIV/0!</v>
          </cell>
          <cell r="BG417" t="e">
            <v>#DIV/0!</v>
          </cell>
          <cell r="BH417" t="e">
            <v>#DIV/0!</v>
          </cell>
          <cell r="BJ417" t="e">
            <v>#DIV/0!</v>
          </cell>
          <cell r="BK417">
            <v>8641.9599999999991</v>
          </cell>
          <cell r="BL417" t="e">
            <v>#DIV/0!</v>
          </cell>
          <cell r="BM417" t="e">
            <v>#DIV/0!</v>
          </cell>
          <cell r="BN417" t="e">
            <v>#DIV/0!</v>
          </cell>
          <cell r="BP417" t="e">
            <v>#DIV/0!</v>
          </cell>
          <cell r="BQ417" t="e">
            <v>#DIV/0!</v>
          </cell>
          <cell r="BR417" t="e">
            <v>#DIV/0!</v>
          </cell>
          <cell r="BS417" t="e">
            <v>#DIV/0!</v>
          </cell>
          <cell r="BT417" t="e">
            <v>#DIV/0!</v>
          </cell>
          <cell r="BV417" t="e">
            <v>#DIV/0!</v>
          </cell>
          <cell r="BW417">
            <v>9862.0020000000004</v>
          </cell>
          <cell r="BX417" t="e">
            <v>#DIV/0!</v>
          </cell>
          <cell r="BY417" t="e">
            <v>#DIV/0!</v>
          </cell>
          <cell r="BZ417" t="e">
            <v>#DIV/0!</v>
          </cell>
          <cell r="CB417" t="e">
            <v>#DIV/0!</v>
          </cell>
          <cell r="CC417" t="e">
            <v>#DIV/0!</v>
          </cell>
          <cell r="CD417" t="e">
            <v>#DIV/0!</v>
          </cell>
          <cell r="CE417" t="e">
            <v>#DIV/0!</v>
          </cell>
          <cell r="CF417" t="e">
            <v>#DIV/0!</v>
          </cell>
          <cell r="CH417" t="e">
            <v>#DIV/0!</v>
          </cell>
          <cell r="CI417">
            <v>1163.905</v>
          </cell>
          <cell r="CJ417" t="e">
            <v>#DIV/0!</v>
          </cell>
          <cell r="CK417" t="e">
            <v>#DIV/0!</v>
          </cell>
          <cell r="CL417" t="e">
            <v>#DIV/0!</v>
          </cell>
          <cell r="CN417" t="e">
            <v>#DIV/0!</v>
          </cell>
          <cell r="CO417" t="e">
            <v>#DIV/0!</v>
          </cell>
          <cell r="CP417" t="e">
            <v>#DIV/0!</v>
          </cell>
          <cell r="CQ417" t="e">
            <v>#DIV/0!</v>
          </cell>
          <cell r="CR417" t="e">
            <v>#DIV/0!</v>
          </cell>
          <cell r="CT417" t="e">
            <v>#DIV/0!</v>
          </cell>
          <cell r="CU417">
            <v>5633.7460000000001</v>
          </cell>
          <cell r="CV417" t="e">
            <v>#DIV/0!</v>
          </cell>
          <cell r="CW417" t="e">
            <v>#DIV/0!</v>
          </cell>
          <cell r="CX417" t="e">
            <v>#DIV/0!</v>
          </cell>
          <cell r="CZ417" t="e">
            <v>#DIV/0!</v>
          </cell>
          <cell r="DA417" t="e">
            <v>#DIV/0!</v>
          </cell>
          <cell r="DB417" t="e">
            <v>#DIV/0!</v>
          </cell>
          <cell r="DC417" t="e">
            <v>#DIV/0!</v>
          </cell>
          <cell r="DD417" t="e">
            <v>#DIV/0!</v>
          </cell>
          <cell r="DF417" t="e">
            <v>#DIV/0!</v>
          </cell>
          <cell r="DG417">
            <v>3495.4549999999999</v>
          </cell>
          <cell r="DH417" t="e">
            <v>#DIV/0!</v>
          </cell>
          <cell r="DI417" t="e">
            <v>#DIV/0!</v>
          </cell>
          <cell r="DJ417" t="e">
            <v>#DIV/0!</v>
          </cell>
          <cell r="DL417" t="e">
            <v>#DIV/0!</v>
          </cell>
          <cell r="DM417" t="e">
            <v>#DIV/0!</v>
          </cell>
          <cell r="DN417" t="e">
            <v>#DIV/0!</v>
          </cell>
          <cell r="DO417" t="e">
            <v>#DIV/0!</v>
          </cell>
          <cell r="DP417" t="e">
            <v>#DIV/0!</v>
          </cell>
          <cell r="DR417" t="e">
            <v>#DIV/0!</v>
          </cell>
          <cell r="DS417">
            <v>2701.8580000000002</v>
          </cell>
          <cell r="DT417" t="e">
            <v>#DIV/0!</v>
          </cell>
          <cell r="DU417" t="e">
            <v>#DIV/0!</v>
          </cell>
          <cell r="DV417" t="e">
            <v>#DIV/0!</v>
          </cell>
          <cell r="DX417" t="e">
            <v>#DIV/0!</v>
          </cell>
          <cell r="DY417" t="e">
            <v>#DIV/0!</v>
          </cell>
          <cell r="DZ417" t="e">
            <v>#DIV/0!</v>
          </cell>
          <cell r="EA417" t="e">
            <v>#DIV/0!</v>
          </cell>
          <cell r="EB417" t="e">
            <v>#DIV/0!</v>
          </cell>
          <cell r="ED417" t="e">
            <v>#DIV/0!</v>
          </cell>
          <cell r="EE417">
            <v>15705.161</v>
          </cell>
          <cell r="EF417" t="e">
            <v>#DIV/0!</v>
          </cell>
          <cell r="EG417" t="e">
            <v>#DIV/0!</v>
          </cell>
          <cell r="EH417" t="e">
            <v>#DIV/0!</v>
          </cell>
          <cell r="EJ417" t="e">
            <v>#DIV/0!</v>
          </cell>
          <cell r="EK417" t="e">
            <v>#DIV/0!</v>
          </cell>
          <cell r="EL417" t="e">
            <v>#DIV/0!</v>
          </cell>
          <cell r="EM417" t="e">
            <v>#DIV/0!</v>
          </cell>
          <cell r="EN417" t="e">
            <v>#DIV/0!</v>
          </cell>
          <cell r="EP417" t="e">
            <v>#DIV/0!</v>
          </cell>
          <cell r="EQ417">
            <v>17075.746999999999</v>
          </cell>
          <cell r="ER417" t="e">
            <v>#DIV/0!</v>
          </cell>
          <cell r="ES417" t="e">
            <v>#DIV/0!</v>
          </cell>
          <cell r="ET417" t="e">
            <v>#DIV/0!</v>
          </cell>
          <cell r="EV417" t="e">
            <v>#DIV/0!</v>
          </cell>
          <cell r="EW417" t="e">
            <v>#DIV/0!</v>
          </cell>
          <cell r="EX417" t="e">
            <v>#DIV/0!</v>
          </cell>
          <cell r="EY417" t="e">
            <v>#DIV/0!</v>
          </cell>
          <cell r="EZ417" t="e">
            <v>#DIV/0!</v>
          </cell>
        </row>
        <row r="418">
          <cell r="A418">
            <v>42578</v>
          </cell>
          <cell r="B418">
            <v>0</v>
          </cell>
          <cell r="C418">
            <v>193855.28</v>
          </cell>
          <cell r="D418">
            <v>0</v>
          </cell>
          <cell r="E418" t="e">
            <v>#DIV/0!</v>
          </cell>
          <cell r="F418">
            <v>0</v>
          </cell>
          <cell r="H418">
            <v>-1</v>
          </cell>
          <cell r="I418">
            <v>-1</v>
          </cell>
          <cell r="J418">
            <v>-2.9483190809315829E-2</v>
          </cell>
          <cell r="K418">
            <v>0.59498240206334574</v>
          </cell>
          <cell r="L418" t="e">
            <v>#DIV/0!</v>
          </cell>
          <cell r="N418" t="e">
            <v>#DIV/0!</v>
          </cell>
          <cell r="O418">
            <v>44098.874000000003</v>
          </cell>
          <cell r="P418" t="e">
            <v>#DIV/0!</v>
          </cell>
          <cell r="Q418" t="e">
            <v>#DIV/0!</v>
          </cell>
          <cell r="R418" t="e">
            <v>#DIV/0!</v>
          </cell>
          <cell r="T418" t="e">
            <v>#DIV/0!</v>
          </cell>
          <cell r="U418" t="e">
            <v>#DIV/0!</v>
          </cell>
          <cell r="V418" t="e">
            <v>#DIV/0!</v>
          </cell>
          <cell r="W418" t="e">
            <v>#DIV/0!</v>
          </cell>
          <cell r="X418" t="e">
            <v>#DIV/0!</v>
          </cell>
          <cell r="Z418" t="e">
            <v>#DIV/0!</v>
          </cell>
          <cell r="AA418">
            <v>34041.234000000004</v>
          </cell>
          <cell r="AB418" t="e">
            <v>#DIV/0!</v>
          </cell>
          <cell r="AC418" t="e">
            <v>#DIV/0!</v>
          </cell>
          <cell r="AD418" t="e">
            <v>#DIV/0!</v>
          </cell>
          <cell r="AF418" t="e">
            <v>#DIV/0!</v>
          </cell>
          <cell r="AG418" t="e">
            <v>#DIV/0!</v>
          </cell>
          <cell r="AH418" t="e">
            <v>#DIV/0!</v>
          </cell>
          <cell r="AI418" t="e">
            <v>#DIV/0!</v>
          </cell>
          <cell r="AJ418" t="e">
            <v>#DIV/0!</v>
          </cell>
          <cell r="AL418" t="e">
            <v>#DIV/0!</v>
          </cell>
          <cell r="AM418">
            <v>50534.55</v>
          </cell>
          <cell r="AN418" t="e">
            <v>#DIV/0!</v>
          </cell>
          <cell r="AO418" t="e">
            <v>#DIV/0!</v>
          </cell>
          <cell r="AP418" t="e">
            <v>#DIV/0!</v>
          </cell>
          <cell r="AR418" t="e">
            <v>#DIV/0!</v>
          </cell>
          <cell r="AS418" t="e">
            <v>#DIV/0!</v>
          </cell>
          <cell r="AT418" t="e">
            <v>#DIV/0!</v>
          </cell>
          <cell r="AU418" t="e">
            <v>#DIV/0!</v>
          </cell>
          <cell r="AV418" t="e">
            <v>#DIV/0!</v>
          </cell>
          <cell r="AX418" t="e">
            <v>#DIV/0!</v>
          </cell>
          <cell r="AY418">
            <v>1540.6523686305732</v>
          </cell>
          <cell r="AZ418" t="e">
            <v>#DIV/0!</v>
          </cell>
          <cell r="BA418" t="e">
            <v>#DIV/0!</v>
          </cell>
          <cell r="BB418" t="e">
            <v>#DIV/0!</v>
          </cell>
          <cell r="BD418" t="e">
            <v>#DIV/0!</v>
          </cell>
          <cell r="BE418" t="e">
            <v>#DIV/0!</v>
          </cell>
          <cell r="BF418" t="e">
            <v>#DIV/0!</v>
          </cell>
          <cell r="BG418" t="e">
            <v>#DIV/0!</v>
          </cell>
          <cell r="BH418" t="e">
            <v>#DIV/0!</v>
          </cell>
          <cell r="BJ418" t="e">
            <v>#DIV/0!</v>
          </cell>
          <cell r="BK418">
            <v>8641.9599999999991</v>
          </cell>
          <cell r="BL418" t="e">
            <v>#DIV/0!</v>
          </cell>
          <cell r="BM418" t="e">
            <v>#DIV/0!</v>
          </cell>
          <cell r="BN418" t="e">
            <v>#DIV/0!</v>
          </cell>
          <cell r="BP418" t="e">
            <v>#DIV/0!</v>
          </cell>
          <cell r="BQ418" t="e">
            <v>#DIV/0!</v>
          </cell>
          <cell r="BR418" t="e">
            <v>#DIV/0!</v>
          </cell>
          <cell r="BS418" t="e">
            <v>#DIV/0!</v>
          </cell>
          <cell r="BT418" t="e">
            <v>#DIV/0!</v>
          </cell>
          <cell r="BV418" t="e">
            <v>#DIV/0!</v>
          </cell>
          <cell r="BW418">
            <v>9862.0020000000004</v>
          </cell>
          <cell r="BX418" t="e">
            <v>#DIV/0!</v>
          </cell>
          <cell r="BY418" t="e">
            <v>#DIV/0!</v>
          </cell>
          <cell r="BZ418" t="e">
            <v>#DIV/0!</v>
          </cell>
          <cell r="CB418" t="e">
            <v>#DIV/0!</v>
          </cell>
          <cell r="CC418" t="e">
            <v>#DIV/0!</v>
          </cell>
          <cell r="CD418" t="e">
            <v>#DIV/0!</v>
          </cell>
          <cell r="CE418" t="e">
            <v>#DIV/0!</v>
          </cell>
          <cell r="CF418" t="e">
            <v>#DIV/0!</v>
          </cell>
          <cell r="CH418" t="e">
            <v>#DIV/0!</v>
          </cell>
          <cell r="CI418">
            <v>1163.905</v>
          </cell>
          <cell r="CJ418" t="e">
            <v>#DIV/0!</v>
          </cell>
          <cell r="CK418" t="e">
            <v>#DIV/0!</v>
          </cell>
          <cell r="CL418" t="e">
            <v>#DIV/0!</v>
          </cell>
          <cell r="CN418" t="e">
            <v>#DIV/0!</v>
          </cell>
          <cell r="CO418" t="e">
            <v>#DIV/0!</v>
          </cell>
          <cell r="CP418" t="e">
            <v>#DIV/0!</v>
          </cell>
          <cell r="CQ418" t="e">
            <v>#DIV/0!</v>
          </cell>
          <cell r="CR418" t="e">
            <v>#DIV/0!</v>
          </cell>
          <cell r="CT418" t="e">
            <v>#DIV/0!</v>
          </cell>
          <cell r="CU418">
            <v>5633.7460000000001</v>
          </cell>
          <cell r="CV418" t="e">
            <v>#DIV/0!</v>
          </cell>
          <cell r="CW418" t="e">
            <v>#DIV/0!</v>
          </cell>
          <cell r="CX418" t="e">
            <v>#DIV/0!</v>
          </cell>
          <cell r="CZ418" t="e">
            <v>#DIV/0!</v>
          </cell>
          <cell r="DA418" t="e">
            <v>#DIV/0!</v>
          </cell>
          <cell r="DB418" t="e">
            <v>#DIV/0!</v>
          </cell>
          <cell r="DC418" t="e">
            <v>#DIV/0!</v>
          </cell>
          <cell r="DD418" t="e">
            <v>#DIV/0!</v>
          </cell>
          <cell r="DF418" t="e">
            <v>#DIV/0!</v>
          </cell>
          <cell r="DG418">
            <v>3495.4549999999999</v>
          </cell>
          <cell r="DH418" t="e">
            <v>#DIV/0!</v>
          </cell>
          <cell r="DI418" t="e">
            <v>#DIV/0!</v>
          </cell>
          <cell r="DJ418" t="e">
            <v>#DIV/0!</v>
          </cell>
          <cell r="DL418" t="e">
            <v>#DIV/0!</v>
          </cell>
          <cell r="DM418" t="e">
            <v>#DIV/0!</v>
          </cell>
          <cell r="DN418" t="e">
            <v>#DIV/0!</v>
          </cell>
          <cell r="DO418" t="e">
            <v>#DIV/0!</v>
          </cell>
          <cell r="DP418" t="e">
            <v>#DIV/0!</v>
          </cell>
          <cell r="DR418" t="e">
            <v>#DIV/0!</v>
          </cell>
          <cell r="DS418">
            <v>2701.8580000000002</v>
          </cell>
          <cell r="DT418" t="e">
            <v>#DIV/0!</v>
          </cell>
          <cell r="DU418" t="e">
            <v>#DIV/0!</v>
          </cell>
          <cell r="DV418" t="e">
            <v>#DIV/0!</v>
          </cell>
          <cell r="DX418" t="e">
            <v>#DIV/0!</v>
          </cell>
          <cell r="DY418" t="e">
            <v>#DIV/0!</v>
          </cell>
          <cell r="DZ418" t="e">
            <v>#DIV/0!</v>
          </cell>
          <cell r="EA418" t="e">
            <v>#DIV/0!</v>
          </cell>
          <cell r="EB418" t="e">
            <v>#DIV/0!</v>
          </cell>
          <cell r="ED418" t="e">
            <v>#DIV/0!</v>
          </cell>
          <cell r="EE418">
            <v>15705.161</v>
          </cell>
          <cell r="EF418" t="e">
            <v>#DIV/0!</v>
          </cell>
          <cell r="EG418" t="e">
            <v>#DIV/0!</v>
          </cell>
          <cell r="EH418" t="e">
            <v>#DIV/0!</v>
          </cell>
          <cell r="EJ418" t="e">
            <v>#DIV/0!</v>
          </cell>
          <cell r="EK418" t="e">
            <v>#DIV/0!</v>
          </cell>
          <cell r="EL418" t="e">
            <v>#DIV/0!</v>
          </cell>
          <cell r="EM418" t="e">
            <v>#DIV/0!</v>
          </cell>
          <cell r="EN418" t="e">
            <v>#DIV/0!</v>
          </cell>
          <cell r="EP418" t="e">
            <v>#DIV/0!</v>
          </cell>
          <cell r="EQ418">
            <v>17075.746999999999</v>
          </cell>
          <cell r="ER418" t="e">
            <v>#DIV/0!</v>
          </cell>
          <cell r="ES418" t="e">
            <v>#DIV/0!</v>
          </cell>
          <cell r="ET418" t="e">
            <v>#DIV/0!</v>
          </cell>
          <cell r="EV418" t="e">
            <v>#DIV/0!</v>
          </cell>
          <cell r="EW418" t="e">
            <v>#DIV/0!</v>
          </cell>
          <cell r="EX418" t="e">
            <v>#DIV/0!</v>
          </cell>
          <cell r="EY418" t="e">
            <v>#DIV/0!</v>
          </cell>
          <cell r="EZ418" t="e">
            <v>#DIV/0!</v>
          </cell>
        </row>
        <row r="419">
          <cell r="A419">
            <v>42579</v>
          </cell>
          <cell r="B419">
            <v>0</v>
          </cell>
          <cell r="C419">
            <v>193855.28</v>
          </cell>
          <cell r="D419">
            <v>0</v>
          </cell>
          <cell r="E419" t="e">
            <v>#DIV/0!</v>
          </cell>
          <cell r="F419">
            <v>0</v>
          </cell>
          <cell r="H419">
            <v>-1</v>
          </cell>
          <cell r="I419">
            <v>-1</v>
          </cell>
          <cell r="J419">
            <v>-2.941129116372565E-2</v>
          </cell>
          <cell r="K419">
            <v>0.59428149396747509</v>
          </cell>
          <cell r="L419" t="e">
            <v>#DIV/0!</v>
          </cell>
          <cell r="N419" t="e">
            <v>#DIV/0!</v>
          </cell>
          <cell r="O419">
            <v>44098.874000000003</v>
          </cell>
          <cell r="P419" t="e">
            <v>#DIV/0!</v>
          </cell>
          <cell r="Q419" t="e">
            <v>#DIV/0!</v>
          </cell>
          <cell r="R419" t="e">
            <v>#DIV/0!</v>
          </cell>
          <cell r="T419" t="e">
            <v>#DIV/0!</v>
          </cell>
          <cell r="U419" t="e">
            <v>#DIV/0!</v>
          </cell>
          <cell r="V419" t="e">
            <v>#DIV/0!</v>
          </cell>
          <cell r="W419" t="e">
            <v>#DIV/0!</v>
          </cell>
          <cell r="X419" t="e">
            <v>#DIV/0!</v>
          </cell>
          <cell r="Z419" t="e">
            <v>#DIV/0!</v>
          </cell>
          <cell r="AA419">
            <v>34041.234000000004</v>
          </cell>
          <cell r="AB419" t="e">
            <v>#DIV/0!</v>
          </cell>
          <cell r="AC419" t="e">
            <v>#DIV/0!</v>
          </cell>
          <cell r="AD419" t="e">
            <v>#DIV/0!</v>
          </cell>
          <cell r="AF419" t="e">
            <v>#DIV/0!</v>
          </cell>
          <cell r="AG419" t="e">
            <v>#DIV/0!</v>
          </cell>
          <cell r="AH419" t="e">
            <v>#DIV/0!</v>
          </cell>
          <cell r="AI419" t="e">
            <v>#DIV/0!</v>
          </cell>
          <cell r="AJ419" t="e">
            <v>#DIV/0!</v>
          </cell>
          <cell r="AL419" t="e">
            <v>#DIV/0!</v>
          </cell>
          <cell r="AM419">
            <v>50534.55</v>
          </cell>
          <cell r="AN419" t="e">
            <v>#DIV/0!</v>
          </cell>
          <cell r="AO419" t="e">
            <v>#DIV/0!</v>
          </cell>
          <cell r="AP419" t="e">
            <v>#DIV/0!</v>
          </cell>
          <cell r="AR419" t="e">
            <v>#DIV/0!</v>
          </cell>
          <cell r="AS419" t="e">
            <v>#DIV/0!</v>
          </cell>
          <cell r="AT419" t="e">
            <v>#DIV/0!</v>
          </cell>
          <cell r="AU419" t="e">
            <v>#DIV/0!</v>
          </cell>
          <cell r="AV419" t="e">
            <v>#DIV/0!</v>
          </cell>
          <cell r="AX419" t="e">
            <v>#DIV/0!</v>
          </cell>
          <cell r="AY419">
            <v>1540.6523686305732</v>
          </cell>
          <cell r="AZ419" t="e">
            <v>#DIV/0!</v>
          </cell>
          <cell r="BA419" t="e">
            <v>#DIV/0!</v>
          </cell>
          <cell r="BB419" t="e">
            <v>#DIV/0!</v>
          </cell>
          <cell r="BD419" t="e">
            <v>#DIV/0!</v>
          </cell>
          <cell r="BE419" t="e">
            <v>#DIV/0!</v>
          </cell>
          <cell r="BF419" t="e">
            <v>#DIV/0!</v>
          </cell>
          <cell r="BG419" t="e">
            <v>#DIV/0!</v>
          </cell>
          <cell r="BH419" t="e">
            <v>#DIV/0!</v>
          </cell>
          <cell r="BJ419" t="e">
            <v>#DIV/0!</v>
          </cell>
          <cell r="BK419">
            <v>8641.9599999999991</v>
          </cell>
          <cell r="BL419" t="e">
            <v>#DIV/0!</v>
          </cell>
          <cell r="BM419" t="e">
            <v>#DIV/0!</v>
          </cell>
          <cell r="BN419" t="e">
            <v>#DIV/0!</v>
          </cell>
          <cell r="BP419" t="e">
            <v>#DIV/0!</v>
          </cell>
          <cell r="BQ419" t="e">
            <v>#DIV/0!</v>
          </cell>
          <cell r="BR419" t="e">
            <v>#DIV/0!</v>
          </cell>
          <cell r="BS419" t="e">
            <v>#DIV/0!</v>
          </cell>
          <cell r="BT419" t="e">
            <v>#DIV/0!</v>
          </cell>
          <cell r="BV419" t="e">
            <v>#DIV/0!</v>
          </cell>
          <cell r="BW419">
            <v>9862.0020000000004</v>
          </cell>
          <cell r="BX419" t="e">
            <v>#DIV/0!</v>
          </cell>
          <cell r="BY419" t="e">
            <v>#DIV/0!</v>
          </cell>
          <cell r="BZ419" t="e">
            <v>#DIV/0!</v>
          </cell>
          <cell r="CB419" t="e">
            <v>#DIV/0!</v>
          </cell>
          <cell r="CC419" t="e">
            <v>#DIV/0!</v>
          </cell>
          <cell r="CD419" t="e">
            <v>#DIV/0!</v>
          </cell>
          <cell r="CE419" t="e">
            <v>#DIV/0!</v>
          </cell>
          <cell r="CF419" t="e">
            <v>#DIV/0!</v>
          </cell>
          <cell r="CH419" t="e">
            <v>#DIV/0!</v>
          </cell>
          <cell r="CI419">
            <v>1163.905</v>
          </cell>
          <cell r="CJ419" t="e">
            <v>#DIV/0!</v>
          </cell>
          <cell r="CK419" t="e">
            <v>#DIV/0!</v>
          </cell>
          <cell r="CL419" t="e">
            <v>#DIV/0!</v>
          </cell>
          <cell r="CN419" t="e">
            <v>#DIV/0!</v>
          </cell>
          <cell r="CO419" t="e">
            <v>#DIV/0!</v>
          </cell>
          <cell r="CP419" t="e">
            <v>#DIV/0!</v>
          </cell>
          <cell r="CQ419" t="e">
            <v>#DIV/0!</v>
          </cell>
          <cell r="CR419" t="e">
            <v>#DIV/0!</v>
          </cell>
          <cell r="CT419" t="e">
            <v>#DIV/0!</v>
          </cell>
          <cell r="CU419">
            <v>5633.7460000000001</v>
          </cell>
          <cell r="CV419" t="e">
            <v>#DIV/0!</v>
          </cell>
          <cell r="CW419" t="e">
            <v>#DIV/0!</v>
          </cell>
          <cell r="CX419" t="e">
            <v>#DIV/0!</v>
          </cell>
          <cell r="CZ419" t="e">
            <v>#DIV/0!</v>
          </cell>
          <cell r="DA419" t="e">
            <v>#DIV/0!</v>
          </cell>
          <cell r="DB419" t="e">
            <v>#DIV/0!</v>
          </cell>
          <cell r="DC419" t="e">
            <v>#DIV/0!</v>
          </cell>
          <cell r="DD419" t="e">
            <v>#DIV/0!</v>
          </cell>
          <cell r="DF419" t="e">
            <v>#DIV/0!</v>
          </cell>
          <cell r="DG419">
            <v>3495.4549999999999</v>
          </cell>
          <cell r="DH419" t="e">
            <v>#DIV/0!</v>
          </cell>
          <cell r="DI419" t="e">
            <v>#DIV/0!</v>
          </cell>
          <cell r="DJ419" t="e">
            <v>#DIV/0!</v>
          </cell>
          <cell r="DL419" t="e">
            <v>#DIV/0!</v>
          </cell>
          <cell r="DM419" t="e">
            <v>#DIV/0!</v>
          </cell>
          <cell r="DN419" t="e">
            <v>#DIV/0!</v>
          </cell>
          <cell r="DO419" t="e">
            <v>#DIV/0!</v>
          </cell>
          <cell r="DP419" t="e">
            <v>#DIV/0!</v>
          </cell>
          <cell r="DR419" t="e">
            <v>#DIV/0!</v>
          </cell>
          <cell r="DS419">
            <v>2701.8580000000002</v>
          </cell>
          <cell r="DT419" t="e">
            <v>#DIV/0!</v>
          </cell>
          <cell r="DU419" t="e">
            <v>#DIV/0!</v>
          </cell>
          <cell r="DV419" t="e">
            <v>#DIV/0!</v>
          </cell>
          <cell r="DX419" t="e">
            <v>#DIV/0!</v>
          </cell>
          <cell r="DY419" t="e">
            <v>#DIV/0!</v>
          </cell>
          <cell r="DZ419" t="e">
            <v>#DIV/0!</v>
          </cell>
          <cell r="EA419" t="e">
            <v>#DIV/0!</v>
          </cell>
          <cell r="EB419" t="e">
            <v>#DIV/0!</v>
          </cell>
          <cell r="ED419" t="e">
            <v>#DIV/0!</v>
          </cell>
          <cell r="EE419">
            <v>15705.161</v>
          </cell>
          <cell r="EF419" t="e">
            <v>#DIV/0!</v>
          </cell>
          <cell r="EG419" t="e">
            <v>#DIV/0!</v>
          </cell>
          <cell r="EH419" t="e">
            <v>#DIV/0!</v>
          </cell>
          <cell r="EJ419" t="e">
            <v>#DIV/0!</v>
          </cell>
          <cell r="EK419" t="e">
            <v>#DIV/0!</v>
          </cell>
          <cell r="EL419" t="e">
            <v>#DIV/0!</v>
          </cell>
          <cell r="EM419" t="e">
            <v>#DIV/0!</v>
          </cell>
          <cell r="EN419" t="e">
            <v>#DIV/0!</v>
          </cell>
          <cell r="EP419" t="e">
            <v>#DIV/0!</v>
          </cell>
          <cell r="EQ419">
            <v>17075.746999999999</v>
          </cell>
          <cell r="ER419" t="e">
            <v>#DIV/0!</v>
          </cell>
          <cell r="ES419" t="e">
            <v>#DIV/0!</v>
          </cell>
          <cell r="ET419" t="e">
            <v>#DIV/0!</v>
          </cell>
          <cell r="EV419" t="e">
            <v>#DIV/0!</v>
          </cell>
          <cell r="EW419" t="e">
            <v>#DIV/0!</v>
          </cell>
          <cell r="EX419" t="e">
            <v>#DIV/0!</v>
          </cell>
          <cell r="EY419" t="e">
            <v>#DIV/0!</v>
          </cell>
          <cell r="EZ419" t="e">
            <v>#DIV/0!</v>
          </cell>
        </row>
        <row r="420">
          <cell r="A420">
            <v>42580</v>
          </cell>
          <cell r="B420">
            <v>0</v>
          </cell>
          <cell r="C420">
            <v>193855.28</v>
          </cell>
          <cell r="D420">
            <v>0</v>
          </cell>
          <cell r="E420" t="e">
            <v>#DIV/0!</v>
          </cell>
          <cell r="F420">
            <v>0</v>
          </cell>
          <cell r="H420">
            <v>-1</v>
          </cell>
          <cell r="I420">
            <v>-1</v>
          </cell>
          <cell r="J420">
            <v>-2.9339741343420656E-2</v>
          </cell>
          <cell r="K420">
            <v>0.59358305320926419</v>
          </cell>
          <cell r="L420" t="e">
            <v>#DIV/0!</v>
          </cell>
          <cell r="N420" t="e">
            <v>#DIV/0!</v>
          </cell>
          <cell r="O420">
            <v>44098.874000000003</v>
          </cell>
          <cell r="P420" t="e">
            <v>#DIV/0!</v>
          </cell>
          <cell r="Q420" t="e">
            <v>#DIV/0!</v>
          </cell>
          <cell r="R420" t="e">
            <v>#DIV/0!</v>
          </cell>
          <cell r="T420" t="e">
            <v>#DIV/0!</v>
          </cell>
          <cell r="U420" t="e">
            <v>#DIV/0!</v>
          </cell>
          <cell r="V420" t="e">
            <v>#DIV/0!</v>
          </cell>
          <cell r="W420" t="e">
            <v>#DIV/0!</v>
          </cell>
          <cell r="X420" t="e">
            <v>#DIV/0!</v>
          </cell>
          <cell r="Z420" t="e">
            <v>#DIV/0!</v>
          </cell>
          <cell r="AA420">
            <v>34041.234000000004</v>
          </cell>
          <cell r="AB420" t="e">
            <v>#DIV/0!</v>
          </cell>
          <cell r="AC420" t="e">
            <v>#DIV/0!</v>
          </cell>
          <cell r="AD420" t="e">
            <v>#DIV/0!</v>
          </cell>
          <cell r="AF420" t="e">
            <v>#DIV/0!</v>
          </cell>
          <cell r="AG420" t="e">
            <v>#DIV/0!</v>
          </cell>
          <cell r="AH420" t="e">
            <v>#DIV/0!</v>
          </cell>
          <cell r="AI420" t="e">
            <v>#DIV/0!</v>
          </cell>
          <cell r="AJ420" t="e">
            <v>#DIV/0!</v>
          </cell>
          <cell r="AL420" t="e">
            <v>#DIV/0!</v>
          </cell>
          <cell r="AM420">
            <v>50534.55</v>
          </cell>
          <cell r="AN420" t="e">
            <v>#DIV/0!</v>
          </cell>
          <cell r="AO420" t="e">
            <v>#DIV/0!</v>
          </cell>
          <cell r="AP420" t="e">
            <v>#DIV/0!</v>
          </cell>
          <cell r="AR420" t="e">
            <v>#DIV/0!</v>
          </cell>
          <cell r="AS420" t="e">
            <v>#DIV/0!</v>
          </cell>
          <cell r="AT420" t="e">
            <v>#DIV/0!</v>
          </cell>
          <cell r="AU420" t="e">
            <v>#DIV/0!</v>
          </cell>
          <cell r="AV420" t="e">
            <v>#DIV/0!</v>
          </cell>
          <cell r="AX420" t="e">
            <v>#DIV/0!</v>
          </cell>
          <cell r="AY420">
            <v>1540.6523686305732</v>
          </cell>
          <cell r="AZ420" t="e">
            <v>#DIV/0!</v>
          </cell>
          <cell r="BA420" t="e">
            <v>#DIV/0!</v>
          </cell>
          <cell r="BB420" t="e">
            <v>#DIV/0!</v>
          </cell>
          <cell r="BD420" t="e">
            <v>#DIV/0!</v>
          </cell>
          <cell r="BE420" t="e">
            <v>#DIV/0!</v>
          </cell>
          <cell r="BF420" t="e">
            <v>#DIV/0!</v>
          </cell>
          <cell r="BG420" t="e">
            <v>#DIV/0!</v>
          </cell>
          <cell r="BH420" t="e">
            <v>#DIV/0!</v>
          </cell>
          <cell r="BJ420" t="e">
            <v>#DIV/0!</v>
          </cell>
          <cell r="BK420">
            <v>8641.9599999999991</v>
          </cell>
          <cell r="BL420" t="e">
            <v>#DIV/0!</v>
          </cell>
          <cell r="BM420" t="e">
            <v>#DIV/0!</v>
          </cell>
          <cell r="BN420" t="e">
            <v>#DIV/0!</v>
          </cell>
          <cell r="BP420" t="e">
            <v>#DIV/0!</v>
          </cell>
          <cell r="BQ420" t="e">
            <v>#DIV/0!</v>
          </cell>
          <cell r="BR420" t="e">
            <v>#DIV/0!</v>
          </cell>
          <cell r="BS420" t="e">
            <v>#DIV/0!</v>
          </cell>
          <cell r="BT420" t="e">
            <v>#DIV/0!</v>
          </cell>
          <cell r="BV420" t="e">
            <v>#DIV/0!</v>
          </cell>
          <cell r="BW420">
            <v>9862.0020000000004</v>
          </cell>
          <cell r="BX420" t="e">
            <v>#DIV/0!</v>
          </cell>
          <cell r="BY420" t="e">
            <v>#DIV/0!</v>
          </cell>
          <cell r="BZ420" t="e">
            <v>#DIV/0!</v>
          </cell>
          <cell r="CB420" t="e">
            <v>#DIV/0!</v>
          </cell>
          <cell r="CC420" t="e">
            <v>#DIV/0!</v>
          </cell>
          <cell r="CD420" t="e">
            <v>#DIV/0!</v>
          </cell>
          <cell r="CE420" t="e">
            <v>#DIV/0!</v>
          </cell>
          <cell r="CF420" t="e">
            <v>#DIV/0!</v>
          </cell>
          <cell r="CH420" t="e">
            <v>#DIV/0!</v>
          </cell>
          <cell r="CI420">
            <v>1163.905</v>
          </cell>
          <cell r="CJ420" t="e">
            <v>#DIV/0!</v>
          </cell>
          <cell r="CK420" t="e">
            <v>#DIV/0!</v>
          </cell>
          <cell r="CL420" t="e">
            <v>#DIV/0!</v>
          </cell>
          <cell r="CN420" t="e">
            <v>#DIV/0!</v>
          </cell>
          <cell r="CO420" t="e">
            <v>#DIV/0!</v>
          </cell>
          <cell r="CP420" t="e">
            <v>#DIV/0!</v>
          </cell>
          <cell r="CQ420" t="e">
            <v>#DIV/0!</v>
          </cell>
          <cell r="CR420" t="e">
            <v>#DIV/0!</v>
          </cell>
          <cell r="CT420" t="e">
            <v>#DIV/0!</v>
          </cell>
          <cell r="CU420">
            <v>5633.7460000000001</v>
          </cell>
          <cell r="CV420" t="e">
            <v>#DIV/0!</v>
          </cell>
          <cell r="CW420" t="e">
            <v>#DIV/0!</v>
          </cell>
          <cell r="CX420" t="e">
            <v>#DIV/0!</v>
          </cell>
          <cell r="CZ420" t="e">
            <v>#DIV/0!</v>
          </cell>
          <cell r="DA420" t="e">
            <v>#DIV/0!</v>
          </cell>
          <cell r="DB420" t="e">
            <v>#DIV/0!</v>
          </cell>
          <cell r="DC420" t="e">
            <v>#DIV/0!</v>
          </cell>
          <cell r="DD420" t="e">
            <v>#DIV/0!</v>
          </cell>
          <cell r="DF420" t="e">
            <v>#DIV/0!</v>
          </cell>
          <cell r="DG420">
            <v>3495.4549999999999</v>
          </cell>
          <cell r="DH420" t="e">
            <v>#DIV/0!</v>
          </cell>
          <cell r="DI420" t="e">
            <v>#DIV/0!</v>
          </cell>
          <cell r="DJ420" t="e">
            <v>#DIV/0!</v>
          </cell>
          <cell r="DL420" t="e">
            <v>#DIV/0!</v>
          </cell>
          <cell r="DM420" t="e">
            <v>#DIV/0!</v>
          </cell>
          <cell r="DN420" t="e">
            <v>#DIV/0!</v>
          </cell>
          <cell r="DO420" t="e">
            <v>#DIV/0!</v>
          </cell>
          <cell r="DP420" t="e">
            <v>#DIV/0!</v>
          </cell>
          <cell r="DR420" t="e">
            <v>#DIV/0!</v>
          </cell>
          <cell r="DS420">
            <v>2701.8580000000002</v>
          </cell>
          <cell r="DT420" t="e">
            <v>#DIV/0!</v>
          </cell>
          <cell r="DU420" t="e">
            <v>#DIV/0!</v>
          </cell>
          <cell r="DV420" t="e">
            <v>#DIV/0!</v>
          </cell>
          <cell r="DX420" t="e">
            <v>#DIV/0!</v>
          </cell>
          <cell r="DY420" t="e">
            <v>#DIV/0!</v>
          </cell>
          <cell r="DZ420" t="e">
            <v>#DIV/0!</v>
          </cell>
          <cell r="EA420" t="e">
            <v>#DIV/0!</v>
          </cell>
          <cell r="EB420" t="e">
            <v>#DIV/0!</v>
          </cell>
          <cell r="ED420" t="e">
            <v>#DIV/0!</v>
          </cell>
          <cell r="EE420">
            <v>15705.161</v>
          </cell>
          <cell r="EF420" t="e">
            <v>#DIV/0!</v>
          </cell>
          <cell r="EG420" t="e">
            <v>#DIV/0!</v>
          </cell>
          <cell r="EH420" t="e">
            <v>#DIV/0!</v>
          </cell>
          <cell r="EJ420" t="e">
            <v>#DIV/0!</v>
          </cell>
          <cell r="EK420" t="e">
            <v>#DIV/0!</v>
          </cell>
          <cell r="EL420" t="e">
            <v>#DIV/0!</v>
          </cell>
          <cell r="EM420" t="e">
            <v>#DIV/0!</v>
          </cell>
          <cell r="EN420" t="e">
            <v>#DIV/0!</v>
          </cell>
          <cell r="EP420" t="e">
            <v>#DIV/0!</v>
          </cell>
          <cell r="EQ420">
            <v>17075.746999999999</v>
          </cell>
          <cell r="ER420" t="e">
            <v>#DIV/0!</v>
          </cell>
          <cell r="ES420" t="e">
            <v>#DIV/0!</v>
          </cell>
          <cell r="ET420" t="e">
            <v>#DIV/0!</v>
          </cell>
          <cell r="EV420" t="e">
            <v>#DIV/0!</v>
          </cell>
          <cell r="EW420" t="e">
            <v>#DIV/0!</v>
          </cell>
          <cell r="EX420" t="e">
            <v>#DIV/0!</v>
          </cell>
          <cell r="EY420" t="e">
            <v>#DIV/0!</v>
          </cell>
          <cell r="EZ420" t="e">
            <v>#DIV/0!</v>
          </cell>
        </row>
        <row r="421">
          <cell r="A421">
            <v>42583</v>
          </cell>
          <cell r="B421">
            <v>0</v>
          </cell>
          <cell r="C421">
            <v>193855.28</v>
          </cell>
          <cell r="D421">
            <v>0</v>
          </cell>
          <cell r="E421" t="e">
            <v>#DIV/0!</v>
          </cell>
          <cell r="F421">
            <v>0</v>
          </cell>
          <cell r="H421">
            <v>-1</v>
          </cell>
          <cell r="I421">
            <v>-1</v>
          </cell>
          <cell r="J421">
            <v>-2.9268538801517252E-2</v>
          </cell>
          <cell r="K421">
            <v>0.59288706537150115</v>
          </cell>
          <cell r="L421" t="e">
            <v>#DIV/0!</v>
          </cell>
          <cell r="N421" t="e">
            <v>#DIV/0!</v>
          </cell>
          <cell r="O421">
            <v>44098.874000000003</v>
          </cell>
          <cell r="P421" t="e">
            <v>#DIV/0!</v>
          </cell>
          <cell r="Q421" t="e">
            <v>#DIV/0!</v>
          </cell>
          <cell r="R421" t="e">
            <v>#DIV/0!</v>
          </cell>
          <cell r="T421" t="e">
            <v>#DIV/0!</v>
          </cell>
          <cell r="U421" t="e">
            <v>#DIV/0!</v>
          </cell>
          <cell r="V421" t="e">
            <v>#DIV/0!</v>
          </cell>
          <cell r="W421" t="e">
            <v>#DIV/0!</v>
          </cell>
          <cell r="X421" t="e">
            <v>#DIV/0!</v>
          </cell>
          <cell r="Z421" t="e">
            <v>#DIV/0!</v>
          </cell>
          <cell r="AA421">
            <v>34041.234000000004</v>
          </cell>
          <cell r="AB421" t="e">
            <v>#DIV/0!</v>
          </cell>
          <cell r="AC421" t="e">
            <v>#DIV/0!</v>
          </cell>
          <cell r="AD421" t="e">
            <v>#DIV/0!</v>
          </cell>
          <cell r="AF421" t="e">
            <v>#DIV/0!</v>
          </cell>
          <cell r="AG421" t="e">
            <v>#DIV/0!</v>
          </cell>
          <cell r="AH421" t="e">
            <v>#DIV/0!</v>
          </cell>
          <cell r="AI421" t="e">
            <v>#DIV/0!</v>
          </cell>
          <cell r="AJ421" t="e">
            <v>#DIV/0!</v>
          </cell>
          <cell r="AL421" t="e">
            <v>#DIV/0!</v>
          </cell>
          <cell r="AM421">
            <v>50534.55</v>
          </cell>
          <cell r="AN421" t="e">
            <v>#DIV/0!</v>
          </cell>
          <cell r="AO421" t="e">
            <v>#DIV/0!</v>
          </cell>
          <cell r="AP421" t="e">
            <v>#DIV/0!</v>
          </cell>
          <cell r="AR421" t="e">
            <v>#DIV/0!</v>
          </cell>
          <cell r="AS421" t="e">
            <v>#DIV/0!</v>
          </cell>
          <cell r="AT421" t="e">
            <v>#DIV/0!</v>
          </cell>
          <cell r="AU421" t="e">
            <v>#DIV/0!</v>
          </cell>
          <cell r="AV421" t="e">
            <v>#DIV/0!</v>
          </cell>
          <cell r="AX421" t="e">
            <v>#DIV/0!</v>
          </cell>
          <cell r="AY421">
            <v>1540.6523686305732</v>
          </cell>
          <cell r="AZ421" t="e">
            <v>#DIV/0!</v>
          </cell>
          <cell r="BA421" t="e">
            <v>#DIV/0!</v>
          </cell>
          <cell r="BB421" t="e">
            <v>#DIV/0!</v>
          </cell>
          <cell r="BD421" t="e">
            <v>#DIV/0!</v>
          </cell>
          <cell r="BE421" t="e">
            <v>#DIV/0!</v>
          </cell>
          <cell r="BF421" t="e">
            <v>#DIV/0!</v>
          </cell>
          <cell r="BG421" t="e">
            <v>#DIV/0!</v>
          </cell>
          <cell r="BH421" t="e">
            <v>#DIV/0!</v>
          </cell>
          <cell r="BJ421" t="e">
            <v>#DIV/0!</v>
          </cell>
          <cell r="BK421">
            <v>8641.9599999999991</v>
          </cell>
          <cell r="BL421" t="e">
            <v>#DIV/0!</v>
          </cell>
          <cell r="BM421" t="e">
            <v>#DIV/0!</v>
          </cell>
          <cell r="BN421" t="e">
            <v>#DIV/0!</v>
          </cell>
          <cell r="BP421" t="e">
            <v>#DIV/0!</v>
          </cell>
          <cell r="BQ421" t="e">
            <v>#DIV/0!</v>
          </cell>
          <cell r="BR421" t="e">
            <v>#DIV/0!</v>
          </cell>
          <cell r="BS421" t="e">
            <v>#DIV/0!</v>
          </cell>
          <cell r="BT421" t="e">
            <v>#DIV/0!</v>
          </cell>
          <cell r="BV421" t="e">
            <v>#DIV/0!</v>
          </cell>
          <cell r="BW421">
            <v>9862.0020000000004</v>
          </cell>
          <cell r="BX421" t="e">
            <v>#DIV/0!</v>
          </cell>
          <cell r="BY421" t="e">
            <v>#DIV/0!</v>
          </cell>
          <cell r="BZ421" t="e">
            <v>#DIV/0!</v>
          </cell>
          <cell r="CB421" t="e">
            <v>#DIV/0!</v>
          </cell>
          <cell r="CC421" t="e">
            <v>#DIV/0!</v>
          </cell>
          <cell r="CD421" t="e">
            <v>#DIV/0!</v>
          </cell>
          <cell r="CE421" t="e">
            <v>#DIV/0!</v>
          </cell>
          <cell r="CF421" t="e">
            <v>#DIV/0!</v>
          </cell>
          <cell r="CH421" t="e">
            <v>#DIV/0!</v>
          </cell>
          <cell r="CI421">
            <v>1163.905</v>
          </cell>
          <cell r="CJ421" t="e">
            <v>#DIV/0!</v>
          </cell>
          <cell r="CK421" t="e">
            <v>#DIV/0!</v>
          </cell>
          <cell r="CL421" t="e">
            <v>#DIV/0!</v>
          </cell>
          <cell r="CN421" t="e">
            <v>#DIV/0!</v>
          </cell>
          <cell r="CO421" t="e">
            <v>#DIV/0!</v>
          </cell>
          <cell r="CP421" t="e">
            <v>#DIV/0!</v>
          </cell>
          <cell r="CQ421" t="e">
            <v>#DIV/0!</v>
          </cell>
          <cell r="CR421" t="e">
            <v>#DIV/0!</v>
          </cell>
          <cell r="CT421" t="e">
            <v>#DIV/0!</v>
          </cell>
          <cell r="CU421">
            <v>5633.7460000000001</v>
          </cell>
          <cell r="CV421" t="e">
            <v>#DIV/0!</v>
          </cell>
          <cell r="CW421" t="e">
            <v>#DIV/0!</v>
          </cell>
          <cell r="CX421" t="e">
            <v>#DIV/0!</v>
          </cell>
          <cell r="CZ421" t="e">
            <v>#DIV/0!</v>
          </cell>
          <cell r="DA421" t="e">
            <v>#DIV/0!</v>
          </cell>
          <cell r="DB421" t="e">
            <v>#DIV/0!</v>
          </cell>
          <cell r="DC421" t="e">
            <v>#DIV/0!</v>
          </cell>
          <cell r="DD421" t="e">
            <v>#DIV/0!</v>
          </cell>
          <cell r="DF421" t="e">
            <v>#DIV/0!</v>
          </cell>
          <cell r="DG421">
            <v>3495.4549999999999</v>
          </cell>
          <cell r="DH421" t="e">
            <v>#DIV/0!</v>
          </cell>
          <cell r="DI421" t="e">
            <v>#DIV/0!</v>
          </cell>
          <cell r="DJ421" t="e">
            <v>#DIV/0!</v>
          </cell>
          <cell r="DL421" t="e">
            <v>#DIV/0!</v>
          </cell>
          <cell r="DM421" t="e">
            <v>#DIV/0!</v>
          </cell>
          <cell r="DN421" t="e">
            <v>#DIV/0!</v>
          </cell>
          <cell r="DO421" t="e">
            <v>#DIV/0!</v>
          </cell>
          <cell r="DP421" t="e">
            <v>#DIV/0!</v>
          </cell>
          <cell r="DR421" t="e">
            <v>#DIV/0!</v>
          </cell>
          <cell r="DS421">
            <v>2701.8580000000002</v>
          </cell>
          <cell r="DT421" t="e">
            <v>#DIV/0!</v>
          </cell>
          <cell r="DU421" t="e">
            <v>#DIV/0!</v>
          </cell>
          <cell r="DV421" t="e">
            <v>#DIV/0!</v>
          </cell>
          <cell r="DX421" t="e">
            <v>#DIV/0!</v>
          </cell>
          <cell r="DY421" t="e">
            <v>#DIV/0!</v>
          </cell>
          <cell r="DZ421" t="e">
            <v>#DIV/0!</v>
          </cell>
          <cell r="EA421" t="e">
            <v>#DIV/0!</v>
          </cell>
          <cell r="EB421" t="e">
            <v>#DIV/0!</v>
          </cell>
          <cell r="ED421" t="e">
            <v>#DIV/0!</v>
          </cell>
          <cell r="EE421">
            <v>15705.161</v>
          </cell>
          <cell r="EF421" t="e">
            <v>#DIV/0!</v>
          </cell>
          <cell r="EG421" t="e">
            <v>#DIV/0!</v>
          </cell>
          <cell r="EH421" t="e">
            <v>#DIV/0!</v>
          </cell>
          <cell r="EJ421" t="e">
            <v>#DIV/0!</v>
          </cell>
          <cell r="EK421" t="e">
            <v>#DIV/0!</v>
          </cell>
          <cell r="EL421" t="e">
            <v>#DIV/0!</v>
          </cell>
          <cell r="EM421" t="e">
            <v>#DIV/0!</v>
          </cell>
          <cell r="EN421" t="e">
            <v>#DIV/0!</v>
          </cell>
          <cell r="EP421" t="e">
            <v>#DIV/0!</v>
          </cell>
          <cell r="EQ421">
            <v>17075.746999999999</v>
          </cell>
          <cell r="ER421" t="e">
            <v>#DIV/0!</v>
          </cell>
          <cell r="ES421" t="e">
            <v>#DIV/0!</v>
          </cell>
          <cell r="ET421" t="e">
            <v>#DIV/0!</v>
          </cell>
          <cell r="EV421" t="e">
            <v>#DIV/0!</v>
          </cell>
          <cell r="EW421" t="e">
            <v>#DIV/0!</v>
          </cell>
          <cell r="EX421" t="e">
            <v>#DIV/0!</v>
          </cell>
          <cell r="EY421" t="e">
            <v>#DIV/0!</v>
          </cell>
          <cell r="EZ421" t="e">
            <v>#DIV/0!</v>
          </cell>
        </row>
        <row r="422">
          <cell r="A422">
            <v>42584</v>
          </cell>
          <cell r="B422">
            <v>0</v>
          </cell>
          <cell r="C422">
            <v>193855.28</v>
          </cell>
          <cell r="D422">
            <v>0</v>
          </cell>
          <cell r="E422" t="e">
            <v>#DIV/0!</v>
          </cell>
          <cell r="F422">
            <v>0</v>
          </cell>
          <cell r="H422">
            <v>-1</v>
          </cell>
          <cell r="I422">
            <v>-1</v>
          </cell>
          <cell r="J422">
            <v>-2.9197681015759258E-2</v>
          </cell>
          <cell r="K422">
            <v>0.5921935161544204</v>
          </cell>
          <cell r="L422" t="e">
            <v>#DIV/0!</v>
          </cell>
          <cell r="N422" t="e">
            <v>#DIV/0!</v>
          </cell>
          <cell r="O422">
            <v>44098.874000000003</v>
          </cell>
          <cell r="P422" t="e">
            <v>#DIV/0!</v>
          </cell>
          <cell r="Q422" t="e">
            <v>#DIV/0!</v>
          </cell>
          <cell r="R422" t="e">
            <v>#DIV/0!</v>
          </cell>
          <cell r="T422" t="e">
            <v>#DIV/0!</v>
          </cell>
          <cell r="U422" t="e">
            <v>#DIV/0!</v>
          </cell>
          <cell r="V422" t="e">
            <v>#DIV/0!</v>
          </cell>
          <cell r="W422" t="e">
            <v>#DIV/0!</v>
          </cell>
          <cell r="X422" t="e">
            <v>#DIV/0!</v>
          </cell>
          <cell r="Z422" t="e">
            <v>#DIV/0!</v>
          </cell>
          <cell r="AA422">
            <v>34041.234000000004</v>
          </cell>
          <cell r="AB422" t="e">
            <v>#DIV/0!</v>
          </cell>
          <cell r="AC422" t="e">
            <v>#DIV/0!</v>
          </cell>
          <cell r="AD422" t="e">
            <v>#DIV/0!</v>
          </cell>
          <cell r="AF422" t="e">
            <v>#DIV/0!</v>
          </cell>
          <cell r="AG422" t="e">
            <v>#DIV/0!</v>
          </cell>
          <cell r="AH422" t="e">
            <v>#DIV/0!</v>
          </cell>
          <cell r="AI422" t="e">
            <v>#DIV/0!</v>
          </cell>
          <cell r="AJ422" t="e">
            <v>#DIV/0!</v>
          </cell>
          <cell r="AL422" t="e">
            <v>#DIV/0!</v>
          </cell>
          <cell r="AM422">
            <v>50534.55</v>
          </cell>
          <cell r="AN422" t="e">
            <v>#DIV/0!</v>
          </cell>
          <cell r="AO422" t="e">
            <v>#DIV/0!</v>
          </cell>
          <cell r="AP422" t="e">
            <v>#DIV/0!</v>
          </cell>
          <cell r="AR422" t="e">
            <v>#DIV/0!</v>
          </cell>
          <cell r="AS422" t="e">
            <v>#DIV/0!</v>
          </cell>
          <cell r="AT422" t="e">
            <v>#DIV/0!</v>
          </cell>
          <cell r="AU422" t="e">
            <v>#DIV/0!</v>
          </cell>
          <cell r="AV422" t="e">
            <v>#DIV/0!</v>
          </cell>
          <cell r="AX422" t="e">
            <v>#DIV/0!</v>
          </cell>
          <cell r="AY422">
            <v>1540.6523686305732</v>
          </cell>
          <cell r="AZ422" t="e">
            <v>#DIV/0!</v>
          </cell>
          <cell r="BA422" t="e">
            <v>#DIV/0!</v>
          </cell>
          <cell r="BB422" t="e">
            <v>#DIV/0!</v>
          </cell>
          <cell r="BD422" t="e">
            <v>#DIV/0!</v>
          </cell>
          <cell r="BE422" t="e">
            <v>#DIV/0!</v>
          </cell>
          <cell r="BF422" t="e">
            <v>#DIV/0!</v>
          </cell>
          <cell r="BG422" t="e">
            <v>#DIV/0!</v>
          </cell>
          <cell r="BH422" t="e">
            <v>#DIV/0!</v>
          </cell>
          <cell r="BJ422" t="e">
            <v>#DIV/0!</v>
          </cell>
          <cell r="BK422">
            <v>8641.9599999999991</v>
          </cell>
          <cell r="BL422" t="e">
            <v>#DIV/0!</v>
          </cell>
          <cell r="BM422" t="e">
            <v>#DIV/0!</v>
          </cell>
          <cell r="BN422" t="e">
            <v>#DIV/0!</v>
          </cell>
          <cell r="BP422" t="e">
            <v>#DIV/0!</v>
          </cell>
          <cell r="BQ422" t="e">
            <v>#DIV/0!</v>
          </cell>
          <cell r="BR422" t="e">
            <v>#DIV/0!</v>
          </cell>
          <cell r="BS422" t="e">
            <v>#DIV/0!</v>
          </cell>
          <cell r="BT422" t="e">
            <v>#DIV/0!</v>
          </cell>
          <cell r="BV422" t="e">
            <v>#DIV/0!</v>
          </cell>
          <cell r="BW422">
            <v>9862.0020000000004</v>
          </cell>
          <cell r="BX422" t="e">
            <v>#DIV/0!</v>
          </cell>
          <cell r="BY422" t="e">
            <v>#DIV/0!</v>
          </cell>
          <cell r="BZ422" t="e">
            <v>#DIV/0!</v>
          </cell>
          <cell r="CB422" t="e">
            <v>#DIV/0!</v>
          </cell>
          <cell r="CC422" t="e">
            <v>#DIV/0!</v>
          </cell>
          <cell r="CD422" t="e">
            <v>#DIV/0!</v>
          </cell>
          <cell r="CE422" t="e">
            <v>#DIV/0!</v>
          </cell>
          <cell r="CF422" t="e">
            <v>#DIV/0!</v>
          </cell>
          <cell r="CH422" t="e">
            <v>#DIV/0!</v>
          </cell>
          <cell r="CI422">
            <v>1163.905</v>
          </cell>
          <cell r="CJ422" t="e">
            <v>#DIV/0!</v>
          </cell>
          <cell r="CK422" t="e">
            <v>#DIV/0!</v>
          </cell>
          <cell r="CL422" t="e">
            <v>#DIV/0!</v>
          </cell>
          <cell r="CN422" t="e">
            <v>#DIV/0!</v>
          </cell>
          <cell r="CO422" t="e">
            <v>#DIV/0!</v>
          </cell>
          <cell r="CP422" t="e">
            <v>#DIV/0!</v>
          </cell>
          <cell r="CQ422" t="e">
            <v>#DIV/0!</v>
          </cell>
          <cell r="CR422" t="e">
            <v>#DIV/0!</v>
          </cell>
          <cell r="CT422" t="e">
            <v>#DIV/0!</v>
          </cell>
          <cell r="CU422">
            <v>5633.7460000000001</v>
          </cell>
          <cell r="CV422" t="e">
            <v>#DIV/0!</v>
          </cell>
          <cell r="CW422" t="e">
            <v>#DIV/0!</v>
          </cell>
          <cell r="CX422" t="e">
            <v>#DIV/0!</v>
          </cell>
          <cell r="CZ422" t="e">
            <v>#DIV/0!</v>
          </cell>
          <cell r="DA422" t="e">
            <v>#DIV/0!</v>
          </cell>
          <cell r="DB422" t="e">
            <v>#DIV/0!</v>
          </cell>
          <cell r="DC422" t="e">
            <v>#DIV/0!</v>
          </cell>
          <cell r="DD422" t="e">
            <v>#DIV/0!</v>
          </cell>
          <cell r="DF422" t="e">
            <v>#DIV/0!</v>
          </cell>
          <cell r="DG422">
            <v>3495.4549999999999</v>
          </cell>
          <cell r="DH422" t="e">
            <v>#DIV/0!</v>
          </cell>
          <cell r="DI422" t="e">
            <v>#DIV/0!</v>
          </cell>
          <cell r="DJ422" t="e">
            <v>#DIV/0!</v>
          </cell>
          <cell r="DL422" t="e">
            <v>#DIV/0!</v>
          </cell>
          <cell r="DM422" t="e">
            <v>#DIV/0!</v>
          </cell>
          <cell r="DN422" t="e">
            <v>#DIV/0!</v>
          </cell>
          <cell r="DO422" t="e">
            <v>#DIV/0!</v>
          </cell>
          <cell r="DP422" t="e">
            <v>#DIV/0!</v>
          </cell>
          <cell r="DR422" t="e">
            <v>#DIV/0!</v>
          </cell>
          <cell r="DS422">
            <v>2701.8580000000002</v>
          </cell>
          <cell r="DT422" t="e">
            <v>#DIV/0!</v>
          </cell>
          <cell r="DU422" t="e">
            <v>#DIV/0!</v>
          </cell>
          <cell r="DV422" t="e">
            <v>#DIV/0!</v>
          </cell>
          <cell r="DX422" t="e">
            <v>#DIV/0!</v>
          </cell>
          <cell r="DY422" t="e">
            <v>#DIV/0!</v>
          </cell>
          <cell r="DZ422" t="e">
            <v>#DIV/0!</v>
          </cell>
          <cell r="EA422" t="e">
            <v>#DIV/0!</v>
          </cell>
          <cell r="EB422" t="e">
            <v>#DIV/0!</v>
          </cell>
          <cell r="ED422" t="e">
            <v>#DIV/0!</v>
          </cell>
          <cell r="EE422">
            <v>15705.161</v>
          </cell>
          <cell r="EF422" t="e">
            <v>#DIV/0!</v>
          </cell>
          <cell r="EG422" t="e">
            <v>#DIV/0!</v>
          </cell>
          <cell r="EH422" t="e">
            <v>#DIV/0!</v>
          </cell>
          <cell r="EJ422" t="e">
            <v>#DIV/0!</v>
          </cell>
          <cell r="EK422" t="e">
            <v>#DIV/0!</v>
          </cell>
          <cell r="EL422" t="e">
            <v>#DIV/0!</v>
          </cell>
          <cell r="EM422" t="e">
            <v>#DIV/0!</v>
          </cell>
          <cell r="EN422" t="e">
            <v>#DIV/0!</v>
          </cell>
          <cell r="EP422" t="e">
            <v>#DIV/0!</v>
          </cell>
          <cell r="EQ422">
            <v>17075.746999999999</v>
          </cell>
          <cell r="ER422" t="e">
            <v>#DIV/0!</v>
          </cell>
          <cell r="ES422" t="e">
            <v>#DIV/0!</v>
          </cell>
          <cell r="ET422" t="e">
            <v>#DIV/0!</v>
          </cell>
          <cell r="EV422" t="e">
            <v>#DIV/0!</v>
          </cell>
          <cell r="EW422" t="e">
            <v>#DIV/0!</v>
          </cell>
          <cell r="EX422" t="e">
            <v>#DIV/0!</v>
          </cell>
          <cell r="EY422" t="e">
            <v>#DIV/0!</v>
          </cell>
          <cell r="EZ422" t="e">
            <v>#DIV/0!</v>
          </cell>
        </row>
        <row r="423">
          <cell r="A423">
            <v>42585</v>
          </cell>
          <cell r="B423">
            <v>0</v>
          </cell>
          <cell r="C423">
            <v>193855.28</v>
          </cell>
          <cell r="D423">
            <v>0</v>
          </cell>
          <cell r="E423" t="e">
            <v>#DIV/0!</v>
          </cell>
          <cell r="F423">
            <v>0</v>
          </cell>
          <cell r="H423">
            <v>-1</v>
          </cell>
          <cell r="I423">
            <v>-1</v>
          </cell>
          <cell r="J423">
            <v>-2.912716548829053E-2</v>
          </cell>
          <cell r="K423">
            <v>0.59150239137447758</v>
          </cell>
          <cell r="L423" t="e">
            <v>#DIV/0!</v>
          </cell>
          <cell r="N423" t="e">
            <v>#DIV/0!</v>
          </cell>
          <cell r="O423">
            <v>44098.874000000003</v>
          </cell>
          <cell r="P423" t="e">
            <v>#DIV/0!</v>
          </cell>
          <cell r="Q423" t="e">
            <v>#DIV/0!</v>
          </cell>
          <cell r="R423" t="e">
            <v>#DIV/0!</v>
          </cell>
          <cell r="T423" t="e">
            <v>#DIV/0!</v>
          </cell>
          <cell r="U423" t="e">
            <v>#DIV/0!</v>
          </cell>
          <cell r="V423" t="e">
            <v>#DIV/0!</v>
          </cell>
          <cell r="W423" t="e">
            <v>#DIV/0!</v>
          </cell>
          <cell r="X423" t="e">
            <v>#DIV/0!</v>
          </cell>
          <cell r="Z423" t="e">
            <v>#DIV/0!</v>
          </cell>
          <cell r="AA423">
            <v>34041.234000000004</v>
          </cell>
          <cell r="AB423" t="e">
            <v>#DIV/0!</v>
          </cell>
          <cell r="AC423" t="e">
            <v>#DIV/0!</v>
          </cell>
          <cell r="AD423" t="e">
            <v>#DIV/0!</v>
          </cell>
          <cell r="AF423" t="e">
            <v>#DIV/0!</v>
          </cell>
          <cell r="AG423" t="e">
            <v>#DIV/0!</v>
          </cell>
          <cell r="AH423" t="e">
            <v>#DIV/0!</v>
          </cell>
          <cell r="AI423" t="e">
            <v>#DIV/0!</v>
          </cell>
          <cell r="AJ423" t="e">
            <v>#DIV/0!</v>
          </cell>
          <cell r="AL423" t="e">
            <v>#DIV/0!</v>
          </cell>
          <cell r="AM423">
            <v>50534.55</v>
          </cell>
          <cell r="AN423" t="e">
            <v>#DIV/0!</v>
          </cell>
          <cell r="AO423" t="e">
            <v>#DIV/0!</v>
          </cell>
          <cell r="AP423" t="e">
            <v>#DIV/0!</v>
          </cell>
          <cell r="AR423" t="e">
            <v>#DIV/0!</v>
          </cell>
          <cell r="AS423" t="e">
            <v>#DIV/0!</v>
          </cell>
          <cell r="AT423" t="e">
            <v>#DIV/0!</v>
          </cell>
          <cell r="AU423" t="e">
            <v>#DIV/0!</v>
          </cell>
          <cell r="AV423" t="e">
            <v>#DIV/0!</v>
          </cell>
          <cell r="AX423" t="e">
            <v>#DIV/0!</v>
          </cell>
          <cell r="AY423">
            <v>1540.6523686305732</v>
          </cell>
          <cell r="AZ423" t="e">
            <v>#DIV/0!</v>
          </cell>
          <cell r="BA423" t="e">
            <v>#DIV/0!</v>
          </cell>
          <cell r="BB423" t="e">
            <v>#DIV/0!</v>
          </cell>
          <cell r="BD423" t="e">
            <v>#DIV/0!</v>
          </cell>
          <cell r="BE423" t="e">
            <v>#DIV/0!</v>
          </cell>
          <cell r="BF423" t="e">
            <v>#DIV/0!</v>
          </cell>
          <cell r="BG423" t="e">
            <v>#DIV/0!</v>
          </cell>
          <cell r="BH423" t="e">
            <v>#DIV/0!</v>
          </cell>
          <cell r="BJ423" t="e">
            <v>#DIV/0!</v>
          </cell>
          <cell r="BK423">
            <v>8641.9599999999991</v>
          </cell>
          <cell r="BL423" t="e">
            <v>#DIV/0!</v>
          </cell>
          <cell r="BM423" t="e">
            <v>#DIV/0!</v>
          </cell>
          <cell r="BN423" t="e">
            <v>#DIV/0!</v>
          </cell>
          <cell r="BP423" t="e">
            <v>#DIV/0!</v>
          </cell>
          <cell r="BQ423" t="e">
            <v>#DIV/0!</v>
          </cell>
          <cell r="BR423" t="e">
            <v>#DIV/0!</v>
          </cell>
          <cell r="BS423" t="e">
            <v>#DIV/0!</v>
          </cell>
          <cell r="BT423" t="e">
            <v>#DIV/0!</v>
          </cell>
          <cell r="BV423" t="e">
            <v>#DIV/0!</v>
          </cell>
          <cell r="BW423">
            <v>9862.0020000000004</v>
          </cell>
          <cell r="BX423" t="e">
            <v>#DIV/0!</v>
          </cell>
          <cell r="BY423" t="e">
            <v>#DIV/0!</v>
          </cell>
          <cell r="BZ423" t="e">
            <v>#DIV/0!</v>
          </cell>
          <cell r="CB423" t="e">
            <v>#DIV/0!</v>
          </cell>
          <cell r="CC423" t="e">
            <v>#DIV/0!</v>
          </cell>
          <cell r="CD423" t="e">
            <v>#DIV/0!</v>
          </cell>
          <cell r="CE423" t="e">
            <v>#DIV/0!</v>
          </cell>
          <cell r="CF423" t="e">
            <v>#DIV/0!</v>
          </cell>
          <cell r="CH423" t="e">
            <v>#DIV/0!</v>
          </cell>
          <cell r="CI423">
            <v>1163.905</v>
          </cell>
          <cell r="CJ423" t="e">
            <v>#DIV/0!</v>
          </cell>
          <cell r="CK423" t="e">
            <v>#DIV/0!</v>
          </cell>
          <cell r="CL423" t="e">
            <v>#DIV/0!</v>
          </cell>
          <cell r="CN423" t="e">
            <v>#DIV/0!</v>
          </cell>
          <cell r="CO423" t="e">
            <v>#DIV/0!</v>
          </cell>
          <cell r="CP423" t="e">
            <v>#DIV/0!</v>
          </cell>
          <cell r="CQ423" t="e">
            <v>#DIV/0!</v>
          </cell>
          <cell r="CR423" t="e">
            <v>#DIV/0!</v>
          </cell>
          <cell r="CT423" t="e">
            <v>#DIV/0!</v>
          </cell>
          <cell r="CU423">
            <v>5633.7460000000001</v>
          </cell>
          <cell r="CV423" t="e">
            <v>#DIV/0!</v>
          </cell>
          <cell r="CW423" t="e">
            <v>#DIV/0!</v>
          </cell>
          <cell r="CX423" t="e">
            <v>#DIV/0!</v>
          </cell>
          <cell r="CZ423" t="e">
            <v>#DIV/0!</v>
          </cell>
          <cell r="DA423" t="e">
            <v>#DIV/0!</v>
          </cell>
          <cell r="DB423" t="e">
            <v>#DIV/0!</v>
          </cell>
          <cell r="DC423" t="e">
            <v>#DIV/0!</v>
          </cell>
          <cell r="DD423" t="e">
            <v>#DIV/0!</v>
          </cell>
          <cell r="DF423" t="e">
            <v>#DIV/0!</v>
          </cell>
          <cell r="DG423">
            <v>3495.4549999999999</v>
          </cell>
          <cell r="DH423" t="e">
            <v>#DIV/0!</v>
          </cell>
          <cell r="DI423" t="e">
            <v>#DIV/0!</v>
          </cell>
          <cell r="DJ423" t="e">
            <v>#DIV/0!</v>
          </cell>
          <cell r="DL423" t="e">
            <v>#DIV/0!</v>
          </cell>
          <cell r="DM423" t="e">
            <v>#DIV/0!</v>
          </cell>
          <cell r="DN423" t="e">
            <v>#DIV/0!</v>
          </cell>
          <cell r="DO423" t="e">
            <v>#DIV/0!</v>
          </cell>
          <cell r="DP423" t="e">
            <v>#DIV/0!</v>
          </cell>
          <cell r="DR423" t="e">
            <v>#DIV/0!</v>
          </cell>
          <cell r="DS423">
            <v>2701.8580000000002</v>
          </cell>
          <cell r="DT423" t="e">
            <v>#DIV/0!</v>
          </cell>
          <cell r="DU423" t="e">
            <v>#DIV/0!</v>
          </cell>
          <cell r="DV423" t="e">
            <v>#DIV/0!</v>
          </cell>
          <cell r="DX423" t="e">
            <v>#DIV/0!</v>
          </cell>
          <cell r="DY423" t="e">
            <v>#DIV/0!</v>
          </cell>
          <cell r="DZ423" t="e">
            <v>#DIV/0!</v>
          </cell>
          <cell r="EA423" t="e">
            <v>#DIV/0!</v>
          </cell>
          <cell r="EB423" t="e">
            <v>#DIV/0!</v>
          </cell>
          <cell r="ED423" t="e">
            <v>#DIV/0!</v>
          </cell>
          <cell r="EE423">
            <v>15705.161</v>
          </cell>
          <cell r="EF423" t="e">
            <v>#DIV/0!</v>
          </cell>
          <cell r="EG423" t="e">
            <v>#DIV/0!</v>
          </cell>
          <cell r="EH423" t="e">
            <v>#DIV/0!</v>
          </cell>
          <cell r="EJ423" t="e">
            <v>#DIV/0!</v>
          </cell>
          <cell r="EK423" t="e">
            <v>#DIV/0!</v>
          </cell>
          <cell r="EL423" t="e">
            <v>#DIV/0!</v>
          </cell>
          <cell r="EM423" t="e">
            <v>#DIV/0!</v>
          </cell>
          <cell r="EN423" t="e">
            <v>#DIV/0!</v>
          </cell>
          <cell r="EP423" t="e">
            <v>#DIV/0!</v>
          </cell>
          <cell r="EQ423">
            <v>17075.746999999999</v>
          </cell>
          <cell r="ER423" t="e">
            <v>#DIV/0!</v>
          </cell>
          <cell r="ES423" t="e">
            <v>#DIV/0!</v>
          </cell>
          <cell r="ET423" t="e">
            <v>#DIV/0!</v>
          </cell>
          <cell r="EV423" t="e">
            <v>#DIV/0!</v>
          </cell>
          <cell r="EW423" t="e">
            <v>#DIV/0!</v>
          </cell>
          <cell r="EX423" t="e">
            <v>#DIV/0!</v>
          </cell>
          <cell r="EY423" t="e">
            <v>#DIV/0!</v>
          </cell>
          <cell r="EZ423" t="e">
            <v>#DIV/0!</v>
          </cell>
        </row>
        <row r="424">
          <cell r="A424">
            <v>42586</v>
          </cell>
          <cell r="B424">
            <v>0</v>
          </cell>
          <cell r="C424">
            <v>193855.28</v>
          </cell>
          <cell r="D424">
            <v>0</v>
          </cell>
          <cell r="E424" t="e">
            <v>#DIV/0!</v>
          </cell>
          <cell r="F424">
            <v>0</v>
          </cell>
          <cell r="H424">
            <v>-1</v>
          </cell>
          <cell r="I424">
            <v>-1</v>
          </cell>
          <cell r="J424">
            <v>-2.9056989745299688E-2</v>
          </cell>
          <cell r="K424">
            <v>0.59081367696314024</v>
          </cell>
          <cell r="L424" t="e">
            <v>#DIV/0!</v>
          </cell>
          <cell r="N424" t="e">
            <v>#DIV/0!</v>
          </cell>
          <cell r="O424">
            <v>44098.874000000003</v>
          </cell>
          <cell r="P424" t="e">
            <v>#DIV/0!</v>
          </cell>
          <cell r="Q424" t="e">
            <v>#DIV/0!</v>
          </cell>
          <cell r="R424" t="e">
            <v>#DIV/0!</v>
          </cell>
          <cell r="T424" t="e">
            <v>#DIV/0!</v>
          </cell>
          <cell r="U424" t="e">
            <v>#DIV/0!</v>
          </cell>
          <cell r="V424" t="e">
            <v>#DIV/0!</v>
          </cell>
          <cell r="W424" t="e">
            <v>#DIV/0!</v>
          </cell>
          <cell r="X424" t="e">
            <v>#DIV/0!</v>
          </cell>
          <cell r="Z424" t="e">
            <v>#DIV/0!</v>
          </cell>
          <cell r="AA424">
            <v>34041.234000000004</v>
          </cell>
          <cell r="AB424" t="e">
            <v>#DIV/0!</v>
          </cell>
          <cell r="AC424" t="e">
            <v>#DIV/0!</v>
          </cell>
          <cell r="AD424" t="e">
            <v>#DIV/0!</v>
          </cell>
          <cell r="AF424" t="e">
            <v>#DIV/0!</v>
          </cell>
          <cell r="AG424" t="e">
            <v>#DIV/0!</v>
          </cell>
          <cell r="AH424" t="e">
            <v>#DIV/0!</v>
          </cell>
          <cell r="AI424" t="e">
            <v>#DIV/0!</v>
          </cell>
          <cell r="AJ424" t="e">
            <v>#DIV/0!</v>
          </cell>
          <cell r="AL424" t="e">
            <v>#DIV/0!</v>
          </cell>
          <cell r="AM424">
            <v>50534.55</v>
          </cell>
          <cell r="AN424" t="e">
            <v>#DIV/0!</v>
          </cell>
          <cell r="AO424" t="e">
            <v>#DIV/0!</v>
          </cell>
          <cell r="AP424" t="e">
            <v>#DIV/0!</v>
          </cell>
          <cell r="AR424" t="e">
            <v>#DIV/0!</v>
          </cell>
          <cell r="AS424" t="e">
            <v>#DIV/0!</v>
          </cell>
          <cell r="AT424" t="e">
            <v>#DIV/0!</v>
          </cell>
          <cell r="AU424" t="e">
            <v>#DIV/0!</v>
          </cell>
          <cell r="AV424" t="e">
            <v>#DIV/0!</v>
          </cell>
          <cell r="AX424" t="e">
            <v>#DIV/0!</v>
          </cell>
          <cell r="AY424">
            <v>1540.6523686305732</v>
          </cell>
          <cell r="AZ424" t="e">
            <v>#DIV/0!</v>
          </cell>
          <cell r="BA424" t="e">
            <v>#DIV/0!</v>
          </cell>
          <cell r="BB424" t="e">
            <v>#DIV/0!</v>
          </cell>
          <cell r="BD424" t="e">
            <v>#DIV/0!</v>
          </cell>
          <cell r="BE424" t="e">
            <v>#DIV/0!</v>
          </cell>
          <cell r="BF424" t="e">
            <v>#DIV/0!</v>
          </cell>
          <cell r="BG424" t="e">
            <v>#DIV/0!</v>
          </cell>
          <cell r="BH424" t="e">
            <v>#DIV/0!</v>
          </cell>
          <cell r="BJ424" t="e">
            <v>#DIV/0!</v>
          </cell>
          <cell r="BK424">
            <v>8641.9599999999991</v>
          </cell>
          <cell r="BL424" t="e">
            <v>#DIV/0!</v>
          </cell>
          <cell r="BM424" t="e">
            <v>#DIV/0!</v>
          </cell>
          <cell r="BN424" t="e">
            <v>#DIV/0!</v>
          </cell>
          <cell r="BP424" t="e">
            <v>#DIV/0!</v>
          </cell>
          <cell r="BQ424" t="e">
            <v>#DIV/0!</v>
          </cell>
          <cell r="BR424" t="e">
            <v>#DIV/0!</v>
          </cell>
          <cell r="BS424" t="e">
            <v>#DIV/0!</v>
          </cell>
          <cell r="BT424" t="e">
            <v>#DIV/0!</v>
          </cell>
          <cell r="BV424" t="e">
            <v>#DIV/0!</v>
          </cell>
          <cell r="BW424">
            <v>9862.0020000000004</v>
          </cell>
          <cell r="BX424" t="e">
            <v>#DIV/0!</v>
          </cell>
          <cell r="BY424" t="e">
            <v>#DIV/0!</v>
          </cell>
          <cell r="BZ424" t="e">
            <v>#DIV/0!</v>
          </cell>
          <cell r="CB424" t="e">
            <v>#DIV/0!</v>
          </cell>
          <cell r="CC424" t="e">
            <v>#DIV/0!</v>
          </cell>
          <cell r="CD424" t="e">
            <v>#DIV/0!</v>
          </cell>
          <cell r="CE424" t="e">
            <v>#DIV/0!</v>
          </cell>
          <cell r="CF424" t="e">
            <v>#DIV/0!</v>
          </cell>
          <cell r="CH424" t="e">
            <v>#DIV/0!</v>
          </cell>
          <cell r="CI424">
            <v>1163.905</v>
          </cell>
          <cell r="CJ424" t="e">
            <v>#DIV/0!</v>
          </cell>
          <cell r="CK424" t="e">
            <v>#DIV/0!</v>
          </cell>
          <cell r="CL424" t="e">
            <v>#DIV/0!</v>
          </cell>
          <cell r="CN424" t="e">
            <v>#DIV/0!</v>
          </cell>
          <cell r="CO424" t="e">
            <v>#DIV/0!</v>
          </cell>
          <cell r="CP424" t="e">
            <v>#DIV/0!</v>
          </cell>
          <cell r="CQ424" t="e">
            <v>#DIV/0!</v>
          </cell>
          <cell r="CR424" t="e">
            <v>#DIV/0!</v>
          </cell>
          <cell r="CT424" t="e">
            <v>#DIV/0!</v>
          </cell>
          <cell r="CU424">
            <v>5633.7460000000001</v>
          </cell>
          <cell r="CV424" t="e">
            <v>#DIV/0!</v>
          </cell>
          <cell r="CW424" t="e">
            <v>#DIV/0!</v>
          </cell>
          <cell r="CX424" t="e">
            <v>#DIV/0!</v>
          </cell>
          <cell r="CZ424" t="e">
            <v>#DIV/0!</v>
          </cell>
          <cell r="DA424" t="e">
            <v>#DIV/0!</v>
          </cell>
          <cell r="DB424" t="e">
            <v>#DIV/0!</v>
          </cell>
          <cell r="DC424" t="e">
            <v>#DIV/0!</v>
          </cell>
          <cell r="DD424" t="e">
            <v>#DIV/0!</v>
          </cell>
          <cell r="DF424" t="e">
            <v>#DIV/0!</v>
          </cell>
          <cell r="DG424">
            <v>3495.4549999999999</v>
          </cell>
          <cell r="DH424" t="e">
            <v>#DIV/0!</v>
          </cell>
          <cell r="DI424" t="e">
            <v>#DIV/0!</v>
          </cell>
          <cell r="DJ424" t="e">
            <v>#DIV/0!</v>
          </cell>
          <cell r="DL424" t="e">
            <v>#DIV/0!</v>
          </cell>
          <cell r="DM424" t="e">
            <v>#DIV/0!</v>
          </cell>
          <cell r="DN424" t="e">
            <v>#DIV/0!</v>
          </cell>
          <cell r="DO424" t="e">
            <v>#DIV/0!</v>
          </cell>
          <cell r="DP424" t="e">
            <v>#DIV/0!</v>
          </cell>
          <cell r="DR424" t="e">
            <v>#DIV/0!</v>
          </cell>
          <cell r="DS424">
            <v>2701.8580000000002</v>
          </cell>
          <cell r="DT424" t="e">
            <v>#DIV/0!</v>
          </cell>
          <cell r="DU424" t="e">
            <v>#DIV/0!</v>
          </cell>
          <cell r="DV424" t="e">
            <v>#DIV/0!</v>
          </cell>
          <cell r="DX424" t="e">
            <v>#DIV/0!</v>
          </cell>
          <cell r="DY424" t="e">
            <v>#DIV/0!</v>
          </cell>
          <cell r="DZ424" t="e">
            <v>#DIV/0!</v>
          </cell>
          <cell r="EA424" t="e">
            <v>#DIV/0!</v>
          </cell>
          <cell r="EB424" t="e">
            <v>#DIV/0!</v>
          </cell>
          <cell r="ED424" t="e">
            <v>#DIV/0!</v>
          </cell>
          <cell r="EE424">
            <v>15705.161</v>
          </cell>
          <cell r="EF424" t="e">
            <v>#DIV/0!</v>
          </cell>
          <cell r="EG424" t="e">
            <v>#DIV/0!</v>
          </cell>
          <cell r="EH424" t="e">
            <v>#DIV/0!</v>
          </cell>
          <cell r="EJ424" t="e">
            <v>#DIV/0!</v>
          </cell>
          <cell r="EK424" t="e">
            <v>#DIV/0!</v>
          </cell>
          <cell r="EL424" t="e">
            <v>#DIV/0!</v>
          </cell>
          <cell r="EM424" t="e">
            <v>#DIV/0!</v>
          </cell>
          <cell r="EN424" t="e">
            <v>#DIV/0!</v>
          </cell>
          <cell r="EP424" t="e">
            <v>#DIV/0!</v>
          </cell>
          <cell r="EQ424">
            <v>17075.746999999999</v>
          </cell>
          <cell r="ER424" t="e">
            <v>#DIV/0!</v>
          </cell>
          <cell r="ES424" t="e">
            <v>#DIV/0!</v>
          </cell>
          <cell r="ET424" t="e">
            <v>#DIV/0!</v>
          </cell>
          <cell r="EV424" t="e">
            <v>#DIV/0!</v>
          </cell>
          <cell r="EW424" t="e">
            <v>#DIV/0!</v>
          </cell>
          <cell r="EX424" t="e">
            <v>#DIV/0!</v>
          </cell>
          <cell r="EY424" t="e">
            <v>#DIV/0!</v>
          </cell>
          <cell r="EZ424" t="e">
            <v>#DIV/0!</v>
          </cell>
        </row>
        <row r="425">
          <cell r="A425">
            <v>42587</v>
          </cell>
          <cell r="B425">
            <v>0</v>
          </cell>
          <cell r="C425">
            <v>193855.28</v>
          </cell>
          <cell r="D425">
            <v>0</v>
          </cell>
          <cell r="E425" t="e">
            <v>#DIV/0!</v>
          </cell>
          <cell r="F425">
            <v>0</v>
          </cell>
          <cell r="H425">
            <v>-1</v>
          </cell>
          <cell r="I425">
            <v>-1</v>
          </cell>
          <cell r="J425">
            <v>-2.8987151336792749E-2</v>
          </cell>
          <cell r="K425">
            <v>0.59012735896569435</v>
          </cell>
          <cell r="L425" t="e">
            <v>#DIV/0!</v>
          </cell>
          <cell r="N425" t="e">
            <v>#DIV/0!</v>
          </cell>
          <cell r="O425">
            <v>44098.874000000003</v>
          </cell>
          <cell r="P425" t="e">
            <v>#DIV/0!</v>
          </cell>
          <cell r="Q425" t="e">
            <v>#DIV/0!</v>
          </cell>
          <cell r="R425" t="e">
            <v>#DIV/0!</v>
          </cell>
          <cell r="T425" t="e">
            <v>#DIV/0!</v>
          </cell>
          <cell r="U425" t="e">
            <v>#DIV/0!</v>
          </cell>
          <cell r="V425" t="e">
            <v>#DIV/0!</v>
          </cell>
          <cell r="W425" t="e">
            <v>#DIV/0!</v>
          </cell>
          <cell r="X425" t="e">
            <v>#DIV/0!</v>
          </cell>
          <cell r="Z425" t="e">
            <v>#DIV/0!</v>
          </cell>
          <cell r="AA425">
            <v>34041.234000000004</v>
          </cell>
          <cell r="AB425" t="e">
            <v>#DIV/0!</v>
          </cell>
          <cell r="AC425" t="e">
            <v>#DIV/0!</v>
          </cell>
          <cell r="AD425" t="e">
            <v>#DIV/0!</v>
          </cell>
          <cell r="AF425" t="e">
            <v>#DIV/0!</v>
          </cell>
          <cell r="AG425" t="e">
            <v>#DIV/0!</v>
          </cell>
          <cell r="AH425" t="e">
            <v>#DIV/0!</v>
          </cell>
          <cell r="AI425" t="e">
            <v>#DIV/0!</v>
          </cell>
          <cell r="AJ425" t="e">
            <v>#DIV/0!</v>
          </cell>
          <cell r="AL425" t="e">
            <v>#DIV/0!</v>
          </cell>
          <cell r="AM425">
            <v>50534.55</v>
          </cell>
          <cell r="AN425" t="e">
            <v>#DIV/0!</v>
          </cell>
          <cell r="AO425" t="e">
            <v>#DIV/0!</v>
          </cell>
          <cell r="AP425" t="e">
            <v>#DIV/0!</v>
          </cell>
          <cell r="AR425" t="e">
            <v>#DIV/0!</v>
          </cell>
          <cell r="AS425" t="e">
            <v>#DIV/0!</v>
          </cell>
          <cell r="AT425" t="e">
            <v>#DIV/0!</v>
          </cell>
          <cell r="AU425" t="e">
            <v>#DIV/0!</v>
          </cell>
          <cell r="AV425" t="e">
            <v>#DIV/0!</v>
          </cell>
          <cell r="AX425" t="e">
            <v>#DIV/0!</v>
          </cell>
          <cell r="AY425">
            <v>1540.6523686305732</v>
          </cell>
          <cell r="AZ425" t="e">
            <v>#DIV/0!</v>
          </cell>
          <cell r="BA425" t="e">
            <v>#DIV/0!</v>
          </cell>
          <cell r="BB425" t="e">
            <v>#DIV/0!</v>
          </cell>
          <cell r="BD425" t="e">
            <v>#DIV/0!</v>
          </cell>
          <cell r="BE425" t="e">
            <v>#DIV/0!</v>
          </cell>
          <cell r="BF425" t="e">
            <v>#DIV/0!</v>
          </cell>
          <cell r="BG425" t="e">
            <v>#DIV/0!</v>
          </cell>
          <cell r="BH425" t="e">
            <v>#DIV/0!</v>
          </cell>
          <cell r="BJ425" t="e">
            <v>#DIV/0!</v>
          </cell>
          <cell r="BK425">
            <v>8641.9599999999991</v>
          </cell>
          <cell r="BL425" t="e">
            <v>#DIV/0!</v>
          </cell>
          <cell r="BM425" t="e">
            <v>#DIV/0!</v>
          </cell>
          <cell r="BN425" t="e">
            <v>#DIV/0!</v>
          </cell>
          <cell r="BP425" t="e">
            <v>#DIV/0!</v>
          </cell>
          <cell r="BQ425" t="e">
            <v>#DIV/0!</v>
          </cell>
          <cell r="BR425" t="e">
            <v>#DIV/0!</v>
          </cell>
          <cell r="BS425" t="e">
            <v>#DIV/0!</v>
          </cell>
          <cell r="BT425" t="e">
            <v>#DIV/0!</v>
          </cell>
          <cell r="BV425" t="e">
            <v>#DIV/0!</v>
          </cell>
          <cell r="BW425">
            <v>9862.0020000000004</v>
          </cell>
          <cell r="BX425" t="e">
            <v>#DIV/0!</v>
          </cell>
          <cell r="BY425" t="e">
            <v>#DIV/0!</v>
          </cell>
          <cell r="BZ425" t="e">
            <v>#DIV/0!</v>
          </cell>
          <cell r="CB425" t="e">
            <v>#DIV/0!</v>
          </cell>
          <cell r="CC425" t="e">
            <v>#DIV/0!</v>
          </cell>
          <cell r="CD425" t="e">
            <v>#DIV/0!</v>
          </cell>
          <cell r="CE425" t="e">
            <v>#DIV/0!</v>
          </cell>
          <cell r="CF425" t="e">
            <v>#DIV/0!</v>
          </cell>
          <cell r="CH425" t="e">
            <v>#DIV/0!</v>
          </cell>
          <cell r="CI425">
            <v>1163.905</v>
          </cell>
          <cell r="CJ425" t="e">
            <v>#DIV/0!</v>
          </cell>
          <cell r="CK425" t="e">
            <v>#DIV/0!</v>
          </cell>
          <cell r="CL425" t="e">
            <v>#DIV/0!</v>
          </cell>
          <cell r="CN425" t="e">
            <v>#DIV/0!</v>
          </cell>
          <cell r="CO425" t="e">
            <v>#DIV/0!</v>
          </cell>
          <cell r="CP425" t="e">
            <v>#DIV/0!</v>
          </cell>
          <cell r="CQ425" t="e">
            <v>#DIV/0!</v>
          </cell>
          <cell r="CR425" t="e">
            <v>#DIV/0!</v>
          </cell>
          <cell r="CT425" t="e">
            <v>#DIV/0!</v>
          </cell>
          <cell r="CU425">
            <v>5633.7460000000001</v>
          </cell>
          <cell r="CV425" t="e">
            <v>#DIV/0!</v>
          </cell>
          <cell r="CW425" t="e">
            <v>#DIV/0!</v>
          </cell>
          <cell r="CX425" t="e">
            <v>#DIV/0!</v>
          </cell>
          <cell r="CZ425" t="e">
            <v>#DIV/0!</v>
          </cell>
          <cell r="DA425" t="e">
            <v>#DIV/0!</v>
          </cell>
          <cell r="DB425" t="e">
            <v>#DIV/0!</v>
          </cell>
          <cell r="DC425" t="e">
            <v>#DIV/0!</v>
          </cell>
          <cell r="DD425" t="e">
            <v>#DIV/0!</v>
          </cell>
          <cell r="DF425" t="e">
            <v>#DIV/0!</v>
          </cell>
          <cell r="DG425">
            <v>3495.4549999999999</v>
          </cell>
          <cell r="DH425" t="e">
            <v>#DIV/0!</v>
          </cell>
          <cell r="DI425" t="e">
            <v>#DIV/0!</v>
          </cell>
          <cell r="DJ425" t="e">
            <v>#DIV/0!</v>
          </cell>
          <cell r="DL425" t="e">
            <v>#DIV/0!</v>
          </cell>
          <cell r="DM425" t="e">
            <v>#DIV/0!</v>
          </cell>
          <cell r="DN425" t="e">
            <v>#DIV/0!</v>
          </cell>
          <cell r="DO425" t="e">
            <v>#DIV/0!</v>
          </cell>
          <cell r="DP425" t="e">
            <v>#DIV/0!</v>
          </cell>
          <cell r="DR425" t="e">
            <v>#DIV/0!</v>
          </cell>
          <cell r="DS425">
            <v>2701.8580000000002</v>
          </cell>
          <cell r="DT425" t="e">
            <v>#DIV/0!</v>
          </cell>
          <cell r="DU425" t="e">
            <v>#DIV/0!</v>
          </cell>
          <cell r="DV425" t="e">
            <v>#DIV/0!</v>
          </cell>
          <cell r="DX425" t="e">
            <v>#DIV/0!</v>
          </cell>
          <cell r="DY425" t="e">
            <v>#DIV/0!</v>
          </cell>
          <cell r="DZ425" t="e">
            <v>#DIV/0!</v>
          </cell>
          <cell r="EA425" t="e">
            <v>#DIV/0!</v>
          </cell>
          <cell r="EB425" t="e">
            <v>#DIV/0!</v>
          </cell>
          <cell r="ED425" t="e">
            <v>#DIV/0!</v>
          </cell>
          <cell r="EE425">
            <v>15705.161</v>
          </cell>
          <cell r="EF425" t="e">
            <v>#DIV/0!</v>
          </cell>
          <cell r="EG425" t="e">
            <v>#DIV/0!</v>
          </cell>
          <cell r="EH425" t="e">
            <v>#DIV/0!</v>
          </cell>
          <cell r="EJ425" t="e">
            <v>#DIV/0!</v>
          </cell>
          <cell r="EK425" t="e">
            <v>#DIV/0!</v>
          </cell>
          <cell r="EL425" t="e">
            <v>#DIV/0!</v>
          </cell>
          <cell r="EM425" t="e">
            <v>#DIV/0!</v>
          </cell>
          <cell r="EN425" t="e">
            <v>#DIV/0!</v>
          </cell>
          <cell r="EP425" t="e">
            <v>#DIV/0!</v>
          </cell>
          <cell r="EQ425">
            <v>17075.746999999999</v>
          </cell>
          <cell r="ER425" t="e">
            <v>#DIV/0!</v>
          </cell>
          <cell r="ES425" t="e">
            <v>#DIV/0!</v>
          </cell>
          <cell r="ET425" t="e">
            <v>#DIV/0!</v>
          </cell>
          <cell r="EV425" t="e">
            <v>#DIV/0!</v>
          </cell>
          <cell r="EW425" t="e">
            <v>#DIV/0!</v>
          </cell>
          <cell r="EX425" t="e">
            <v>#DIV/0!</v>
          </cell>
          <cell r="EY425" t="e">
            <v>#DIV/0!</v>
          </cell>
          <cell r="EZ425" t="e">
            <v>#DIV/0!</v>
          </cell>
        </row>
        <row r="426">
          <cell r="A426">
            <v>42590</v>
          </cell>
          <cell r="B426">
            <v>0</v>
          </cell>
          <cell r="C426">
            <v>193855.28</v>
          </cell>
          <cell r="D426">
            <v>0</v>
          </cell>
          <cell r="E426" t="e">
            <v>#DIV/0!</v>
          </cell>
          <cell r="F426">
            <v>0</v>
          </cell>
          <cell r="H426">
            <v>-1</v>
          </cell>
          <cell r="I426">
            <v>-1</v>
          </cell>
          <cell r="J426">
            <v>-2.8917647836237848E-2</v>
          </cell>
          <cell r="K426">
            <v>0.58944342354006485</v>
          </cell>
          <cell r="L426" t="e">
            <v>#DIV/0!</v>
          </cell>
          <cell r="N426" t="e">
            <v>#DIV/0!</v>
          </cell>
          <cell r="O426">
            <v>44098.874000000003</v>
          </cell>
          <cell r="P426" t="e">
            <v>#DIV/0!</v>
          </cell>
          <cell r="Q426" t="e">
            <v>#DIV/0!</v>
          </cell>
          <cell r="R426" t="e">
            <v>#DIV/0!</v>
          </cell>
          <cell r="T426" t="e">
            <v>#DIV/0!</v>
          </cell>
          <cell r="U426" t="e">
            <v>#DIV/0!</v>
          </cell>
          <cell r="V426" t="e">
            <v>#DIV/0!</v>
          </cell>
          <cell r="W426" t="e">
            <v>#DIV/0!</v>
          </cell>
          <cell r="X426" t="e">
            <v>#DIV/0!</v>
          </cell>
          <cell r="Z426" t="e">
            <v>#DIV/0!</v>
          </cell>
          <cell r="AA426">
            <v>34041.234000000004</v>
          </cell>
          <cell r="AB426" t="e">
            <v>#DIV/0!</v>
          </cell>
          <cell r="AC426" t="e">
            <v>#DIV/0!</v>
          </cell>
          <cell r="AD426" t="e">
            <v>#DIV/0!</v>
          </cell>
          <cell r="AF426" t="e">
            <v>#DIV/0!</v>
          </cell>
          <cell r="AG426" t="e">
            <v>#DIV/0!</v>
          </cell>
          <cell r="AH426" t="e">
            <v>#DIV/0!</v>
          </cell>
          <cell r="AI426" t="e">
            <v>#DIV/0!</v>
          </cell>
          <cell r="AJ426" t="e">
            <v>#DIV/0!</v>
          </cell>
          <cell r="AL426" t="e">
            <v>#DIV/0!</v>
          </cell>
          <cell r="AM426">
            <v>50534.55</v>
          </cell>
          <cell r="AN426" t="e">
            <v>#DIV/0!</v>
          </cell>
          <cell r="AO426" t="e">
            <v>#DIV/0!</v>
          </cell>
          <cell r="AP426" t="e">
            <v>#DIV/0!</v>
          </cell>
          <cell r="AR426" t="e">
            <v>#DIV/0!</v>
          </cell>
          <cell r="AS426" t="e">
            <v>#DIV/0!</v>
          </cell>
          <cell r="AT426" t="e">
            <v>#DIV/0!</v>
          </cell>
          <cell r="AU426" t="e">
            <v>#DIV/0!</v>
          </cell>
          <cell r="AV426" t="e">
            <v>#DIV/0!</v>
          </cell>
          <cell r="AX426" t="e">
            <v>#DIV/0!</v>
          </cell>
          <cell r="AY426">
            <v>1540.6523686305732</v>
          </cell>
          <cell r="AZ426" t="e">
            <v>#DIV/0!</v>
          </cell>
          <cell r="BA426" t="e">
            <v>#DIV/0!</v>
          </cell>
          <cell r="BB426" t="e">
            <v>#DIV/0!</v>
          </cell>
          <cell r="BD426" t="e">
            <v>#DIV/0!</v>
          </cell>
          <cell r="BE426" t="e">
            <v>#DIV/0!</v>
          </cell>
          <cell r="BF426" t="e">
            <v>#DIV/0!</v>
          </cell>
          <cell r="BG426" t="e">
            <v>#DIV/0!</v>
          </cell>
          <cell r="BH426" t="e">
            <v>#DIV/0!</v>
          </cell>
          <cell r="BJ426" t="e">
            <v>#DIV/0!</v>
          </cell>
          <cell r="BK426">
            <v>8641.9599999999991</v>
          </cell>
          <cell r="BL426" t="e">
            <v>#DIV/0!</v>
          </cell>
          <cell r="BM426" t="e">
            <v>#DIV/0!</v>
          </cell>
          <cell r="BN426" t="e">
            <v>#DIV/0!</v>
          </cell>
          <cell r="BP426" t="e">
            <v>#DIV/0!</v>
          </cell>
          <cell r="BQ426" t="e">
            <v>#DIV/0!</v>
          </cell>
          <cell r="BR426" t="e">
            <v>#DIV/0!</v>
          </cell>
          <cell r="BS426" t="e">
            <v>#DIV/0!</v>
          </cell>
          <cell r="BT426" t="e">
            <v>#DIV/0!</v>
          </cell>
          <cell r="BV426" t="e">
            <v>#DIV/0!</v>
          </cell>
          <cell r="BW426">
            <v>9862.0020000000004</v>
          </cell>
          <cell r="BX426" t="e">
            <v>#DIV/0!</v>
          </cell>
          <cell r="BY426" t="e">
            <v>#DIV/0!</v>
          </cell>
          <cell r="BZ426" t="e">
            <v>#DIV/0!</v>
          </cell>
          <cell r="CB426" t="e">
            <v>#DIV/0!</v>
          </cell>
          <cell r="CC426" t="e">
            <v>#DIV/0!</v>
          </cell>
          <cell r="CD426" t="e">
            <v>#DIV/0!</v>
          </cell>
          <cell r="CE426" t="e">
            <v>#DIV/0!</v>
          </cell>
          <cell r="CF426" t="e">
            <v>#DIV/0!</v>
          </cell>
          <cell r="CH426" t="e">
            <v>#DIV/0!</v>
          </cell>
          <cell r="CI426">
            <v>1163.905</v>
          </cell>
          <cell r="CJ426" t="e">
            <v>#DIV/0!</v>
          </cell>
          <cell r="CK426" t="e">
            <v>#DIV/0!</v>
          </cell>
          <cell r="CL426" t="e">
            <v>#DIV/0!</v>
          </cell>
          <cell r="CN426" t="e">
            <v>#DIV/0!</v>
          </cell>
          <cell r="CO426" t="e">
            <v>#DIV/0!</v>
          </cell>
          <cell r="CP426" t="e">
            <v>#DIV/0!</v>
          </cell>
          <cell r="CQ426" t="e">
            <v>#DIV/0!</v>
          </cell>
          <cell r="CR426" t="e">
            <v>#DIV/0!</v>
          </cell>
          <cell r="CT426" t="e">
            <v>#DIV/0!</v>
          </cell>
          <cell r="CU426">
            <v>5633.7460000000001</v>
          </cell>
          <cell r="CV426" t="e">
            <v>#DIV/0!</v>
          </cell>
          <cell r="CW426" t="e">
            <v>#DIV/0!</v>
          </cell>
          <cell r="CX426" t="e">
            <v>#DIV/0!</v>
          </cell>
          <cell r="CZ426" t="e">
            <v>#DIV/0!</v>
          </cell>
          <cell r="DA426" t="e">
            <v>#DIV/0!</v>
          </cell>
          <cell r="DB426" t="e">
            <v>#DIV/0!</v>
          </cell>
          <cell r="DC426" t="e">
            <v>#DIV/0!</v>
          </cell>
          <cell r="DD426" t="e">
            <v>#DIV/0!</v>
          </cell>
          <cell r="DF426" t="e">
            <v>#DIV/0!</v>
          </cell>
          <cell r="DG426">
            <v>3495.4549999999999</v>
          </cell>
          <cell r="DH426" t="e">
            <v>#DIV/0!</v>
          </cell>
          <cell r="DI426" t="e">
            <v>#DIV/0!</v>
          </cell>
          <cell r="DJ426" t="e">
            <v>#DIV/0!</v>
          </cell>
          <cell r="DL426" t="e">
            <v>#DIV/0!</v>
          </cell>
          <cell r="DM426" t="e">
            <v>#DIV/0!</v>
          </cell>
          <cell r="DN426" t="e">
            <v>#DIV/0!</v>
          </cell>
          <cell r="DO426" t="e">
            <v>#DIV/0!</v>
          </cell>
          <cell r="DP426" t="e">
            <v>#DIV/0!</v>
          </cell>
          <cell r="DR426" t="e">
            <v>#DIV/0!</v>
          </cell>
          <cell r="DS426">
            <v>2701.8580000000002</v>
          </cell>
          <cell r="DT426" t="e">
            <v>#DIV/0!</v>
          </cell>
          <cell r="DU426" t="e">
            <v>#DIV/0!</v>
          </cell>
          <cell r="DV426" t="e">
            <v>#DIV/0!</v>
          </cell>
          <cell r="DX426" t="e">
            <v>#DIV/0!</v>
          </cell>
          <cell r="DY426" t="e">
            <v>#DIV/0!</v>
          </cell>
          <cell r="DZ426" t="e">
            <v>#DIV/0!</v>
          </cell>
          <cell r="EA426" t="e">
            <v>#DIV/0!</v>
          </cell>
          <cell r="EB426" t="e">
            <v>#DIV/0!</v>
          </cell>
          <cell r="ED426" t="e">
            <v>#DIV/0!</v>
          </cell>
          <cell r="EE426">
            <v>15705.161</v>
          </cell>
          <cell r="EF426" t="e">
            <v>#DIV/0!</v>
          </cell>
          <cell r="EG426" t="e">
            <v>#DIV/0!</v>
          </cell>
          <cell r="EH426" t="e">
            <v>#DIV/0!</v>
          </cell>
          <cell r="EJ426" t="e">
            <v>#DIV/0!</v>
          </cell>
          <cell r="EK426" t="e">
            <v>#DIV/0!</v>
          </cell>
          <cell r="EL426" t="e">
            <v>#DIV/0!</v>
          </cell>
          <cell r="EM426" t="e">
            <v>#DIV/0!</v>
          </cell>
          <cell r="EN426" t="e">
            <v>#DIV/0!</v>
          </cell>
          <cell r="EP426" t="e">
            <v>#DIV/0!</v>
          </cell>
          <cell r="EQ426">
            <v>17075.746999999999</v>
          </cell>
          <cell r="ER426" t="e">
            <v>#DIV/0!</v>
          </cell>
          <cell r="ES426" t="e">
            <v>#DIV/0!</v>
          </cell>
          <cell r="ET426" t="e">
            <v>#DIV/0!</v>
          </cell>
          <cell r="EV426" t="e">
            <v>#DIV/0!</v>
          </cell>
          <cell r="EW426" t="e">
            <v>#DIV/0!</v>
          </cell>
          <cell r="EX426" t="e">
            <v>#DIV/0!</v>
          </cell>
          <cell r="EY426" t="e">
            <v>#DIV/0!</v>
          </cell>
          <cell r="EZ426" t="e">
            <v>#DIV/0!</v>
          </cell>
        </row>
        <row r="427">
          <cell r="A427">
            <v>42591</v>
          </cell>
          <cell r="B427">
            <v>0</v>
          </cell>
          <cell r="C427">
            <v>193855.28</v>
          </cell>
          <cell r="D427">
            <v>0</v>
          </cell>
          <cell r="E427" t="e">
            <v>#DIV/0!</v>
          </cell>
          <cell r="F427">
            <v>0</v>
          </cell>
          <cell r="H427">
            <v>-1</v>
          </cell>
          <cell r="I427">
            <v>-1</v>
          </cell>
          <cell r="J427">
            <v>-2.8848476840337867E-2</v>
          </cell>
          <cell r="K427">
            <v>0.58876185695565242</v>
          </cell>
          <cell r="L427" t="e">
            <v>#DIV/0!</v>
          </cell>
          <cell r="N427" t="e">
            <v>#DIV/0!</v>
          </cell>
          <cell r="O427">
            <v>44098.874000000003</v>
          </cell>
          <cell r="P427" t="e">
            <v>#DIV/0!</v>
          </cell>
          <cell r="Q427" t="e">
            <v>#DIV/0!</v>
          </cell>
          <cell r="R427" t="e">
            <v>#DIV/0!</v>
          </cell>
          <cell r="T427" t="e">
            <v>#DIV/0!</v>
          </cell>
          <cell r="U427" t="e">
            <v>#DIV/0!</v>
          </cell>
          <cell r="V427" t="e">
            <v>#DIV/0!</v>
          </cell>
          <cell r="W427" t="e">
            <v>#DIV/0!</v>
          </cell>
          <cell r="X427" t="e">
            <v>#DIV/0!</v>
          </cell>
          <cell r="Z427" t="e">
            <v>#DIV/0!</v>
          </cell>
          <cell r="AA427">
            <v>34041.234000000004</v>
          </cell>
          <cell r="AB427" t="e">
            <v>#DIV/0!</v>
          </cell>
          <cell r="AC427" t="e">
            <v>#DIV/0!</v>
          </cell>
          <cell r="AD427" t="e">
            <v>#DIV/0!</v>
          </cell>
          <cell r="AF427" t="e">
            <v>#DIV/0!</v>
          </cell>
          <cell r="AG427" t="e">
            <v>#DIV/0!</v>
          </cell>
          <cell r="AH427" t="e">
            <v>#DIV/0!</v>
          </cell>
          <cell r="AI427" t="e">
            <v>#DIV/0!</v>
          </cell>
          <cell r="AJ427" t="e">
            <v>#DIV/0!</v>
          </cell>
          <cell r="AL427" t="e">
            <v>#DIV/0!</v>
          </cell>
          <cell r="AM427">
            <v>50534.55</v>
          </cell>
          <cell r="AN427" t="e">
            <v>#DIV/0!</v>
          </cell>
          <cell r="AO427" t="e">
            <v>#DIV/0!</v>
          </cell>
          <cell r="AP427" t="e">
            <v>#DIV/0!</v>
          </cell>
          <cell r="AR427" t="e">
            <v>#DIV/0!</v>
          </cell>
          <cell r="AS427" t="e">
            <v>#DIV/0!</v>
          </cell>
          <cell r="AT427" t="e">
            <v>#DIV/0!</v>
          </cell>
          <cell r="AU427" t="e">
            <v>#DIV/0!</v>
          </cell>
          <cell r="AV427" t="e">
            <v>#DIV/0!</v>
          </cell>
          <cell r="AX427" t="e">
            <v>#DIV/0!</v>
          </cell>
          <cell r="AY427">
            <v>1540.6523686305732</v>
          </cell>
          <cell r="AZ427" t="e">
            <v>#DIV/0!</v>
          </cell>
          <cell r="BA427" t="e">
            <v>#DIV/0!</v>
          </cell>
          <cell r="BB427" t="e">
            <v>#DIV/0!</v>
          </cell>
          <cell r="BD427" t="e">
            <v>#DIV/0!</v>
          </cell>
          <cell r="BE427" t="e">
            <v>#DIV/0!</v>
          </cell>
          <cell r="BF427" t="e">
            <v>#DIV/0!</v>
          </cell>
          <cell r="BG427" t="e">
            <v>#DIV/0!</v>
          </cell>
          <cell r="BH427" t="e">
            <v>#DIV/0!</v>
          </cell>
          <cell r="BJ427" t="e">
            <v>#DIV/0!</v>
          </cell>
          <cell r="BK427">
            <v>8641.9599999999991</v>
          </cell>
          <cell r="BL427" t="e">
            <v>#DIV/0!</v>
          </cell>
          <cell r="BM427" t="e">
            <v>#DIV/0!</v>
          </cell>
          <cell r="BN427" t="e">
            <v>#DIV/0!</v>
          </cell>
          <cell r="BP427" t="e">
            <v>#DIV/0!</v>
          </cell>
          <cell r="BQ427" t="e">
            <v>#DIV/0!</v>
          </cell>
          <cell r="BR427" t="e">
            <v>#DIV/0!</v>
          </cell>
          <cell r="BS427" t="e">
            <v>#DIV/0!</v>
          </cell>
          <cell r="BT427" t="e">
            <v>#DIV/0!</v>
          </cell>
          <cell r="BV427" t="e">
            <v>#DIV/0!</v>
          </cell>
          <cell r="BW427">
            <v>9862.0020000000004</v>
          </cell>
          <cell r="BX427" t="e">
            <v>#DIV/0!</v>
          </cell>
          <cell r="BY427" t="e">
            <v>#DIV/0!</v>
          </cell>
          <cell r="BZ427" t="e">
            <v>#DIV/0!</v>
          </cell>
          <cell r="CB427" t="e">
            <v>#DIV/0!</v>
          </cell>
          <cell r="CC427" t="e">
            <v>#DIV/0!</v>
          </cell>
          <cell r="CD427" t="e">
            <v>#DIV/0!</v>
          </cell>
          <cell r="CE427" t="e">
            <v>#DIV/0!</v>
          </cell>
          <cell r="CF427" t="e">
            <v>#DIV/0!</v>
          </cell>
          <cell r="CH427" t="e">
            <v>#DIV/0!</v>
          </cell>
          <cell r="CI427">
            <v>1163.905</v>
          </cell>
          <cell r="CJ427" t="e">
            <v>#DIV/0!</v>
          </cell>
          <cell r="CK427" t="e">
            <v>#DIV/0!</v>
          </cell>
          <cell r="CL427" t="e">
            <v>#DIV/0!</v>
          </cell>
          <cell r="CN427" t="e">
            <v>#DIV/0!</v>
          </cell>
          <cell r="CO427" t="e">
            <v>#DIV/0!</v>
          </cell>
          <cell r="CP427" t="e">
            <v>#DIV/0!</v>
          </cell>
          <cell r="CQ427" t="e">
            <v>#DIV/0!</v>
          </cell>
          <cell r="CR427" t="e">
            <v>#DIV/0!</v>
          </cell>
          <cell r="CT427" t="e">
            <v>#DIV/0!</v>
          </cell>
          <cell r="CU427">
            <v>5633.7460000000001</v>
          </cell>
          <cell r="CV427" t="e">
            <v>#DIV/0!</v>
          </cell>
          <cell r="CW427" t="e">
            <v>#DIV/0!</v>
          </cell>
          <cell r="CX427" t="e">
            <v>#DIV/0!</v>
          </cell>
          <cell r="CZ427" t="e">
            <v>#DIV/0!</v>
          </cell>
          <cell r="DA427" t="e">
            <v>#DIV/0!</v>
          </cell>
          <cell r="DB427" t="e">
            <v>#DIV/0!</v>
          </cell>
          <cell r="DC427" t="e">
            <v>#DIV/0!</v>
          </cell>
          <cell r="DD427" t="e">
            <v>#DIV/0!</v>
          </cell>
          <cell r="DF427" t="e">
            <v>#DIV/0!</v>
          </cell>
          <cell r="DG427">
            <v>3495.4549999999999</v>
          </cell>
          <cell r="DH427" t="e">
            <v>#DIV/0!</v>
          </cell>
          <cell r="DI427" t="e">
            <v>#DIV/0!</v>
          </cell>
          <cell r="DJ427" t="e">
            <v>#DIV/0!</v>
          </cell>
          <cell r="DL427" t="e">
            <v>#DIV/0!</v>
          </cell>
          <cell r="DM427" t="e">
            <v>#DIV/0!</v>
          </cell>
          <cell r="DN427" t="e">
            <v>#DIV/0!</v>
          </cell>
          <cell r="DO427" t="e">
            <v>#DIV/0!</v>
          </cell>
          <cell r="DP427" t="e">
            <v>#DIV/0!</v>
          </cell>
          <cell r="DR427" t="e">
            <v>#DIV/0!</v>
          </cell>
          <cell r="DS427">
            <v>2701.8580000000002</v>
          </cell>
          <cell r="DT427" t="e">
            <v>#DIV/0!</v>
          </cell>
          <cell r="DU427" t="e">
            <v>#DIV/0!</v>
          </cell>
          <cell r="DV427" t="e">
            <v>#DIV/0!</v>
          </cell>
          <cell r="DX427" t="e">
            <v>#DIV/0!</v>
          </cell>
          <cell r="DY427" t="e">
            <v>#DIV/0!</v>
          </cell>
          <cell r="DZ427" t="e">
            <v>#DIV/0!</v>
          </cell>
          <cell r="EA427" t="e">
            <v>#DIV/0!</v>
          </cell>
          <cell r="EB427" t="e">
            <v>#DIV/0!</v>
          </cell>
          <cell r="ED427" t="e">
            <v>#DIV/0!</v>
          </cell>
          <cell r="EE427">
            <v>15705.161</v>
          </cell>
          <cell r="EF427" t="e">
            <v>#DIV/0!</v>
          </cell>
          <cell r="EG427" t="e">
            <v>#DIV/0!</v>
          </cell>
          <cell r="EH427" t="e">
            <v>#DIV/0!</v>
          </cell>
          <cell r="EJ427" t="e">
            <v>#DIV/0!</v>
          </cell>
          <cell r="EK427" t="e">
            <v>#DIV/0!</v>
          </cell>
          <cell r="EL427" t="e">
            <v>#DIV/0!</v>
          </cell>
          <cell r="EM427" t="e">
            <v>#DIV/0!</v>
          </cell>
          <cell r="EN427" t="e">
            <v>#DIV/0!</v>
          </cell>
          <cell r="EP427" t="e">
            <v>#DIV/0!</v>
          </cell>
          <cell r="EQ427">
            <v>17075.746999999999</v>
          </cell>
          <cell r="ER427" t="e">
            <v>#DIV/0!</v>
          </cell>
          <cell r="ES427" t="e">
            <v>#DIV/0!</v>
          </cell>
          <cell r="ET427" t="e">
            <v>#DIV/0!</v>
          </cell>
          <cell r="EV427" t="e">
            <v>#DIV/0!</v>
          </cell>
          <cell r="EW427" t="e">
            <v>#DIV/0!</v>
          </cell>
          <cell r="EX427" t="e">
            <v>#DIV/0!</v>
          </cell>
          <cell r="EY427" t="e">
            <v>#DIV/0!</v>
          </cell>
          <cell r="EZ427" t="e">
            <v>#DIV/0!</v>
          </cell>
        </row>
        <row r="428">
          <cell r="A428">
            <v>42592</v>
          </cell>
          <cell r="B428">
            <v>0</v>
          </cell>
          <cell r="C428">
            <v>193855.28</v>
          </cell>
          <cell r="D428">
            <v>0</v>
          </cell>
          <cell r="E428" t="e">
            <v>#DIV/0!</v>
          </cell>
          <cell r="F428">
            <v>0</v>
          </cell>
          <cell r="H428">
            <v>-1</v>
          </cell>
          <cell r="I428">
            <v>-1</v>
          </cell>
          <cell r="J428">
            <v>-2.877963596874622E-2</v>
          </cell>
          <cell r="K428">
            <v>0.58808264559218359</v>
          </cell>
          <cell r="L428" t="e">
            <v>#DIV/0!</v>
          </cell>
          <cell r="N428" t="e">
            <v>#DIV/0!</v>
          </cell>
          <cell r="O428">
            <v>44098.874000000003</v>
          </cell>
          <cell r="P428" t="e">
            <v>#DIV/0!</v>
          </cell>
          <cell r="Q428" t="e">
            <v>#DIV/0!</v>
          </cell>
          <cell r="R428" t="e">
            <v>#DIV/0!</v>
          </cell>
          <cell r="T428" t="e">
            <v>#DIV/0!</v>
          </cell>
          <cell r="U428" t="e">
            <v>#DIV/0!</v>
          </cell>
          <cell r="V428" t="e">
            <v>#DIV/0!</v>
          </cell>
          <cell r="W428" t="e">
            <v>#DIV/0!</v>
          </cell>
          <cell r="X428" t="e">
            <v>#DIV/0!</v>
          </cell>
          <cell r="Z428" t="e">
            <v>#DIV/0!</v>
          </cell>
          <cell r="AA428">
            <v>34041.234000000004</v>
          </cell>
          <cell r="AB428" t="e">
            <v>#DIV/0!</v>
          </cell>
          <cell r="AC428" t="e">
            <v>#DIV/0!</v>
          </cell>
          <cell r="AD428" t="e">
            <v>#DIV/0!</v>
          </cell>
          <cell r="AF428" t="e">
            <v>#DIV/0!</v>
          </cell>
          <cell r="AG428" t="e">
            <v>#DIV/0!</v>
          </cell>
          <cell r="AH428" t="e">
            <v>#DIV/0!</v>
          </cell>
          <cell r="AI428" t="e">
            <v>#DIV/0!</v>
          </cell>
          <cell r="AJ428" t="e">
            <v>#DIV/0!</v>
          </cell>
          <cell r="AL428" t="e">
            <v>#DIV/0!</v>
          </cell>
          <cell r="AM428">
            <v>50534.55</v>
          </cell>
          <cell r="AN428" t="e">
            <v>#DIV/0!</v>
          </cell>
          <cell r="AO428" t="e">
            <v>#DIV/0!</v>
          </cell>
          <cell r="AP428" t="e">
            <v>#DIV/0!</v>
          </cell>
          <cell r="AR428" t="e">
            <v>#DIV/0!</v>
          </cell>
          <cell r="AS428" t="e">
            <v>#DIV/0!</v>
          </cell>
          <cell r="AT428" t="e">
            <v>#DIV/0!</v>
          </cell>
          <cell r="AU428" t="e">
            <v>#DIV/0!</v>
          </cell>
          <cell r="AV428" t="e">
            <v>#DIV/0!</v>
          </cell>
          <cell r="AX428" t="e">
            <v>#DIV/0!</v>
          </cell>
          <cell r="AY428">
            <v>1540.6523686305732</v>
          </cell>
          <cell r="AZ428" t="e">
            <v>#DIV/0!</v>
          </cell>
          <cell r="BA428" t="e">
            <v>#DIV/0!</v>
          </cell>
          <cell r="BB428" t="e">
            <v>#DIV/0!</v>
          </cell>
          <cell r="BD428" t="e">
            <v>#DIV/0!</v>
          </cell>
          <cell r="BE428" t="e">
            <v>#DIV/0!</v>
          </cell>
          <cell r="BF428" t="e">
            <v>#DIV/0!</v>
          </cell>
          <cell r="BG428" t="e">
            <v>#DIV/0!</v>
          </cell>
          <cell r="BH428" t="e">
            <v>#DIV/0!</v>
          </cell>
          <cell r="BJ428" t="e">
            <v>#DIV/0!</v>
          </cell>
          <cell r="BK428">
            <v>8641.9599999999991</v>
          </cell>
          <cell r="BL428" t="e">
            <v>#DIV/0!</v>
          </cell>
          <cell r="BM428" t="e">
            <v>#DIV/0!</v>
          </cell>
          <cell r="BN428" t="e">
            <v>#DIV/0!</v>
          </cell>
          <cell r="BP428" t="e">
            <v>#DIV/0!</v>
          </cell>
          <cell r="BQ428" t="e">
            <v>#DIV/0!</v>
          </cell>
          <cell r="BR428" t="e">
            <v>#DIV/0!</v>
          </cell>
          <cell r="BS428" t="e">
            <v>#DIV/0!</v>
          </cell>
          <cell r="BT428" t="e">
            <v>#DIV/0!</v>
          </cell>
          <cell r="BV428" t="e">
            <v>#DIV/0!</v>
          </cell>
          <cell r="BW428">
            <v>9862.0020000000004</v>
          </cell>
          <cell r="BX428" t="e">
            <v>#DIV/0!</v>
          </cell>
          <cell r="BY428" t="e">
            <v>#DIV/0!</v>
          </cell>
          <cell r="BZ428" t="e">
            <v>#DIV/0!</v>
          </cell>
          <cell r="CB428" t="e">
            <v>#DIV/0!</v>
          </cell>
          <cell r="CC428" t="e">
            <v>#DIV/0!</v>
          </cell>
          <cell r="CD428" t="e">
            <v>#DIV/0!</v>
          </cell>
          <cell r="CE428" t="e">
            <v>#DIV/0!</v>
          </cell>
          <cell r="CF428" t="e">
            <v>#DIV/0!</v>
          </cell>
          <cell r="CH428" t="e">
            <v>#DIV/0!</v>
          </cell>
          <cell r="CI428">
            <v>1163.905</v>
          </cell>
          <cell r="CJ428" t="e">
            <v>#DIV/0!</v>
          </cell>
          <cell r="CK428" t="e">
            <v>#DIV/0!</v>
          </cell>
          <cell r="CL428" t="e">
            <v>#DIV/0!</v>
          </cell>
          <cell r="CN428" t="e">
            <v>#DIV/0!</v>
          </cell>
          <cell r="CO428" t="e">
            <v>#DIV/0!</v>
          </cell>
          <cell r="CP428" t="e">
            <v>#DIV/0!</v>
          </cell>
          <cell r="CQ428" t="e">
            <v>#DIV/0!</v>
          </cell>
          <cell r="CR428" t="e">
            <v>#DIV/0!</v>
          </cell>
          <cell r="CT428" t="e">
            <v>#DIV/0!</v>
          </cell>
          <cell r="CU428">
            <v>5633.7460000000001</v>
          </cell>
          <cell r="CV428" t="e">
            <v>#DIV/0!</v>
          </cell>
          <cell r="CW428" t="e">
            <v>#DIV/0!</v>
          </cell>
          <cell r="CX428" t="e">
            <v>#DIV/0!</v>
          </cell>
          <cell r="CZ428" t="e">
            <v>#DIV/0!</v>
          </cell>
          <cell r="DA428" t="e">
            <v>#DIV/0!</v>
          </cell>
          <cell r="DB428" t="e">
            <v>#DIV/0!</v>
          </cell>
          <cell r="DC428" t="e">
            <v>#DIV/0!</v>
          </cell>
          <cell r="DD428" t="e">
            <v>#DIV/0!</v>
          </cell>
          <cell r="DF428" t="e">
            <v>#DIV/0!</v>
          </cell>
          <cell r="DG428">
            <v>3495.4549999999999</v>
          </cell>
          <cell r="DH428" t="e">
            <v>#DIV/0!</v>
          </cell>
          <cell r="DI428" t="e">
            <v>#DIV/0!</v>
          </cell>
          <cell r="DJ428" t="e">
            <v>#DIV/0!</v>
          </cell>
          <cell r="DL428" t="e">
            <v>#DIV/0!</v>
          </cell>
          <cell r="DM428" t="e">
            <v>#DIV/0!</v>
          </cell>
          <cell r="DN428" t="e">
            <v>#DIV/0!</v>
          </cell>
          <cell r="DO428" t="e">
            <v>#DIV/0!</v>
          </cell>
          <cell r="DP428" t="e">
            <v>#DIV/0!</v>
          </cell>
          <cell r="DR428" t="e">
            <v>#DIV/0!</v>
          </cell>
          <cell r="DS428">
            <v>2701.8580000000002</v>
          </cell>
          <cell r="DT428" t="e">
            <v>#DIV/0!</v>
          </cell>
          <cell r="DU428" t="e">
            <v>#DIV/0!</v>
          </cell>
          <cell r="DV428" t="e">
            <v>#DIV/0!</v>
          </cell>
          <cell r="DX428" t="e">
            <v>#DIV/0!</v>
          </cell>
          <cell r="DY428" t="e">
            <v>#DIV/0!</v>
          </cell>
          <cell r="DZ428" t="e">
            <v>#DIV/0!</v>
          </cell>
          <cell r="EA428" t="e">
            <v>#DIV/0!</v>
          </cell>
          <cell r="EB428" t="e">
            <v>#DIV/0!</v>
          </cell>
          <cell r="ED428" t="e">
            <v>#DIV/0!</v>
          </cell>
          <cell r="EE428">
            <v>15705.161</v>
          </cell>
          <cell r="EF428" t="e">
            <v>#DIV/0!</v>
          </cell>
          <cell r="EG428" t="e">
            <v>#DIV/0!</v>
          </cell>
          <cell r="EH428" t="e">
            <v>#DIV/0!</v>
          </cell>
          <cell r="EJ428" t="e">
            <v>#DIV/0!</v>
          </cell>
          <cell r="EK428" t="e">
            <v>#DIV/0!</v>
          </cell>
          <cell r="EL428" t="e">
            <v>#DIV/0!</v>
          </cell>
          <cell r="EM428" t="e">
            <v>#DIV/0!</v>
          </cell>
          <cell r="EN428" t="e">
            <v>#DIV/0!</v>
          </cell>
          <cell r="EP428" t="e">
            <v>#DIV/0!</v>
          </cell>
          <cell r="EQ428">
            <v>17075.746999999999</v>
          </cell>
          <cell r="ER428" t="e">
            <v>#DIV/0!</v>
          </cell>
          <cell r="ES428" t="e">
            <v>#DIV/0!</v>
          </cell>
          <cell r="ET428" t="e">
            <v>#DIV/0!</v>
          </cell>
          <cell r="EV428" t="e">
            <v>#DIV/0!</v>
          </cell>
          <cell r="EW428" t="e">
            <v>#DIV/0!</v>
          </cell>
          <cell r="EX428" t="e">
            <v>#DIV/0!</v>
          </cell>
          <cell r="EY428" t="e">
            <v>#DIV/0!</v>
          </cell>
          <cell r="EZ428" t="e">
            <v>#DIV/0!</v>
          </cell>
        </row>
        <row r="429">
          <cell r="A429">
            <v>42593</v>
          </cell>
          <cell r="B429">
            <v>0</v>
          </cell>
          <cell r="C429">
            <v>193855.28</v>
          </cell>
          <cell r="D429">
            <v>0</v>
          </cell>
          <cell r="E429" t="e">
            <v>#DIV/0!</v>
          </cell>
          <cell r="F429">
            <v>0</v>
          </cell>
          <cell r="H429">
            <v>-1</v>
          </cell>
          <cell r="I429">
            <v>-1</v>
          </cell>
          <cell r="J429">
            <v>-2.8711122863754213E-2</v>
          </cell>
          <cell r="K429">
            <v>0.5874057759385759</v>
          </cell>
          <cell r="L429" t="e">
            <v>#DIV/0!</v>
          </cell>
          <cell r="N429" t="e">
            <v>#DIV/0!</v>
          </cell>
          <cell r="O429">
            <v>44098.874000000003</v>
          </cell>
          <cell r="P429" t="e">
            <v>#DIV/0!</v>
          </cell>
          <cell r="Q429" t="e">
            <v>#DIV/0!</v>
          </cell>
          <cell r="R429" t="e">
            <v>#DIV/0!</v>
          </cell>
          <cell r="T429" t="e">
            <v>#DIV/0!</v>
          </cell>
          <cell r="U429" t="e">
            <v>#DIV/0!</v>
          </cell>
          <cell r="V429" t="e">
            <v>#DIV/0!</v>
          </cell>
          <cell r="W429" t="e">
            <v>#DIV/0!</v>
          </cell>
          <cell r="X429" t="e">
            <v>#DIV/0!</v>
          </cell>
          <cell r="Z429" t="e">
            <v>#DIV/0!</v>
          </cell>
          <cell r="AA429">
            <v>34041.234000000004</v>
          </cell>
          <cell r="AB429" t="e">
            <v>#DIV/0!</v>
          </cell>
          <cell r="AC429" t="e">
            <v>#DIV/0!</v>
          </cell>
          <cell r="AD429" t="e">
            <v>#DIV/0!</v>
          </cell>
          <cell r="AF429" t="e">
            <v>#DIV/0!</v>
          </cell>
          <cell r="AG429" t="e">
            <v>#DIV/0!</v>
          </cell>
          <cell r="AH429" t="e">
            <v>#DIV/0!</v>
          </cell>
          <cell r="AI429" t="e">
            <v>#DIV/0!</v>
          </cell>
          <cell r="AJ429" t="e">
            <v>#DIV/0!</v>
          </cell>
          <cell r="AL429" t="e">
            <v>#DIV/0!</v>
          </cell>
          <cell r="AM429">
            <v>50534.55</v>
          </cell>
          <cell r="AN429" t="e">
            <v>#DIV/0!</v>
          </cell>
          <cell r="AO429" t="e">
            <v>#DIV/0!</v>
          </cell>
          <cell r="AP429" t="e">
            <v>#DIV/0!</v>
          </cell>
          <cell r="AR429" t="e">
            <v>#DIV/0!</v>
          </cell>
          <cell r="AS429" t="e">
            <v>#DIV/0!</v>
          </cell>
          <cell r="AT429" t="e">
            <v>#DIV/0!</v>
          </cell>
          <cell r="AU429" t="e">
            <v>#DIV/0!</v>
          </cell>
          <cell r="AV429" t="e">
            <v>#DIV/0!</v>
          </cell>
          <cell r="AX429" t="e">
            <v>#DIV/0!</v>
          </cell>
          <cell r="AY429">
            <v>1540.6523686305732</v>
          </cell>
          <cell r="AZ429" t="e">
            <v>#DIV/0!</v>
          </cell>
          <cell r="BA429" t="e">
            <v>#DIV/0!</v>
          </cell>
          <cell r="BB429" t="e">
            <v>#DIV/0!</v>
          </cell>
          <cell r="BD429" t="e">
            <v>#DIV/0!</v>
          </cell>
          <cell r="BE429" t="e">
            <v>#DIV/0!</v>
          </cell>
          <cell r="BF429" t="e">
            <v>#DIV/0!</v>
          </cell>
          <cell r="BG429" t="e">
            <v>#DIV/0!</v>
          </cell>
          <cell r="BH429" t="e">
            <v>#DIV/0!</v>
          </cell>
          <cell r="BJ429" t="e">
            <v>#DIV/0!</v>
          </cell>
          <cell r="BK429">
            <v>8641.9599999999991</v>
          </cell>
          <cell r="BL429" t="e">
            <v>#DIV/0!</v>
          </cell>
          <cell r="BM429" t="e">
            <v>#DIV/0!</v>
          </cell>
          <cell r="BN429" t="e">
            <v>#DIV/0!</v>
          </cell>
          <cell r="BP429" t="e">
            <v>#DIV/0!</v>
          </cell>
          <cell r="BQ429" t="e">
            <v>#DIV/0!</v>
          </cell>
          <cell r="BR429" t="e">
            <v>#DIV/0!</v>
          </cell>
          <cell r="BS429" t="e">
            <v>#DIV/0!</v>
          </cell>
          <cell r="BT429" t="e">
            <v>#DIV/0!</v>
          </cell>
          <cell r="BV429" t="e">
            <v>#DIV/0!</v>
          </cell>
          <cell r="BW429">
            <v>9862.0020000000004</v>
          </cell>
          <cell r="BX429" t="e">
            <v>#DIV/0!</v>
          </cell>
          <cell r="BY429" t="e">
            <v>#DIV/0!</v>
          </cell>
          <cell r="BZ429" t="e">
            <v>#DIV/0!</v>
          </cell>
          <cell r="CB429" t="e">
            <v>#DIV/0!</v>
          </cell>
          <cell r="CC429" t="e">
            <v>#DIV/0!</v>
          </cell>
          <cell r="CD429" t="e">
            <v>#DIV/0!</v>
          </cell>
          <cell r="CE429" t="e">
            <v>#DIV/0!</v>
          </cell>
          <cell r="CF429" t="e">
            <v>#DIV/0!</v>
          </cell>
          <cell r="CH429" t="e">
            <v>#DIV/0!</v>
          </cell>
          <cell r="CI429">
            <v>1163.905</v>
          </cell>
          <cell r="CJ429" t="e">
            <v>#DIV/0!</v>
          </cell>
          <cell r="CK429" t="e">
            <v>#DIV/0!</v>
          </cell>
          <cell r="CL429" t="e">
            <v>#DIV/0!</v>
          </cell>
          <cell r="CN429" t="e">
            <v>#DIV/0!</v>
          </cell>
          <cell r="CO429" t="e">
            <v>#DIV/0!</v>
          </cell>
          <cell r="CP429" t="e">
            <v>#DIV/0!</v>
          </cell>
          <cell r="CQ429" t="e">
            <v>#DIV/0!</v>
          </cell>
          <cell r="CR429" t="e">
            <v>#DIV/0!</v>
          </cell>
          <cell r="CT429" t="e">
            <v>#DIV/0!</v>
          </cell>
          <cell r="CU429">
            <v>5633.7460000000001</v>
          </cell>
          <cell r="CV429" t="e">
            <v>#DIV/0!</v>
          </cell>
          <cell r="CW429" t="e">
            <v>#DIV/0!</v>
          </cell>
          <cell r="CX429" t="e">
            <v>#DIV/0!</v>
          </cell>
          <cell r="CZ429" t="e">
            <v>#DIV/0!</v>
          </cell>
          <cell r="DA429" t="e">
            <v>#DIV/0!</v>
          </cell>
          <cell r="DB429" t="e">
            <v>#DIV/0!</v>
          </cell>
          <cell r="DC429" t="e">
            <v>#DIV/0!</v>
          </cell>
          <cell r="DD429" t="e">
            <v>#DIV/0!</v>
          </cell>
          <cell r="DF429" t="e">
            <v>#DIV/0!</v>
          </cell>
          <cell r="DG429">
            <v>3495.4549999999999</v>
          </cell>
          <cell r="DH429" t="e">
            <v>#DIV/0!</v>
          </cell>
          <cell r="DI429" t="e">
            <v>#DIV/0!</v>
          </cell>
          <cell r="DJ429" t="e">
            <v>#DIV/0!</v>
          </cell>
          <cell r="DL429" t="e">
            <v>#DIV/0!</v>
          </cell>
          <cell r="DM429" t="e">
            <v>#DIV/0!</v>
          </cell>
          <cell r="DN429" t="e">
            <v>#DIV/0!</v>
          </cell>
          <cell r="DO429" t="e">
            <v>#DIV/0!</v>
          </cell>
          <cell r="DP429" t="e">
            <v>#DIV/0!</v>
          </cell>
          <cell r="DR429" t="e">
            <v>#DIV/0!</v>
          </cell>
          <cell r="DS429">
            <v>2701.8580000000002</v>
          </cell>
          <cell r="DT429" t="e">
            <v>#DIV/0!</v>
          </cell>
          <cell r="DU429" t="e">
            <v>#DIV/0!</v>
          </cell>
          <cell r="DV429" t="e">
            <v>#DIV/0!</v>
          </cell>
          <cell r="DX429" t="e">
            <v>#DIV/0!</v>
          </cell>
          <cell r="DY429" t="e">
            <v>#DIV/0!</v>
          </cell>
          <cell r="DZ429" t="e">
            <v>#DIV/0!</v>
          </cell>
          <cell r="EA429" t="e">
            <v>#DIV/0!</v>
          </cell>
          <cell r="EB429" t="e">
            <v>#DIV/0!</v>
          </cell>
          <cell r="ED429" t="e">
            <v>#DIV/0!</v>
          </cell>
          <cell r="EE429">
            <v>15705.161</v>
          </cell>
          <cell r="EF429" t="e">
            <v>#DIV/0!</v>
          </cell>
          <cell r="EG429" t="e">
            <v>#DIV/0!</v>
          </cell>
          <cell r="EH429" t="e">
            <v>#DIV/0!</v>
          </cell>
          <cell r="EJ429" t="e">
            <v>#DIV/0!</v>
          </cell>
          <cell r="EK429" t="e">
            <v>#DIV/0!</v>
          </cell>
          <cell r="EL429" t="e">
            <v>#DIV/0!</v>
          </cell>
          <cell r="EM429" t="e">
            <v>#DIV/0!</v>
          </cell>
          <cell r="EN429" t="e">
            <v>#DIV/0!</v>
          </cell>
          <cell r="EP429" t="e">
            <v>#DIV/0!</v>
          </cell>
          <cell r="EQ429">
            <v>17075.746999999999</v>
          </cell>
          <cell r="ER429" t="e">
            <v>#DIV/0!</v>
          </cell>
          <cell r="ES429" t="e">
            <v>#DIV/0!</v>
          </cell>
          <cell r="ET429" t="e">
            <v>#DIV/0!</v>
          </cell>
          <cell r="EV429" t="e">
            <v>#DIV/0!</v>
          </cell>
          <cell r="EW429" t="e">
            <v>#DIV/0!</v>
          </cell>
          <cell r="EX429" t="e">
            <v>#DIV/0!</v>
          </cell>
          <cell r="EY429" t="e">
            <v>#DIV/0!</v>
          </cell>
          <cell r="EZ429" t="e">
            <v>#DIV/0!</v>
          </cell>
        </row>
        <row r="430">
          <cell r="A430">
            <v>42594</v>
          </cell>
          <cell r="B430">
            <v>0</v>
          </cell>
          <cell r="C430">
            <v>193855.28</v>
          </cell>
          <cell r="D430">
            <v>0</v>
          </cell>
          <cell r="E430" t="e">
            <v>#DIV/0!</v>
          </cell>
          <cell r="F430">
            <v>0</v>
          </cell>
          <cell r="H430">
            <v>-1</v>
          </cell>
          <cell r="I430">
            <v>-1</v>
          </cell>
          <cell r="J430">
            <v>-2.8642935190077878E-2</v>
          </cell>
          <cell r="K430">
            <v>0.58673123459181753</v>
          </cell>
          <cell r="L430" t="e">
            <v>#DIV/0!</v>
          </cell>
          <cell r="N430" t="e">
            <v>#DIV/0!</v>
          </cell>
          <cell r="O430">
            <v>44098.874000000003</v>
          </cell>
          <cell r="P430" t="e">
            <v>#DIV/0!</v>
          </cell>
          <cell r="Q430" t="e">
            <v>#DIV/0!</v>
          </cell>
          <cell r="R430" t="e">
            <v>#DIV/0!</v>
          </cell>
          <cell r="T430" t="e">
            <v>#DIV/0!</v>
          </cell>
          <cell r="U430" t="e">
            <v>#DIV/0!</v>
          </cell>
          <cell r="V430" t="e">
            <v>#DIV/0!</v>
          </cell>
          <cell r="W430" t="e">
            <v>#DIV/0!</v>
          </cell>
          <cell r="X430" t="e">
            <v>#DIV/0!</v>
          </cell>
          <cell r="Z430" t="e">
            <v>#DIV/0!</v>
          </cell>
          <cell r="AA430">
            <v>34041.234000000004</v>
          </cell>
          <cell r="AB430" t="e">
            <v>#DIV/0!</v>
          </cell>
          <cell r="AC430" t="e">
            <v>#DIV/0!</v>
          </cell>
          <cell r="AD430" t="e">
            <v>#DIV/0!</v>
          </cell>
          <cell r="AF430" t="e">
            <v>#DIV/0!</v>
          </cell>
          <cell r="AG430" t="e">
            <v>#DIV/0!</v>
          </cell>
          <cell r="AH430" t="e">
            <v>#DIV/0!</v>
          </cell>
          <cell r="AI430" t="e">
            <v>#DIV/0!</v>
          </cell>
          <cell r="AJ430" t="e">
            <v>#DIV/0!</v>
          </cell>
          <cell r="AL430" t="e">
            <v>#DIV/0!</v>
          </cell>
          <cell r="AM430">
            <v>50534.55</v>
          </cell>
          <cell r="AN430" t="e">
            <v>#DIV/0!</v>
          </cell>
          <cell r="AO430" t="e">
            <v>#DIV/0!</v>
          </cell>
          <cell r="AP430" t="e">
            <v>#DIV/0!</v>
          </cell>
          <cell r="AR430" t="e">
            <v>#DIV/0!</v>
          </cell>
          <cell r="AS430" t="e">
            <v>#DIV/0!</v>
          </cell>
          <cell r="AT430" t="e">
            <v>#DIV/0!</v>
          </cell>
          <cell r="AU430" t="e">
            <v>#DIV/0!</v>
          </cell>
          <cell r="AV430" t="e">
            <v>#DIV/0!</v>
          </cell>
          <cell r="AX430" t="e">
            <v>#DIV/0!</v>
          </cell>
          <cell r="AY430">
            <v>1540.6523686305732</v>
          </cell>
          <cell r="AZ430" t="e">
            <v>#DIV/0!</v>
          </cell>
          <cell r="BA430" t="e">
            <v>#DIV/0!</v>
          </cell>
          <cell r="BB430" t="e">
            <v>#DIV/0!</v>
          </cell>
          <cell r="BD430" t="e">
            <v>#DIV/0!</v>
          </cell>
          <cell r="BE430" t="e">
            <v>#DIV/0!</v>
          </cell>
          <cell r="BF430" t="e">
            <v>#DIV/0!</v>
          </cell>
          <cell r="BG430" t="e">
            <v>#DIV/0!</v>
          </cell>
          <cell r="BH430" t="e">
            <v>#DIV/0!</v>
          </cell>
          <cell r="BJ430" t="e">
            <v>#DIV/0!</v>
          </cell>
          <cell r="BK430">
            <v>8641.9599999999991</v>
          </cell>
          <cell r="BL430" t="e">
            <v>#DIV/0!</v>
          </cell>
          <cell r="BM430" t="e">
            <v>#DIV/0!</v>
          </cell>
          <cell r="BN430" t="e">
            <v>#DIV/0!</v>
          </cell>
          <cell r="BP430" t="e">
            <v>#DIV/0!</v>
          </cell>
          <cell r="BQ430" t="e">
            <v>#DIV/0!</v>
          </cell>
          <cell r="BR430" t="e">
            <v>#DIV/0!</v>
          </cell>
          <cell r="BS430" t="e">
            <v>#DIV/0!</v>
          </cell>
          <cell r="BT430" t="e">
            <v>#DIV/0!</v>
          </cell>
          <cell r="BV430" t="e">
            <v>#DIV/0!</v>
          </cell>
          <cell r="BW430">
            <v>9862.0020000000004</v>
          </cell>
          <cell r="BX430" t="e">
            <v>#DIV/0!</v>
          </cell>
          <cell r="BY430" t="e">
            <v>#DIV/0!</v>
          </cell>
          <cell r="BZ430" t="e">
            <v>#DIV/0!</v>
          </cell>
          <cell r="CB430" t="e">
            <v>#DIV/0!</v>
          </cell>
          <cell r="CC430" t="e">
            <v>#DIV/0!</v>
          </cell>
          <cell r="CD430" t="e">
            <v>#DIV/0!</v>
          </cell>
          <cell r="CE430" t="e">
            <v>#DIV/0!</v>
          </cell>
          <cell r="CF430" t="e">
            <v>#DIV/0!</v>
          </cell>
          <cell r="CH430" t="e">
            <v>#DIV/0!</v>
          </cell>
          <cell r="CI430">
            <v>1163.905</v>
          </cell>
          <cell r="CJ430" t="e">
            <v>#DIV/0!</v>
          </cell>
          <cell r="CK430" t="e">
            <v>#DIV/0!</v>
          </cell>
          <cell r="CL430" t="e">
            <v>#DIV/0!</v>
          </cell>
          <cell r="CN430" t="e">
            <v>#DIV/0!</v>
          </cell>
          <cell r="CO430" t="e">
            <v>#DIV/0!</v>
          </cell>
          <cell r="CP430" t="e">
            <v>#DIV/0!</v>
          </cell>
          <cell r="CQ430" t="e">
            <v>#DIV/0!</v>
          </cell>
          <cell r="CR430" t="e">
            <v>#DIV/0!</v>
          </cell>
          <cell r="CT430" t="e">
            <v>#DIV/0!</v>
          </cell>
          <cell r="CU430">
            <v>5633.7460000000001</v>
          </cell>
          <cell r="CV430" t="e">
            <v>#DIV/0!</v>
          </cell>
          <cell r="CW430" t="e">
            <v>#DIV/0!</v>
          </cell>
          <cell r="CX430" t="e">
            <v>#DIV/0!</v>
          </cell>
          <cell r="CZ430" t="e">
            <v>#DIV/0!</v>
          </cell>
          <cell r="DA430" t="e">
            <v>#DIV/0!</v>
          </cell>
          <cell r="DB430" t="e">
            <v>#DIV/0!</v>
          </cell>
          <cell r="DC430" t="e">
            <v>#DIV/0!</v>
          </cell>
          <cell r="DD430" t="e">
            <v>#DIV/0!</v>
          </cell>
          <cell r="DF430" t="e">
            <v>#DIV/0!</v>
          </cell>
          <cell r="DG430">
            <v>3495.4549999999999</v>
          </cell>
          <cell r="DH430" t="e">
            <v>#DIV/0!</v>
          </cell>
          <cell r="DI430" t="e">
            <v>#DIV/0!</v>
          </cell>
          <cell r="DJ430" t="e">
            <v>#DIV/0!</v>
          </cell>
          <cell r="DL430" t="e">
            <v>#DIV/0!</v>
          </cell>
          <cell r="DM430" t="e">
            <v>#DIV/0!</v>
          </cell>
          <cell r="DN430" t="e">
            <v>#DIV/0!</v>
          </cell>
          <cell r="DO430" t="e">
            <v>#DIV/0!</v>
          </cell>
          <cell r="DP430" t="e">
            <v>#DIV/0!</v>
          </cell>
          <cell r="DR430" t="e">
            <v>#DIV/0!</v>
          </cell>
          <cell r="DS430">
            <v>2701.8580000000002</v>
          </cell>
          <cell r="DT430" t="e">
            <v>#DIV/0!</v>
          </cell>
          <cell r="DU430" t="e">
            <v>#DIV/0!</v>
          </cell>
          <cell r="DV430" t="e">
            <v>#DIV/0!</v>
          </cell>
          <cell r="DX430" t="e">
            <v>#DIV/0!</v>
          </cell>
          <cell r="DY430" t="e">
            <v>#DIV/0!</v>
          </cell>
          <cell r="DZ430" t="e">
            <v>#DIV/0!</v>
          </cell>
          <cell r="EA430" t="e">
            <v>#DIV/0!</v>
          </cell>
          <cell r="EB430" t="e">
            <v>#DIV/0!</v>
          </cell>
          <cell r="ED430" t="e">
            <v>#DIV/0!</v>
          </cell>
          <cell r="EE430">
            <v>15705.161</v>
          </cell>
          <cell r="EF430" t="e">
            <v>#DIV/0!</v>
          </cell>
          <cell r="EG430" t="e">
            <v>#DIV/0!</v>
          </cell>
          <cell r="EH430" t="e">
            <v>#DIV/0!</v>
          </cell>
          <cell r="EJ430" t="e">
            <v>#DIV/0!</v>
          </cell>
          <cell r="EK430" t="e">
            <v>#DIV/0!</v>
          </cell>
          <cell r="EL430" t="e">
            <v>#DIV/0!</v>
          </cell>
          <cell r="EM430" t="e">
            <v>#DIV/0!</v>
          </cell>
          <cell r="EN430" t="e">
            <v>#DIV/0!</v>
          </cell>
          <cell r="EP430" t="e">
            <v>#DIV/0!</v>
          </cell>
          <cell r="EQ430">
            <v>17075.746999999999</v>
          </cell>
          <cell r="ER430" t="e">
            <v>#DIV/0!</v>
          </cell>
          <cell r="ES430" t="e">
            <v>#DIV/0!</v>
          </cell>
          <cell r="ET430" t="e">
            <v>#DIV/0!</v>
          </cell>
          <cell r="EV430" t="e">
            <v>#DIV/0!</v>
          </cell>
          <cell r="EW430" t="e">
            <v>#DIV/0!</v>
          </cell>
          <cell r="EX430" t="e">
            <v>#DIV/0!</v>
          </cell>
          <cell r="EY430" t="e">
            <v>#DIV/0!</v>
          </cell>
          <cell r="EZ430" t="e">
            <v>#DIV/0!</v>
          </cell>
        </row>
        <row r="431">
          <cell r="A431">
            <v>42597</v>
          </cell>
          <cell r="B431">
            <v>0</v>
          </cell>
          <cell r="C431">
            <v>193855.28</v>
          </cell>
          <cell r="D431">
            <v>0</v>
          </cell>
          <cell r="E431" t="e">
            <v>#DIV/0!</v>
          </cell>
          <cell r="F431">
            <v>0</v>
          </cell>
          <cell r="H431">
            <v>-1</v>
          </cell>
          <cell r="I431">
            <v>-1</v>
          </cell>
          <cell r="J431">
            <v>-2.8575070634559552E-2</v>
          </cell>
          <cell r="K431">
            <v>0.58605900825586033</v>
          </cell>
          <cell r="L431" t="e">
            <v>#DIV/0!</v>
          </cell>
          <cell r="N431" t="e">
            <v>#DIV/0!</v>
          </cell>
          <cell r="O431">
            <v>44098.874000000003</v>
          </cell>
          <cell r="P431" t="e">
            <v>#DIV/0!</v>
          </cell>
          <cell r="Q431" t="e">
            <v>#DIV/0!</v>
          </cell>
          <cell r="R431" t="e">
            <v>#DIV/0!</v>
          </cell>
          <cell r="T431" t="e">
            <v>#DIV/0!</v>
          </cell>
          <cell r="U431" t="e">
            <v>#DIV/0!</v>
          </cell>
          <cell r="V431" t="e">
            <v>#DIV/0!</v>
          </cell>
          <cell r="W431" t="e">
            <v>#DIV/0!</v>
          </cell>
          <cell r="X431" t="e">
            <v>#DIV/0!</v>
          </cell>
          <cell r="Z431" t="e">
            <v>#DIV/0!</v>
          </cell>
          <cell r="AA431">
            <v>34041.234000000004</v>
          </cell>
          <cell r="AB431" t="e">
            <v>#DIV/0!</v>
          </cell>
          <cell r="AC431" t="e">
            <v>#DIV/0!</v>
          </cell>
          <cell r="AD431" t="e">
            <v>#DIV/0!</v>
          </cell>
          <cell r="AF431" t="e">
            <v>#DIV/0!</v>
          </cell>
          <cell r="AG431" t="e">
            <v>#DIV/0!</v>
          </cell>
          <cell r="AH431" t="e">
            <v>#DIV/0!</v>
          </cell>
          <cell r="AI431" t="e">
            <v>#DIV/0!</v>
          </cell>
          <cell r="AJ431" t="e">
            <v>#DIV/0!</v>
          </cell>
          <cell r="AL431" t="e">
            <v>#DIV/0!</v>
          </cell>
          <cell r="AM431">
            <v>50534.55</v>
          </cell>
          <cell r="AN431" t="e">
            <v>#DIV/0!</v>
          </cell>
          <cell r="AO431" t="e">
            <v>#DIV/0!</v>
          </cell>
          <cell r="AP431" t="e">
            <v>#DIV/0!</v>
          </cell>
          <cell r="AR431" t="e">
            <v>#DIV/0!</v>
          </cell>
          <cell r="AS431" t="e">
            <v>#DIV/0!</v>
          </cell>
          <cell r="AT431" t="e">
            <v>#DIV/0!</v>
          </cell>
          <cell r="AU431" t="e">
            <v>#DIV/0!</v>
          </cell>
          <cell r="AV431" t="e">
            <v>#DIV/0!</v>
          </cell>
          <cell r="AX431" t="e">
            <v>#DIV/0!</v>
          </cell>
          <cell r="AY431">
            <v>1540.6523686305732</v>
          </cell>
          <cell r="AZ431" t="e">
            <v>#DIV/0!</v>
          </cell>
          <cell r="BA431" t="e">
            <v>#DIV/0!</v>
          </cell>
          <cell r="BB431" t="e">
            <v>#DIV/0!</v>
          </cell>
          <cell r="BD431" t="e">
            <v>#DIV/0!</v>
          </cell>
          <cell r="BE431" t="e">
            <v>#DIV/0!</v>
          </cell>
          <cell r="BF431" t="e">
            <v>#DIV/0!</v>
          </cell>
          <cell r="BG431" t="e">
            <v>#DIV/0!</v>
          </cell>
          <cell r="BH431" t="e">
            <v>#DIV/0!</v>
          </cell>
          <cell r="BJ431" t="e">
            <v>#DIV/0!</v>
          </cell>
          <cell r="BK431">
            <v>8641.9599999999991</v>
          </cell>
          <cell r="BL431" t="e">
            <v>#DIV/0!</v>
          </cell>
          <cell r="BM431" t="e">
            <v>#DIV/0!</v>
          </cell>
          <cell r="BN431" t="e">
            <v>#DIV/0!</v>
          </cell>
          <cell r="BP431" t="e">
            <v>#DIV/0!</v>
          </cell>
          <cell r="BQ431" t="e">
            <v>#DIV/0!</v>
          </cell>
          <cell r="BR431" t="e">
            <v>#DIV/0!</v>
          </cell>
          <cell r="BS431" t="e">
            <v>#DIV/0!</v>
          </cell>
          <cell r="BT431" t="e">
            <v>#DIV/0!</v>
          </cell>
          <cell r="BV431" t="e">
            <v>#DIV/0!</v>
          </cell>
          <cell r="BW431">
            <v>9862.0020000000004</v>
          </cell>
          <cell r="BX431" t="e">
            <v>#DIV/0!</v>
          </cell>
          <cell r="BY431" t="e">
            <v>#DIV/0!</v>
          </cell>
          <cell r="BZ431" t="e">
            <v>#DIV/0!</v>
          </cell>
          <cell r="CB431" t="e">
            <v>#DIV/0!</v>
          </cell>
          <cell r="CC431" t="e">
            <v>#DIV/0!</v>
          </cell>
          <cell r="CD431" t="e">
            <v>#DIV/0!</v>
          </cell>
          <cell r="CE431" t="e">
            <v>#DIV/0!</v>
          </cell>
          <cell r="CF431" t="e">
            <v>#DIV/0!</v>
          </cell>
          <cell r="CH431" t="e">
            <v>#DIV/0!</v>
          </cell>
          <cell r="CI431">
            <v>1163.905</v>
          </cell>
          <cell r="CJ431" t="e">
            <v>#DIV/0!</v>
          </cell>
          <cell r="CK431" t="e">
            <v>#DIV/0!</v>
          </cell>
          <cell r="CL431" t="e">
            <v>#DIV/0!</v>
          </cell>
          <cell r="CN431" t="e">
            <v>#DIV/0!</v>
          </cell>
          <cell r="CO431" t="e">
            <v>#DIV/0!</v>
          </cell>
          <cell r="CP431" t="e">
            <v>#DIV/0!</v>
          </cell>
          <cell r="CQ431" t="e">
            <v>#DIV/0!</v>
          </cell>
          <cell r="CR431" t="e">
            <v>#DIV/0!</v>
          </cell>
          <cell r="CT431" t="e">
            <v>#DIV/0!</v>
          </cell>
          <cell r="CU431">
            <v>5633.7460000000001</v>
          </cell>
          <cell r="CV431" t="e">
            <v>#DIV/0!</v>
          </cell>
          <cell r="CW431" t="e">
            <v>#DIV/0!</v>
          </cell>
          <cell r="CX431" t="e">
            <v>#DIV/0!</v>
          </cell>
          <cell r="CZ431" t="e">
            <v>#DIV/0!</v>
          </cell>
          <cell r="DA431" t="e">
            <v>#DIV/0!</v>
          </cell>
          <cell r="DB431" t="e">
            <v>#DIV/0!</v>
          </cell>
          <cell r="DC431" t="e">
            <v>#DIV/0!</v>
          </cell>
          <cell r="DD431" t="e">
            <v>#DIV/0!</v>
          </cell>
          <cell r="DF431" t="e">
            <v>#DIV/0!</v>
          </cell>
          <cell r="DG431">
            <v>3495.4549999999999</v>
          </cell>
          <cell r="DH431" t="e">
            <v>#DIV/0!</v>
          </cell>
          <cell r="DI431" t="e">
            <v>#DIV/0!</v>
          </cell>
          <cell r="DJ431" t="e">
            <v>#DIV/0!</v>
          </cell>
          <cell r="DL431" t="e">
            <v>#DIV/0!</v>
          </cell>
          <cell r="DM431" t="e">
            <v>#DIV/0!</v>
          </cell>
          <cell r="DN431" t="e">
            <v>#DIV/0!</v>
          </cell>
          <cell r="DO431" t="e">
            <v>#DIV/0!</v>
          </cell>
          <cell r="DP431" t="e">
            <v>#DIV/0!</v>
          </cell>
          <cell r="DR431" t="e">
            <v>#DIV/0!</v>
          </cell>
          <cell r="DS431">
            <v>2701.8580000000002</v>
          </cell>
          <cell r="DT431" t="e">
            <v>#DIV/0!</v>
          </cell>
          <cell r="DU431" t="e">
            <v>#DIV/0!</v>
          </cell>
          <cell r="DV431" t="e">
            <v>#DIV/0!</v>
          </cell>
          <cell r="DX431" t="e">
            <v>#DIV/0!</v>
          </cell>
          <cell r="DY431" t="e">
            <v>#DIV/0!</v>
          </cell>
          <cell r="DZ431" t="e">
            <v>#DIV/0!</v>
          </cell>
          <cell r="EA431" t="e">
            <v>#DIV/0!</v>
          </cell>
          <cell r="EB431" t="e">
            <v>#DIV/0!</v>
          </cell>
          <cell r="ED431" t="e">
            <v>#DIV/0!</v>
          </cell>
          <cell r="EE431">
            <v>15705.161</v>
          </cell>
          <cell r="EF431" t="e">
            <v>#DIV/0!</v>
          </cell>
          <cell r="EG431" t="e">
            <v>#DIV/0!</v>
          </cell>
          <cell r="EH431" t="e">
            <v>#DIV/0!</v>
          </cell>
          <cell r="EJ431" t="e">
            <v>#DIV/0!</v>
          </cell>
          <cell r="EK431" t="e">
            <v>#DIV/0!</v>
          </cell>
          <cell r="EL431" t="e">
            <v>#DIV/0!</v>
          </cell>
          <cell r="EM431" t="e">
            <v>#DIV/0!</v>
          </cell>
          <cell r="EN431" t="e">
            <v>#DIV/0!</v>
          </cell>
          <cell r="EP431" t="e">
            <v>#DIV/0!</v>
          </cell>
          <cell r="EQ431">
            <v>17075.746999999999</v>
          </cell>
          <cell r="ER431" t="e">
            <v>#DIV/0!</v>
          </cell>
          <cell r="ES431" t="e">
            <v>#DIV/0!</v>
          </cell>
          <cell r="ET431" t="e">
            <v>#DIV/0!</v>
          </cell>
          <cell r="EV431" t="e">
            <v>#DIV/0!</v>
          </cell>
          <cell r="EW431" t="e">
            <v>#DIV/0!</v>
          </cell>
          <cell r="EX431" t="e">
            <v>#DIV/0!</v>
          </cell>
          <cell r="EY431" t="e">
            <v>#DIV/0!</v>
          </cell>
          <cell r="EZ431" t="e">
            <v>#DIV/0!</v>
          </cell>
        </row>
        <row r="432">
          <cell r="A432">
            <v>42598</v>
          </cell>
          <cell r="B432">
            <v>0</v>
          </cell>
          <cell r="C432">
            <v>193855.28</v>
          </cell>
          <cell r="D432">
            <v>0</v>
          </cell>
          <cell r="E432" t="e">
            <v>#DIV/0!</v>
          </cell>
          <cell r="F432">
            <v>0</v>
          </cell>
          <cell r="H432">
            <v>-1</v>
          </cell>
          <cell r="I432">
            <v>-1</v>
          </cell>
          <cell r="J432">
            <v>-2.8507526905897862E-2</v>
          </cell>
          <cell r="K432">
            <v>0.58538908374052667</v>
          </cell>
          <cell r="L432" t="e">
            <v>#DIV/0!</v>
          </cell>
          <cell r="N432" t="e">
            <v>#DIV/0!</v>
          </cell>
          <cell r="O432">
            <v>44098.874000000003</v>
          </cell>
          <cell r="P432" t="e">
            <v>#DIV/0!</v>
          </cell>
          <cell r="Q432" t="e">
            <v>#DIV/0!</v>
          </cell>
          <cell r="R432" t="e">
            <v>#DIV/0!</v>
          </cell>
          <cell r="T432" t="e">
            <v>#DIV/0!</v>
          </cell>
          <cell r="U432" t="e">
            <v>#DIV/0!</v>
          </cell>
          <cell r="V432" t="e">
            <v>#DIV/0!</v>
          </cell>
          <cell r="W432" t="e">
            <v>#DIV/0!</v>
          </cell>
          <cell r="X432" t="e">
            <v>#DIV/0!</v>
          </cell>
          <cell r="Z432" t="e">
            <v>#DIV/0!</v>
          </cell>
          <cell r="AA432">
            <v>34041.234000000004</v>
          </cell>
          <cell r="AB432" t="e">
            <v>#DIV/0!</v>
          </cell>
          <cell r="AC432" t="e">
            <v>#DIV/0!</v>
          </cell>
          <cell r="AD432" t="e">
            <v>#DIV/0!</v>
          </cell>
          <cell r="AF432" t="e">
            <v>#DIV/0!</v>
          </cell>
          <cell r="AG432" t="e">
            <v>#DIV/0!</v>
          </cell>
          <cell r="AH432" t="e">
            <v>#DIV/0!</v>
          </cell>
          <cell r="AI432" t="e">
            <v>#DIV/0!</v>
          </cell>
          <cell r="AJ432" t="e">
            <v>#DIV/0!</v>
          </cell>
          <cell r="AL432" t="e">
            <v>#DIV/0!</v>
          </cell>
          <cell r="AM432">
            <v>50534.55</v>
          </cell>
          <cell r="AN432" t="e">
            <v>#DIV/0!</v>
          </cell>
          <cell r="AO432" t="e">
            <v>#DIV/0!</v>
          </cell>
          <cell r="AP432" t="e">
            <v>#DIV/0!</v>
          </cell>
          <cell r="AR432" t="e">
            <v>#DIV/0!</v>
          </cell>
          <cell r="AS432" t="e">
            <v>#DIV/0!</v>
          </cell>
          <cell r="AT432" t="e">
            <v>#DIV/0!</v>
          </cell>
          <cell r="AU432" t="e">
            <v>#DIV/0!</v>
          </cell>
          <cell r="AV432" t="e">
            <v>#DIV/0!</v>
          </cell>
          <cell r="AX432" t="e">
            <v>#DIV/0!</v>
          </cell>
          <cell r="AY432">
            <v>1540.6523686305732</v>
          </cell>
          <cell r="AZ432" t="e">
            <v>#DIV/0!</v>
          </cell>
          <cell r="BA432" t="e">
            <v>#DIV/0!</v>
          </cell>
          <cell r="BB432" t="e">
            <v>#DIV/0!</v>
          </cell>
          <cell r="BD432" t="e">
            <v>#DIV/0!</v>
          </cell>
          <cell r="BE432" t="e">
            <v>#DIV/0!</v>
          </cell>
          <cell r="BF432" t="e">
            <v>#DIV/0!</v>
          </cell>
          <cell r="BG432" t="e">
            <v>#DIV/0!</v>
          </cell>
          <cell r="BH432" t="e">
            <v>#DIV/0!</v>
          </cell>
          <cell r="BJ432" t="e">
            <v>#DIV/0!</v>
          </cell>
          <cell r="BK432">
            <v>8641.9599999999991</v>
          </cell>
          <cell r="BL432" t="e">
            <v>#DIV/0!</v>
          </cell>
          <cell r="BM432" t="e">
            <v>#DIV/0!</v>
          </cell>
          <cell r="BN432" t="e">
            <v>#DIV/0!</v>
          </cell>
          <cell r="BP432" t="e">
            <v>#DIV/0!</v>
          </cell>
          <cell r="BQ432" t="e">
            <v>#DIV/0!</v>
          </cell>
          <cell r="BR432" t="e">
            <v>#DIV/0!</v>
          </cell>
          <cell r="BS432" t="e">
            <v>#DIV/0!</v>
          </cell>
          <cell r="BT432" t="e">
            <v>#DIV/0!</v>
          </cell>
          <cell r="BV432" t="e">
            <v>#DIV/0!</v>
          </cell>
          <cell r="BW432">
            <v>9862.0020000000004</v>
          </cell>
          <cell r="BX432" t="e">
            <v>#DIV/0!</v>
          </cell>
          <cell r="BY432" t="e">
            <v>#DIV/0!</v>
          </cell>
          <cell r="BZ432" t="e">
            <v>#DIV/0!</v>
          </cell>
          <cell r="CB432" t="e">
            <v>#DIV/0!</v>
          </cell>
          <cell r="CC432" t="e">
            <v>#DIV/0!</v>
          </cell>
          <cell r="CD432" t="e">
            <v>#DIV/0!</v>
          </cell>
          <cell r="CE432" t="e">
            <v>#DIV/0!</v>
          </cell>
          <cell r="CF432" t="e">
            <v>#DIV/0!</v>
          </cell>
          <cell r="CH432" t="e">
            <v>#DIV/0!</v>
          </cell>
          <cell r="CI432">
            <v>1163.905</v>
          </cell>
          <cell r="CJ432" t="e">
            <v>#DIV/0!</v>
          </cell>
          <cell r="CK432" t="e">
            <v>#DIV/0!</v>
          </cell>
          <cell r="CL432" t="e">
            <v>#DIV/0!</v>
          </cell>
          <cell r="CN432" t="e">
            <v>#DIV/0!</v>
          </cell>
          <cell r="CO432" t="e">
            <v>#DIV/0!</v>
          </cell>
          <cell r="CP432" t="e">
            <v>#DIV/0!</v>
          </cell>
          <cell r="CQ432" t="e">
            <v>#DIV/0!</v>
          </cell>
          <cell r="CR432" t="e">
            <v>#DIV/0!</v>
          </cell>
          <cell r="CT432" t="e">
            <v>#DIV/0!</v>
          </cell>
          <cell r="CU432">
            <v>5633.7460000000001</v>
          </cell>
          <cell r="CV432" t="e">
            <v>#DIV/0!</v>
          </cell>
          <cell r="CW432" t="e">
            <v>#DIV/0!</v>
          </cell>
          <cell r="CX432" t="e">
            <v>#DIV/0!</v>
          </cell>
          <cell r="CZ432" t="e">
            <v>#DIV/0!</v>
          </cell>
          <cell r="DA432" t="e">
            <v>#DIV/0!</v>
          </cell>
          <cell r="DB432" t="e">
            <v>#DIV/0!</v>
          </cell>
          <cell r="DC432" t="e">
            <v>#DIV/0!</v>
          </cell>
          <cell r="DD432" t="e">
            <v>#DIV/0!</v>
          </cell>
          <cell r="DF432" t="e">
            <v>#DIV/0!</v>
          </cell>
          <cell r="DG432">
            <v>3495.4549999999999</v>
          </cell>
          <cell r="DH432" t="e">
            <v>#DIV/0!</v>
          </cell>
          <cell r="DI432" t="e">
            <v>#DIV/0!</v>
          </cell>
          <cell r="DJ432" t="e">
            <v>#DIV/0!</v>
          </cell>
          <cell r="DL432" t="e">
            <v>#DIV/0!</v>
          </cell>
          <cell r="DM432" t="e">
            <v>#DIV/0!</v>
          </cell>
          <cell r="DN432" t="e">
            <v>#DIV/0!</v>
          </cell>
          <cell r="DO432" t="e">
            <v>#DIV/0!</v>
          </cell>
          <cell r="DP432" t="e">
            <v>#DIV/0!</v>
          </cell>
          <cell r="DR432" t="e">
            <v>#DIV/0!</v>
          </cell>
          <cell r="DS432">
            <v>2701.8580000000002</v>
          </cell>
          <cell r="DT432" t="e">
            <v>#DIV/0!</v>
          </cell>
          <cell r="DU432" t="e">
            <v>#DIV/0!</v>
          </cell>
          <cell r="DV432" t="e">
            <v>#DIV/0!</v>
          </cell>
          <cell r="DX432" t="e">
            <v>#DIV/0!</v>
          </cell>
          <cell r="DY432" t="e">
            <v>#DIV/0!</v>
          </cell>
          <cell r="DZ432" t="e">
            <v>#DIV/0!</v>
          </cell>
          <cell r="EA432" t="e">
            <v>#DIV/0!</v>
          </cell>
          <cell r="EB432" t="e">
            <v>#DIV/0!</v>
          </cell>
          <cell r="ED432" t="e">
            <v>#DIV/0!</v>
          </cell>
          <cell r="EE432">
            <v>15705.161</v>
          </cell>
          <cell r="EF432" t="e">
            <v>#DIV/0!</v>
          </cell>
          <cell r="EG432" t="e">
            <v>#DIV/0!</v>
          </cell>
          <cell r="EH432" t="e">
            <v>#DIV/0!</v>
          </cell>
          <cell r="EJ432" t="e">
            <v>#DIV/0!</v>
          </cell>
          <cell r="EK432" t="e">
            <v>#DIV/0!</v>
          </cell>
          <cell r="EL432" t="e">
            <v>#DIV/0!</v>
          </cell>
          <cell r="EM432" t="e">
            <v>#DIV/0!</v>
          </cell>
          <cell r="EN432" t="e">
            <v>#DIV/0!</v>
          </cell>
          <cell r="EP432" t="e">
            <v>#DIV/0!</v>
          </cell>
          <cell r="EQ432">
            <v>17075.746999999999</v>
          </cell>
          <cell r="ER432" t="e">
            <v>#DIV/0!</v>
          </cell>
          <cell r="ES432" t="e">
            <v>#DIV/0!</v>
          </cell>
          <cell r="ET432" t="e">
            <v>#DIV/0!</v>
          </cell>
          <cell r="EV432" t="e">
            <v>#DIV/0!</v>
          </cell>
          <cell r="EW432" t="e">
            <v>#DIV/0!</v>
          </cell>
          <cell r="EX432" t="e">
            <v>#DIV/0!</v>
          </cell>
          <cell r="EY432" t="e">
            <v>#DIV/0!</v>
          </cell>
          <cell r="EZ432" t="e">
            <v>#DIV/0!</v>
          </cell>
        </row>
        <row r="433">
          <cell r="A433">
            <v>42599</v>
          </cell>
          <cell r="B433">
            <v>0</v>
          </cell>
          <cell r="C433">
            <v>193855.28</v>
          </cell>
          <cell r="D433">
            <v>0</v>
          </cell>
          <cell r="E433" t="e">
            <v>#DIV/0!</v>
          </cell>
          <cell r="F433">
            <v>0</v>
          </cell>
          <cell r="H433">
            <v>-1</v>
          </cell>
          <cell r="I433">
            <v>-1</v>
          </cell>
          <cell r="J433">
            <v>-2.8440301734406148E-2</v>
          </cell>
          <cell r="K433">
            <v>0.58472144796043068</v>
          </cell>
          <cell r="L433" t="e">
            <v>#DIV/0!</v>
          </cell>
          <cell r="N433" t="e">
            <v>#DIV/0!</v>
          </cell>
          <cell r="O433">
            <v>44098.874000000003</v>
          </cell>
          <cell r="P433" t="e">
            <v>#DIV/0!</v>
          </cell>
          <cell r="Q433" t="e">
            <v>#DIV/0!</v>
          </cell>
          <cell r="R433" t="e">
            <v>#DIV/0!</v>
          </cell>
          <cell r="T433" t="e">
            <v>#DIV/0!</v>
          </cell>
          <cell r="U433" t="e">
            <v>#DIV/0!</v>
          </cell>
          <cell r="V433" t="e">
            <v>#DIV/0!</v>
          </cell>
          <cell r="W433" t="e">
            <v>#DIV/0!</v>
          </cell>
          <cell r="X433" t="e">
            <v>#DIV/0!</v>
          </cell>
          <cell r="Z433" t="e">
            <v>#DIV/0!</v>
          </cell>
          <cell r="AA433">
            <v>34041.234000000004</v>
          </cell>
          <cell r="AB433" t="e">
            <v>#DIV/0!</v>
          </cell>
          <cell r="AC433" t="e">
            <v>#DIV/0!</v>
          </cell>
          <cell r="AD433" t="e">
            <v>#DIV/0!</v>
          </cell>
          <cell r="AF433" t="e">
            <v>#DIV/0!</v>
          </cell>
          <cell r="AG433" t="e">
            <v>#DIV/0!</v>
          </cell>
          <cell r="AH433" t="e">
            <v>#DIV/0!</v>
          </cell>
          <cell r="AI433" t="e">
            <v>#DIV/0!</v>
          </cell>
          <cell r="AJ433" t="e">
            <v>#DIV/0!</v>
          </cell>
          <cell r="AL433" t="e">
            <v>#DIV/0!</v>
          </cell>
          <cell r="AM433">
            <v>50534.55</v>
          </cell>
          <cell r="AN433" t="e">
            <v>#DIV/0!</v>
          </cell>
          <cell r="AO433" t="e">
            <v>#DIV/0!</v>
          </cell>
          <cell r="AP433" t="e">
            <v>#DIV/0!</v>
          </cell>
          <cell r="AR433" t="e">
            <v>#DIV/0!</v>
          </cell>
          <cell r="AS433" t="e">
            <v>#DIV/0!</v>
          </cell>
          <cell r="AT433" t="e">
            <v>#DIV/0!</v>
          </cell>
          <cell r="AU433" t="e">
            <v>#DIV/0!</v>
          </cell>
          <cell r="AV433" t="e">
            <v>#DIV/0!</v>
          </cell>
          <cell r="AX433" t="e">
            <v>#DIV/0!</v>
          </cell>
          <cell r="AY433">
            <v>1540.6523686305732</v>
          </cell>
          <cell r="AZ433" t="e">
            <v>#DIV/0!</v>
          </cell>
          <cell r="BA433" t="e">
            <v>#DIV/0!</v>
          </cell>
          <cell r="BB433" t="e">
            <v>#DIV/0!</v>
          </cell>
          <cell r="BD433" t="e">
            <v>#DIV/0!</v>
          </cell>
          <cell r="BE433" t="e">
            <v>#DIV/0!</v>
          </cell>
          <cell r="BF433" t="e">
            <v>#DIV/0!</v>
          </cell>
          <cell r="BG433" t="e">
            <v>#DIV/0!</v>
          </cell>
          <cell r="BH433" t="e">
            <v>#DIV/0!</v>
          </cell>
          <cell r="BJ433" t="e">
            <v>#DIV/0!</v>
          </cell>
          <cell r="BK433">
            <v>8641.9599999999991</v>
          </cell>
          <cell r="BL433" t="e">
            <v>#DIV/0!</v>
          </cell>
          <cell r="BM433" t="e">
            <v>#DIV/0!</v>
          </cell>
          <cell r="BN433" t="e">
            <v>#DIV/0!</v>
          </cell>
          <cell r="BP433" t="e">
            <v>#DIV/0!</v>
          </cell>
          <cell r="BQ433" t="e">
            <v>#DIV/0!</v>
          </cell>
          <cell r="BR433" t="e">
            <v>#DIV/0!</v>
          </cell>
          <cell r="BS433" t="e">
            <v>#DIV/0!</v>
          </cell>
          <cell r="BT433" t="e">
            <v>#DIV/0!</v>
          </cell>
          <cell r="BV433" t="e">
            <v>#DIV/0!</v>
          </cell>
          <cell r="BW433">
            <v>9862.0020000000004</v>
          </cell>
          <cell r="BX433" t="e">
            <v>#DIV/0!</v>
          </cell>
          <cell r="BY433" t="e">
            <v>#DIV/0!</v>
          </cell>
          <cell r="BZ433" t="e">
            <v>#DIV/0!</v>
          </cell>
          <cell r="CB433" t="e">
            <v>#DIV/0!</v>
          </cell>
          <cell r="CC433" t="e">
            <v>#DIV/0!</v>
          </cell>
          <cell r="CD433" t="e">
            <v>#DIV/0!</v>
          </cell>
          <cell r="CE433" t="e">
            <v>#DIV/0!</v>
          </cell>
          <cell r="CF433" t="e">
            <v>#DIV/0!</v>
          </cell>
          <cell r="CH433" t="e">
            <v>#DIV/0!</v>
          </cell>
          <cell r="CI433">
            <v>1163.905</v>
          </cell>
          <cell r="CJ433" t="e">
            <v>#DIV/0!</v>
          </cell>
          <cell r="CK433" t="e">
            <v>#DIV/0!</v>
          </cell>
          <cell r="CL433" t="e">
            <v>#DIV/0!</v>
          </cell>
          <cell r="CN433" t="e">
            <v>#DIV/0!</v>
          </cell>
          <cell r="CO433" t="e">
            <v>#DIV/0!</v>
          </cell>
          <cell r="CP433" t="e">
            <v>#DIV/0!</v>
          </cell>
          <cell r="CQ433" t="e">
            <v>#DIV/0!</v>
          </cell>
          <cell r="CR433" t="e">
            <v>#DIV/0!</v>
          </cell>
          <cell r="CT433" t="e">
            <v>#DIV/0!</v>
          </cell>
          <cell r="CU433">
            <v>5633.7460000000001</v>
          </cell>
          <cell r="CV433" t="e">
            <v>#DIV/0!</v>
          </cell>
          <cell r="CW433" t="e">
            <v>#DIV/0!</v>
          </cell>
          <cell r="CX433" t="e">
            <v>#DIV/0!</v>
          </cell>
          <cell r="CZ433" t="e">
            <v>#DIV/0!</v>
          </cell>
          <cell r="DA433" t="e">
            <v>#DIV/0!</v>
          </cell>
          <cell r="DB433" t="e">
            <v>#DIV/0!</v>
          </cell>
          <cell r="DC433" t="e">
            <v>#DIV/0!</v>
          </cell>
          <cell r="DD433" t="e">
            <v>#DIV/0!</v>
          </cell>
          <cell r="DF433" t="e">
            <v>#DIV/0!</v>
          </cell>
          <cell r="DG433">
            <v>3495.4549999999999</v>
          </cell>
          <cell r="DH433" t="e">
            <v>#DIV/0!</v>
          </cell>
          <cell r="DI433" t="e">
            <v>#DIV/0!</v>
          </cell>
          <cell r="DJ433" t="e">
            <v>#DIV/0!</v>
          </cell>
          <cell r="DL433" t="e">
            <v>#DIV/0!</v>
          </cell>
          <cell r="DM433" t="e">
            <v>#DIV/0!</v>
          </cell>
          <cell r="DN433" t="e">
            <v>#DIV/0!</v>
          </cell>
          <cell r="DO433" t="e">
            <v>#DIV/0!</v>
          </cell>
          <cell r="DP433" t="e">
            <v>#DIV/0!</v>
          </cell>
          <cell r="DR433" t="e">
            <v>#DIV/0!</v>
          </cell>
          <cell r="DS433">
            <v>2701.8580000000002</v>
          </cell>
          <cell r="DT433" t="e">
            <v>#DIV/0!</v>
          </cell>
          <cell r="DU433" t="e">
            <v>#DIV/0!</v>
          </cell>
          <cell r="DV433" t="e">
            <v>#DIV/0!</v>
          </cell>
          <cell r="DX433" t="e">
            <v>#DIV/0!</v>
          </cell>
          <cell r="DY433" t="e">
            <v>#DIV/0!</v>
          </cell>
          <cell r="DZ433" t="e">
            <v>#DIV/0!</v>
          </cell>
          <cell r="EA433" t="e">
            <v>#DIV/0!</v>
          </cell>
          <cell r="EB433" t="e">
            <v>#DIV/0!</v>
          </cell>
          <cell r="ED433" t="e">
            <v>#DIV/0!</v>
          </cell>
          <cell r="EE433">
            <v>15705.161</v>
          </cell>
          <cell r="EF433" t="e">
            <v>#DIV/0!</v>
          </cell>
          <cell r="EG433" t="e">
            <v>#DIV/0!</v>
          </cell>
          <cell r="EH433" t="e">
            <v>#DIV/0!</v>
          </cell>
          <cell r="EJ433" t="e">
            <v>#DIV/0!</v>
          </cell>
          <cell r="EK433" t="e">
            <v>#DIV/0!</v>
          </cell>
          <cell r="EL433" t="e">
            <v>#DIV/0!</v>
          </cell>
          <cell r="EM433" t="e">
            <v>#DIV/0!</v>
          </cell>
          <cell r="EN433" t="e">
            <v>#DIV/0!</v>
          </cell>
          <cell r="EP433" t="e">
            <v>#DIV/0!</v>
          </cell>
          <cell r="EQ433">
            <v>17075.746999999999</v>
          </cell>
          <cell r="ER433" t="e">
            <v>#DIV/0!</v>
          </cell>
          <cell r="ES433" t="e">
            <v>#DIV/0!</v>
          </cell>
          <cell r="ET433" t="e">
            <v>#DIV/0!</v>
          </cell>
          <cell r="EV433" t="e">
            <v>#DIV/0!</v>
          </cell>
          <cell r="EW433" t="e">
            <v>#DIV/0!</v>
          </cell>
          <cell r="EX433" t="e">
            <v>#DIV/0!</v>
          </cell>
          <cell r="EY433" t="e">
            <v>#DIV/0!</v>
          </cell>
          <cell r="EZ433" t="e">
            <v>#DIV/0!</v>
          </cell>
        </row>
        <row r="434">
          <cell r="A434">
            <v>42600</v>
          </cell>
          <cell r="B434">
            <v>0</v>
          </cell>
          <cell r="C434">
            <v>193855.28</v>
          </cell>
          <cell r="D434">
            <v>0</v>
          </cell>
          <cell r="E434" t="e">
            <v>#DIV/0!</v>
          </cell>
          <cell r="F434">
            <v>0</v>
          </cell>
          <cell r="H434">
            <v>-1</v>
          </cell>
          <cell r="I434">
            <v>-1</v>
          </cell>
          <cell r="J434">
            <v>-2.8373392871799297E-2</v>
          </cell>
          <cell r="K434">
            <v>0.58405608793391195</v>
          </cell>
          <cell r="L434" t="e">
            <v>#DIV/0!</v>
          </cell>
          <cell r="N434" t="e">
            <v>#DIV/0!</v>
          </cell>
          <cell r="O434">
            <v>44098.874000000003</v>
          </cell>
          <cell r="P434" t="e">
            <v>#DIV/0!</v>
          </cell>
          <cell r="Q434" t="e">
            <v>#DIV/0!</v>
          </cell>
          <cell r="R434" t="e">
            <v>#DIV/0!</v>
          </cell>
          <cell r="T434" t="e">
            <v>#DIV/0!</v>
          </cell>
          <cell r="U434" t="e">
            <v>#DIV/0!</v>
          </cell>
          <cell r="V434" t="e">
            <v>#DIV/0!</v>
          </cell>
          <cell r="W434" t="e">
            <v>#DIV/0!</v>
          </cell>
          <cell r="X434" t="e">
            <v>#DIV/0!</v>
          </cell>
          <cell r="Z434" t="e">
            <v>#DIV/0!</v>
          </cell>
          <cell r="AA434">
            <v>34041.234000000004</v>
          </cell>
          <cell r="AB434" t="e">
            <v>#DIV/0!</v>
          </cell>
          <cell r="AC434" t="e">
            <v>#DIV/0!</v>
          </cell>
          <cell r="AD434" t="e">
            <v>#DIV/0!</v>
          </cell>
          <cell r="AF434" t="e">
            <v>#DIV/0!</v>
          </cell>
          <cell r="AG434" t="e">
            <v>#DIV/0!</v>
          </cell>
          <cell r="AH434" t="e">
            <v>#DIV/0!</v>
          </cell>
          <cell r="AI434" t="e">
            <v>#DIV/0!</v>
          </cell>
          <cell r="AJ434" t="e">
            <v>#DIV/0!</v>
          </cell>
          <cell r="AL434" t="e">
            <v>#DIV/0!</v>
          </cell>
          <cell r="AM434">
            <v>50534.55</v>
          </cell>
          <cell r="AN434" t="e">
            <v>#DIV/0!</v>
          </cell>
          <cell r="AO434" t="e">
            <v>#DIV/0!</v>
          </cell>
          <cell r="AP434" t="e">
            <v>#DIV/0!</v>
          </cell>
          <cell r="AR434" t="e">
            <v>#DIV/0!</v>
          </cell>
          <cell r="AS434" t="e">
            <v>#DIV/0!</v>
          </cell>
          <cell r="AT434" t="e">
            <v>#DIV/0!</v>
          </cell>
          <cell r="AU434" t="e">
            <v>#DIV/0!</v>
          </cell>
          <cell r="AV434" t="e">
            <v>#DIV/0!</v>
          </cell>
          <cell r="AX434" t="e">
            <v>#DIV/0!</v>
          </cell>
          <cell r="AY434">
            <v>1540.6523686305732</v>
          </cell>
          <cell r="AZ434" t="e">
            <v>#DIV/0!</v>
          </cell>
          <cell r="BA434" t="e">
            <v>#DIV/0!</v>
          </cell>
          <cell r="BB434" t="e">
            <v>#DIV/0!</v>
          </cell>
          <cell r="BD434" t="e">
            <v>#DIV/0!</v>
          </cell>
          <cell r="BE434" t="e">
            <v>#DIV/0!</v>
          </cell>
          <cell r="BF434" t="e">
            <v>#DIV/0!</v>
          </cell>
          <cell r="BG434" t="e">
            <v>#DIV/0!</v>
          </cell>
          <cell r="BH434" t="e">
            <v>#DIV/0!</v>
          </cell>
          <cell r="BJ434" t="e">
            <v>#DIV/0!</v>
          </cell>
          <cell r="BK434">
            <v>8641.9599999999991</v>
          </cell>
          <cell r="BL434" t="e">
            <v>#DIV/0!</v>
          </cell>
          <cell r="BM434" t="e">
            <v>#DIV/0!</v>
          </cell>
          <cell r="BN434" t="e">
            <v>#DIV/0!</v>
          </cell>
          <cell r="BP434" t="e">
            <v>#DIV/0!</v>
          </cell>
          <cell r="BQ434" t="e">
            <v>#DIV/0!</v>
          </cell>
          <cell r="BR434" t="e">
            <v>#DIV/0!</v>
          </cell>
          <cell r="BS434" t="e">
            <v>#DIV/0!</v>
          </cell>
          <cell r="BT434" t="e">
            <v>#DIV/0!</v>
          </cell>
          <cell r="BV434" t="e">
            <v>#DIV/0!</v>
          </cell>
          <cell r="BW434">
            <v>9862.0020000000004</v>
          </cell>
          <cell r="BX434" t="e">
            <v>#DIV/0!</v>
          </cell>
          <cell r="BY434" t="e">
            <v>#DIV/0!</v>
          </cell>
          <cell r="BZ434" t="e">
            <v>#DIV/0!</v>
          </cell>
          <cell r="CB434" t="e">
            <v>#DIV/0!</v>
          </cell>
          <cell r="CC434" t="e">
            <v>#DIV/0!</v>
          </cell>
          <cell r="CD434" t="e">
            <v>#DIV/0!</v>
          </cell>
          <cell r="CE434" t="e">
            <v>#DIV/0!</v>
          </cell>
          <cell r="CF434" t="e">
            <v>#DIV/0!</v>
          </cell>
          <cell r="CH434" t="e">
            <v>#DIV/0!</v>
          </cell>
          <cell r="CI434">
            <v>1163.905</v>
          </cell>
          <cell r="CJ434" t="e">
            <v>#DIV/0!</v>
          </cell>
          <cell r="CK434" t="e">
            <v>#DIV/0!</v>
          </cell>
          <cell r="CL434" t="e">
            <v>#DIV/0!</v>
          </cell>
          <cell r="CN434" t="e">
            <v>#DIV/0!</v>
          </cell>
          <cell r="CO434" t="e">
            <v>#DIV/0!</v>
          </cell>
          <cell r="CP434" t="e">
            <v>#DIV/0!</v>
          </cell>
          <cell r="CQ434" t="e">
            <v>#DIV/0!</v>
          </cell>
          <cell r="CR434" t="e">
            <v>#DIV/0!</v>
          </cell>
          <cell r="CT434" t="e">
            <v>#DIV/0!</v>
          </cell>
          <cell r="CU434">
            <v>5633.7460000000001</v>
          </cell>
          <cell r="CV434" t="e">
            <v>#DIV/0!</v>
          </cell>
          <cell r="CW434" t="e">
            <v>#DIV/0!</v>
          </cell>
          <cell r="CX434" t="e">
            <v>#DIV/0!</v>
          </cell>
          <cell r="CZ434" t="e">
            <v>#DIV/0!</v>
          </cell>
          <cell r="DA434" t="e">
            <v>#DIV/0!</v>
          </cell>
          <cell r="DB434" t="e">
            <v>#DIV/0!</v>
          </cell>
          <cell r="DC434" t="e">
            <v>#DIV/0!</v>
          </cell>
          <cell r="DD434" t="e">
            <v>#DIV/0!</v>
          </cell>
          <cell r="DF434" t="e">
            <v>#DIV/0!</v>
          </cell>
          <cell r="DG434">
            <v>3495.4549999999999</v>
          </cell>
          <cell r="DH434" t="e">
            <v>#DIV/0!</v>
          </cell>
          <cell r="DI434" t="e">
            <v>#DIV/0!</v>
          </cell>
          <cell r="DJ434" t="e">
            <v>#DIV/0!</v>
          </cell>
          <cell r="DL434" t="e">
            <v>#DIV/0!</v>
          </cell>
          <cell r="DM434" t="e">
            <v>#DIV/0!</v>
          </cell>
          <cell r="DN434" t="e">
            <v>#DIV/0!</v>
          </cell>
          <cell r="DO434" t="e">
            <v>#DIV/0!</v>
          </cell>
          <cell r="DP434" t="e">
            <v>#DIV/0!</v>
          </cell>
          <cell r="DR434" t="e">
            <v>#DIV/0!</v>
          </cell>
          <cell r="DS434">
            <v>2701.8580000000002</v>
          </cell>
          <cell r="DT434" t="e">
            <v>#DIV/0!</v>
          </cell>
          <cell r="DU434" t="e">
            <v>#DIV/0!</v>
          </cell>
          <cell r="DV434" t="e">
            <v>#DIV/0!</v>
          </cell>
          <cell r="DX434" t="e">
            <v>#DIV/0!</v>
          </cell>
          <cell r="DY434" t="e">
            <v>#DIV/0!</v>
          </cell>
          <cell r="DZ434" t="e">
            <v>#DIV/0!</v>
          </cell>
          <cell r="EA434" t="e">
            <v>#DIV/0!</v>
          </cell>
          <cell r="EB434" t="e">
            <v>#DIV/0!</v>
          </cell>
          <cell r="ED434" t="e">
            <v>#DIV/0!</v>
          </cell>
          <cell r="EE434">
            <v>15705.161</v>
          </cell>
          <cell r="EF434" t="e">
            <v>#DIV/0!</v>
          </cell>
          <cell r="EG434" t="e">
            <v>#DIV/0!</v>
          </cell>
          <cell r="EH434" t="e">
            <v>#DIV/0!</v>
          </cell>
          <cell r="EJ434" t="e">
            <v>#DIV/0!</v>
          </cell>
          <cell r="EK434" t="e">
            <v>#DIV/0!</v>
          </cell>
          <cell r="EL434" t="e">
            <v>#DIV/0!</v>
          </cell>
          <cell r="EM434" t="e">
            <v>#DIV/0!</v>
          </cell>
          <cell r="EN434" t="e">
            <v>#DIV/0!</v>
          </cell>
          <cell r="EP434" t="e">
            <v>#DIV/0!</v>
          </cell>
          <cell r="EQ434">
            <v>17075.746999999999</v>
          </cell>
          <cell r="ER434" t="e">
            <v>#DIV/0!</v>
          </cell>
          <cell r="ES434" t="e">
            <v>#DIV/0!</v>
          </cell>
          <cell r="ET434" t="e">
            <v>#DIV/0!</v>
          </cell>
          <cell r="EV434" t="e">
            <v>#DIV/0!</v>
          </cell>
          <cell r="EW434" t="e">
            <v>#DIV/0!</v>
          </cell>
          <cell r="EX434" t="e">
            <v>#DIV/0!</v>
          </cell>
          <cell r="EY434" t="e">
            <v>#DIV/0!</v>
          </cell>
          <cell r="EZ434" t="e">
            <v>#DIV/0!</v>
          </cell>
        </row>
        <row r="435">
          <cell r="A435">
            <v>42601</v>
          </cell>
          <cell r="B435" t="e">
            <v>#N/A</v>
          </cell>
          <cell r="C435" t="e">
            <v>#N/A</v>
          </cell>
          <cell r="D435" t="e">
            <v>#N/A</v>
          </cell>
          <cell r="E435" t="e">
            <v>#N/A</v>
          </cell>
          <cell r="F435" t="e">
            <v>#N/A</v>
          </cell>
          <cell r="H435" t="e">
            <v>#N/A</v>
          </cell>
          <cell r="I435" t="e">
            <v>#N/A</v>
          </cell>
          <cell r="J435" t="e">
            <v>#N/A</v>
          </cell>
          <cell r="K435" t="e">
            <v>#N/A</v>
          </cell>
          <cell r="L435" t="e">
            <v>#N/A</v>
          </cell>
          <cell r="N435" t="e">
            <v>#N/A</v>
          </cell>
          <cell r="O435">
            <v>44098.874000000003</v>
          </cell>
          <cell r="P435" t="e">
            <v>#N/A</v>
          </cell>
          <cell r="Q435" t="e">
            <v>#N/A</v>
          </cell>
          <cell r="R435" t="e">
            <v>#N/A</v>
          </cell>
          <cell r="T435" t="e">
            <v>#N/A</v>
          </cell>
          <cell r="U435" t="e">
            <v>#N/A</v>
          </cell>
          <cell r="V435" t="e">
            <v>#N/A</v>
          </cell>
          <cell r="W435" t="e">
            <v>#DIV/0!</v>
          </cell>
          <cell r="X435" t="e">
            <v>#N/A</v>
          </cell>
          <cell r="Z435" t="e">
            <v>#N/A</v>
          </cell>
          <cell r="AA435">
            <v>34041.234000000004</v>
          </cell>
          <cell r="AB435" t="e">
            <v>#N/A</v>
          </cell>
          <cell r="AC435" t="e">
            <v>#N/A</v>
          </cell>
          <cell r="AD435" t="e">
            <v>#N/A</v>
          </cell>
          <cell r="AF435" t="e">
            <v>#N/A</v>
          </cell>
          <cell r="AG435" t="e">
            <v>#N/A</v>
          </cell>
          <cell r="AH435" t="e">
            <v>#N/A</v>
          </cell>
          <cell r="AI435" t="e">
            <v>#DIV/0!</v>
          </cell>
          <cell r="AJ435" t="e">
            <v>#N/A</v>
          </cell>
          <cell r="AL435" t="e">
            <v>#N/A</v>
          </cell>
          <cell r="AM435">
            <v>50534.55</v>
          </cell>
          <cell r="AN435" t="e">
            <v>#N/A</v>
          </cell>
          <cell r="AO435" t="e">
            <v>#N/A</v>
          </cell>
          <cell r="AP435" t="e">
            <v>#N/A</v>
          </cell>
          <cell r="AR435" t="e">
            <v>#N/A</v>
          </cell>
          <cell r="AS435" t="e">
            <v>#N/A</v>
          </cell>
          <cell r="AT435" t="e">
            <v>#N/A</v>
          </cell>
          <cell r="AU435" t="e">
            <v>#DIV/0!</v>
          </cell>
          <cell r="AV435" t="e">
            <v>#N/A</v>
          </cell>
          <cell r="AX435" t="e">
            <v>#N/A</v>
          </cell>
          <cell r="AY435">
            <v>1540.6523686305732</v>
          </cell>
          <cell r="AZ435" t="e">
            <v>#N/A</v>
          </cell>
          <cell r="BA435" t="e">
            <v>#N/A</v>
          </cell>
          <cell r="BB435" t="e">
            <v>#N/A</v>
          </cell>
          <cell r="BD435" t="e">
            <v>#N/A</v>
          </cell>
          <cell r="BE435" t="e">
            <v>#N/A</v>
          </cell>
          <cell r="BF435" t="e">
            <v>#N/A</v>
          </cell>
          <cell r="BG435" t="e">
            <v>#DIV/0!</v>
          </cell>
          <cell r="BH435" t="e">
            <v>#N/A</v>
          </cell>
          <cell r="BJ435" t="e">
            <v>#N/A</v>
          </cell>
          <cell r="BK435">
            <v>8641.9599999999991</v>
          </cell>
          <cell r="BL435" t="e">
            <v>#N/A</v>
          </cell>
          <cell r="BM435" t="e">
            <v>#N/A</v>
          </cell>
          <cell r="BN435" t="e">
            <v>#N/A</v>
          </cell>
          <cell r="BP435" t="e">
            <v>#N/A</v>
          </cell>
          <cell r="BQ435" t="e">
            <v>#N/A</v>
          </cell>
          <cell r="BR435" t="e">
            <v>#N/A</v>
          </cell>
          <cell r="BS435" t="e">
            <v>#DIV/0!</v>
          </cell>
          <cell r="BT435" t="e">
            <v>#N/A</v>
          </cell>
          <cell r="BV435" t="e">
            <v>#N/A</v>
          </cell>
          <cell r="BW435">
            <v>9862.0020000000004</v>
          </cell>
          <cell r="BX435" t="e">
            <v>#N/A</v>
          </cell>
          <cell r="BY435" t="e">
            <v>#N/A</v>
          </cell>
          <cell r="BZ435" t="e">
            <v>#N/A</v>
          </cell>
          <cell r="CB435" t="e">
            <v>#N/A</v>
          </cell>
          <cell r="CC435" t="e">
            <v>#N/A</v>
          </cell>
          <cell r="CD435" t="e">
            <v>#N/A</v>
          </cell>
          <cell r="CE435" t="e">
            <v>#DIV/0!</v>
          </cell>
          <cell r="CF435" t="e">
            <v>#N/A</v>
          </cell>
          <cell r="CH435" t="e">
            <v>#N/A</v>
          </cell>
          <cell r="CI435">
            <v>1163.905</v>
          </cell>
          <cell r="CJ435" t="e">
            <v>#N/A</v>
          </cell>
          <cell r="CK435" t="e">
            <v>#N/A</v>
          </cell>
          <cell r="CL435" t="e">
            <v>#N/A</v>
          </cell>
          <cell r="CN435" t="e">
            <v>#N/A</v>
          </cell>
          <cell r="CO435" t="e">
            <v>#N/A</v>
          </cell>
          <cell r="CP435" t="e">
            <v>#N/A</v>
          </cell>
          <cell r="CQ435" t="e">
            <v>#DIV/0!</v>
          </cell>
          <cell r="CR435" t="e">
            <v>#N/A</v>
          </cell>
          <cell r="CT435" t="e">
            <v>#N/A</v>
          </cell>
          <cell r="CU435">
            <v>5633.7460000000001</v>
          </cell>
          <cell r="CV435" t="e">
            <v>#N/A</v>
          </cell>
          <cell r="CW435" t="e">
            <v>#N/A</v>
          </cell>
          <cell r="CX435" t="e">
            <v>#N/A</v>
          </cell>
          <cell r="CZ435" t="e">
            <v>#N/A</v>
          </cell>
          <cell r="DA435" t="e">
            <v>#N/A</v>
          </cell>
          <cell r="DB435" t="e">
            <v>#N/A</v>
          </cell>
          <cell r="DC435" t="e">
            <v>#DIV/0!</v>
          </cell>
          <cell r="DD435" t="e">
            <v>#N/A</v>
          </cell>
          <cell r="DF435" t="e">
            <v>#N/A</v>
          </cell>
          <cell r="DG435">
            <v>3495.4549999999999</v>
          </cell>
          <cell r="DH435" t="e">
            <v>#N/A</v>
          </cell>
          <cell r="DI435" t="e">
            <v>#N/A</v>
          </cell>
          <cell r="DJ435" t="e">
            <v>#N/A</v>
          </cell>
          <cell r="DL435" t="e">
            <v>#N/A</v>
          </cell>
          <cell r="DM435" t="e">
            <v>#N/A</v>
          </cell>
          <cell r="DN435" t="e">
            <v>#N/A</v>
          </cell>
          <cell r="DO435" t="e">
            <v>#DIV/0!</v>
          </cell>
          <cell r="DP435" t="e">
            <v>#N/A</v>
          </cell>
          <cell r="DR435" t="e">
            <v>#N/A</v>
          </cell>
          <cell r="DS435">
            <v>2701.8580000000002</v>
          </cell>
          <cell r="DT435" t="e">
            <v>#N/A</v>
          </cell>
          <cell r="DU435" t="e">
            <v>#N/A</v>
          </cell>
          <cell r="DV435" t="e">
            <v>#N/A</v>
          </cell>
          <cell r="DX435" t="e">
            <v>#N/A</v>
          </cell>
          <cell r="DY435" t="e">
            <v>#N/A</v>
          </cell>
          <cell r="DZ435" t="e">
            <v>#N/A</v>
          </cell>
          <cell r="EA435" t="e">
            <v>#DIV/0!</v>
          </cell>
          <cell r="EB435" t="e">
            <v>#N/A</v>
          </cell>
          <cell r="ED435" t="e">
            <v>#N/A</v>
          </cell>
          <cell r="EE435">
            <v>15705.161</v>
          </cell>
          <cell r="EF435" t="e">
            <v>#N/A</v>
          </cell>
          <cell r="EG435" t="e">
            <v>#N/A</v>
          </cell>
          <cell r="EH435" t="e">
            <v>#N/A</v>
          </cell>
          <cell r="EJ435" t="e">
            <v>#N/A</v>
          </cell>
          <cell r="EK435" t="e">
            <v>#N/A</v>
          </cell>
          <cell r="EL435" t="e">
            <v>#N/A</v>
          </cell>
          <cell r="EM435" t="e">
            <v>#DIV/0!</v>
          </cell>
          <cell r="EN435" t="e">
            <v>#N/A</v>
          </cell>
          <cell r="EP435" t="e">
            <v>#N/A</v>
          </cell>
          <cell r="EQ435">
            <v>17075.746999999999</v>
          </cell>
          <cell r="ER435" t="e">
            <v>#N/A</v>
          </cell>
          <cell r="ES435" t="e">
            <v>#N/A</v>
          </cell>
          <cell r="ET435" t="e">
            <v>#N/A</v>
          </cell>
          <cell r="EV435" t="e">
            <v>#N/A</v>
          </cell>
          <cell r="EW435" t="e">
            <v>#N/A</v>
          </cell>
          <cell r="EX435" t="e">
            <v>#N/A</v>
          </cell>
          <cell r="EY435" t="e">
            <v>#DIV/0!</v>
          </cell>
          <cell r="EZ435" t="e">
            <v>#N/A</v>
          </cell>
        </row>
        <row r="436">
          <cell r="A436">
            <v>42604</v>
          </cell>
          <cell r="B436" t="e">
            <v>#N/A</v>
          </cell>
          <cell r="C436" t="e">
            <v>#N/A</v>
          </cell>
          <cell r="D436" t="e">
            <v>#N/A</v>
          </cell>
          <cell r="E436" t="e">
            <v>#N/A</v>
          </cell>
          <cell r="F436" t="e">
            <v>#N/A</v>
          </cell>
          <cell r="H436" t="e">
            <v>#N/A</v>
          </cell>
          <cell r="I436" t="e">
            <v>#N/A</v>
          </cell>
          <cell r="J436" t="e">
            <v>#N/A</v>
          </cell>
          <cell r="K436" t="e">
            <v>#N/A</v>
          </cell>
          <cell r="L436" t="e">
            <v>#N/A</v>
          </cell>
          <cell r="N436" t="e">
            <v>#N/A</v>
          </cell>
          <cell r="O436">
            <v>44098.874000000003</v>
          </cell>
          <cell r="P436" t="e">
            <v>#N/A</v>
          </cell>
          <cell r="Q436" t="e">
            <v>#N/A</v>
          </cell>
          <cell r="R436" t="e">
            <v>#N/A</v>
          </cell>
          <cell r="T436" t="e">
            <v>#N/A</v>
          </cell>
          <cell r="U436" t="e">
            <v>#N/A</v>
          </cell>
          <cell r="V436" t="e">
            <v>#N/A</v>
          </cell>
          <cell r="W436" t="e">
            <v>#DIV/0!</v>
          </cell>
          <cell r="X436" t="e">
            <v>#N/A</v>
          </cell>
          <cell r="Z436" t="e">
            <v>#N/A</v>
          </cell>
          <cell r="AA436">
            <v>34041.234000000004</v>
          </cell>
          <cell r="AB436" t="e">
            <v>#N/A</v>
          </cell>
          <cell r="AC436" t="e">
            <v>#N/A</v>
          </cell>
          <cell r="AD436" t="e">
            <v>#N/A</v>
          </cell>
          <cell r="AF436" t="e">
            <v>#N/A</v>
          </cell>
          <cell r="AG436" t="e">
            <v>#N/A</v>
          </cell>
          <cell r="AH436" t="e">
            <v>#N/A</v>
          </cell>
          <cell r="AI436" t="e">
            <v>#DIV/0!</v>
          </cell>
          <cell r="AJ436" t="e">
            <v>#N/A</v>
          </cell>
          <cell r="AL436" t="e">
            <v>#N/A</v>
          </cell>
          <cell r="AM436">
            <v>50534.55</v>
          </cell>
          <cell r="AN436" t="e">
            <v>#N/A</v>
          </cell>
          <cell r="AO436" t="e">
            <v>#N/A</v>
          </cell>
          <cell r="AP436" t="e">
            <v>#N/A</v>
          </cell>
          <cell r="AR436" t="e">
            <v>#N/A</v>
          </cell>
          <cell r="AS436" t="e">
            <v>#N/A</v>
          </cell>
          <cell r="AT436" t="e">
            <v>#N/A</v>
          </cell>
          <cell r="AU436" t="e">
            <v>#DIV/0!</v>
          </cell>
          <cell r="AV436" t="e">
            <v>#N/A</v>
          </cell>
          <cell r="AX436" t="e">
            <v>#N/A</v>
          </cell>
          <cell r="AY436">
            <v>1540.6523686305732</v>
          </cell>
          <cell r="AZ436" t="e">
            <v>#N/A</v>
          </cell>
          <cell r="BA436" t="e">
            <v>#N/A</v>
          </cell>
          <cell r="BB436" t="e">
            <v>#N/A</v>
          </cell>
          <cell r="BD436" t="e">
            <v>#N/A</v>
          </cell>
          <cell r="BE436" t="e">
            <v>#N/A</v>
          </cell>
          <cell r="BF436" t="e">
            <v>#N/A</v>
          </cell>
          <cell r="BG436" t="e">
            <v>#DIV/0!</v>
          </cell>
          <cell r="BH436" t="e">
            <v>#N/A</v>
          </cell>
          <cell r="BJ436" t="e">
            <v>#N/A</v>
          </cell>
          <cell r="BK436">
            <v>8641.9599999999991</v>
          </cell>
          <cell r="BL436" t="e">
            <v>#N/A</v>
          </cell>
          <cell r="BM436" t="e">
            <v>#N/A</v>
          </cell>
          <cell r="BN436" t="e">
            <v>#N/A</v>
          </cell>
          <cell r="BP436" t="e">
            <v>#N/A</v>
          </cell>
          <cell r="BQ436" t="e">
            <v>#N/A</v>
          </cell>
          <cell r="BR436" t="e">
            <v>#N/A</v>
          </cell>
          <cell r="BS436" t="e">
            <v>#DIV/0!</v>
          </cell>
          <cell r="BT436" t="e">
            <v>#N/A</v>
          </cell>
          <cell r="BV436" t="e">
            <v>#N/A</v>
          </cell>
          <cell r="BW436">
            <v>9862.0020000000004</v>
          </cell>
          <cell r="BX436" t="e">
            <v>#N/A</v>
          </cell>
          <cell r="BY436" t="e">
            <v>#N/A</v>
          </cell>
          <cell r="BZ436" t="e">
            <v>#N/A</v>
          </cell>
          <cell r="CB436" t="e">
            <v>#N/A</v>
          </cell>
          <cell r="CC436" t="e">
            <v>#N/A</v>
          </cell>
          <cell r="CD436" t="e">
            <v>#N/A</v>
          </cell>
          <cell r="CE436" t="e">
            <v>#DIV/0!</v>
          </cell>
          <cell r="CF436" t="e">
            <v>#N/A</v>
          </cell>
          <cell r="CH436" t="e">
            <v>#N/A</v>
          </cell>
          <cell r="CI436">
            <v>1163.905</v>
          </cell>
          <cell r="CJ436" t="e">
            <v>#N/A</v>
          </cell>
          <cell r="CK436" t="e">
            <v>#N/A</v>
          </cell>
          <cell r="CL436" t="e">
            <v>#N/A</v>
          </cell>
          <cell r="CN436" t="e">
            <v>#N/A</v>
          </cell>
          <cell r="CO436" t="e">
            <v>#N/A</v>
          </cell>
          <cell r="CP436" t="e">
            <v>#N/A</v>
          </cell>
          <cell r="CQ436" t="e">
            <v>#DIV/0!</v>
          </cell>
          <cell r="CR436" t="e">
            <v>#N/A</v>
          </cell>
          <cell r="CT436" t="e">
            <v>#N/A</v>
          </cell>
          <cell r="CU436">
            <v>5633.7460000000001</v>
          </cell>
          <cell r="CV436" t="e">
            <v>#N/A</v>
          </cell>
          <cell r="CW436" t="e">
            <v>#N/A</v>
          </cell>
          <cell r="CX436" t="e">
            <v>#N/A</v>
          </cell>
          <cell r="CZ436" t="e">
            <v>#N/A</v>
          </cell>
          <cell r="DA436" t="e">
            <v>#N/A</v>
          </cell>
          <cell r="DB436" t="e">
            <v>#N/A</v>
          </cell>
          <cell r="DC436" t="e">
            <v>#DIV/0!</v>
          </cell>
          <cell r="DD436" t="e">
            <v>#N/A</v>
          </cell>
          <cell r="DF436" t="e">
            <v>#N/A</v>
          </cell>
          <cell r="DG436">
            <v>3495.4549999999999</v>
          </cell>
          <cell r="DH436" t="e">
            <v>#N/A</v>
          </cell>
          <cell r="DI436" t="e">
            <v>#N/A</v>
          </cell>
          <cell r="DJ436" t="e">
            <v>#N/A</v>
          </cell>
          <cell r="DL436" t="e">
            <v>#N/A</v>
          </cell>
          <cell r="DM436" t="e">
            <v>#N/A</v>
          </cell>
          <cell r="DN436" t="e">
            <v>#N/A</v>
          </cell>
          <cell r="DO436" t="e">
            <v>#DIV/0!</v>
          </cell>
          <cell r="DP436" t="e">
            <v>#N/A</v>
          </cell>
          <cell r="DR436" t="e">
            <v>#N/A</v>
          </cell>
          <cell r="DS436">
            <v>2701.8580000000002</v>
          </cell>
          <cell r="DT436" t="e">
            <v>#N/A</v>
          </cell>
          <cell r="DU436" t="e">
            <v>#N/A</v>
          </cell>
          <cell r="DV436" t="e">
            <v>#N/A</v>
          </cell>
          <cell r="DX436" t="e">
            <v>#N/A</v>
          </cell>
          <cell r="DY436" t="e">
            <v>#N/A</v>
          </cell>
          <cell r="DZ436" t="e">
            <v>#N/A</v>
          </cell>
          <cell r="EA436" t="e">
            <v>#DIV/0!</v>
          </cell>
          <cell r="EB436" t="e">
            <v>#N/A</v>
          </cell>
          <cell r="ED436" t="e">
            <v>#N/A</v>
          </cell>
          <cell r="EE436">
            <v>15705.161</v>
          </cell>
          <cell r="EF436" t="e">
            <v>#N/A</v>
          </cell>
          <cell r="EG436" t="e">
            <v>#N/A</v>
          </cell>
          <cell r="EH436" t="e">
            <v>#N/A</v>
          </cell>
          <cell r="EJ436" t="e">
            <v>#N/A</v>
          </cell>
          <cell r="EK436" t="e">
            <v>#N/A</v>
          </cell>
          <cell r="EL436" t="e">
            <v>#N/A</v>
          </cell>
          <cell r="EM436" t="e">
            <v>#DIV/0!</v>
          </cell>
          <cell r="EN436" t="e">
            <v>#N/A</v>
          </cell>
          <cell r="EP436" t="e">
            <v>#N/A</v>
          </cell>
          <cell r="EQ436">
            <v>17075.746999999999</v>
          </cell>
          <cell r="ER436" t="e">
            <v>#N/A</v>
          </cell>
          <cell r="ES436" t="e">
            <v>#N/A</v>
          </cell>
          <cell r="ET436" t="e">
            <v>#N/A</v>
          </cell>
          <cell r="EV436" t="e">
            <v>#N/A</v>
          </cell>
          <cell r="EW436" t="e">
            <v>#N/A</v>
          </cell>
          <cell r="EX436" t="e">
            <v>#N/A</v>
          </cell>
          <cell r="EY436" t="e">
            <v>#DIV/0!</v>
          </cell>
          <cell r="EZ436" t="e">
            <v>#N/A</v>
          </cell>
        </row>
        <row r="437">
          <cell r="A437">
            <v>42605</v>
          </cell>
          <cell r="B437" t="e">
            <v>#N/A</v>
          </cell>
          <cell r="C437" t="e">
            <v>#N/A</v>
          </cell>
          <cell r="D437" t="e">
            <v>#N/A</v>
          </cell>
          <cell r="E437" t="e">
            <v>#N/A</v>
          </cell>
          <cell r="F437" t="e">
            <v>#N/A</v>
          </cell>
          <cell r="H437" t="e">
            <v>#N/A</v>
          </cell>
          <cell r="I437" t="e">
            <v>#N/A</v>
          </cell>
          <cell r="J437" t="e">
            <v>#N/A</v>
          </cell>
          <cell r="K437" t="e">
            <v>#N/A</v>
          </cell>
          <cell r="L437" t="e">
            <v>#N/A</v>
          </cell>
          <cell r="N437" t="e">
            <v>#N/A</v>
          </cell>
          <cell r="O437">
            <v>44098.874000000003</v>
          </cell>
          <cell r="P437" t="e">
            <v>#N/A</v>
          </cell>
          <cell r="Q437" t="e">
            <v>#N/A</v>
          </cell>
          <cell r="R437" t="e">
            <v>#N/A</v>
          </cell>
          <cell r="T437" t="e">
            <v>#N/A</v>
          </cell>
          <cell r="U437" t="e">
            <v>#N/A</v>
          </cell>
          <cell r="V437" t="e">
            <v>#N/A</v>
          </cell>
          <cell r="W437" t="e">
            <v>#DIV/0!</v>
          </cell>
          <cell r="X437" t="e">
            <v>#N/A</v>
          </cell>
          <cell r="Z437" t="e">
            <v>#N/A</v>
          </cell>
          <cell r="AA437">
            <v>34041.234000000004</v>
          </cell>
          <cell r="AB437" t="e">
            <v>#N/A</v>
          </cell>
          <cell r="AC437" t="e">
            <v>#N/A</v>
          </cell>
          <cell r="AD437" t="e">
            <v>#N/A</v>
          </cell>
          <cell r="AF437" t="e">
            <v>#N/A</v>
          </cell>
          <cell r="AG437" t="e">
            <v>#N/A</v>
          </cell>
          <cell r="AH437" t="e">
            <v>#N/A</v>
          </cell>
          <cell r="AI437" t="e">
            <v>#DIV/0!</v>
          </cell>
          <cell r="AJ437" t="e">
            <v>#N/A</v>
          </cell>
          <cell r="AL437" t="e">
            <v>#N/A</v>
          </cell>
          <cell r="AM437">
            <v>50534.55</v>
          </cell>
          <cell r="AN437" t="e">
            <v>#N/A</v>
          </cell>
          <cell r="AO437" t="e">
            <v>#N/A</v>
          </cell>
          <cell r="AP437" t="e">
            <v>#N/A</v>
          </cell>
          <cell r="AR437" t="e">
            <v>#N/A</v>
          </cell>
          <cell r="AS437" t="e">
            <v>#N/A</v>
          </cell>
          <cell r="AT437" t="e">
            <v>#N/A</v>
          </cell>
          <cell r="AU437" t="e">
            <v>#DIV/0!</v>
          </cell>
          <cell r="AV437" t="e">
            <v>#N/A</v>
          </cell>
          <cell r="AX437" t="e">
            <v>#N/A</v>
          </cell>
          <cell r="AY437">
            <v>1540.6523686305732</v>
          </cell>
          <cell r="AZ437" t="e">
            <v>#N/A</v>
          </cell>
          <cell r="BA437" t="e">
            <v>#N/A</v>
          </cell>
          <cell r="BB437" t="e">
            <v>#N/A</v>
          </cell>
          <cell r="BD437" t="e">
            <v>#N/A</v>
          </cell>
          <cell r="BE437" t="e">
            <v>#N/A</v>
          </cell>
          <cell r="BF437" t="e">
            <v>#N/A</v>
          </cell>
          <cell r="BG437" t="e">
            <v>#DIV/0!</v>
          </cell>
          <cell r="BH437" t="e">
            <v>#N/A</v>
          </cell>
          <cell r="BJ437" t="e">
            <v>#N/A</v>
          </cell>
          <cell r="BK437">
            <v>8641.9599999999991</v>
          </cell>
          <cell r="BL437" t="e">
            <v>#N/A</v>
          </cell>
          <cell r="BM437" t="e">
            <v>#N/A</v>
          </cell>
          <cell r="BN437" t="e">
            <v>#N/A</v>
          </cell>
          <cell r="BP437" t="e">
            <v>#N/A</v>
          </cell>
          <cell r="BQ437" t="e">
            <v>#N/A</v>
          </cell>
          <cell r="BR437" t="e">
            <v>#N/A</v>
          </cell>
          <cell r="BS437" t="e">
            <v>#DIV/0!</v>
          </cell>
          <cell r="BT437" t="e">
            <v>#N/A</v>
          </cell>
          <cell r="BV437" t="e">
            <v>#N/A</v>
          </cell>
          <cell r="BW437">
            <v>9862.0020000000004</v>
          </cell>
          <cell r="BX437" t="e">
            <v>#N/A</v>
          </cell>
          <cell r="BY437" t="e">
            <v>#N/A</v>
          </cell>
          <cell r="BZ437" t="e">
            <v>#N/A</v>
          </cell>
          <cell r="CB437" t="e">
            <v>#N/A</v>
          </cell>
          <cell r="CC437" t="e">
            <v>#N/A</v>
          </cell>
          <cell r="CD437" t="e">
            <v>#N/A</v>
          </cell>
          <cell r="CE437" t="e">
            <v>#DIV/0!</v>
          </cell>
          <cell r="CF437" t="e">
            <v>#N/A</v>
          </cell>
          <cell r="CH437" t="e">
            <v>#N/A</v>
          </cell>
          <cell r="CI437">
            <v>1163.905</v>
          </cell>
          <cell r="CJ437" t="e">
            <v>#N/A</v>
          </cell>
          <cell r="CK437" t="e">
            <v>#N/A</v>
          </cell>
          <cell r="CL437" t="e">
            <v>#N/A</v>
          </cell>
          <cell r="CN437" t="e">
            <v>#N/A</v>
          </cell>
          <cell r="CO437" t="e">
            <v>#N/A</v>
          </cell>
          <cell r="CP437" t="e">
            <v>#N/A</v>
          </cell>
          <cell r="CQ437" t="e">
            <v>#DIV/0!</v>
          </cell>
          <cell r="CR437" t="e">
            <v>#N/A</v>
          </cell>
          <cell r="CT437" t="e">
            <v>#N/A</v>
          </cell>
          <cell r="CU437">
            <v>5633.7460000000001</v>
          </cell>
          <cell r="CV437" t="e">
            <v>#N/A</v>
          </cell>
          <cell r="CW437" t="e">
            <v>#N/A</v>
          </cell>
          <cell r="CX437" t="e">
            <v>#N/A</v>
          </cell>
          <cell r="CZ437" t="e">
            <v>#N/A</v>
          </cell>
          <cell r="DA437" t="e">
            <v>#N/A</v>
          </cell>
          <cell r="DB437" t="e">
            <v>#N/A</v>
          </cell>
          <cell r="DC437" t="e">
            <v>#DIV/0!</v>
          </cell>
          <cell r="DD437" t="e">
            <v>#N/A</v>
          </cell>
          <cell r="DF437" t="e">
            <v>#N/A</v>
          </cell>
          <cell r="DG437">
            <v>3495.4549999999999</v>
          </cell>
          <cell r="DH437" t="e">
            <v>#N/A</v>
          </cell>
          <cell r="DI437" t="e">
            <v>#N/A</v>
          </cell>
          <cell r="DJ437" t="e">
            <v>#N/A</v>
          </cell>
          <cell r="DL437" t="e">
            <v>#N/A</v>
          </cell>
          <cell r="DM437" t="e">
            <v>#N/A</v>
          </cell>
          <cell r="DN437" t="e">
            <v>#N/A</v>
          </cell>
          <cell r="DO437" t="e">
            <v>#DIV/0!</v>
          </cell>
          <cell r="DP437" t="e">
            <v>#N/A</v>
          </cell>
          <cell r="DR437" t="e">
            <v>#N/A</v>
          </cell>
          <cell r="DS437">
            <v>2701.8580000000002</v>
          </cell>
          <cell r="DT437" t="e">
            <v>#N/A</v>
          </cell>
          <cell r="DU437" t="e">
            <v>#N/A</v>
          </cell>
          <cell r="DV437" t="e">
            <v>#N/A</v>
          </cell>
          <cell r="DX437" t="e">
            <v>#N/A</v>
          </cell>
          <cell r="DY437" t="e">
            <v>#N/A</v>
          </cell>
          <cell r="DZ437" t="e">
            <v>#N/A</v>
          </cell>
          <cell r="EA437" t="e">
            <v>#DIV/0!</v>
          </cell>
          <cell r="EB437" t="e">
            <v>#N/A</v>
          </cell>
          <cell r="ED437" t="e">
            <v>#N/A</v>
          </cell>
          <cell r="EE437">
            <v>15705.161</v>
          </cell>
          <cell r="EF437" t="e">
            <v>#N/A</v>
          </cell>
          <cell r="EG437" t="e">
            <v>#N/A</v>
          </cell>
          <cell r="EH437" t="e">
            <v>#N/A</v>
          </cell>
          <cell r="EJ437" t="e">
            <v>#N/A</v>
          </cell>
          <cell r="EK437" t="e">
            <v>#N/A</v>
          </cell>
          <cell r="EL437" t="e">
            <v>#N/A</v>
          </cell>
          <cell r="EM437" t="e">
            <v>#DIV/0!</v>
          </cell>
          <cell r="EN437" t="e">
            <v>#N/A</v>
          </cell>
          <cell r="EP437" t="e">
            <v>#N/A</v>
          </cell>
          <cell r="EQ437">
            <v>17075.746999999999</v>
          </cell>
          <cell r="ER437" t="e">
            <v>#N/A</v>
          </cell>
          <cell r="ES437" t="e">
            <v>#N/A</v>
          </cell>
          <cell r="ET437" t="e">
            <v>#N/A</v>
          </cell>
          <cell r="EV437" t="e">
            <v>#N/A</v>
          </cell>
          <cell r="EW437" t="e">
            <v>#N/A</v>
          </cell>
          <cell r="EX437" t="e">
            <v>#N/A</v>
          </cell>
          <cell r="EY437" t="e">
            <v>#DIV/0!</v>
          </cell>
          <cell r="EZ437" t="e">
            <v>#N/A</v>
          </cell>
        </row>
        <row r="438">
          <cell r="A438">
            <v>42606</v>
          </cell>
          <cell r="B438" t="e">
            <v>#N/A</v>
          </cell>
          <cell r="C438" t="e">
            <v>#N/A</v>
          </cell>
          <cell r="D438" t="e">
            <v>#N/A</v>
          </cell>
          <cell r="E438" t="e">
            <v>#N/A</v>
          </cell>
          <cell r="F438" t="e">
            <v>#N/A</v>
          </cell>
          <cell r="H438" t="e">
            <v>#N/A</v>
          </cell>
          <cell r="I438" t="e">
            <v>#N/A</v>
          </cell>
          <cell r="J438" t="e">
            <v>#N/A</v>
          </cell>
          <cell r="K438" t="e">
            <v>#N/A</v>
          </cell>
          <cell r="L438" t="e">
            <v>#N/A</v>
          </cell>
          <cell r="N438" t="e">
            <v>#N/A</v>
          </cell>
          <cell r="O438">
            <v>44098.874000000003</v>
          </cell>
          <cell r="P438" t="e">
            <v>#N/A</v>
          </cell>
          <cell r="Q438" t="e">
            <v>#N/A</v>
          </cell>
          <cell r="R438" t="e">
            <v>#N/A</v>
          </cell>
          <cell r="T438" t="e">
            <v>#N/A</v>
          </cell>
          <cell r="U438" t="e">
            <v>#N/A</v>
          </cell>
          <cell r="V438" t="e">
            <v>#N/A</v>
          </cell>
          <cell r="W438" t="e">
            <v>#DIV/0!</v>
          </cell>
          <cell r="X438" t="e">
            <v>#N/A</v>
          </cell>
          <cell r="Z438" t="e">
            <v>#N/A</v>
          </cell>
          <cell r="AA438">
            <v>34041.234000000004</v>
          </cell>
          <cell r="AB438" t="e">
            <v>#N/A</v>
          </cell>
          <cell r="AC438" t="e">
            <v>#N/A</v>
          </cell>
          <cell r="AD438" t="e">
            <v>#N/A</v>
          </cell>
          <cell r="AF438" t="e">
            <v>#N/A</v>
          </cell>
          <cell r="AG438" t="e">
            <v>#N/A</v>
          </cell>
          <cell r="AH438" t="e">
            <v>#N/A</v>
          </cell>
          <cell r="AI438" t="e">
            <v>#DIV/0!</v>
          </cell>
          <cell r="AJ438" t="e">
            <v>#N/A</v>
          </cell>
          <cell r="AL438" t="e">
            <v>#N/A</v>
          </cell>
          <cell r="AM438">
            <v>50534.55</v>
          </cell>
          <cell r="AN438" t="e">
            <v>#N/A</v>
          </cell>
          <cell r="AO438" t="e">
            <v>#N/A</v>
          </cell>
          <cell r="AP438" t="e">
            <v>#N/A</v>
          </cell>
          <cell r="AR438" t="e">
            <v>#N/A</v>
          </cell>
          <cell r="AS438" t="e">
            <v>#N/A</v>
          </cell>
          <cell r="AT438" t="e">
            <v>#N/A</v>
          </cell>
          <cell r="AU438" t="e">
            <v>#DIV/0!</v>
          </cell>
          <cell r="AV438" t="e">
            <v>#N/A</v>
          </cell>
          <cell r="AX438" t="e">
            <v>#N/A</v>
          </cell>
          <cell r="AY438">
            <v>1540.6523686305732</v>
          </cell>
          <cell r="AZ438" t="e">
            <v>#N/A</v>
          </cell>
          <cell r="BA438" t="e">
            <v>#N/A</v>
          </cell>
          <cell r="BB438" t="e">
            <v>#N/A</v>
          </cell>
          <cell r="BD438" t="e">
            <v>#N/A</v>
          </cell>
          <cell r="BE438" t="e">
            <v>#N/A</v>
          </cell>
          <cell r="BF438" t="e">
            <v>#N/A</v>
          </cell>
          <cell r="BG438" t="e">
            <v>#DIV/0!</v>
          </cell>
          <cell r="BH438" t="e">
            <v>#N/A</v>
          </cell>
          <cell r="BJ438" t="e">
            <v>#N/A</v>
          </cell>
          <cell r="BK438">
            <v>8641.9599999999991</v>
          </cell>
          <cell r="BL438" t="e">
            <v>#N/A</v>
          </cell>
          <cell r="BM438" t="e">
            <v>#N/A</v>
          </cell>
          <cell r="BN438" t="e">
            <v>#N/A</v>
          </cell>
          <cell r="BP438" t="e">
            <v>#N/A</v>
          </cell>
          <cell r="BQ438" t="e">
            <v>#N/A</v>
          </cell>
          <cell r="BR438" t="e">
            <v>#N/A</v>
          </cell>
          <cell r="BS438" t="e">
            <v>#DIV/0!</v>
          </cell>
          <cell r="BT438" t="e">
            <v>#N/A</v>
          </cell>
          <cell r="BV438" t="e">
            <v>#N/A</v>
          </cell>
          <cell r="BW438">
            <v>9862.0020000000004</v>
          </cell>
          <cell r="BX438" t="e">
            <v>#N/A</v>
          </cell>
          <cell r="BY438" t="e">
            <v>#N/A</v>
          </cell>
          <cell r="BZ438" t="e">
            <v>#N/A</v>
          </cell>
          <cell r="CB438" t="e">
            <v>#N/A</v>
          </cell>
          <cell r="CC438" t="e">
            <v>#N/A</v>
          </cell>
          <cell r="CD438" t="e">
            <v>#N/A</v>
          </cell>
          <cell r="CE438" t="e">
            <v>#DIV/0!</v>
          </cell>
          <cell r="CF438" t="e">
            <v>#N/A</v>
          </cell>
          <cell r="CH438" t="e">
            <v>#N/A</v>
          </cell>
          <cell r="CI438">
            <v>1163.905</v>
          </cell>
          <cell r="CJ438" t="e">
            <v>#N/A</v>
          </cell>
          <cell r="CK438" t="e">
            <v>#N/A</v>
          </cell>
          <cell r="CL438" t="e">
            <v>#N/A</v>
          </cell>
          <cell r="CN438" t="e">
            <v>#N/A</v>
          </cell>
          <cell r="CO438" t="e">
            <v>#N/A</v>
          </cell>
          <cell r="CP438" t="e">
            <v>#N/A</v>
          </cell>
          <cell r="CQ438" t="e">
            <v>#DIV/0!</v>
          </cell>
          <cell r="CR438" t="e">
            <v>#N/A</v>
          </cell>
          <cell r="CT438" t="e">
            <v>#N/A</v>
          </cell>
          <cell r="CU438">
            <v>5633.7460000000001</v>
          </cell>
          <cell r="CV438" t="e">
            <v>#N/A</v>
          </cell>
          <cell r="CW438" t="e">
            <v>#N/A</v>
          </cell>
          <cell r="CX438" t="e">
            <v>#N/A</v>
          </cell>
          <cell r="CZ438" t="e">
            <v>#N/A</v>
          </cell>
          <cell r="DA438" t="e">
            <v>#N/A</v>
          </cell>
          <cell r="DB438" t="e">
            <v>#N/A</v>
          </cell>
          <cell r="DC438" t="e">
            <v>#DIV/0!</v>
          </cell>
          <cell r="DD438" t="e">
            <v>#N/A</v>
          </cell>
          <cell r="DF438" t="e">
            <v>#N/A</v>
          </cell>
          <cell r="DG438">
            <v>3495.4549999999999</v>
          </cell>
          <cell r="DH438" t="e">
            <v>#N/A</v>
          </cell>
          <cell r="DI438" t="e">
            <v>#N/A</v>
          </cell>
          <cell r="DJ438" t="e">
            <v>#N/A</v>
          </cell>
          <cell r="DL438" t="e">
            <v>#N/A</v>
          </cell>
          <cell r="DM438" t="e">
            <v>#N/A</v>
          </cell>
          <cell r="DN438" t="e">
            <v>#N/A</v>
          </cell>
          <cell r="DO438" t="e">
            <v>#DIV/0!</v>
          </cell>
          <cell r="DP438" t="e">
            <v>#N/A</v>
          </cell>
          <cell r="DR438" t="e">
            <v>#N/A</v>
          </cell>
          <cell r="DS438">
            <v>2701.8580000000002</v>
          </cell>
          <cell r="DT438" t="e">
            <v>#N/A</v>
          </cell>
          <cell r="DU438" t="e">
            <v>#N/A</v>
          </cell>
          <cell r="DV438" t="e">
            <v>#N/A</v>
          </cell>
          <cell r="DX438" t="e">
            <v>#N/A</v>
          </cell>
          <cell r="DY438" t="e">
            <v>#N/A</v>
          </cell>
          <cell r="DZ438" t="e">
            <v>#N/A</v>
          </cell>
          <cell r="EA438" t="e">
            <v>#DIV/0!</v>
          </cell>
          <cell r="EB438" t="e">
            <v>#N/A</v>
          </cell>
          <cell r="ED438" t="e">
            <v>#N/A</v>
          </cell>
          <cell r="EE438">
            <v>15705.161</v>
          </cell>
          <cell r="EF438" t="e">
            <v>#N/A</v>
          </cell>
          <cell r="EG438" t="e">
            <v>#N/A</v>
          </cell>
          <cell r="EH438" t="e">
            <v>#N/A</v>
          </cell>
          <cell r="EJ438" t="e">
            <v>#N/A</v>
          </cell>
          <cell r="EK438" t="e">
            <v>#N/A</v>
          </cell>
          <cell r="EL438" t="e">
            <v>#N/A</v>
          </cell>
          <cell r="EM438" t="e">
            <v>#DIV/0!</v>
          </cell>
          <cell r="EN438" t="e">
            <v>#N/A</v>
          </cell>
          <cell r="EP438" t="e">
            <v>#N/A</v>
          </cell>
          <cell r="EQ438">
            <v>17075.746999999999</v>
          </cell>
          <cell r="ER438" t="e">
            <v>#N/A</v>
          </cell>
          <cell r="ES438" t="e">
            <v>#N/A</v>
          </cell>
          <cell r="ET438" t="e">
            <v>#N/A</v>
          </cell>
          <cell r="EV438" t="e">
            <v>#N/A</v>
          </cell>
          <cell r="EW438" t="e">
            <v>#N/A</v>
          </cell>
          <cell r="EX438" t="e">
            <v>#N/A</v>
          </cell>
          <cell r="EY438" t="e">
            <v>#DIV/0!</v>
          </cell>
          <cell r="EZ438" t="e">
            <v>#N/A</v>
          </cell>
        </row>
        <row r="439">
          <cell r="A439">
            <v>42607</v>
          </cell>
          <cell r="B439" t="e">
            <v>#N/A</v>
          </cell>
          <cell r="C439" t="e">
            <v>#N/A</v>
          </cell>
          <cell r="D439" t="e">
            <v>#N/A</v>
          </cell>
          <cell r="E439" t="e">
            <v>#N/A</v>
          </cell>
          <cell r="F439" t="e">
            <v>#N/A</v>
          </cell>
          <cell r="H439" t="e">
            <v>#N/A</v>
          </cell>
          <cell r="I439" t="e">
            <v>#N/A</v>
          </cell>
          <cell r="J439" t="e">
            <v>#N/A</v>
          </cell>
          <cell r="K439" t="e">
            <v>#N/A</v>
          </cell>
          <cell r="L439" t="e">
            <v>#N/A</v>
          </cell>
          <cell r="N439" t="e">
            <v>#N/A</v>
          </cell>
          <cell r="O439">
            <v>44098.874000000003</v>
          </cell>
          <cell r="P439" t="e">
            <v>#N/A</v>
          </cell>
          <cell r="Q439" t="e">
            <v>#N/A</v>
          </cell>
          <cell r="R439" t="e">
            <v>#N/A</v>
          </cell>
          <cell r="T439" t="e">
            <v>#N/A</v>
          </cell>
          <cell r="U439" t="e">
            <v>#N/A</v>
          </cell>
          <cell r="V439" t="e">
            <v>#N/A</v>
          </cell>
          <cell r="W439" t="e">
            <v>#DIV/0!</v>
          </cell>
          <cell r="X439" t="e">
            <v>#N/A</v>
          </cell>
          <cell r="Z439" t="e">
            <v>#N/A</v>
          </cell>
          <cell r="AA439">
            <v>34041.234000000004</v>
          </cell>
          <cell r="AB439" t="e">
            <v>#N/A</v>
          </cell>
          <cell r="AC439" t="e">
            <v>#N/A</v>
          </cell>
          <cell r="AD439" t="e">
            <v>#N/A</v>
          </cell>
          <cell r="AF439" t="e">
            <v>#N/A</v>
          </cell>
          <cell r="AG439" t="e">
            <v>#N/A</v>
          </cell>
          <cell r="AH439" t="e">
            <v>#N/A</v>
          </cell>
          <cell r="AI439" t="e">
            <v>#DIV/0!</v>
          </cell>
          <cell r="AJ439" t="e">
            <v>#N/A</v>
          </cell>
          <cell r="AL439" t="e">
            <v>#N/A</v>
          </cell>
          <cell r="AM439">
            <v>50534.55</v>
          </cell>
          <cell r="AN439" t="e">
            <v>#N/A</v>
          </cell>
          <cell r="AO439" t="e">
            <v>#N/A</v>
          </cell>
          <cell r="AP439" t="e">
            <v>#N/A</v>
          </cell>
          <cell r="AR439" t="e">
            <v>#N/A</v>
          </cell>
          <cell r="AS439" t="e">
            <v>#N/A</v>
          </cell>
          <cell r="AT439" t="e">
            <v>#N/A</v>
          </cell>
          <cell r="AU439" t="e">
            <v>#DIV/0!</v>
          </cell>
          <cell r="AV439" t="e">
            <v>#N/A</v>
          </cell>
          <cell r="AX439" t="e">
            <v>#N/A</v>
          </cell>
          <cell r="AY439">
            <v>1540.6523686305732</v>
          </cell>
          <cell r="AZ439" t="e">
            <v>#N/A</v>
          </cell>
          <cell r="BA439" t="e">
            <v>#N/A</v>
          </cell>
          <cell r="BB439" t="e">
            <v>#N/A</v>
          </cell>
          <cell r="BD439" t="e">
            <v>#N/A</v>
          </cell>
          <cell r="BE439" t="e">
            <v>#N/A</v>
          </cell>
          <cell r="BF439" t="e">
            <v>#N/A</v>
          </cell>
          <cell r="BG439" t="e">
            <v>#DIV/0!</v>
          </cell>
          <cell r="BH439" t="e">
            <v>#N/A</v>
          </cell>
          <cell r="BJ439" t="e">
            <v>#N/A</v>
          </cell>
          <cell r="BK439">
            <v>8641.9599999999991</v>
          </cell>
          <cell r="BL439" t="e">
            <v>#N/A</v>
          </cell>
          <cell r="BM439" t="e">
            <v>#N/A</v>
          </cell>
          <cell r="BN439" t="e">
            <v>#N/A</v>
          </cell>
          <cell r="BP439" t="e">
            <v>#N/A</v>
          </cell>
          <cell r="BQ439" t="e">
            <v>#N/A</v>
          </cell>
          <cell r="BR439" t="e">
            <v>#N/A</v>
          </cell>
          <cell r="BS439" t="e">
            <v>#DIV/0!</v>
          </cell>
          <cell r="BT439" t="e">
            <v>#N/A</v>
          </cell>
          <cell r="BV439" t="e">
            <v>#N/A</v>
          </cell>
          <cell r="BW439">
            <v>9862.0020000000004</v>
          </cell>
          <cell r="BX439" t="e">
            <v>#N/A</v>
          </cell>
          <cell r="BY439" t="e">
            <v>#N/A</v>
          </cell>
          <cell r="BZ439" t="e">
            <v>#N/A</v>
          </cell>
          <cell r="CB439" t="e">
            <v>#N/A</v>
          </cell>
          <cell r="CC439" t="e">
            <v>#N/A</v>
          </cell>
          <cell r="CD439" t="e">
            <v>#N/A</v>
          </cell>
          <cell r="CE439" t="e">
            <v>#DIV/0!</v>
          </cell>
          <cell r="CF439" t="e">
            <v>#N/A</v>
          </cell>
          <cell r="CH439" t="e">
            <v>#N/A</v>
          </cell>
          <cell r="CI439">
            <v>1163.905</v>
          </cell>
          <cell r="CJ439" t="e">
            <v>#N/A</v>
          </cell>
          <cell r="CK439" t="e">
            <v>#N/A</v>
          </cell>
          <cell r="CL439" t="e">
            <v>#N/A</v>
          </cell>
          <cell r="CN439" t="e">
            <v>#N/A</v>
          </cell>
          <cell r="CO439" t="e">
            <v>#N/A</v>
          </cell>
          <cell r="CP439" t="e">
            <v>#N/A</v>
          </cell>
          <cell r="CQ439" t="e">
            <v>#DIV/0!</v>
          </cell>
          <cell r="CR439" t="e">
            <v>#N/A</v>
          </cell>
          <cell r="CT439" t="e">
            <v>#N/A</v>
          </cell>
          <cell r="CU439">
            <v>5633.7460000000001</v>
          </cell>
          <cell r="CV439" t="e">
            <v>#N/A</v>
          </cell>
          <cell r="CW439" t="e">
            <v>#N/A</v>
          </cell>
          <cell r="CX439" t="e">
            <v>#N/A</v>
          </cell>
          <cell r="CZ439" t="e">
            <v>#N/A</v>
          </cell>
          <cell r="DA439" t="e">
            <v>#N/A</v>
          </cell>
          <cell r="DB439" t="e">
            <v>#N/A</v>
          </cell>
          <cell r="DC439" t="e">
            <v>#DIV/0!</v>
          </cell>
          <cell r="DD439" t="e">
            <v>#N/A</v>
          </cell>
          <cell r="DF439" t="e">
            <v>#N/A</v>
          </cell>
          <cell r="DG439">
            <v>3495.4549999999999</v>
          </cell>
          <cell r="DH439" t="e">
            <v>#N/A</v>
          </cell>
          <cell r="DI439" t="e">
            <v>#N/A</v>
          </cell>
          <cell r="DJ439" t="e">
            <v>#N/A</v>
          </cell>
          <cell r="DL439" t="e">
            <v>#N/A</v>
          </cell>
          <cell r="DM439" t="e">
            <v>#N/A</v>
          </cell>
          <cell r="DN439" t="e">
            <v>#N/A</v>
          </cell>
          <cell r="DO439" t="e">
            <v>#DIV/0!</v>
          </cell>
          <cell r="DP439" t="e">
            <v>#N/A</v>
          </cell>
          <cell r="DR439" t="e">
            <v>#N/A</v>
          </cell>
          <cell r="DS439">
            <v>2701.8580000000002</v>
          </cell>
          <cell r="DT439" t="e">
            <v>#N/A</v>
          </cell>
          <cell r="DU439" t="e">
            <v>#N/A</v>
          </cell>
          <cell r="DV439" t="e">
            <v>#N/A</v>
          </cell>
          <cell r="DX439" t="e">
            <v>#N/A</v>
          </cell>
          <cell r="DY439" t="e">
            <v>#N/A</v>
          </cell>
          <cell r="DZ439" t="e">
            <v>#N/A</v>
          </cell>
          <cell r="EA439" t="e">
            <v>#DIV/0!</v>
          </cell>
          <cell r="EB439" t="e">
            <v>#N/A</v>
          </cell>
          <cell r="ED439" t="e">
            <v>#N/A</v>
          </cell>
          <cell r="EE439">
            <v>15705.161</v>
          </cell>
          <cell r="EF439" t="e">
            <v>#N/A</v>
          </cell>
          <cell r="EG439" t="e">
            <v>#N/A</v>
          </cell>
          <cell r="EH439" t="e">
            <v>#N/A</v>
          </cell>
          <cell r="EJ439" t="e">
            <v>#N/A</v>
          </cell>
          <cell r="EK439" t="e">
            <v>#N/A</v>
          </cell>
          <cell r="EL439" t="e">
            <v>#N/A</v>
          </cell>
          <cell r="EM439" t="e">
            <v>#DIV/0!</v>
          </cell>
          <cell r="EN439" t="e">
            <v>#N/A</v>
          </cell>
          <cell r="EP439" t="e">
            <v>#N/A</v>
          </cell>
          <cell r="EQ439">
            <v>17075.746999999999</v>
          </cell>
          <cell r="ER439" t="e">
            <v>#N/A</v>
          </cell>
          <cell r="ES439" t="e">
            <v>#N/A</v>
          </cell>
          <cell r="ET439" t="e">
            <v>#N/A</v>
          </cell>
          <cell r="EV439" t="e">
            <v>#N/A</v>
          </cell>
          <cell r="EW439" t="e">
            <v>#N/A</v>
          </cell>
          <cell r="EX439" t="e">
            <v>#N/A</v>
          </cell>
          <cell r="EY439" t="e">
            <v>#DIV/0!</v>
          </cell>
          <cell r="EZ439" t="e">
            <v>#N/A</v>
          </cell>
        </row>
        <row r="440">
          <cell r="A440">
            <v>42608</v>
          </cell>
          <cell r="B440" t="e">
            <v>#N/A</v>
          </cell>
          <cell r="C440" t="e">
            <v>#N/A</v>
          </cell>
          <cell r="D440" t="e">
            <v>#N/A</v>
          </cell>
          <cell r="E440" t="e">
            <v>#N/A</v>
          </cell>
          <cell r="F440" t="e">
            <v>#N/A</v>
          </cell>
          <cell r="H440" t="e">
            <v>#N/A</v>
          </cell>
          <cell r="I440" t="e">
            <v>#N/A</v>
          </cell>
          <cell r="J440" t="e">
            <v>#N/A</v>
          </cell>
          <cell r="K440" t="e">
            <v>#N/A</v>
          </cell>
          <cell r="L440" t="e">
            <v>#N/A</v>
          </cell>
          <cell r="N440" t="e">
            <v>#N/A</v>
          </cell>
          <cell r="O440">
            <v>44098.874000000003</v>
          </cell>
          <cell r="P440" t="e">
            <v>#N/A</v>
          </cell>
          <cell r="Q440" t="e">
            <v>#N/A</v>
          </cell>
          <cell r="R440" t="e">
            <v>#N/A</v>
          </cell>
          <cell r="T440" t="e">
            <v>#N/A</v>
          </cell>
          <cell r="U440" t="e">
            <v>#N/A</v>
          </cell>
          <cell r="V440" t="e">
            <v>#N/A</v>
          </cell>
          <cell r="W440" t="e">
            <v>#DIV/0!</v>
          </cell>
          <cell r="X440" t="e">
            <v>#N/A</v>
          </cell>
          <cell r="Z440" t="e">
            <v>#N/A</v>
          </cell>
          <cell r="AA440">
            <v>34041.234000000004</v>
          </cell>
          <cell r="AB440" t="e">
            <v>#N/A</v>
          </cell>
          <cell r="AC440" t="e">
            <v>#N/A</v>
          </cell>
          <cell r="AD440" t="e">
            <v>#N/A</v>
          </cell>
          <cell r="AF440" t="e">
            <v>#N/A</v>
          </cell>
          <cell r="AG440" t="e">
            <v>#N/A</v>
          </cell>
          <cell r="AH440" t="e">
            <v>#N/A</v>
          </cell>
          <cell r="AI440" t="e">
            <v>#DIV/0!</v>
          </cell>
          <cell r="AJ440" t="e">
            <v>#N/A</v>
          </cell>
          <cell r="AL440" t="e">
            <v>#N/A</v>
          </cell>
          <cell r="AM440">
            <v>50534.55</v>
          </cell>
          <cell r="AN440" t="e">
            <v>#N/A</v>
          </cell>
          <cell r="AO440" t="e">
            <v>#N/A</v>
          </cell>
          <cell r="AP440" t="e">
            <v>#N/A</v>
          </cell>
          <cell r="AR440" t="e">
            <v>#N/A</v>
          </cell>
          <cell r="AS440" t="e">
            <v>#N/A</v>
          </cell>
          <cell r="AT440" t="e">
            <v>#N/A</v>
          </cell>
          <cell r="AU440" t="e">
            <v>#DIV/0!</v>
          </cell>
          <cell r="AV440" t="e">
            <v>#N/A</v>
          </cell>
          <cell r="AX440" t="e">
            <v>#N/A</v>
          </cell>
          <cell r="AY440">
            <v>1540.6523686305732</v>
          </cell>
          <cell r="AZ440" t="e">
            <v>#N/A</v>
          </cell>
          <cell r="BA440" t="e">
            <v>#N/A</v>
          </cell>
          <cell r="BB440" t="e">
            <v>#N/A</v>
          </cell>
          <cell r="BD440" t="e">
            <v>#N/A</v>
          </cell>
          <cell r="BE440" t="e">
            <v>#N/A</v>
          </cell>
          <cell r="BF440" t="e">
            <v>#N/A</v>
          </cell>
          <cell r="BG440" t="e">
            <v>#DIV/0!</v>
          </cell>
          <cell r="BH440" t="e">
            <v>#N/A</v>
          </cell>
          <cell r="BJ440" t="e">
            <v>#N/A</v>
          </cell>
          <cell r="BK440">
            <v>8641.9599999999991</v>
          </cell>
          <cell r="BL440" t="e">
            <v>#N/A</v>
          </cell>
          <cell r="BM440" t="e">
            <v>#N/A</v>
          </cell>
          <cell r="BN440" t="e">
            <v>#N/A</v>
          </cell>
          <cell r="BP440" t="e">
            <v>#N/A</v>
          </cell>
          <cell r="BQ440" t="e">
            <v>#N/A</v>
          </cell>
          <cell r="BR440" t="e">
            <v>#N/A</v>
          </cell>
          <cell r="BS440" t="e">
            <v>#DIV/0!</v>
          </cell>
          <cell r="BT440" t="e">
            <v>#N/A</v>
          </cell>
          <cell r="BV440" t="e">
            <v>#N/A</v>
          </cell>
          <cell r="BW440">
            <v>9862.0020000000004</v>
          </cell>
          <cell r="BX440" t="e">
            <v>#N/A</v>
          </cell>
          <cell r="BY440" t="e">
            <v>#N/A</v>
          </cell>
          <cell r="BZ440" t="e">
            <v>#N/A</v>
          </cell>
          <cell r="CB440" t="e">
            <v>#N/A</v>
          </cell>
          <cell r="CC440" t="e">
            <v>#N/A</v>
          </cell>
          <cell r="CD440" t="e">
            <v>#N/A</v>
          </cell>
          <cell r="CE440" t="e">
            <v>#DIV/0!</v>
          </cell>
          <cell r="CF440" t="e">
            <v>#N/A</v>
          </cell>
          <cell r="CH440" t="e">
            <v>#N/A</v>
          </cell>
          <cell r="CI440">
            <v>1163.905</v>
          </cell>
          <cell r="CJ440" t="e">
            <v>#N/A</v>
          </cell>
          <cell r="CK440" t="e">
            <v>#N/A</v>
          </cell>
          <cell r="CL440" t="e">
            <v>#N/A</v>
          </cell>
          <cell r="CN440" t="e">
            <v>#N/A</v>
          </cell>
          <cell r="CO440" t="e">
            <v>#N/A</v>
          </cell>
          <cell r="CP440" t="e">
            <v>#N/A</v>
          </cell>
          <cell r="CQ440" t="e">
            <v>#DIV/0!</v>
          </cell>
          <cell r="CR440" t="e">
            <v>#N/A</v>
          </cell>
          <cell r="CT440" t="e">
            <v>#N/A</v>
          </cell>
          <cell r="CU440">
            <v>5633.7460000000001</v>
          </cell>
          <cell r="CV440" t="e">
            <v>#N/A</v>
          </cell>
          <cell r="CW440" t="e">
            <v>#N/A</v>
          </cell>
          <cell r="CX440" t="e">
            <v>#N/A</v>
          </cell>
          <cell r="CZ440" t="e">
            <v>#N/A</v>
          </cell>
          <cell r="DA440" t="e">
            <v>#N/A</v>
          </cell>
          <cell r="DB440" t="e">
            <v>#N/A</v>
          </cell>
          <cell r="DC440" t="e">
            <v>#DIV/0!</v>
          </cell>
          <cell r="DD440" t="e">
            <v>#N/A</v>
          </cell>
          <cell r="DF440" t="e">
            <v>#N/A</v>
          </cell>
          <cell r="DG440">
            <v>3495.4549999999999</v>
          </cell>
          <cell r="DH440" t="e">
            <v>#N/A</v>
          </cell>
          <cell r="DI440" t="e">
            <v>#N/A</v>
          </cell>
          <cell r="DJ440" t="e">
            <v>#N/A</v>
          </cell>
          <cell r="DL440" t="e">
            <v>#N/A</v>
          </cell>
          <cell r="DM440" t="e">
            <v>#N/A</v>
          </cell>
          <cell r="DN440" t="e">
            <v>#N/A</v>
          </cell>
          <cell r="DO440" t="e">
            <v>#DIV/0!</v>
          </cell>
          <cell r="DP440" t="e">
            <v>#N/A</v>
          </cell>
          <cell r="DR440" t="e">
            <v>#N/A</v>
          </cell>
          <cell r="DS440">
            <v>2701.8580000000002</v>
          </cell>
          <cell r="DT440" t="e">
            <v>#N/A</v>
          </cell>
          <cell r="DU440" t="e">
            <v>#N/A</v>
          </cell>
          <cell r="DV440" t="e">
            <v>#N/A</v>
          </cell>
          <cell r="DX440" t="e">
            <v>#N/A</v>
          </cell>
          <cell r="DY440" t="e">
            <v>#N/A</v>
          </cell>
          <cell r="DZ440" t="e">
            <v>#N/A</v>
          </cell>
          <cell r="EA440" t="e">
            <v>#DIV/0!</v>
          </cell>
          <cell r="EB440" t="e">
            <v>#N/A</v>
          </cell>
          <cell r="ED440" t="e">
            <v>#N/A</v>
          </cell>
          <cell r="EE440">
            <v>15705.161</v>
          </cell>
          <cell r="EF440" t="e">
            <v>#N/A</v>
          </cell>
          <cell r="EG440" t="e">
            <v>#N/A</v>
          </cell>
          <cell r="EH440" t="e">
            <v>#N/A</v>
          </cell>
          <cell r="EJ440" t="e">
            <v>#N/A</v>
          </cell>
          <cell r="EK440" t="e">
            <v>#N/A</v>
          </cell>
          <cell r="EL440" t="e">
            <v>#N/A</v>
          </cell>
          <cell r="EM440" t="e">
            <v>#DIV/0!</v>
          </cell>
          <cell r="EN440" t="e">
            <v>#N/A</v>
          </cell>
          <cell r="EP440" t="e">
            <v>#N/A</v>
          </cell>
          <cell r="EQ440">
            <v>17075.746999999999</v>
          </cell>
          <cell r="ER440" t="e">
            <v>#N/A</v>
          </cell>
          <cell r="ES440" t="e">
            <v>#N/A</v>
          </cell>
          <cell r="ET440" t="e">
            <v>#N/A</v>
          </cell>
          <cell r="EV440" t="e">
            <v>#N/A</v>
          </cell>
          <cell r="EW440" t="e">
            <v>#N/A</v>
          </cell>
          <cell r="EX440" t="e">
            <v>#N/A</v>
          </cell>
          <cell r="EY440" t="e">
            <v>#DIV/0!</v>
          </cell>
          <cell r="EZ440" t="e">
            <v>#N/A</v>
          </cell>
        </row>
        <row r="441">
          <cell r="A441">
            <v>42611</v>
          </cell>
          <cell r="B441" t="e">
            <v>#N/A</v>
          </cell>
          <cell r="C441" t="e">
            <v>#N/A</v>
          </cell>
          <cell r="D441" t="e">
            <v>#N/A</v>
          </cell>
          <cell r="E441" t="e">
            <v>#N/A</v>
          </cell>
          <cell r="F441" t="e">
            <v>#N/A</v>
          </cell>
          <cell r="H441" t="e">
            <v>#N/A</v>
          </cell>
          <cell r="I441" t="e">
            <v>#N/A</v>
          </cell>
          <cell r="J441" t="e">
            <v>#N/A</v>
          </cell>
          <cell r="K441" t="e">
            <v>#N/A</v>
          </cell>
          <cell r="L441" t="e">
            <v>#N/A</v>
          </cell>
          <cell r="N441" t="e">
            <v>#N/A</v>
          </cell>
          <cell r="O441">
            <v>44098.874000000003</v>
          </cell>
          <cell r="P441" t="e">
            <v>#N/A</v>
          </cell>
          <cell r="Q441" t="e">
            <v>#N/A</v>
          </cell>
          <cell r="R441" t="e">
            <v>#N/A</v>
          </cell>
          <cell r="T441" t="e">
            <v>#N/A</v>
          </cell>
          <cell r="U441" t="e">
            <v>#N/A</v>
          </cell>
          <cell r="V441" t="e">
            <v>#N/A</v>
          </cell>
          <cell r="W441" t="e">
            <v>#DIV/0!</v>
          </cell>
          <cell r="X441" t="e">
            <v>#N/A</v>
          </cell>
          <cell r="Z441" t="e">
            <v>#N/A</v>
          </cell>
          <cell r="AA441">
            <v>34041.234000000004</v>
          </cell>
          <cell r="AB441" t="e">
            <v>#N/A</v>
          </cell>
          <cell r="AC441" t="e">
            <v>#N/A</v>
          </cell>
          <cell r="AD441" t="e">
            <v>#N/A</v>
          </cell>
          <cell r="AF441" t="e">
            <v>#N/A</v>
          </cell>
          <cell r="AG441" t="e">
            <v>#N/A</v>
          </cell>
          <cell r="AH441" t="e">
            <v>#N/A</v>
          </cell>
          <cell r="AI441" t="e">
            <v>#DIV/0!</v>
          </cell>
          <cell r="AJ441" t="e">
            <v>#N/A</v>
          </cell>
          <cell r="AL441" t="e">
            <v>#N/A</v>
          </cell>
          <cell r="AM441">
            <v>50534.55</v>
          </cell>
          <cell r="AN441" t="e">
            <v>#N/A</v>
          </cell>
          <cell r="AO441" t="e">
            <v>#N/A</v>
          </cell>
          <cell r="AP441" t="e">
            <v>#N/A</v>
          </cell>
          <cell r="AR441" t="e">
            <v>#N/A</v>
          </cell>
          <cell r="AS441" t="e">
            <v>#N/A</v>
          </cell>
          <cell r="AT441" t="e">
            <v>#N/A</v>
          </cell>
          <cell r="AU441" t="e">
            <v>#DIV/0!</v>
          </cell>
          <cell r="AV441" t="e">
            <v>#N/A</v>
          </cell>
          <cell r="AX441" t="e">
            <v>#N/A</v>
          </cell>
          <cell r="AY441">
            <v>1540.6523686305732</v>
          </cell>
          <cell r="AZ441" t="e">
            <v>#N/A</v>
          </cell>
          <cell r="BA441" t="e">
            <v>#N/A</v>
          </cell>
          <cell r="BB441" t="e">
            <v>#N/A</v>
          </cell>
          <cell r="BD441" t="e">
            <v>#N/A</v>
          </cell>
          <cell r="BE441" t="e">
            <v>#N/A</v>
          </cell>
          <cell r="BF441" t="e">
            <v>#N/A</v>
          </cell>
          <cell r="BG441" t="e">
            <v>#DIV/0!</v>
          </cell>
          <cell r="BH441" t="e">
            <v>#N/A</v>
          </cell>
          <cell r="BJ441" t="e">
            <v>#N/A</v>
          </cell>
          <cell r="BK441">
            <v>8641.9599999999991</v>
          </cell>
          <cell r="BL441" t="e">
            <v>#N/A</v>
          </cell>
          <cell r="BM441" t="e">
            <v>#N/A</v>
          </cell>
          <cell r="BN441" t="e">
            <v>#N/A</v>
          </cell>
          <cell r="BP441" t="e">
            <v>#N/A</v>
          </cell>
          <cell r="BQ441" t="e">
            <v>#N/A</v>
          </cell>
          <cell r="BR441" t="e">
            <v>#N/A</v>
          </cell>
          <cell r="BS441" t="e">
            <v>#DIV/0!</v>
          </cell>
          <cell r="BT441" t="e">
            <v>#N/A</v>
          </cell>
          <cell r="BV441" t="e">
            <v>#N/A</v>
          </cell>
          <cell r="BW441">
            <v>9862.0020000000004</v>
          </cell>
          <cell r="BX441" t="e">
            <v>#N/A</v>
          </cell>
          <cell r="BY441" t="e">
            <v>#N/A</v>
          </cell>
          <cell r="BZ441" t="e">
            <v>#N/A</v>
          </cell>
          <cell r="CB441" t="e">
            <v>#N/A</v>
          </cell>
          <cell r="CC441" t="e">
            <v>#N/A</v>
          </cell>
          <cell r="CD441" t="e">
            <v>#N/A</v>
          </cell>
          <cell r="CE441" t="e">
            <v>#DIV/0!</v>
          </cell>
          <cell r="CF441" t="e">
            <v>#N/A</v>
          </cell>
          <cell r="CH441" t="e">
            <v>#N/A</v>
          </cell>
          <cell r="CI441">
            <v>1163.905</v>
          </cell>
          <cell r="CJ441" t="e">
            <v>#N/A</v>
          </cell>
          <cell r="CK441" t="e">
            <v>#N/A</v>
          </cell>
          <cell r="CL441" t="e">
            <v>#N/A</v>
          </cell>
          <cell r="CN441" t="e">
            <v>#N/A</v>
          </cell>
          <cell r="CO441" t="e">
            <v>#N/A</v>
          </cell>
          <cell r="CP441" t="e">
            <v>#N/A</v>
          </cell>
          <cell r="CQ441" t="e">
            <v>#DIV/0!</v>
          </cell>
          <cell r="CR441" t="e">
            <v>#N/A</v>
          </cell>
          <cell r="CT441" t="e">
            <v>#N/A</v>
          </cell>
          <cell r="CU441">
            <v>5633.7460000000001</v>
          </cell>
          <cell r="CV441" t="e">
            <v>#N/A</v>
          </cell>
          <cell r="CW441" t="e">
            <v>#N/A</v>
          </cell>
          <cell r="CX441" t="e">
            <v>#N/A</v>
          </cell>
          <cell r="CZ441" t="e">
            <v>#N/A</v>
          </cell>
          <cell r="DA441" t="e">
            <v>#N/A</v>
          </cell>
          <cell r="DB441" t="e">
            <v>#N/A</v>
          </cell>
          <cell r="DC441" t="e">
            <v>#DIV/0!</v>
          </cell>
          <cell r="DD441" t="e">
            <v>#N/A</v>
          </cell>
          <cell r="DF441" t="e">
            <v>#N/A</v>
          </cell>
          <cell r="DG441">
            <v>3495.4549999999999</v>
          </cell>
          <cell r="DH441" t="e">
            <v>#N/A</v>
          </cell>
          <cell r="DI441" t="e">
            <v>#N/A</v>
          </cell>
          <cell r="DJ441" t="e">
            <v>#N/A</v>
          </cell>
          <cell r="DL441" t="e">
            <v>#N/A</v>
          </cell>
          <cell r="DM441" t="e">
            <v>#N/A</v>
          </cell>
          <cell r="DN441" t="e">
            <v>#N/A</v>
          </cell>
          <cell r="DO441" t="e">
            <v>#DIV/0!</v>
          </cell>
          <cell r="DP441" t="e">
            <v>#N/A</v>
          </cell>
          <cell r="DR441" t="e">
            <v>#N/A</v>
          </cell>
          <cell r="DS441">
            <v>2701.8580000000002</v>
          </cell>
          <cell r="DT441" t="e">
            <v>#N/A</v>
          </cell>
          <cell r="DU441" t="e">
            <v>#N/A</v>
          </cell>
          <cell r="DV441" t="e">
            <v>#N/A</v>
          </cell>
          <cell r="DX441" t="e">
            <v>#N/A</v>
          </cell>
          <cell r="DY441" t="e">
            <v>#N/A</v>
          </cell>
          <cell r="DZ441" t="e">
            <v>#N/A</v>
          </cell>
          <cell r="EA441" t="e">
            <v>#DIV/0!</v>
          </cell>
          <cell r="EB441" t="e">
            <v>#N/A</v>
          </cell>
          <cell r="ED441" t="e">
            <v>#N/A</v>
          </cell>
          <cell r="EE441">
            <v>15705.161</v>
          </cell>
          <cell r="EF441" t="e">
            <v>#N/A</v>
          </cell>
          <cell r="EG441" t="e">
            <v>#N/A</v>
          </cell>
          <cell r="EH441" t="e">
            <v>#N/A</v>
          </cell>
          <cell r="EJ441" t="e">
            <v>#N/A</v>
          </cell>
          <cell r="EK441" t="e">
            <v>#N/A</v>
          </cell>
          <cell r="EL441" t="e">
            <v>#N/A</v>
          </cell>
          <cell r="EM441" t="e">
            <v>#DIV/0!</v>
          </cell>
          <cell r="EN441" t="e">
            <v>#N/A</v>
          </cell>
          <cell r="EP441" t="e">
            <v>#N/A</v>
          </cell>
          <cell r="EQ441">
            <v>17075.746999999999</v>
          </cell>
          <cell r="ER441" t="e">
            <v>#N/A</v>
          </cell>
          <cell r="ES441" t="e">
            <v>#N/A</v>
          </cell>
          <cell r="ET441" t="e">
            <v>#N/A</v>
          </cell>
          <cell r="EV441" t="e">
            <v>#N/A</v>
          </cell>
          <cell r="EW441" t="e">
            <v>#N/A</v>
          </cell>
          <cell r="EX441" t="e">
            <v>#N/A</v>
          </cell>
          <cell r="EY441" t="e">
            <v>#DIV/0!</v>
          </cell>
          <cell r="EZ441" t="e">
            <v>#N/A</v>
          </cell>
        </row>
        <row r="442">
          <cell r="A442">
            <v>42612</v>
          </cell>
          <cell r="B442" t="e">
            <v>#N/A</v>
          </cell>
          <cell r="C442" t="e">
            <v>#N/A</v>
          </cell>
          <cell r="D442" t="e">
            <v>#N/A</v>
          </cell>
          <cell r="E442" t="e">
            <v>#N/A</v>
          </cell>
          <cell r="F442" t="e">
            <v>#N/A</v>
          </cell>
          <cell r="H442" t="e">
            <v>#N/A</v>
          </cell>
          <cell r="I442" t="e">
            <v>#N/A</v>
          </cell>
          <cell r="J442" t="e">
            <v>#N/A</v>
          </cell>
          <cell r="K442" t="e">
            <v>#N/A</v>
          </cell>
          <cell r="L442" t="e">
            <v>#N/A</v>
          </cell>
          <cell r="N442" t="e">
            <v>#N/A</v>
          </cell>
          <cell r="O442">
            <v>44098.874000000003</v>
          </cell>
          <cell r="P442" t="e">
            <v>#N/A</v>
          </cell>
          <cell r="Q442" t="e">
            <v>#N/A</v>
          </cell>
          <cell r="R442" t="e">
            <v>#N/A</v>
          </cell>
          <cell r="T442" t="e">
            <v>#N/A</v>
          </cell>
          <cell r="U442" t="e">
            <v>#N/A</v>
          </cell>
          <cell r="V442" t="e">
            <v>#N/A</v>
          </cell>
          <cell r="W442" t="e">
            <v>#DIV/0!</v>
          </cell>
          <cell r="X442" t="e">
            <v>#N/A</v>
          </cell>
          <cell r="Z442" t="e">
            <v>#N/A</v>
          </cell>
          <cell r="AA442">
            <v>34041.234000000004</v>
          </cell>
          <cell r="AB442" t="e">
            <v>#N/A</v>
          </cell>
          <cell r="AC442" t="e">
            <v>#N/A</v>
          </cell>
          <cell r="AD442" t="e">
            <v>#N/A</v>
          </cell>
          <cell r="AF442" t="e">
            <v>#N/A</v>
          </cell>
          <cell r="AG442" t="e">
            <v>#N/A</v>
          </cell>
          <cell r="AH442" t="e">
            <v>#N/A</v>
          </cell>
          <cell r="AI442" t="e">
            <v>#DIV/0!</v>
          </cell>
          <cell r="AJ442" t="e">
            <v>#N/A</v>
          </cell>
          <cell r="AL442" t="e">
            <v>#N/A</v>
          </cell>
          <cell r="AM442">
            <v>50534.55</v>
          </cell>
          <cell r="AN442" t="e">
            <v>#N/A</v>
          </cell>
          <cell r="AO442" t="e">
            <v>#N/A</v>
          </cell>
          <cell r="AP442" t="e">
            <v>#N/A</v>
          </cell>
          <cell r="AR442" t="e">
            <v>#N/A</v>
          </cell>
          <cell r="AS442" t="e">
            <v>#N/A</v>
          </cell>
          <cell r="AT442" t="e">
            <v>#N/A</v>
          </cell>
          <cell r="AU442" t="e">
            <v>#DIV/0!</v>
          </cell>
          <cell r="AV442" t="e">
            <v>#N/A</v>
          </cell>
          <cell r="AX442" t="e">
            <v>#N/A</v>
          </cell>
          <cell r="AY442">
            <v>1540.6523686305732</v>
          </cell>
          <cell r="AZ442" t="e">
            <v>#N/A</v>
          </cell>
          <cell r="BA442" t="e">
            <v>#N/A</v>
          </cell>
          <cell r="BB442" t="e">
            <v>#N/A</v>
          </cell>
          <cell r="BD442" t="e">
            <v>#N/A</v>
          </cell>
          <cell r="BE442" t="e">
            <v>#N/A</v>
          </cell>
          <cell r="BF442" t="e">
            <v>#N/A</v>
          </cell>
          <cell r="BG442" t="e">
            <v>#DIV/0!</v>
          </cell>
          <cell r="BH442" t="e">
            <v>#N/A</v>
          </cell>
          <cell r="BJ442" t="e">
            <v>#N/A</v>
          </cell>
          <cell r="BK442">
            <v>8641.9599999999991</v>
          </cell>
          <cell r="BL442" t="e">
            <v>#N/A</v>
          </cell>
          <cell r="BM442" t="e">
            <v>#N/A</v>
          </cell>
          <cell r="BN442" t="e">
            <v>#N/A</v>
          </cell>
          <cell r="BP442" t="e">
            <v>#N/A</v>
          </cell>
          <cell r="BQ442" t="e">
            <v>#N/A</v>
          </cell>
          <cell r="BR442" t="e">
            <v>#N/A</v>
          </cell>
          <cell r="BS442" t="e">
            <v>#DIV/0!</v>
          </cell>
          <cell r="BT442" t="e">
            <v>#N/A</v>
          </cell>
          <cell r="BV442" t="e">
            <v>#N/A</v>
          </cell>
          <cell r="BW442">
            <v>9862.0020000000004</v>
          </cell>
          <cell r="BX442" t="e">
            <v>#N/A</v>
          </cell>
          <cell r="BY442" t="e">
            <v>#N/A</v>
          </cell>
          <cell r="BZ442" t="e">
            <v>#N/A</v>
          </cell>
          <cell r="CB442" t="e">
            <v>#N/A</v>
          </cell>
          <cell r="CC442" t="e">
            <v>#N/A</v>
          </cell>
          <cell r="CD442" t="e">
            <v>#N/A</v>
          </cell>
          <cell r="CE442" t="e">
            <v>#DIV/0!</v>
          </cell>
          <cell r="CF442" t="e">
            <v>#N/A</v>
          </cell>
          <cell r="CH442" t="e">
            <v>#N/A</v>
          </cell>
          <cell r="CI442">
            <v>1163.905</v>
          </cell>
          <cell r="CJ442" t="e">
            <v>#N/A</v>
          </cell>
          <cell r="CK442" t="e">
            <v>#N/A</v>
          </cell>
          <cell r="CL442" t="e">
            <v>#N/A</v>
          </cell>
          <cell r="CN442" t="e">
            <v>#N/A</v>
          </cell>
          <cell r="CO442" t="e">
            <v>#N/A</v>
          </cell>
          <cell r="CP442" t="e">
            <v>#N/A</v>
          </cell>
          <cell r="CQ442" t="e">
            <v>#DIV/0!</v>
          </cell>
          <cell r="CR442" t="e">
            <v>#N/A</v>
          </cell>
          <cell r="CT442" t="e">
            <v>#N/A</v>
          </cell>
          <cell r="CU442">
            <v>5633.7460000000001</v>
          </cell>
          <cell r="CV442" t="e">
            <v>#N/A</v>
          </cell>
          <cell r="CW442" t="e">
            <v>#N/A</v>
          </cell>
          <cell r="CX442" t="e">
            <v>#N/A</v>
          </cell>
          <cell r="CZ442" t="e">
            <v>#N/A</v>
          </cell>
          <cell r="DA442" t="e">
            <v>#N/A</v>
          </cell>
          <cell r="DB442" t="e">
            <v>#N/A</v>
          </cell>
          <cell r="DC442" t="e">
            <v>#DIV/0!</v>
          </cell>
          <cell r="DD442" t="e">
            <v>#N/A</v>
          </cell>
          <cell r="DF442" t="e">
            <v>#N/A</v>
          </cell>
          <cell r="DG442">
            <v>3495.4549999999999</v>
          </cell>
          <cell r="DH442" t="e">
            <v>#N/A</v>
          </cell>
          <cell r="DI442" t="e">
            <v>#N/A</v>
          </cell>
          <cell r="DJ442" t="e">
            <v>#N/A</v>
          </cell>
          <cell r="DL442" t="e">
            <v>#N/A</v>
          </cell>
          <cell r="DM442" t="e">
            <v>#N/A</v>
          </cell>
          <cell r="DN442" t="e">
            <v>#N/A</v>
          </cell>
          <cell r="DO442" t="e">
            <v>#DIV/0!</v>
          </cell>
          <cell r="DP442" t="e">
            <v>#N/A</v>
          </cell>
          <cell r="DR442" t="e">
            <v>#N/A</v>
          </cell>
          <cell r="DS442">
            <v>2701.8580000000002</v>
          </cell>
          <cell r="DT442" t="e">
            <v>#N/A</v>
          </cell>
          <cell r="DU442" t="e">
            <v>#N/A</v>
          </cell>
          <cell r="DV442" t="e">
            <v>#N/A</v>
          </cell>
          <cell r="DX442" t="e">
            <v>#N/A</v>
          </cell>
          <cell r="DY442" t="e">
            <v>#N/A</v>
          </cell>
          <cell r="DZ442" t="e">
            <v>#N/A</v>
          </cell>
          <cell r="EA442" t="e">
            <v>#DIV/0!</v>
          </cell>
          <cell r="EB442" t="e">
            <v>#N/A</v>
          </cell>
          <cell r="ED442" t="e">
            <v>#N/A</v>
          </cell>
          <cell r="EE442">
            <v>15705.161</v>
          </cell>
          <cell r="EF442" t="e">
            <v>#N/A</v>
          </cell>
          <cell r="EG442" t="e">
            <v>#N/A</v>
          </cell>
          <cell r="EH442" t="e">
            <v>#N/A</v>
          </cell>
          <cell r="EJ442" t="e">
            <v>#N/A</v>
          </cell>
          <cell r="EK442" t="e">
            <v>#N/A</v>
          </cell>
          <cell r="EL442" t="e">
            <v>#N/A</v>
          </cell>
          <cell r="EM442" t="e">
            <v>#DIV/0!</v>
          </cell>
          <cell r="EN442" t="e">
            <v>#N/A</v>
          </cell>
          <cell r="EP442" t="e">
            <v>#N/A</v>
          </cell>
          <cell r="EQ442">
            <v>17075.746999999999</v>
          </cell>
          <cell r="ER442" t="e">
            <v>#N/A</v>
          </cell>
          <cell r="ES442" t="e">
            <v>#N/A</v>
          </cell>
          <cell r="ET442" t="e">
            <v>#N/A</v>
          </cell>
          <cell r="EV442" t="e">
            <v>#N/A</v>
          </cell>
          <cell r="EW442" t="e">
            <v>#N/A</v>
          </cell>
          <cell r="EX442" t="e">
            <v>#N/A</v>
          </cell>
          <cell r="EY442" t="e">
            <v>#DIV/0!</v>
          </cell>
          <cell r="EZ442" t="e">
            <v>#N/A</v>
          </cell>
        </row>
        <row r="443">
          <cell r="A443">
            <v>42613</v>
          </cell>
          <cell r="B443" t="e">
            <v>#N/A</v>
          </cell>
          <cell r="C443" t="e">
            <v>#N/A</v>
          </cell>
          <cell r="D443" t="e">
            <v>#N/A</v>
          </cell>
          <cell r="E443" t="e">
            <v>#N/A</v>
          </cell>
          <cell r="F443" t="e">
            <v>#N/A</v>
          </cell>
          <cell r="H443" t="e">
            <v>#N/A</v>
          </cell>
          <cell r="I443" t="e">
            <v>#N/A</v>
          </cell>
          <cell r="J443" t="e">
            <v>#N/A</v>
          </cell>
          <cell r="K443" t="e">
            <v>#N/A</v>
          </cell>
          <cell r="L443" t="e">
            <v>#N/A</v>
          </cell>
          <cell r="N443" t="e">
            <v>#N/A</v>
          </cell>
          <cell r="O443">
            <v>44098.874000000003</v>
          </cell>
          <cell r="P443" t="e">
            <v>#N/A</v>
          </cell>
          <cell r="Q443" t="e">
            <v>#N/A</v>
          </cell>
          <cell r="R443" t="e">
            <v>#N/A</v>
          </cell>
          <cell r="T443" t="e">
            <v>#N/A</v>
          </cell>
          <cell r="U443" t="e">
            <v>#N/A</v>
          </cell>
          <cell r="V443" t="e">
            <v>#N/A</v>
          </cell>
          <cell r="W443" t="e">
            <v>#DIV/0!</v>
          </cell>
          <cell r="X443" t="e">
            <v>#N/A</v>
          </cell>
          <cell r="Z443" t="e">
            <v>#N/A</v>
          </cell>
          <cell r="AA443">
            <v>34041.234000000004</v>
          </cell>
          <cell r="AB443" t="e">
            <v>#N/A</v>
          </cell>
          <cell r="AC443" t="e">
            <v>#N/A</v>
          </cell>
          <cell r="AD443" t="e">
            <v>#N/A</v>
          </cell>
          <cell r="AF443" t="e">
            <v>#N/A</v>
          </cell>
          <cell r="AG443" t="e">
            <v>#N/A</v>
          </cell>
          <cell r="AH443" t="e">
            <v>#N/A</v>
          </cell>
          <cell r="AI443" t="e">
            <v>#DIV/0!</v>
          </cell>
          <cell r="AJ443" t="e">
            <v>#N/A</v>
          </cell>
          <cell r="AL443" t="e">
            <v>#N/A</v>
          </cell>
          <cell r="AM443">
            <v>50534.55</v>
          </cell>
          <cell r="AN443" t="e">
            <v>#N/A</v>
          </cell>
          <cell r="AO443" t="e">
            <v>#N/A</v>
          </cell>
          <cell r="AP443" t="e">
            <v>#N/A</v>
          </cell>
          <cell r="AR443" t="e">
            <v>#N/A</v>
          </cell>
          <cell r="AS443" t="e">
            <v>#N/A</v>
          </cell>
          <cell r="AT443" t="e">
            <v>#N/A</v>
          </cell>
          <cell r="AU443" t="e">
            <v>#DIV/0!</v>
          </cell>
          <cell r="AV443" t="e">
            <v>#N/A</v>
          </cell>
          <cell r="AX443" t="e">
            <v>#N/A</v>
          </cell>
          <cell r="AY443">
            <v>1540.6523686305732</v>
          </cell>
          <cell r="AZ443" t="e">
            <v>#N/A</v>
          </cell>
          <cell r="BA443" t="e">
            <v>#N/A</v>
          </cell>
          <cell r="BB443" t="e">
            <v>#N/A</v>
          </cell>
          <cell r="BD443" t="e">
            <v>#N/A</v>
          </cell>
          <cell r="BE443" t="e">
            <v>#N/A</v>
          </cell>
          <cell r="BF443" t="e">
            <v>#N/A</v>
          </cell>
          <cell r="BG443" t="e">
            <v>#DIV/0!</v>
          </cell>
          <cell r="BH443" t="e">
            <v>#N/A</v>
          </cell>
          <cell r="BJ443" t="e">
            <v>#N/A</v>
          </cell>
          <cell r="BK443">
            <v>8641.9599999999991</v>
          </cell>
          <cell r="BL443" t="e">
            <v>#N/A</v>
          </cell>
          <cell r="BM443" t="e">
            <v>#N/A</v>
          </cell>
          <cell r="BN443" t="e">
            <v>#N/A</v>
          </cell>
          <cell r="BP443" t="e">
            <v>#N/A</v>
          </cell>
          <cell r="BQ443" t="e">
            <v>#N/A</v>
          </cell>
          <cell r="BR443" t="e">
            <v>#N/A</v>
          </cell>
          <cell r="BS443" t="e">
            <v>#DIV/0!</v>
          </cell>
          <cell r="BT443" t="e">
            <v>#N/A</v>
          </cell>
          <cell r="BV443" t="e">
            <v>#N/A</v>
          </cell>
          <cell r="BW443">
            <v>9862.0020000000004</v>
          </cell>
          <cell r="BX443" t="e">
            <v>#N/A</v>
          </cell>
          <cell r="BY443" t="e">
            <v>#N/A</v>
          </cell>
          <cell r="BZ443" t="e">
            <v>#N/A</v>
          </cell>
          <cell r="CB443" t="e">
            <v>#N/A</v>
          </cell>
          <cell r="CC443" t="e">
            <v>#N/A</v>
          </cell>
          <cell r="CD443" t="e">
            <v>#N/A</v>
          </cell>
          <cell r="CE443" t="e">
            <v>#DIV/0!</v>
          </cell>
          <cell r="CF443" t="e">
            <v>#N/A</v>
          </cell>
          <cell r="CH443" t="e">
            <v>#N/A</v>
          </cell>
          <cell r="CI443">
            <v>1163.905</v>
          </cell>
          <cell r="CJ443" t="e">
            <v>#N/A</v>
          </cell>
          <cell r="CK443" t="e">
            <v>#N/A</v>
          </cell>
          <cell r="CL443" t="e">
            <v>#N/A</v>
          </cell>
          <cell r="CN443" t="e">
            <v>#N/A</v>
          </cell>
          <cell r="CO443" t="e">
            <v>#N/A</v>
          </cell>
          <cell r="CP443" t="e">
            <v>#N/A</v>
          </cell>
          <cell r="CQ443" t="e">
            <v>#DIV/0!</v>
          </cell>
          <cell r="CR443" t="e">
            <v>#N/A</v>
          </cell>
          <cell r="CT443" t="e">
            <v>#N/A</v>
          </cell>
          <cell r="CU443">
            <v>5633.7460000000001</v>
          </cell>
          <cell r="CV443" t="e">
            <v>#N/A</v>
          </cell>
          <cell r="CW443" t="e">
            <v>#N/A</v>
          </cell>
          <cell r="CX443" t="e">
            <v>#N/A</v>
          </cell>
          <cell r="CZ443" t="e">
            <v>#N/A</v>
          </cell>
          <cell r="DA443" t="e">
            <v>#N/A</v>
          </cell>
          <cell r="DB443" t="e">
            <v>#N/A</v>
          </cell>
          <cell r="DC443" t="e">
            <v>#DIV/0!</v>
          </cell>
          <cell r="DD443" t="e">
            <v>#N/A</v>
          </cell>
          <cell r="DF443" t="e">
            <v>#N/A</v>
          </cell>
          <cell r="DG443">
            <v>3495.4549999999999</v>
          </cell>
          <cell r="DH443" t="e">
            <v>#N/A</v>
          </cell>
          <cell r="DI443" t="e">
            <v>#N/A</v>
          </cell>
          <cell r="DJ443" t="e">
            <v>#N/A</v>
          </cell>
          <cell r="DL443" t="e">
            <v>#N/A</v>
          </cell>
          <cell r="DM443" t="e">
            <v>#N/A</v>
          </cell>
          <cell r="DN443" t="e">
            <v>#N/A</v>
          </cell>
          <cell r="DO443" t="e">
            <v>#DIV/0!</v>
          </cell>
          <cell r="DP443" t="e">
            <v>#N/A</v>
          </cell>
          <cell r="DR443" t="e">
            <v>#N/A</v>
          </cell>
          <cell r="DS443">
            <v>2701.8580000000002</v>
          </cell>
          <cell r="DT443" t="e">
            <v>#N/A</v>
          </cell>
          <cell r="DU443" t="e">
            <v>#N/A</v>
          </cell>
          <cell r="DV443" t="e">
            <v>#N/A</v>
          </cell>
          <cell r="DX443" t="e">
            <v>#N/A</v>
          </cell>
          <cell r="DY443" t="e">
            <v>#N/A</v>
          </cell>
          <cell r="DZ443" t="e">
            <v>#N/A</v>
          </cell>
          <cell r="EA443" t="e">
            <v>#DIV/0!</v>
          </cell>
          <cell r="EB443" t="e">
            <v>#N/A</v>
          </cell>
          <cell r="ED443" t="e">
            <v>#N/A</v>
          </cell>
          <cell r="EE443">
            <v>15705.161</v>
          </cell>
          <cell r="EF443" t="e">
            <v>#N/A</v>
          </cell>
          <cell r="EG443" t="e">
            <v>#N/A</v>
          </cell>
          <cell r="EH443" t="e">
            <v>#N/A</v>
          </cell>
          <cell r="EJ443" t="e">
            <v>#N/A</v>
          </cell>
          <cell r="EK443" t="e">
            <v>#N/A</v>
          </cell>
          <cell r="EL443" t="e">
            <v>#N/A</v>
          </cell>
          <cell r="EM443" t="e">
            <v>#DIV/0!</v>
          </cell>
          <cell r="EN443" t="e">
            <v>#N/A</v>
          </cell>
          <cell r="EP443" t="e">
            <v>#N/A</v>
          </cell>
          <cell r="EQ443">
            <v>17075.746999999999</v>
          </cell>
          <cell r="ER443" t="e">
            <v>#N/A</v>
          </cell>
          <cell r="ES443" t="e">
            <v>#N/A</v>
          </cell>
          <cell r="ET443" t="e">
            <v>#N/A</v>
          </cell>
          <cell r="EV443" t="e">
            <v>#N/A</v>
          </cell>
          <cell r="EW443" t="e">
            <v>#N/A</v>
          </cell>
          <cell r="EX443" t="e">
            <v>#N/A</v>
          </cell>
          <cell r="EY443" t="e">
            <v>#DIV/0!</v>
          </cell>
          <cell r="EZ443" t="e">
            <v>#N/A</v>
          </cell>
        </row>
        <row r="444">
          <cell r="A444">
            <v>42614</v>
          </cell>
          <cell r="B444" t="e">
            <v>#N/A</v>
          </cell>
          <cell r="C444" t="e">
            <v>#N/A</v>
          </cell>
          <cell r="D444" t="e">
            <v>#N/A</v>
          </cell>
          <cell r="E444" t="e">
            <v>#N/A</v>
          </cell>
          <cell r="F444" t="e">
            <v>#N/A</v>
          </cell>
          <cell r="H444" t="e">
            <v>#N/A</v>
          </cell>
          <cell r="I444" t="e">
            <v>#N/A</v>
          </cell>
          <cell r="J444" t="e">
            <v>#N/A</v>
          </cell>
          <cell r="K444" t="e">
            <v>#N/A</v>
          </cell>
          <cell r="L444" t="e">
            <v>#N/A</v>
          </cell>
          <cell r="N444" t="e">
            <v>#N/A</v>
          </cell>
          <cell r="O444">
            <v>44098.874000000003</v>
          </cell>
          <cell r="P444" t="e">
            <v>#N/A</v>
          </cell>
          <cell r="Q444" t="e">
            <v>#N/A</v>
          </cell>
          <cell r="R444" t="e">
            <v>#N/A</v>
          </cell>
          <cell r="T444" t="e">
            <v>#N/A</v>
          </cell>
          <cell r="U444" t="e">
            <v>#N/A</v>
          </cell>
          <cell r="V444" t="e">
            <v>#N/A</v>
          </cell>
          <cell r="W444" t="e">
            <v>#DIV/0!</v>
          </cell>
          <cell r="X444" t="e">
            <v>#N/A</v>
          </cell>
          <cell r="Z444" t="e">
            <v>#N/A</v>
          </cell>
          <cell r="AA444">
            <v>34041.234000000004</v>
          </cell>
          <cell r="AB444" t="e">
            <v>#N/A</v>
          </cell>
          <cell r="AC444" t="e">
            <v>#N/A</v>
          </cell>
          <cell r="AD444" t="e">
            <v>#N/A</v>
          </cell>
          <cell r="AF444" t="e">
            <v>#N/A</v>
          </cell>
          <cell r="AG444" t="e">
            <v>#N/A</v>
          </cell>
          <cell r="AH444" t="e">
            <v>#N/A</v>
          </cell>
          <cell r="AI444" t="e">
            <v>#DIV/0!</v>
          </cell>
          <cell r="AJ444" t="e">
            <v>#N/A</v>
          </cell>
          <cell r="AL444" t="e">
            <v>#N/A</v>
          </cell>
          <cell r="AM444">
            <v>50534.55</v>
          </cell>
          <cell r="AN444" t="e">
            <v>#N/A</v>
          </cell>
          <cell r="AO444" t="e">
            <v>#N/A</v>
          </cell>
          <cell r="AP444" t="e">
            <v>#N/A</v>
          </cell>
          <cell r="AR444" t="e">
            <v>#N/A</v>
          </cell>
          <cell r="AS444" t="e">
            <v>#N/A</v>
          </cell>
          <cell r="AT444" t="e">
            <v>#N/A</v>
          </cell>
          <cell r="AU444" t="e">
            <v>#DIV/0!</v>
          </cell>
          <cell r="AV444" t="e">
            <v>#N/A</v>
          </cell>
          <cell r="AX444" t="e">
            <v>#N/A</v>
          </cell>
          <cell r="AY444">
            <v>1540.6523686305732</v>
          </cell>
          <cell r="AZ444" t="e">
            <v>#N/A</v>
          </cell>
          <cell r="BA444" t="e">
            <v>#N/A</v>
          </cell>
          <cell r="BB444" t="e">
            <v>#N/A</v>
          </cell>
          <cell r="BD444" t="e">
            <v>#N/A</v>
          </cell>
          <cell r="BE444" t="e">
            <v>#N/A</v>
          </cell>
          <cell r="BF444" t="e">
            <v>#N/A</v>
          </cell>
          <cell r="BG444" t="e">
            <v>#DIV/0!</v>
          </cell>
          <cell r="BH444" t="e">
            <v>#N/A</v>
          </cell>
          <cell r="BJ444" t="e">
            <v>#N/A</v>
          </cell>
          <cell r="BK444">
            <v>8641.9599999999991</v>
          </cell>
          <cell r="BL444" t="e">
            <v>#N/A</v>
          </cell>
          <cell r="BM444" t="e">
            <v>#N/A</v>
          </cell>
          <cell r="BN444" t="e">
            <v>#N/A</v>
          </cell>
          <cell r="BP444" t="e">
            <v>#N/A</v>
          </cell>
          <cell r="BQ444" t="e">
            <v>#N/A</v>
          </cell>
          <cell r="BR444" t="e">
            <v>#N/A</v>
          </cell>
          <cell r="BS444" t="e">
            <v>#DIV/0!</v>
          </cell>
          <cell r="BT444" t="e">
            <v>#N/A</v>
          </cell>
          <cell r="BV444" t="e">
            <v>#N/A</v>
          </cell>
          <cell r="BW444">
            <v>9862.0020000000004</v>
          </cell>
          <cell r="BX444" t="e">
            <v>#N/A</v>
          </cell>
          <cell r="BY444" t="e">
            <v>#N/A</v>
          </cell>
          <cell r="BZ444" t="e">
            <v>#N/A</v>
          </cell>
          <cell r="CB444" t="e">
            <v>#N/A</v>
          </cell>
          <cell r="CC444" t="e">
            <v>#N/A</v>
          </cell>
          <cell r="CD444" t="e">
            <v>#N/A</v>
          </cell>
          <cell r="CE444" t="e">
            <v>#DIV/0!</v>
          </cell>
          <cell r="CF444" t="e">
            <v>#N/A</v>
          </cell>
          <cell r="CH444" t="e">
            <v>#N/A</v>
          </cell>
          <cell r="CI444">
            <v>1163.905</v>
          </cell>
          <cell r="CJ444" t="e">
            <v>#N/A</v>
          </cell>
          <cell r="CK444" t="e">
            <v>#N/A</v>
          </cell>
          <cell r="CL444" t="e">
            <v>#N/A</v>
          </cell>
          <cell r="CN444" t="e">
            <v>#N/A</v>
          </cell>
          <cell r="CO444" t="e">
            <v>#N/A</v>
          </cell>
          <cell r="CP444" t="e">
            <v>#N/A</v>
          </cell>
          <cell r="CQ444" t="e">
            <v>#DIV/0!</v>
          </cell>
          <cell r="CR444" t="e">
            <v>#N/A</v>
          </cell>
          <cell r="CT444" t="e">
            <v>#N/A</v>
          </cell>
          <cell r="CU444">
            <v>5633.7460000000001</v>
          </cell>
          <cell r="CV444" t="e">
            <v>#N/A</v>
          </cell>
          <cell r="CW444" t="e">
            <v>#N/A</v>
          </cell>
          <cell r="CX444" t="e">
            <v>#N/A</v>
          </cell>
          <cell r="CZ444" t="e">
            <v>#N/A</v>
          </cell>
          <cell r="DA444" t="e">
            <v>#N/A</v>
          </cell>
          <cell r="DB444" t="e">
            <v>#N/A</v>
          </cell>
          <cell r="DC444" t="e">
            <v>#DIV/0!</v>
          </cell>
          <cell r="DD444" t="e">
            <v>#N/A</v>
          </cell>
          <cell r="DF444" t="e">
            <v>#N/A</v>
          </cell>
          <cell r="DG444">
            <v>3495.4549999999999</v>
          </cell>
          <cell r="DH444" t="e">
            <v>#N/A</v>
          </cell>
          <cell r="DI444" t="e">
            <v>#N/A</v>
          </cell>
          <cell r="DJ444" t="e">
            <v>#N/A</v>
          </cell>
          <cell r="DL444" t="e">
            <v>#N/A</v>
          </cell>
          <cell r="DM444" t="e">
            <v>#N/A</v>
          </cell>
          <cell r="DN444" t="e">
            <v>#N/A</v>
          </cell>
          <cell r="DO444" t="e">
            <v>#DIV/0!</v>
          </cell>
          <cell r="DP444" t="e">
            <v>#N/A</v>
          </cell>
          <cell r="DR444" t="e">
            <v>#N/A</v>
          </cell>
          <cell r="DS444">
            <v>2701.8580000000002</v>
          </cell>
          <cell r="DT444" t="e">
            <v>#N/A</v>
          </cell>
          <cell r="DU444" t="e">
            <v>#N/A</v>
          </cell>
          <cell r="DV444" t="e">
            <v>#N/A</v>
          </cell>
          <cell r="DX444" t="e">
            <v>#N/A</v>
          </cell>
          <cell r="DY444" t="e">
            <v>#N/A</v>
          </cell>
          <cell r="DZ444" t="e">
            <v>#N/A</v>
          </cell>
          <cell r="EA444" t="e">
            <v>#DIV/0!</v>
          </cell>
          <cell r="EB444" t="e">
            <v>#N/A</v>
          </cell>
          <cell r="ED444" t="e">
            <v>#N/A</v>
          </cell>
          <cell r="EE444">
            <v>15705.161</v>
          </cell>
          <cell r="EF444" t="e">
            <v>#N/A</v>
          </cell>
          <cell r="EG444" t="e">
            <v>#N/A</v>
          </cell>
          <cell r="EH444" t="e">
            <v>#N/A</v>
          </cell>
          <cell r="EJ444" t="e">
            <v>#N/A</v>
          </cell>
          <cell r="EK444" t="e">
            <v>#N/A</v>
          </cell>
          <cell r="EL444" t="e">
            <v>#N/A</v>
          </cell>
          <cell r="EM444" t="e">
            <v>#DIV/0!</v>
          </cell>
          <cell r="EN444" t="e">
            <v>#N/A</v>
          </cell>
          <cell r="EP444" t="e">
            <v>#N/A</v>
          </cell>
          <cell r="EQ444">
            <v>17075.746999999999</v>
          </cell>
          <cell r="ER444" t="e">
            <v>#N/A</v>
          </cell>
          <cell r="ES444" t="e">
            <v>#N/A</v>
          </cell>
          <cell r="ET444" t="e">
            <v>#N/A</v>
          </cell>
          <cell r="EV444" t="e">
            <v>#N/A</v>
          </cell>
          <cell r="EW444" t="e">
            <v>#N/A</v>
          </cell>
          <cell r="EX444" t="e">
            <v>#N/A</v>
          </cell>
          <cell r="EY444" t="e">
            <v>#DIV/0!</v>
          </cell>
          <cell r="EZ444" t="e">
            <v>#N/A</v>
          </cell>
        </row>
        <row r="445">
          <cell r="A445">
            <v>42615</v>
          </cell>
          <cell r="B445" t="e">
            <v>#N/A</v>
          </cell>
          <cell r="C445" t="e">
            <v>#N/A</v>
          </cell>
          <cell r="D445" t="e">
            <v>#N/A</v>
          </cell>
          <cell r="E445" t="e">
            <v>#N/A</v>
          </cell>
          <cell r="F445" t="e">
            <v>#N/A</v>
          </cell>
          <cell r="H445" t="e">
            <v>#N/A</v>
          </cell>
          <cell r="I445" t="e">
            <v>#N/A</v>
          </cell>
          <cell r="J445" t="e">
            <v>#N/A</v>
          </cell>
          <cell r="K445" t="e">
            <v>#N/A</v>
          </cell>
          <cell r="L445" t="e">
            <v>#N/A</v>
          </cell>
          <cell r="N445" t="e">
            <v>#N/A</v>
          </cell>
          <cell r="O445">
            <v>44098.874000000003</v>
          </cell>
          <cell r="P445" t="e">
            <v>#N/A</v>
          </cell>
          <cell r="Q445" t="e">
            <v>#N/A</v>
          </cell>
          <cell r="R445" t="e">
            <v>#N/A</v>
          </cell>
          <cell r="T445" t="e">
            <v>#N/A</v>
          </cell>
          <cell r="U445" t="e">
            <v>#N/A</v>
          </cell>
          <cell r="V445" t="e">
            <v>#N/A</v>
          </cell>
          <cell r="W445" t="e">
            <v>#DIV/0!</v>
          </cell>
          <cell r="X445" t="e">
            <v>#N/A</v>
          </cell>
          <cell r="Z445" t="e">
            <v>#N/A</v>
          </cell>
          <cell r="AA445">
            <v>34041.234000000004</v>
          </cell>
          <cell r="AB445" t="e">
            <v>#N/A</v>
          </cell>
          <cell r="AC445" t="e">
            <v>#N/A</v>
          </cell>
          <cell r="AD445" t="e">
            <v>#N/A</v>
          </cell>
          <cell r="AF445" t="e">
            <v>#N/A</v>
          </cell>
          <cell r="AG445" t="e">
            <v>#N/A</v>
          </cell>
          <cell r="AH445" t="e">
            <v>#N/A</v>
          </cell>
          <cell r="AI445" t="e">
            <v>#DIV/0!</v>
          </cell>
          <cell r="AJ445" t="e">
            <v>#N/A</v>
          </cell>
          <cell r="AL445" t="e">
            <v>#N/A</v>
          </cell>
          <cell r="AM445">
            <v>50534.55</v>
          </cell>
          <cell r="AN445" t="e">
            <v>#N/A</v>
          </cell>
          <cell r="AO445" t="e">
            <v>#N/A</v>
          </cell>
          <cell r="AP445" t="e">
            <v>#N/A</v>
          </cell>
          <cell r="AR445" t="e">
            <v>#N/A</v>
          </cell>
          <cell r="AS445" t="e">
            <v>#N/A</v>
          </cell>
          <cell r="AT445" t="e">
            <v>#N/A</v>
          </cell>
          <cell r="AU445" t="e">
            <v>#DIV/0!</v>
          </cell>
          <cell r="AV445" t="e">
            <v>#N/A</v>
          </cell>
          <cell r="AX445" t="e">
            <v>#N/A</v>
          </cell>
          <cell r="AY445">
            <v>1540.6523686305732</v>
          </cell>
          <cell r="AZ445" t="e">
            <v>#N/A</v>
          </cell>
          <cell r="BA445" t="e">
            <v>#N/A</v>
          </cell>
          <cell r="BB445" t="e">
            <v>#N/A</v>
          </cell>
          <cell r="BD445" t="e">
            <v>#N/A</v>
          </cell>
          <cell r="BE445" t="e">
            <v>#N/A</v>
          </cell>
          <cell r="BF445" t="e">
            <v>#N/A</v>
          </cell>
          <cell r="BG445" t="e">
            <v>#DIV/0!</v>
          </cell>
          <cell r="BH445" t="e">
            <v>#N/A</v>
          </cell>
          <cell r="BJ445" t="e">
            <v>#N/A</v>
          </cell>
          <cell r="BK445">
            <v>8641.9599999999991</v>
          </cell>
          <cell r="BL445" t="e">
            <v>#N/A</v>
          </cell>
          <cell r="BM445" t="e">
            <v>#N/A</v>
          </cell>
          <cell r="BN445" t="e">
            <v>#N/A</v>
          </cell>
          <cell r="BP445" t="e">
            <v>#N/A</v>
          </cell>
          <cell r="BQ445" t="e">
            <v>#N/A</v>
          </cell>
          <cell r="BR445" t="e">
            <v>#N/A</v>
          </cell>
          <cell r="BS445" t="e">
            <v>#DIV/0!</v>
          </cell>
          <cell r="BT445" t="e">
            <v>#N/A</v>
          </cell>
          <cell r="BV445" t="e">
            <v>#N/A</v>
          </cell>
          <cell r="BW445">
            <v>9862.0020000000004</v>
          </cell>
          <cell r="BX445" t="e">
            <v>#N/A</v>
          </cell>
          <cell r="BY445" t="e">
            <v>#N/A</v>
          </cell>
          <cell r="BZ445" t="e">
            <v>#N/A</v>
          </cell>
          <cell r="CB445" t="e">
            <v>#N/A</v>
          </cell>
          <cell r="CC445" t="e">
            <v>#N/A</v>
          </cell>
          <cell r="CD445" t="e">
            <v>#N/A</v>
          </cell>
          <cell r="CE445" t="e">
            <v>#DIV/0!</v>
          </cell>
          <cell r="CF445" t="e">
            <v>#N/A</v>
          </cell>
          <cell r="CH445" t="e">
            <v>#N/A</v>
          </cell>
          <cell r="CI445">
            <v>1163.905</v>
          </cell>
          <cell r="CJ445" t="e">
            <v>#N/A</v>
          </cell>
          <cell r="CK445" t="e">
            <v>#N/A</v>
          </cell>
          <cell r="CL445" t="e">
            <v>#N/A</v>
          </cell>
          <cell r="CN445" t="e">
            <v>#N/A</v>
          </cell>
          <cell r="CO445" t="e">
            <v>#N/A</v>
          </cell>
          <cell r="CP445" t="e">
            <v>#N/A</v>
          </cell>
          <cell r="CQ445" t="e">
            <v>#DIV/0!</v>
          </cell>
          <cell r="CR445" t="e">
            <v>#N/A</v>
          </cell>
          <cell r="CT445" t="e">
            <v>#N/A</v>
          </cell>
          <cell r="CU445">
            <v>5633.7460000000001</v>
          </cell>
          <cell r="CV445" t="e">
            <v>#N/A</v>
          </cell>
          <cell r="CW445" t="e">
            <v>#N/A</v>
          </cell>
          <cell r="CX445" t="e">
            <v>#N/A</v>
          </cell>
          <cell r="CZ445" t="e">
            <v>#N/A</v>
          </cell>
          <cell r="DA445" t="e">
            <v>#N/A</v>
          </cell>
          <cell r="DB445" t="e">
            <v>#N/A</v>
          </cell>
          <cell r="DC445" t="e">
            <v>#DIV/0!</v>
          </cell>
          <cell r="DD445" t="e">
            <v>#N/A</v>
          </cell>
          <cell r="DF445" t="e">
            <v>#N/A</v>
          </cell>
          <cell r="DG445">
            <v>3495.4549999999999</v>
          </cell>
          <cell r="DH445" t="e">
            <v>#N/A</v>
          </cell>
          <cell r="DI445" t="e">
            <v>#N/A</v>
          </cell>
          <cell r="DJ445" t="e">
            <v>#N/A</v>
          </cell>
          <cell r="DL445" t="e">
            <v>#N/A</v>
          </cell>
          <cell r="DM445" t="e">
            <v>#N/A</v>
          </cell>
          <cell r="DN445" t="e">
            <v>#N/A</v>
          </cell>
          <cell r="DO445" t="e">
            <v>#DIV/0!</v>
          </cell>
          <cell r="DP445" t="e">
            <v>#N/A</v>
          </cell>
          <cell r="DR445" t="e">
            <v>#N/A</v>
          </cell>
          <cell r="DS445">
            <v>2701.8580000000002</v>
          </cell>
          <cell r="DT445" t="e">
            <v>#N/A</v>
          </cell>
          <cell r="DU445" t="e">
            <v>#N/A</v>
          </cell>
          <cell r="DV445" t="e">
            <v>#N/A</v>
          </cell>
          <cell r="DX445" t="e">
            <v>#N/A</v>
          </cell>
          <cell r="DY445" t="e">
            <v>#N/A</v>
          </cell>
          <cell r="DZ445" t="e">
            <v>#N/A</v>
          </cell>
          <cell r="EA445" t="e">
            <v>#DIV/0!</v>
          </cell>
          <cell r="EB445" t="e">
            <v>#N/A</v>
          </cell>
          <cell r="ED445" t="e">
            <v>#N/A</v>
          </cell>
          <cell r="EE445">
            <v>15705.161</v>
          </cell>
          <cell r="EF445" t="e">
            <v>#N/A</v>
          </cell>
          <cell r="EG445" t="e">
            <v>#N/A</v>
          </cell>
          <cell r="EH445" t="e">
            <v>#N/A</v>
          </cell>
          <cell r="EJ445" t="e">
            <v>#N/A</v>
          </cell>
          <cell r="EK445" t="e">
            <v>#N/A</v>
          </cell>
          <cell r="EL445" t="e">
            <v>#N/A</v>
          </cell>
          <cell r="EM445" t="e">
            <v>#DIV/0!</v>
          </cell>
          <cell r="EN445" t="e">
            <v>#N/A</v>
          </cell>
          <cell r="EP445" t="e">
            <v>#N/A</v>
          </cell>
          <cell r="EQ445">
            <v>17075.746999999999</v>
          </cell>
          <cell r="ER445" t="e">
            <v>#N/A</v>
          </cell>
          <cell r="ES445" t="e">
            <v>#N/A</v>
          </cell>
          <cell r="ET445" t="e">
            <v>#N/A</v>
          </cell>
          <cell r="EV445" t="e">
            <v>#N/A</v>
          </cell>
          <cell r="EW445" t="e">
            <v>#N/A</v>
          </cell>
          <cell r="EX445" t="e">
            <v>#N/A</v>
          </cell>
          <cell r="EY445" t="e">
            <v>#DIV/0!</v>
          </cell>
          <cell r="EZ445" t="e">
            <v>#N/A</v>
          </cell>
        </row>
        <row r="446">
          <cell r="A446">
            <v>42618</v>
          </cell>
          <cell r="B446" t="e">
            <v>#N/A</v>
          </cell>
          <cell r="C446" t="e">
            <v>#N/A</v>
          </cell>
          <cell r="D446" t="e">
            <v>#N/A</v>
          </cell>
          <cell r="E446" t="e">
            <v>#N/A</v>
          </cell>
          <cell r="F446" t="e">
            <v>#N/A</v>
          </cell>
          <cell r="H446" t="e">
            <v>#N/A</v>
          </cell>
          <cell r="I446" t="e">
            <v>#N/A</v>
          </cell>
          <cell r="J446" t="e">
            <v>#N/A</v>
          </cell>
          <cell r="K446" t="e">
            <v>#N/A</v>
          </cell>
          <cell r="L446" t="e">
            <v>#N/A</v>
          </cell>
          <cell r="N446" t="e">
            <v>#N/A</v>
          </cell>
          <cell r="O446">
            <v>44098.874000000003</v>
          </cell>
          <cell r="P446" t="e">
            <v>#N/A</v>
          </cell>
          <cell r="Q446" t="e">
            <v>#N/A</v>
          </cell>
          <cell r="R446" t="e">
            <v>#N/A</v>
          </cell>
          <cell r="T446" t="e">
            <v>#N/A</v>
          </cell>
          <cell r="U446" t="e">
            <v>#N/A</v>
          </cell>
          <cell r="V446" t="e">
            <v>#N/A</v>
          </cell>
          <cell r="W446" t="e">
            <v>#DIV/0!</v>
          </cell>
          <cell r="X446" t="e">
            <v>#N/A</v>
          </cell>
          <cell r="Z446" t="e">
            <v>#N/A</v>
          </cell>
          <cell r="AA446">
            <v>34041.234000000004</v>
          </cell>
          <cell r="AB446" t="e">
            <v>#N/A</v>
          </cell>
          <cell r="AC446" t="e">
            <v>#N/A</v>
          </cell>
          <cell r="AD446" t="e">
            <v>#N/A</v>
          </cell>
          <cell r="AF446" t="e">
            <v>#N/A</v>
          </cell>
          <cell r="AG446" t="e">
            <v>#N/A</v>
          </cell>
          <cell r="AH446" t="e">
            <v>#N/A</v>
          </cell>
          <cell r="AI446" t="e">
            <v>#DIV/0!</v>
          </cell>
          <cell r="AJ446" t="e">
            <v>#N/A</v>
          </cell>
          <cell r="AL446" t="e">
            <v>#N/A</v>
          </cell>
          <cell r="AM446">
            <v>50534.55</v>
          </cell>
          <cell r="AN446" t="e">
            <v>#N/A</v>
          </cell>
          <cell r="AO446" t="e">
            <v>#N/A</v>
          </cell>
          <cell r="AP446" t="e">
            <v>#N/A</v>
          </cell>
          <cell r="AR446" t="e">
            <v>#N/A</v>
          </cell>
          <cell r="AS446" t="e">
            <v>#N/A</v>
          </cell>
          <cell r="AT446" t="e">
            <v>#N/A</v>
          </cell>
          <cell r="AU446" t="e">
            <v>#DIV/0!</v>
          </cell>
          <cell r="AV446" t="e">
            <v>#N/A</v>
          </cell>
          <cell r="AX446" t="e">
            <v>#N/A</v>
          </cell>
          <cell r="AY446">
            <v>1540.6523686305732</v>
          </cell>
          <cell r="AZ446" t="e">
            <v>#N/A</v>
          </cell>
          <cell r="BA446" t="e">
            <v>#N/A</v>
          </cell>
          <cell r="BB446" t="e">
            <v>#N/A</v>
          </cell>
          <cell r="BD446" t="e">
            <v>#N/A</v>
          </cell>
          <cell r="BE446" t="e">
            <v>#N/A</v>
          </cell>
          <cell r="BF446" t="e">
            <v>#N/A</v>
          </cell>
          <cell r="BG446" t="e">
            <v>#DIV/0!</v>
          </cell>
          <cell r="BH446" t="e">
            <v>#N/A</v>
          </cell>
          <cell r="BJ446" t="e">
            <v>#N/A</v>
          </cell>
          <cell r="BK446">
            <v>8641.9599999999991</v>
          </cell>
          <cell r="BL446" t="e">
            <v>#N/A</v>
          </cell>
          <cell r="BM446" t="e">
            <v>#N/A</v>
          </cell>
          <cell r="BN446" t="e">
            <v>#N/A</v>
          </cell>
          <cell r="BP446" t="e">
            <v>#N/A</v>
          </cell>
          <cell r="BQ446" t="e">
            <v>#N/A</v>
          </cell>
          <cell r="BR446" t="e">
            <v>#N/A</v>
          </cell>
          <cell r="BS446" t="e">
            <v>#DIV/0!</v>
          </cell>
          <cell r="BT446" t="e">
            <v>#N/A</v>
          </cell>
          <cell r="BV446" t="e">
            <v>#N/A</v>
          </cell>
          <cell r="BW446">
            <v>9862.0020000000004</v>
          </cell>
          <cell r="BX446" t="e">
            <v>#N/A</v>
          </cell>
          <cell r="BY446" t="e">
            <v>#N/A</v>
          </cell>
          <cell r="BZ446" t="e">
            <v>#N/A</v>
          </cell>
          <cell r="CB446" t="e">
            <v>#N/A</v>
          </cell>
          <cell r="CC446" t="e">
            <v>#N/A</v>
          </cell>
          <cell r="CD446" t="e">
            <v>#N/A</v>
          </cell>
          <cell r="CE446" t="e">
            <v>#DIV/0!</v>
          </cell>
          <cell r="CF446" t="e">
            <v>#N/A</v>
          </cell>
          <cell r="CH446" t="e">
            <v>#N/A</v>
          </cell>
          <cell r="CI446">
            <v>1163.905</v>
          </cell>
          <cell r="CJ446" t="e">
            <v>#N/A</v>
          </cell>
          <cell r="CK446" t="e">
            <v>#N/A</v>
          </cell>
          <cell r="CL446" t="e">
            <v>#N/A</v>
          </cell>
          <cell r="CN446" t="e">
            <v>#N/A</v>
          </cell>
          <cell r="CO446" t="e">
            <v>#N/A</v>
          </cell>
          <cell r="CP446" t="e">
            <v>#N/A</v>
          </cell>
          <cell r="CQ446" t="e">
            <v>#DIV/0!</v>
          </cell>
          <cell r="CR446" t="e">
            <v>#N/A</v>
          </cell>
          <cell r="CT446" t="e">
            <v>#N/A</v>
          </cell>
          <cell r="CU446">
            <v>5633.7460000000001</v>
          </cell>
          <cell r="CV446" t="e">
            <v>#N/A</v>
          </cell>
          <cell r="CW446" t="e">
            <v>#N/A</v>
          </cell>
          <cell r="CX446" t="e">
            <v>#N/A</v>
          </cell>
          <cell r="CZ446" t="e">
            <v>#N/A</v>
          </cell>
          <cell r="DA446" t="e">
            <v>#N/A</v>
          </cell>
          <cell r="DB446" t="e">
            <v>#N/A</v>
          </cell>
          <cell r="DC446" t="e">
            <v>#DIV/0!</v>
          </cell>
          <cell r="DD446" t="e">
            <v>#N/A</v>
          </cell>
          <cell r="DF446" t="e">
            <v>#N/A</v>
          </cell>
          <cell r="DG446">
            <v>3495.4549999999999</v>
          </cell>
          <cell r="DH446" t="e">
            <v>#N/A</v>
          </cell>
          <cell r="DI446" t="e">
            <v>#N/A</v>
          </cell>
          <cell r="DJ446" t="e">
            <v>#N/A</v>
          </cell>
          <cell r="DL446" t="e">
            <v>#N/A</v>
          </cell>
          <cell r="DM446" t="e">
            <v>#N/A</v>
          </cell>
          <cell r="DN446" t="e">
            <v>#N/A</v>
          </cell>
          <cell r="DO446" t="e">
            <v>#DIV/0!</v>
          </cell>
          <cell r="DP446" t="e">
            <v>#N/A</v>
          </cell>
          <cell r="DR446" t="e">
            <v>#N/A</v>
          </cell>
          <cell r="DS446">
            <v>2701.8580000000002</v>
          </cell>
          <cell r="DT446" t="e">
            <v>#N/A</v>
          </cell>
          <cell r="DU446" t="e">
            <v>#N/A</v>
          </cell>
          <cell r="DV446" t="e">
            <v>#N/A</v>
          </cell>
          <cell r="DX446" t="e">
            <v>#N/A</v>
          </cell>
          <cell r="DY446" t="e">
            <v>#N/A</v>
          </cell>
          <cell r="DZ446" t="e">
            <v>#N/A</v>
          </cell>
          <cell r="EA446" t="e">
            <v>#DIV/0!</v>
          </cell>
          <cell r="EB446" t="e">
            <v>#N/A</v>
          </cell>
          <cell r="ED446" t="e">
            <v>#N/A</v>
          </cell>
          <cell r="EE446">
            <v>15705.161</v>
          </cell>
          <cell r="EF446" t="e">
            <v>#N/A</v>
          </cell>
          <cell r="EG446" t="e">
            <v>#N/A</v>
          </cell>
          <cell r="EH446" t="e">
            <v>#N/A</v>
          </cell>
          <cell r="EJ446" t="e">
            <v>#N/A</v>
          </cell>
          <cell r="EK446" t="e">
            <v>#N/A</v>
          </cell>
          <cell r="EL446" t="e">
            <v>#N/A</v>
          </cell>
          <cell r="EM446" t="e">
            <v>#DIV/0!</v>
          </cell>
          <cell r="EN446" t="e">
            <v>#N/A</v>
          </cell>
          <cell r="EP446" t="e">
            <v>#N/A</v>
          </cell>
          <cell r="EQ446">
            <v>17075.746999999999</v>
          </cell>
          <cell r="ER446" t="e">
            <v>#N/A</v>
          </cell>
          <cell r="ES446" t="e">
            <v>#N/A</v>
          </cell>
          <cell r="ET446" t="e">
            <v>#N/A</v>
          </cell>
          <cell r="EV446" t="e">
            <v>#N/A</v>
          </cell>
          <cell r="EW446" t="e">
            <v>#N/A</v>
          </cell>
          <cell r="EX446" t="e">
            <v>#N/A</v>
          </cell>
          <cell r="EY446" t="e">
            <v>#DIV/0!</v>
          </cell>
          <cell r="EZ446" t="e">
            <v>#N/A</v>
          </cell>
        </row>
        <row r="447">
          <cell r="A447">
            <v>42619</v>
          </cell>
          <cell r="B447" t="e">
            <v>#N/A</v>
          </cell>
          <cell r="C447" t="e">
            <v>#N/A</v>
          </cell>
          <cell r="D447" t="e">
            <v>#N/A</v>
          </cell>
          <cell r="E447" t="e">
            <v>#N/A</v>
          </cell>
          <cell r="F447" t="e">
            <v>#N/A</v>
          </cell>
          <cell r="H447" t="e">
            <v>#N/A</v>
          </cell>
          <cell r="I447" t="e">
            <v>#N/A</v>
          </cell>
          <cell r="J447" t="e">
            <v>#N/A</v>
          </cell>
          <cell r="K447" t="e">
            <v>#N/A</v>
          </cell>
          <cell r="L447" t="e">
            <v>#N/A</v>
          </cell>
          <cell r="N447" t="e">
            <v>#N/A</v>
          </cell>
          <cell r="O447">
            <v>44098.874000000003</v>
          </cell>
          <cell r="P447" t="e">
            <v>#N/A</v>
          </cell>
          <cell r="Q447" t="e">
            <v>#N/A</v>
          </cell>
          <cell r="R447" t="e">
            <v>#N/A</v>
          </cell>
          <cell r="T447" t="e">
            <v>#N/A</v>
          </cell>
          <cell r="U447" t="e">
            <v>#N/A</v>
          </cell>
          <cell r="V447" t="e">
            <v>#N/A</v>
          </cell>
          <cell r="W447" t="e">
            <v>#DIV/0!</v>
          </cell>
          <cell r="X447" t="e">
            <v>#N/A</v>
          </cell>
          <cell r="Z447" t="e">
            <v>#N/A</v>
          </cell>
          <cell r="AA447">
            <v>34041.234000000004</v>
          </cell>
          <cell r="AB447" t="e">
            <v>#N/A</v>
          </cell>
          <cell r="AC447" t="e">
            <v>#N/A</v>
          </cell>
          <cell r="AD447" t="e">
            <v>#N/A</v>
          </cell>
          <cell r="AF447" t="e">
            <v>#N/A</v>
          </cell>
          <cell r="AG447" t="e">
            <v>#N/A</v>
          </cell>
          <cell r="AH447" t="e">
            <v>#N/A</v>
          </cell>
          <cell r="AI447" t="e">
            <v>#DIV/0!</v>
          </cell>
          <cell r="AJ447" t="e">
            <v>#N/A</v>
          </cell>
          <cell r="AL447" t="e">
            <v>#N/A</v>
          </cell>
          <cell r="AM447">
            <v>50534.55</v>
          </cell>
          <cell r="AN447" t="e">
            <v>#N/A</v>
          </cell>
          <cell r="AO447" t="e">
            <v>#N/A</v>
          </cell>
          <cell r="AP447" t="e">
            <v>#N/A</v>
          </cell>
          <cell r="AR447" t="e">
            <v>#N/A</v>
          </cell>
          <cell r="AS447" t="e">
            <v>#N/A</v>
          </cell>
          <cell r="AT447" t="e">
            <v>#N/A</v>
          </cell>
          <cell r="AU447" t="e">
            <v>#DIV/0!</v>
          </cell>
          <cell r="AV447" t="e">
            <v>#N/A</v>
          </cell>
          <cell r="AX447" t="e">
            <v>#N/A</v>
          </cell>
          <cell r="AY447">
            <v>1540.6523686305732</v>
          </cell>
          <cell r="AZ447" t="e">
            <v>#N/A</v>
          </cell>
          <cell r="BA447" t="e">
            <v>#N/A</v>
          </cell>
          <cell r="BB447" t="e">
            <v>#N/A</v>
          </cell>
          <cell r="BD447" t="e">
            <v>#N/A</v>
          </cell>
          <cell r="BE447" t="e">
            <v>#N/A</v>
          </cell>
          <cell r="BF447" t="e">
            <v>#N/A</v>
          </cell>
          <cell r="BG447" t="e">
            <v>#DIV/0!</v>
          </cell>
          <cell r="BH447" t="e">
            <v>#N/A</v>
          </cell>
          <cell r="BJ447" t="e">
            <v>#N/A</v>
          </cell>
          <cell r="BK447">
            <v>8641.9599999999991</v>
          </cell>
          <cell r="BL447" t="e">
            <v>#N/A</v>
          </cell>
          <cell r="BM447" t="e">
            <v>#N/A</v>
          </cell>
          <cell r="BN447" t="e">
            <v>#N/A</v>
          </cell>
          <cell r="BP447" t="e">
            <v>#N/A</v>
          </cell>
          <cell r="BQ447" t="e">
            <v>#N/A</v>
          </cell>
          <cell r="BR447" t="e">
            <v>#N/A</v>
          </cell>
          <cell r="BS447" t="e">
            <v>#DIV/0!</v>
          </cell>
          <cell r="BT447" t="e">
            <v>#N/A</v>
          </cell>
          <cell r="BV447" t="e">
            <v>#N/A</v>
          </cell>
          <cell r="BW447">
            <v>9862.0020000000004</v>
          </cell>
          <cell r="BX447" t="e">
            <v>#N/A</v>
          </cell>
          <cell r="BY447" t="e">
            <v>#N/A</v>
          </cell>
          <cell r="BZ447" t="e">
            <v>#N/A</v>
          </cell>
          <cell r="CB447" t="e">
            <v>#N/A</v>
          </cell>
          <cell r="CC447" t="e">
            <v>#N/A</v>
          </cell>
          <cell r="CD447" t="e">
            <v>#N/A</v>
          </cell>
          <cell r="CE447" t="e">
            <v>#DIV/0!</v>
          </cell>
          <cell r="CF447" t="e">
            <v>#N/A</v>
          </cell>
          <cell r="CH447" t="e">
            <v>#N/A</v>
          </cell>
          <cell r="CI447">
            <v>1163.905</v>
          </cell>
          <cell r="CJ447" t="e">
            <v>#N/A</v>
          </cell>
          <cell r="CK447" t="e">
            <v>#N/A</v>
          </cell>
          <cell r="CL447" t="e">
            <v>#N/A</v>
          </cell>
          <cell r="CN447" t="e">
            <v>#N/A</v>
          </cell>
          <cell r="CO447" t="e">
            <v>#N/A</v>
          </cell>
          <cell r="CP447" t="e">
            <v>#N/A</v>
          </cell>
          <cell r="CQ447" t="e">
            <v>#DIV/0!</v>
          </cell>
          <cell r="CR447" t="e">
            <v>#N/A</v>
          </cell>
          <cell r="CT447" t="e">
            <v>#N/A</v>
          </cell>
          <cell r="CU447">
            <v>5633.7460000000001</v>
          </cell>
          <cell r="CV447" t="e">
            <v>#N/A</v>
          </cell>
          <cell r="CW447" t="e">
            <v>#N/A</v>
          </cell>
          <cell r="CX447" t="e">
            <v>#N/A</v>
          </cell>
          <cell r="CZ447" t="e">
            <v>#N/A</v>
          </cell>
          <cell r="DA447" t="e">
            <v>#N/A</v>
          </cell>
          <cell r="DB447" t="e">
            <v>#N/A</v>
          </cell>
          <cell r="DC447" t="e">
            <v>#DIV/0!</v>
          </cell>
          <cell r="DD447" t="e">
            <v>#N/A</v>
          </cell>
          <cell r="DF447" t="e">
            <v>#N/A</v>
          </cell>
          <cell r="DG447">
            <v>3495.4549999999999</v>
          </cell>
          <cell r="DH447" t="e">
            <v>#N/A</v>
          </cell>
          <cell r="DI447" t="e">
            <v>#N/A</v>
          </cell>
          <cell r="DJ447" t="e">
            <v>#N/A</v>
          </cell>
          <cell r="DL447" t="e">
            <v>#N/A</v>
          </cell>
          <cell r="DM447" t="e">
            <v>#N/A</v>
          </cell>
          <cell r="DN447" t="e">
            <v>#N/A</v>
          </cell>
          <cell r="DO447" t="e">
            <v>#DIV/0!</v>
          </cell>
          <cell r="DP447" t="e">
            <v>#N/A</v>
          </cell>
          <cell r="DR447" t="e">
            <v>#N/A</v>
          </cell>
          <cell r="DS447">
            <v>2701.8580000000002</v>
          </cell>
          <cell r="DT447" t="e">
            <v>#N/A</v>
          </cell>
          <cell r="DU447" t="e">
            <v>#N/A</v>
          </cell>
          <cell r="DV447" t="e">
            <v>#N/A</v>
          </cell>
          <cell r="DX447" t="e">
            <v>#N/A</v>
          </cell>
          <cell r="DY447" t="e">
            <v>#N/A</v>
          </cell>
          <cell r="DZ447" t="e">
            <v>#N/A</v>
          </cell>
          <cell r="EA447" t="e">
            <v>#DIV/0!</v>
          </cell>
          <cell r="EB447" t="e">
            <v>#N/A</v>
          </cell>
          <cell r="ED447" t="e">
            <v>#N/A</v>
          </cell>
          <cell r="EE447">
            <v>15705.161</v>
          </cell>
          <cell r="EF447" t="e">
            <v>#N/A</v>
          </cell>
          <cell r="EG447" t="e">
            <v>#N/A</v>
          </cell>
          <cell r="EH447" t="e">
            <v>#N/A</v>
          </cell>
          <cell r="EJ447" t="e">
            <v>#N/A</v>
          </cell>
          <cell r="EK447" t="e">
            <v>#N/A</v>
          </cell>
          <cell r="EL447" t="e">
            <v>#N/A</v>
          </cell>
          <cell r="EM447" t="e">
            <v>#DIV/0!</v>
          </cell>
          <cell r="EN447" t="e">
            <v>#N/A</v>
          </cell>
          <cell r="EP447" t="e">
            <v>#N/A</v>
          </cell>
          <cell r="EQ447">
            <v>17075.746999999999</v>
          </cell>
          <cell r="ER447" t="e">
            <v>#N/A</v>
          </cell>
          <cell r="ES447" t="e">
            <v>#N/A</v>
          </cell>
          <cell r="ET447" t="e">
            <v>#N/A</v>
          </cell>
          <cell r="EV447" t="e">
            <v>#N/A</v>
          </cell>
          <cell r="EW447" t="e">
            <v>#N/A</v>
          </cell>
          <cell r="EX447" t="e">
            <v>#N/A</v>
          </cell>
          <cell r="EY447" t="e">
            <v>#DIV/0!</v>
          </cell>
          <cell r="EZ447" t="e">
            <v>#N/A</v>
          </cell>
        </row>
        <row r="448">
          <cell r="A448">
            <v>42620</v>
          </cell>
          <cell r="B448" t="e">
            <v>#N/A</v>
          </cell>
          <cell r="C448" t="e">
            <v>#N/A</v>
          </cell>
          <cell r="D448" t="e">
            <v>#N/A</v>
          </cell>
          <cell r="E448" t="e">
            <v>#N/A</v>
          </cell>
          <cell r="F448" t="e">
            <v>#N/A</v>
          </cell>
          <cell r="H448" t="e">
            <v>#N/A</v>
          </cell>
          <cell r="I448" t="e">
            <v>#N/A</v>
          </cell>
          <cell r="J448" t="e">
            <v>#N/A</v>
          </cell>
          <cell r="K448" t="e">
            <v>#N/A</v>
          </cell>
          <cell r="L448" t="e">
            <v>#N/A</v>
          </cell>
          <cell r="N448" t="e">
            <v>#N/A</v>
          </cell>
          <cell r="O448">
            <v>44098.874000000003</v>
          </cell>
          <cell r="P448" t="e">
            <v>#N/A</v>
          </cell>
          <cell r="Q448" t="e">
            <v>#N/A</v>
          </cell>
          <cell r="R448" t="e">
            <v>#N/A</v>
          </cell>
          <cell r="T448" t="e">
            <v>#N/A</v>
          </cell>
          <cell r="U448" t="e">
            <v>#N/A</v>
          </cell>
          <cell r="V448" t="e">
            <v>#N/A</v>
          </cell>
          <cell r="W448" t="e">
            <v>#DIV/0!</v>
          </cell>
          <cell r="X448" t="e">
            <v>#N/A</v>
          </cell>
          <cell r="Z448" t="e">
            <v>#N/A</v>
          </cell>
          <cell r="AA448">
            <v>34041.234000000004</v>
          </cell>
          <cell r="AB448" t="e">
            <v>#N/A</v>
          </cell>
          <cell r="AC448" t="e">
            <v>#N/A</v>
          </cell>
          <cell r="AD448" t="e">
            <v>#N/A</v>
          </cell>
          <cell r="AF448" t="e">
            <v>#N/A</v>
          </cell>
          <cell r="AG448" t="e">
            <v>#N/A</v>
          </cell>
          <cell r="AH448" t="e">
            <v>#N/A</v>
          </cell>
          <cell r="AI448" t="e">
            <v>#DIV/0!</v>
          </cell>
          <cell r="AJ448" t="e">
            <v>#N/A</v>
          </cell>
          <cell r="AL448" t="e">
            <v>#N/A</v>
          </cell>
          <cell r="AM448">
            <v>50534.55</v>
          </cell>
          <cell r="AN448" t="e">
            <v>#N/A</v>
          </cell>
          <cell r="AO448" t="e">
            <v>#N/A</v>
          </cell>
          <cell r="AP448" t="e">
            <v>#N/A</v>
          </cell>
          <cell r="AR448" t="e">
            <v>#N/A</v>
          </cell>
          <cell r="AS448" t="e">
            <v>#N/A</v>
          </cell>
          <cell r="AT448" t="e">
            <v>#N/A</v>
          </cell>
          <cell r="AU448" t="e">
            <v>#DIV/0!</v>
          </cell>
          <cell r="AV448" t="e">
            <v>#N/A</v>
          </cell>
          <cell r="AX448" t="e">
            <v>#N/A</v>
          </cell>
          <cell r="AY448">
            <v>1540.6523686305732</v>
          </cell>
          <cell r="AZ448" t="e">
            <v>#N/A</v>
          </cell>
          <cell r="BA448" t="e">
            <v>#N/A</v>
          </cell>
          <cell r="BB448" t="e">
            <v>#N/A</v>
          </cell>
          <cell r="BD448" t="e">
            <v>#N/A</v>
          </cell>
          <cell r="BE448" t="e">
            <v>#N/A</v>
          </cell>
          <cell r="BF448" t="e">
            <v>#N/A</v>
          </cell>
          <cell r="BG448" t="e">
            <v>#DIV/0!</v>
          </cell>
          <cell r="BH448" t="e">
            <v>#N/A</v>
          </cell>
          <cell r="BJ448" t="e">
            <v>#N/A</v>
          </cell>
          <cell r="BK448">
            <v>8641.9599999999991</v>
          </cell>
          <cell r="BL448" t="e">
            <v>#N/A</v>
          </cell>
          <cell r="BM448" t="e">
            <v>#N/A</v>
          </cell>
          <cell r="BN448" t="e">
            <v>#N/A</v>
          </cell>
          <cell r="BP448" t="e">
            <v>#N/A</v>
          </cell>
          <cell r="BQ448" t="e">
            <v>#N/A</v>
          </cell>
          <cell r="BR448" t="e">
            <v>#N/A</v>
          </cell>
          <cell r="BS448" t="e">
            <v>#DIV/0!</v>
          </cell>
          <cell r="BT448" t="e">
            <v>#N/A</v>
          </cell>
          <cell r="BV448" t="e">
            <v>#N/A</v>
          </cell>
          <cell r="BW448">
            <v>9862.0020000000004</v>
          </cell>
          <cell r="BX448" t="e">
            <v>#N/A</v>
          </cell>
          <cell r="BY448" t="e">
            <v>#N/A</v>
          </cell>
          <cell r="BZ448" t="e">
            <v>#N/A</v>
          </cell>
          <cell r="CB448" t="e">
            <v>#N/A</v>
          </cell>
          <cell r="CC448" t="e">
            <v>#N/A</v>
          </cell>
          <cell r="CD448" t="e">
            <v>#N/A</v>
          </cell>
          <cell r="CE448" t="e">
            <v>#DIV/0!</v>
          </cell>
          <cell r="CF448" t="e">
            <v>#N/A</v>
          </cell>
          <cell r="CH448" t="e">
            <v>#N/A</v>
          </cell>
          <cell r="CI448">
            <v>1163.905</v>
          </cell>
          <cell r="CJ448" t="e">
            <v>#N/A</v>
          </cell>
          <cell r="CK448" t="e">
            <v>#N/A</v>
          </cell>
          <cell r="CL448" t="e">
            <v>#N/A</v>
          </cell>
          <cell r="CN448" t="e">
            <v>#N/A</v>
          </cell>
          <cell r="CO448" t="e">
            <v>#N/A</v>
          </cell>
          <cell r="CP448" t="e">
            <v>#N/A</v>
          </cell>
          <cell r="CQ448" t="e">
            <v>#DIV/0!</v>
          </cell>
          <cell r="CR448" t="e">
            <v>#N/A</v>
          </cell>
          <cell r="CT448" t="e">
            <v>#N/A</v>
          </cell>
          <cell r="CU448">
            <v>5633.7460000000001</v>
          </cell>
          <cell r="CV448" t="e">
            <v>#N/A</v>
          </cell>
          <cell r="CW448" t="e">
            <v>#N/A</v>
          </cell>
          <cell r="CX448" t="e">
            <v>#N/A</v>
          </cell>
          <cell r="CZ448" t="e">
            <v>#N/A</v>
          </cell>
          <cell r="DA448" t="e">
            <v>#N/A</v>
          </cell>
          <cell r="DB448" t="e">
            <v>#N/A</v>
          </cell>
          <cell r="DC448" t="e">
            <v>#DIV/0!</v>
          </cell>
          <cell r="DD448" t="e">
            <v>#N/A</v>
          </cell>
          <cell r="DF448" t="e">
            <v>#N/A</v>
          </cell>
          <cell r="DG448">
            <v>3495.4549999999999</v>
          </cell>
          <cell r="DH448" t="e">
            <v>#N/A</v>
          </cell>
          <cell r="DI448" t="e">
            <v>#N/A</v>
          </cell>
          <cell r="DJ448" t="e">
            <v>#N/A</v>
          </cell>
          <cell r="DL448" t="e">
            <v>#N/A</v>
          </cell>
          <cell r="DM448" t="e">
            <v>#N/A</v>
          </cell>
          <cell r="DN448" t="e">
            <v>#N/A</v>
          </cell>
          <cell r="DO448" t="e">
            <v>#DIV/0!</v>
          </cell>
          <cell r="DP448" t="e">
            <v>#N/A</v>
          </cell>
          <cell r="DR448" t="e">
            <v>#N/A</v>
          </cell>
          <cell r="DS448">
            <v>2701.8580000000002</v>
          </cell>
          <cell r="DT448" t="e">
            <v>#N/A</v>
          </cell>
          <cell r="DU448" t="e">
            <v>#N/A</v>
          </cell>
          <cell r="DV448" t="e">
            <v>#N/A</v>
          </cell>
          <cell r="DX448" t="e">
            <v>#N/A</v>
          </cell>
          <cell r="DY448" t="e">
            <v>#N/A</v>
          </cell>
          <cell r="DZ448" t="e">
            <v>#N/A</v>
          </cell>
          <cell r="EA448" t="e">
            <v>#DIV/0!</v>
          </cell>
          <cell r="EB448" t="e">
            <v>#N/A</v>
          </cell>
          <cell r="ED448" t="e">
            <v>#N/A</v>
          </cell>
          <cell r="EE448">
            <v>15705.161</v>
          </cell>
          <cell r="EF448" t="e">
            <v>#N/A</v>
          </cell>
          <cell r="EG448" t="e">
            <v>#N/A</v>
          </cell>
          <cell r="EH448" t="e">
            <v>#N/A</v>
          </cell>
          <cell r="EJ448" t="e">
            <v>#N/A</v>
          </cell>
          <cell r="EK448" t="e">
            <v>#N/A</v>
          </cell>
          <cell r="EL448" t="e">
            <v>#N/A</v>
          </cell>
          <cell r="EM448" t="e">
            <v>#DIV/0!</v>
          </cell>
          <cell r="EN448" t="e">
            <v>#N/A</v>
          </cell>
          <cell r="EP448" t="e">
            <v>#N/A</v>
          </cell>
          <cell r="EQ448">
            <v>17075.746999999999</v>
          </cell>
          <cell r="ER448" t="e">
            <v>#N/A</v>
          </cell>
          <cell r="ES448" t="e">
            <v>#N/A</v>
          </cell>
          <cell r="ET448" t="e">
            <v>#N/A</v>
          </cell>
          <cell r="EV448" t="e">
            <v>#N/A</v>
          </cell>
          <cell r="EW448" t="e">
            <v>#N/A</v>
          </cell>
          <cell r="EX448" t="e">
            <v>#N/A</v>
          </cell>
          <cell r="EY448" t="e">
            <v>#DIV/0!</v>
          </cell>
          <cell r="EZ448" t="e">
            <v>#N/A</v>
          </cell>
        </row>
        <row r="449">
          <cell r="A449">
            <v>42621</v>
          </cell>
          <cell r="B449" t="e">
            <v>#N/A</v>
          </cell>
          <cell r="C449" t="e">
            <v>#N/A</v>
          </cell>
          <cell r="D449" t="e">
            <v>#N/A</v>
          </cell>
          <cell r="E449" t="e">
            <v>#N/A</v>
          </cell>
          <cell r="F449" t="e">
            <v>#N/A</v>
          </cell>
          <cell r="H449" t="e">
            <v>#N/A</v>
          </cell>
          <cell r="I449" t="e">
            <v>#N/A</v>
          </cell>
          <cell r="J449" t="e">
            <v>#N/A</v>
          </cell>
          <cell r="K449" t="e">
            <v>#N/A</v>
          </cell>
          <cell r="L449" t="e">
            <v>#N/A</v>
          </cell>
          <cell r="N449" t="e">
            <v>#N/A</v>
          </cell>
          <cell r="O449">
            <v>44098.874000000003</v>
          </cell>
          <cell r="P449" t="e">
            <v>#N/A</v>
          </cell>
          <cell r="Q449" t="e">
            <v>#N/A</v>
          </cell>
          <cell r="R449" t="e">
            <v>#N/A</v>
          </cell>
          <cell r="T449" t="e">
            <v>#N/A</v>
          </cell>
          <cell r="U449" t="e">
            <v>#N/A</v>
          </cell>
          <cell r="V449" t="e">
            <v>#N/A</v>
          </cell>
          <cell r="W449" t="e">
            <v>#DIV/0!</v>
          </cell>
          <cell r="X449" t="e">
            <v>#N/A</v>
          </cell>
          <cell r="Z449" t="e">
            <v>#N/A</v>
          </cell>
          <cell r="AA449">
            <v>34041.234000000004</v>
          </cell>
          <cell r="AB449" t="e">
            <v>#N/A</v>
          </cell>
          <cell r="AC449" t="e">
            <v>#N/A</v>
          </cell>
          <cell r="AD449" t="e">
            <v>#N/A</v>
          </cell>
          <cell r="AF449" t="e">
            <v>#N/A</v>
          </cell>
          <cell r="AG449" t="e">
            <v>#N/A</v>
          </cell>
          <cell r="AH449" t="e">
            <v>#N/A</v>
          </cell>
          <cell r="AI449" t="e">
            <v>#DIV/0!</v>
          </cell>
          <cell r="AJ449" t="e">
            <v>#N/A</v>
          </cell>
          <cell r="AL449" t="e">
            <v>#N/A</v>
          </cell>
          <cell r="AM449">
            <v>50534.55</v>
          </cell>
          <cell r="AN449" t="e">
            <v>#N/A</v>
          </cell>
          <cell r="AO449" t="e">
            <v>#N/A</v>
          </cell>
          <cell r="AP449" t="e">
            <v>#N/A</v>
          </cell>
          <cell r="AR449" t="e">
            <v>#N/A</v>
          </cell>
          <cell r="AS449" t="e">
            <v>#N/A</v>
          </cell>
          <cell r="AT449" t="e">
            <v>#N/A</v>
          </cell>
          <cell r="AU449" t="e">
            <v>#DIV/0!</v>
          </cell>
          <cell r="AV449" t="e">
            <v>#N/A</v>
          </cell>
          <cell r="AX449" t="e">
            <v>#N/A</v>
          </cell>
          <cell r="AY449">
            <v>1540.6523686305732</v>
          </cell>
          <cell r="AZ449" t="e">
            <v>#N/A</v>
          </cell>
          <cell r="BA449" t="e">
            <v>#N/A</v>
          </cell>
          <cell r="BB449" t="e">
            <v>#N/A</v>
          </cell>
          <cell r="BD449" t="e">
            <v>#N/A</v>
          </cell>
          <cell r="BE449" t="e">
            <v>#N/A</v>
          </cell>
          <cell r="BF449" t="e">
            <v>#N/A</v>
          </cell>
          <cell r="BG449" t="e">
            <v>#DIV/0!</v>
          </cell>
          <cell r="BH449" t="e">
            <v>#N/A</v>
          </cell>
          <cell r="BJ449" t="e">
            <v>#N/A</v>
          </cell>
          <cell r="BK449">
            <v>8641.9599999999991</v>
          </cell>
          <cell r="BL449" t="e">
            <v>#N/A</v>
          </cell>
          <cell r="BM449" t="e">
            <v>#N/A</v>
          </cell>
          <cell r="BN449" t="e">
            <v>#N/A</v>
          </cell>
          <cell r="BP449" t="e">
            <v>#N/A</v>
          </cell>
          <cell r="BQ449" t="e">
            <v>#N/A</v>
          </cell>
          <cell r="BR449" t="e">
            <v>#N/A</v>
          </cell>
          <cell r="BS449" t="e">
            <v>#DIV/0!</v>
          </cell>
          <cell r="BT449" t="e">
            <v>#N/A</v>
          </cell>
          <cell r="BV449" t="e">
            <v>#N/A</v>
          </cell>
          <cell r="BW449">
            <v>9862.0020000000004</v>
          </cell>
          <cell r="BX449" t="e">
            <v>#N/A</v>
          </cell>
          <cell r="BY449" t="e">
            <v>#N/A</v>
          </cell>
          <cell r="BZ449" t="e">
            <v>#N/A</v>
          </cell>
          <cell r="CB449" t="e">
            <v>#N/A</v>
          </cell>
          <cell r="CC449" t="e">
            <v>#N/A</v>
          </cell>
          <cell r="CD449" t="e">
            <v>#N/A</v>
          </cell>
          <cell r="CE449" t="e">
            <v>#DIV/0!</v>
          </cell>
          <cell r="CF449" t="e">
            <v>#N/A</v>
          </cell>
          <cell r="CH449" t="e">
            <v>#N/A</v>
          </cell>
          <cell r="CI449">
            <v>1163.905</v>
          </cell>
          <cell r="CJ449" t="e">
            <v>#N/A</v>
          </cell>
          <cell r="CK449" t="e">
            <v>#N/A</v>
          </cell>
          <cell r="CL449" t="e">
            <v>#N/A</v>
          </cell>
          <cell r="CN449" t="e">
            <v>#N/A</v>
          </cell>
          <cell r="CO449" t="e">
            <v>#N/A</v>
          </cell>
          <cell r="CP449" t="e">
            <v>#N/A</v>
          </cell>
          <cell r="CQ449" t="e">
            <v>#DIV/0!</v>
          </cell>
          <cell r="CR449" t="e">
            <v>#N/A</v>
          </cell>
          <cell r="CT449" t="e">
            <v>#N/A</v>
          </cell>
          <cell r="CU449">
            <v>5633.7460000000001</v>
          </cell>
          <cell r="CV449" t="e">
            <v>#N/A</v>
          </cell>
          <cell r="CW449" t="e">
            <v>#N/A</v>
          </cell>
          <cell r="CX449" t="e">
            <v>#N/A</v>
          </cell>
          <cell r="CZ449" t="e">
            <v>#N/A</v>
          </cell>
          <cell r="DA449" t="e">
            <v>#N/A</v>
          </cell>
          <cell r="DB449" t="e">
            <v>#N/A</v>
          </cell>
          <cell r="DC449" t="e">
            <v>#DIV/0!</v>
          </cell>
          <cell r="DD449" t="e">
            <v>#N/A</v>
          </cell>
          <cell r="DF449" t="e">
            <v>#N/A</v>
          </cell>
          <cell r="DG449">
            <v>3495.4549999999999</v>
          </cell>
          <cell r="DH449" t="e">
            <v>#N/A</v>
          </cell>
          <cell r="DI449" t="e">
            <v>#N/A</v>
          </cell>
          <cell r="DJ449" t="e">
            <v>#N/A</v>
          </cell>
          <cell r="DL449" t="e">
            <v>#N/A</v>
          </cell>
          <cell r="DM449" t="e">
            <v>#N/A</v>
          </cell>
          <cell r="DN449" t="e">
            <v>#N/A</v>
          </cell>
          <cell r="DO449" t="e">
            <v>#DIV/0!</v>
          </cell>
          <cell r="DP449" t="e">
            <v>#N/A</v>
          </cell>
          <cell r="DR449" t="e">
            <v>#N/A</v>
          </cell>
          <cell r="DS449">
            <v>2701.8580000000002</v>
          </cell>
          <cell r="DT449" t="e">
            <v>#N/A</v>
          </cell>
          <cell r="DU449" t="e">
            <v>#N/A</v>
          </cell>
          <cell r="DV449" t="e">
            <v>#N/A</v>
          </cell>
          <cell r="DX449" t="e">
            <v>#N/A</v>
          </cell>
          <cell r="DY449" t="e">
            <v>#N/A</v>
          </cell>
          <cell r="DZ449" t="e">
            <v>#N/A</v>
          </cell>
          <cell r="EA449" t="e">
            <v>#DIV/0!</v>
          </cell>
          <cell r="EB449" t="e">
            <v>#N/A</v>
          </cell>
          <cell r="ED449" t="e">
            <v>#N/A</v>
          </cell>
          <cell r="EE449">
            <v>15705.161</v>
          </cell>
          <cell r="EF449" t="e">
            <v>#N/A</v>
          </cell>
          <cell r="EG449" t="e">
            <v>#N/A</v>
          </cell>
          <cell r="EH449" t="e">
            <v>#N/A</v>
          </cell>
          <cell r="EJ449" t="e">
            <v>#N/A</v>
          </cell>
          <cell r="EK449" t="e">
            <v>#N/A</v>
          </cell>
          <cell r="EL449" t="e">
            <v>#N/A</v>
          </cell>
          <cell r="EM449" t="e">
            <v>#DIV/0!</v>
          </cell>
          <cell r="EN449" t="e">
            <v>#N/A</v>
          </cell>
          <cell r="EP449" t="e">
            <v>#N/A</v>
          </cell>
          <cell r="EQ449">
            <v>17075.746999999999</v>
          </cell>
          <cell r="ER449" t="e">
            <v>#N/A</v>
          </cell>
          <cell r="ES449" t="e">
            <v>#N/A</v>
          </cell>
          <cell r="ET449" t="e">
            <v>#N/A</v>
          </cell>
          <cell r="EV449" t="e">
            <v>#N/A</v>
          </cell>
          <cell r="EW449" t="e">
            <v>#N/A</v>
          </cell>
          <cell r="EX449" t="e">
            <v>#N/A</v>
          </cell>
          <cell r="EY449" t="e">
            <v>#DIV/0!</v>
          </cell>
          <cell r="EZ449" t="e">
            <v>#N/A</v>
          </cell>
        </row>
        <row r="450">
          <cell r="A450">
            <v>42622</v>
          </cell>
          <cell r="B450" t="e">
            <v>#N/A</v>
          </cell>
          <cell r="C450" t="e">
            <v>#N/A</v>
          </cell>
          <cell r="D450" t="e">
            <v>#N/A</v>
          </cell>
          <cell r="E450" t="e">
            <v>#N/A</v>
          </cell>
          <cell r="F450" t="e">
            <v>#N/A</v>
          </cell>
          <cell r="H450" t="e">
            <v>#N/A</v>
          </cell>
          <cell r="I450" t="e">
            <v>#N/A</v>
          </cell>
          <cell r="J450" t="e">
            <v>#N/A</v>
          </cell>
          <cell r="K450" t="e">
            <v>#N/A</v>
          </cell>
          <cell r="L450" t="e">
            <v>#N/A</v>
          </cell>
          <cell r="N450" t="e">
            <v>#N/A</v>
          </cell>
          <cell r="O450">
            <v>44098.874000000003</v>
          </cell>
          <cell r="P450" t="e">
            <v>#N/A</v>
          </cell>
          <cell r="Q450" t="e">
            <v>#N/A</v>
          </cell>
          <cell r="R450" t="e">
            <v>#N/A</v>
          </cell>
          <cell r="T450" t="e">
            <v>#N/A</v>
          </cell>
          <cell r="U450" t="e">
            <v>#N/A</v>
          </cell>
          <cell r="V450" t="e">
            <v>#N/A</v>
          </cell>
          <cell r="W450" t="e">
            <v>#DIV/0!</v>
          </cell>
          <cell r="X450" t="e">
            <v>#N/A</v>
          </cell>
          <cell r="Z450" t="e">
            <v>#N/A</v>
          </cell>
          <cell r="AA450">
            <v>34041.234000000004</v>
          </cell>
          <cell r="AB450" t="e">
            <v>#N/A</v>
          </cell>
          <cell r="AC450" t="e">
            <v>#N/A</v>
          </cell>
          <cell r="AD450" t="e">
            <v>#N/A</v>
          </cell>
          <cell r="AF450" t="e">
            <v>#N/A</v>
          </cell>
          <cell r="AG450" t="e">
            <v>#N/A</v>
          </cell>
          <cell r="AH450" t="e">
            <v>#N/A</v>
          </cell>
          <cell r="AI450" t="e">
            <v>#DIV/0!</v>
          </cell>
          <cell r="AJ450" t="e">
            <v>#N/A</v>
          </cell>
          <cell r="AL450" t="e">
            <v>#N/A</v>
          </cell>
          <cell r="AM450">
            <v>50534.55</v>
          </cell>
          <cell r="AN450" t="e">
            <v>#N/A</v>
          </cell>
          <cell r="AO450" t="e">
            <v>#N/A</v>
          </cell>
          <cell r="AP450" t="e">
            <v>#N/A</v>
          </cell>
          <cell r="AR450" t="e">
            <v>#N/A</v>
          </cell>
          <cell r="AS450" t="e">
            <v>#N/A</v>
          </cell>
          <cell r="AT450" t="e">
            <v>#N/A</v>
          </cell>
          <cell r="AU450" t="e">
            <v>#DIV/0!</v>
          </cell>
          <cell r="AV450" t="e">
            <v>#N/A</v>
          </cell>
          <cell r="AX450" t="e">
            <v>#N/A</v>
          </cell>
          <cell r="AY450">
            <v>1540.6523686305732</v>
          </cell>
          <cell r="AZ450" t="e">
            <v>#N/A</v>
          </cell>
          <cell r="BA450" t="e">
            <v>#N/A</v>
          </cell>
          <cell r="BB450" t="e">
            <v>#N/A</v>
          </cell>
          <cell r="BD450" t="e">
            <v>#N/A</v>
          </cell>
          <cell r="BE450" t="e">
            <v>#N/A</v>
          </cell>
          <cell r="BF450" t="e">
            <v>#N/A</v>
          </cell>
          <cell r="BG450" t="e">
            <v>#DIV/0!</v>
          </cell>
          <cell r="BH450" t="e">
            <v>#N/A</v>
          </cell>
          <cell r="BJ450" t="e">
            <v>#N/A</v>
          </cell>
          <cell r="BK450">
            <v>8641.9599999999991</v>
          </cell>
          <cell r="BL450" t="e">
            <v>#N/A</v>
          </cell>
          <cell r="BM450" t="e">
            <v>#N/A</v>
          </cell>
          <cell r="BN450" t="e">
            <v>#N/A</v>
          </cell>
          <cell r="BP450" t="e">
            <v>#N/A</v>
          </cell>
          <cell r="BQ450" t="e">
            <v>#N/A</v>
          </cell>
          <cell r="BR450" t="e">
            <v>#N/A</v>
          </cell>
          <cell r="BS450" t="e">
            <v>#DIV/0!</v>
          </cell>
          <cell r="BT450" t="e">
            <v>#N/A</v>
          </cell>
          <cell r="BV450" t="e">
            <v>#N/A</v>
          </cell>
          <cell r="BW450">
            <v>9862.0020000000004</v>
          </cell>
          <cell r="BX450" t="e">
            <v>#N/A</v>
          </cell>
          <cell r="BY450" t="e">
            <v>#N/A</v>
          </cell>
          <cell r="BZ450" t="e">
            <v>#N/A</v>
          </cell>
          <cell r="CB450" t="e">
            <v>#N/A</v>
          </cell>
          <cell r="CC450" t="e">
            <v>#N/A</v>
          </cell>
          <cell r="CD450" t="e">
            <v>#N/A</v>
          </cell>
          <cell r="CE450" t="e">
            <v>#DIV/0!</v>
          </cell>
          <cell r="CF450" t="e">
            <v>#N/A</v>
          </cell>
          <cell r="CH450" t="e">
            <v>#N/A</v>
          </cell>
          <cell r="CI450">
            <v>1163.905</v>
          </cell>
          <cell r="CJ450" t="e">
            <v>#N/A</v>
          </cell>
          <cell r="CK450" t="e">
            <v>#N/A</v>
          </cell>
          <cell r="CL450" t="e">
            <v>#N/A</v>
          </cell>
          <cell r="CN450" t="e">
            <v>#N/A</v>
          </cell>
          <cell r="CO450" t="e">
            <v>#N/A</v>
          </cell>
          <cell r="CP450" t="e">
            <v>#N/A</v>
          </cell>
          <cell r="CQ450" t="e">
            <v>#DIV/0!</v>
          </cell>
          <cell r="CR450" t="e">
            <v>#N/A</v>
          </cell>
          <cell r="CT450" t="e">
            <v>#N/A</v>
          </cell>
          <cell r="CU450">
            <v>5633.7460000000001</v>
          </cell>
          <cell r="CV450" t="e">
            <v>#N/A</v>
          </cell>
          <cell r="CW450" t="e">
            <v>#N/A</v>
          </cell>
          <cell r="CX450" t="e">
            <v>#N/A</v>
          </cell>
          <cell r="CZ450" t="e">
            <v>#N/A</v>
          </cell>
          <cell r="DA450" t="e">
            <v>#N/A</v>
          </cell>
          <cell r="DB450" t="e">
            <v>#N/A</v>
          </cell>
          <cell r="DC450" t="e">
            <v>#DIV/0!</v>
          </cell>
          <cell r="DD450" t="e">
            <v>#N/A</v>
          </cell>
          <cell r="DF450" t="e">
            <v>#N/A</v>
          </cell>
          <cell r="DG450">
            <v>3495.4549999999999</v>
          </cell>
          <cell r="DH450" t="e">
            <v>#N/A</v>
          </cell>
          <cell r="DI450" t="e">
            <v>#N/A</v>
          </cell>
          <cell r="DJ450" t="e">
            <v>#N/A</v>
          </cell>
          <cell r="DL450" t="e">
            <v>#N/A</v>
          </cell>
          <cell r="DM450" t="e">
            <v>#N/A</v>
          </cell>
          <cell r="DN450" t="e">
            <v>#N/A</v>
          </cell>
          <cell r="DO450" t="e">
            <v>#DIV/0!</v>
          </cell>
          <cell r="DP450" t="e">
            <v>#N/A</v>
          </cell>
          <cell r="DR450" t="e">
            <v>#N/A</v>
          </cell>
          <cell r="DS450">
            <v>2701.8580000000002</v>
          </cell>
          <cell r="DT450" t="e">
            <v>#N/A</v>
          </cell>
          <cell r="DU450" t="e">
            <v>#N/A</v>
          </cell>
          <cell r="DV450" t="e">
            <v>#N/A</v>
          </cell>
          <cell r="DX450" t="e">
            <v>#N/A</v>
          </cell>
          <cell r="DY450" t="e">
            <v>#N/A</v>
          </cell>
          <cell r="DZ450" t="e">
            <v>#N/A</v>
          </cell>
          <cell r="EA450" t="e">
            <v>#DIV/0!</v>
          </cell>
          <cell r="EB450" t="e">
            <v>#N/A</v>
          </cell>
          <cell r="ED450" t="e">
            <v>#N/A</v>
          </cell>
          <cell r="EE450">
            <v>15705.161</v>
          </cell>
          <cell r="EF450" t="e">
            <v>#N/A</v>
          </cell>
          <cell r="EG450" t="e">
            <v>#N/A</v>
          </cell>
          <cell r="EH450" t="e">
            <v>#N/A</v>
          </cell>
          <cell r="EJ450" t="e">
            <v>#N/A</v>
          </cell>
          <cell r="EK450" t="e">
            <v>#N/A</v>
          </cell>
          <cell r="EL450" t="e">
            <v>#N/A</v>
          </cell>
          <cell r="EM450" t="e">
            <v>#DIV/0!</v>
          </cell>
          <cell r="EN450" t="e">
            <v>#N/A</v>
          </cell>
          <cell r="EP450" t="e">
            <v>#N/A</v>
          </cell>
          <cell r="EQ450">
            <v>17075.746999999999</v>
          </cell>
          <cell r="ER450" t="e">
            <v>#N/A</v>
          </cell>
          <cell r="ES450" t="e">
            <v>#N/A</v>
          </cell>
          <cell r="ET450" t="e">
            <v>#N/A</v>
          </cell>
          <cell r="EV450" t="e">
            <v>#N/A</v>
          </cell>
          <cell r="EW450" t="e">
            <v>#N/A</v>
          </cell>
          <cell r="EX450" t="e">
            <v>#N/A</v>
          </cell>
          <cell r="EY450" t="e">
            <v>#DIV/0!</v>
          </cell>
          <cell r="EZ450" t="e">
            <v>#N/A</v>
          </cell>
        </row>
        <row r="451">
          <cell r="A451">
            <v>42625</v>
          </cell>
          <cell r="B451" t="e">
            <v>#N/A</v>
          </cell>
          <cell r="C451" t="e">
            <v>#N/A</v>
          </cell>
          <cell r="D451" t="e">
            <v>#N/A</v>
          </cell>
          <cell r="E451" t="e">
            <v>#N/A</v>
          </cell>
          <cell r="F451" t="e">
            <v>#N/A</v>
          </cell>
          <cell r="H451" t="e">
            <v>#N/A</v>
          </cell>
          <cell r="I451" t="e">
            <v>#N/A</v>
          </cell>
          <cell r="J451" t="e">
            <v>#N/A</v>
          </cell>
          <cell r="K451" t="e">
            <v>#N/A</v>
          </cell>
          <cell r="L451" t="e">
            <v>#N/A</v>
          </cell>
          <cell r="N451" t="e">
            <v>#N/A</v>
          </cell>
          <cell r="O451">
            <v>44098.874000000003</v>
          </cell>
          <cell r="P451" t="e">
            <v>#N/A</v>
          </cell>
          <cell r="Q451" t="e">
            <v>#N/A</v>
          </cell>
          <cell r="R451" t="e">
            <v>#N/A</v>
          </cell>
          <cell r="T451" t="e">
            <v>#N/A</v>
          </cell>
          <cell r="U451" t="e">
            <v>#N/A</v>
          </cell>
          <cell r="V451" t="e">
            <v>#N/A</v>
          </cell>
          <cell r="W451" t="e">
            <v>#DIV/0!</v>
          </cell>
          <cell r="X451" t="e">
            <v>#N/A</v>
          </cell>
          <cell r="Z451" t="e">
            <v>#N/A</v>
          </cell>
          <cell r="AA451">
            <v>34041.234000000004</v>
          </cell>
          <cell r="AB451" t="e">
            <v>#N/A</v>
          </cell>
          <cell r="AC451" t="e">
            <v>#N/A</v>
          </cell>
          <cell r="AD451" t="e">
            <v>#N/A</v>
          </cell>
          <cell r="AF451" t="e">
            <v>#N/A</v>
          </cell>
          <cell r="AG451" t="e">
            <v>#N/A</v>
          </cell>
          <cell r="AH451" t="e">
            <v>#N/A</v>
          </cell>
          <cell r="AI451" t="e">
            <v>#DIV/0!</v>
          </cell>
          <cell r="AJ451" t="e">
            <v>#N/A</v>
          </cell>
          <cell r="AL451" t="e">
            <v>#N/A</v>
          </cell>
          <cell r="AM451">
            <v>50534.55</v>
          </cell>
          <cell r="AN451" t="e">
            <v>#N/A</v>
          </cell>
          <cell r="AO451" t="e">
            <v>#N/A</v>
          </cell>
          <cell r="AP451" t="e">
            <v>#N/A</v>
          </cell>
          <cell r="AR451" t="e">
            <v>#N/A</v>
          </cell>
          <cell r="AS451" t="e">
            <v>#N/A</v>
          </cell>
          <cell r="AT451" t="e">
            <v>#N/A</v>
          </cell>
          <cell r="AU451" t="e">
            <v>#DIV/0!</v>
          </cell>
          <cell r="AV451" t="e">
            <v>#N/A</v>
          </cell>
          <cell r="AX451" t="e">
            <v>#N/A</v>
          </cell>
          <cell r="AY451">
            <v>1540.6523686305732</v>
          </cell>
          <cell r="AZ451" t="e">
            <v>#N/A</v>
          </cell>
          <cell r="BA451" t="e">
            <v>#N/A</v>
          </cell>
          <cell r="BB451" t="e">
            <v>#N/A</v>
          </cell>
          <cell r="BD451" t="e">
            <v>#N/A</v>
          </cell>
          <cell r="BE451" t="e">
            <v>#N/A</v>
          </cell>
          <cell r="BF451" t="e">
            <v>#N/A</v>
          </cell>
          <cell r="BG451" t="e">
            <v>#DIV/0!</v>
          </cell>
          <cell r="BH451" t="e">
            <v>#N/A</v>
          </cell>
          <cell r="BJ451" t="e">
            <v>#N/A</v>
          </cell>
          <cell r="BK451">
            <v>8641.9599999999991</v>
          </cell>
          <cell r="BL451" t="e">
            <v>#N/A</v>
          </cell>
          <cell r="BM451" t="e">
            <v>#N/A</v>
          </cell>
          <cell r="BN451" t="e">
            <v>#N/A</v>
          </cell>
          <cell r="BP451" t="e">
            <v>#N/A</v>
          </cell>
          <cell r="BQ451" t="e">
            <v>#N/A</v>
          </cell>
          <cell r="BR451" t="e">
            <v>#N/A</v>
          </cell>
          <cell r="BS451" t="e">
            <v>#DIV/0!</v>
          </cell>
          <cell r="BT451" t="e">
            <v>#N/A</v>
          </cell>
          <cell r="BV451" t="e">
            <v>#N/A</v>
          </cell>
          <cell r="BW451">
            <v>9862.0020000000004</v>
          </cell>
          <cell r="BX451" t="e">
            <v>#N/A</v>
          </cell>
          <cell r="BY451" t="e">
            <v>#N/A</v>
          </cell>
          <cell r="BZ451" t="e">
            <v>#N/A</v>
          </cell>
          <cell r="CB451" t="e">
            <v>#N/A</v>
          </cell>
          <cell r="CC451" t="e">
            <v>#N/A</v>
          </cell>
          <cell r="CD451" t="e">
            <v>#N/A</v>
          </cell>
          <cell r="CE451" t="e">
            <v>#DIV/0!</v>
          </cell>
          <cell r="CF451" t="e">
            <v>#N/A</v>
          </cell>
          <cell r="CH451" t="e">
            <v>#N/A</v>
          </cell>
          <cell r="CI451">
            <v>1163.905</v>
          </cell>
          <cell r="CJ451" t="e">
            <v>#N/A</v>
          </cell>
          <cell r="CK451" t="e">
            <v>#N/A</v>
          </cell>
          <cell r="CL451" t="e">
            <v>#N/A</v>
          </cell>
          <cell r="CN451" t="e">
            <v>#N/A</v>
          </cell>
          <cell r="CO451" t="e">
            <v>#N/A</v>
          </cell>
          <cell r="CP451" t="e">
            <v>#N/A</v>
          </cell>
          <cell r="CQ451" t="e">
            <v>#DIV/0!</v>
          </cell>
          <cell r="CR451" t="e">
            <v>#N/A</v>
          </cell>
          <cell r="CT451" t="e">
            <v>#N/A</v>
          </cell>
          <cell r="CU451">
            <v>5633.7460000000001</v>
          </cell>
          <cell r="CV451" t="e">
            <v>#N/A</v>
          </cell>
          <cell r="CW451" t="e">
            <v>#N/A</v>
          </cell>
          <cell r="CX451" t="e">
            <v>#N/A</v>
          </cell>
          <cell r="CZ451" t="e">
            <v>#N/A</v>
          </cell>
          <cell r="DA451" t="e">
            <v>#N/A</v>
          </cell>
          <cell r="DB451" t="e">
            <v>#N/A</v>
          </cell>
          <cell r="DC451" t="e">
            <v>#DIV/0!</v>
          </cell>
          <cell r="DD451" t="e">
            <v>#N/A</v>
          </cell>
          <cell r="DF451" t="e">
            <v>#N/A</v>
          </cell>
          <cell r="DG451">
            <v>3495.4549999999999</v>
          </cell>
          <cell r="DH451" t="e">
            <v>#N/A</v>
          </cell>
          <cell r="DI451" t="e">
            <v>#N/A</v>
          </cell>
          <cell r="DJ451" t="e">
            <v>#N/A</v>
          </cell>
          <cell r="DL451" t="e">
            <v>#N/A</v>
          </cell>
          <cell r="DM451" t="e">
            <v>#N/A</v>
          </cell>
          <cell r="DN451" t="e">
            <v>#N/A</v>
          </cell>
          <cell r="DO451" t="e">
            <v>#DIV/0!</v>
          </cell>
          <cell r="DP451" t="e">
            <v>#N/A</v>
          </cell>
          <cell r="DR451" t="e">
            <v>#N/A</v>
          </cell>
          <cell r="DS451">
            <v>2701.8580000000002</v>
          </cell>
          <cell r="DT451" t="e">
            <v>#N/A</v>
          </cell>
          <cell r="DU451" t="e">
            <v>#N/A</v>
          </cell>
          <cell r="DV451" t="e">
            <v>#N/A</v>
          </cell>
          <cell r="DX451" t="e">
            <v>#N/A</v>
          </cell>
          <cell r="DY451" t="e">
            <v>#N/A</v>
          </cell>
          <cell r="DZ451" t="e">
            <v>#N/A</v>
          </cell>
          <cell r="EA451" t="e">
            <v>#DIV/0!</v>
          </cell>
          <cell r="EB451" t="e">
            <v>#N/A</v>
          </cell>
          <cell r="ED451" t="e">
            <v>#N/A</v>
          </cell>
          <cell r="EE451">
            <v>15705.161</v>
          </cell>
          <cell r="EF451" t="e">
            <v>#N/A</v>
          </cell>
          <cell r="EG451" t="e">
            <v>#N/A</v>
          </cell>
          <cell r="EH451" t="e">
            <v>#N/A</v>
          </cell>
          <cell r="EJ451" t="e">
            <v>#N/A</v>
          </cell>
          <cell r="EK451" t="e">
            <v>#N/A</v>
          </cell>
          <cell r="EL451" t="e">
            <v>#N/A</v>
          </cell>
          <cell r="EM451" t="e">
            <v>#DIV/0!</v>
          </cell>
          <cell r="EN451" t="e">
            <v>#N/A</v>
          </cell>
          <cell r="EP451" t="e">
            <v>#N/A</v>
          </cell>
          <cell r="EQ451">
            <v>17075.746999999999</v>
          </cell>
          <cell r="ER451" t="e">
            <v>#N/A</v>
          </cell>
          <cell r="ES451" t="e">
            <v>#N/A</v>
          </cell>
          <cell r="ET451" t="e">
            <v>#N/A</v>
          </cell>
          <cell r="EV451" t="e">
            <v>#N/A</v>
          </cell>
          <cell r="EW451" t="e">
            <v>#N/A</v>
          </cell>
          <cell r="EX451" t="e">
            <v>#N/A</v>
          </cell>
          <cell r="EY451" t="e">
            <v>#DIV/0!</v>
          </cell>
          <cell r="EZ451" t="e">
            <v>#N/A</v>
          </cell>
        </row>
        <row r="452">
          <cell r="A452">
            <v>42626</v>
          </cell>
          <cell r="B452" t="e">
            <v>#N/A</v>
          </cell>
          <cell r="C452" t="e">
            <v>#N/A</v>
          </cell>
          <cell r="D452" t="e">
            <v>#N/A</v>
          </cell>
          <cell r="E452" t="e">
            <v>#N/A</v>
          </cell>
          <cell r="F452" t="e">
            <v>#N/A</v>
          </cell>
          <cell r="H452" t="e">
            <v>#N/A</v>
          </cell>
          <cell r="I452" t="e">
            <v>#N/A</v>
          </cell>
          <cell r="J452" t="e">
            <v>#N/A</v>
          </cell>
          <cell r="K452" t="e">
            <v>#N/A</v>
          </cell>
          <cell r="L452" t="e">
            <v>#N/A</v>
          </cell>
          <cell r="N452" t="e">
            <v>#N/A</v>
          </cell>
          <cell r="O452">
            <v>44098.874000000003</v>
          </cell>
          <cell r="P452" t="e">
            <v>#N/A</v>
          </cell>
          <cell r="Q452" t="e">
            <v>#N/A</v>
          </cell>
          <cell r="R452" t="e">
            <v>#N/A</v>
          </cell>
          <cell r="T452" t="e">
            <v>#N/A</v>
          </cell>
          <cell r="U452" t="e">
            <v>#N/A</v>
          </cell>
          <cell r="V452" t="e">
            <v>#N/A</v>
          </cell>
          <cell r="W452" t="e">
            <v>#DIV/0!</v>
          </cell>
          <cell r="X452" t="e">
            <v>#N/A</v>
          </cell>
          <cell r="Z452" t="e">
            <v>#N/A</v>
          </cell>
          <cell r="AA452">
            <v>34041.234000000004</v>
          </cell>
          <cell r="AB452" t="e">
            <v>#N/A</v>
          </cell>
          <cell r="AC452" t="e">
            <v>#N/A</v>
          </cell>
          <cell r="AD452" t="e">
            <v>#N/A</v>
          </cell>
          <cell r="AF452" t="e">
            <v>#N/A</v>
          </cell>
          <cell r="AG452" t="e">
            <v>#N/A</v>
          </cell>
          <cell r="AH452" t="e">
            <v>#N/A</v>
          </cell>
          <cell r="AI452" t="e">
            <v>#DIV/0!</v>
          </cell>
          <cell r="AJ452" t="e">
            <v>#N/A</v>
          </cell>
          <cell r="AL452" t="e">
            <v>#N/A</v>
          </cell>
          <cell r="AM452">
            <v>50534.55</v>
          </cell>
          <cell r="AN452" t="e">
            <v>#N/A</v>
          </cell>
          <cell r="AO452" t="e">
            <v>#N/A</v>
          </cell>
          <cell r="AP452" t="e">
            <v>#N/A</v>
          </cell>
          <cell r="AR452" t="e">
            <v>#N/A</v>
          </cell>
          <cell r="AS452" t="e">
            <v>#N/A</v>
          </cell>
          <cell r="AT452" t="e">
            <v>#N/A</v>
          </cell>
          <cell r="AU452" t="e">
            <v>#DIV/0!</v>
          </cell>
          <cell r="AV452" t="e">
            <v>#N/A</v>
          </cell>
          <cell r="AX452" t="e">
            <v>#N/A</v>
          </cell>
          <cell r="AY452">
            <v>1540.6523686305732</v>
          </cell>
          <cell r="AZ452" t="e">
            <v>#N/A</v>
          </cell>
          <cell r="BA452" t="e">
            <v>#N/A</v>
          </cell>
          <cell r="BB452" t="e">
            <v>#N/A</v>
          </cell>
          <cell r="BD452" t="e">
            <v>#N/A</v>
          </cell>
          <cell r="BE452" t="e">
            <v>#N/A</v>
          </cell>
          <cell r="BF452" t="e">
            <v>#N/A</v>
          </cell>
          <cell r="BG452" t="e">
            <v>#DIV/0!</v>
          </cell>
          <cell r="BH452" t="e">
            <v>#N/A</v>
          </cell>
          <cell r="BJ452" t="e">
            <v>#N/A</v>
          </cell>
          <cell r="BK452">
            <v>8641.9599999999991</v>
          </cell>
          <cell r="BL452" t="e">
            <v>#N/A</v>
          </cell>
          <cell r="BM452" t="e">
            <v>#N/A</v>
          </cell>
          <cell r="BN452" t="e">
            <v>#N/A</v>
          </cell>
          <cell r="BP452" t="e">
            <v>#N/A</v>
          </cell>
          <cell r="BQ452" t="e">
            <v>#N/A</v>
          </cell>
          <cell r="BR452" t="e">
            <v>#N/A</v>
          </cell>
          <cell r="BS452" t="e">
            <v>#DIV/0!</v>
          </cell>
          <cell r="BT452" t="e">
            <v>#N/A</v>
          </cell>
          <cell r="BV452" t="e">
            <v>#N/A</v>
          </cell>
          <cell r="BW452">
            <v>9862.0020000000004</v>
          </cell>
          <cell r="BX452" t="e">
            <v>#N/A</v>
          </cell>
          <cell r="BY452" t="e">
            <v>#N/A</v>
          </cell>
          <cell r="BZ452" t="e">
            <v>#N/A</v>
          </cell>
          <cell r="CB452" t="e">
            <v>#N/A</v>
          </cell>
          <cell r="CC452" t="e">
            <v>#N/A</v>
          </cell>
          <cell r="CD452" t="e">
            <v>#N/A</v>
          </cell>
          <cell r="CE452" t="e">
            <v>#DIV/0!</v>
          </cell>
          <cell r="CF452" t="e">
            <v>#N/A</v>
          </cell>
          <cell r="CH452" t="e">
            <v>#N/A</v>
          </cell>
          <cell r="CI452">
            <v>1163.905</v>
          </cell>
          <cell r="CJ452" t="e">
            <v>#N/A</v>
          </cell>
          <cell r="CK452" t="e">
            <v>#N/A</v>
          </cell>
          <cell r="CL452" t="e">
            <v>#N/A</v>
          </cell>
          <cell r="CN452" t="e">
            <v>#N/A</v>
          </cell>
          <cell r="CO452" t="e">
            <v>#N/A</v>
          </cell>
          <cell r="CP452" t="e">
            <v>#N/A</v>
          </cell>
          <cell r="CQ452" t="e">
            <v>#DIV/0!</v>
          </cell>
          <cell r="CR452" t="e">
            <v>#N/A</v>
          </cell>
          <cell r="CT452" t="e">
            <v>#N/A</v>
          </cell>
          <cell r="CU452">
            <v>5633.7460000000001</v>
          </cell>
          <cell r="CV452" t="e">
            <v>#N/A</v>
          </cell>
          <cell r="CW452" t="e">
            <v>#N/A</v>
          </cell>
          <cell r="CX452" t="e">
            <v>#N/A</v>
          </cell>
          <cell r="CZ452" t="e">
            <v>#N/A</v>
          </cell>
          <cell r="DA452" t="e">
            <v>#N/A</v>
          </cell>
          <cell r="DB452" t="e">
            <v>#N/A</v>
          </cell>
          <cell r="DC452" t="e">
            <v>#DIV/0!</v>
          </cell>
          <cell r="DD452" t="e">
            <v>#N/A</v>
          </cell>
          <cell r="DF452" t="e">
            <v>#N/A</v>
          </cell>
          <cell r="DG452">
            <v>3495.4549999999999</v>
          </cell>
          <cell r="DH452" t="e">
            <v>#N/A</v>
          </cell>
          <cell r="DI452" t="e">
            <v>#N/A</v>
          </cell>
          <cell r="DJ452" t="e">
            <v>#N/A</v>
          </cell>
          <cell r="DL452" t="e">
            <v>#N/A</v>
          </cell>
          <cell r="DM452" t="e">
            <v>#N/A</v>
          </cell>
          <cell r="DN452" t="e">
            <v>#N/A</v>
          </cell>
          <cell r="DO452" t="e">
            <v>#DIV/0!</v>
          </cell>
          <cell r="DP452" t="e">
            <v>#N/A</v>
          </cell>
          <cell r="DR452" t="e">
            <v>#N/A</v>
          </cell>
          <cell r="DS452">
            <v>2701.8580000000002</v>
          </cell>
          <cell r="DT452" t="e">
            <v>#N/A</v>
          </cell>
          <cell r="DU452" t="e">
            <v>#N/A</v>
          </cell>
          <cell r="DV452" t="e">
            <v>#N/A</v>
          </cell>
          <cell r="DX452" t="e">
            <v>#N/A</v>
          </cell>
          <cell r="DY452" t="e">
            <v>#N/A</v>
          </cell>
          <cell r="DZ452" t="e">
            <v>#N/A</v>
          </cell>
          <cell r="EA452" t="e">
            <v>#DIV/0!</v>
          </cell>
          <cell r="EB452" t="e">
            <v>#N/A</v>
          </cell>
          <cell r="ED452" t="e">
            <v>#N/A</v>
          </cell>
          <cell r="EE452">
            <v>15705.161</v>
          </cell>
          <cell r="EF452" t="e">
            <v>#N/A</v>
          </cell>
          <cell r="EG452" t="e">
            <v>#N/A</v>
          </cell>
          <cell r="EH452" t="e">
            <v>#N/A</v>
          </cell>
          <cell r="EJ452" t="e">
            <v>#N/A</v>
          </cell>
          <cell r="EK452" t="e">
            <v>#N/A</v>
          </cell>
          <cell r="EL452" t="e">
            <v>#N/A</v>
          </cell>
          <cell r="EM452" t="e">
            <v>#DIV/0!</v>
          </cell>
          <cell r="EN452" t="e">
            <v>#N/A</v>
          </cell>
          <cell r="EP452" t="e">
            <v>#N/A</v>
          </cell>
          <cell r="EQ452">
            <v>17075.746999999999</v>
          </cell>
          <cell r="ER452" t="e">
            <v>#N/A</v>
          </cell>
          <cell r="ES452" t="e">
            <v>#N/A</v>
          </cell>
          <cell r="ET452" t="e">
            <v>#N/A</v>
          </cell>
          <cell r="EV452" t="e">
            <v>#N/A</v>
          </cell>
          <cell r="EW452" t="e">
            <v>#N/A</v>
          </cell>
          <cell r="EX452" t="e">
            <v>#N/A</v>
          </cell>
          <cell r="EY452" t="e">
            <v>#DIV/0!</v>
          </cell>
          <cell r="EZ452" t="e">
            <v>#N/A</v>
          </cell>
        </row>
        <row r="453">
          <cell r="A453">
            <v>42627</v>
          </cell>
          <cell r="B453" t="e">
            <v>#N/A</v>
          </cell>
          <cell r="C453" t="e">
            <v>#N/A</v>
          </cell>
          <cell r="D453" t="e">
            <v>#N/A</v>
          </cell>
          <cell r="E453" t="e">
            <v>#N/A</v>
          </cell>
          <cell r="F453" t="e">
            <v>#N/A</v>
          </cell>
          <cell r="H453" t="e">
            <v>#N/A</v>
          </cell>
          <cell r="I453" t="e">
            <v>#N/A</v>
          </cell>
          <cell r="J453" t="e">
            <v>#N/A</v>
          </cell>
          <cell r="K453" t="e">
            <v>#N/A</v>
          </cell>
          <cell r="L453" t="e">
            <v>#N/A</v>
          </cell>
          <cell r="N453" t="e">
            <v>#N/A</v>
          </cell>
          <cell r="O453">
            <v>44098.874000000003</v>
          </cell>
          <cell r="P453" t="e">
            <v>#N/A</v>
          </cell>
          <cell r="Q453" t="e">
            <v>#N/A</v>
          </cell>
          <cell r="R453" t="e">
            <v>#N/A</v>
          </cell>
          <cell r="T453" t="e">
            <v>#N/A</v>
          </cell>
          <cell r="U453" t="e">
            <v>#N/A</v>
          </cell>
          <cell r="V453" t="e">
            <v>#N/A</v>
          </cell>
          <cell r="W453" t="e">
            <v>#DIV/0!</v>
          </cell>
          <cell r="X453" t="e">
            <v>#N/A</v>
          </cell>
          <cell r="Z453" t="e">
            <v>#N/A</v>
          </cell>
          <cell r="AA453">
            <v>34041.234000000004</v>
          </cell>
          <cell r="AB453" t="e">
            <v>#N/A</v>
          </cell>
          <cell r="AC453" t="e">
            <v>#N/A</v>
          </cell>
          <cell r="AD453" t="e">
            <v>#N/A</v>
          </cell>
          <cell r="AF453" t="e">
            <v>#N/A</v>
          </cell>
          <cell r="AG453" t="e">
            <v>#N/A</v>
          </cell>
          <cell r="AH453" t="e">
            <v>#N/A</v>
          </cell>
          <cell r="AI453" t="e">
            <v>#DIV/0!</v>
          </cell>
          <cell r="AJ453" t="e">
            <v>#N/A</v>
          </cell>
          <cell r="AL453" t="e">
            <v>#N/A</v>
          </cell>
          <cell r="AM453">
            <v>50534.55</v>
          </cell>
          <cell r="AN453" t="e">
            <v>#N/A</v>
          </cell>
          <cell r="AO453" t="e">
            <v>#N/A</v>
          </cell>
          <cell r="AP453" t="e">
            <v>#N/A</v>
          </cell>
          <cell r="AR453" t="e">
            <v>#N/A</v>
          </cell>
          <cell r="AS453" t="e">
            <v>#N/A</v>
          </cell>
          <cell r="AT453" t="e">
            <v>#N/A</v>
          </cell>
          <cell r="AU453" t="e">
            <v>#DIV/0!</v>
          </cell>
          <cell r="AV453" t="e">
            <v>#N/A</v>
          </cell>
          <cell r="AX453" t="e">
            <v>#N/A</v>
          </cell>
          <cell r="AY453">
            <v>1540.6523686305732</v>
          </cell>
          <cell r="AZ453" t="e">
            <v>#N/A</v>
          </cell>
          <cell r="BA453" t="e">
            <v>#N/A</v>
          </cell>
          <cell r="BB453" t="e">
            <v>#N/A</v>
          </cell>
          <cell r="BD453" t="e">
            <v>#N/A</v>
          </cell>
          <cell r="BE453" t="e">
            <v>#N/A</v>
          </cell>
          <cell r="BF453" t="e">
            <v>#N/A</v>
          </cell>
          <cell r="BG453" t="e">
            <v>#DIV/0!</v>
          </cell>
          <cell r="BH453" t="e">
            <v>#N/A</v>
          </cell>
          <cell r="BJ453" t="e">
            <v>#N/A</v>
          </cell>
          <cell r="BK453">
            <v>8641.9599999999991</v>
          </cell>
          <cell r="BL453" t="e">
            <v>#N/A</v>
          </cell>
          <cell r="BM453" t="e">
            <v>#N/A</v>
          </cell>
          <cell r="BN453" t="e">
            <v>#N/A</v>
          </cell>
          <cell r="BP453" t="e">
            <v>#N/A</v>
          </cell>
          <cell r="BQ453" t="e">
            <v>#N/A</v>
          </cell>
          <cell r="BR453" t="e">
            <v>#N/A</v>
          </cell>
          <cell r="BS453" t="e">
            <v>#DIV/0!</v>
          </cell>
          <cell r="BT453" t="e">
            <v>#N/A</v>
          </cell>
          <cell r="BV453" t="e">
            <v>#N/A</v>
          </cell>
          <cell r="BW453">
            <v>9862.0020000000004</v>
          </cell>
          <cell r="BX453" t="e">
            <v>#N/A</v>
          </cell>
          <cell r="BY453" t="e">
            <v>#N/A</v>
          </cell>
          <cell r="BZ453" t="e">
            <v>#N/A</v>
          </cell>
          <cell r="CB453" t="e">
            <v>#N/A</v>
          </cell>
          <cell r="CC453" t="e">
            <v>#N/A</v>
          </cell>
          <cell r="CD453" t="e">
            <v>#N/A</v>
          </cell>
          <cell r="CE453" t="e">
            <v>#DIV/0!</v>
          </cell>
          <cell r="CF453" t="e">
            <v>#N/A</v>
          </cell>
          <cell r="CH453" t="e">
            <v>#N/A</v>
          </cell>
          <cell r="CI453">
            <v>1163.905</v>
          </cell>
          <cell r="CJ453" t="e">
            <v>#N/A</v>
          </cell>
          <cell r="CK453" t="e">
            <v>#N/A</v>
          </cell>
          <cell r="CL453" t="e">
            <v>#N/A</v>
          </cell>
          <cell r="CN453" t="e">
            <v>#N/A</v>
          </cell>
          <cell r="CO453" t="e">
            <v>#N/A</v>
          </cell>
          <cell r="CP453" t="e">
            <v>#N/A</v>
          </cell>
          <cell r="CQ453" t="e">
            <v>#DIV/0!</v>
          </cell>
          <cell r="CR453" t="e">
            <v>#N/A</v>
          </cell>
          <cell r="CT453" t="e">
            <v>#N/A</v>
          </cell>
          <cell r="CU453">
            <v>5633.7460000000001</v>
          </cell>
          <cell r="CV453" t="e">
            <v>#N/A</v>
          </cell>
          <cell r="CW453" t="e">
            <v>#N/A</v>
          </cell>
          <cell r="CX453" t="e">
            <v>#N/A</v>
          </cell>
          <cell r="CZ453" t="e">
            <v>#N/A</v>
          </cell>
          <cell r="DA453" t="e">
            <v>#N/A</v>
          </cell>
          <cell r="DB453" t="e">
            <v>#N/A</v>
          </cell>
          <cell r="DC453" t="e">
            <v>#DIV/0!</v>
          </cell>
          <cell r="DD453" t="e">
            <v>#N/A</v>
          </cell>
          <cell r="DF453" t="e">
            <v>#N/A</v>
          </cell>
          <cell r="DG453">
            <v>3495.4549999999999</v>
          </cell>
          <cell r="DH453" t="e">
            <v>#N/A</v>
          </cell>
          <cell r="DI453" t="e">
            <v>#N/A</v>
          </cell>
          <cell r="DJ453" t="e">
            <v>#N/A</v>
          </cell>
          <cell r="DL453" t="e">
            <v>#N/A</v>
          </cell>
          <cell r="DM453" t="e">
            <v>#N/A</v>
          </cell>
          <cell r="DN453" t="e">
            <v>#N/A</v>
          </cell>
          <cell r="DO453" t="e">
            <v>#DIV/0!</v>
          </cell>
          <cell r="DP453" t="e">
            <v>#N/A</v>
          </cell>
          <cell r="DR453" t="e">
            <v>#N/A</v>
          </cell>
          <cell r="DS453">
            <v>2701.8580000000002</v>
          </cell>
          <cell r="DT453" t="e">
            <v>#N/A</v>
          </cell>
          <cell r="DU453" t="e">
            <v>#N/A</v>
          </cell>
          <cell r="DV453" t="e">
            <v>#N/A</v>
          </cell>
          <cell r="DX453" t="e">
            <v>#N/A</v>
          </cell>
          <cell r="DY453" t="e">
            <v>#N/A</v>
          </cell>
          <cell r="DZ453" t="e">
            <v>#N/A</v>
          </cell>
          <cell r="EA453" t="e">
            <v>#DIV/0!</v>
          </cell>
          <cell r="EB453" t="e">
            <v>#N/A</v>
          </cell>
          <cell r="ED453" t="e">
            <v>#N/A</v>
          </cell>
          <cell r="EE453">
            <v>15705.161</v>
          </cell>
          <cell r="EF453" t="e">
            <v>#N/A</v>
          </cell>
          <cell r="EG453" t="e">
            <v>#N/A</v>
          </cell>
          <cell r="EH453" t="e">
            <v>#N/A</v>
          </cell>
          <cell r="EJ453" t="e">
            <v>#N/A</v>
          </cell>
          <cell r="EK453" t="e">
            <v>#N/A</v>
          </cell>
          <cell r="EL453" t="e">
            <v>#N/A</v>
          </cell>
          <cell r="EM453" t="e">
            <v>#DIV/0!</v>
          </cell>
          <cell r="EN453" t="e">
            <v>#N/A</v>
          </cell>
          <cell r="EP453" t="e">
            <v>#N/A</v>
          </cell>
          <cell r="EQ453">
            <v>17075.746999999999</v>
          </cell>
          <cell r="ER453" t="e">
            <v>#N/A</v>
          </cell>
          <cell r="ES453" t="e">
            <v>#N/A</v>
          </cell>
          <cell r="ET453" t="e">
            <v>#N/A</v>
          </cell>
          <cell r="EV453" t="e">
            <v>#N/A</v>
          </cell>
          <cell r="EW453" t="e">
            <v>#N/A</v>
          </cell>
          <cell r="EX453" t="e">
            <v>#N/A</v>
          </cell>
          <cell r="EY453" t="e">
            <v>#DIV/0!</v>
          </cell>
          <cell r="EZ453" t="e">
            <v>#N/A</v>
          </cell>
        </row>
        <row r="454">
          <cell r="A454">
            <v>42628</v>
          </cell>
          <cell r="B454" t="e">
            <v>#N/A</v>
          </cell>
          <cell r="C454" t="e">
            <v>#N/A</v>
          </cell>
          <cell r="D454" t="e">
            <v>#N/A</v>
          </cell>
          <cell r="E454" t="e">
            <v>#N/A</v>
          </cell>
          <cell r="F454" t="e">
            <v>#N/A</v>
          </cell>
          <cell r="H454" t="e">
            <v>#N/A</v>
          </cell>
          <cell r="I454" t="e">
            <v>#N/A</v>
          </cell>
          <cell r="J454" t="e">
            <v>#N/A</v>
          </cell>
          <cell r="K454" t="e">
            <v>#N/A</v>
          </cell>
          <cell r="L454" t="e">
            <v>#N/A</v>
          </cell>
          <cell r="N454" t="e">
            <v>#N/A</v>
          </cell>
          <cell r="O454">
            <v>44098.874000000003</v>
          </cell>
          <cell r="P454" t="e">
            <v>#N/A</v>
          </cell>
          <cell r="Q454" t="e">
            <v>#N/A</v>
          </cell>
          <cell r="R454" t="e">
            <v>#N/A</v>
          </cell>
          <cell r="T454" t="e">
            <v>#N/A</v>
          </cell>
          <cell r="U454" t="e">
            <v>#N/A</v>
          </cell>
          <cell r="V454" t="e">
            <v>#N/A</v>
          </cell>
          <cell r="W454" t="e">
            <v>#DIV/0!</v>
          </cell>
          <cell r="X454" t="e">
            <v>#N/A</v>
          </cell>
          <cell r="Z454" t="e">
            <v>#N/A</v>
          </cell>
          <cell r="AA454">
            <v>34041.234000000004</v>
          </cell>
          <cell r="AB454" t="e">
            <v>#N/A</v>
          </cell>
          <cell r="AC454" t="e">
            <v>#N/A</v>
          </cell>
          <cell r="AD454" t="e">
            <v>#N/A</v>
          </cell>
          <cell r="AF454" t="e">
            <v>#N/A</v>
          </cell>
          <cell r="AG454" t="e">
            <v>#N/A</v>
          </cell>
          <cell r="AH454" t="e">
            <v>#N/A</v>
          </cell>
          <cell r="AI454" t="e">
            <v>#DIV/0!</v>
          </cell>
          <cell r="AJ454" t="e">
            <v>#N/A</v>
          </cell>
          <cell r="AL454" t="e">
            <v>#N/A</v>
          </cell>
          <cell r="AM454">
            <v>50534.55</v>
          </cell>
          <cell r="AN454" t="e">
            <v>#N/A</v>
          </cell>
          <cell r="AO454" t="e">
            <v>#N/A</v>
          </cell>
          <cell r="AP454" t="e">
            <v>#N/A</v>
          </cell>
          <cell r="AR454" t="e">
            <v>#N/A</v>
          </cell>
          <cell r="AS454" t="e">
            <v>#N/A</v>
          </cell>
          <cell r="AT454" t="e">
            <v>#N/A</v>
          </cell>
          <cell r="AU454" t="e">
            <v>#DIV/0!</v>
          </cell>
          <cell r="AV454" t="e">
            <v>#N/A</v>
          </cell>
          <cell r="AX454" t="e">
            <v>#N/A</v>
          </cell>
          <cell r="AY454">
            <v>1540.6523686305732</v>
          </cell>
          <cell r="AZ454" t="e">
            <v>#N/A</v>
          </cell>
          <cell r="BA454" t="e">
            <v>#N/A</v>
          </cell>
          <cell r="BB454" t="e">
            <v>#N/A</v>
          </cell>
          <cell r="BD454" t="e">
            <v>#N/A</v>
          </cell>
          <cell r="BE454" t="e">
            <v>#N/A</v>
          </cell>
          <cell r="BF454" t="e">
            <v>#N/A</v>
          </cell>
          <cell r="BG454" t="e">
            <v>#DIV/0!</v>
          </cell>
          <cell r="BH454" t="e">
            <v>#N/A</v>
          </cell>
          <cell r="BJ454" t="e">
            <v>#N/A</v>
          </cell>
          <cell r="BK454">
            <v>8641.9599999999991</v>
          </cell>
          <cell r="BL454" t="e">
            <v>#N/A</v>
          </cell>
          <cell r="BM454" t="e">
            <v>#N/A</v>
          </cell>
          <cell r="BN454" t="e">
            <v>#N/A</v>
          </cell>
          <cell r="BP454" t="e">
            <v>#N/A</v>
          </cell>
          <cell r="BQ454" t="e">
            <v>#N/A</v>
          </cell>
          <cell r="BR454" t="e">
            <v>#N/A</v>
          </cell>
          <cell r="BS454" t="e">
            <v>#DIV/0!</v>
          </cell>
          <cell r="BT454" t="e">
            <v>#N/A</v>
          </cell>
          <cell r="BV454" t="e">
            <v>#N/A</v>
          </cell>
          <cell r="BW454">
            <v>9862.0020000000004</v>
          </cell>
          <cell r="BX454" t="e">
            <v>#N/A</v>
          </cell>
          <cell r="BY454" t="e">
            <v>#N/A</v>
          </cell>
          <cell r="BZ454" t="e">
            <v>#N/A</v>
          </cell>
          <cell r="CB454" t="e">
            <v>#N/A</v>
          </cell>
          <cell r="CC454" t="e">
            <v>#N/A</v>
          </cell>
          <cell r="CD454" t="e">
            <v>#N/A</v>
          </cell>
          <cell r="CE454" t="e">
            <v>#DIV/0!</v>
          </cell>
          <cell r="CF454" t="e">
            <v>#N/A</v>
          </cell>
          <cell r="CH454" t="e">
            <v>#N/A</v>
          </cell>
          <cell r="CI454">
            <v>1163.905</v>
          </cell>
          <cell r="CJ454" t="e">
            <v>#N/A</v>
          </cell>
          <cell r="CK454" t="e">
            <v>#N/A</v>
          </cell>
          <cell r="CL454" t="e">
            <v>#N/A</v>
          </cell>
          <cell r="CN454" t="e">
            <v>#N/A</v>
          </cell>
          <cell r="CO454" t="e">
            <v>#N/A</v>
          </cell>
          <cell r="CP454" t="e">
            <v>#N/A</v>
          </cell>
          <cell r="CQ454" t="e">
            <v>#DIV/0!</v>
          </cell>
          <cell r="CR454" t="e">
            <v>#N/A</v>
          </cell>
          <cell r="CT454" t="e">
            <v>#N/A</v>
          </cell>
          <cell r="CU454">
            <v>5633.7460000000001</v>
          </cell>
          <cell r="CV454" t="e">
            <v>#N/A</v>
          </cell>
          <cell r="CW454" t="e">
            <v>#N/A</v>
          </cell>
          <cell r="CX454" t="e">
            <v>#N/A</v>
          </cell>
          <cell r="CZ454" t="e">
            <v>#N/A</v>
          </cell>
          <cell r="DA454" t="e">
            <v>#N/A</v>
          </cell>
          <cell r="DB454" t="e">
            <v>#N/A</v>
          </cell>
          <cell r="DC454" t="e">
            <v>#DIV/0!</v>
          </cell>
          <cell r="DD454" t="e">
            <v>#N/A</v>
          </cell>
          <cell r="DF454" t="e">
            <v>#N/A</v>
          </cell>
          <cell r="DG454">
            <v>3495.4549999999999</v>
          </cell>
          <cell r="DH454" t="e">
            <v>#N/A</v>
          </cell>
          <cell r="DI454" t="e">
            <v>#N/A</v>
          </cell>
          <cell r="DJ454" t="e">
            <v>#N/A</v>
          </cell>
          <cell r="DL454" t="e">
            <v>#N/A</v>
          </cell>
          <cell r="DM454" t="e">
            <v>#N/A</v>
          </cell>
          <cell r="DN454" t="e">
            <v>#N/A</v>
          </cell>
          <cell r="DO454" t="e">
            <v>#DIV/0!</v>
          </cell>
          <cell r="DP454" t="e">
            <v>#N/A</v>
          </cell>
          <cell r="DR454" t="e">
            <v>#N/A</v>
          </cell>
          <cell r="DS454">
            <v>2701.8580000000002</v>
          </cell>
          <cell r="DT454" t="e">
            <v>#N/A</v>
          </cell>
          <cell r="DU454" t="e">
            <v>#N/A</v>
          </cell>
          <cell r="DV454" t="e">
            <v>#N/A</v>
          </cell>
          <cell r="DX454" t="e">
            <v>#N/A</v>
          </cell>
          <cell r="DY454" t="e">
            <v>#N/A</v>
          </cell>
          <cell r="DZ454" t="e">
            <v>#N/A</v>
          </cell>
          <cell r="EA454" t="e">
            <v>#DIV/0!</v>
          </cell>
          <cell r="EB454" t="e">
            <v>#N/A</v>
          </cell>
          <cell r="ED454" t="e">
            <v>#N/A</v>
          </cell>
          <cell r="EE454">
            <v>15705.161</v>
          </cell>
          <cell r="EF454" t="e">
            <v>#N/A</v>
          </cell>
          <cell r="EG454" t="e">
            <v>#N/A</v>
          </cell>
          <cell r="EH454" t="e">
            <v>#N/A</v>
          </cell>
          <cell r="EJ454" t="e">
            <v>#N/A</v>
          </cell>
          <cell r="EK454" t="e">
            <v>#N/A</v>
          </cell>
          <cell r="EL454" t="e">
            <v>#N/A</v>
          </cell>
          <cell r="EM454" t="e">
            <v>#DIV/0!</v>
          </cell>
          <cell r="EN454" t="e">
            <v>#N/A</v>
          </cell>
          <cell r="EP454" t="e">
            <v>#N/A</v>
          </cell>
          <cell r="EQ454">
            <v>17075.746999999999</v>
          </cell>
          <cell r="ER454" t="e">
            <v>#N/A</v>
          </cell>
          <cell r="ES454" t="e">
            <v>#N/A</v>
          </cell>
          <cell r="ET454" t="e">
            <v>#N/A</v>
          </cell>
          <cell r="EV454" t="e">
            <v>#N/A</v>
          </cell>
          <cell r="EW454" t="e">
            <v>#N/A</v>
          </cell>
          <cell r="EX454" t="e">
            <v>#N/A</v>
          </cell>
          <cell r="EY454" t="e">
            <v>#DIV/0!</v>
          </cell>
          <cell r="EZ454" t="e">
            <v>#N/A</v>
          </cell>
        </row>
        <row r="455">
          <cell r="A455">
            <v>42629</v>
          </cell>
          <cell r="B455" t="e">
            <v>#N/A</v>
          </cell>
          <cell r="C455" t="e">
            <v>#N/A</v>
          </cell>
          <cell r="D455" t="e">
            <v>#N/A</v>
          </cell>
          <cell r="E455" t="e">
            <v>#N/A</v>
          </cell>
          <cell r="F455" t="e">
            <v>#N/A</v>
          </cell>
          <cell r="H455" t="e">
            <v>#N/A</v>
          </cell>
          <cell r="I455" t="e">
            <v>#N/A</v>
          </cell>
          <cell r="J455" t="e">
            <v>#N/A</v>
          </cell>
          <cell r="K455" t="e">
            <v>#N/A</v>
          </cell>
          <cell r="L455" t="e">
            <v>#N/A</v>
          </cell>
          <cell r="N455" t="e">
            <v>#N/A</v>
          </cell>
          <cell r="O455">
            <v>44098.874000000003</v>
          </cell>
          <cell r="P455" t="e">
            <v>#N/A</v>
          </cell>
          <cell r="Q455" t="e">
            <v>#N/A</v>
          </cell>
          <cell r="R455" t="e">
            <v>#N/A</v>
          </cell>
          <cell r="T455" t="e">
            <v>#N/A</v>
          </cell>
          <cell r="U455" t="e">
            <v>#N/A</v>
          </cell>
          <cell r="V455" t="e">
            <v>#N/A</v>
          </cell>
          <cell r="W455" t="e">
            <v>#DIV/0!</v>
          </cell>
          <cell r="X455" t="e">
            <v>#N/A</v>
          </cell>
          <cell r="Z455" t="e">
            <v>#N/A</v>
          </cell>
          <cell r="AA455">
            <v>34041.234000000004</v>
          </cell>
          <cell r="AB455" t="e">
            <v>#N/A</v>
          </cell>
          <cell r="AC455" t="e">
            <v>#N/A</v>
          </cell>
          <cell r="AD455" t="e">
            <v>#N/A</v>
          </cell>
          <cell r="AF455" t="e">
            <v>#N/A</v>
          </cell>
          <cell r="AG455" t="e">
            <v>#N/A</v>
          </cell>
          <cell r="AH455" t="e">
            <v>#N/A</v>
          </cell>
          <cell r="AI455" t="e">
            <v>#DIV/0!</v>
          </cell>
          <cell r="AJ455" t="e">
            <v>#N/A</v>
          </cell>
          <cell r="AL455" t="e">
            <v>#N/A</v>
          </cell>
          <cell r="AM455">
            <v>50534.55</v>
          </cell>
          <cell r="AN455" t="e">
            <v>#N/A</v>
          </cell>
          <cell r="AO455" t="e">
            <v>#N/A</v>
          </cell>
          <cell r="AP455" t="e">
            <v>#N/A</v>
          </cell>
          <cell r="AR455" t="e">
            <v>#N/A</v>
          </cell>
          <cell r="AS455" t="e">
            <v>#N/A</v>
          </cell>
          <cell r="AT455" t="e">
            <v>#N/A</v>
          </cell>
          <cell r="AU455" t="e">
            <v>#DIV/0!</v>
          </cell>
          <cell r="AV455" t="e">
            <v>#N/A</v>
          </cell>
          <cell r="AX455" t="e">
            <v>#N/A</v>
          </cell>
          <cell r="AY455">
            <v>1540.6523686305732</v>
          </cell>
          <cell r="AZ455" t="e">
            <v>#N/A</v>
          </cell>
          <cell r="BA455" t="e">
            <v>#N/A</v>
          </cell>
          <cell r="BB455" t="e">
            <v>#N/A</v>
          </cell>
          <cell r="BD455" t="e">
            <v>#N/A</v>
          </cell>
          <cell r="BE455" t="e">
            <v>#N/A</v>
          </cell>
          <cell r="BF455" t="e">
            <v>#N/A</v>
          </cell>
          <cell r="BG455" t="e">
            <v>#DIV/0!</v>
          </cell>
          <cell r="BH455" t="e">
            <v>#N/A</v>
          </cell>
          <cell r="BJ455" t="e">
            <v>#N/A</v>
          </cell>
          <cell r="BK455">
            <v>8641.9599999999991</v>
          </cell>
          <cell r="BL455" t="e">
            <v>#N/A</v>
          </cell>
          <cell r="BM455" t="e">
            <v>#N/A</v>
          </cell>
          <cell r="BN455" t="e">
            <v>#N/A</v>
          </cell>
          <cell r="BP455" t="e">
            <v>#N/A</v>
          </cell>
          <cell r="BQ455" t="e">
            <v>#N/A</v>
          </cell>
          <cell r="BR455" t="e">
            <v>#N/A</v>
          </cell>
          <cell r="BS455" t="e">
            <v>#DIV/0!</v>
          </cell>
          <cell r="BT455" t="e">
            <v>#N/A</v>
          </cell>
          <cell r="BV455" t="e">
            <v>#N/A</v>
          </cell>
          <cell r="BW455">
            <v>9862.0020000000004</v>
          </cell>
          <cell r="BX455" t="e">
            <v>#N/A</v>
          </cell>
          <cell r="BY455" t="e">
            <v>#N/A</v>
          </cell>
          <cell r="BZ455" t="e">
            <v>#N/A</v>
          </cell>
          <cell r="CB455" t="e">
            <v>#N/A</v>
          </cell>
          <cell r="CC455" t="e">
            <v>#N/A</v>
          </cell>
          <cell r="CD455" t="e">
            <v>#N/A</v>
          </cell>
          <cell r="CE455" t="e">
            <v>#DIV/0!</v>
          </cell>
          <cell r="CF455" t="e">
            <v>#N/A</v>
          </cell>
          <cell r="CH455" t="e">
            <v>#N/A</v>
          </cell>
          <cell r="CI455">
            <v>1163.905</v>
          </cell>
          <cell r="CJ455" t="e">
            <v>#N/A</v>
          </cell>
          <cell r="CK455" t="e">
            <v>#N/A</v>
          </cell>
          <cell r="CL455" t="e">
            <v>#N/A</v>
          </cell>
          <cell r="CN455" t="e">
            <v>#N/A</v>
          </cell>
          <cell r="CO455" t="e">
            <v>#N/A</v>
          </cell>
          <cell r="CP455" t="e">
            <v>#N/A</v>
          </cell>
          <cell r="CQ455" t="e">
            <v>#DIV/0!</v>
          </cell>
          <cell r="CR455" t="e">
            <v>#N/A</v>
          </cell>
          <cell r="CT455" t="e">
            <v>#N/A</v>
          </cell>
          <cell r="CU455">
            <v>5633.7460000000001</v>
          </cell>
          <cell r="CV455" t="e">
            <v>#N/A</v>
          </cell>
          <cell r="CW455" t="e">
            <v>#N/A</v>
          </cell>
          <cell r="CX455" t="e">
            <v>#N/A</v>
          </cell>
          <cell r="CZ455" t="e">
            <v>#N/A</v>
          </cell>
          <cell r="DA455" t="e">
            <v>#N/A</v>
          </cell>
          <cell r="DB455" t="e">
            <v>#N/A</v>
          </cell>
          <cell r="DC455" t="e">
            <v>#DIV/0!</v>
          </cell>
          <cell r="DD455" t="e">
            <v>#N/A</v>
          </cell>
          <cell r="DF455" t="e">
            <v>#N/A</v>
          </cell>
          <cell r="DG455">
            <v>3495.4549999999999</v>
          </cell>
          <cell r="DH455" t="e">
            <v>#N/A</v>
          </cell>
          <cell r="DI455" t="e">
            <v>#N/A</v>
          </cell>
          <cell r="DJ455" t="e">
            <v>#N/A</v>
          </cell>
          <cell r="DL455" t="e">
            <v>#N/A</v>
          </cell>
          <cell r="DM455" t="e">
            <v>#N/A</v>
          </cell>
          <cell r="DN455" t="e">
            <v>#N/A</v>
          </cell>
          <cell r="DO455" t="e">
            <v>#DIV/0!</v>
          </cell>
          <cell r="DP455" t="e">
            <v>#N/A</v>
          </cell>
          <cell r="DR455" t="e">
            <v>#N/A</v>
          </cell>
          <cell r="DS455">
            <v>2701.8580000000002</v>
          </cell>
          <cell r="DT455" t="e">
            <v>#N/A</v>
          </cell>
          <cell r="DU455" t="e">
            <v>#N/A</v>
          </cell>
          <cell r="DV455" t="e">
            <v>#N/A</v>
          </cell>
          <cell r="DX455" t="e">
            <v>#N/A</v>
          </cell>
          <cell r="DY455" t="e">
            <v>#N/A</v>
          </cell>
          <cell r="DZ455" t="e">
            <v>#N/A</v>
          </cell>
          <cell r="EA455" t="e">
            <v>#DIV/0!</v>
          </cell>
          <cell r="EB455" t="e">
            <v>#N/A</v>
          </cell>
          <cell r="ED455" t="e">
            <v>#N/A</v>
          </cell>
          <cell r="EE455">
            <v>15705.161</v>
          </cell>
          <cell r="EF455" t="e">
            <v>#N/A</v>
          </cell>
          <cell r="EG455" t="e">
            <v>#N/A</v>
          </cell>
          <cell r="EH455" t="e">
            <v>#N/A</v>
          </cell>
          <cell r="EJ455" t="e">
            <v>#N/A</v>
          </cell>
          <cell r="EK455" t="e">
            <v>#N/A</v>
          </cell>
          <cell r="EL455" t="e">
            <v>#N/A</v>
          </cell>
          <cell r="EM455" t="e">
            <v>#DIV/0!</v>
          </cell>
          <cell r="EN455" t="e">
            <v>#N/A</v>
          </cell>
          <cell r="EP455" t="e">
            <v>#N/A</v>
          </cell>
          <cell r="EQ455">
            <v>17075.746999999999</v>
          </cell>
          <cell r="ER455" t="e">
            <v>#N/A</v>
          </cell>
          <cell r="ES455" t="e">
            <v>#N/A</v>
          </cell>
          <cell r="ET455" t="e">
            <v>#N/A</v>
          </cell>
          <cell r="EV455" t="e">
            <v>#N/A</v>
          </cell>
          <cell r="EW455" t="e">
            <v>#N/A</v>
          </cell>
          <cell r="EX455" t="e">
            <v>#N/A</v>
          </cell>
          <cell r="EY455" t="e">
            <v>#DIV/0!</v>
          </cell>
          <cell r="EZ455" t="e">
            <v>#N/A</v>
          </cell>
        </row>
        <row r="456">
          <cell r="A456">
            <v>42632</v>
          </cell>
          <cell r="B456" t="e">
            <v>#N/A</v>
          </cell>
          <cell r="C456" t="e">
            <v>#N/A</v>
          </cell>
          <cell r="D456" t="e">
            <v>#N/A</v>
          </cell>
          <cell r="E456" t="e">
            <v>#N/A</v>
          </cell>
          <cell r="F456" t="e">
            <v>#N/A</v>
          </cell>
          <cell r="H456" t="e">
            <v>#N/A</v>
          </cell>
          <cell r="I456" t="e">
            <v>#N/A</v>
          </cell>
          <cell r="J456" t="e">
            <v>#N/A</v>
          </cell>
          <cell r="K456" t="e">
            <v>#N/A</v>
          </cell>
          <cell r="L456" t="e">
            <v>#N/A</v>
          </cell>
          <cell r="N456" t="e">
            <v>#N/A</v>
          </cell>
          <cell r="O456">
            <v>44098.874000000003</v>
          </cell>
          <cell r="P456" t="e">
            <v>#N/A</v>
          </cell>
          <cell r="Q456" t="e">
            <v>#N/A</v>
          </cell>
          <cell r="R456" t="e">
            <v>#N/A</v>
          </cell>
          <cell r="T456" t="e">
            <v>#N/A</v>
          </cell>
          <cell r="U456" t="e">
            <v>#N/A</v>
          </cell>
          <cell r="V456" t="e">
            <v>#N/A</v>
          </cell>
          <cell r="W456" t="e">
            <v>#DIV/0!</v>
          </cell>
          <cell r="X456" t="e">
            <v>#N/A</v>
          </cell>
          <cell r="Z456" t="e">
            <v>#N/A</v>
          </cell>
          <cell r="AA456">
            <v>34041.234000000004</v>
          </cell>
          <cell r="AB456" t="e">
            <v>#N/A</v>
          </cell>
          <cell r="AC456" t="e">
            <v>#N/A</v>
          </cell>
          <cell r="AD456" t="e">
            <v>#N/A</v>
          </cell>
          <cell r="AF456" t="e">
            <v>#N/A</v>
          </cell>
          <cell r="AG456" t="e">
            <v>#N/A</v>
          </cell>
          <cell r="AH456" t="e">
            <v>#N/A</v>
          </cell>
          <cell r="AI456" t="e">
            <v>#DIV/0!</v>
          </cell>
          <cell r="AJ456" t="e">
            <v>#N/A</v>
          </cell>
          <cell r="AL456" t="e">
            <v>#N/A</v>
          </cell>
          <cell r="AM456">
            <v>50534.55</v>
          </cell>
          <cell r="AN456" t="e">
            <v>#N/A</v>
          </cell>
          <cell r="AO456" t="e">
            <v>#N/A</v>
          </cell>
          <cell r="AP456" t="e">
            <v>#N/A</v>
          </cell>
          <cell r="AR456" t="e">
            <v>#N/A</v>
          </cell>
          <cell r="AS456" t="e">
            <v>#N/A</v>
          </cell>
          <cell r="AT456" t="e">
            <v>#N/A</v>
          </cell>
          <cell r="AU456" t="e">
            <v>#DIV/0!</v>
          </cell>
          <cell r="AV456" t="e">
            <v>#N/A</v>
          </cell>
          <cell r="AX456" t="e">
            <v>#N/A</v>
          </cell>
          <cell r="AY456">
            <v>1540.6523686305732</v>
          </cell>
          <cell r="AZ456" t="e">
            <v>#N/A</v>
          </cell>
          <cell r="BA456" t="e">
            <v>#N/A</v>
          </cell>
          <cell r="BB456" t="e">
            <v>#N/A</v>
          </cell>
          <cell r="BD456" t="e">
            <v>#N/A</v>
          </cell>
          <cell r="BE456" t="e">
            <v>#N/A</v>
          </cell>
          <cell r="BF456" t="e">
            <v>#N/A</v>
          </cell>
          <cell r="BG456" t="e">
            <v>#DIV/0!</v>
          </cell>
          <cell r="BH456" t="e">
            <v>#N/A</v>
          </cell>
          <cell r="BJ456" t="e">
            <v>#N/A</v>
          </cell>
          <cell r="BK456">
            <v>8641.9599999999991</v>
          </cell>
          <cell r="BL456" t="e">
            <v>#N/A</v>
          </cell>
          <cell r="BM456" t="e">
            <v>#N/A</v>
          </cell>
          <cell r="BN456" t="e">
            <v>#N/A</v>
          </cell>
          <cell r="BP456" t="e">
            <v>#N/A</v>
          </cell>
          <cell r="BQ456" t="e">
            <v>#N/A</v>
          </cell>
          <cell r="BR456" t="e">
            <v>#N/A</v>
          </cell>
          <cell r="BS456" t="e">
            <v>#DIV/0!</v>
          </cell>
          <cell r="BT456" t="e">
            <v>#N/A</v>
          </cell>
          <cell r="BV456" t="e">
            <v>#N/A</v>
          </cell>
          <cell r="BW456">
            <v>9862.0020000000004</v>
          </cell>
          <cell r="BX456" t="e">
            <v>#N/A</v>
          </cell>
          <cell r="BY456" t="e">
            <v>#N/A</v>
          </cell>
          <cell r="BZ456" t="e">
            <v>#N/A</v>
          </cell>
          <cell r="CB456" t="e">
            <v>#N/A</v>
          </cell>
          <cell r="CC456" t="e">
            <v>#N/A</v>
          </cell>
          <cell r="CD456" t="e">
            <v>#N/A</v>
          </cell>
          <cell r="CE456" t="e">
            <v>#DIV/0!</v>
          </cell>
          <cell r="CF456" t="e">
            <v>#N/A</v>
          </cell>
          <cell r="CH456" t="e">
            <v>#N/A</v>
          </cell>
          <cell r="CI456">
            <v>1163.905</v>
          </cell>
          <cell r="CJ456" t="e">
            <v>#N/A</v>
          </cell>
          <cell r="CK456" t="e">
            <v>#N/A</v>
          </cell>
          <cell r="CL456" t="e">
            <v>#N/A</v>
          </cell>
          <cell r="CN456" t="e">
            <v>#N/A</v>
          </cell>
          <cell r="CO456" t="e">
            <v>#N/A</v>
          </cell>
          <cell r="CP456" t="e">
            <v>#N/A</v>
          </cell>
          <cell r="CQ456" t="e">
            <v>#DIV/0!</v>
          </cell>
          <cell r="CR456" t="e">
            <v>#N/A</v>
          </cell>
          <cell r="CT456" t="e">
            <v>#N/A</v>
          </cell>
          <cell r="CU456">
            <v>5633.7460000000001</v>
          </cell>
          <cell r="CV456" t="e">
            <v>#N/A</v>
          </cell>
          <cell r="CW456" t="e">
            <v>#N/A</v>
          </cell>
          <cell r="CX456" t="e">
            <v>#N/A</v>
          </cell>
          <cell r="CZ456" t="e">
            <v>#N/A</v>
          </cell>
          <cell r="DA456" t="e">
            <v>#N/A</v>
          </cell>
          <cell r="DB456" t="e">
            <v>#N/A</v>
          </cell>
          <cell r="DC456" t="e">
            <v>#DIV/0!</v>
          </cell>
          <cell r="DD456" t="e">
            <v>#N/A</v>
          </cell>
          <cell r="DF456" t="e">
            <v>#N/A</v>
          </cell>
          <cell r="DG456">
            <v>3495.4549999999999</v>
          </cell>
          <cell r="DH456" t="e">
            <v>#N/A</v>
          </cell>
          <cell r="DI456" t="e">
            <v>#N/A</v>
          </cell>
          <cell r="DJ456" t="e">
            <v>#N/A</v>
          </cell>
          <cell r="DL456" t="e">
            <v>#N/A</v>
          </cell>
          <cell r="DM456" t="e">
            <v>#N/A</v>
          </cell>
          <cell r="DN456" t="e">
            <v>#N/A</v>
          </cell>
          <cell r="DO456" t="e">
            <v>#DIV/0!</v>
          </cell>
          <cell r="DP456" t="e">
            <v>#N/A</v>
          </cell>
          <cell r="DR456" t="e">
            <v>#N/A</v>
          </cell>
          <cell r="DS456">
            <v>2701.8580000000002</v>
          </cell>
          <cell r="DT456" t="e">
            <v>#N/A</v>
          </cell>
          <cell r="DU456" t="e">
            <v>#N/A</v>
          </cell>
          <cell r="DV456" t="e">
            <v>#N/A</v>
          </cell>
          <cell r="DX456" t="e">
            <v>#N/A</v>
          </cell>
          <cell r="DY456" t="e">
            <v>#N/A</v>
          </cell>
          <cell r="DZ456" t="e">
            <v>#N/A</v>
          </cell>
          <cell r="EA456" t="e">
            <v>#DIV/0!</v>
          </cell>
          <cell r="EB456" t="e">
            <v>#N/A</v>
          </cell>
          <cell r="ED456" t="e">
            <v>#N/A</v>
          </cell>
          <cell r="EE456">
            <v>15705.161</v>
          </cell>
          <cell r="EF456" t="e">
            <v>#N/A</v>
          </cell>
          <cell r="EG456" t="e">
            <v>#N/A</v>
          </cell>
          <cell r="EH456" t="e">
            <v>#N/A</v>
          </cell>
          <cell r="EJ456" t="e">
            <v>#N/A</v>
          </cell>
          <cell r="EK456" t="e">
            <v>#N/A</v>
          </cell>
          <cell r="EL456" t="e">
            <v>#N/A</v>
          </cell>
          <cell r="EM456" t="e">
            <v>#DIV/0!</v>
          </cell>
          <cell r="EN456" t="e">
            <v>#N/A</v>
          </cell>
          <cell r="EP456" t="e">
            <v>#N/A</v>
          </cell>
          <cell r="EQ456">
            <v>17075.746999999999</v>
          </cell>
          <cell r="ER456" t="e">
            <v>#N/A</v>
          </cell>
          <cell r="ES456" t="e">
            <v>#N/A</v>
          </cell>
          <cell r="ET456" t="e">
            <v>#N/A</v>
          </cell>
          <cell r="EV456" t="e">
            <v>#N/A</v>
          </cell>
          <cell r="EW456" t="e">
            <v>#N/A</v>
          </cell>
          <cell r="EX456" t="e">
            <v>#N/A</v>
          </cell>
          <cell r="EY456" t="e">
            <v>#DIV/0!</v>
          </cell>
          <cell r="EZ456" t="e">
            <v>#N/A</v>
          </cell>
        </row>
        <row r="457">
          <cell r="A457">
            <v>42633</v>
          </cell>
          <cell r="B457" t="e">
            <v>#N/A</v>
          </cell>
          <cell r="C457" t="e">
            <v>#N/A</v>
          </cell>
          <cell r="D457" t="e">
            <v>#N/A</v>
          </cell>
          <cell r="E457" t="e">
            <v>#N/A</v>
          </cell>
          <cell r="F457" t="e">
            <v>#N/A</v>
          </cell>
          <cell r="H457" t="e">
            <v>#N/A</v>
          </cell>
          <cell r="I457" t="e">
            <v>#N/A</v>
          </cell>
          <cell r="J457" t="e">
            <v>#N/A</v>
          </cell>
          <cell r="K457" t="e">
            <v>#N/A</v>
          </cell>
          <cell r="L457" t="e">
            <v>#N/A</v>
          </cell>
          <cell r="N457" t="e">
            <v>#N/A</v>
          </cell>
          <cell r="O457">
            <v>44098.874000000003</v>
          </cell>
          <cell r="P457" t="e">
            <v>#N/A</v>
          </cell>
          <cell r="Q457" t="e">
            <v>#N/A</v>
          </cell>
          <cell r="R457" t="e">
            <v>#N/A</v>
          </cell>
          <cell r="T457" t="e">
            <v>#N/A</v>
          </cell>
          <cell r="U457" t="e">
            <v>#N/A</v>
          </cell>
          <cell r="V457" t="e">
            <v>#N/A</v>
          </cell>
          <cell r="W457" t="e">
            <v>#DIV/0!</v>
          </cell>
          <cell r="X457" t="e">
            <v>#N/A</v>
          </cell>
          <cell r="Z457" t="e">
            <v>#N/A</v>
          </cell>
          <cell r="AA457">
            <v>34041.234000000004</v>
          </cell>
          <cell r="AB457" t="e">
            <v>#N/A</v>
          </cell>
          <cell r="AC457" t="e">
            <v>#N/A</v>
          </cell>
          <cell r="AD457" t="e">
            <v>#N/A</v>
          </cell>
          <cell r="AF457" t="e">
            <v>#N/A</v>
          </cell>
          <cell r="AG457" t="e">
            <v>#N/A</v>
          </cell>
          <cell r="AH457" t="e">
            <v>#N/A</v>
          </cell>
          <cell r="AI457" t="e">
            <v>#DIV/0!</v>
          </cell>
          <cell r="AJ457" t="e">
            <v>#N/A</v>
          </cell>
          <cell r="AL457" t="e">
            <v>#N/A</v>
          </cell>
          <cell r="AM457">
            <v>50534.55</v>
          </cell>
          <cell r="AN457" t="e">
            <v>#N/A</v>
          </cell>
          <cell r="AO457" t="e">
            <v>#N/A</v>
          </cell>
          <cell r="AP457" t="e">
            <v>#N/A</v>
          </cell>
          <cell r="AR457" t="e">
            <v>#N/A</v>
          </cell>
          <cell r="AS457" t="e">
            <v>#N/A</v>
          </cell>
          <cell r="AT457" t="e">
            <v>#N/A</v>
          </cell>
          <cell r="AU457" t="e">
            <v>#DIV/0!</v>
          </cell>
          <cell r="AV457" t="e">
            <v>#N/A</v>
          </cell>
          <cell r="AX457" t="e">
            <v>#N/A</v>
          </cell>
          <cell r="AY457">
            <v>1540.6523686305732</v>
          </cell>
          <cell r="AZ457" t="e">
            <v>#N/A</v>
          </cell>
          <cell r="BA457" t="e">
            <v>#N/A</v>
          </cell>
          <cell r="BB457" t="e">
            <v>#N/A</v>
          </cell>
          <cell r="BD457" t="e">
            <v>#N/A</v>
          </cell>
          <cell r="BE457" t="e">
            <v>#N/A</v>
          </cell>
          <cell r="BF457" t="e">
            <v>#N/A</v>
          </cell>
          <cell r="BG457" t="e">
            <v>#DIV/0!</v>
          </cell>
          <cell r="BH457" t="e">
            <v>#N/A</v>
          </cell>
          <cell r="BJ457" t="e">
            <v>#N/A</v>
          </cell>
          <cell r="BK457">
            <v>8641.9599999999991</v>
          </cell>
          <cell r="BL457" t="e">
            <v>#N/A</v>
          </cell>
          <cell r="BM457" t="e">
            <v>#N/A</v>
          </cell>
          <cell r="BN457" t="e">
            <v>#N/A</v>
          </cell>
          <cell r="BP457" t="e">
            <v>#N/A</v>
          </cell>
          <cell r="BQ457" t="e">
            <v>#N/A</v>
          </cell>
          <cell r="BR457" t="e">
            <v>#N/A</v>
          </cell>
          <cell r="BS457" t="e">
            <v>#DIV/0!</v>
          </cell>
          <cell r="BT457" t="e">
            <v>#N/A</v>
          </cell>
          <cell r="BV457" t="e">
            <v>#N/A</v>
          </cell>
          <cell r="BW457">
            <v>9862.0020000000004</v>
          </cell>
          <cell r="BX457" t="e">
            <v>#N/A</v>
          </cell>
          <cell r="BY457" t="e">
            <v>#N/A</v>
          </cell>
          <cell r="BZ457" t="e">
            <v>#N/A</v>
          </cell>
          <cell r="CB457" t="e">
            <v>#N/A</v>
          </cell>
          <cell r="CC457" t="e">
            <v>#N/A</v>
          </cell>
          <cell r="CD457" t="e">
            <v>#N/A</v>
          </cell>
          <cell r="CE457" t="e">
            <v>#DIV/0!</v>
          </cell>
          <cell r="CF457" t="e">
            <v>#N/A</v>
          </cell>
          <cell r="CH457" t="e">
            <v>#N/A</v>
          </cell>
          <cell r="CI457">
            <v>1163.905</v>
          </cell>
          <cell r="CJ457" t="e">
            <v>#N/A</v>
          </cell>
          <cell r="CK457" t="e">
            <v>#N/A</v>
          </cell>
          <cell r="CL457" t="e">
            <v>#N/A</v>
          </cell>
          <cell r="CN457" t="e">
            <v>#N/A</v>
          </cell>
          <cell r="CO457" t="e">
            <v>#N/A</v>
          </cell>
          <cell r="CP457" t="e">
            <v>#N/A</v>
          </cell>
          <cell r="CQ457" t="e">
            <v>#DIV/0!</v>
          </cell>
          <cell r="CR457" t="e">
            <v>#N/A</v>
          </cell>
          <cell r="CT457" t="e">
            <v>#N/A</v>
          </cell>
          <cell r="CU457">
            <v>5633.7460000000001</v>
          </cell>
          <cell r="CV457" t="e">
            <v>#N/A</v>
          </cell>
          <cell r="CW457" t="e">
            <v>#N/A</v>
          </cell>
          <cell r="CX457" t="e">
            <v>#N/A</v>
          </cell>
          <cell r="CZ457" t="e">
            <v>#N/A</v>
          </cell>
          <cell r="DA457" t="e">
            <v>#N/A</v>
          </cell>
          <cell r="DB457" t="e">
            <v>#N/A</v>
          </cell>
          <cell r="DC457" t="e">
            <v>#DIV/0!</v>
          </cell>
          <cell r="DD457" t="e">
            <v>#N/A</v>
          </cell>
          <cell r="DF457" t="e">
            <v>#N/A</v>
          </cell>
          <cell r="DG457">
            <v>3495.4549999999999</v>
          </cell>
          <cell r="DH457" t="e">
            <v>#N/A</v>
          </cell>
          <cell r="DI457" t="e">
            <v>#N/A</v>
          </cell>
          <cell r="DJ457" t="e">
            <v>#N/A</v>
          </cell>
          <cell r="DL457" t="e">
            <v>#N/A</v>
          </cell>
          <cell r="DM457" t="e">
            <v>#N/A</v>
          </cell>
          <cell r="DN457" t="e">
            <v>#N/A</v>
          </cell>
          <cell r="DO457" t="e">
            <v>#DIV/0!</v>
          </cell>
          <cell r="DP457" t="e">
            <v>#N/A</v>
          </cell>
          <cell r="DR457" t="e">
            <v>#N/A</v>
          </cell>
          <cell r="DS457">
            <v>2701.8580000000002</v>
          </cell>
          <cell r="DT457" t="e">
            <v>#N/A</v>
          </cell>
          <cell r="DU457" t="e">
            <v>#N/A</v>
          </cell>
          <cell r="DV457" t="e">
            <v>#N/A</v>
          </cell>
          <cell r="DX457" t="e">
            <v>#N/A</v>
          </cell>
          <cell r="DY457" t="e">
            <v>#N/A</v>
          </cell>
          <cell r="DZ457" t="e">
            <v>#N/A</v>
          </cell>
          <cell r="EA457" t="e">
            <v>#DIV/0!</v>
          </cell>
          <cell r="EB457" t="e">
            <v>#N/A</v>
          </cell>
          <cell r="ED457" t="e">
            <v>#N/A</v>
          </cell>
          <cell r="EE457">
            <v>15705.161</v>
          </cell>
          <cell r="EF457" t="e">
            <v>#N/A</v>
          </cell>
          <cell r="EG457" t="e">
            <v>#N/A</v>
          </cell>
          <cell r="EH457" t="e">
            <v>#N/A</v>
          </cell>
          <cell r="EJ457" t="e">
            <v>#N/A</v>
          </cell>
          <cell r="EK457" t="e">
            <v>#N/A</v>
          </cell>
          <cell r="EL457" t="e">
            <v>#N/A</v>
          </cell>
          <cell r="EM457" t="e">
            <v>#DIV/0!</v>
          </cell>
          <cell r="EN457" t="e">
            <v>#N/A</v>
          </cell>
          <cell r="EP457" t="e">
            <v>#N/A</v>
          </cell>
          <cell r="EQ457">
            <v>17075.746999999999</v>
          </cell>
          <cell r="ER457" t="e">
            <v>#N/A</v>
          </cell>
          <cell r="ES457" t="e">
            <v>#N/A</v>
          </cell>
          <cell r="ET457" t="e">
            <v>#N/A</v>
          </cell>
          <cell r="EV457" t="e">
            <v>#N/A</v>
          </cell>
          <cell r="EW457" t="e">
            <v>#N/A</v>
          </cell>
          <cell r="EX457" t="e">
            <v>#N/A</v>
          </cell>
          <cell r="EY457" t="e">
            <v>#DIV/0!</v>
          </cell>
          <cell r="EZ457" t="e">
            <v>#N/A</v>
          </cell>
        </row>
        <row r="458">
          <cell r="A458">
            <v>42634</v>
          </cell>
          <cell r="B458" t="e">
            <v>#N/A</v>
          </cell>
          <cell r="C458" t="e">
            <v>#N/A</v>
          </cell>
          <cell r="D458" t="e">
            <v>#N/A</v>
          </cell>
          <cell r="E458" t="e">
            <v>#N/A</v>
          </cell>
          <cell r="F458" t="e">
            <v>#N/A</v>
          </cell>
          <cell r="H458" t="e">
            <v>#N/A</v>
          </cell>
          <cell r="I458" t="e">
            <v>#N/A</v>
          </cell>
          <cell r="J458" t="e">
            <v>#N/A</v>
          </cell>
          <cell r="K458" t="e">
            <v>#N/A</v>
          </cell>
          <cell r="L458" t="e">
            <v>#N/A</v>
          </cell>
          <cell r="N458" t="e">
            <v>#N/A</v>
          </cell>
          <cell r="O458">
            <v>44098.874000000003</v>
          </cell>
          <cell r="P458" t="e">
            <v>#N/A</v>
          </cell>
          <cell r="Q458" t="e">
            <v>#N/A</v>
          </cell>
          <cell r="R458" t="e">
            <v>#N/A</v>
          </cell>
          <cell r="T458" t="e">
            <v>#N/A</v>
          </cell>
          <cell r="U458" t="e">
            <v>#N/A</v>
          </cell>
          <cell r="V458" t="e">
            <v>#N/A</v>
          </cell>
          <cell r="W458" t="e">
            <v>#DIV/0!</v>
          </cell>
          <cell r="X458" t="e">
            <v>#N/A</v>
          </cell>
          <cell r="Z458" t="e">
            <v>#N/A</v>
          </cell>
          <cell r="AA458">
            <v>34041.234000000004</v>
          </cell>
          <cell r="AB458" t="e">
            <v>#N/A</v>
          </cell>
          <cell r="AC458" t="e">
            <v>#N/A</v>
          </cell>
          <cell r="AD458" t="e">
            <v>#N/A</v>
          </cell>
          <cell r="AF458" t="e">
            <v>#N/A</v>
          </cell>
          <cell r="AG458" t="e">
            <v>#N/A</v>
          </cell>
          <cell r="AH458" t="e">
            <v>#N/A</v>
          </cell>
          <cell r="AI458" t="e">
            <v>#DIV/0!</v>
          </cell>
          <cell r="AJ458" t="e">
            <v>#N/A</v>
          </cell>
          <cell r="AL458" t="e">
            <v>#N/A</v>
          </cell>
          <cell r="AM458">
            <v>50534.55</v>
          </cell>
          <cell r="AN458" t="e">
            <v>#N/A</v>
          </cell>
          <cell r="AO458" t="e">
            <v>#N/A</v>
          </cell>
          <cell r="AP458" t="e">
            <v>#N/A</v>
          </cell>
          <cell r="AR458" t="e">
            <v>#N/A</v>
          </cell>
          <cell r="AS458" t="e">
            <v>#N/A</v>
          </cell>
          <cell r="AT458" t="e">
            <v>#N/A</v>
          </cell>
          <cell r="AU458" t="e">
            <v>#DIV/0!</v>
          </cell>
          <cell r="AV458" t="e">
            <v>#N/A</v>
          </cell>
          <cell r="AX458" t="e">
            <v>#N/A</v>
          </cell>
          <cell r="AY458">
            <v>1540.6523686305732</v>
          </cell>
          <cell r="AZ458" t="e">
            <v>#N/A</v>
          </cell>
          <cell r="BA458" t="e">
            <v>#N/A</v>
          </cell>
          <cell r="BB458" t="e">
            <v>#N/A</v>
          </cell>
          <cell r="BD458" t="e">
            <v>#N/A</v>
          </cell>
          <cell r="BE458" t="e">
            <v>#N/A</v>
          </cell>
          <cell r="BF458" t="e">
            <v>#N/A</v>
          </cell>
          <cell r="BG458" t="e">
            <v>#DIV/0!</v>
          </cell>
          <cell r="BH458" t="e">
            <v>#N/A</v>
          </cell>
          <cell r="BJ458" t="e">
            <v>#N/A</v>
          </cell>
          <cell r="BK458">
            <v>8641.9599999999991</v>
          </cell>
          <cell r="BL458" t="e">
            <v>#N/A</v>
          </cell>
          <cell r="BM458" t="e">
            <v>#N/A</v>
          </cell>
          <cell r="BN458" t="e">
            <v>#N/A</v>
          </cell>
          <cell r="BP458" t="e">
            <v>#N/A</v>
          </cell>
          <cell r="BQ458" t="e">
            <v>#N/A</v>
          </cell>
          <cell r="BR458" t="e">
            <v>#N/A</v>
          </cell>
          <cell r="BS458" t="e">
            <v>#DIV/0!</v>
          </cell>
          <cell r="BT458" t="e">
            <v>#N/A</v>
          </cell>
          <cell r="BV458" t="e">
            <v>#N/A</v>
          </cell>
          <cell r="BW458">
            <v>9862.0020000000004</v>
          </cell>
          <cell r="BX458" t="e">
            <v>#N/A</v>
          </cell>
          <cell r="BY458" t="e">
            <v>#N/A</v>
          </cell>
          <cell r="BZ458" t="e">
            <v>#N/A</v>
          </cell>
          <cell r="CB458" t="e">
            <v>#N/A</v>
          </cell>
          <cell r="CC458" t="e">
            <v>#N/A</v>
          </cell>
          <cell r="CD458" t="e">
            <v>#N/A</v>
          </cell>
          <cell r="CE458" t="e">
            <v>#DIV/0!</v>
          </cell>
          <cell r="CF458" t="e">
            <v>#N/A</v>
          </cell>
          <cell r="CH458" t="e">
            <v>#N/A</v>
          </cell>
          <cell r="CI458">
            <v>1163.905</v>
          </cell>
          <cell r="CJ458" t="e">
            <v>#N/A</v>
          </cell>
          <cell r="CK458" t="e">
            <v>#N/A</v>
          </cell>
          <cell r="CL458" t="e">
            <v>#N/A</v>
          </cell>
          <cell r="CN458" t="e">
            <v>#N/A</v>
          </cell>
          <cell r="CO458" t="e">
            <v>#N/A</v>
          </cell>
          <cell r="CP458" t="e">
            <v>#N/A</v>
          </cell>
          <cell r="CQ458" t="e">
            <v>#DIV/0!</v>
          </cell>
          <cell r="CR458" t="e">
            <v>#N/A</v>
          </cell>
          <cell r="CT458" t="e">
            <v>#N/A</v>
          </cell>
          <cell r="CU458">
            <v>5633.7460000000001</v>
          </cell>
          <cell r="CV458" t="e">
            <v>#N/A</v>
          </cell>
          <cell r="CW458" t="e">
            <v>#N/A</v>
          </cell>
          <cell r="CX458" t="e">
            <v>#N/A</v>
          </cell>
          <cell r="CZ458" t="e">
            <v>#N/A</v>
          </cell>
          <cell r="DA458" t="e">
            <v>#N/A</v>
          </cell>
          <cell r="DB458" t="e">
            <v>#N/A</v>
          </cell>
          <cell r="DC458" t="e">
            <v>#DIV/0!</v>
          </cell>
          <cell r="DD458" t="e">
            <v>#N/A</v>
          </cell>
          <cell r="DF458" t="e">
            <v>#N/A</v>
          </cell>
          <cell r="DG458">
            <v>3495.4549999999999</v>
          </cell>
          <cell r="DH458" t="e">
            <v>#N/A</v>
          </cell>
          <cell r="DI458" t="e">
            <v>#N/A</v>
          </cell>
          <cell r="DJ458" t="e">
            <v>#N/A</v>
          </cell>
          <cell r="DL458" t="e">
            <v>#N/A</v>
          </cell>
          <cell r="DM458" t="e">
            <v>#N/A</v>
          </cell>
          <cell r="DN458" t="e">
            <v>#N/A</v>
          </cell>
          <cell r="DO458" t="e">
            <v>#DIV/0!</v>
          </cell>
          <cell r="DP458" t="e">
            <v>#N/A</v>
          </cell>
          <cell r="DR458" t="e">
            <v>#N/A</v>
          </cell>
          <cell r="DS458">
            <v>2701.8580000000002</v>
          </cell>
          <cell r="DT458" t="e">
            <v>#N/A</v>
          </cell>
          <cell r="DU458" t="e">
            <v>#N/A</v>
          </cell>
          <cell r="DV458" t="e">
            <v>#N/A</v>
          </cell>
          <cell r="DX458" t="e">
            <v>#N/A</v>
          </cell>
          <cell r="DY458" t="e">
            <v>#N/A</v>
          </cell>
          <cell r="DZ458" t="e">
            <v>#N/A</v>
          </cell>
          <cell r="EA458" t="e">
            <v>#DIV/0!</v>
          </cell>
          <cell r="EB458" t="e">
            <v>#N/A</v>
          </cell>
          <cell r="ED458" t="e">
            <v>#N/A</v>
          </cell>
          <cell r="EE458">
            <v>15705.161</v>
          </cell>
          <cell r="EF458" t="e">
            <v>#N/A</v>
          </cell>
          <cell r="EG458" t="e">
            <v>#N/A</v>
          </cell>
          <cell r="EH458" t="e">
            <v>#N/A</v>
          </cell>
          <cell r="EJ458" t="e">
            <v>#N/A</v>
          </cell>
          <cell r="EK458" t="e">
            <v>#N/A</v>
          </cell>
          <cell r="EL458" t="e">
            <v>#N/A</v>
          </cell>
          <cell r="EM458" t="e">
            <v>#DIV/0!</v>
          </cell>
          <cell r="EN458" t="e">
            <v>#N/A</v>
          </cell>
          <cell r="EP458" t="e">
            <v>#N/A</v>
          </cell>
          <cell r="EQ458">
            <v>17075.746999999999</v>
          </cell>
          <cell r="ER458" t="e">
            <v>#N/A</v>
          </cell>
          <cell r="ES458" t="e">
            <v>#N/A</v>
          </cell>
          <cell r="ET458" t="e">
            <v>#N/A</v>
          </cell>
          <cell r="EV458" t="e">
            <v>#N/A</v>
          </cell>
          <cell r="EW458" t="e">
            <v>#N/A</v>
          </cell>
          <cell r="EX458" t="e">
            <v>#N/A</v>
          </cell>
          <cell r="EY458" t="e">
            <v>#DIV/0!</v>
          </cell>
          <cell r="EZ458" t="e">
            <v>#N/A</v>
          </cell>
        </row>
        <row r="459">
          <cell r="A459">
            <v>42635</v>
          </cell>
          <cell r="B459" t="e">
            <v>#N/A</v>
          </cell>
          <cell r="C459" t="e">
            <v>#N/A</v>
          </cell>
          <cell r="D459" t="e">
            <v>#N/A</v>
          </cell>
          <cell r="E459" t="e">
            <v>#N/A</v>
          </cell>
          <cell r="F459" t="e">
            <v>#N/A</v>
          </cell>
          <cell r="H459" t="e">
            <v>#N/A</v>
          </cell>
          <cell r="I459" t="e">
            <v>#N/A</v>
          </cell>
          <cell r="J459" t="e">
            <v>#N/A</v>
          </cell>
          <cell r="K459" t="e">
            <v>#N/A</v>
          </cell>
          <cell r="L459" t="e">
            <v>#N/A</v>
          </cell>
          <cell r="N459" t="e">
            <v>#N/A</v>
          </cell>
          <cell r="O459">
            <v>44098.874000000003</v>
          </cell>
          <cell r="P459" t="e">
            <v>#N/A</v>
          </cell>
          <cell r="Q459" t="e">
            <v>#N/A</v>
          </cell>
          <cell r="R459" t="e">
            <v>#N/A</v>
          </cell>
          <cell r="T459" t="e">
            <v>#N/A</v>
          </cell>
          <cell r="U459" t="e">
            <v>#N/A</v>
          </cell>
          <cell r="V459" t="e">
            <v>#N/A</v>
          </cell>
          <cell r="W459" t="e">
            <v>#DIV/0!</v>
          </cell>
          <cell r="X459" t="e">
            <v>#N/A</v>
          </cell>
          <cell r="Z459" t="e">
            <v>#N/A</v>
          </cell>
          <cell r="AA459">
            <v>34041.234000000004</v>
          </cell>
          <cell r="AB459" t="e">
            <v>#N/A</v>
          </cell>
          <cell r="AC459" t="e">
            <v>#N/A</v>
          </cell>
          <cell r="AD459" t="e">
            <v>#N/A</v>
          </cell>
          <cell r="AF459" t="e">
            <v>#N/A</v>
          </cell>
          <cell r="AG459" t="e">
            <v>#N/A</v>
          </cell>
          <cell r="AH459" t="e">
            <v>#N/A</v>
          </cell>
          <cell r="AI459" t="e">
            <v>#DIV/0!</v>
          </cell>
          <cell r="AJ459" t="e">
            <v>#N/A</v>
          </cell>
          <cell r="AL459" t="e">
            <v>#N/A</v>
          </cell>
          <cell r="AM459">
            <v>50534.55</v>
          </cell>
          <cell r="AN459" t="e">
            <v>#N/A</v>
          </cell>
          <cell r="AO459" t="e">
            <v>#N/A</v>
          </cell>
          <cell r="AP459" t="e">
            <v>#N/A</v>
          </cell>
          <cell r="AR459" t="e">
            <v>#N/A</v>
          </cell>
          <cell r="AS459" t="e">
            <v>#N/A</v>
          </cell>
          <cell r="AT459" t="e">
            <v>#N/A</v>
          </cell>
          <cell r="AU459" t="e">
            <v>#DIV/0!</v>
          </cell>
          <cell r="AV459" t="e">
            <v>#N/A</v>
          </cell>
          <cell r="AX459" t="e">
            <v>#N/A</v>
          </cell>
          <cell r="AY459">
            <v>1540.6523686305732</v>
          </cell>
          <cell r="AZ459" t="e">
            <v>#N/A</v>
          </cell>
          <cell r="BA459" t="e">
            <v>#N/A</v>
          </cell>
          <cell r="BB459" t="e">
            <v>#N/A</v>
          </cell>
          <cell r="BD459" t="e">
            <v>#N/A</v>
          </cell>
          <cell r="BE459" t="e">
            <v>#N/A</v>
          </cell>
          <cell r="BF459" t="e">
            <v>#N/A</v>
          </cell>
          <cell r="BG459" t="e">
            <v>#DIV/0!</v>
          </cell>
          <cell r="BH459" t="e">
            <v>#N/A</v>
          </cell>
          <cell r="BJ459" t="e">
            <v>#N/A</v>
          </cell>
          <cell r="BK459">
            <v>8641.9599999999991</v>
          </cell>
          <cell r="BL459" t="e">
            <v>#N/A</v>
          </cell>
          <cell r="BM459" t="e">
            <v>#N/A</v>
          </cell>
          <cell r="BN459" t="e">
            <v>#N/A</v>
          </cell>
          <cell r="BP459" t="e">
            <v>#N/A</v>
          </cell>
          <cell r="BQ459" t="e">
            <v>#N/A</v>
          </cell>
          <cell r="BR459" t="e">
            <v>#N/A</v>
          </cell>
          <cell r="BS459" t="e">
            <v>#DIV/0!</v>
          </cell>
          <cell r="BT459" t="e">
            <v>#N/A</v>
          </cell>
          <cell r="BV459" t="e">
            <v>#N/A</v>
          </cell>
          <cell r="BW459">
            <v>9862.0020000000004</v>
          </cell>
          <cell r="BX459" t="e">
            <v>#N/A</v>
          </cell>
          <cell r="BY459" t="e">
            <v>#N/A</v>
          </cell>
          <cell r="BZ459" t="e">
            <v>#N/A</v>
          </cell>
          <cell r="CB459" t="e">
            <v>#N/A</v>
          </cell>
          <cell r="CC459" t="e">
            <v>#N/A</v>
          </cell>
          <cell r="CD459" t="e">
            <v>#N/A</v>
          </cell>
          <cell r="CE459" t="e">
            <v>#DIV/0!</v>
          </cell>
          <cell r="CF459" t="e">
            <v>#N/A</v>
          </cell>
          <cell r="CH459" t="e">
            <v>#N/A</v>
          </cell>
          <cell r="CI459">
            <v>1163.905</v>
          </cell>
          <cell r="CJ459" t="e">
            <v>#N/A</v>
          </cell>
          <cell r="CK459" t="e">
            <v>#N/A</v>
          </cell>
          <cell r="CL459" t="e">
            <v>#N/A</v>
          </cell>
          <cell r="CN459" t="e">
            <v>#N/A</v>
          </cell>
          <cell r="CO459" t="e">
            <v>#N/A</v>
          </cell>
          <cell r="CP459" t="e">
            <v>#N/A</v>
          </cell>
          <cell r="CQ459" t="e">
            <v>#DIV/0!</v>
          </cell>
          <cell r="CR459" t="e">
            <v>#N/A</v>
          </cell>
          <cell r="CT459" t="e">
            <v>#N/A</v>
          </cell>
          <cell r="CU459">
            <v>5633.7460000000001</v>
          </cell>
          <cell r="CV459" t="e">
            <v>#N/A</v>
          </cell>
          <cell r="CW459" t="e">
            <v>#N/A</v>
          </cell>
          <cell r="CX459" t="e">
            <v>#N/A</v>
          </cell>
          <cell r="CZ459" t="e">
            <v>#N/A</v>
          </cell>
          <cell r="DA459" t="e">
            <v>#N/A</v>
          </cell>
          <cell r="DB459" t="e">
            <v>#N/A</v>
          </cell>
          <cell r="DC459" t="e">
            <v>#DIV/0!</v>
          </cell>
          <cell r="DD459" t="e">
            <v>#N/A</v>
          </cell>
          <cell r="DF459" t="e">
            <v>#N/A</v>
          </cell>
          <cell r="DG459">
            <v>3495.4549999999999</v>
          </cell>
          <cell r="DH459" t="e">
            <v>#N/A</v>
          </cell>
          <cell r="DI459" t="e">
            <v>#N/A</v>
          </cell>
          <cell r="DJ459" t="e">
            <v>#N/A</v>
          </cell>
          <cell r="DL459" t="e">
            <v>#N/A</v>
          </cell>
          <cell r="DM459" t="e">
            <v>#N/A</v>
          </cell>
          <cell r="DN459" t="e">
            <v>#N/A</v>
          </cell>
          <cell r="DO459" t="e">
            <v>#DIV/0!</v>
          </cell>
          <cell r="DP459" t="e">
            <v>#N/A</v>
          </cell>
          <cell r="DR459" t="e">
            <v>#N/A</v>
          </cell>
          <cell r="DS459">
            <v>2701.8580000000002</v>
          </cell>
          <cell r="DT459" t="e">
            <v>#N/A</v>
          </cell>
          <cell r="DU459" t="e">
            <v>#N/A</v>
          </cell>
          <cell r="DV459" t="e">
            <v>#N/A</v>
          </cell>
          <cell r="DX459" t="e">
            <v>#N/A</v>
          </cell>
          <cell r="DY459" t="e">
            <v>#N/A</v>
          </cell>
          <cell r="DZ459" t="e">
            <v>#N/A</v>
          </cell>
          <cell r="EA459" t="e">
            <v>#DIV/0!</v>
          </cell>
          <cell r="EB459" t="e">
            <v>#N/A</v>
          </cell>
          <cell r="ED459" t="e">
            <v>#N/A</v>
          </cell>
          <cell r="EE459">
            <v>15705.161</v>
          </cell>
          <cell r="EF459" t="e">
            <v>#N/A</v>
          </cell>
          <cell r="EG459" t="e">
            <v>#N/A</v>
          </cell>
          <cell r="EH459" t="e">
            <v>#N/A</v>
          </cell>
          <cell r="EJ459" t="e">
            <v>#N/A</v>
          </cell>
          <cell r="EK459" t="e">
            <v>#N/A</v>
          </cell>
          <cell r="EL459" t="e">
            <v>#N/A</v>
          </cell>
          <cell r="EM459" t="e">
            <v>#DIV/0!</v>
          </cell>
          <cell r="EN459" t="e">
            <v>#N/A</v>
          </cell>
          <cell r="EP459" t="e">
            <v>#N/A</v>
          </cell>
          <cell r="EQ459">
            <v>17075.746999999999</v>
          </cell>
          <cell r="ER459" t="e">
            <v>#N/A</v>
          </cell>
          <cell r="ES459" t="e">
            <v>#N/A</v>
          </cell>
          <cell r="ET459" t="e">
            <v>#N/A</v>
          </cell>
          <cell r="EV459" t="e">
            <v>#N/A</v>
          </cell>
          <cell r="EW459" t="e">
            <v>#N/A</v>
          </cell>
          <cell r="EX459" t="e">
            <v>#N/A</v>
          </cell>
          <cell r="EY459" t="e">
            <v>#DIV/0!</v>
          </cell>
          <cell r="EZ459" t="e">
            <v>#N/A</v>
          </cell>
        </row>
        <row r="460">
          <cell r="A460">
            <v>42636</v>
          </cell>
          <cell r="B460" t="e">
            <v>#N/A</v>
          </cell>
          <cell r="C460" t="e">
            <v>#N/A</v>
          </cell>
          <cell r="D460" t="e">
            <v>#N/A</v>
          </cell>
          <cell r="E460" t="e">
            <v>#N/A</v>
          </cell>
          <cell r="F460" t="e">
            <v>#N/A</v>
          </cell>
          <cell r="H460" t="e">
            <v>#N/A</v>
          </cell>
          <cell r="I460" t="e">
            <v>#N/A</v>
          </cell>
          <cell r="J460" t="e">
            <v>#N/A</v>
          </cell>
          <cell r="K460" t="e">
            <v>#N/A</v>
          </cell>
          <cell r="L460" t="e">
            <v>#N/A</v>
          </cell>
          <cell r="N460" t="e">
            <v>#N/A</v>
          </cell>
          <cell r="O460">
            <v>44098.874000000003</v>
          </cell>
          <cell r="P460" t="e">
            <v>#N/A</v>
          </cell>
          <cell r="Q460" t="e">
            <v>#N/A</v>
          </cell>
          <cell r="R460" t="e">
            <v>#N/A</v>
          </cell>
          <cell r="T460" t="e">
            <v>#N/A</v>
          </cell>
          <cell r="U460" t="e">
            <v>#N/A</v>
          </cell>
          <cell r="V460" t="e">
            <v>#N/A</v>
          </cell>
          <cell r="W460" t="e">
            <v>#DIV/0!</v>
          </cell>
          <cell r="X460" t="e">
            <v>#N/A</v>
          </cell>
          <cell r="Z460" t="e">
            <v>#N/A</v>
          </cell>
          <cell r="AA460">
            <v>34041.234000000004</v>
          </cell>
          <cell r="AB460" t="e">
            <v>#N/A</v>
          </cell>
          <cell r="AC460" t="e">
            <v>#N/A</v>
          </cell>
          <cell r="AD460" t="e">
            <v>#N/A</v>
          </cell>
          <cell r="AF460" t="e">
            <v>#N/A</v>
          </cell>
          <cell r="AG460" t="e">
            <v>#N/A</v>
          </cell>
          <cell r="AH460" t="e">
            <v>#N/A</v>
          </cell>
          <cell r="AI460" t="e">
            <v>#DIV/0!</v>
          </cell>
          <cell r="AJ460" t="e">
            <v>#N/A</v>
          </cell>
          <cell r="AL460" t="e">
            <v>#N/A</v>
          </cell>
          <cell r="AM460">
            <v>50534.55</v>
          </cell>
          <cell r="AN460" t="e">
            <v>#N/A</v>
          </cell>
          <cell r="AO460" t="e">
            <v>#N/A</v>
          </cell>
          <cell r="AP460" t="e">
            <v>#N/A</v>
          </cell>
          <cell r="AR460" t="e">
            <v>#N/A</v>
          </cell>
          <cell r="AS460" t="e">
            <v>#N/A</v>
          </cell>
          <cell r="AT460" t="e">
            <v>#N/A</v>
          </cell>
          <cell r="AU460" t="e">
            <v>#DIV/0!</v>
          </cell>
          <cell r="AV460" t="e">
            <v>#N/A</v>
          </cell>
          <cell r="AX460" t="e">
            <v>#N/A</v>
          </cell>
          <cell r="AY460">
            <v>1540.6523686305732</v>
          </cell>
          <cell r="AZ460" t="e">
            <v>#N/A</v>
          </cell>
          <cell r="BA460" t="e">
            <v>#N/A</v>
          </cell>
          <cell r="BB460" t="e">
            <v>#N/A</v>
          </cell>
          <cell r="BD460" t="e">
            <v>#N/A</v>
          </cell>
          <cell r="BE460" t="e">
            <v>#N/A</v>
          </cell>
          <cell r="BF460" t="e">
            <v>#N/A</v>
          </cell>
          <cell r="BG460" t="e">
            <v>#DIV/0!</v>
          </cell>
          <cell r="BH460" t="e">
            <v>#N/A</v>
          </cell>
          <cell r="BJ460" t="e">
            <v>#N/A</v>
          </cell>
          <cell r="BK460">
            <v>8641.9599999999991</v>
          </cell>
          <cell r="BL460" t="e">
            <v>#N/A</v>
          </cell>
          <cell r="BM460" t="e">
            <v>#N/A</v>
          </cell>
          <cell r="BN460" t="e">
            <v>#N/A</v>
          </cell>
          <cell r="BP460" t="e">
            <v>#N/A</v>
          </cell>
          <cell r="BQ460" t="e">
            <v>#N/A</v>
          </cell>
          <cell r="BR460" t="e">
            <v>#N/A</v>
          </cell>
          <cell r="BS460" t="e">
            <v>#DIV/0!</v>
          </cell>
          <cell r="BT460" t="e">
            <v>#N/A</v>
          </cell>
          <cell r="BV460" t="e">
            <v>#N/A</v>
          </cell>
          <cell r="BW460">
            <v>9862.0020000000004</v>
          </cell>
          <cell r="BX460" t="e">
            <v>#N/A</v>
          </cell>
          <cell r="BY460" t="e">
            <v>#N/A</v>
          </cell>
          <cell r="BZ460" t="e">
            <v>#N/A</v>
          </cell>
          <cell r="CB460" t="e">
            <v>#N/A</v>
          </cell>
          <cell r="CC460" t="e">
            <v>#N/A</v>
          </cell>
          <cell r="CD460" t="e">
            <v>#N/A</v>
          </cell>
          <cell r="CE460" t="e">
            <v>#DIV/0!</v>
          </cell>
          <cell r="CF460" t="e">
            <v>#N/A</v>
          </cell>
          <cell r="CH460" t="e">
            <v>#N/A</v>
          </cell>
          <cell r="CI460">
            <v>1163.905</v>
          </cell>
          <cell r="CJ460" t="e">
            <v>#N/A</v>
          </cell>
          <cell r="CK460" t="e">
            <v>#N/A</v>
          </cell>
          <cell r="CL460" t="e">
            <v>#N/A</v>
          </cell>
          <cell r="CN460" t="e">
            <v>#N/A</v>
          </cell>
          <cell r="CO460" t="e">
            <v>#N/A</v>
          </cell>
          <cell r="CP460" t="e">
            <v>#N/A</v>
          </cell>
          <cell r="CQ460" t="e">
            <v>#DIV/0!</v>
          </cell>
          <cell r="CR460" t="e">
            <v>#N/A</v>
          </cell>
          <cell r="CT460" t="e">
            <v>#N/A</v>
          </cell>
          <cell r="CU460">
            <v>5633.7460000000001</v>
          </cell>
          <cell r="CV460" t="e">
            <v>#N/A</v>
          </cell>
          <cell r="CW460" t="e">
            <v>#N/A</v>
          </cell>
          <cell r="CX460" t="e">
            <v>#N/A</v>
          </cell>
          <cell r="CZ460" t="e">
            <v>#N/A</v>
          </cell>
          <cell r="DA460" t="e">
            <v>#N/A</v>
          </cell>
          <cell r="DB460" t="e">
            <v>#N/A</v>
          </cell>
          <cell r="DC460" t="e">
            <v>#DIV/0!</v>
          </cell>
          <cell r="DD460" t="e">
            <v>#N/A</v>
          </cell>
          <cell r="DF460" t="e">
            <v>#N/A</v>
          </cell>
          <cell r="DG460">
            <v>3495.4549999999999</v>
          </cell>
          <cell r="DH460" t="e">
            <v>#N/A</v>
          </cell>
          <cell r="DI460" t="e">
            <v>#N/A</v>
          </cell>
          <cell r="DJ460" t="e">
            <v>#N/A</v>
          </cell>
          <cell r="DL460" t="e">
            <v>#N/A</v>
          </cell>
          <cell r="DM460" t="e">
            <v>#N/A</v>
          </cell>
          <cell r="DN460" t="e">
            <v>#N/A</v>
          </cell>
          <cell r="DO460" t="e">
            <v>#DIV/0!</v>
          </cell>
          <cell r="DP460" t="e">
            <v>#N/A</v>
          </cell>
          <cell r="DR460" t="e">
            <v>#N/A</v>
          </cell>
          <cell r="DS460">
            <v>2701.8580000000002</v>
          </cell>
          <cell r="DT460" t="e">
            <v>#N/A</v>
          </cell>
          <cell r="DU460" t="e">
            <v>#N/A</v>
          </cell>
          <cell r="DV460" t="e">
            <v>#N/A</v>
          </cell>
          <cell r="DX460" t="e">
            <v>#N/A</v>
          </cell>
          <cell r="DY460" t="e">
            <v>#N/A</v>
          </cell>
          <cell r="DZ460" t="e">
            <v>#N/A</v>
          </cell>
          <cell r="EA460" t="e">
            <v>#DIV/0!</v>
          </cell>
          <cell r="EB460" t="e">
            <v>#N/A</v>
          </cell>
          <cell r="ED460" t="e">
            <v>#N/A</v>
          </cell>
          <cell r="EE460">
            <v>15705.161</v>
          </cell>
          <cell r="EF460" t="e">
            <v>#N/A</v>
          </cell>
          <cell r="EG460" t="e">
            <v>#N/A</v>
          </cell>
          <cell r="EH460" t="e">
            <v>#N/A</v>
          </cell>
          <cell r="EJ460" t="e">
            <v>#N/A</v>
          </cell>
          <cell r="EK460" t="e">
            <v>#N/A</v>
          </cell>
          <cell r="EL460" t="e">
            <v>#N/A</v>
          </cell>
          <cell r="EM460" t="e">
            <v>#DIV/0!</v>
          </cell>
          <cell r="EN460" t="e">
            <v>#N/A</v>
          </cell>
          <cell r="EP460" t="e">
            <v>#N/A</v>
          </cell>
          <cell r="EQ460">
            <v>17075.746999999999</v>
          </cell>
          <cell r="ER460" t="e">
            <v>#N/A</v>
          </cell>
          <cell r="ES460" t="e">
            <v>#N/A</v>
          </cell>
          <cell r="ET460" t="e">
            <v>#N/A</v>
          </cell>
          <cell r="EV460" t="e">
            <v>#N/A</v>
          </cell>
          <cell r="EW460" t="e">
            <v>#N/A</v>
          </cell>
          <cell r="EX460" t="e">
            <v>#N/A</v>
          </cell>
          <cell r="EY460" t="e">
            <v>#DIV/0!</v>
          </cell>
          <cell r="EZ460" t="e">
            <v>#N/A</v>
          </cell>
        </row>
        <row r="461">
          <cell r="A461">
            <v>42639</v>
          </cell>
          <cell r="B461" t="e">
            <v>#N/A</v>
          </cell>
          <cell r="C461" t="e">
            <v>#N/A</v>
          </cell>
          <cell r="D461" t="e">
            <v>#N/A</v>
          </cell>
          <cell r="E461" t="e">
            <v>#N/A</v>
          </cell>
          <cell r="F461" t="e">
            <v>#N/A</v>
          </cell>
          <cell r="H461" t="e">
            <v>#N/A</v>
          </cell>
          <cell r="I461" t="e">
            <v>#N/A</v>
          </cell>
          <cell r="J461" t="e">
            <v>#N/A</v>
          </cell>
          <cell r="K461" t="e">
            <v>#N/A</v>
          </cell>
          <cell r="L461" t="e">
            <v>#N/A</v>
          </cell>
          <cell r="N461" t="e">
            <v>#N/A</v>
          </cell>
          <cell r="O461">
            <v>44098.874000000003</v>
          </cell>
          <cell r="P461" t="e">
            <v>#N/A</v>
          </cell>
          <cell r="Q461" t="e">
            <v>#N/A</v>
          </cell>
          <cell r="R461" t="e">
            <v>#N/A</v>
          </cell>
          <cell r="T461" t="e">
            <v>#N/A</v>
          </cell>
          <cell r="U461" t="e">
            <v>#N/A</v>
          </cell>
          <cell r="V461" t="e">
            <v>#N/A</v>
          </cell>
          <cell r="W461" t="e">
            <v>#DIV/0!</v>
          </cell>
          <cell r="X461" t="e">
            <v>#N/A</v>
          </cell>
          <cell r="Z461" t="e">
            <v>#N/A</v>
          </cell>
          <cell r="AA461">
            <v>34041.234000000004</v>
          </cell>
          <cell r="AB461" t="e">
            <v>#N/A</v>
          </cell>
          <cell r="AC461" t="e">
            <v>#N/A</v>
          </cell>
          <cell r="AD461" t="e">
            <v>#N/A</v>
          </cell>
          <cell r="AF461" t="e">
            <v>#N/A</v>
          </cell>
          <cell r="AG461" t="e">
            <v>#N/A</v>
          </cell>
          <cell r="AH461" t="e">
            <v>#N/A</v>
          </cell>
          <cell r="AI461" t="e">
            <v>#DIV/0!</v>
          </cell>
          <cell r="AJ461" t="e">
            <v>#N/A</v>
          </cell>
          <cell r="AL461" t="e">
            <v>#N/A</v>
          </cell>
          <cell r="AM461">
            <v>50534.55</v>
          </cell>
          <cell r="AN461" t="e">
            <v>#N/A</v>
          </cell>
          <cell r="AO461" t="e">
            <v>#N/A</v>
          </cell>
          <cell r="AP461" t="e">
            <v>#N/A</v>
          </cell>
          <cell r="AR461" t="e">
            <v>#N/A</v>
          </cell>
          <cell r="AS461" t="e">
            <v>#N/A</v>
          </cell>
          <cell r="AT461" t="e">
            <v>#N/A</v>
          </cell>
          <cell r="AU461" t="e">
            <v>#DIV/0!</v>
          </cell>
          <cell r="AV461" t="e">
            <v>#N/A</v>
          </cell>
          <cell r="AX461" t="e">
            <v>#N/A</v>
          </cell>
          <cell r="AY461">
            <v>1540.6523686305732</v>
          </cell>
          <cell r="AZ461" t="e">
            <v>#N/A</v>
          </cell>
          <cell r="BA461" t="e">
            <v>#N/A</v>
          </cell>
          <cell r="BB461" t="e">
            <v>#N/A</v>
          </cell>
          <cell r="BD461" t="e">
            <v>#N/A</v>
          </cell>
          <cell r="BE461" t="e">
            <v>#N/A</v>
          </cell>
          <cell r="BF461" t="e">
            <v>#N/A</v>
          </cell>
          <cell r="BG461" t="e">
            <v>#DIV/0!</v>
          </cell>
          <cell r="BH461" t="e">
            <v>#N/A</v>
          </cell>
          <cell r="BJ461" t="e">
            <v>#N/A</v>
          </cell>
          <cell r="BK461">
            <v>8641.9599999999991</v>
          </cell>
          <cell r="BL461" t="e">
            <v>#N/A</v>
          </cell>
          <cell r="BM461" t="e">
            <v>#N/A</v>
          </cell>
          <cell r="BN461" t="e">
            <v>#N/A</v>
          </cell>
          <cell r="BP461" t="e">
            <v>#N/A</v>
          </cell>
          <cell r="BQ461" t="e">
            <v>#N/A</v>
          </cell>
          <cell r="BR461" t="e">
            <v>#N/A</v>
          </cell>
          <cell r="BS461" t="e">
            <v>#DIV/0!</v>
          </cell>
          <cell r="BT461" t="e">
            <v>#N/A</v>
          </cell>
          <cell r="BV461" t="e">
            <v>#N/A</v>
          </cell>
          <cell r="BW461">
            <v>9862.0020000000004</v>
          </cell>
          <cell r="BX461" t="e">
            <v>#N/A</v>
          </cell>
          <cell r="BY461" t="e">
            <v>#N/A</v>
          </cell>
          <cell r="BZ461" t="e">
            <v>#N/A</v>
          </cell>
          <cell r="CB461" t="e">
            <v>#N/A</v>
          </cell>
          <cell r="CC461" t="e">
            <v>#N/A</v>
          </cell>
          <cell r="CD461" t="e">
            <v>#N/A</v>
          </cell>
          <cell r="CE461" t="e">
            <v>#DIV/0!</v>
          </cell>
          <cell r="CF461" t="e">
            <v>#N/A</v>
          </cell>
          <cell r="CH461" t="e">
            <v>#N/A</v>
          </cell>
          <cell r="CI461">
            <v>1163.905</v>
          </cell>
          <cell r="CJ461" t="e">
            <v>#N/A</v>
          </cell>
          <cell r="CK461" t="e">
            <v>#N/A</v>
          </cell>
          <cell r="CL461" t="e">
            <v>#N/A</v>
          </cell>
          <cell r="CN461" t="e">
            <v>#N/A</v>
          </cell>
          <cell r="CO461" t="e">
            <v>#N/A</v>
          </cell>
          <cell r="CP461" t="e">
            <v>#N/A</v>
          </cell>
          <cell r="CQ461" t="e">
            <v>#DIV/0!</v>
          </cell>
          <cell r="CR461" t="e">
            <v>#N/A</v>
          </cell>
          <cell r="CT461" t="e">
            <v>#N/A</v>
          </cell>
          <cell r="CU461">
            <v>5633.7460000000001</v>
          </cell>
          <cell r="CV461" t="e">
            <v>#N/A</v>
          </cell>
          <cell r="CW461" t="e">
            <v>#N/A</v>
          </cell>
          <cell r="CX461" t="e">
            <v>#N/A</v>
          </cell>
          <cell r="CZ461" t="e">
            <v>#N/A</v>
          </cell>
          <cell r="DA461" t="e">
            <v>#N/A</v>
          </cell>
          <cell r="DB461" t="e">
            <v>#N/A</v>
          </cell>
          <cell r="DC461" t="e">
            <v>#DIV/0!</v>
          </cell>
          <cell r="DD461" t="e">
            <v>#N/A</v>
          </cell>
          <cell r="DF461" t="e">
            <v>#N/A</v>
          </cell>
          <cell r="DG461">
            <v>3495.4549999999999</v>
          </cell>
          <cell r="DH461" t="e">
            <v>#N/A</v>
          </cell>
          <cell r="DI461" t="e">
            <v>#N/A</v>
          </cell>
          <cell r="DJ461" t="e">
            <v>#N/A</v>
          </cell>
          <cell r="DL461" t="e">
            <v>#N/A</v>
          </cell>
          <cell r="DM461" t="e">
            <v>#N/A</v>
          </cell>
          <cell r="DN461" t="e">
            <v>#N/A</v>
          </cell>
          <cell r="DO461" t="e">
            <v>#DIV/0!</v>
          </cell>
          <cell r="DP461" t="e">
            <v>#N/A</v>
          </cell>
          <cell r="DR461" t="e">
            <v>#N/A</v>
          </cell>
          <cell r="DS461">
            <v>2701.8580000000002</v>
          </cell>
          <cell r="DT461" t="e">
            <v>#N/A</v>
          </cell>
          <cell r="DU461" t="e">
            <v>#N/A</v>
          </cell>
          <cell r="DV461" t="e">
            <v>#N/A</v>
          </cell>
          <cell r="DX461" t="e">
            <v>#N/A</v>
          </cell>
          <cell r="DY461" t="e">
            <v>#N/A</v>
          </cell>
          <cell r="DZ461" t="e">
            <v>#N/A</v>
          </cell>
          <cell r="EA461" t="e">
            <v>#DIV/0!</v>
          </cell>
          <cell r="EB461" t="e">
            <v>#N/A</v>
          </cell>
          <cell r="ED461" t="e">
            <v>#N/A</v>
          </cell>
          <cell r="EE461">
            <v>15705.161</v>
          </cell>
          <cell r="EF461" t="e">
            <v>#N/A</v>
          </cell>
          <cell r="EG461" t="e">
            <v>#N/A</v>
          </cell>
          <cell r="EH461" t="e">
            <v>#N/A</v>
          </cell>
          <cell r="EJ461" t="e">
            <v>#N/A</v>
          </cell>
          <cell r="EK461" t="e">
            <v>#N/A</v>
          </cell>
          <cell r="EL461" t="e">
            <v>#N/A</v>
          </cell>
          <cell r="EM461" t="e">
            <v>#DIV/0!</v>
          </cell>
          <cell r="EN461" t="e">
            <v>#N/A</v>
          </cell>
          <cell r="EP461" t="e">
            <v>#N/A</v>
          </cell>
          <cell r="EQ461">
            <v>17075.746999999999</v>
          </cell>
          <cell r="ER461" t="e">
            <v>#N/A</v>
          </cell>
          <cell r="ES461" t="e">
            <v>#N/A</v>
          </cell>
          <cell r="ET461" t="e">
            <v>#N/A</v>
          </cell>
          <cell r="EV461" t="e">
            <v>#N/A</v>
          </cell>
          <cell r="EW461" t="e">
            <v>#N/A</v>
          </cell>
          <cell r="EX461" t="e">
            <v>#N/A</v>
          </cell>
          <cell r="EY461" t="e">
            <v>#DIV/0!</v>
          </cell>
          <cell r="EZ461" t="e">
            <v>#N/A</v>
          </cell>
        </row>
        <row r="462">
          <cell r="A462">
            <v>42640</v>
          </cell>
          <cell r="B462" t="e">
            <v>#N/A</v>
          </cell>
          <cell r="C462" t="e">
            <v>#N/A</v>
          </cell>
          <cell r="D462" t="e">
            <v>#N/A</v>
          </cell>
          <cell r="E462" t="e">
            <v>#N/A</v>
          </cell>
          <cell r="F462" t="e">
            <v>#N/A</v>
          </cell>
          <cell r="H462" t="e">
            <v>#N/A</v>
          </cell>
          <cell r="I462" t="e">
            <v>#N/A</v>
          </cell>
          <cell r="J462" t="e">
            <v>#N/A</v>
          </cell>
          <cell r="K462" t="e">
            <v>#N/A</v>
          </cell>
          <cell r="L462" t="e">
            <v>#N/A</v>
          </cell>
          <cell r="N462" t="e">
            <v>#N/A</v>
          </cell>
          <cell r="O462">
            <v>44098.874000000003</v>
          </cell>
          <cell r="P462" t="e">
            <v>#N/A</v>
          </cell>
          <cell r="Q462" t="e">
            <v>#N/A</v>
          </cell>
          <cell r="R462" t="e">
            <v>#N/A</v>
          </cell>
          <cell r="T462" t="e">
            <v>#N/A</v>
          </cell>
          <cell r="U462" t="e">
            <v>#N/A</v>
          </cell>
          <cell r="V462" t="e">
            <v>#N/A</v>
          </cell>
          <cell r="W462" t="e">
            <v>#DIV/0!</v>
          </cell>
          <cell r="X462" t="e">
            <v>#N/A</v>
          </cell>
          <cell r="Z462" t="e">
            <v>#N/A</v>
          </cell>
          <cell r="AA462">
            <v>34041.234000000004</v>
          </cell>
          <cell r="AB462" t="e">
            <v>#N/A</v>
          </cell>
          <cell r="AC462" t="e">
            <v>#N/A</v>
          </cell>
          <cell r="AD462" t="e">
            <v>#N/A</v>
          </cell>
          <cell r="AF462" t="e">
            <v>#N/A</v>
          </cell>
          <cell r="AG462" t="e">
            <v>#N/A</v>
          </cell>
          <cell r="AH462" t="e">
            <v>#N/A</v>
          </cell>
          <cell r="AI462" t="e">
            <v>#DIV/0!</v>
          </cell>
          <cell r="AJ462" t="e">
            <v>#N/A</v>
          </cell>
          <cell r="AL462" t="e">
            <v>#N/A</v>
          </cell>
          <cell r="AM462">
            <v>50534.55</v>
          </cell>
          <cell r="AN462" t="e">
            <v>#N/A</v>
          </cell>
          <cell r="AO462" t="e">
            <v>#N/A</v>
          </cell>
          <cell r="AP462" t="e">
            <v>#N/A</v>
          </cell>
          <cell r="AR462" t="e">
            <v>#N/A</v>
          </cell>
          <cell r="AS462" t="e">
            <v>#N/A</v>
          </cell>
          <cell r="AT462" t="e">
            <v>#N/A</v>
          </cell>
          <cell r="AU462" t="e">
            <v>#DIV/0!</v>
          </cell>
          <cell r="AV462" t="e">
            <v>#N/A</v>
          </cell>
          <cell r="AX462" t="e">
            <v>#N/A</v>
          </cell>
          <cell r="AY462">
            <v>1540.6523686305732</v>
          </cell>
          <cell r="AZ462" t="e">
            <v>#N/A</v>
          </cell>
          <cell r="BA462" t="e">
            <v>#N/A</v>
          </cell>
          <cell r="BB462" t="e">
            <v>#N/A</v>
          </cell>
          <cell r="BD462" t="e">
            <v>#N/A</v>
          </cell>
          <cell r="BE462" t="e">
            <v>#N/A</v>
          </cell>
          <cell r="BF462" t="e">
            <v>#N/A</v>
          </cell>
          <cell r="BG462" t="e">
            <v>#DIV/0!</v>
          </cell>
          <cell r="BH462" t="e">
            <v>#N/A</v>
          </cell>
          <cell r="BJ462" t="e">
            <v>#N/A</v>
          </cell>
          <cell r="BK462">
            <v>8641.9599999999991</v>
          </cell>
          <cell r="BL462" t="e">
            <v>#N/A</v>
          </cell>
          <cell r="BM462" t="e">
            <v>#N/A</v>
          </cell>
          <cell r="BN462" t="e">
            <v>#N/A</v>
          </cell>
          <cell r="BP462" t="e">
            <v>#N/A</v>
          </cell>
          <cell r="BQ462" t="e">
            <v>#N/A</v>
          </cell>
          <cell r="BR462" t="e">
            <v>#N/A</v>
          </cell>
          <cell r="BS462" t="e">
            <v>#DIV/0!</v>
          </cell>
          <cell r="BT462" t="e">
            <v>#N/A</v>
          </cell>
          <cell r="BV462" t="e">
            <v>#N/A</v>
          </cell>
          <cell r="BW462">
            <v>9862.0020000000004</v>
          </cell>
          <cell r="BX462" t="e">
            <v>#N/A</v>
          </cell>
          <cell r="BY462" t="e">
            <v>#N/A</v>
          </cell>
          <cell r="BZ462" t="e">
            <v>#N/A</v>
          </cell>
          <cell r="CB462" t="e">
            <v>#N/A</v>
          </cell>
          <cell r="CC462" t="e">
            <v>#N/A</v>
          </cell>
          <cell r="CD462" t="e">
            <v>#N/A</v>
          </cell>
          <cell r="CE462" t="e">
            <v>#DIV/0!</v>
          </cell>
          <cell r="CF462" t="e">
            <v>#N/A</v>
          </cell>
          <cell r="CH462" t="e">
            <v>#N/A</v>
          </cell>
          <cell r="CI462">
            <v>1163.905</v>
          </cell>
          <cell r="CJ462" t="e">
            <v>#N/A</v>
          </cell>
          <cell r="CK462" t="e">
            <v>#N/A</v>
          </cell>
          <cell r="CL462" t="e">
            <v>#N/A</v>
          </cell>
          <cell r="CN462" t="e">
            <v>#N/A</v>
          </cell>
          <cell r="CO462" t="e">
            <v>#N/A</v>
          </cell>
          <cell r="CP462" t="e">
            <v>#N/A</v>
          </cell>
          <cell r="CQ462" t="e">
            <v>#DIV/0!</v>
          </cell>
          <cell r="CR462" t="e">
            <v>#N/A</v>
          </cell>
          <cell r="CT462" t="e">
            <v>#N/A</v>
          </cell>
          <cell r="CU462">
            <v>5633.7460000000001</v>
          </cell>
          <cell r="CV462" t="e">
            <v>#N/A</v>
          </cell>
          <cell r="CW462" t="e">
            <v>#N/A</v>
          </cell>
          <cell r="CX462" t="e">
            <v>#N/A</v>
          </cell>
          <cell r="CZ462" t="e">
            <v>#N/A</v>
          </cell>
          <cell r="DA462" t="e">
            <v>#N/A</v>
          </cell>
          <cell r="DB462" t="e">
            <v>#N/A</v>
          </cell>
          <cell r="DC462" t="e">
            <v>#DIV/0!</v>
          </cell>
          <cell r="DD462" t="e">
            <v>#N/A</v>
          </cell>
          <cell r="DF462" t="e">
            <v>#N/A</v>
          </cell>
          <cell r="DG462">
            <v>3495.4549999999999</v>
          </cell>
          <cell r="DH462" t="e">
            <v>#N/A</v>
          </cell>
          <cell r="DI462" t="e">
            <v>#N/A</v>
          </cell>
          <cell r="DJ462" t="e">
            <v>#N/A</v>
          </cell>
          <cell r="DL462" t="e">
            <v>#N/A</v>
          </cell>
          <cell r="DM462" t="e">
            <v>#N/A</v>
          </cell>
          <cell r="DN462" t="e">
            <v>#N/A</v>
          </cell>
          <cell r="DO462" t="e">
            <v>#DIV/0!</v>
          </cell>
          <cell r="DP462" t="e">
            <v>#N/A</v>
          </cell>
          <cell r="DR462" t="e">
            <v>#N/A</v>
          </cell>
          <cell r="DS462">
            <v>2701.8580000000002</v>
          </cell>
          <cell r="DT462" t="e">
            <v>#N/A</v>
          </cell>
          <cell r="DU462" t="e">
            <v>#N/A</v>
          </cell>
          <cell r="DV462" t="e">
            <v>#N/A</v>
          </cell>
          <cell r="DX462" t="e">
            <v>#N/A</v>
          </cell>
          <cell r="DY462" t="e">
            <v>#N/A</v>
          </cell>
          <cell r="DZ462" t="e">
            <v>#N/A</v>
          </cell>
          <cell r="EA462" t="e">
            <v>#DIV/0!</v>
          </cell>
          <cell r="EB462" t="e">
            <v>#N/A</v>
          </cell>
          <cell r="ED462" t="e">
            <v>#N/A</v>
          </cell>
          <cell r="EE462">
            <v>15705.161</v>
          </cell>
          <cell r="EF462" t="e">
            <v>#N/A</v>
          </cell>
          <cell r="EG462" t="e">
            <v>#N/A</v>
          </cell>
          <cell r="EH462" t="e">
            <v>#N/A</v>
          </cell>
          <cell r="EJ462" t="e">
            <v>#N/A</v>
          </cell>
          <cell r="EK462" t="e">
            <v>#N/A</v>
          </cell>
          <cell r="EL462" t="e">
            <v>#N/A</v>
          </cell>
          <cell r="EM462" t="e">
            <v>#DIV/0!</v>
          </cell>
          <cell r="EN462" t="e">
            <v>#N/A</v>
          </cell>
          <cell r="EP462" t="e">
            <v>#N/A</v>
          </cell>
          <cell r="EQ462">
            <v>17075.746999999999</v>
          </cell>
          <cell r="ER462" t="e">
            <v>#N/A</v>
          </cell>
          <cell r="ES462" t="e">
            <v>#N/A</v>
          </cell>
          <cell r="ET462" t="e">
            <v>#N/A</v>
          </cell>
          <cell r="EV462" t="e">
            <v>#N/A</v>
          </cell>
          <cell r="EW462" t="e">
            <v>#N/A</v>
          </cell>
          <cell r="EX462" t="e">
            <v>#N/A</v>
          </cell>
          <cell r="EY462" t="e">
            <v>#DIV/0!</v>
          </cell>
          <cell r="EZ462" t="e">
            <v>#N/A</v>
          </cell>
        </row>
        <row r="463">
          <cell r="A463">
            <v>42641</v>
          </cell>
          <cell r="B463" t="e">
            <v>#N/A</v>
          </cell>
          <cell r="C463" t="e">
            <v>#N/A</v>
          </cell>
          <cell r="D463" t="e">
            <v>#N/A</v>
          </cell>
          <cell r="E463" t="e">
            <v>#N/A</v>
          </cell>
          <cell r="F463" t="e">
            <v>#N/A</v>
          </cell>
          <cell r="H463" t="e">
            <v>#N/A</v>
          </cell>
          <cell r="I463" t="e">
            <v>#N/A</v>
          </cell>
          <cell r="J463" t="e">
            <v>#N/A</v>
          </cell>
          <cell r="K463" t="e">
            <v>#N/A</v>
          </cell>
          <cell r="L463" t="e">
            <v>#N/A</v>
          </cell>
          <cell r="N463" t="e">
            <v>#N/A</v>
          </cell>
          <cell r="O463">
            <v>44098.874000000003</v>
          </cell>
          <cell r="P463" t="e">
            <v>#N/A</v>
          </cell>
          <cell r="Q463" t="e">
            <v>#N/A</v>
          </cell>
          <cell r="R463" t="e">
            <v>#N/A</v>
          </cell>
          <cell r="T463" t="e">
            <v>#N/A</v>
          </cell>
          <cell r="U463" t="e">
            <v>#N/A</v>
          </cell>
          <cell r="V463" t="e">
            <v>#N/A</v>
          </cell>
          <cell r="W463" t="e">
            <v>#DIV/0!</v>
          </cell>
          <cell r="X463" t="e">
            <v>#N/A</v>
          </cell>
          <cell r="Z463" t="e">
            <v>#N/A</v>
          </cell>
          <cell r="AA463">
            <v>34041.234000000004</v>
          </cell>
          <cell r="AB463" t="e">
            <v>#N/A</v>
          </cell>
          <cell r="AC463" t="e">
            <v>#N/A</v>
          </cell>
          <cell r="AD463" t="e">
            <v>#N/A</v>
          </cell>
          <cell r="AF463" t="e">
            <v>#N/A</v>
          </cell>
          <cell r="AG463" t="e">
            <v>#N/A</v>
          </cell>
          <cell r="AH463" t="e">
            <v>#N/A</v>
          </cell>
          <cell r="AI463" t="e">
            <v>#DIV/0!</v>
          </cell>
          <cell r="AJ463" t="e">
            <v>#N/A</v>
          </cell>
          <cell r="AL463" t="e">
            <v>#N/A</v>
          </cell>
          <cell r="AM463">
            <v>50534.55</v>
          </cell>
          <cell r="AN463" t="e">
            <v>#N/A</v>
          </cell>
          <cell r="AO463" t="e">
            <v>#N/A</v>
          </cell>
          <cell r="AP463" t="e">
            <v>#N/A</v>
          </cell>
          <cell r="AR463" t="e">
            <v>#N/A</v>
          </cell>
          <cell r="AS463" t="e">
            <v>#N/A</v>
          </cell>
          <cell r="AT463" t="e">
            <v>#N/A</v>
          </cell>
          <cell r="AU463" t="e">
            <v>#DIV/0!</v>
          </cell>
          <cell r="AV463" t="e">
            <v>#N/A</v>
          </cell>
          <cell r="AX463" t="e">
            <v>#N/A</v>
          </cell>
          <cell r="AY463">
            <v>1540.6523686305732</v>
          </cell>
          <cell r="AZ463" t="e">
            <v>#N/A</v>
          </cell>
          <cell r="BA463" t="e">
            <v>#N/A</v>
          </cell>
          <cell r="BB463" t="e">
            <v>#N/A</v>
          </cell>
          <cell r="BD463" t="e">
            <v>#N/A</v>
          </cell>
          <cell r="BE463" t="e">
            <v>#N/A</v>
          </cell>
          <cell r="BF463" t="e">
            <v>#N/A</v>
          </cell>
          <cell r="BG463" t="e">
            <v>#DIV/0!</v>
          </cell>
          <cell r="BH463" t="e">
            <v>#N/A</v>
          </cell>
          <cell r="BJ463" t="e">
            <v>#N/A</v>
          </cell>
          <cell r="BK463">
            <v>8641.9599999999991</v>
          </cell>
          <cell r="BL463" t="e">
            <v>#N/A</v>
          </cell>
          <cell r="BM463" t="e">
            <v>#N/A</v>
          </cell>
          <cell r="BN463" t="e">
            <v>#N/A</v>
          </cell>
          <cell r="BP463" t="e">
            <v>#N/A</v>
          </cell>
          <cell r="BQ463" t="e">
            <v>#N/A</v>
          </cell>
          <cell r="BR463" t="e">
            <v>#N/A</v>
          </cell>
          <cell r="BS463" t="e">
            <v>#DIV/0!</v>
          </cell>
          <cell r="BT463" t="e">
            <v>#N/A</v>
          </cell>
          <cell r="BV463" t="e">
            <v>#N/A</v>
          </cell>
          <cell r="BW463">
            <v>9862.0020000000004</v>
          </cell>
          <cell r="BX463" t="e">
            <v>#N/A</v>
          </cell>
          <cell r="BY463" t="e">
            <v>#N/A</v>
          </cell>
          <cell r="BZ463" t="e">
            <v>#N/A</v>
          </cell>
          <cell r="CB463" t="e">
            <v>#N/A</v>
          </cell>
          <cell r="CC463" t="e">
            <v>#N/A</v>
          </cell>
          <cell r="CD463" t="e">
            <v>#N/A</v>
          </cell>
          <cell r="CE463" t="e">
            <v>#DIV/0!</v>
          </cell>
          <cell r="CF463" t="e">
            <v>#N/A</v>
          </cell>
          <cell r="CH463" t="e">
            <v>#N/A</v>
          </cell>
          <cell r="CI463">
            <v>1163.905</v>
          </cell>
          <cell r="CJ463" t="e">
            <v>#N/A</v>
          </cell>
          <cell r="CK463" t="e">
            <v>#N/A</v>
          </cell>
          <cell r="CL463" t="e">
            <v>#N/A</v>
          </cell>
          <cell r="CN463" t="e">
            <v>#N/A</v>
          </cell>
          <cell r="CO463" t="e">
            <v>#N/A</v>
          </cell>
          <cell r="CP463" t="e">
            <v>#N/A</v>
          </cell>
          <cell r="CQ463" t="e">
            <v>#DIV/0!</v>
          </cell>
          <cell r="CR463" t="e">
            <v>#N/A</v>
          </cell>
          <cell r="CT463" t="e">
            <v>#N/A</v>
          </cell>
          <cell r="CU463">
            <v>5633.7460000000001</v>
          </cell>
          <cell r="CV463" t="e">
            <v>#N/A</v>
          </cell>
          <cell r="CW463" t="e">
            <v>#N/A</v>
          </cell>
          <cell r="CX463" t="e">
            <v>#N/A</v>
          </cell>
          <cell r="CZ463" t="e">
            <v>#N/A</v>
          </cell>
          <cell r="DA463" t="e">
            <v>#N/A</v>
          </cell>
          <cell r="DB463" t="e">
            <v>#N/A</v>
          </cell>
          <cell r="DC463" t="e">
            <v>#DIV/0!</v>
          </cell>
          <cell r="DD463" t="e">
            <v>#N/A</v>
          </cell>
          <cell r="DF463" t="e">
            <v>#N/A</v>
          </cell>
          <cell r="DG463">
            <v>3495.4549999999999</v>
          </cell>
          <cell r="DH463" t="e">
            <v>#N/A</v>
          </cell>
          <cell r="DI463" t="e">
            <v>#N/A</v>
          </cell>
          <cell r="DJ463" t="e">
            <v>#N/A</v>
          </cell>
          <cell r="DL463" t="e">
            <v>#N/A</v>
          </cell>
          <cell r="DM463" t="e">
            <v>#N/A</v>
          </cell>
          <cell r="DN463" t="e">
            <v>#N/A</v>
          </cell>
          <cell r="DO463" t="e">
            <v>#DIV/0!</v>
          </cell>
          <cell r="DP463" t="e">
            <v>#N/A</v>
          </cell>
          <cell r="DR463" t="e">
            <v>#N/A</v>
          </cell>
          <cell r="DS463">
            <v>2701.8580000000002</v>
          </cell>
          <cell r="DT463" t="e">
            <v>#N/A</v>
          </cell>
          <cell r="DU463" t="e">
            <v>#N/A</v>
          </cell>
          <cell r="DV463" t="e">
            <v>#N/A</v>
          </cell>
          <cell r="DX463" t="e">
            <v>#N/A</v>
          </cell>
          <cell r="DY463" t="e">
            <v>#N/A</v>
          </cell>
          <cell r="DZ463" t="e">
            <v>#N/A</v>
          </cell>
          <cell r="EA463" t="e">
            <v>#DIV/0!</v>
          </cell>
          <cell r="EB463" t="e">
            <v>#N/A</v>
          </cell>
          <cell r="ED463" t="e">
            <v>#N/A</v>
          </cell>
          <cell r="EE463">
            <v>15705.161</v>
          </cell>
          <cell r="EF463" t="e">
            <v>#N/A</v>
          </cell>
          <cell r="EG463" t="e">
            <v>#N/A</v>
          </cell>
          <cell r="EH463" t="e">
            <v>#N/A</v>
          </cell>
          <cell r="EJ463" t="e">
            <v>#N/A</v>
          </cell>
          <cell r="EK463" t="e">
            <v>#N/A</v>
          </cell>
          <cell r="EL463" t="e">
            <v>#N/A</v>
          </cell>
          <cell r="EM463" t="e">
            <v>#DIV/0!</v>
          </cell>
          <cell r="EN463" t="e">
            <v>#N/A</v>
          </cell>
          <cell r="EP463" t="e">
            <v>#N/A</v>
          </cell>
          <cell r="EQ463">
            <v>17075.746999999999</v>
          </cell>
          <cell r="ER463" t="e">
            <v>#N/A</v>
          </cell>
          <cell r="ES463" t="e">
            <v>#N/A</v>
          </cell>
          <cell r="ET463" t="e">
            <v>#N/A</v>
          </cell>
          <cell r="EV463" t="e">
            <v>#N/A</v>
          </cell>
          <cell r="EW463" t="e">
            <v>#N/A</v>
          </cell>
          <cell r="EX463" t="e">
            <v>#N/A</v>
          </cell>
          <cell r="EY463" t="e">
            <v>#DIV/0!</v>
          </cell>
          <cell r="EZ463" t="e">
            <v>#N/A</v>
          </cell>
        </row>
        <row r="464">
          <cell r="A464">
            <v>42642</v>
          </cell>
          <cell r="B464" t="e">
            <v>#N/A</v>
          </cell>
          <cell r="C464" t="e">
            <v>#N/A</v>
          </cell>
          <cell r="D464" t="e">
            <v>#N/A</v>
          </cell>
          <cell r="E464" t="e">
            <v>#N/A</v>
          </cell>
          <cell r="F464" t="e">
            <v>#N/A</v>
          </cell>
          <cell r="H464" t="e">
            <v>#N/A</v>
          </cell>
          <cell r="I464" t="e">
            <v>#N/A</v>
          </cell>
          <cell r="J464" t="e">
            <v>#N/A</v>
          </cell>
          <cell r="K464" t="e">
            <v>#N/A</v>
          </cell>
          <cell r="L464" t="e">
            <v>#N/A</v>
          </cell>
          <cell r="N464" t="e">
            <v>#N/A</v>
          </cell>
          <cell r="O464">
            <v>44098.874000000003</v>
          </cell>
          <cell r="P464" t="e">
            <v>#N/A</v>
          </cell>
          <cell r="Q464" t="e">
            <v>#N/A</v>
          </cell>
          <cell r="R464" t="e">
            <v>#N/A</v>
          </cell>
          <cell r="T464" t="e">
            <v>#N/A</v>
          </cell>
          <cell r="U464" t="e">
            <v>#N/A</v>
          </cell>
          <cell r="V464" t="e">
            <v>#N/A</v>
          </cell>
          <cell r="W464" t="e">
            <v>#DIV/0!</v>
          </cell>
          <cell r="X464" t="e">
            <v>#N/A</v>
          </cell>
          <cell r="Z464" t="e">
            <v>#N/A</v>
          </cell>
          <cell r="AA464">
            <v>34041.234000000004</v>
          </cell>
          <cell r="AB464" t="e">
            <v>#N/A</v>
          </cell>
          <cell r="AC464" t="e">
            <v>#N/A</v>
          </cell>
          <cell r="AD464" t="e">
            <v>#N/A</v>
          </cell>
          <cell r="AF464" t="e">
            <v>#N/A</v>
          </cell>
          <cell r="AG464" t="e">
            <v>#N/A</v>
          </cell>
          <cell r="AH464" t="e">
            <v>#N/A</v>
          </cell>
          <cell r="AI464" t="e">
            <v>#DIV/0!</v>
          </cell>
          <cell r="AJ464" t="e">
            <v>#N/A</v>
          </cell>
          <cell r="AL464" t="e">
            <v>#N/A</v>
          </cell>
          <cell r="AM464">
            <v>50534.55</v>
          </cell>
          <cell r="AN464" t="e">
            <v>#N/A</v>
          </cell>
          <cell r="AO464" t="e">
            <v>#N/A</v>
          </cell>
          <cell r="AP464" t="e">
            <v>#N/A</v>
          </cell>
          <cell r="AR464" t="e">
            <v>#N/A</v>
          </cell>
          <cell r="AS464" t="e">
            <v>#N/A</v>
          </cell>
          <cell r="AT464" t="e">
            <v>#N/A</v>
          </cell>
          <cell r="AU464" t="e">
            <v>#DIV/0!</v>
          </cell>
          <cell r="AV464" t="e">
            <v>#N/A</v>
          </cell>
          <cell r="AX464" t="e">
            <v>#N/A</v>
          </cell>
          <cell r="AY464">
            <v>1540.6523686305732</v>
          </cell>
          <cell r="AZ464" t="e">
            <v>#N/A</v>
          </cell>
          <cell r="BA464" t="e">
            <v>#N/A</v>
          </cell>
          <cell r="BB464" t="e">
            <v>#N/A</v>
          </cell>
          <cell r="BD464" t="e">
            <v>#N/A</v>
          </cell>
          <cell r="BE464" t="e">
            <v>#N/A</v>
          </cell>
          <cell r="BF464" t="e">
            <v>#N/A</v>
          </cell>
          <cell r="BG464" t="e">
            <v>#DIV/0!</v>
          </cell>
          <cell r="BH464" t="e">
            <v>#N/A</v>
          </cell>
          <cell r="BJ464" t="e">
            <v>#N/A</v>
          </cell>
          <cell r="BK464">
            <v>8641.9599999999991</v>
          </cell>
          <cell r="BL464" t="e">
            <v>#N/A</v>
          </cell>
          <cell r="BM464" t="e">
            <v>#N/A</v>
          </cell>
          <cell r="BN464" t="e">
            <v>#N/A</v>
          </cell>
          <cell r="BP464" t="e">
            <v>#N/A</v>
          </cell>
          <cell r="BQ464" t="e">
            <v>#N/A</v>
          </cell>
          <cell r="BR464" t="e">
            <v>#N/A</v>
          </cell>
          <cell r="BS464" t="e">
            <v>#DIV/0!</v>
          </cell>
          <cell r="BT464" t="e">
            <v>#N/A</v>
          </cell>
          <cell r="BV464" t="e">
            <v>#N/A</v>
          </cell>
          <cell r="BW464">
            <v>9862.0020000000004</v>
          </cell>
          <cell r="BX464" t="e">
            <v>#N/A</v>
          </cell>
          <cell r="BY464" t="e">
            <v>#N/A</v>
          </cell>
          <cell r="BZ464" t="e">
            <v>#N/A</v>
          </cell>
          <cell r="CB464" t="e">
            <v>#N/A</v>
          </cell>
          <cell r="CC464" t="e">
            <v>#N/A</v>
          </cell>
          <cell r="CD464" t="e">
            <v>#N/A</v>
          </cell>
          <cell r="CE464" t="e">
            <v>#DIV/0!</v>
          </cell>
          <cell r="CF464" t="e">
            <v>#N/A</v>
          </cell>
          <cell r="CH464" t="e">
            <v>#N/A</v>
          </cell>
          <cell r="CI464">
            <v>1163.905</v>
          </cell>
          <cell r="CJ464" t="e">
            <v>#N/A</v>
          </cell>
          <cell r="CK464" t="e">
            <v>#N/A</v>
          </cell>
          <cell r="CL464" t="e">
            <v>#N/A</v>
          </cell>
          <cell r="CN464" t="e">
            <v>#N/A</v>
          </cell>
          <cell r="CO464" t="e">
            <v>#N/A</v>
          </cell>
          <cell r="CP464" t="e">
            <v>#N/A</v>
          </cell>
          <cell r="CQ464" t="e">
            <v>#DIV/0!</v>
          </cell>
          <cell r="CR464" t="e">
            <v>#N/A</v>
          </cell>
          <cell r="CT464" t="e">
            <v>#N/A</v>
          </cell>
          <cell r="CU464">
            <v>5633.7460000000001</v>
          </cell>
          <cell r="CV464" t="e">
            <v>#N/A</v>
          </cell>
          <cell r="CW464" t="e">
            <v>#N/A</v>
          </cell>
          <cell r="CX464" t="e">
            <v>#N/A</v>
          </cell>
          <cell r="CZ464" t="e">
            <v>#N/A</v>
          </cell>
          <cell r="DA464" t="e">
            <v>#N/A</v>
          </cell>
          <cell r="DB464" t="e">
            <v>#N/A</v>
          </cell>
          <cell r="DC464" t="e">
            <v>#DIV/0!</v>
          </cell>
          <cell r="DD464" t="e">
            <v>#N/A</v>
          </cell>
          <cell r="DF464" t="e">
            <v>#N/A</v>
          </cell>
          <cell r="DG464">
            <v>3495.4549999999999</v>
          </cell>
          <cell r="DH464" t="e">
            <v>#N/A</v>
          </cell>
          <cell r="DI464" t="e">
            <v>#N/A</v>
          </cell>
          <cell r="DJ464" t="e">
            <v>#N/A</v>
          </cell>
          <cell r="DL464" t="e">
            <v>#N/A</v>
          </cell>
          <cell r="DM464" t="e">
            <v>#N/A</v>
          </cell>
          <cell r="DN464" t="e">
            <v>#N/A</v>
          </cell>
          <cell r="DO464" t="e">
            <v>#DIV/0!</v>
          </cell>
          <cell r="DP464" t="e">
            <v>#N/A</v>
          </cell>
          <cell r="DR464" t="e">
            <v>#N/A</v>
          </cell>
          <cell r="DS464">
            <v>2701.8580000000002</v>
          </cell>
          <cell r="DT464" t="e">
            <v>#N/A</v>
          </cell>
          <cell r="DU464" t="e">
            <v>#N/A</v>
          </cell>
          <cell r="DV464" t="e">
            <v>#N/A</v>
          </cell>
          <cell r="DX464" t="e">
            <v>#N/A</v>
          </cell>
          <cell r="DY464" t="e">
            <v>#N/A</v>
          </cell>
          <cell r="DZ464" t="e">
            <v>#N/A</v>
          </cell>
          <cell r="EA464" t="e">
            <v>#DIV/0!</v>
          </cell>
          <cell r="EB464" t="e">
            <v>#N/A</v>
          </cell>
          <cell r="ED464" t="e">
            <v>#N/A</v>
          </cell>
          <cell r="EE464">
            <v>15705.161</v>
          </cell>
          <cell r="EF464" t="e">
            <v>#N/A</v>
          </cell>
          <cell r="EG464" t="e">
            <v>#N/A</v>
          </cell>
          <cell r="EH464" t="e">
            <v>#N/A</v>
          </cell>
          <cell r="EJ464" t="e">
            <v>#N/A</v>
          </cell>
          <cell r="EK464" t="e">
            <v>#N/A</v>
          </cell>
          <cell r="EL464" t="e">
            <v>#N/A</v>
          </cell>
          <cell r="EM464" t="e">
            <v>#DIV/0!</v>
          </cell>
          <cell r="EN464" t="e">
            <v>#N/A</v>
          </cell>
          <cell r="EP464" t="e">
            <v>#N/A</v>
          </cell>
          <cell r="EQ464">
            <v>17075.746999999999</v>
          </cell>
          <cell r="ER464" t="e">
            <v>#N/A</v>
          </cell>
          <cell r="ES464" t="e">
            <v>#N/A</v>
          </cell>
          <cell r="ET464" t="e">
            <v>#N/A</v>
          </cell>
          <cell r="EV464" t="e">
            <v>#N/A</v>
          </cell>
          <cell r="EW464" t="e">
            <v>#N/A</v>
          </cell>
          <cell r="EX464" t="e">
            <v>#N/A</v>
          </cell>
          <cell r="EY464" t="e">
            <v>#DIV/0!</v>
          </cell>
          <cell r="EZ464" t="e">
            <v>#N/A</v>
          </cell>
        </row>
        <row r="465">
          <cell r="A465">
            <v>42643</v>
          </cell>
          <cell r="B465" t="e">
            <v>#N/A</v>
          </cell>
          <cell r="C465" t="e">
            <v>#N/A</v>
          </cell>
          <cell r="D465" t="e">
            <v>#N/A</v>
          </cell>
          <cell r="E465" t="e">
            <v>#N/A</v>
          </cell>
          <cell r="F465" t="e">
            <v>#N/A</v>
          </cell>
          <cell r="H465" t="e">
            <v>#N/A</v>
          </cell>
          <cell r="I465" t="e">
            <v>#N/A</v>
          </cell>
          <cell r="J465" t="e">
            <v>#N/A</v>
          </cell>
          <cell r="K465" t="e">
            <v>#N/A</v>
          </cell>
          <cell r="L465" t="e">
            <v>#N/A</v>
          </cell>
          <cell r="N465" t="e">
            <v>#N/A</v>
          </cell>
          <cell r="O465">
            <v>44098.874000000003</v>
          </cell>
          <cell r="P465" t="e">
            <v>#N/A</v>
          </cell>
          <cell r="Q465" t="e">
            <v>#N/A</v>
          </cell>
          <cell r="R465" t="e">
            <v>#N/A</v>
          </cell>
          <cell r="T465" t="e">
            <v>#N/A</v>
          </cell>
          <cell r="U465" t="e">
            <v>#N/A</v>
          </cell>
          <cell r="V465" t="e">
            <v>#N/A</v>
          </cell>
          <cell r="W465" t="e">
            <v>#DIV/0!</v>
          </cell>
          <cell r="X465" t="e">
            <v>#N/A</v>
          </cell>
          <cell r="Z465" t="e">
            <v>#N/A</v>
          </cell>
          <cell r="AA465">
            <v>34041.234000000004</v>
          </cell>
          <cell r="AB465" t="e">
            <v>#N/A</v>
          </cell>
          <cell r="AC465" t="e">
            <v>#N/A</v>
          </cell>
          <cell r="AD465" t="e">
            <v>#N/A</v>
          </cell>
          <cell r="AF465" t="e">
            <v>#N/A</v>
          </cell>
          <cell r="AG465" t="e">
            <v>#N/A</v>
          </cell>
          <cell r="AH465" t="e">
            <v>#N/A</v>
          </cell>
          <cell r="AI465" t="e">
            <v>#DIV/0!</v>
          </cell>
          <cell r="AJ465" t="e">
            <v>#N/A</v>
          </cell>
          <cell r="AL465" t="e">
            <v>#N/A</v>
          </cell>
          <cell r="AM465">
            <v>50534.55</v>
          </cell>
          <cell r="AN465" t="e">
            <v>#N/A</v>
          </cell>
          <cell r="AO465" t="e">
            <v>#N/A</v>
          </cell>
          <cell r="AP465" t="e">
            <v>#N/A</v>
          </cell>
          <cell r="AR465" t="e">
            <v>#N/A</v>
          </cell>
          <cell r="AS465" t="e">
            <v>#N/A</v>
          </cell>
          <cell r="AT465" t="e">
            <v>#N/A</v>
          </cell>
          <cell r="AU465" t="e">
            <v>#DIV/0!</v>
          </cell>
          <cell r="AV465" t="e">
            <v>#N/A</v>
          </cell>
          <cell r="AX465" t="e">
            <v>#N/A</v>
          </cell>
          <cell r="AY465">
            <v>1540.6523686305732</v>
          </cell>
          <cell r="AZ465" t="e">
            <v>#N/A</v>
          </cell>
          <cell r="BA465" t="e">
            <v>#N/A</v>
          </cell>
          <cell r="BB465" t="e">
            <v>#N/A</v>
          </cell>
          <cell r="BD465" t="e">
            <v>#N/A</v>
          </cell>
          <cell r="BE465" t="e">
            <v>#N/A</v>
          </cell>
          <cell r="BF465" t="e">
            <v>#N/A</v>
          </cell>
          <cell r="BG465" t="e">
            <v>#DIV/0!</v>
          </cell>
          <cell r="BH465" t="e">
            <v>#N/A</v>
          </cell>
          <cell r="BJ465" t="e">
            <v>#N/A</v>
          </cell>
          <cell r="BK465">
            <v>8641.9599999999991</v>
          </cell>
          <cell r="BL465" t="e">
            <v>#N/A</v>
          </cell>
          <cell r="BM465" t="e">
            <v>#N/A</v>
          </cell>
          <cell r="BN465" t="e">
            <v>#N/A</v>
          </cell>
          <cell r="BP465" t="e">
            <v>#N/A</v>
          </cell>
          <cell r="BQ465" t="e">
            <v>#N/A</v>
          </cell>
          <cell r="BR465" t="e">
            <v>#N/A</v>
          </cell>
          <cell r="BS465" t="e">
            <v>#DIV/0!</v>
          </cell>
          <cell r="BT465" t="e">
            <v>#N/A</v>
          </cell>
          <cell r="BV465" t="e">
            <v>#N/A</v>
          </cell>
          <cell r="BW465">
            <v>9862.0020000000004</v>
          </cell>
          <cell r="BX465" t="e">
            <v>#N/A</v>
          </cell>
          <cell r="BY465" t="e">
            <v>#N/A</v>
          </cell>
          <cell r="BZ465" t="e">
            <v>#N/A</v>
          </cell>
          <cell r="CB465" t="e">
            <v>#N/A</v>
          </cell>
          <cell r="CC465" t="e">
            <v>#N/A</v>
          </cell>
          <cell r="CD465" t="e">
            <v>#N/A</v>
          </cell>
          <cell r="CE465" t="e">
            <v>#DIV/0!</v>
          </cell>
          <cell r="CF465" t="e">
            <v>#N/A</v>
          </cell>
          <cell r="CH465" t="e">
            <v>#N/A</v>
          </cell>
          <cell r="CI465">
            <v>1163.905</v>
          </cell>
          <cell r="CJ465" t="e">
            <v>#N/A</v>
          </cell>
          <cell r="CK465" t="e">
            <v>#N/A</v>
          </cell>
          <cell r="CL465" t="e">
            <v>#N/A</v>
          </cell>
          <cell r="CN465" t="e">
            <v>#N/A</v>
          </cell>
          <cell r="CO465" t="e">
            <v>#N/A</v>
          </cell>
          <cell r="CP465" t="e">
            <v>#N/A</v>
          </cell>
          <cell r="CQ465" t="e">
            <v>#DIV/0!</v>
          </cell>
          <cell r="CR465" t="e">
            <v>#N/A</v>
          </cell>
          <cell r="CT465" t="e">
            <v>#N/A</v>
          </cell>
          <cell r="CU465">
            <v>5633.7460000000001</v>
          </cell>
          <cell r="CV465" t="e">
            <v>#N/A</v>
          </cell>
          <cell r="CW465" t="e">
            <v>#N/A</v>
          </cell>
          <cell r="CX465" t="e">
            <v>#N/A</v>
          </cell>
          <cell r="CZ465" t="e">
            <v>#N/A</v>
          </cell>
          <cell r="DA465" t="e">
            <v>#N/A</v>
          </cell>
          <cell r="DB465" t="e">
            <v>#N/A</v>
          </cell>
          <cell r="DC465" t="e">
            <v>#DIV/0!</v>
          </cell>
          <cell r="DD465" t="e">
            <v>#N/A</v>
          </cell>
          <cell r="DF465" t="e">
            <v>#N/A</v>
          </cell>
          <cell r="DG465">
            <v>3495.4549999999999</v>
          </cell>
          <cell r="DH465" t="e">
            <v>#N/A</v>
          </cell>
          <cell r="DI465" t="e">
            <v>#N/A</v>
          </cell>
          <cell r="DJ465" t="e">
            <v>#N/A</v>
          </cell>
          <cell r="DL465" t="e">
            <v>#N/A</v>
          </cell>
          <cell r="DM465" t="e">
            <v>#N/A</v>
          </cell>
          <cell r="DN465" t="e">
            <v>#N/A</v>
          </cell>
          <cell r="DO465" t="e">
            <v>#DIV/0!</v>
          </cell>
          <cell r="DP465" t="e">
            <v>#N/A</v>
          </cell>
          <cell r="DR465" t="e">
            <v>#N/A</v>
          </cell>
          <cell r="DS465">
            <v>2701.8580000000002</v>
          </cell>
          <cell r="DT465" t="e">
            <v>#N/A</v>
          </cell>
          <cell r="DU465" t="e">
            <v>#N/A</v>
          </cell>
          <cell r="DV465" t="e">
            <v>#N/A</v>
          </cell>
          <cell r="DX465" t="e">
            <v>#N/A</v>
          </cell>
          <cell r="DY465" t="e">
            <v>#N/A</v>
          </cell>
          <cell r="DZ465" t="e">
            <v>#N/A</v>
          </cell>
          <cell r="EA465" t="e">
            <v>#DIV/0!</v>
          </cell>
          <cell r="EB465" t="e">
            <v>#N/A</v>
          </cell>
          <cell r="ED465" t="e">
            <v>#N/A</v>
          </cell>
          <cell r="EE465">
            <v>15705.161</v>
          </cell>
          <cell r="EF465" t="e">
            <v>#N/A</v>
          </cell>
          <cell r="EG465" t="e">
            <v>#N/A</v>
          </cell>
          <cell r="EH465" t="e">
            <v>#N/A</v>
          </cell>
          <cell r="EJ465" t="e">
            <v>#N/A</v>
          </cell>
          <cell r="EK465" t="e">
            <v>#N/A</v>
          </cell>
          <cell r="EL465" t="e">
            <v>#N/A</v>
          </cell>
          <cell r="EM465" t="e">
            <v>#DIV/0!</v>
          </cell>
          <cell r="EN465" t="e">
            <v>#N/A</v>
          </cell>
          <cell r="EP465" t="e">
            <v>#N/A</v>
          </cell>
          <cell r="EQ465">
            <v>17075.746999999999</v>
          </cell>
          <cell r="ER465" t="e">
            <v>#N/A</v>
          </cell>
          <cell r="ES465" t="e">
            <v>#N/A</v>
          </cell>
          <cell r="ET465" t="e">
            <v>#N/A</v>
          </cell>
          <cell r="EV465" t="e">
            <v>#N/A</v>
          </cell>
          <cell r="EW465" t="e">
            <v>#N/A</v>
          </cell>
          <cell r="EX465" t="e">
            <v>#N/A</v>
          </cell>
          <cell r="EY465" t="e">
            <v>#DIV/0!</v>
          </cell>
          <cell r="EZ465" t="e">
            <v>#N/A</v>
          </cell>
        </row>
        <row r="466">
          <cell r="A466">
            <v>42646</v>
          </cell>
          <cell r="B466" t="e">
            <v>#N/A</v>
          </cell>
          <cell r="C466" t="e">
            <v>#N/A</v>
          </cell>
          <cell r="D466" t="e">
            <v>#N/A</v>
          </cell>
          <cell r="E466" t="e">
            <v>#N/A</v>
          </cell>
          <cell r="F466" t="e">
            <v>#N/A</v>
          </cell>
          <cell r="H466" t="e">
            <v>#N/A</v>
          </cell>
          <cell r="I466" t="e">
            <v>#N/A</v>
          </cell>
          <cell r="J466" t="e">
            <v>#N/A</v>
          </cell>
          <cell r="K466" t="e">
            <v>#N/A</v>
          </cell>
          <cell r="L466" t="e">
            <v>#N/A</v>
          </cell>
          <cell r="N466" t="e">
            <v>#N/A</v>
          </cell>
          <cell r="O466">
            <v>44098.874000000003</v>
          </cell>
          <cell r="P466" t="e">
            <v>#N/A</v>
          </cell>
          <cell r="Q466" t="e">
            <v>#N/A</v>
          </cell>
          <cell r="R466" t="e">
            <v>#N/A</v>
          </cell>
          <cell r="T466" t="e">
            <v>#N/A</v>
          </cell>
          <cell r="U466" t="e">
            <v>#N/A</v>
          </cell>
          <cell r="V466" t="e">
            <v>#N/A</v>
          </cell>
          <cell r="W466" t="e">
            <v>#DIV/0!</v>
          </cell>
          <cell r="X466" t="e">
            <v>#N/A</v>
          </cell>
          <cell r="Z466" t="e">
            <v>#N/A</v>
          </cell>
          <cell r="AA466">
            <v>34041.234000000004</v>
          </cell>
          <cell r="AB466" t="e">
            <v>#N/A</v>
          </cell>
          <cell r="AC466" t="e">
            <v>#N/A</v>
          </cell>
          <cell r="AD466" t="e">
            <v>#N/A</v>
          </cell>
          <cell r="AF466" t="e">
            <v>#N/A</v>
          </cell>
          <cell r="AG466" t="e">
            <v>#N/A</v>
          </cell>
          <cell r="AH466" t="e">
            <v>#N/A</v>
          </cell>
          <cell r="AI466" t="e">
            <v>#DIV/0!</v>
          </cell>
          <cell r="AJ466" t="e">
            <v>#N/A</v>
          </cell>
          <cell r="AL466" t="e">
            <v>#N/A</v>
          </cell>
          <cell r="AM466">
            <v>50534.55</v>
          </cell>
          <cell r="AN466" t="e">
            <v>#N/A</v>
          </cell>
          <cell r="AO466" t="e">
            <v>#N/A</v>
          </cell>
          <cell r="AP466" t="e">
            <v>#N/A</v>
          </cell>
          <cell r="AR466" t="e">
            <v>#N/A</v>
          </cell>
          <cell r="AS466" t="e">
            <v>#N/A</v>
          </cell>
          <cell r="AT466" t="e">
            <v>#N/A</v>
          </cell>
          <cell r="AU466" t="e">
            <v>#DIV/0!</v>
          </cell>
          <cell r="AV466" t="e">
            <v>#N/A</v>
          </cell>
          <cell r="AX466" t="e">
            <v>#N/A</v>
          </cell>
          <cell r="AY466">
            <v>1540.6523686305732</v>
          </cell>
          <cell r="AZ466" t="e">
            <v>#N/A</v>
          </cell>
          <cell r="BA466" t="e">
            <v>#N/A</v>
          </cell>
          <cell r="BB466" t="e">
            <v>#N/A</v>
          </cell>
          <cell r="BD466" t="e">
            <v>#N/A</v>
          </cell>
          <cell r="BE466" t="e">
            <v>#N/A</v>
          </cell>
          <cell r="BF466" t="e">
            <v>#N/A</v>
          </cell>
          <cell r="BG466" t="e">
            <v>#DIV/0!</v>
          </cell>
          <cell r="BH466" t="e">
            <v>#N/A</v>
          </cell>
          <cell r="BJ466" t="e">
            <v>#N/A</v>
          </cell>
          <cell r="BK466">
            <v>8641.9599999999991</v>
          </cell>
          <cell r="BL466" t="e">
            <v>#N/A</v>
          </cell>
          <cell r="BM466" t="e">
            <v>#N/A</v>
          </cell>
          <cell r="BN466" t="e">
            <v>#N/A</v>
          </cell>
          <cell r="BP466" t="e">
            <v>#N/A</v>
          </cell>
          <cell r="BQ466" t="e">
            <v>#N/A</v>
          </cell>
          <cell r="BR466" t="e">
            <v>#N/A</v>
          </cell>
          <cell r="BS466" t="e">
            <v>#DIV/0!</v>
          </cell>
          <cell r="BT466" t="e">
            <v>#N/A</v>
          </cell>
          <cell r="BV466" t="e">
            <v>#N/A</v>
          </cell>
          <cell r="BW466">
            <v>9862.0020000000004</v>
          </cell>
          <cell r="BX466" t="e">
            <v>#N/A</v>
          </cell>
          <cell r="BY466" t="e">
            <v>#N/A</v>
          </cell>
          <cell r="BZ466" t="e">
            <v>#N/A</v>
          </cell>
          <cell r="CB466" t="e">
            <v>#N/A</v>
          </cell>
          <cell r="CC466" t="e">
            <v>#N/A</v>
          </cell>
          <cell r="CD466" t="e">
            <v>#N/A</v>
          </cell>
          <cell r="CE466" t="e">
            <v>#DIV/0!</v>
          </cell>
          <cell r="CF466" t="e">
            <v>#N/A</v>
          </cell>
          <cell r="CH466" t="e">
            <v>#N/A</v>
          </cell>
          <cell r="CI466">
            <v>1163.905</v>
          </cell>
          <cell r="CJ466" t="e">
            <v>#N/A</v>
          </cell>
          <cell r="CK466" t="e">
            <v>#N/A</v>
          </cell>
          <cell r="CL466" t="e">
            <v>#N/A</v>
          </cell>
          <cell r="CN466" t="e">
            <v>#N/A</v>
          </cell>
          <cell r="CO466" t="e">
            <v>#N/A</v>
          </cell>
          <cell r="CP466" t="e">
            <v>#N/A</v>
          </cell>
          <cell r="CQ466" t="e">
            <v>#DIV/0!</v>
          </cell>
          <cell r="CR466" t="e">
            <v>#N/A</v>
          </cell>
          <cell r="CT466" t="e">
            <v>#N/A</v>
          </cell>
          <cell r="CU466">
            <v>5633.7460000000001</v>
          </cell>
          <cell r="CV466" t="e">
            <v>#N/A</v>
          </cell>
          <cell r="CW466" t="e">
            <v>#N/A</v>
          </cell>
          <cell r="CX466" t="e">
            <v>#N/A</v>
          </cell>
          <cell r="CZ466" t="e">
            <v>#N/A</v>
          </cell>
          <cell r="DA466" t="e">
            <v>#N/A</v>
          </cell>
          <cell r="DB466" t="e">
            <v>#N/A</v>
          </cell>
          <cell r="DC466" t="e">
            <v>#DIV/0!</v>
          </cell>
          <cell r="DD466" t="e">
            <v>#N/A</v>
          </cell>
          <cell r="DF466" t="e">
            <v>#N/A</v>
          </cell>
          <cell r="DG466">
            <v>3495.4549999999999</v>
          </cell>
          <cell r="DH466" t="e">
            <v>#N/A</v>
          </cell>
          <cell r="DI466" t="e">
            <v>#N/A</v>
          </cell>
          <cell r="DJ466" t="e">
            <v>#N/A</v>
          </cell>
          <cell r="DL466" t="e">
            <v>#N/A</v>
          </cell>
          <cell r="DM466" t="e">
            <v>#N/A</v>
          </cell>
          <cell r="DN466" t="e">
            <v>#N/A</v>
          </cell>
          <cell r="DO466" t="e">
            <v>#DIV/0!</v>
          </cell>
          <cell r="DP466" t="e">
            <v>#N/A</v>
          </cell>
          <cell r="DR466" t="e">
            <v>#N/A</v>
          </cell>
          <cell r="DS466">
            <v>2701.8580000000002</v>
          </cell>
          <cell r="DT466" t="e">
            <v>#N/A</v>
          </cell>
          <cell r="DU466" t="e">
            <v>#N/A</v>
          </cell>
          <cell r="DV466" t="e">
            <v>#N/A</v>
          </cell>
          <cell r="DX466" t="e">
            <v>#N/A</v>
          </cell>
          <cell r="DY466" t="e">
            <v>#N/A</v>
          </cell>
          <cell r="DZ466" t="e">
            <v>#N/A</v>
          </cell>
          <cell r="EA466" t="e">
            <v>#DIV/0!</v>
          </cell>
          <cell r="EB466" t="e">
            <v>#N/A</v>
          </cell>
          <cell r="ED466" t="e">
            <v>#N/A</v>
          </cell>
          <cell r="EE466">
            <v>15705.161</v>
          </cell>
          <cell r="EF466" t="e">
            <v>#N/A</v>
          </cell>
          <cell r="EG466" t="e">
            <v>#N/A</v>
          </cell>
          <cell r="EH466" t="e">
            <v>#N/A</v>
          </cell>
          <cell r="EJ466" t="e">
            <v>#N/A</v>
          </cell>
          <cell r="EK466" t="e">
            <v>#N/A</v>
          </cell>
          <cell r="EL466" t="e">
            <v>#N/A</v>
          </cell>
          <cell r="EM466" t="e">
            <v>#DIV/0!</v>
          </cell>
          <cell r="EN466" t="e">
            <v>#N/A</v>
          </cell>
          <cell r="EP466" t="e">
            <v>#N/A</v>
          </cell>
          <cell r="EQ466">
            <v>17075.746999999999</v>
          </cell>
          <cell r="ER466" t="e">
            <v>#N/A</v>
          </cell>
          <cell r="ES466" t="e">
            <v>#N/A</v>
          </cell>
          <cell r="ET466" t="e">
            <v>#N/A</v>
          </cell>
          <cell r="EV466" t="e">
            <v>#N/A</v>
          </cell>
          <cell r="EW466" t="e">
            <v>#N/A</v>
          </cell>
          <cell r="EX466" t="e">
            <v>#N/A</v>
          </cell>
          <cell r="EY466" t="e">
            <v>#DIV/0!</v>
          </cell>
          <cell r="EZ466" t="e">
            <v>#N/A</v>
          </cell>
        </row>
        <row r="467">
          <cell r="A467">
            <v>42647</v>
          </cell>
          <cell r="B467" t="e">
            <v>#N/A</v>
          </cell>
          <cell r="C467" t="e">
            <v>#N/A</v>
          </cell>
          <cell r="D467" t="e">
            <v>#N/A</v>
          </cell>
          <cell r="E467" t="e">
            <v>#N/A</v>
          </cell>
          <cell r="F467" t="e">
            <v>#N/A</v>
          </cell>
          <cell r="H467" t="e">
            <v>#N/A</v>
          </cell>
          <cell r="I467" t="e">
            <v>#N/A</v>
          </cell>
          <cell r="J467" t="e">
            <v>#N/A</v>
          </cell>
          <cell r="K467" t="e">
            <v>#N/A</v>
          </cell>
          <cell r="L467" t="e">
            <v>#N/A</v>
          </cell>
          <cell r="N467" t="e">
            <v>#N/A</v>
          </cell>
          <cell r="O467">
            <v>44098.874000000003</v>
          </cell>
          <cell r="P467" t="e">
            <v>#N/A</v>
          </cell>
          <cell r="Q467" t="e">
            <v>#N/A</v>
          </cell>
          <cell r="R467" t="e">
            <v>#N/A</v>
          </cell>
          <cell r="T467" t="e">
            <v>#N/A</v>
          </cell>
          <cell r="U467" t="e">
            <v>#N/A</v>
          </cell>
          <cell r="V467" t="e">
            <v>#N/A</v>
          </cell>
          <cell r="W467" t="e">
            <v>#DIV/0!</v>
          </cell>
          <cell r="X467" t="e">
            <v>#N/A</v>
          </cell>
          <cell r="Z467" t="e">
            <v>#N/A</v>
          </cell>
          <cell r="AA467">
            <v>34041.234000000004</v>
          </cell>
          <cell r="AB467" t="e">
            <v>#N/A</v>
          </cell>
          <cell r="AC467" t="e">
            <v>#N/A</v>
          </cell>
          <cell r="AD467" t="e">
            <v>#N/A</v>
          </cell>
          <cell r="AF467" t="e">
            <v>#N/A</v>
          </cell>
          <cell r="AG467" t="e">
            <v>#N/A</v>
          </cell>
          <cell r="AH467" t="e">
            <v>#N/A</v>
          </cell>
          <cell r="AI467" t="e">
            <v>#DIV/0!</v>
          </cell>
          <cell r="AJ467" t="e">
            <v>#N/A</v>
          </cell>
          <cell r="AL467" t="e">
            <v>#N/A</v>
          </cell>
          <cell r="AM467">
            <v>50534.55</v>
          </cell>
          <cell r="AN467" t="e">
            <v>#N/A</v>
          </cell>
          <cell r="AO467" t="e">
            <v>#N/A</v>
          </cell>
          <cell r="AP467" t="e">
            <v>#N/A</v>
          </cell>
          <cell r="AR467" t="e">
            <v>#N/A</v>
          </cell>
          <cell r="AS467" t="e">
            <v>#N/A</v>
          </cell>
          <cell r="AT467" t="e">
            <v>#N/A</v>
          </cell>
          <cell r="AU467" t="e">
            <v>#DIV/0!</v>
          </cell>
          <cell r="AV467" t="e">
            <v>#N/A</v>
          </cell>
          <cell r="AX467" t="e">
            <v>#N/A</v>
          </cell>
          <cell r="AY467">
            <v>1540.6523686305732</v>
          </cell>
          <cell r="AZ467" t="e">
            <v>#N/A</v>
          </cell>
          <cell r="BA467" t="e">
            <v>#N/A</v>
          </cell>
          <cell r="BB467" t="e">
            <v>#N/A</v>
          </cell>
          <cell r="BD467" t="e">
            <v>#N/A</v>
          </cell>
          <cell r="BE467" t="e">
            <v>#N/A</v>
          </cell>
          <cell r="BF467" t="e">
            <v>#N/A</v>
          </cell>
          <cell r="BG467" t="e">
            <v>#DIV/0!</v>
          </cell>
          <cell r="BH467" t="e">
            <v>#N/A</v>
          </cell>
          <cell r="BJ467" t="e">
            <v>#N/A</v>
          </cell>
          <cell r="BK467">
            <v>8641.9599999999991</v>
          </cell>
          <cell r="BL467" t="e">
            <v>#N/A</v>
          </cell>
          <cell r="BM467" t="e">
            <v>#N/A</v>
          </cell>
          <cell r="BN467" t="e">
            <v>#N/A</v>
          </cell>
          <cell r="BP467" t="e">
            <v>#N/A</v>
          </cell>
          <cell r="BQ467" t="e">
            <v>#N/A</v>
          </cell>
          <cell r="BR467" t="e">
            <v>#N/A</v>
          </cell>
          <cell r="BS467" t="e">
            <v>#DIV/0!</v>
          </cell>
          <cell r="BT467" t="e">
            <v>#N/A</v>
          </cell>
          <cell r="BV467" t="e">
            <v>#N/A</v>
          </cell>
          <cell r="BW467">
            <v>9862.0020000000004</v>
          </cell>
          <cell r="BX467" t="e">
            <v>#N/A</v>
          </cell>
          <cell r="BY467" t="e">
            <v>#N/A</v>
          </cell>
          <cell r="BZ467" t="e">
            <v>#N/A</v>
          </cell>
          <cell r="CB467" t="e">
            <v>#N/A</v>
          </cell>
          <cell r="CC467" t="e">
            <v>#N/A</v>
          </cell>
          <cell r="CD467" t="e">
            <v>#N/A</v>
          </cell>
          <cell r="CE467" t="e">
            <v>#DIV/0!</v>
          </cell>
          <cell r="CF467" t="e">
            <v>#N/A</v>
          </cell>
          <cell r="CH467" t="e">
            <v>#N/A</v>
          </cell>
          <cell r="CI467">
            <v>1163.905</v>
          </cell>
          <cell r="CJ467" t="e">
            <v>#N/A</v>
          </cell>
          <cell r="CK467" t="e">
            <v>#N/A</v>
          </cell>
          <cell r="CL467" t="e">
            <v>#N/A</v>
          </cell>
          <cell r="CN467" t="e">
            <v>#N/A</v>
          </cell>
          <cell r="CO467" t="e">
            <v>#N/A</v>
          </cell>
          <cell r="CP467" t="e">
            <v>#N/A</v>
          </cell>
          <cell r="CQ467" t="e">
            <v>#DIV/0!</v>
          </cell>
          <cell r="CR467" t="e">
            <v>#N/A</v>
          </cell>
          <cell r="CT467" t="e">
            <v>#N/A</v>
          </cell>
          <cell r="CU467">
            <v>5633.7460000000001</v>
          </cell>
          <cell r="CV467" t="e">
            <v>#N/A</v>
          </cell>
          <cell r="CW467" t="e">
            <v>#N/A</v>
          </cell>
          <cell r="CX467" t="e">
            <v>#N/A</v>
          </cell>
          <cell r="CZ467" t="e">
            <v>#N/A</v>
          </cell>
          <cell r="DA467" t="e">
            <v>#N/A</v>
          </cell>
          <cell r="DB467" t="e">
            <v>#N/A</v>
          </cell>
          <cell r="DC467" t="e">
            <v>#DIV/0!</v>
          </cell>
          <cell r="DD467" t="e">
            <v>#N/A</v>
          </cell>
          <cell r="DF467" t="e">
            <v>#N/A</v>
          </cell>
          <cell r="DG467">
            <v>3495.4549999999999</v>
          </cell>
          <cell r="DH467" t="e">
            <v>#N/A</v>
          </cell>
          <cell r="DI467" t="e">
            <v>#N/A</v>
          </cell>
          <cell r="DJ467" t="e">
            <v>#N/A</v>
          </cell>
          <cell r="DL467" t="e">
            <v>#N/A</v>
          </cell>
          <cell r="DM467" t="e">
            <v>#N/A</v>
          </cell>
          <cell r="DN467" t="e">
            <v>#N/A</v>
          </cell>
          <cell r="DO467" t="e">
            <v>#DIV/0!</v>
          </cell>
          <cell r="DP467" t="e">
            <v>#N/A</v>
          </cell>
          <cell r="DR467" t="e">
            <v>#N/A</v>
          </cell>
          <cell r="DS467">
            <v>2701.8580000000002</v>
          </cell>
          <cell r="DT467" t="e">
            <v>#N/A</v>
          </cell>
          <cell r="DU467" t="e">
            <v>#N/A</v>
          </cell>
          <cell r="DV467" t="e">
            <v>#N/A</v>
          </cell>
          <cell r="DX467" t="e">
            <v>#N/A</v>
          </cell>
          <cell r="DY467" t="e">
            <v>#N/A</v>
          </cell>
          <cell r="DZ467" t="e">
            <v>#N/A</v>
          </cell>
          <cell r="EA467" t="e">
            <v>#DIV/0!</v>
          </cell>
          <cell r="EB467" t="e">
            <v>#N/A</v>
          </cell>
          <cell r="ED467" t="e">
            <v>#N/A</v>
          </cell>
          <cell r="EE467">
            <v>15705.161</v>
          </cell>
          <cell r="EF467" t="e">
            <v>#N/A</v>
          </cell>
          <cell r="EG467" t="e">
            <v>#N/A</v>
          </cell>
          <cell r="EH467" t="e">
            <v>#N/A</v>
          </cell>
          <cell r="EJ467" t="e">
            <v>#N/A</v>
          </cell>
          <cell r="EK467" t="e">
            <v>#N/A</v>
          </cell>
          <cell r="EL467" t="e">
            <v>#N/A</v>
          </cell>
          <cell r="EM467" t="e">
            <v>#DIV/0!</v>
          </cell>
          <cell r="EN467" t="e">
            <v>#N/A</v>
          </cell>
          <cell r="EP467" t="e">
            <v>#N/A</v>
          </cell>
          <cell r="EQ467">
            <v>17075.746999999999</v>
          </cell>
          <cell r="ER467" t="e">
            <v>#N/A</v>
          </cell>
          <cell r="ES467" t="e">
            <v>#N/A</v>
          </cell>
          <cell r="ET467" t="e">
            <v>#N/A</v>
          </cell>
          <cell r="EV467" t="e">
            <v>#N/A</v>
          </cell>
          <cell r="EW467" t="e">
            <v>#N/A</v>
          </cell>
          <cell r="EX467" t="e">
            <v>#N/A</v>
          </cell>
          <cell r="EY467" t="e">
            <v>#DIV/0!</v>
          </cell>
          <cell r="EZ467" t="e">
            <v>#N/A</v>
          </cell>
        </row>
        <row r="468">
          <cell r="A468">
            <v>42648</v>
          </cell>
          <cell r="B468" t="e">
            <v>#N/A</v>
          </cell>
          <cell r="C468" t="e">
            <v>#N/A</v>
          </cell>
          <cell r="D468" t="e">
            <v>#N/A</v>
          </cell>
          <cell r="E468" t="e">
            <v>#N/A</v>
          </cell>
          <cell r="F468" t="e">
            <v>#N/A</v>
          </cell>
          <cell r="H468" t="e">
            <v>#N/A</v>
          </cell>
          <cell r="I468" t="e">
            <v>#N/A</v>
          </cell>
          <cell r="J468" t="e">
            <v>#N/A</v>
          </cell>
          <cell r="K468" t="e">
            <v>#N/A</v>
          </cell>
          <cell r="L468" t="e">
            <v>#N/A</v>
          </cell>
          <cell r="N468" t="e">
            <v>#N/A</v>
          </cell>
          <cell r="O468">
            <v>44098.874000000003</v>
          </cell>
          <cell r="P468" t="e">
            <v>#N/A</v>
          </cell>
          <cell r="Q468" t="e">
            <v>#N/A</v>
          </cell>
          <cell r="R468" t="e">
            <v>#N/A</v>
          </cell>
          <cell r="T468" t="e">
            <v>#N/A</v>
          </cell>
          <cell r="U468" t="e">
            <v>#N/A</v>
          </cell>
          <cell r="V468" t="e">
            <v>#N/A</v>
          </cell>
          <cell r="W468" t="e">
            <v>#DIV/0!</v>
          </cell>
          <cell r="X468" t="e">
            <v>#N/A</v>
          </cell>
          <cell r="Z468" t="e">
            <v>#N/A</v>
          </cell>
          <cell r="AA468">
            <v>34041.234000000004</v>
          </cell>
          <cell r="AB468" t="e">
            <v>#N/A</v>
          </cell>
          <cell r="AC468" t="e">
            <v>#N/A</v>
          </cell>
          <cell r="AD468" t="e">
            <v>#N/A</v>
          </cell>
          <cell r="AF468" t="e">
            <v>#N/A</v>
          </cell>
          <cell r="AG468" t="e">
            <v>#N/A</v>
          </cell>
          <cell r="AH468" t="e">
            <v>#N/A</v>
          </cell>
          <cell r="AI468" t="e">
            <v>#DIV/0!</v>
          </cell>
          <cell r="AJ468" t="e">
            <v>#N/A</v>
          </cell>
          <cell r="AL468" t="e">
            <v>#N/A</v>
          </cell>
          <cell r="AM468">
            <v>50534.55</v>
          </cell>
          <cell r="AN468" t="e">
            <v>#N/A</v>
          </cell>
          <cell r="AO468" t="e">
            <v>#N/A</v>
          </cell>
          <cell r="AP468" t="e">
            <v>#N/A</v>
          </cell>
          <cell r="AR468" t="e">
            <v>#N/A</v>
          </cell>
          <cell r="AS468" t="e">
            <v>#N/A</v>
          </cell>
          <cell r="AT468" t="e">
            <v>#N/A</v>
          </cell>
          <cell r="AU468" t="e">
            <v>#DIV/0!</v>
          </cell>
          <cell r="AV468" t="e">
            <v>#N/A</v>
          </cell>
          <cell r="AX468" t="e">
            <v>#N/A</v>
          </cell>
          <cell r="AY468">
            <v>1540.6523686305732</v>
          </cell>
          <cell r="AZ468" t="e">
            <v>#N/A</v>
          </cell>
          <cell r="BA468" t="e">
            <v>#N/A</v>
          </cell>
          <cell r="BB468" t="e">
            <v>#N/A</v>
          </cell>
          <cell r="BD468" t="e">
            <v>#N/A</v>
          </cell>
          <cell r="BE468" t="e">
            <v>#N/A</v>
          </cell>
          <cell r="BF468" t="e">
            <v>#N/A</v>
          </cell>
          <cell r="BG468" t="e">
            <v>#DIV/0!</v>
          </cell>
          <cell r="BH468" t="e">
            <v>#N/A</v>
          </cell>
          <cell r="BJ468" t="e">
            <v>#N/A</v>
          </cell>
          <cell r="BK468">
            <v>8641.9599999999991</v>
          </cell>
          <cell r="BL468" t="e">
            <v>#N/A</v>
          </cell>
          <cell r="BM468" t="e">
            <v>#N/A</v>
          </cell>
          <cell r="BN468" t="e">
            <v>#N/A</v>
          </cell>
          <cell r="BP468" t="e">
            <v>#N/A</v>
          </cell>
          <cell r="BQ468" t="e">
            <v>#N/A</v>
          </cell>
          <cell r="BR468" t="e">
            <v>#N/A</v>
          </cell>
          <cell r="BS468" t="e">
            <v>#DIV/0!</v>
          </cell>
          <cell r="BT468" t="e">
            <v>#N/A</v>
          </cell>
          <cell r="BV468" t="e">
            <v>#N/A</v>
          </cell>
          <cell r="BW468">
            <v>9862.0020000000004</v>
          </cell>
          <cell r="BX468" t="e">
            <v>#N/A</v>
          </cell>
          <cell r="BY468" t="e">
            <v>#N/A</v>
          </cell>
          <cell r="BZ468" t="e">
            <v>#N/A</v>
          </cell>
          <cell r="CB468" t="e">
            <v>#N/A</v>
          </cell>
          <cell r="CC468" t="e">
            <v>#N/A</v>
          </cell>
          <cell r="CD468" t="e">
            <v>#N/A</v>
          </cell>
          <cell r="CE468" t="e">
            <v>#DIV/0!</v>
          </cell>
          <cell r="CF468" t="e">
            <v>#N/A</v>
          </cell>
          <cell r="CH468" t="e">
            <v>#N/A</v>
          </cell>
          <cell r="CI468">
            <v>1163.905</v>
          </cell>
          <cell r="CJ468" t="e">
            <v>#N/A</v>
          </cell>
          <cell r="CK468" t="e">
            <v>#N/A</v>
          </cell>
          <cell r="CL468" t="e">
            <v>#N/A</v>
          </cell>
          <cell r="CN468" t="e">
            <v>#N/A</v>
          </cell>
          <cell r="CO468" t="e">
            <v>#N/A</v>
          </cell>
          <cell r="CP468" t="e">
            <v>#N/A</v>
          </cell>
          <cell r="CQ468" t="e">
            <v>#DIV/0!</v>
          </cell>
          <cell r="CR468" t="e">
            <v>#N/A</v>
          </cell>
          <cell r="CT468" t="e">
            <v>#N/A</v>
          </cell>
          <cell r="CU468">
            <v>5633.7460000000001</v>
          </cell>
          <cell r="CV468" t="e">
            <v>#N/A</v>
          </cell>
          <cell r="CW468" t="e">
            <v>#N/A</v>
          </cell>
          <cell r="CX468" t="e">
            <v>#N/A</v>
          </cell>
          <cell r="CZ468" t="e">
            <v>#N/A</v>
          </cell>
          <cell r="DA468" t="e">
            <v>#N/A</v>
          </cell>
          <cell r="DB468" t="e">
            <v>#N/A</v>
          </cell>
          <cell r="DC468" t="e">
            <v>#DIV/0!</v>
          </cell>
          <cell r="DD468" t="e">
            <v>#N/A</v>
          </cell>
          <cell r="DF468" t="e">
            <v>#N/A</v>
          </cell>
          <cell r="DG468">
            <v>3495.4549999999999</v>
          </cell>
          <cell r="DH468" t="e">
            <v>#N/A</v>
          </cell>
          <cell r="DI468" t="e">
            <v>#N/A</v>
          </cell>
          <cell r="DJ468" t="e">
            <v>#N/A</v>
          </cell>
          <cell r="DL468" t="e">
            <v>#N/A</v>
          </cell>
          <cell r="DM468" t="e">
            <v>#N/A</v>
          </cell>
          <cell r="DN468" t="e">
            <v>#N/A</v>
          </cell>
          <cell r="DO468" t="e">
            <v>#DIV/0!</v>
          </cell>
          <cell r="DP468" t="e">
            <v>#N/A</v>
          </cell>
          <cell r="DR468" t="e">
            <v>#N/A</v>
          </cell>
          <cell r="DS468">
            <v>2701.8580000000002</v>
          </cell>
          <cell r="DT468" t="e">
            <v>#N/A</v>
          </cell>
          <cell r="DU468" t="e">
            <v>#N/A</v>
          </cell>
          <cell r="DV468" t="e">
            <v>#N/A</v>
          </cell>
          <cell r="DX468" t="e">
            <v>#N/A</v>
          </cell>
          <cell r="DY468" t="e">
            <v>#N/A</v>
          </cell>
          <cell r="DZ468" t="e">
            <v>#N/A</v>
          </cell>
          <cell r="EA468" t="e">
            <v>#DIV/0!</v>
          </cell>
          <cell r="EB468" t="e">
            <v>#N/A</v>
          </cell>
          <cell r="ED468" t="e">
            <v>#N/A</v>
          </cell>
          <cell r="EE468">
            <v>15705.161</v>
          </cell>
          <cell r="EF468" t="e">
            <v>#N/A</v>
          </cell>
          <cell r="EG468" t="e">
            <v>#N/A</v>
          </cell>
          <cell r="EH468" t="e">
            <v>#N/A</v>
          </cell>
          <cell r="EJ468" t="e">
            <v>#N/A</v>
          </cell>
          <cell r="EK468" t="e">
            <v>#N/A</v>
          </cell>
          <cell r="EL468" t="e">
            <v>#N/A</v>
          </cell>
          <cell r="EM468" t="e">
            <v>#DIV/0!</v>
          </cell>
          <cell r="EN468" t="e">
            <v>#N/A</v>
          </cell>
          <cell r="EP468" t="e">
            <v>#N/A</v>
          </cell>
          <cell r="EQ468">
            <v>17075.746999999999</v>
          </cell>
          <cell r="ER468" t="e">
            <v>#N/A</v>
          </cell>
          <cell r="ES468" t="e">
            <v>#N/A</v>
          </cell>
          <cell r="ET468" t="e">
            <v>#N/A</v>
          </cell>
          <cell r="EV468" t="e">
            <v>#N/A</v>
          </cell>
          <cell r="EW468" t="e">
            <v>#N/A</v>
          </cell>
          <cell r="EX468" t="e">
            <v>#N/A</v>
          </cell>
          <cell r="EY468" t="e">
            <v>#DIV/0!</v>
          </cell>
          <cell r="EZ468" t="e">
            <v>#N/A</v>
          </cell>
        </row>
        <row r="469">
          <cell r="A469">
            <v>42649</v>
          </cell>
          <cell r="B469" t="e">
            <v>#N/A</v>
          </cell>
          <cell r="C469" t="e">
            <v>#N/A</v>
          </cell>
          <cell r="D469" t="e">
            <v>#N/A</v>
          </cell>
          <cell r="E469" t="e">
            <v>#N/A</v>
          </cell>
          <cell r="F469" t="e">
            <v>#N/A</v>
          </cell>
          <cell r="H469" t="e">
            <v>#N/A</v>
          </cell>
          <cell r="I469" t="e">
            <v>#N/A</v>
          </cell>
          <cell r="J469" t="e">
            <v>#N/A</v>
          </cell>
          <cell r="K469" t="e">
            <v>#N/A</v>
          </cell>
          <cell r="L469" t="e">
            <v>#N/A</v>
          </cell>
          <cell r="N469" t="e">
            <v>#N/A</v>
          </cell>
          <cell r="O469">
            <v>44098.874000000003</v>
          </cell>
          <cell r="P469" t="e">
            <v>#N/A</v>
          </cell>
          <cell r="Q469" t="e">
            <v>#N/A</v>
          </cell>
          <cell r="R469" t="e">
            <v>#N/A</v>
          </cell>
          <cell r="T469" t="e">
            <v>#N/A</v>
          </cell>
          <cell r="U469" t="e">
            <v>#N/A</v>
          </cell>
          <cell r="V469" t="e">
            <v>#N/A</v>
          </cell>
          <cell r="W469" t="e">
            <v>#DIV/0!</v>
          </cell>
          <cell r="X469" t="e">
            <v>#N/A</v>
          </cell>
          <cell r="Z469" t="e">
            <v>#N/A</v>
          </cell>
          <cell r="AA469">
            <v>34041.234000000004</v>
          </cell>
          <cell r="AB469" t="e">
            <v>#N/A</v>
          </cell>
          <cell r="AC469" t="e">
            <v>#N/A</v>
          </cell>
          <cell r="AD469" t="e">
            <v>#N/A</v>
          </cell>
          <cell r="AF469" t="e">
            <v>#N/A</v>
          </cell>
          <cell r="AG469" t="e">
            <v>#N/A</v>
          </cell>
          <cell r="AH469" t="e">
            <v>#N/A</v>
          </cell>
          <cell r="AI469" t="e">
            <v>#DIV/0!</v>
          </cell>
          <cell r="AJ469" t="e">
            <v>#N/A</v>
          </cell>
          <cell r="AL469" t="e">
            <v>#N/A</v>
          </cell>
          <cell r="AM469">
            <v>50534.55</v>
          </cell>
          <cell r="AN469" t="e">
            <v>#N/A</v>
          </cell>
          <cell r="AO469" t="e">
            <v>#N/A</v>
          </cell>
          <cell r="AP469" t="e">
            <v>#N/A</v>
          </cell>
          <cell r="AR469" t="e">
            <v>#N/A</v>
          </cell>
          <cell r="AS469" t="e">
            <v>#N/A</v>
          </cell>
          <cell r="AT469" t="e">
            <v>#N/A</v>
          </cell>
          <cell r="AU469" t="e">
            <v>#DIV/0!</v>
          </cell>
          <cell r="AV469" t="e">
            <v>#N/A</v>
          </cell>
          <cell r="AX469" t="e">
            <v>#N/A</v>
          </cell>
          <cell r="AY469">
            <v>1540.6523686305732</v>
          </cell>
          <cell r="AZ469" t="e">
            <v>#N/A</v>
          </cell>
          <cell r="BA469" t="e">
            <v>#N/A</v>
          </cell>
          <cell r="BB469" t="e">
            <v>#N/A</v>
          </cell>
          <cell r="BD469" t="e">
            <v>#N/A</v>
          </cell>
          <cell r="BE469" t="e">
            <v>#N/A</v>
          </cell>
          <cell r="BF469" t="e">
            <v>#N/A</v>
          </cell>
          <cell r="BG469" t="e">
            <v>#DIV/0!</v>
          </cell>
          <cell r="BH469" t="e">
            <v>#N/A</v>
          </cell>
          <cell r="BJ469" t="e">
            <v>#N/A</v>
          </cell>
          <cell r="BK469">
            <v>8641.9599999999991</v>
          </cell>
          <cell r="BL469" t="e">
            <v>#N/A</v>
          </cell>
          <cell r="BM469" t="e">
            <v>#N/A</v>
          </cell>
          <cell r="BN469" t="e">
            <v>#N/A</v>
          </cell>
          <cell r="BP469" t="e">
            <v>#N/A</v>
          </cell>
          <cell r="BQ469" t="e">
            <v>#N/A</v>
          </cell>
          <cell r="BR469" t="e">
            <v>#N/A</v>
          </cell>
          <cell r="BS469" t="e">
            <v>#DIV/0!</v>
          </cell>
          <cell r="BT469" t="e">
            <v>#N/A</v>
          </cell>
          <cell r="BV469" t="e">
            <v>#N/A</v>
          </cell>
          <cell r="BW469">
            <v>9862.0020000000004</v>
          </cell>
          <cell r="BX469" t="e">
            <v>#N/A</v>
          </cell>
          <cell r="BY469" t="e">
            <v>#N/A</v>
          </cell>
          <cell r="BZ469" t="e">
            <v>#N/A</v>
          </cell>
          <cell r="CB469" t="e">
            <v>#N/A</v>
          </cell>
          <cell r="CC469" t="e">
            <v>#N/A</v>
          </cell>
          <cell r="CD469" t="e">
            <v>#N/A</v>
          </cell>
          <cell r="CE469" t="e">
            <v>#DIV/0!</v>
          </cell>
          <cell r="CF469" t="e">
            <v>#N/A</v>
          </cell>
          <cell r="CH469" t="e">
            <v>#N/A</v>
          </cell>
          <cell r="CI469">
            <v>1163.905</v>
          </cell>
          <cell r="CJ469" t="e">
            <v>#N/A</v>
          </cell>
          <cell r="CK469" t="e">
            <v>#N/A</v>
          </cell>
          <cell r="CL469" t="e">
            <v>#N/A</v>
          </cell>
          <cell r="CN469" t="e">
            <v>#N/A</v>
          </cell>
          <cell r="CO469" t="e">
            <v>#N/A</v>
          </cell>
          <cell r="CP469" t="e">
            <v>#N/A</v>
          </cell>
          <cell r="CQ469" t="e">
            <v>#DIV/0!</v>
          </cell>
          <cell r="CR469" t="e">
            <v>#N/A</v>
          </cell>
          <cell r="CT469" t="e">
            <v>#N/A</v>
          </cell>
          <cell r="CU469">
            <v>5633.7460000000001</v>
          </cell>
          <cell r="CV469" t="e">
            <v>#N/A</v>
          </cell>
          <cell r="CW469" t="e">
            <v>#N/A</v>
          </cell>
          <cell r="CX469" t="e">
            <v>#N/A</v>
          </cell>
          <cell r="CZ469" t="e">
            <v>#N/A</v>
          </cell>
          <cell r="DA469" t="e">
            <v>#N/A</v>
          </cell>
          <cell r="DB469" t="e">
            <v>#N/A</v>
          </cell>
          <cell r="DC469" t="e">
            <v>#DIV/0!</v>
          </cell>
          <cell r="DD469" t="e">
            <v>#N/A</v>
          </cell>
          <cell r="DF469" t="e">
            <v>#N/A</v>
          </cell>
          <cell r="DG469">
            <v>3495.4549999999999</v>
          </cell>
          <cell r="DH469" t="e">
            <v>#N/A</v>
          </cell>
          <cell r="DI469" t="e">
            <v>#N/A</v>
          </cell>
          <cell r="DJ469" t="e">
            <v>#N/A</v>
          </cell>
          <cell r="DL469" t="e">
            <v>#N/A</v>
          </cell>
          <cell r="DM469" t="e">
            <v>#N/A</v>
          </cell>
          <cell r="DN469" t="e">
            <v>#N/A</v>
          </cell>
          <cell r="DO469" t="e">
            <v>#DIV/0!</v>
          </cell>
          <cell r="DP469" t="e">
            <v>#N/A</v>
          </cell>
          <cell r="DR469" t="e">
            <v>#N/A</v>
          </cell>
          <cell r="DS469">
            <v>2701.8580000000002</v>
          </cell>
          <cell r="DT469" t="e">
            <v>#N/A</v>
          </cell>
          <cell r="DU469" t="e">
            <v>#N/A</v>
          </cell>
          <cell r="DV469" t="e">
            <v>#N/A</v>
          </cell>
          <cell r="DX469" t="e">
            <v>#N/A</v>
          </cell>
          <cell r="DY469" t="e">
            <v>#N/A</v>
          </cell>
          <cell r="DZ469" t="e">
            <v>#N/A</v>
          </cell>
          <cell r="EA469" t="e">
            <v>#DIV/0!</v>
          </cell>
          <cell r="EB469" t="e">
            <v>#N/A</v>
          </cell>
          <cell r="ED469" t="e">
            <v>#N/A</v>
          </cell>
          <cell r="EE469">
            <v>15705.161</v>
          </cell>
          <cell r="EF469" t="e">
            <v>#N/A</v>
          </cell>
          <cell r="EG469" t="e">
            <v>#N/A</v>
          </cell>
          <cell r="EH469" t="e">
            <v>#N/A</v>
          </cell>
          <cell r="EJ469" t="e">
            <v>#N/A</v>
          </cell>
          <cell r="EK469" t="e">
            <v>#N/A</v>
          </cell>
          <cell r="EL469" t="e">
            <v>#N/A</v>
          </cell>
          <cell r="EM469" t="e">
            <v>#DIV/0!</v>
          </cell>
          <cell r="EN469" t="e">
            <v>#N/A</v>
          </cell>
          <cell r="EP469" t="e">
            <v>#N/A</v>
          </cell>
          <cell r="EQ469">
            <v>17075.746999999999</v>
          </cell>
          <cell r="ER469" t="e">
            <v>#N/A</v>
          </cell>
          <cell r="ES469" t="e">
            <v>#N/A</v>
          </cell>
          <cell r="ET469" t="e">
            <v>#N/A</v>
          </cell>
          <cell r="EV469" t="e">
            <v>#N/A</v>
          </cell>
          <cell r="EW469" t="e">
            <v>#N/A</v>
          </cell>
          <cell r="EX469" t="e">
            <v>#N/A</v>
          </cell>
          <cell r="EY469" t="e">
            <v>#DIV/0!</v>
          </cell>
          <cell r="EZ469" t="e">
            <v>#N/A</v>
          </cell>
        </row>
        <row r="470">
          <cell r="A470">
            <v>42650</v>
          </cell>
          <cell r="B470" t="e">
            <v>#N/A</v>
          </cell>
          <cell r="C470" t="e">
            <v>#N/A</v>
          </cell>
          <cell r="D470" t="e">
            <v>#N/A</v>
          </cell>
          <cell r="E470" t="e">
            <v>#N/A</v>
          </cell>
          <cell r="F470" t="e">
            <v>#N/A</v>
          </cell>
          <cell r="H470" t="e">
            <v>#N/A</v>
          </cell>
          <cell r="I470" t="e">
            <v>#N/A</v>
          </cell>
          <cell r="J470" t="e">
            <v>#N/A</v>
          </cell>
          <cell r="K470" t="e">
            <v>#N/A</v>
          </cell>
          <cell r="L470" t="e">
            <v>#N/A</v>
          </cell>
          <cell r="N470" t="e">
            <v>#N/A</v>
          </cell>
          <cell r="O470">
            <v>44098.874000000003</v>
          </cell>
          <cell r="P470" t="e">
            <v>#N/A</v>
          </cell>
          <cell r="Q470" t="e">
            <v>#N/A</v>
          </cell>
          <cell r="R470" t="e">
            <v>#N/A</v>
          </cell>
          <cell r="T470" t="e">
            <v>#N/A</v>
          </cell>
          <cell r="U470" t="e">
            <v>#N/A</v>
          </cell>
          <cell r="V470" t="e">
            <v>#N/A</v>
          </cell>
          <cell r="W470" t="e">
            <v>#DIV/0!</v>
          </cell>
          <cell r="X470" t="e">
            <v>#N/A</v>
          </cell>
          <cell r="Z470" t="e">
            <v>#N/A</v>
          </cell>
          <cell r="AA470">
            <v>34041.234000000004</v>
          </cell>
          <cell r="AB470" t="e">
            <v>#N/A</v>
          </cell>
          <cell r="AC470" t="e">
            <v>#N/A</v>
          </cell>
          <cell r="AD470" t="e">
            <v>#N/A</v>
          </cell>
          <cell r="AF470" t="e">
            <v>#N/A</v>
          </cell>
          <cell r="AG470" t="e">
            <v>#N/A</v>
          </cell>
          <cell r="AH470" t="e">
            <v>#N/A</v>
          </cell>
          <cell r="AI470" t="e">
            <v>#DIV/0!</v>
          </cell>
          <cell r="AJ470" t="e">
            <v>#N/A</v>
          </cell>
          <cell r="AL470" t="e">
            <v>#N/A</v>
          </cell>
          <cell r="AM470">
            <v>50534.55</v>
          </cell>
          <cell r="AN470" t="e">
            <v>#N/A</v>
          </cell>
          <cell r="AO470" t="e">
            <v>#N/A</v>
          </cell>
          <cell r="AP470" t="e">
            <v>#N/A</v>
          </cell>
          <cell r="AR470" t="e">
            <v>#N/A</v>
          </cell>
          <cell r="AS470" t="e">
            <v>#N/A</v>
          </cell>
          <cell r="AT470" t="e">
            <v>#N/A</v>
          </cell>
          <cell r="AU470" t="e">
            <v>#DIV/0!</v>
          </cell>
          <cell r="AV470" t="e">
            <v>#N/A</v>
          </cell>
          <cell r="AX470" t="e">
            <v>#N/A</v>
          </cell>
          <cell r="AY470">
            <v>1540.6523686305732</v>
          </cell>
          <cell r="AZ470" t="e">
            <v>#N/A</v>
          </cell>
          <cell r="BA470" t="e">
            <v>#N/A</v>
          </cell>
          <cell r="BB470" t="e">
            <v>#N/A</v>
          </cell>
          <cell r="BD470" t="e">
            <v>#N/A</v>
          </cell>
          <cell r="BE470" t="e">
            <v>#N/A</v>
          </cell>
          <cell r="BF470" t="e">
            <v>#N/A</v>
          </cell>
          <cell r="BG470" t="e">
            <v>#DIV/0!</v>
          </cell>
          <cell r="BH470" t="e">
            <v>#N/A</v>
          </cell>
          <cell r="BJ470" t="e">
            <v>#N/A</v>
          </cell>
          <cell r="BK470">
            <v>8641.9599999999991</v>
          </cell>
          <cell r="BL470" t="e">
            <v>#N/A</v>
          </cell>
          <cell r="BM470" t="e">
            <v>#N/A</v>
          </cell>
          <cell r="BN470" t="e">
            <v>#N/A</v>
          </cell>
          <cell r="BP470" t="e">
            <v>#N/A</v>
          </cell>
          <cell r="BQ470" t="e">
            <v>#N/A</v>
          </cell>
          <cell r="BR470" t="e">
            <v>#N/A</v>
          </cell>
          <cell r="BS470" t="e">
            <v>#DIV/0!</v>
          </cell>
          <cell r="BT470" t="e">
            <v>#N/A</v>
          </cell>
          <cell r="BV470" t="e">
            <v>#N/A</v>
          </cell>
          <cell r="BW470">
            <v>9862.0020000000004</v>
          </cell>
          <cell r="BX470" t="e">
            <v>#N/A</v>
          </cell>
          <cell r="BY470" t="e">
            <v>#N/A</v>
          </cell>
          <cell r="BZ470" t="e">
            <v>#N/A</v>
          </cell>
          <cell r="CB470" t="e">
            <v>#N/A</v>
          </cell>
          <cell r="CC470" t="e">
            <v>#N/A</v>
          </cell>
          <cell r="CD470" t="e">
            <v>#N/A</v>
          </cell>
          <cell r="CE470" t="e">
            <v>#DIV/0!</v>
          </cell>
          <cell r="CF470" t="e">
            <v>#N/A</v>
          </cell>
          <cell r="CH470" t="e">
            <v>#N/A</v>
          </cell>
          <cell r="CI470">
            <v>1163.905</v>
          </cell>
          <cell r="CJ470" t="e">
            <v>#N/A</v>
          </cell>
          <cell r="CK470" t="e">
            <v>#N/A</v>
          </cell>
          <cell r="CL470" t="e">
            <v>#N/A</v>
          </cell>
          <cell r="CN470" t="e">
            <v>#N/A</v>
          </cell>
          <cell r="CO470" t="e">
            <v>#N/A</v>
          </cell>
          <cell r="CP470" t="e">
            <v>#N/A</v>
          </cell>
          <cell r="CQ470" t="e">
            <v>#DIV/0!</v>
          </cell>
          <cell r="CR470" t="e">
            <v>#N/A</v>
          </cell>
          <cell r="CT470" t="e">
            <v>#N/A</v>
          </cell>
          <cell r="CU470">
            <v>5633.7460000000001</v>
          </cell>
          <cell r="CV470" t="e">
            <v>#N/A</v>
          </cell>
          <cell r="CW470" t="e">
            <v>#N/A</v>
          </cell>
          <cell r="CX470" t="e">
            <v>#N/A</v>
          </cell>
          <cell r="CZ470" t="e">
            <v>#N/A</v>
          </cell>
          <cell r="DA470" t="e">
            <v>#N/A</v>
          </cell>
          <cell r="DB470" t="e">
            <v>#N/A</v>
          </cell>
          <cell r="DC470" t="e">
            <v>#DIV/0!</v>
          </cell>
          <cell r="DD470" t="e">
            <v>#N/A</v>
          </cell>
          <cell r="DF470" t="e">
            <v>#N/A</v>
          </cell>
          <cell r="DG470">
            <v>3495.4549999999999</v>
          </cell>
          <cell r="DH470" t="e">
            <v>#N/A</v>
          </cell>
          <cell r="DI470" t="e">
            <v>#N/A</v>
          </cell>
          <cell r="DJ470" t="e">
            <v>#N/A</v>
          </cell>
          <cell r="DL470" t="e">
            <v>#N/A</v>
          </cell>
          <cell r="DM470" t="e">
            <v>#N/A</v>
          </cell>
          <cell r="DN470" t="e">
            <v>#N/A</v>
          </cell>
          <cell r="DO470" t="e">
            <v>#DIV/0!</v>
          </cell>
          <cell r="DP470" t="e">
            <v>#N/A</v>
          </cell>
          <cell r="DR470" t="e">
            <v>#N/A</v>
          </cell>
          <cell r="DS470">
            <v>2701.8580000000002</v>
          </cell>
          <cell r="DT470" t="e">
            <v>#N/A</v>
          </cell>
          <cell r="DU470" t="e">
            <v>#N/A</v>
          </cell>
          <cell r="DV470" t="e">
            <v>#N/A</v>
          </cell>
          <cell r="DX470" t="e">
            <v>#N/A</v>
          </cell>
          <cell r="DY470" t="e">
            <v>#N/A</v>
          </cell>
          <cell r="DZ470" t="e">
            <v>#N/A</v>
          </cell>
          <cell r="EA470" t="e">
            <v>#DIV/0!</v>
          </cell>
          <cell r="EB470" t="e">
            <v>#N/A</v>
          </cell>
          <cell r="ED470" t="e">
            <v>#N/A</v>
          </cell>
          <cell r="EE470">
            <v>15705.161</v>
          </cell>
          <cell r="EF470" t="e">
            <v>#N/A</v>
          </cell>
          <cell r="EG470" t="e">
            <v>#N/A</v>
          </cell>
          <cell r="EH470" t="e">
            <v>#N/A</v>
          </cell>
          <cell r="EJ470" t="e">
            <v>#N/A</v>
          </cell>
          <cell r="EK470" t="e">
            <v>#N/A</v>
          </cell>
          <cell r="EL470" t="e">
            <v>#N/A</v>
          </cell>
          <cell r="EM470" t="e">
            <v>#DIV/0!</v>
          </cell>
          <cell r="EN470" t="e">
            <v>#N/A</v>
          </cell>
          <cell r="EP470" t="e">
            <v>#N/A</v>
          </cell>
          <cell r="EQ470">
            <v>17075.746999999999</v>
          </cell>
          <cell r="ER470" t="e">
            <v>#N/A</v>
          </cell>
          <cell r="ES470" t="e">
            <v>#N/A</v>
          </cell>
          <cell r="ET470" t="e">
            <v>#N/A</v>
          </cell>
          <cell r="EV470" t="e">
            <v>#N/A</v>
          </cell>
          <cell r="EW470" t="e">
            <v>#N/A</v>
          </cell>
          <cell r="EX470" t="e">
            <v>#N/A</v>
          </cell>
          <cell r="EY470" t="e">
            <v>#DIV/0!</v>
          </cell>
          <cell r="EZ470" t="e">
            <v>#N/A</v>
          </cell>
        </row>
        <row r="471">
          <cell r="A471">
            <v>42653</v>
          </cell>
          <cell r="B471" t="e">
            <v>#N/A</v>
          </cell>
          <cell r="C471" t="e">
            <v>#N/A</v>
          </cell>
          <cell r="D471" t="e">
            <v>#N/A</v>
          </cell>
          <cell r="E471" t="e">
            <v>#N/A</v>
          </cell>
          <cell r="F471" t="e">
            <v>#N/A</v>
          </cell>
          <cell r="H471" t="e">
            <v>#N/A</v>
          </cell>
          <cell r="I471" t="e">
            <v>#N/A</v>
          </cell>
          <cell r="J471" t="e">
            <v>#N/A</v>
          </cell>
          <cell r="K471" t="e">
            <v>#N/A</v>
          </cell>
          <cell r="L471" t="e">
            <v>#N/A</v>
          </cell>
          <cell r="N471" t="e">
            <v>#N/A</v>
          </cell>
          <cell r="O471">
            <v>44098.874000000003</v>
          </cell>
          <cell r="P471" t="e">
            <v>#N/A</v>
          </cell>
          <cell r="Q471" t="e">
            <v>#N/A</v>
          </cell>
          <cell r="R471" t="e">
            <v>#N/A</v>
          </cell>
          <cell r="T471" t="e">
            <v>#N/A</v>
          </cell>
          <cell r="U471" t="e">
            <v>#N/A</v>
          </cell>
          <cell r="V471" t="e">
            <v>#N/A</v>
          </cell>
          <cell r="W471" t="e">
            <v>#DIV/0!</v>
          </cell>
          <cell r="X471" t="e">
            <v>#N/A</v>
          </cell>
          <cell r="Z471" t="e">
            <v>#N/A</v>
          </cell>
          <cell r="AA471">
            <v>34041.234000000004</v>
          </cell>
          <cell r="AB471" t="e">
            <v>#N/A</v>
          </cell>
          <cell r="AC471" t="e">
            <v>#N/A</v>
          </cell>
          <cell r="AD471" t="e">
            <v>#N/A</v>
          </cell>
          <cell r="AF471" t="e">
            <v>#N/A</v>
          </cell>
          <cell r="AG471" t="e">
            <v>#N/A</v>
          </cell>
          <cell r="AH471" t="e">
            <v>#N/A</v>
          </cell>
          <cell r="AI471" t="e">
            <v>#DIV/0!</v>
          </cell>
          <cell r="AJ471" t="e">
            <v>#N/A</v>
          </cell>
          <cell r="AL471" t="e">
            <v>#N/A</v>
          </cell>
          <cell r="AM471">
            <v>50534.55</v>
          </cell>
          <cell r="AN471" t="e">
            <v>#N/A</v>
          </cell>
          <cell r="AO471" t="e">
            <v>#N/A</v>
          </cell>
          <cell r="AP471" t="e">
            <v>#N/A</v>
          </cell>
          <cell r="AR471" t="e">
            <v>#N/A</v>
          </cell>
          <cell r="AS471" t="e">
            <v>#N/A</v>
          </cell>
          <cell r="AT471" t="e">
            <v>#N/A</v>
          </cell>
          <cell r="AU471" t="e">
            <v>#DIV/0!</v>
          </cell>
          <cell r="AV471" t="e">
            <v>#N/A</v>
          </cell>
          <cell r="AX471" t="e">
            <v>#N/A</v>
          </cell>
          <cell r="AY471">
            <v>1540.6523686305732</v>
          </cell>
          <cell r="AZ471" t="e">
            <v>#N/A</v>
          </cell>
          <cell r="BA471" t="e">
            <v>#N/A</v>
          </cell>
          <cell r="BB471" t="e">
            <v>#N/A</v>
          </cell>
          <cell r="BD471" t="e">
            <v>#N/A</v>
          </cell>
          <cell r="BE471" t="e">
            <v>#N/A</v>
          </cell>
          <cell r="BF471" t="e">
            <v>#N/A</v>
          </cell>
          <cell r="BG471" t="e">
            <v>#DIV/0!</v>
          </cell>
          <cell r="BH471" t="e">
            <v>#N/A</v>
          </cell>
          <cell r="BJ471" t="e">
            <v>#N/A</v>
          </cell>
          <cell r="BK471">
            <v>8641.9599999999991</v>
          </cell>
          <cell r="BL471" t="e">
            <v>#N/A</v>
          </cell>
          <cell r="BM471" t="e">
            <v>#N/A</v>
          </cell>
          <cell r="BN471" t="e">
            <v>#N/A</v>
          </cell>
          <cell r="BP471" t="e">
            <v>#N/A</v>
          </cell>
          <cell r="BQ471" t="e">
            <v>#N/A</v>
          </cell>
          <cell r="BR471" t="e">
            <v>#N/A</v>
          </cell>
          <cell r="BS471" t="e">
            <v>#DIV/0!</v>
          </cell>
          <cell r="BT471" t="e">
            <v>#N/A</v>
          </cell>
          <cell r="BV471" t="e">
            <v>#N/A</v>
          </cell>
          <cell r="BW471">
            <v>9862.0020000000004</v>
          </cell>
          <cell r="BX471" t="e">
            <v>#N/A</v>
          </cell>
          <cell r="BY471" t="e">
            <v>#N/A</v>
          </cell>
          <cell r="BZ471" t="e">
            <v>#N/A</v>
          </cell>
          <cell r="CB471" t="e">
            <v>#N/A</v>
          </cell>
          <cell r="CC471" t="e">
            <v>#N/A</v>
          </cell>
          <cell r="CD471" t="e">
            <v>#N/A</v>
          </cell>
          <cell r="CE471" t="e">
            <v>#DIV/0!</v>
          </cell>
          <cell r="CF471" t="e">
            <v>#N/A</v>
          </cell>
          <cell r="CH471" t="e">
            <v>#N/A</v>
          </cell>
          <cell r="CI471">
            <v>1163.905</v>
          </cell>
          <cell r="CJ471" t="e">
            <v>#N/A</v>
          </cell>
          <cell r="CK471" t="e">
            <v>#N/A</v>
          </cell>
          <cell r="CL471" t="e">
            <v>#N/A</v>
          </cell>
          <cell r="CN471" t="e">
            <v>#N/A</v>
          </cell>
          <cell r="CO471" t="e">
            <v>#N/A</v>
          </cell>
          <cell r="CP471" t="e">
            <v>#N/A</v>
          </cell>
          <cell r="CQ471" t="e">
            <v>#DIV/0!</v>
          </cell>
          <cell r="CR471" t="e">
            <v>#N/A</v>
          </cell>
          <cell r="CT471" t="e">
            <v>#N/A</v>
          </cell>
          <cell r="CU471">
            <v>5633.7460000000001</v>
          </cell>
          <cell r="CV471" t="e">
            <v>#N/A</v>
          </cell>
          <cell r="CW471" t="e">
            <v>#N/A</v>
          </cell>
          <cell r="CX471" t="e">
            <v>#N/A</v>
          </cell>
          <cell r="CZ471" t="e">
            <v>#N/A</v>
          </cell>
          <cell r="DA471" t="e">
            <v>#N/A</v>
          </cell>
          <cell r="DB471" t="e">
            <v>#N/A</v>
          </cell>
          <cell r="DC471" t="e">
            <v>#DIV/0!</v>
          </cell>
          <cell r="DD471" t="e">
            <v>#N/A</v>
          </cell>
          <cell r="DF471" t="e">
            <v>#N/A</v>
          </cell>
          <cell r="DG471">
            <v>3495.4549999999999</v>
          </cell>
          <cell r="DH471" t="e">
            <v>#N/A</v>
          </cell>
          <cell r="DI471" t="e">
            <v>#N/A</v>
          </cell>
          <cell r="DJ471" t="e">
            <v>#N/A</v>
          </cell>
          <cell r="DL471" t="e">
            <v>#N/A</v>
          </cell>
          <cell r="DM471" t="e">
            <v>#N/A</v>
          </cell>
          <cell r="DN471" t="e">
            <v>#N/A</v>
          </cell>
          <cell r="DO471" t="e">
            <v>#DIV/0!</v>
          </cell>
          <cell r="DP471" t="e">
            <v>#N/A</v>
          </cell>
          <cell r="DR471" t="e">
            <v>#N/A</v>
          </cell>
          <cell r="DS471">
            <v>2701.8580000000002</v>
          </cell>
          <cell r="DT471" t="e">
            <v>#N/A</v>
          </cell>
          <cell r="DU471" t="e">
            <v>#N/A</v>
          </cell>
          <cell r="DV471" t="e">
            <v>#N/A</v>
          </cell>
          <cell r="DX471" t="e">
            <v>#N/A</v>
          </cell>
          <cell r="DY471" t="e">
            <v>#N/A</v>
          </cell>
          <cell r="DZ471" t="e">
            <v>#N/A</v>
          </cell>
          <cell r="EA471" t="e">
            <v>#DIV/0!</v>
          </cell>
          <cell r="EB471" t="e">
            <v>#N/A</v>
          </cell>
          <cell r="ED471" t="e">
            <v>#N/A</v>
          </cell>
          <cell r="EE471">
            <v>15705.161</v>
          </cell>
          <cell r="EF471" t="e">
            <v>#N/A</v>
          </cell>
          <cell r="EG471" t="e">
            <v>#N/A</v>
          </cell>
          <cell r="EH471" t="e">
            <v>#N/A</v>
          </cell>
          <cell r="EJ471" t="e">
            <v>#N/A</v>
          </cell>
          <cell r="EK471" t="e">
            <v>#N/A</v>
          </cell>
          <cell r="EL471" t="e">
            <v>#N/A</v>
          </cell>
          <cell r="EM471" t="e">
            <v>#DIV/0!</v>
          </cell>
          <cell r="EN471" t="e">
            <v>#N/A</v>
          </cell>
          <cell r="EP471" t="e">
            <v>#N/A</v>
          </cell>
          <cell r="EQ471">
            <v>17075.746999999999</v>
          </cell>
          <cell r="ER471" t="e">
            <v>#N/A</v>
          </cell>
          <cell r="ES471" t="e">
            <v>#N/A</v>
          </cell>
          <cell r="ET471" t="e">
            <v>#N/A</v>
          </cell>
          <cell r="EV471" t="e">
            <v>#N/A</v>
          </cell>
          <cell r="EW471" t="e">
            <v>#N/A</v>
          </cell>
          <cell r="EX471" t="e">
            <v>#N/A</v>
          </cell>
          <cell r="EY471" t="e">
            <v>#DIV/0!</v>
          </cell>
          <cell r="EZ471" t="e">
            <v>#N/A</v>
          </cell>
        </row>
        <row r="472">
          <cell r="A472">
            <v>42654</v>
          </cell>
          <cell r="B472" t="e">
            <v>#N/A</v>
          </cell>
          <cell r="C472" t="e">
            <v>#N/A</v>
          </cell>
          <cell r="D472" t="e">
            <v>#N/A</v>
          </cell>
          <cell r="E472" t="e">
            <v>#N/A</v>
          </cell>
          <cell r="F472" t="e">
            <v>#N/A</v>
          </cell>
          <cell r="H472" t="e">
            <v>#N/A</v>
          </cell>
          <cell r="I472" t="e">
            <v>#N/A</v>
          </cell>
          <cell r="J472" t="e">
            <v>#N/A</v>
          </cell>
          <cell r="K472" t="e">
            <v>#N/A</v>
          </cell>
          <cell r="L472" t="e">
            <v>#N/A</v>
          </cell>
          <cell r="N472" t="e">
            <v>#N/A</v>
          </cell>
          <cell r="O472">
            <v>44098.874000000003</v>
          </cell>
          <cell r="P472" t="e">
            <v>#N/A</v>
          </cell>
          <cell r="Q472" t="e">
            <v>#N/A</v>
          </cell>
          <cell r="R472" t="e">
            <v>#N/A</v>
          </cell>
          <cell r="T472" t="e">
            <v>#N/A</v>
          </cell>
          <cell r="U472" t="e">
            <v>#N/A</v>
          </cell>
          <cell r="V472" t="e">
            <v>#N/A</v>
          </cell>
          <cell r="W472" t="e">
            <v>#DIV/0!</v>
          </cell>
          <cell r="X472" t="e">
            <v>#N/A</v>
          </cell>
          <cell r="Z472" t="e">
            <v>#N/A</v>
          </cell>
          <cell r="AA472">
            <v>34041.234000000004</v>
          </cell>
          <cell r="AB472" t="e">
            <v>#N/A</v>
          </cell>
          <cell r="AC472" t="e">
            <v>#N/A</v>
          </cell>
          <cell r="AD472" t="e">
            <v>#N/A</v>
          </cell>
          <cell r="AF472" t="e">
            <v>#N/A</v>
          </cell>
          <cell r="AG472" t="e">
            <v>#N/A</v>
          </cell>
          <cell r="AH472" t="e">
            <v>#N/A</v>
          </cell>
          <cell r="AI472" t="e">
            <v>#DIV/0!</v>
          </cell>
          <cell r="AJ472" t="e">
            <v>#N/A</v>
          </cell>
          <cell r="AL472" t="e">
            <v>#N/A</v>
          </cell>
          <cell r="AM472">
            <v>50534.55</v>
          </cell>
          <cell r="AN472" t="e">
            <v>#N/A</v>
          </cell>
          <cell r="AO472" t="e">
            <v>#N/A</v>
          </cell>
          <cell r="AP472" t="e">
            <v>#N/A</v>
          </cell>
          <cell r="AR472" t="e">
            <v>#N/A</v>
          </cell>
          <cell r="AS472" t="e">
            <v>#N/A</v>
          </cell>
          <cell r="AT472" t="e">
            <v>#N/A</v>
          </cell>
          <cell r="AU472" t="e">
            <v>#DIV/0!</v>
          </cell>
          <cell r="AV472" t="e">
            <v>#N/A</v>
          </cell>
          <cell r="AX472" t="e">
            <v>#N/A</v>
          </cell>
          <cell r="AY472">
            <v>1540.6523686305732</v>
          </cell>
          <cell r="AZ472" t="e">
            <v>#N/A</v>
          </cell>
          <cell r="BA472" t="e">
            <v>#N/A</v>
          </cell>
          <cell r="BB472" t="e">
            <v>#N/A</v>
          </cell>
          <cell r="BD472" t="e">
            <v>#N/A</v>
          </cell>
          <cell r="BE472" t="e">
            <v>#N/A</v>
          </cell>
          <cell r="BF472" t="e">
            <v>#N/A</v>
          </cell>
          <cell r="BG472" t="e">
            <v>#DIV/0!</v>
          </cell>
          <cell r="BH472" t="e">
            <v>#N/A</v>
          </cell>
          <cell r="BJ472" t="e">
            <v>#N/A</v>
          </cell>
          <cell r="BK472">
            <v>8641.9599999999991</v>
          </cell>
          <cell r="BL472" t="e">
            <v>#N/A</v>
          </cell>
          <cell r="BM472" t="e">
            <v>#N/A</v>
          </cell>
          <cell r="BN472" t="e">
            <v>#N/A</v>
          </cell>
          <cell r="BP472" t="e">
            <v>#N/A</v>
          </cell>
          <cell r="BQ472" t="e">
            <v>#N/A</v>
          </cell>
          <cell r="BR472" t="e">
            <v>#N/A</v>
          </cell>
          <cell r="BS472" t="e">
            <v>#DIV/0!</v>
          </cell>
          <cell r="BT472" t="e">
            <v>#N/A</v>
          </cell>
          <cell r="BV472" t="e">
            <v>#N/A</v>
          </cell>
          <cell r="BW472">
            <v>9862.0020000000004</v>
          </cell>
          <cell r="BX472" t="e">
            <v>#N/A</v>
          </cell>
          <cell r="BY472" t="e">
            <v>#N/A</v>
          </cell>
          <cell r="BZ472" t="e">
            <v>#N/A</v>
          </cell>
          <cell r="CB472" t="e">
            <v>#N/A</v>
          </cell>
          <cell r="CC472" t="e">
            <v>#N/A</v>
          </cell>
          <cell r="CD472" t="e">
            <v>#N/A</v>
          </cell>
          <cell r="CE472" t="e">
            <v>#DIV/0!</v>
          </cell>
          <cell r="CF472" t="e">
            <v>#N/A</v>
          </cell>
          <cell r="CH472" t="e">
            <v>#N/A</v>
          </cell>
          <cell r="CI472">
            <v>1163.905</v>
          </cell>
          <cell r="CJ472" t="e">
            <v>#N/A</v>
          </cell>
          <cell r="CK472" t="e">
            <v>#N/A</v>
          </cell>
          <cell r="CL472" t="e">
            <v>#N/A</v>
          </cell>
          <cell r="CN472" t="e">
            <v>#N/A</v>
          </cell>
          <cell r="CO472" t="e">
            <v>#N/A</v>
          </cell>
          <cell r="CP472" t="e">
            <v>#N/A</v>
          </cell>
          <cell r="CQ472" t="e">
            <v>#DIV/0!</v>
          </cell>
          <cell r="CR472" t="e">
            <v>#N/A</v>
          </cell>
          <cell r="CT472" t="e">
            <v>#N/A</v>
          </cell>
          <cell r="CU472">
            <v>5633.7460000000001</v>
          </cell>
          <cell r="CV472" t="e">
            <v>#N/A</v>
          </cell>
          <cell r="CW472" t="e">
            <v>#N/A</v>
          </cell>
          <cell r="CX472" t="e">
            <v>#N/A</v>
          </cell>
          <cell r="CZ472" t="e">
            <v>#N/A</v>
          </cell>
          <cell r="DA472" t="e">
            <v>#N/A</v>
          </cell>
          <cell r="DB472" t="e">
            <v>#N/A</v>
          </cell>
          <cell r="DC472" t="e">
            <v>#DIV/0!</v>
          </cell>
          <cell r="DD472" t="e">
            <v>#N/A</v>
          </cell>
          <cell r="DF472" t="e">
            <v>#N/A</v>
          </cell>
          <cell r="DG472">
            <v>3495.4549999999999</v>
          </cell>
          <cell r="DH472" t="e">
            <v>#N/A</v>
          </cell>
          <cell r="DI472" t="e">
            <v>#N/A</v>
          </cell>
          <cell r="DJ472" t="e">
            <v>#N/A</v>
          </cell>
          <cell r="DL472" t="e">
            <v>#N/A</v>
          </cell>
          <cell r="DM472" t="e">
            <v>#N/A</v>
          </cell>
          <cell r="DN472" t="e">
            <v>#N/A</v>
          </cell>
          <cell r="DO472" t="e">
            <v>#DIV/0!</v>
          </cell>
          <cell r="DP472" t="e">
            <v>#N/A</v>
          </cell>
          <cell r="DR472" t="e">
            <v>#N/A</v>
          </cell>
          <cell r="DS472">
            <v>2701.8580000000002</v>
          </cell>
          <cell r="DT472" t="e">
            <v>#N/A</v>
          </cell>
          <cell r="DU472" t="e">
            <v>#N/A</v>
          </cell>
          <cell r="DV472" t="e">
            <v>#N/A</v>
          </cell>
          <cell r="DX472" t="e">
            <v>#N/A</v>
          </cell>
          <cell r="DY472" t="e">
            <v>#N/A</v>
          </cell>
          <cell r="DZ472" t="e">
            <v>#N/A</v>
          </cell>
          <cell r="EA472" t="e">
            <v>#DIV/0!</v>
          </cell>
          <cell r="EB472" t="e">
            <v>#N/A</v>
          </cell>
          <cell r="ED472" t="e">
            <v>#N/A</v>
          </cell>
          <cell r="EE472">
            <v>15705.161</v>
          </cell>
          <cell r="EF472" t="e">
            <v>#N/A</v>
          </cell>
          <cell r="EG472" t="e">
            <v>#N/A</v>
          </cell>
          <cell r="EH472" t="e">
            <v>#N/A</v>
          </cell>
          <cell r="EJ472" t="e">
            <v>#N/A</v>
          </cell>
          <cell r="EK472" t="e">
            <v>#N/A</v>
          </cell>
          <cell r="EL472" t="e">
            <v>#N/A</v>
          </cell>
          <cell r="EM472" t="e">
            <v>#DIV/0!</v>
          </cell>
          <cell r="EN472" t="e">
            <v>#N/A</v>
          </cell>
          <cell r="EP472" t="e">
            <v>#N/A</v>
          </cell>
          <cell r="EQ472">
            <v>17075.746999999999</v>
          </cell>
          <cell r="ER472" t="e">
            <v>#N/A</v>
          </cell>
          <cell r="ES472" t="e">
            <v>#N/A</v>
          </cell>
          <cell r="ET472" t="e">
            <v>#N/A</v>
          </cell>
          <cell r="EV472" t="e">
            <v>#N/A</v>
          </cell>
          <cell r="EW472" t="e">
            <v>#N/A</v>
          </cell>
          <cell r="EX472" t="e">
            <v>#N/A</v>
          </cell>
          <cell r="EY472" t="e">
            <v>#DIV/0!</v>
          </cell>
          <cell r="EZ472" t="e">
            <v>#N/A</v>
          </cell>
        </row>
        <row r="473">
          <cell r="A473">
            <v>42655</v>
          </cell>
          <cell r="B473" t="e">
            <v>#N/A</v>
          </cell>
          <cell r="C473" t="e">
            <v>#N/A</v>
          </cell>
          <cell r="D473" t="e">
            <v>#N/A</v>
          </cell>
          <cell r="E473" t="e">
            <v>#N/A</v>
          </cell>
          <cell r="F473" t="e">
            <v>#N/A</v>
          </cell>
          <cell r="H473" t="e">
            <v>#N/A</v>
          </cell>
          <cell r="I473" t="e">
            <v>#N/A</v>
          </cell>
          <cell r="J473" t="e">
            <v>#N/A</v>
          </cell>
          <cell r="K473" t="e">
            <v>#N/A</v>
          </cell>
          <cell r="L473" t="e">
            <v>#N/A</v>
          </cell>
          <cell r="N473" t="e">
            <v>#N/A</v>
          </cell>
          <cell r="O473">
            <v>44098.874000000003</v>
          </cell>
          <cell r="P473" t="e">
            <v>#N/A</v>
          </cell>
          <cell r="Q473" t="e">
            <v>#N/A</v>
          </cell>
          <cell r="R473" t="e">
            <v>#N/A</v>
          </cell>
          <cell r="T473" t="e">
            <v>#N/A</v>
          </cell>
          <cell r="U473" t="e">
            <v>#N/A</v>
          </cell>
          <cell r="V473" t="e">
            <v>#N/A</v>
          </cell>
          <cell r="W473" t="e">
            <v>#DIV/0!</v>
          </cell>
          <cell r="X473" t="e">
            <v>#N/A</v>
          </cell>
          <cell r="Z473" t="e">
            <v>#N/A</v>
          </cell>
          <cell r="AA473">
            <v>34041.234000000004</v>
          </cell>
          <cell r="AB473" t="e">
            <v>#N/A</v>
          </cell>
          <cell r="AC473" t="e">
            <v>#N/A</v>
          </cell>
          <cell r="AD473" t="e">
            <v>#N/A</v>
          </cell>
          <cell r="AF473" t="e">
            <v>#N/A</v>
          </cell>
          <cell r="AG473" t="e">
            <v>#N/A</v>
          </cell>
          <cell r="AH473" t="e">
            <v>#N/A</v>
          </cell>
          <cell r="AI473" t="e">
            <v>#DIV/0!</v>
          </cell>
          <cell r="AJ473" t="e">
            <v>#N/A</v>
          </cell>
          <cell r="AL473" t="e">
            <v>#N/A</v>
          </cell>
          <cell r="AM473">
            <v>50534.55</v>
          </cell>
          <cell r="AN473" t="e">
            <v>#N/A</v>
          </cell>
          <cell r="AO473" t="e">
            <v>#N/A</v>
          </cell>
          <cell r="AP473" t="e">
            <v>#N/A</v>
          </cell>
          <cell r="AR473" t="e">
            <v>#N/A</v>
          </cell>
          <cell r="AS473" t="e">
            <v>#N/A</v>
          </cell>
          <cell r="AT473" t="e">
            <v>#N/A</v>
          </cell>
          <cell r="AU473" t="e">
            <v>#DIV/0!</v>
          </cell>
          <cell r="AV473" t="e">
            <v>#N/A</v>
          </cell>
          <cell r="AX473" t="e">
            <v>#N/A</v>
          </cell>
          <cell r="AY473">
            <v>1540.6523686305732</v>
          </cell>
          <cell r="AZ473" t="e">
            <v>#N/A</v>
          </cell>
          <cell r="BA473" t="e">
            <v>#N/A</v>
          </cell>
          <cell r="BB473" t="e">
            <v>#N/A</v>
          </cell>
          <cell r="BD473" t="e">
            <v>#N/A</v>
          </cell>
          <cell r="BE473" t="e">
            <v>#N/A</v>
          </cell>
          <cell r="BF473" t="e">
            <v>#N/A</v>
          </cell>
          <cell r="BG473" t="e">
            <v>#DIV/0!</v>
          </cell>
          <cell r="BH473" t="e">
            <v>#N/A</v>
          </cell>
          <cell r="BJ473" t="e">
            <v>#N/A</v>
          </cell>
          <cell r="BK473">
            <v>8641.9599999999991</v>
          </cell>
          <cell r="BL473" t="e">
            <v>#N/A</v>
          </cell>
          <cell r="BM473" t="e">
            <v>#N/A</v>
          </cell>
          <cell r="BN473" t="e">
            <v>#N/A</v>
          </cell>
          <cell r="BP473" t="e">
            <v>#N/A</v>
          </cell>
          <cell r="BQ473" t="e">
            <v>#N/A</v>
          </cell>
          <cell r="BR473" t="e">
            <v>#N/A</v>
          </cell>
          <cell r="BS473" t="e">
            <v>#DIV/0!</v>
          </cell>
          <cell r="BT473" t="e">
            <v>#N/A</v>
          </cell>
          <cell r="BV473" t="e">
            <v>#N/A</v>
          </cell>
          <cell r="BW473">
            <v>9862.0020000000004</v>
          </cell>
          <cell r="BX473" t="e">
            <v>#N/A</v>
          </cell>
          <cell r="BY473" t="e">
            <v>#N/A</v>
          </cell>
          <cell r="BZ473" t="e">
            <v>#N/A</v>
          </cell>
          <cell r="CB473" t="e">
            <v>#N/A</v>
          </cell>
          <cell r="CC473" t="e">
            <v>#N/A</v>
          </cell>
          <cell r="CD473" t="e">
            <v>#N/A</v>
          </cell>
          <cell r="CE473" t="e">
            <v>#DIV/0!</v>
          </cell>
          <cell r="CF473" t="e">
            <v>#N/A</v>
          </cell>
          <cell r="CH473" t="e">
            <v>#N/A</v>
          </cell>
          <cell r="CI473">
            <v>1163.905</v>
          </cell>
          <cell r="CJ473" t="e">
            <v>#N/A</v>
          </cell>
          <cell r="CK473" t="e">
            <v>#N/A</v>
          </cell>
          <cell r="CL473" t="e">
            <v>#N/A</v>
          </cell>
          <cell r="CN473" t="e">
            <v>#N/A</v>
          </cell>
          <cell r="CO473" t="e">
            <v>#N/A</v>
          </cell>
          <cell r="CP473" t="e">
            <v>#N/A</v>
          </cell>
          <cell r="CQ473" t="e">
            <v>#DIV/0!</v>
          </cell>
          <cell r="CR473" t="e">
            <v>#N/A</v>
          </cell>
          <cell r="CT473" t="e">
            <v>#N/A</v>
          </cell>
          <cell r="CU473">
            <v>5633.7460000000001</v>
          </cell>
          <cell r="CV473" t="e">
            <v>#N/A</v>
          </cell>
          <cell r="CW473" t="e">
            <v>#N/A</v>
          </cell>
          <cell r="CX473" t="e">
            <v>#N/A</v>
          </cell>
          <cell r="CZ473" t="e">
            <v>#N/A</v>
          </cell>
          <cell r="DA473" t="e">
            <v>#N/A</v>
          </cell>
          <cell r="DB473" t="e">
            <v>#N/A</v>
          </cell>
          <cell r="DC473" t="e">
            <v>#DIV/0!</v>
          </cell>
          <cell r="DD473" t="e">
            <v>#N/A</v>
          </cell>
          <cell r="DF473" t="e">
            <v>#N/A</v>
          </cell>
          <cell r="DG473">
            <v>3495.4549999999999</v>
          </cell>
          <cell r="DH473" t="e">
            <v>#N/A</v>
          </cell>
          <cell r="DI473" t="e">
            <v>#N/A</v>
          </cell>
          <cell r="DJ473" t="e">
            <v>#N/A</v>
          </cell>
          <cell r="DL473" t="e">
            <v>#N/A</v>
          </cell>
          <cell r="DM473" t="e">
            <v>#N/A</v>
          </cell>
          <cell r="DN473" t="e">
            <v>#N/A</v>
          </cell>
          <cell r="DO473" t="e">
            <v>#DIV/0!</v>
          </cell>
          <cell r="DP473" t="e">
            <v>#N/A</v>
          </cell>
          <cell r="DR473" t="e">
            <v>#N/A</v>
          </cell>
          <cell r="DS473">
            <v>2701.8580000000002</v>
          </cell>
          <cell r="DT473" t="e">
            <v>#N/A</v>
          </cell>
          <cell r="DU473" t="e">
            <v>#N/A</v>
          </cell>
          <cell r="DV473" t="e">
            <v>#N/A</v>
          </cell>
          <cell r="DX473" t="e">
            <v>#N/A</v>
          </cell>
          <cell r="DY473" t="e">
            <v>#N/A</v>
          </cell>
          <cell r="DZ473" t="e">
            <v>#N/A</v>
          </cell>
          <cell r="EA473" t="e">
            <v>#DIV/0!</v>
          </cell>
          <cell r="EB473" t="e">
            <v>#N/A</v>
          </cell>
          <cell r="ED473" t="e">
            <v>#N/A</v>
          </cell>
          <cell r="EE473">
            <v>15705.161</v>
          </cell>
          <cell r="EF473" t="e">
            <v>#N/A</v>
          </cell>
          <cell r="EG473" t="e">
            <v>#N/A</v>
          </cell>
          <cell r="EH473" t="e">
            <v>#N/A</v>
          </cell>
          <cell r="EJ473" t="e">
            <v>#N/A</v>
          </cell>
          <cell r="EK473" t="e">
            <v>#N/A</v>
          </cell>
          <cell r="EL473" t="e">
            <v>#N/A</v>
          </cell>
          <cell r="EM473" t="e">
            <v>#DIV/0!</v>
          </cell>
          <cell r="EN473" t="e">
            <v>#N/A</v>
          </cell>
          <cell r="EP473" t="e">
            <v>#N/A</v>
          </cell>
          <cell r="EQ473">
            <v>17075.746999999999</v>
          </cell>
          <cell r="ER473" t="e">
            <v>#N/A</v>
          </cell>
          <cell r="ES473" t="e">
            <v>#N/A</v>
          </cell>
          <cell r="ET473" t="e">
            <v>#N/A</v>
          </cell>
          <cell r="EV473" t="e">
            <v>#N/A</v>
          </cell>
          <cell r="EW473" t="e">
            <v>#N/A</v>
          </cell>
          <cell r="EX473" t="e">
            <v>#N/A</v>
          </cell>
          <cell r="EY473" t="e">
            <v>#DIV/0!</v>
          </cell>
          <cell r="EZ473" t="e">
            <v>#N/A</v>
          </cell>
        </row>
        <row r="474">
          <cell r="A474">
            <v>42656</v>
          </cell>
          <cell r="B474" t="e">
            <v>#N/A</v>
          </cell>
          <cell r="C474" t="e">
            <v>#N/A</v>
          </cell>
          <cell r="D474" t="e">
            <v>#N/A</v>
          </cell>
          <cell r="E474" t="e">
            <v>#N/A</v>
          </cell>
          <cell r="F474" t="e">
            <v>#N/A</v>
          </cell>
          <cell r="H474" t="e">
            <v>#N/A</v>
          </cell>
          <cell r="I474" t="e">
            <v>#N/A</v>
          </cell>
          <cell r="J474" t="e">
            <v>#N/A</v>
          </cell>
          <cell r="K474" t="e">
            <v>#N/A</v>
          </cell>
          <cell r="L474" t="e">
            <v>#N/A</v>
          </cell>
          <cell r="N474" t="e">
            <v>#N/A</v>
          </cell>
          <cell r="O474">
            <v>44098.874000000003</v>
          </cell>
          <cell r="P474" t="e">
            <v>#N/A</v>
          </cell>
          <cell r="Q474" t="e">
            <v>#N/A</v>
          </cell>
          <cell r="R474" t="e">
            <v>#N/A</v>
          </cell>
          <cell r="T474" t="e">
            <v>#N/A</v>
          </cell>
          <cell r="U474" t="e">
            <v>#N/A</v>
          </cell>
          <cell r="V474" t="e">
            <v>#N/A</v>
          </cell>
          <cell r="W474" t="e">
            <v>#DIV/0!</v>
          </cell>
          <cell r="X474" t="e">
            <v>#N/A</v>
          </cell>
          <cell r="Z474" t="e">
            <v>#N/A</v>
          </cell>
          <cell r="AA474">
            <v>34041.234000000004</v>
          </cell>
          <cell r="AB474" t="e">
            <v>#N/A</v>
          </cell>
          <cell r="AC474" t="e">
            <v>#N/A</v>
          </cell>
          <cell r="AD474" t="e">
            <v>#N/A</v>
          </cell>
          <cell r="AF474" t="e">
            <v>#N/A</v>
          </cell>
          <cell r="AG474" t="e">
            <v>#N/A</v>
          </cell>
          <cell r="AH474" t="e">
            <v>#N/A</v>
          </cell>
          <cell r="AI474" t="e">
            <v>#DIV/0!</v>
          </cell>
          <cell r="AJ474" t="e">
            <v>#N/A</v>
          </cell>
          <cell r="AL474" t="e">
            <v>#N/A</v>
          </cell>
          <cell r="AM474">
            <v>50534.55</v>
          </cell>
          <cell r="AN474" t="e">
            <v>#N/A</v>
          </cell>
          <cell r="AO474" t="e">
            <v>#N/A</v>
          </cell>
          <cell r="AP474" t="e">
            <v>#N/A</v>
          </cell>
          <cell r="AR474" t="e">
            <v>#N/A</v>
          </cell>
          <cell r="AS474" t="e">
            <v>#N/A</v>
          </cell>
          <cell r="AT474" t="e">
            <v>#N/A</v>
          </cell>
          <cell r="AU474" t="e">
            <v>#DIV/0!</v>
          </cell>
          <cell r="AV474" t="e">
            <v>#N/A</v>
          </cell>
          <cell r="AX474" t="e">
            <v>#N/A</v>
          </cell>
          <cell r="AY474">
            <v>1540.6523686305732</v>
          </cell>
          <cell r="AZ474" t="e">
            <v>#N/A</v>
          </cell>
          <cell r="BA474" t="e">
            <v>#N/A</v>
          </cell>
          <cell r="BB474" t="e">
            <v>#N/A</v>
          </cell>
          <cell r="BD474" t="e">
            <v>#N/A</v>
          </cell>
          <cell r="BE474" t="e">
            <v>#N/A</v>
          </cell>
          <cell r="BF474" t="e">
            <v>#N/A</v>
          </cell>
          <cell r="BG474" t="e">
            <v>#DIV/0!</v>
          </cell>
          <cell r="BH474" t="e">
            <v>#N/A</v>
          </cell>
          <cell r="BJ474" t="e">
            <v>#N/A</v>
          </cell>
          <cell r="BK474">
            <v>8641.9599999999991</v>
          </cell>
          <cell r="BL474" t="e">
            <v>#N/A</v>
          </cell>
          <cell r="BM474" t="e">
            <v>#N/A</v>
          </cell>
          <cell r="BN474" t="e">
            <v>#N/A</v>
          </cell>
          <cell r="BP474" t="e">
            <v>#N/A</v>
          </cell>
          <cell r="BQ474" t="e">
            <v>#N/A</v>
          </cell>
          <cell r="BR474" t="e">
            <v>#N/A</v>
          </cell>
          <cell r="BS474" t="e">
            <v>#DIV/0!</v>
          </cell>
          <cell r="BT474" t="e">
            <v>#N/A</v>
          </cell>
          <cell r="BV474" t="e">
            <v>#N/A</v>
          </cell>
          <cell r="BW474">
            <v>9862.0020000000004</v>
          </cell>
          <cell r="BX474" t="e">
            <v>#N/A</v>
          </cell>
          <cell r="BY474" t="e">
            <v>#N/A</v>
          </cell>
          <cell r="BZ474" t="e">
            <v>#N/A</v>
          </cell>
          <cell r="CB474" t="e">
            <v>#N/A</v>
          </cell>
          <cell r="CC474" t="e">
            <v>#N/A</v>
          </cell>
          <cell r="CD474" t="e">
            <v>#N/A</v>
          </cell>
          <cell r="CE474" t="e">
            <v>#DIV/0!</v>
          </cell>
          <cell r="CF474" t="e">
            <v>#N/A</v>
          </cell>
          <cell r="CH474" t="e">
            <v>#N/A</v>
          </cell>
          <cell r="CI474">
            <v>1163.905</v>
          </cell>
          <cell r="CJ474" t="e">
            <v>#N/A</v>
          </cell>
          <cell r="CK474" t="e">
            <v>#N/A</v>
          </cell>
          <cell r="CL474" t="e">
            <v>#N/A</v>
          </cell>
          <cell r="CN474" t="e">
            <v>#N/A</v>
          </cell>
          <cell r="CO474" t="e">
            <v>#N/A</v>
          </cell>
          <cell r="CP474" t="e">
            <v>#N/A</v>
          </cell>
          <cell r="CQ474" t="e">
            <v>#DIV/0!</v>
          </cell>
          <cell r="CR474" t="e">
            <v>#N/A</v>
          </cell>
          <cell r="CT474" t="e">
            <v>#N/A</v>
          </cell>
          <cell r="CU474">
            <v>5633.7460000000001</v>
          </cell>
          <cell r="CV474" t="e">
            <v>#N/A</v>
          </cell>
          <cell r="CW474" t="e">
            <v>#N/A</v>
          </cell>
          <cell r="CX474" t="e">
            <v>#N/A</v>
          </cell>
          <cell r="CZ474" t="e">
            <v>#N/A</v>
          </cell>
          <cell r="DA474" t="e">
            <v>#N/A</v>
          </cell>
          <cell r="DB474" t="e">
            <v>#N/A</v>
          </cell>
          <cell r="DC474" t="e">
            <v>#DIV/0!</v>
          </cell>
          <cell r="DD474" t="e">
            <v>#N/A</v>
          </cell>
          <cell r="DF474" t="e">
            <v>#N/A</v>
          </cell>
          <cell r="DG474">
            <v>3495.4549999999999</v>
          </cell>
          <cell r="DH474" t="e">
            <v>#N/A</v>
          </cell>
          <cell r="DI474" t="e">
            <v>#N/A</v>
          </cell>
          <cell r="DJ474" t="e">
            <v>#N/A</v>
          </cell>
          <cell r="DL474" t="e">
            <v>#N/A</v>
          </cell>
          <cell r="DM474" t="e">
            <v>#N/A</v>
          </cell>
          <cell r="DN474" t="e">
            <v>#N/A</v>
          </cell>
          <cell r="DO474" t="e">
            <v>#DIV/0!</v>
          </cell>
          <cell r="DP474" t="e">
            <v>#N/A</v>
          </cell>
          <cell r="DR474" t="e">
            <v>#N/A</v>
          </cell>
          <cell r="DS474">
            <v>2701.8580000000002</v>
          </cell>
          <cell r="DT474" t="e">
            <v>#N/A</v>
          </cell>
          <cell r="DU474" t="e">
            <v>#N/A</v>
          </cell>
          <cell r="DV474" t="e">
            <v>#N/A</v>
          </cell>
          <cell r="DX474" t="e">
            <v>#N/A</v>
          </cell>
          <cell r="DY474" t="e">
            <v>#N/A</v>
          </cell>
          <cell r="DZ474" t="e">
            <v>#N/A</v>
          </cell>
          <cell r="EA474" t="e">
            <v>#DIV/0!</v>
          </cell>
          <cell r="EB474" t="e">
            <v>#N/A</v>
          </cell>
          <cell r="ED474" t="e">
            <v>#N/A</v>
          </cell>
          <cell r="EE474">
            <v>15705.161</v>
          </cell>
          <cell r="EF474" t="e">
            <v>#N/A</v>
          </cell>
          <cell r="EG474" t="e">
            <v>#N/A</v>
          </cell>
          <cell r="EH474" t="e">
            <v>#N/A</v>
          </cell>
          <cell r="EJ474" t="e">
            <v>#N/A</v>
          </cell>
          <cell r="EK474" t="e">
            <v>#N/A</v>
          </cell>
          <cell r="EL474" t="e">
            <v>#N/A</v>
          </cell>
          <cell r="EM474" t="e">
            <v>#DIV/0!</v>
          </cell>
          <cell r="EN474" t="e">
            <v>#N/A</v>
          </cell>
          <cell r="EP474" t="e">
            <v>#N/A</v>
          </cell>
          <cell r="EQ474">
            <v>17075.746999999999</v>
          </cell>
          <cell r="ER474" t="e">
            <v>#N/A</v>
          </cell>
          <cell r="ES474" t="e">
            <v>#N/A</v>
          </cell>
          <cell r="ET474" t="e">
            <v>#N/A</v>
          </cell>
          <cell r="EV474" t="e">
            <v>#N/A</v>
          </cell>
          <cell r="EW474" t="e">
            <v>#N/A</v>
          </cell>
          <cell r="EX474" t="e">
            <v>#N/A</v>
          </cell>
          <cell r="EY474" t="e">
            <v>#DIV/0!</v>
          </cell>
          <cell r="EZ474" t="e">
            <v>#N/A</v>
          </cell>
        </row>
        <row r="475">
          <cell r="A475">
            <v>42657</v>
          </cell>
          <cell r="B475" t="e">
            <v>#N/A</v>
          </cell>
          <cell r="C475" t="e">
            <v>#N/A</v>
          </cell>
          <cell r="D475" t="e">
            <v>#N/A</v>
          </cell>
          <cell r="E475" t="e">
            <v>#N/A</v>
          </cell>
          <cell r="F475" t="e">
            <v>#N/A</v>
          </cell>
          <cell r="H475" t="e">
            <v>#N/A</v>
          </cell>
          <cell r="I475" t="e">
            <v>#N/A</v>
          </cell>
          <cell r="J475" t="e">
            <v>#N/A</v>
          </cell>
          <cell r="K475" t="e">
            <v>#N/A</v>
          </cell>
          <cell r="L475" t="e">
            <v>#N/A</v>
          </cell>
          <cell r="N475" t="e">
            <v>#N/A</v>
          </cell>
          <cell r="O475">
            <v>44098.874000000003</v>
          </cell>
          <cell r="P475" t="e">
            <v>#N/A</v>
          </cell>
          <cell r="Q475" t="e">
            <v>#N/A</v>
          </cell>
          <cell r="R475" t="e">
            <v>#N/A</v>
          </cell>
          <cell r="T475" t="e">
            <v>#N/A</v>
          </cell>
          <cell r="U475" t="e">
            <v>#N/A</v>
          </cell>
          <cell r="V475" t="e">
            <v>#N/A</v>
          </cell>
          <cell r="W475" t="e">
            <v>#DIV/0!</v>
          </cell>
          <cell r="X475" t="e">
            <v>#N/A</v>
          </cell>
          <cell r="Z475" t="e">
            <v>#N/A</v>
          </cell>
          <cell r="AA475">
            <v>34041.234000000004</v>
          </cell>
          <cell r="AB475" t="e">
            <v>#N/A</v>
          </cell>
          <cell r="AC475" t="e">
            <v>#N/A</v>
          </cell>
          <cell r="AD475" t="e">
            <v>#N/A</v>
          </cell>
          <cell r="AF475" t="e">
            <v>#N/A</v>
          </cell>
          <cell r="AG475" t="e">
            <v>#N/A</v>
          </cell>
          <cell r="AH475" t="e">
            <v>#N/A</v>
          </cell>
          <cell r="AI475" t="e">
            <v>#DIV/0!</v>
          </cell>
          <cell r="AJ475" t="e">
            <v>#N/A</v>
          </cell>
          <cell r="AL475" t="e">
            <v>#N/A</v>
          </cell>
          <cell r="AM475">
            <v>50534.55</v>
          </cell>
          <cell r="AN475" t="e">
            <v>#N/A</v>
          </cell>
          <cell r="AO475" t="e">
            <v>#N/A</v>
          </cell>
          <cell r="AP475" t="e">
            <v>#N/A</v>
          </cell>
          <cell r="AR475" t="e">
            <v>#N/A</v>
          </cell>
          <cell r="AS475" t="e">
            <v>#N/A</v>
          </cell>
          <cell r="AT475" t="e">
            <v>#N/A</v>
          </cell>
          <cell r="AU475" t="e">
            <v>#DIV/0!</v>
          </cell>
          <cell r="AV475" t="e">
            <v>#N/A</v>
          </cell>
          <cell r="AX475" t="e">
            <v>#N/A</v>
          </cell>
          <cell r="AY475">
            <v>1540.6523686305732</v>
          </cell>
          <cell r="AZ475" t="e">
            <v>#N/A</v>
          </cell>
          <cell r="BA475" t="e">
            <v>#N/A</v>
          </cell>
          <cell r="BB475" t="e">
            <v>#N/A</v>
          </cell>
          <cell r="BD475" t="e">
            <v>#N/A</v>
          </cell>
          <cell r="BE475" t="e">
            <v>#N/A</v>
          </cell>
          <cell r="BF475" t="e">
            <v>#N/A</v>
          </cell>
          <cell r="BG475" t="e">
            <v>#DIV/0!</v>
          </cell>
          <cell r="BH475" t="e">
            <v>#N/A</v>
          </cell>
          <cell r="BJ475" t="e">
            <v>#N/A</v>
          </cell>
          <cell r="BK475">
            <v>8641.9599999999991</v>
          </cell>
          <cell r="BL475" t="e">
            <v>#N/A</v>
          </cell>
          <cell r="BM475" t="e">
            <v>#N/A</v>
          </cell>
          <cell r="BN475" t="e">
            <v>#N/A</v>
          </cell>
          <cell r="BP475" t="e">
            <v>#N/A</v>
          </cell>
          <cell r="BQ475" t="e">
            <v>#N/A</v>
          </cell>
          <cell r="BR475" t="e">
            <v>#N/A</v>
          </cell>
          <cell r="BS475" t="e">
            <v>#DIV/0!</v>
          </cell>
          <cell r="BT475" t="e">
            <v>#N/A</v>
          </cell>
          <cell r="BV475" t="e">
            <v>#N/A</v>
          </cell>
          <cell r="BW475">
            <v>9862.0020000000004</v>
          </cell>
          <cell r="BX475" t="e">
            <v>#N/A</v>
          </cell>
          <cell r="BY475" t="e">
            <v>#N/A</v>
          </cell>
          <cell r="BZ475" t="e">
            <v>#N/A</v>
          </cell>
          <cell r="CB475" t="e">
            <v>#N/A</v>
          </cell>
          <cell r="CC475" t="e">
            <v>#N/A</v>
          </cell>
          <cell r="CD475" t="e">
            <v>#N/A</v>
          </cell>
          <cell r="CE475" t="e">
            <v>#DIV/0!</v>
          </cell>
          <cell r="CF475" t="e">
            <v>#N/A</v>
          </cell>
          <cell r="CH475" t="e">
            <v>#N/A</v>
          </cell>
          <cell r="CI475">
            <v>1163.905</v>
          </cell>
          <cell r="CJ475" t="e">
            <v>#N/A</v>
          </cell>
          <cell r="CK475" t="e">
            <v>#N/A</v>
          </cell>
          <cell r="CL475" t="e">
            <v>#N/A</v>
          </cell>
          <cell r="CN475" t="e">
            <v>#N/A</v>
          </cell>
          <cell r="CO475" t="e">
            <v>#N/A</v>
          </cell>
          <cell r="CP475" t="e">
            <v>#N/A</v>
          </cell>
          <cell r="CQ475" t="e">
            <v>#DIV/0!</v>
          </cell>
          <cell r="CR475" t="e">
            <v>#N/A</v>
          </cell>
          <cell r="CT475" t="e">
            <v>#N/A</v>
          </cell>
          <cell r="CU475">
            <v>5633.7460000000001</v>
          </cell>
          <cell r="CV475" t="e">
            <v>#N/A</v>
          </cell>
          <cell r="CW475" t="e">
            <v>#N/A</v>
          </cell>
          <cell r="CX475" t="e">
            <v>#N/A</v>
          </cell>
          <cell r="CZ475" t="e">
            <v>#N/A</v>
          </cell>
          <cell r="DA475" t="e">
            <v>#N/A</v>
          </cell>
          <cell r="DB475" t="e">
            <v>#N/A</v>
          </cell>
          <cell r="DC475" t="e">
            <v>#DIV/0!</v>
          </cell>
          <cell r="DD475" t="e">
            <v>#N/A</v>
          </cell>
          <cell r="DF475" t="e">
            <v>#N/A</v>
          </cell>
          <cell r="DG475">
            <v>3495.4549999999999</v>
          </cell>
          <cell r="DH475" t="e">
            <v>#N/A</v>
          </cell>
          <cell r="DI475" t="e">
            <v>#N/A</v>
          </cell>
          <cell r="DJ475" t="e">
            <v>#N/A</v>
          </cell>
          <cell r="DL475" t="e">
            <v>#N/A</v>
          </cell>
          <cell r="DM475" t="e">
            <v>#N/A</v>
          </cell>
          <cell r="DN475" t="e">
            <v>#N/A</v>
          </cell>
          <cell r="DO475" t="e">
            <v>#DIV/0!</v>
          </cell>
          <cell r="DP475" t="e">
            <v>#N/A</v>
          </cell>
          <cell r="DR475" t="e">
            <v>#N/A</v>
          </cell>
          <cell r="DS475">
            <v>2701.8580000000002</v>
          </cell>
          <cell r="DT475" t="e">
            <v>#N/A</v>
          </cell>
          <cell r="DU475" t="e">
            <v>#N/A</v>
          </cell>
          <cell r="DV475" t="e">
            <v>#N/A</v>
          </cell>
          <cell r="DX475" t="e">
            <v>#N/A</v>
          </cell>
          <cell r="DY475" t="e">
            <v>#N/A</v>
          </cell>
          <cell r="DZ475" t="e">
            <v>#N/A</v>
          </cell>
          <cell r="EA475" t="e">
            <v>#DIV/0!</v>
          </cell>
          <cell r="EB475" t="e">
            <v>#N/A</v>
          </cell>
          <cell r="ED475" t="e">
            <v>#N/A</v>
          </cell>
          <cell r="EE475">
            <v>15705.161</v>
          </cell>
          <cell r="EF475" t="e">
            <v>#N/A</v>
          </cell>
          <cell r="EG475" t="e">
            <v>#N/A</v>
          </cell>
          <cell r="EH475" t="e">
            <v>#N/A</v>
          </cell>
          <cell r="EJ475" t="e">
            <v>#N/A</v>
          </cell>
          <cell r="EK475" t="e">
            <v>#N/A</v>
          </cell>
          <cell r="EL475" t="e">
            <v>#N/A</v>
          </cell>
          <cell r="EM475" t="e">
            <v>#DIV/0!</v>
          </cell>
          <cell r="EN475" t="e">
            <v>#N/A</v>
          </cell>
          <cell r="EP475" t="e">
            <v>#N/A</v>
          </cell>
          <cell r="EQ475">
            <v>17075.746999999999</v>
          </cell>
          <cell r="ER475" t="e">
            <v>#N/A</v>
          </cell>
          <cell r="ES475" t="e">
            <v>#N/A</v>
          </cell>
          <cell r="ET475" t="e">
            <v>#N/A</v>
          </cell>
          <cell r="EV475" t="e">
            <v>#N/A</v>
          </cell>
          <cell r="EW475" t="e">
            <v>#N/A</v>
          </cell>
          <cell r="EX475" t="e">
            <v>#N/A</v>
          </cell>
          <cell r="EY475" t="e">
            <v>#DIV/0!</v>
          </cell>
          <cell r="EZ475" t="e">
            <v>#N/A</v>
          </cell>
        </row>
        <row r="476">
          <cell r="A476">
            <v>42660</v>
          </cell>
          <cell r="B476" t="e">
            <v>#N/A</v>
          </cell>
          <cell r="C476" t="e">
            <v>#N/A</v>
          </cell>
          <cell r="D476" t="e">
            <v>#N/A</v>
          </cell>
          <cell r="E476" t="e">
            <v>#N/A</v>
          </cell>
          <cell r="F476" t="e">
            <v>#N/A</v>
          </cell>
          <cell r="H476" t="e">
            <v>#N/A</v>
          </cell>
          <cell r="I476" t="e">
            <v>#N/A</v>
          </cell>
          <cell r="J476" t="e">
            <v>#N/A</v>
          </cell>
          <cell r="K476" t="e">
            <v>#N/A</v>
          </cell>
          <cell r="L476" t="e">
            <v>#N/A</v>
          </cell>
          <cell r="N476" t="e">
            <v>#N/A</v>
          </cell>
          <cell r="O476">
            <v>44098.874000000003</v>
          </cell>
          <cell r="P476" t="e">
            <v>#N/A</v>
          </cell>
          <cell r="Q476" t="e">
            <v>#N/A</v>
          </cell>
          <cell r="R476" t="e">
            <v>#N/A</v>
          </cell>
          <cell r="T476" t="e">
            <v>#N/A</v>
          </cell>
          <cell r="U476" t="e">
            <v>#N/A</v>
          </cell>
          <cell r="V476" t="e">
            <v>#N/A</v>
          </cell>
          <cell r="W476" t="e">
            <v>#DIV/0!</v>
          </cell>
          <cell r="X476" t="e">
            <v>#N/A</v>
          </cell>
          <cell r="Z476" t="e">
            <v>#N/A</v>
          </cell>
          <cell r="AA476">
            <v>34041.234000000004</v>
          </cell>
          <cell r="AB476" t="e">
            <v>#N/A</v>
          </cell>
          <cell r="AC476" t="e">
            <v>#N/A</v>
          </cell>
          <cell r="AD476" t="e">
            <v>#N/A</v>
          </cell>
          <cell r="AF476" t="e">
            <v>#N/A</v>
          </cell>
          <cell r="AG476" t="e">
            <v>#N/A</v>
          </cell>
          <cell r="AH476" t="e">
            <v>#N/A</v>
          </cell>
          <cell r="AI476" t="e">
            <v>#DIV/0!</v>
          </cell>
          <cell r="AJ476" t="e">
            <v>#N/A</v>
          </cell>
          <cell r="AL476" t="e">
            <v>#N/A</v>
          </cell>
          <cell r="AM476">
            <v>50534.55</v>
          </cell>
          <cell r="AN476" t="e">
            <v>#N/A</v>
          </cell>
          <cell r="AO476" t="e">
            <v>#N/A</v>
          </cell>
          <cell r="AP476" t="e">
            <v>#N/A</v>
          </cell>
          <cell r="AR476" t="e">
            <v>#N/A</v>
          </cell>
          <cell r="AS476" t="e">
            <v>#N/A</v>
          </cell>
          <cell r="AT476" t="e">
            <v>#N/A</v>
          </cell>
          <cell r="AU476" t="e">
            <v>#DIV/0!</v>
          </cell>
          <cell r="AV476" t="e">
            <v>#N/A</v>
          </cell>
          <cell r="AX476" t="e">
            <v>#N/A</v>
          </cell>
          <cell r="AY476">
            <v>1540.6523686305732</v>
          </cell>
          <cell r="AZ476" t="e">
            <v>#N/A</v>
          </cell>
          <cell r="BA476" t="e">
            <v>#N/A</v>
          </cell>
          <cell r="BB476" t="e">
            <v>#N/A</v>
          </cell>
          <cell r="BD476" t="e">
            <v>#N/A</v>
          </cell>
          <cell r="BE476" t="e">
            <v>#N/A</v>
          </cell>
          <cell r="BF476" t="e">
            <v>#N/A</v>
          </cell>
          <cell r="BG476" t="e">
            <v>#DIV/0!</v>
          </cell>
          <cell r="BH476" t="e">
            <v>#N/A</v>
          </cell>
          <cell r="BJ476" t="e">
            <v>#N/A</v>
          </cell>
          <cell r="BK476">
            <v>8641.9599999999991</v>
          </cell>
          <cell r="BL476" t="e">
            <v>#N/A</v>
          </cell>
          <cell r="BM476" t="e">
            <v>#N/A</v>
          </cell>
          <cell r="BN476" t="e">
            <v>#N/A</v>
          </cell>
          <cell r="BP476" t="e">
            <v>#N/A</v>
          </cell>
          <cell r="BQ476" t="e">
            <v>#N/A</v>
          </cell>
          <cell r="BR476" t="e">
            <v>#N/A</v>
          </cell>
          <cell r="BS476" t="e">
            <v>#DIV/0!</v>
          </cell>
          <cell r="BT476" t="e">
            <v>#N/A</v>
          </cell>
          <cell r="BV476" t="e">
            <v>#N/A</v>
          </cell>
          <cell r="BW476">
            <v>9862.0020000000004</v>
          </cell>
          <cell r="BX476" t="e">
            <v>#N/A</v>
          </cell>
          <cell r="BY476" t="e">
            <v>#N/A</v>
          </cell>
          <cell r="BZ476" t="e">
            <v>#N/A</v>
          </cell>
          <cell r="CB476" t="e">
            <v>#N/A</v>
          </cell>
          <cell r="CC476" t="e">
            <v>#N/A</v>
          </cell>
          <cell r="CD476" t="e">
            <v>#N/A</v>
          </cell>
          <cell r="CE476" t="e">
            <v>#DIV/0!</v>
          </cell>
          <cell r="CF476" t="e">
            <v>#N/A</v>
          </cell>
          <cell r="CH476" t="e">
            <v>#N/A</v>
          </cell>
          <cell r="CI476">
            <v>1163.905</v>
          </cell>
          <cell r="CJ476" t="e">
            <v>#N/A</v>
          </cell>
          <cell r="CK476" t="e">
            <v>#N/A</v>
          </cell>
          <cell r="CL476" t="e">
            <v>#N/A</v>
          </cell>
          <cell r="CN476" t="e">
            <v>#N/A</v>
          </cell>
          <cell r="CO476" t="e">
            <v>#N/A</v>
          </cell>
          <cell r="CP476" t="e">
            <v>#N/A</v>
          </cell>
          <cell r="CQ476" t="e">
            <v>#DIV/0!</v>
          </cell>
          <cell r="CR476" t="e">
            <v>#N/A</v>
          </cell>
          <cell r="CT476" t="e">
            <v>#N/A</v>
          </cell>
          <cell r="CU476">
            <v>5633.7460000000001</v>
          </cell>
          <cell r="CV476" t="e">
            <v>#N/A</v>
          </cell>
          <cell r="CW476" t="e">
            <v>#N/A</v>
          </cell>
          <cell r="CX476" t="e">
            <v>#N/A</v>
          </cell>
          <cell r="CZ476" t="e">
            <v>#N/A</v>
          </cell>
          <cell r="DA476" t="e">
            <v>#N/A</v>
          </cell>
          <cell r="DB476" t="e">
            <v>#N/A</v>
          </cell>
          <cell r="DC476" t="e">
            <v>#DIV/0!</v>
          </cell>
          <cell r="DD476" t="e">
            <v>#N/A</v>
          </cell>
          <cell r="DF476" t="e">
            <v>#N/A</v>
          </cell>
          <cell r="DG476">
            <v>3495.4549999999999</v>
          </cell>
          <cell r="DH476" t="e">
            <v>#N/A</v>
          </cell>
          <cell r="DI476" t="e">
            <v>#N/A</v>
          </cell>
          <cell r="DJ476" t="e">
            <v>#N/A</v>
          </cell>
          <cell r="DL476" t="e">
            <v>#N/A</v>
          </cell>
          <cell r="DM476" t="e">
            <v>#N/A</v>
          </cell>
          <cell r="DN476" t="e">
            <v>#N/A</v>
          </cell>
          <cell r="DO476" t="e">
            <v>#DIV/0!</v>
          </cell>
          <cell r="DP476" t="e">
            <v>#N/A</v>
          </cell>
          <cell r="DR476" t="e">
            <v>#N/A</v>
          </cell>
          <cell r="DS476">
            <v>2701.8580000000002</v>
          </cell>
          <cell r="DT476" t="e">
            <v>#N/A</v>
          </cell>
          <cell r="DU476" t="e">
            <v>#N/A</v>
          </cell>
          <cell r="DV476" t="e">
            <v>#N/A</v>
          </cell>
          <cell r="DX476" t="e">
            <v>#N/A</v>
          </cell>
          <cell r="DY476" t="e">
            <v>#N/A</v>
          </cell>
          <cell r="DZ476" t="e">
            <v>#N/A</v>
          </cell>
          <cell r="EA476" t="e">
            <v>#DIV/0!</v>
          </cell>
          <cell r="EB476" t="e">
            <v>#N/A</v>
          </cell>
          <cell r="ED476" t="e">
            <v>#N/A</v>
          </cell>
          <cell r="EE476">
            <v>15705.161</v>
          </cell>
          <cell r="EF476" t="e">
            <v>#N/A</v>
          </cell>
          <cell r="EG476" t="e">
            <v>#N/A</v>
          </cell>
          <cell r="EH476" t="e">
            <v>#N/A</v>
          </cell>
          <cell r="EJ476" t="e">
            <v>#N/A</v>
          </cell>
          <cell r="EK476" t="e">
            <v>#N/A</v>
          </cell>
          <cell r="EL476" t="e">
            <v>#N/A</v>
          </cell>
          <cell r="EM476" t="e">
            <v>#DIV/0!</v>
          </cell>
          <cell r="EN476" t="e">
            <v>#N/A</v>
          </cell>
          <cell r="EP476" t="e">
            <v>#N/A</v>
          </cell>
          <cell r="EQ476">
            <v>17075.746999999999</v>
          </cell>
          <cell r="ER476" t="e">
            <v>#N/A</v>
          </cell>
          <cell r="ES476" t="e">
            <v>#N/A</v>
          </cell>
          <cell r="ET476" t="e">
            <v>#N/A</v>
          </cell>
          <cell r="EV476" t="e">
            <v>#N/A</v>
          </cell>
          <cell r="EW476" t="e">
            <v>#N/A</v>
          </cell>
          <cell r="EX476" t="e">
            <v>#N/A</v>
          </cell>
          <cell r="EY476" t="e">
            <v>#DIV/0!</v>
          </cell>
          <cell r="EZ476" t="e">
            <v>#N/A</v>
          </cell>
        </row>
        <row r="477">
          <cell r="A477">
            <v>42661</v>
          </cell>
          <cell r="B477" t="e">
            <v>#N/A</v>
          </cell>
          <cell r="C477" t="e">
            <v>#N/A</v>
          </cell>
          <cell r="D477" t="e">
            <v>#N/A</v>
          </cell>
          <cell r="E477" t="e">
            <v>#N/A</v>
          </cell>
          <cell r="F477" t="e">
            <v>#N/A</v>
          </cell>
          <cell r="H477" t="e">
            <v>#N/A</v>
          </cell>
          <cell r="I477" t="e">
            <v>#N/A</v>
          </cell>
          <cell r="J477" t="e">
            <v>#N/A</v>
          </cell>
          <cell r="K477" t="e">
            <v>#N/A</v>
          </cell>
          <cell r="L477" t="e">
            <v>#N/A</v>
          </cell>
          <cell r="N477" t="e">
            <v>#N/A</v>
          </cell>
          <cell r="O477">
            <v>44098.874000000003</v>
          </cell>
          <cell r="P477" t="e">
            <v>#N/A</v>
          </cell>
          <cell r="Q477" t="e">
            <v>#N/A</v>
          </cell>
          <cell r="R477" t="e">
            <v>#N/A</v>
          </cell>
          <cell r="T477" t="e">
            <v>#N/A</v>
          </cell>
          <cell r="U477" t="e">
            <v>#N/A</v>
          </cell>
          <cell r="V477" t="e">
            <v>#N/A</v>
          </cell>
          <cell r="W477" t="e">
            <v>#DIV/0!</v>
          </cell>
          <cell r="X477" t="e">
            <v>#N/A</v>
          </cell>
          <cell r="Z477" t="e">
            <v>#N/A</v>
          </cell>
          <cell r="AA477">
            <v>34041.234000000004</v>
          </cell>
          <cell r="AB477" t="e">
            <v>#N/A</v>
          </cell>
          <cell r="AC477" t="e">
            <v>#N/A</v>
          </cell>
          <cell r="AD477" t="e">
            <v>#N/A</v>
          </cell>
          <cell r="AF477" t="e">
            <v>#N/A</v>
          </cell>
          <cell r="AG477" t="e">
            <v>#N/A</v>
          </cell>
          <cell r="AH477" t="e">
            <v>#N/A</v>
          </cell>
          <cell r="AI477" t="e">
            <v>#DIV/0!</v>
          </cell>
          <cell r="AJ477" t="e">
            <v>#N/A</v>
          </cell>
          <cell r="AL477" t="e">
            <v>#N/A</v>
          </cell>
          <cell r="AM477">
            <v>50534.55</v>
          </cell>
          <cell r="AN477" t="e">
            <v>#N/A</v>
          </cell>
          <cell r="AO477" t="e">
            <v>#N/A</v>
          </cell>
          <cell r="AP477" t="e">
            <v>#N/A</v>
          </cell>
          <cell r="AR477" t="e">
            <v>#N/A</v>
          </cell>
          <cell r="AS477" t="e">
            <v>#N/A</v>
          </cell>
          <cell r="AT477" t="e">
            <v>#N/A</v>
          </cell>
          <cell r="AU477" t="e">
            <v>#DIV/0!</v>
          </cell>
          <cell r="AV477" t="e">
            <v>#N/A</v>
          </cell>
          <cell r="AX477" t="e">
            <v>#N/A</v>
          </cell>
          <cell r="AY477">
            <v>1540.6523686305732</v>
          </cell>
          <cell r="AZ477" t="e">
            <v>#N/A</v>
          </cell>
          <cell r="BA477" t="e">
            <v>#N/A</v>
          </cell>
          <cell r="BB477" t="e">
            <v>#N/A</v>
          </cell>
          <cell r="BD477" t="e">
            <v>#N/A</v>
          </cell>
          <cell r="BE477" t="e">
            <v>#N/A</v>
          </cell>
          <cell r="BF477" t="e">
            <v>#N/A</v>
          </cell>
          <cell r="BG477" t="e">
            <v>#DIV/0!</v>
          </cell>
          <cell r="BH477" t="e">
            <v>#N/A</v>
          </cell>
          <cell r="BJ477" t="e">
            <v>#N/A</v>
          </cell>
          <cell r="BK477">
            <v>8641.9599999999991</v>
          </cell>
          <cell r="BL477" t="e">
            <v>#N/A</v>
          </cell>
          <cell r="BM477" t="e">
            <v>#N/A</v>
          </cell>
          <cell r="BN477" t="e">
            <v>#N/A</v>
          </cell>
          <cell r="BP477" t="e">
            <v>#N/A</v>
          </cell>
          <cell r="BQ477" t="e">
            <v>#N/A</v>
          </cell>
          <cell r="BR477" t="e">
            <v>#N/A</v>
          </cell>
          <cell r="BS477" t="e">
            <v>#DIV/0!</v>
          </cell>
          <cell r="BT477" t="e">
            <v>#N/A</v>
          </cell>
          <cell r="BV477" t="e">
            <v>#N/A</v>
          </cell>
          <cell r="BW477">
            <v>9862.0020000000004</v>
          </cell>
          <cell r="BX477" t="e">
            <v>#N/A</v>
          </cell>
          <cell r="BY477" t="e">
            <v>#N/A</v>
          </cell>
          <cell r="BZ477" t="e">
            <v>#N/A</v>
          </cell>
          <cell r="CB477" t="e">
            <v>#N/A</v>
          </cell>
          <cell r="CC477" t="e">
            <v>#N/A</v>
          </cell>
          <cell r="CD477" t="e">
            <v>#N/A</v>
          </cell>
          <cell r="CE477" t="e">
            <v>#DIV/0!</v>
          </cell>
          <cell r="CF477" t="e">
            <v>#N/A</v>
          </cell>
          <cell r="CH477" t="e">
            <v>#N/A</v>
          </cell>
          <cell r="CI477">
            <v>1163.905</v>
          </cell>
          <cell r="CJ477" t="e">
            <v>#N/A</v>
          </cell>
          <cell r="CK477" t="e">
            <v>#N/A</v>
          </cell>
          <cell r="CL477" t="e">
            <v>#N/A</v>
          </cell>
          <cell r="CN477" t="e">
            <v>#N/A</v>
          </cell>
          <cell r="CO477" t="e">
            <v>#N/A</v>
          </cell>
          <cell r="CP477" t="e">
            <v>#N/A</v>
          </cell>
          <cell r="CQ477" t="e">
            <v>#DIV/0!</v>
          </cell>
          <cell r="CR477" t="e">
            <v>#N/A</v>
          </cell>
          <cell r="CT477" t="e">
            <v>#N/A</v>
          </cell>
          <cell r="CU477">
            <v>5633.7460000000001</v>
          </cell>
          <cell r="CV477" t="e">
            <v>#N/A</v>
          </cell>
          <cell r="CW477" t="e">
            <v>#N/A</v>
          </cell>
          <cell r="CX477" t="e">
            <v>#N/A</v>
          </cell>
          <cell r="CZ477" t="e">
            <v>#N/A</v>
          </cell>
          <cell r="DA477" t="e">
            <v>#N/A</v>
          </cell>
          <cell r="DB477" t="e">
            <v>#N/A</v>
          </cell>
          <cell r="DC477" t="e">
            <v>#DIV/0!</v>
          </cell>
          <cell r="DD477" t="e">
            <v>#N/A</v>
          </cell>
          <cell r="DF477" t="e">
            <v>#N/A</v>
          </cell>
          <cell r="DG477">
            <v>3495.4549999999999</v>
          </cell>
          <cell r="DH477" t="e">
            <v>#N/A</v>
          </cell>
          <cell r="DI477" t="e">
            <v>#N/A</v>
          </cell>
          <cell r="DJ477" t="e">
            <v>#N/A</v>
          </cell>
          <cell r="DL477" t="e">
            <v>#N/A</v>
          </cell>
          <cell r="DM477" t="e">
            <v>#N/A</v>
          </cell>
          <cell r="DN477" t="e">
            <v>#N/A</v>
          </cell>
          <cell r="DO477" t="e">
            <v>#DIV/0!</v>
          </cell>
          <cell r="DP477" t="e">
            <v>#N/A</v>
          </cell>
          <cell r="DR477" t="e">
            <v>#N/A</v>
          </cell>
          <cell r="DS477">
            <v>2701.8580000000002</v>
          </cell>
          <cell r="DT477" t="e">
            <v>#N/A</v>
          </cell>
          <cell r="DU477" t="e">
            <v>#N/A</v>
          </cell>
          <cell r="DV477" t="e">
            <v>#N/A</v>
          </cell>
          <cell r="DX477" t="e">
            <v>#N/A</v>
          </cell>
          <cell r="DY477" t="e">
            <v>#N/A</v>
          </cell>
          <cell r="DZ477" t="e">
            <v>#N/A</v>
          </cell>
          <cell r="EA477" t="e">
            <v>#DIV/0!</v>
          </cell>
          <cell r="EB477" t="e">
            <v>#N/A</v>
          </cell>
          <cell r="ED477" t="e">
            <v>#N/A</v>
          </cell>
          <cell r="EE477">
            <v>15705.161</v>
          </cell>
          <cell r="EF477" t="e">
            <v>#N/A</v>
          </cell>
          <cell r="EG477" t="e">
            <v>#N/A</v>
          </cell>
          <cell r="EH477" t="e">
            <v>#N/A</v>
          </cell>
          <cell r="EJ477" t="e">
            <v>#N/A</v>
          </cell>
          <cell r="EK477" t="e">
            <v>#N/A</v>
          </cell>
          <cell r="EL477" t="e">
            <v>#N/A</v>
          </cell>
          <cell r="EM477" t="e">
            <v>#DIV/0!</v>
          </cell>
          <cell r="EN477" t="e">
            <v>#N/A</v>
          </cell>
          <cell r="EP477" t="e">
            <v>#N/A</v>
          </cell>
          <cell r="EQ477">
            <v>17075.746999999999</v>
          </cell>
          <cell r="ER477" t="e">
            <v>#N/A</v>
          </cell>
          <cell r="ES477" t="e">
            <v>#N/A</v>
          </cell>
          <cell r="ET477" t="e">
            <v>#N/A</v>
          </cell>
          <cell r="EV477" t="e">
            <v>#N/A</v>
          </cell>
          <cell r="EW477" t="e">
            <v>#N/A</v>
          </cell>
          <cell r="EX477" t="e">
            <v>#N/A</v>
          </cell>
          <cell r="EY477" t="e">
            <v>#DIV/0!</v>
          </cell>
          <cell r="EZ477" t="e">
            <v>#N/A</v>
          </cell>
        </row>
        <row r="478">
          <cell r="A478">
            <v>42662</v>
          </cell>
          <cell r="B478" t="e">
            <v>#N/A</v>
          </cell>
          <cell r="C478" t="e">
            <v>#N/A</v>
          </cell>
          <cell r="D478" t="e">
            <v>#N/A</v>
          </cell>
          <cell r="E478" t="e">
            <v>#N/A</v>
          </cell>
          <cell r="F478" t="e">
            <v>#N/A</v>
          </cell>
          <cell r="H478" t="e">
            <v>#N/A</v>
          </cell>
          <cell r="I478" t="e">
            <v>#N/A</v>
          </cell>
          <cell r="J478" t="e">
            <v>#N/A</v>
          </cell>
          <cell r="K478" t="e">
            <v>#N/A</v>
          </cell>
          <cell r="L478" t="e">
            <v>#N/A</v>
          </cell>
          <cell r="N478" t="e">
            <v>#N/A</v>
          </cell>
          <cell r="O478">
            <v>44098.874000000003</v>
          </cell>
          <cell r="P478" t="e">
            <v>#N/A</v>
          </cell>
          <cell r="Q478" t="e">
            <v>#N/A</v>
          </cell>
          <cell r="R478" t="e">
            <v>#N/A</v>
          </cell>
          <cell r="T478" t="e">
            <v>#N/A</v>
          </cell>
          <cell r="U478" t="e">
            <v>#N/A</v>
          </cell>
          <cell r="V478" t="e">
            <v>#N/A</v>
          </cell>
          <cell r="W478" t="e">
            <v>#DIV/0!</v>
          </cell>
          <cell r="X478" t="e">
            <v>#N/A</v>
          </cell>
          <cell r="Z478" t="e">
            <v>#N/A</v>
          </cell>
          <cell r="AA478">
            <v>34041.234000000004</v>
          </cell>
          <cell r="AB478" t="e">
            <v>#N/A</v>
          </cell>
          <cell r="AC478" t="e">
            <v>#N/A</v>
          </cell>
          <cell r="AD478" t="e">
            <v>#N/A</v>
          </cell>
          <cell r="AF478" t="e">
            <v>#N/A</v>
          </cell>
          <cell r="AG478" t="e">
            <v>#N/A</v>
          </cell>
          <cell r="AH478" t="e">
            <v>#N/A</v>
          </cell>
          <cell r="AI478" t="e">
            <v>#DIV/0!</v>
          </cell>
          <cell r="AJ478" t="e">
            <v>#N/A</v>
          </cell>
          <cell r="AL478" t="e">
            <v>#N/A</v>
          </cell>
          <cell r="AM478">
            <v>50534.55</v>
          </cell>
          <cell r="AN478" t="e">
            <v>#N/A</v>
          </cell>
          <cell r="AO478" t="e">
            <v>#N/A</v>
          </cell>
          <cell r="AP478" t="e">
            <v>#N/A</v>
          </cell>
          <cell r="AR478" t="e">
            <v>#N/A</v>
          </cell>
          <cell r="AS478" t="e">
            <v>#N/A</v>
          </cell>
          <cell r="AT478" t="e">
            <v>#N/A</v>
          </cell>
          <cell r="AU478" t="e">
            <v>#DIV/0!</v>
          </cell>
          <cell r="AV478" t="e">
            <v>#N/A</v>
          </cell>
          <cell r="AX478" t="e">
            <v>#N/A</v>
          </cell>
          <cell r="AY478">
            <v>1540.6523686305732</v>
          </cell>
          <cell r="AZ478" t="e">
            <v>#N/A</v>
          </cell>
          <cell r="BA478" t="e">
            <v>#N/A</v>
          </cell>
          <cell r="BB478" t="e">
            <v>#N/A</v>
          </cell>
          <cell r="BD478" t="e">
            <v>#N/A</v>
          </cell>
          <cell r="BE478" t="e">
            <v>#N/A</v>
          </cell>
          <cell r="BF478" t="e">
            <v>#N/A</v>
          </cell>
          <cell r="BG478" t="e">
            <v>#DIV/0!</v>
          </cell>
          <cell r="BH478" t="e">
            <v>#N/A</v>
          </cell>
          <cell r="BJ478" t="e">
            <v>#N/A</v>
          </cell>
          <cell r="BK478">
            <v>8641.9599999999991</v>
          </cell>
          <cell r="BL478" t="e">
            <v>#N/A</v>
          </cell>
          <cell r="BM478" t="e">
            <v>#N/A</v>
          </cell>
          <cell r="BN478" t="e">
            <v>#N/A</v>
          </cell>
          <cell r="BP478" t="e">
            <v>#N/A</v>
          </cell>
          <cell r="BQ478" t="e">
            <v>#N/A</v>
          </cell>
          <cell r="BR478" t="e">
            <v>#N/A</v>
          </cell>
          <cell r="BS478" t="e">
            <v>#DIV/0!</v>
          </cell>
          <cell r="BT478" t="e">
            <v>#N/A</v>
          </cell>
          <cell r="BV478" t="e">
            <v>#N/A</v>
          </cell>
          <cell r="BW478">
            <v>9862.0020000000004</v>
          </cell>
          <cell r="BX478" t="e">
            <v>#N/A</v>
          </cell>
          <cell r="BY478" t="e">
            <v>#N/A</v>
          </cell>
          <cell r="BZ478" t="e">
            <v>#N/A</v>
          </cell>
          <cell r="CB478" t="e">
            <v>#N/A</v>
          </cell>
          <cell r="CC478" t="e">
            <v>#N/A</v>
          </cell>
          <cell r="CD478" t="e">
            <v>#N/A</v>
          </cell>
          <cell r="CE478" t="e">
            <v>#DIV/0!</v>
          </cell>
          <cell r="CF478" t="e">
            <v>#N/A</v>
          </cell>
          <cell r="CH478" t="e">
            <v>#N/A</v>
          </cell>
          <cell r="CI478">
            <v>1163.905</v>
          </cell>
          <cell r="CJ478" t="e">
            <v>#N/A</v>
          </cell>
          <cell r="CK478" t="e">
            <v>#N/A</v>
          </cell>
          <cell r="CL478" t="e">
            <v>#N/A</v>
          </cell>
          <cell r="CN478" t="e">
            <v>#N/A</v>
          </cell>
          <cell r="CO478" t="e">
            <v>#N/A</v>
          </cell>
          <cell r="CP478" t="e">
            <v>#N/A</v>
          </cell>
          <cell r="CQ478" t="e">
            <v>#DIV/0!</v>
          </cell>
          <cell r="CR478" t="e">
            <v>#N/A</v>
          </cell>
          <cell r="CT478" t="e">
            <v>#N/A</v>
          </cell>
          <cell r="CU478">
            <v>5633.7460000000001</v>
          </cell>
          <cell r="CV478" t="e">
            <v>#N/A</v>
          </cell>
          <cell r="CW478" t="e">
            <v>#N/A</v>
          </cell>
          <cell r="CX478" t="e">
            <v>#N/A</v>
          </cell>
          <cell r="CZ478" t="e">
            <v>#N/A</v>
          </cell>
          <cell r="DA478" t="e">
            <v>#N/A</v>
          </cell>
          <cell r="DB478" t="e">
            <v>#N/A</v>
          </cell>
          <cell r="DC478" t="e">
            <v>#DIV/0!</v>
          </cell>
          <cell r="DD478" t="e">
            <v>#N/A</v>
          </cell>
          <cell r="DF478" t="e">
            <v>#N/A</v>
          </cell>
          <cell r="DG478">
            <v>3495.4549999999999</v>
          </cell>
          <cell r="DH478" t="e">
            <v>#N/A</v>
          </cell>
          <cell r="DI478" t="e">
            <v>#N/A</v>
          </cell>
          <cell r="DJ478" t="e">
            <v>#N/A</v>
          </cell>
          <cell r="DL478" t="e">
            <v>#N/A</v>
          </cell>
          <cell r="DM478" t="e">
            <v>#N/A</v>
          </cell>
          <cell r="DN478" t="e">
            <v>#N/A</v>
          </cell>
          <cell r="DO478" t="e">
            <v>#DIV/0!</v>
          </cell>
          <cell r="DP478" t="e">
            <v>#N/A</v>
          </cell>
          <cell r="DR478" t="e">
            <v>#N/A</v>
          </cell>
          <cell r="DS478">
            <v>2701.8580000000002</v>
          </cell>
          <cell r="DT478" t="e">
            <v>#N/A</v>
          </cell>
          <cell r="DU478" t="e">
            <v>#N/A</v>
          </cell>
          <cell r="DV478" t="e">
            <v>#N/A</v>
          </cell>
          <cell r="DX478" t="e">
            <v>#N/A</v>
          </cell>
          <cell r="DY478" t="e">
            <v>#N/A</v>
          </cell>
          <cell r="DZ478" t="e">
            <v>#N/A</v>
          </cell>
          <cell r="EA478" t="e">
            <v>#DIV/0!</v>
          </cell>
          <cell r="EB478" t="e">
            <v>#N/A</v>
          </cell>
          <cell r="ED478" t="e">
            <v>#N/A</v>
          </cell>
          <cell r="EE478">
            <v>15705.161</v>
          </cell>
          <cell r="EF478" t="e">
            <v>#N/A</v>
          </cell>
          <cell r="EG478" t="e">
            <v>#N/A</v>
          </cell>
          <cell r="EH478" t="e">
            <v>#N/A</v>
          </cell>
          <cell r="EJ478" t="e">
            <v>#N/A</v>
          </cell>
          <cell r="EK478" t="e">
            <v>#N/A</v>
          </cell>
          <cell r="EL478" t="e">
            <v>#N/A</v>
          </cell>
          <cell r="EM478" t="e">
            <v>#DIV/0!</v>
          </cell>
          <cell r="EN478" t="e">
            <v>#N/A</v>
          </cell>
          <cell r="EP478" t="e">
            <v>#N/A</v>
          </cell>
          <cell r="EQ478">
            <v>17075.746999999999</v>
          </cell>
          <cell r="ER478" t="e">
            <v>#N/A</v>
          </cell>
          <cell r="ES478" t="e">
            <v>#N/A</v>
          </cell>
          <cell r="ET478" t="e">
            <v>#N/A</v>
          </cell>
          <cell r="EV478" t="e">
            <v>#N/A</v>
          </cell>
          <cell r="EW478" t="e">
            <v>#N/A</v>
          </cell>
          <cell r="EX478" t="e">
            <v>#N/A</v>
          </cell>
          <cell r="EY478" t="e">
            <v>#DIV/0!</v>
          </cell>
          <cell r="EZ478" t="e">
            <v>#N/A</v>
          </cell>
        </row>
        <row r="479">
          <cell r="A479">
            <v>42663</v>
          </cell>
          <cell r="B479" t="e">
            <v>#N/A</v>
          </cell>
          <cell r="C479" t="e">
            <v>#N/A</v>
          </cell>
          <cell r="D479" t="e">
            <v>#N/A</v>
          </cell>
          <cell r="E479" t="e">
            <v>#N/A</v>
          </cell>
          <cell r="F479" t="e">
            <v>#N/A</v>
          </cell>
          <cell r="H479" t="e">
            <v>#N/A</v>
          </cell>
          <cell r="I479" t="e">
            <v>#N/A</v>
          </cell>
          <cell r="J479" t="e">
            <v>#N/A</v>
          </cell>
          <cell r="K479" t="e">
            <v>#N/A</v>
          </cell>
          <cell r="L479" t="e">
            <v>#N/A</v>
          </cell>
          <cell r="N479" t="e">
            <v>#N/A</v>
          </cell>
          <cell r="O479">
            <v>44098.874000000003</v>
          </cell>
          <cell r="P479" t="e">
            <v>#N/A</v>
          </cell>
          <cell r="Q479" t="e">
            <v>#N/A</v>
          </cell>
          <cell r="R479" t="e">
            <v>#N/A</v>
          </cell>
          <cell r="T479" t="e">
            <v>#N/A</v>
          </cell>
          <cell r="U479" t="e">
            <v>#N/A</v>
          </cell>
          <cell r="V479" t="e">
            <v>#N/A</v>
          </cell>
          <cell r="W479" t="e">
            <v>#DIV/0!</v>
          </cell>
          <cell r="X479" t="e">
            <v>#N/A</v>
          </cell>
          <cell r="Z479" t="e">
            <v>#N/A</v>
          </cell>
          <cell r="AA479">
            <v>34041.234000000004</v>
          </cell>
          <cell r="AB479" t="e">
            <v>#N/A</v>
          </cell>
          <cell r="AC479" t="e">
            <v>#N/A</v>
          </cell>
          <cell r="AD479" t="e">
            <v>#N/A</v>
          </cell>
          <cell r="AF479" t="e">
            <v>#N/A</v>
          </cell>
          <cell r="AG479" t="e">
            <v>#N/A</v>
          </cell>
          <cell r="AH479" t="e">
            <v>#N/A</v>
          </cell>
          <cell r="AI479" t="e">
            <v>#DIV/0!</v>
          </cell>
          <cell r="AJ479" t="e">
            <v>#N/A</v>
          </cell>
          <cell r="AL479" t="e">
            <v>#N/A</v>
          </cell>
          <cell r="AM479">
            <v>50534.55</v>
          </cell>
          <cell r="AN479" t="e">
            <v>#N/A</v>
          </cell>
          <cell r="AO479" t="e">
            <v>#N/A</v>
          </cell>
          <cell r="AP479" t="e">
            <v>#N/A</v>
          </cell>
          <cell r="AR479" t="e">
            <v>#N/A</v>
          </cell>
          <cell r="AS479" t="e">
            <v>#N/A</v>
          </cell>
          <cell r="AT479" t="e">
            <v>#N/A</v>
          </cell>
          <cell r="AU479" t="e">
            <v>#DIV/0!</v>
          </cell>
          <cell r="AV479" t="e">
            <v>#N/A</v>
          </cell>
          <cell r="AX479" t="e">
            <v>#N/A</v>
          </cell>
          <cell r="AY479">
            <v>1540.6523686305732</v>
          </cell>
          <cell r="AZ479" t="e">
            <v>#N/A</v>
          </cell>
          <cell r="BA479" t="e">
            <v>#N/A</v>
          </cell>
          <cell r="BB479" t="e">
            <v>#N/A</v>
          </cell>
          <cell r="BD479" t="e">
            <v>#N/A</v>
          </cell>
          <cell r="BE479" t="e">
            <v>#N/A</v>
          </cell>
          <cell r="BF479" t="e">
            <v>#N/A</v>
          </cell>
          <cell r="BG479" t="e">
            <v>#DIV/0!</v>
          </cell>
          <cell r="BH479" t="e">
            <v>#N/A</v>
          </cell>
          <cell r="BJ479" t="e">
            <v>#N/A</v>
          </cell>
          <cell r="BK479">
            <v>8641.9599999999991</v>
          </cell>
          <cell r="BL479" t="e">
            <v>#N/A</v>
          </cell>
          <cell r="BM479" t="e">
            <v>#N/A</v>
          </cell>
          <cell r="BN479" t="e">
            <v>#N/A</v>
          </cell>
          <cell r="BP479" t="e">
            <v>#N/A</v>
          </cell>
          <cell r="BQ479" t="e">
            <v>#N/A</v>
          </cell>
          <cell r="BR479" t="e">
            <v>#N/A</v>
          </cell>
          <cell r="BS479" t="e">
            <v>#DIV/0!</v>
          </cell>
          <cell r="BT479" t="e">
            <v>#N/A</v>
          </cell>
          <cell r="BV479" t="e">
            <v>#N/A</v>
          </cell>
          <cell r="BW479">
            <v>9862.0020000000004</v>
          </cell>
          <cell r="BX479" t="e">
            <v>#N/A</v>
          </cell>
          <cell r="BY479" t="e">
            <v>#N/A</v>
          </cell>
          <cell r="BZ479" t="e">
            <v>#N/A</v>
          </cell>
          <cell r="CB479" t="e">
            <v>#N/A</v>
          </cell>
          <cell r="CC479" t="e">
            <v>#N/A</v>
          </cell>
          <cell r="CD479" t="e">
            <v>#N/A</v>
          </cell>
          <cell r="CE479" t="e">
            <v>#DIV/0!</v>
          </cell>
          <cell r="CF479" t="e">
            <v>#N/A</v>
          </cell>
          <cell r="CH479" t="e">
            <v>#N/A</v>
          </cell>
          <cell r="CI479">
            <v>1163.905</v>
          </cell>
          <cell r="CJ479" t="e">
            <v>#N/A</v>
          </cell>
          <cell r="CK479" t="e">
            <v>#N/A</v>
          </cell>
          <cell r="CL479" t="e">
            <v>#N/A</v>
          </cell>
          <cell r="CN479" t="e">
            <v>#N/A</v>
          </cell>
          <cell r="CO479" t="e">
            <v>#N/A</v>
          </cell>
          <cell r="CP479" t="e">
            <v>#N/A</v>
          </cell>
          <cell r="CQ479" t="e">
            <v>#DIV/0!</v>
          </cell>
          <cell r="CR479" t="e">
            <v>#N/A</v>
          </cell>
          <cell r="CT479" t="e">
            <v>#N/A</v>
          </cell>
          <cell r="CU479">
            <v>5633.7460000000001</v>
          </cell>
          <cell r="CV479" t="e">
            <v>#N/A</v>
          </cell>
          <cell r="CW479" t="e">
            <v>#N/A</v>
          </cell>
          <cell r="CX479" t="e">
            <v>#N/A</v>
          </cell>
          <cell r="CZ479" t="e">
            <v>#N/A</v>
          </cell>
          <cell r="DA479" t="e">
            <v>#N/A</v>
          </cell>
          <cell r="DB479" t="e">
            <v>#N/A</v>
          </cell>
          <cell r="DC479" t="e">
            <v>#DIV/0!</v>
          </cell>
          <cell r="DD479" t="e">
            <v>#N/A</v>
          </cell>
          <cell r="DF479" t="e">
            <v>#N/A</v>
          </cell>
          <cell r="DG479">
            <v>3495.4549999999999</v>
          </cell>
          <cell r="DH479" t="e">
            <v>#N/A</v>
          </cell>
          <cell r="DI479" t="e">
            <v>#N/A</v>
          </cell>
          <cell r="DJ479" t="e">
            <v>#N/A</v>
          </cell>
          <cell r="DL479" t="e">
            <v>#N/A</v>
          </cell>
          <cell r="DM479" t="e">
            <v>#N/A</v>
          </cell>
          <cell r="DN479" t="e">
            <v>#N/A</v>
          </cell>
          <cell r="DO479" t="e">
            <v>#DIV/0!</v>
          </cell>
          <cell r="DP479" t="e">
            <v>#N/A</v>
          </cell>
          <cell r="DR479" t="e">
            <v>#N/A</v>
          </cell>
          <cell r="DS479">
            <v>2701.8580000000002</v>
          </cell>
          <cell r="DT479" t="e">
            <v>#N/A</v>
          </cell>
          <cell r="DU479" t="e">
            <v>#N/A</v>
          </cell>
          <cell r="DV479" t="e">
            <v>#N/A</v>
          </cell>
          <cell r="DX479" t="e">
            <v>#N/A</v>
          </cell>
          <cell r="DY479" t="e">
            <v>#N/A</v>
          </cell>
          <cell r="DZ479" t="e">
            <v>#N/A</v>
          </cell>
          <cell r="EA479" t="e">
            <v>#DIV/0!</v>
          </cell>
          <cell r="EB479" t="e">
            <v>#N/A</v>
          </cell>
          <cell r="ED479" t="e">
            <v>#N/A</v>
          </cell>
          <cell r="EE479">
            <v>15705.161</v>
          </cell>
          <cell r="EF479" t="e">
            <v>#N/A</v>
          </cell>
          <cell r="EG479" t="e">
            <v>#N/A</v>
          </cell>
          <cell r="EH479" t="e">
            <v>#N/A</v>
          </cell>
          <cell r="EJ479" t="e">
            <v>#N/A</v>
          </cell>
          <cell r="EK479" t="e">
            <v>#N/A</v>
          </cell>
          <cell r="EL479" t="e">
            <v>#N/A</v>
          </cell>
          <cell r="EM479" t="e">
            <v>#DIV/0!</v>
          </cell>
          <cell r="EN479" t="e">
            <v>#N/A</v>
          </cell>
          <cell r="EP479" t="e">
            <v>#N/A</v>
          </cell>
          <cell r="EQ479">
            <v>17075.746999999999</v>
          </cell>
          <cell r="ER479" t="e">
            <v>#N/A</v>
          </cell>
          <cell r="ES479" t="e">
            <v>#N/A</v>
          </cell>
          <cell r="ET479" t="e">
            <v>#N/A</v>
          </cell>
          <cell r="EV479" t="e">
            <v>#N/A</v>
          </cell>
          <cell r="EW479" t="e">
            <v>#N/A</v>
          </cell>
          <cell r="EX479" t="e">
            <v>#N/A</v>
          </cell>
          <cell r="EY479" t="e">
            <v>#DIV/0!</v>
          </cell>
          <cell r="EZ479" t="e">
            <v>#N/A</v>
          </cell>
        </row>
        <row r="480">
          <cell r="A480">
            <v>42664</v>
          </cell>
          <cell r="B480" t="e">
            <v>#N/A</v>
          </cell>
          <cell r="C480" t="e">
            <v>#N/A</v>
          </cell>
          <cell r="D480" t="e">
            <v>#N/A</v>
          </cell>
          <cell r="E480" t="e">
            <v>#N/A</v>
          </cell>
          <cell r="F480" t="e">
            <v>#N/A</v>
          </cell>
          <cell r="H480" t="e">
            <v>#N/A</v>
          </cell>
          <cell r="I480" t="e">
            <v>#N/A</v>
          </cell>
          <cell r="J480" t="e">
            <v>#N/A</v>
          </cell>
          <cell r="K480" t="e">
            <v>#N/A</v>
          </cell>
          <cell r="L480" t="e">
            <v>#N/A</v>
          </cell>
          <cell r="N480" t="e">
            <v>#N/A</v>
          </cell>
          <cell r="O480">
            <v>44098.874000000003</v>
          </cell>
          <cell r="P480" t="e">
            <v>#N/A</v>
          </cell>
          <cell r="Q480" t="e">
            <v>#N/A</v>
          </cell>
          <cell r="R480" t="e">
            <v>#N/A</v>
          </cell>
          <cell r="T480" t="e">
            <v>#N/A</v>
          </cell>
          <cell r="U480" t="e">
            <v>#N/A</v>
          </cell>
          <cell r="V480" t="e">
            <v>#N/A</v>
          </cell>
          <cell r="W480" t="e">
            <v>#DIV/0!</v>
          </cell>
          <cell r="X480" t="e">
            <v>#N/A</v>
          </cell>
          <cell r="Z480" t="e">
            <v>#N/A</v>
          </cell>
          <cell r="AA480">
            <v>34041.234000000004</v>
          </cell>
          <cell r="AB480" t="e">
            <v>#N/A</v>
          </cell>
          <cell r="AC480" t="e">
            <v>#N/A</v>
          </cell>
          <cell r="AD480" t="e">
            <v>#N/A</v>
          </cell>
          <cell r="AF480" t="e">
            <v>#N/A</v>
          </cell>
          <cell r="AG480" t="e">
            <v>#N/A</v>
          </cell>
          <cell r="AH480" t="e">
            <v>#N/A</v>
          </cell>
          <cell r="AI480" t="e">
            <v>#DIV/0!</v>
          </cell>
          <cell r="AJ480" t="e">
            <v>#N/A</v>
          </cell>
          <cell r="AL480" t="e">
            <v>#N/A</v>
          </cell>
          <cell r="AM480">
            <v>50534.55</v>
          </cell>
          <cell r="AN480" t="e">
            <v>#N/A</v>
          </cell>
          <cell r="AO480" t="e">
            <v>#N/A</v>
          </cell>
          <cell r="AP480" t="e">
            <v>#N/A</v>
          </cell>
          <cell r="AR480" t="e">
            <v>#N/A</v>
          </cell>
          <cell r="AS480" t="e">
            <v>#N/A</v>
          </cell>
          <cell r="AT480" t="e">
            <v>#N/A</v>
          </cell>
          <cell r="AU480" t="e">
            <v>#DIV/0!</v>
          </cell>
          <cell r="AV480" t="e">
            <v>#N/A</v>
          </cell>
          <cell r="AX480" t="e">
            <v>#N/A</v>
          </cell>
          <cell r="AY480">
            <v>1540.6523686305732</v>
          </cell>
          <cell r="AZ480" t="e">
            <v>#N/A</v>
          </cell>
          <cell r="BA480" t="e">
            <v>#N/A</v>
          </cell>
          <cell r="BB480" t="e">
            <v>#N/A</v>
          </cell>
          <cell r="BD480" t="e">
            <v>#N/A</v>
          </cell>
          <cell r="BE480" t="e">
            <v>#N/A</v>
          </cell>
          <cell r="BF480" t="e">
            <v>#N/A</v>
          </cell>
          <cell r="BG480" t="e">
            <v>#DIV/0!</v>
          </cell>
          <cell r="BH480" t="e">
            <v>#N/A</v>
          </cell>
          <cell r="BJ480" t="e">
            <v>#N/A</v>
          </cell>
          <cell r="BK480">
            <v>8641.9599999999991</v>
          </cell>
          <cell r="BL480" t="e">
            <v>#N/A</v>
          </cell>
          <cell r="BM480" t="e">
            <v>#N/A</v>
          </cell>
          <cell r="BN480" t="e">
            <v>#N/A</v>
          </cell>
          <cell r="BP480" t="e">
            <v>#N/A</v>
          </cell>
          <cell r="BQ480" t="e">
            <v>#N/A</v>
          </cell>
          <cell r="BR480" t="e">
            <v>#N/A</v>
          </cell>
          <cell r="BS480" t="e">
            <v>#DIV/0!</v>
          </cell>
          <cell r="BT480" t="e">
            <v>#N/A</v>
          </cell>
          <cell r="BV480" t="e">
            <v>#N/A</v>
          </cell>
          <cell r="BW480">
            <v>9862.0020000000004</v>
          </cell>
          <cell r="BX480" t="e">
            <v>#N/A</v>
          </cell>
          <cell r="BY480" t="e">
            <v>#N/A</v>
          </cell>
          <cell r="BZ480" t="e">
            <v>#N/A</v>
          </cell>
          <cell r="CB480" t="e">
            <v>#N/A</v>
          </cell>
          <cell r="CC480" t="e">
            <v>#N/A</v>
          </cell>
          <cell r="CD480" t="e">
            <v>#N/A</v>
          </cell>
          <cell r="CE480" t="e">
            <v>#DIV/0!</v>
          </cell>
          <cell r="CF480" t="e">
            <v>#N/A</v>
          </cell>
          <cell r="CH480" t="e">
            <v>#N/A</v>
          </cell>
          <cell r="CI480">
            <v>1163.905</v>
          </cell>
          <cell r="CJ480" t="e">
            <v>#N/A</v>
          </cell>
          <cell r="CK480" t="e">
            <v>#N/A</v>
          </cell>
          <cell r="CL480" t="e">
            <v>#N/A</v>
          </cell>
          <cell r="CN480" t="e">
            <v>#N/A</v>
          </cell>
          <cell r="CO480" t="e">
            <v>#N/A</v>
          </cell>
          <cell r="CP480" t="e">
            <v>#N/A</v>
          </cell>
          <cell r="CQ480" t="e">
            <v>#DIV/0!</v>
          </cell>
          <cell r="CR480" t="e">
            <v>#N/A</v>
          </cell>
          <cell r="CT480" t="e">
            <v>#N/A</v>
          </cell>
          <cell r="CU480">
            <v>5633.7460000000001</v>
          </cell>
          <cell r="CV480" t="e">
            <v>#N/A</v>
          </cell>
          <cell r="CW480" t="e">
            <v>#N/A</v>
          </cell>
          <cell r="CX480" t="e">
            <v>#N/A</v>
          </cell>
          <cell r="CZ480" t="e">
            <v>#N/A</v>
          </cell>
          <cell r="DA480" t="e">
            <v>#N/A</v>
          </cell>
          <cell r="DB480" t="e">
            <v>#N/A</v>
          </cell>
          <cell r="DC480" t="e">
            <v>#DIV/0!</v>
          </cell>
          <cell r="DD480" t="e">
            <v>#N/A</v>
          </cell>
          <cell r="DF480" t="e">
            <v>#N/A</v>
          </cell>
          <cell r="DG480">
            <v>3495.4549999999999</v>
          </cell>
          <cell r="DH480" t="e">
            <v>#N/A</v>
          </cell>
          <cell r="DI480" t="e">
            <v>#N/A</v>
          </cell>
          <cell r="DJ480" t="e">
            <v>#N/A</v>
          </cell>
          <cell r="DL480" t="e">
            <v>#N/A</v>
          </cell>
          <cell r="DM480" t="e">
            <v>#N/A</v>
          </cell>
          <cell r="DN480" t="e">
            <v>#N/A</v>
          </cell>
          <cell r="DO480" t="e">
            <v>#DIV/0!</v>
          </cell>
          <cell r="DP480" t="e">
            <v>#N/A</v>
          </cell>
          <cell r="DR480" t="e">
            <v>#N/A</v>
          </cell>
          <cell r="DS480">
            <v>2701.8580000000002</v>
          </cell>
          <cell r="DT480" t="e">
            <v>#N/A</v>
          </cell>
          <cell r="DU480" t="e">
            <v>#N/A</v>
          </cell>
          <cell r="DV480" t="e">
            <v>#N/A</v>
          </cell>
          <cell r="DX480" t="e">
            <v>#N/A</v>
          </cell>
          <cell r="DY480" t="e">
            <v>#N/A</v>
          </cell>
          <cell r="DZ480" t="e">
            <v>#N/A</v>
          </cell>
          <cell r="EA480" t="e">
            <v>#DIV/0!</v>
          </cell>
          <cell r="EB480" t="e">
            <v>#N/A</v>
          </cell>
          <cell r="ED480" t="e">
            <v>#N/A</v>
          </cell>
          <cell r="EE480">
            <v>15705.161</v>
          </cell>
          <cell r="EF480" t="e">
            <v>#N/A</v>
          </cell>
          <cell r="EG480" t="e">
            <v>#N/A</v>
          </cell>
          <cell r="EH480" t="e">
            <v>#N/A</v>
          </cell>
          <cell r="EJ480" t="e">
            <v>#N/A</v>
          </cell>
          <cell r="EK480" t="e">
            <v>#N/A</v>
          </cell>
          <cell r="EL480" t="e">
            <v>#N/A</v>
          </cell>
          <cell r="EM480" t="e">
            <v>#DIV/0!</v>
          </cell>
          <cell r="EN480" t="e">
            <v>#N/A</v>
          </cell>
          <cell r="EP480" t="e">
            <v>#N/A</v>
          </cell>
          <cell r="EQ480">
            <v>17075.746999999999</v>
          </cell>
          <cell r="ER480" t="e">
            <v>#N/A</v>
          </cell>
          <cell r="ES480" t="e">
            <v>#N/A</v>
          </cell>
          <cell r="ET480" t="e">
            <v>#N/A</v>
          </cell>
          <cell r="EV480" t="e">
            <v>#N/A</v>
          </cell>
          <cell r="EW480" t="e">
            <v>#N/A</v>
          </cell>
          <cell r="EX480" t="e">
            <v>#N/A</v>
          </cell>
          <cell r="EY480" t="e">
            <v>#DIV/0!</v>
          </cell>
          <cell r="EZ480" t="e">
            <v>#N/A</v>
          </cell>
        </row>
        <row r="481">
          <cell r="A481">
            <v>42667</v>
          </cell>
          <cell r="B481" t="e">
            <v>#N/A</v>
          </cell>
          <cell r="C481" t="e">
            <v>#N/A</v>
          </cell>
          <cell r="D481" t="e">
            <v>#N/A</v>
          </cell>
          <cell r="E481" t="e">
            <v>#N/A</v>
          </cell>
          <cell r="F481" t="e">
            <v>#N/A</v>
          </cell>
          <cell r="H481" t="e">
            <v>#N/A</v>
          </cell>
          <cell r="I481" t="e">
            <v>#N/A</v>
          </cell>
          <cell r="J481" t="e">
            <v>#N/A</v>
          </cell>
          <cell r="K481" t="e">
            <v>#N/A</v>
          </cell>
          <cell r="L481" t="e">
            <v>#N/A</v>
          </cell>
          <cell r="N481" t="e">
            <v>#N/A</v>
          </cell>
          <cell r="O481">
            <v>44098.874000000003</v>
          </cell>
          <cell r="P481" t="e">
            <v>#N/A</v>
          </cell>
          <cell r="Q481" t="e">
            <v>#N/A</v>
          </cell>
          <cell r="R481" t="e">
            <v>#N/A</v>
          </cell>
          <cell r="T481" t="e">
            <v>#N/A</v>
          </cell>
          <cell r="U481" t="e">
            <v>#N/A</v>
          </cell>
          <cell r="V481" t="e">
            <v>#N/A</v>
          </cell>
          <cell r="W481" t="e">
            <v>#DIV/0!</v>
          </cell>
          <cell r="X481" t="e">
            <v>#N/A</v>
          </cell>
          <cell r="Z481" t="e">
            <v>#N/A</v>
          </cell>
          <cell r="AA481">
            <v>34041.234000000004</v>
          </cell>
          <cell r="AB481" t="e">
            <v>#N/A</v>
          </cell>
          <cell r="AC481" t="e">
            <v>#N/A</v>
          </cell>
          <cell r="AD481" t="e">
            <v>#N/A</v>
          </cell>
          <cell r="AF481" t="e">
            <v>#N/A</v>
          </cell>
          <cell r="AG481" t="e">
            <v>#N/A</v>
          </cell>
          <cell r="AH481" t="e">
            <v>#N/A</v>
          </cell>
          <cell r="AI481" t="e">
            <v>#DIV/0!</v>
          </cell>
          <cell r="AJ481" t="e">
            <v>#N/A</v>
          </cell>
          <cell r="AL481" t="e">
            <v>#N/A</v>
          </cell>
          <cell r="AM481">
            <v>50534.55</v>
          </cell>
          <cell r="AN481" t="e">
            <v>#N/A</v>
          </cell>
          <cell r="AO481" t="e">
            <v>#N/A</v>
          </cell>
          <cell r="AP481" t="e">
            <v>#N/A</v>
          </cell>
          <cell r="AR481" t="e">
            <v>#N/A</v>
          </cell>
          <cell r="AS481" t="e">
            <v>#N/A</v>
          </cell>
          <cell r="AT481" t="e">
            <v>#N/A</v>
          </cell>
          <cell r="AU481" t="e">
            <v>#DIV/0!</v>
          </cell>
          <cell r="AV481" t="e">
            <v>#N/A</v>
          </cell>
          <cell r="AX481" t="e">
            <v>#N/A</v>
          </cell>
          <cell r="AY481">
            <v>1540.6523686305732</v>
          </cell>
          <cell r="AZ481" t="e">
            <v>#N/A</v>
          </cell>
          <cell r="BA481" t="e">
            <v>#N/A</v>
          </cell>
          <cell r="BB481" t="e">
            <v>#N/A</v>
          </cell>
          <cell r="BD481" t="e">
            <v>#N/A</v>
          </cell>
          <cell r="BE481" t="e">
            <v>#N/A</v>
          </cell>
          <cell r="BF481" t="e">
            <v>#N/A</v>
          </cell>
          <cell r="BG481" t="e">
            <v>#DIV/0!</v>
          </cell>
          <cell r="BH481" t="e">
            <v>#N/A</v>
          </cell>
          <cell r="BJ481" t="e">
            <v>#N/A</v>
          </cell>
          <cell r="BK481">
            <v>8641.9599999999991</v>
          </cell>
          <cell r="BL481" t="e">
            <v>#N/A</v>
          </cell>
          <cell r="BM481" t="e">
            <v>#N/A</v>
          </cell>
          <cell r="BN481" t="e">
            <v>#N/A</v>
          </cell>
          <cell r="BP481" t="e">
            <v>#N/A</v>
          </cell>
          <cell r="BQ481" t="e">
            <v>#N/A</v>
          </cell>
          <cell r="BR481" t="e">
            <v>#N/A</v>
          </cell>
          <cell r="BS481" t="e">
            <v>#DIV/0!</v>
          </cell>
          <cell r="BT481" t="e">
            <v>#N/A</v>
          </cell>
          <cell r="BV481" t="e">
            <v>#N/A</v>
          </cell>
          <cell r="BW481">
            <v>9862.0020000000004</v>
          </cell>
          <cell r="BX481" t="e">
            <v>#N/A</v>
          </cell>
          <cell r="BY481" t="e">
            <v>#N/A</v>
          </cell>
          <cell r="BZ481" t="e">
            <v>#N/A</v>
          </cell>
          <cell r="CB481" t="e">
            <v>#N/A</v>
          </cell>
          <cell r="CC481" t="e">
            <v>#N/A</v>
          </cell>
          <cell r="CD481" t="e">
            <v>#N/A</v>
          </cell>
          <cell r="CE481" t="e">
            <v>#DIV/0!</v>
          </cell>
          <cell r="CF481" t="e">
            <v>#N/A</v>
          </cell>
          <cell r="CH481" t="e">
            <v>#N/A</v>
          </cell>
          <cell r="CI481">
            <v>1163.905</v>
          </cell>
          <cell r="CJ481" t="e">
            <v>#N/A</v>
          </cell>
          <cell r="CK481" t="e">
            <v>#N/A</v>
          </cell>
          <cell r="CL481" t="e">
            <v>#N/A</v>
          </cell>
          <cell r="CN481" t="e">
            <v>#N/A</v>
          </cell>
          <cell r="CO481" t="e">
            <v>#N/A</v>
          </cell>
          <cell r="CP481" t="e">
            <v>#N/A</v>
          </cell>
          <cell r="CQ481" t="e">
            <v>#DIV/0!</v>
          </cell>
          <cell r="CR481" t="e">
            <v>#N/A</v>
          </cell>
          <cell r="CT481" t="e">
            <v>#N/A</v>
          </cell>
          <cell r="CU481">
            <v>5633.7460000000001</v>
          </cell>
          <cell r="CV481" t="e">
            <v>#N/A</v>
          </cell>
          <cell r="CW481" t="e">
            <v>#N/A</v>
          </cell>
          <cell r="CX481" t="e">
            <v>#N/A</v>
          </cell>
          <cell r="CZ481" t="e">
            <v>#N/A</v>
          </cell>
          <cell r="DA481" t="e">
            <v>#N/A</v>
          </cell>
          <cell r="DB481" t="e">
            <v>#N/A</v>
          </cell>
          <cell r="DC481" t="e">
            <v>#DIV/0!</v>
          </cell>
          <cell r="DD481" t="e">
            <v>#N/A</v>
          </cell>
          <cell r="DF481" t="e">
            <v>#N/A</v>
          </cell>
          <cell r="DG481">
            <v>3495.4549999999999</v>
          </cell>
          <cell r="DH481" t="e">
            <v>#N/A</v>
          </cell>
          <cell r="DI481" t="e">
            <v>#N/A</v>
          </cell>
          <cell r="DJ481" t="e">
            <v>#N/A</v>
          </cell>
          <cell r="DL481" t="e">
            <v>#N/A</v>
          </cell>
          <cell r="DM481" t="e">
            <v>#N/A</v>
          </cell>
          <cell r="DN481" t="e">
            <v>#N/A</v>
          </cell>
          <cell r="DO481" t="e">
            <v>#DIV/0!</v>
          </cell>
          <cell r="DP481" t="e">
            <v>#N/A</v>
          </cell>
          <cell r="DR481" t="e">
            <v>#N/A</v>
          </cell>
          <cell r="DS481">
            <v>2701.8580000000002</v>
          </cell>
          <cell r="DT481" t="e">
            <v>#N/A</v>
          </cell>
          <cell r="DU481" t="e">
            <v>#N/A</v>
          </cell>
          <cell r="DV481" t="e">
            <v>#N/A</v>
          </cell>
          <cell r="DX481" t="e">
            <v>#N/A</v>
          </cell>
          <cell r="DY481" t="e">
            <v>#N/A</v>
          </cell>
          <cell r="DZ481" t="e">
            <v>#N/A</v>
          </cell>
          <cell r="EA481" t="e">
            <v>#DIV/0!</v>
          </cell>
          <cell r="EB481" t="e">
            <v>#N/A</v>
          </cell>
          <cell r="ED481" t="e">
            <v>#N/A</v>
          </cell>
          <cell r="EE481">
            <v>15705.161</v>
          </cell>
          <cell r="EF481" t="e">
            <v>#N/A</v>
          </cell>
          <cell r="EG481" t="e">
            <v>#N/A</v>
          </cell>
          <cell r="EH481" t="e">
            <v>#N/A</v>
          </cell>
          <cell r="EJ481" t="e">
            <v>#N/A</v>
          </cell>
          <cell r="EK481" t="e">
            <v>#N/A</v>
          </cell>
          <cell r="EL481" t="e">
            <v>#N/A</v>
          </cell>
          <cell r="EM481" t="e">
            <v>#DIV/0!</v>
          </cell>
          <cell r="EN481" t="e">
            <v>#N/A</v>
          </cell>
          <cell r="EP481" t="e">
            <v>#N/A</v>
          </cell>
          <cell r="EQ481">
            <v>17075.746999999999</v>
          </cell>
          <cell r="ER481" t="e">
            <v>#N/A</v>
          </cell>
          <cell r="ES481" t="e">
            <v>#N/A</v>
          </cell>
          <cell r="ET481" t="e">
            <v>#N/A</v>
          </cell>
          <cell r="EV481" t="e">
            <v>#N/A</v>
          </cell>
          <cell r="EW481" t="e">
            <v>#N/A</v>
          </cell>
          <cell r="EX481" t="e">
            <v>#N/A</v>
          </cell>
          <cell r="EY481" t="e">
            <v>#DIV/0!</v>
          </cell>
          <cell r="EZ481" t="e">
            <v>#N/A</v>
          </cell>
        </row>
        <row r="482">
          <cell r="A482">
            <v>42668</v>
          </cell>
          <cell r="B482" t="e">
            <v>#N/A</v>
          </cell>
          <cell r="C482" t="e">
            <v>#N/A</v>
          </cell>
          <cell r="D482" t="e">
            <v>#N/A</v>
          </cell>
          <cell r="E482" t="e">
            <v>#N/A</v>
          </cell>
          <cell r="F482" t="e">
            <v>#N/A</v>
          </cell>
          <cell r="H482" t="e">
            <v>#N/A</v>
          </cell>
          <cell r="I482" t="e">
            <v>#N/A</v>
          </cell>
          <cell r="J482" t="e">
            <v>#N/A</v>
          </cell>
          <cell r="K482" t="e">
            <v>#N/A</v>
          </cell>
          <cell r="L482" t="e">
            <v>#N/A</v>
          </cell>
          <cell r="N482" t="e">
            <v>#N/A</v>
          </cell>
          <cell r="O482">
            <v>44098.874000000003</v>
          </cell>
          <cell r="P482" t="e">
            <v>#N/A</v>
          </cell>
          <cell r="Q482" t="e">
            <v>#N/A</v>
          </cell>
          <cell r="R482" t="e">
            <v>#N/A</v>
          </cell>
          <cell r="T482" t="e">
            <v>#N/A</v>
          </cell>
          <cell r="U482" t="e">
            <v>#N/A</v>
          </cell>
          <cell r="V482" t="e">
            <v>#N/A</v>
          </cell>
          <cell r="W482" t="e">
            <v>#DIV/0!</v>
          </cell>
          <cell r="X482" t="e">
            <v>#N/A</v>
          </cell>
          <cell r="Z482" t="e">
            <v>#N/A</v>
          </cell>
          <cell r="AA482">
            <v>34041.234000000004</v>
          </cell>
          <cell r="AB482" t="e">
            <v>#N/A</v>
          </cell>
          <cell r="AC482" t="e">
            <v>#N/A</v>
          </cell>
          <cell r="AD482" t="e">
            <v>#N/A</v>
          </cell>
          <cell r="AF482" t="e">
            <v>#N/A</v>
          </cell>
          <cell r="AG482" t="e">
            <v>#N/A</v>
          </cell>
          <cell r="AH482" t="e">
            <v>#N/A</v>
          </cell>
          <cell r="AI482" t="e">
            <v>#DIV/0!</v>
          </cell>
          <cell r="AJ482" t="e">
            <v>#N/A</v>
          </cell>
          <cell r="AL482" t="e">
            <v>#N/A</v>
          </cell>
          <cell r="AM482">
            <v>50534.55</v>
          </cell>
          <cell r="AN482" t="e">
            <v>#N/A</v>
          </cell>
          <cell r="AO482" t="e">
            <v>#N/A</v>
          </cell>
          <cell r="AP482" t="e">
            <v>#N/A</v>
          </cell>
          <cell r="AR482" t="e">
            <v>#N/A</v>
          </cell>
          <cell r="AS482" t="e">
            <v>#N/A</v>
          </cell>
          <cell r="AT482" t="e">
            <v>#N/A</v>
          </cell>
          <cell r="AU482" t="e">
            <v>#DIV/0!</v>
          </cell>
          <cell r="AV482" t="e">
            <v>#N/A</v>
          </cell>
          <cell r="AX482" t="e">
            <v>#N/A</v>
          </cell>
          <cell r="AY482">
            <v>1540.6523686305732</v>
          </cell>
          <cell r="AZ482" t="e">
            <v>#N/A</v>
          </cell>
          <cell r="BA482" t="e">
            <v>#N/A</v>
          </cell>
          <cell r="BB482" t="e">
            <v>#N/A</v>
          </cell>
          <cell r="BD482" t="e">
            <v>#N/A</v>
          </cell>
          <cell r="BE482" t="e">
            <v>#N/A</v>
          </cell>
          <cell r="BF482" t="e">
            <v>#N/A</v>
          </cell>
          <cell r="BG482" t="e">
            <v>#DIV/0!</v>
          </cell>
          <cell r="BH482" t="e">
            <v>#N/A</v>
          </cell>
          <cell r="BJ482" t="e">
            <v>#N/A</v>
          </cell>
          <cell r="BK482">
            <v>8641.9599999999991</v>
          </cell>
          <cell r="BL482" t="e">
            <v>#N/A</v>
          </cell>
          <cell r="BM482" t="e">
            <v>#N/A</v>
          </cell>
          <cell r="BN482" t="e">
            <v>#N/A</v>
          </cell>
          <cell r="BP482" t="e">
            <v>#N/A</v>
          </cell>
          <cell r="BQ482" t="e">
            <v>#N/A</v>
          </cell>
          <cell r="BR482" t="e">
            <v>#N/A</v>
          </cell>
          <cell r="BS482" t="e">
            <v>#DIV/0!</v>
          </cell>
          <cell r="BT482" t="e">
            <v>#N/A</v>
          </cell>
          <cell r="BV482" t="e">
            <v>#N/A</v>
          </cell>
          <cell r="BW482">
            <v>9862.0020000000004</v>
          </cell>
          <cell r="BX482" t="e">
            <v>#N/A</v>
          </cell>
          <cell r="BY482" t="e">
            <v>#N/A</v>
          </cell>
          <cell r="BZ482" t="e">
            <v>#N/A</v>
          </cell>
          <cell r="CB482" t="e">
            <v>#N/A</v>
          </cell>
          <cell r="CC482" t="e">
            <v>#N/A</v>
          </cell>
          <cell r="CD482" t="e">
            <v>#N/A</v>
          </cell>
          <cell r="CE482" t="e">
            <v>#DIV/0!</v>
          </cell>
          <cell r="CF482" t="e">
            <v>#N/A</v>
          </cell>
          <cell r="CH482" t="e">
            <v>#N/A</v>
          </cell>
          <cell r="CI482">
            <v>1163.905</v>
          </cell>
          <cell r="CJ482" t="e">
            <v>#N/A</v>
          </cell>
          <cell r="CK482" t="e">
            <v>#N/A</v>
          </cell>
          <cell r="CL482" t="e">
            <v>#N/A</v>
          </cell>
          <cell r="CN482" t="e">
            <v>#N/A</v>
          </cell>
          <cell r="CO482" t="e">
            <v>#N/A</v>
          </cell>
          <cell r="CP482" t="e">
            <v>#N/A</v>
          </cell>
          <cell r="CQ482" t="e">
            <v>#DIV/0!</v>
          </cell>
          <cell r="CR482" t="e">
            <v>#N/A</v>
          </cell>
          <cell r="CT482" t="e">
            <v>#N/A</v>
          </cell>
          <cell r="CU482">
            <v>5633.7460000000001</v>
          </cell>
          <cell r="CV482" t="e">
            <v>#N/A</v>
          </cell>
          <cell r="CW482" t="e">
            <v>#N/A</v>
          </cell>
          <cell r="CX482" t="e">
            <v>#N/A</v>
          </cell>
          <cell r="CZ482" t="e">
            <v>#N/A</v>
          </cell>
          <cell r="DA482" t="e">
            <v>#N/A</v>
          </cell>
          <cell r="DB482" t="e">
            <v>#N/A</v>
          </cell>
          <cell r="DC482" t="e">
            <v>#DIV/0!</v>
          </cell>
          <cell r="DD482" t="e">
            <v>#N/A</v>
          </cell>
          <cell r="DF482" t="e">
            <v>#N/A</v>
          </cell>
          <cell r="DG482">
            <v>3495.4549999999999</v>
          </cell>
          <cell r="DH482" t="e">
            <v>#N/A</v>
          </cell>
          <cell r="DI482" t="e">
            <v>#N/A</v>
          </cell>
          <cell r="DJ482" t="e">
            <v>#N/A</v>
          </cell>
          <cell r="DL482" t="e">
            <v>#N/A</v>
          </cell>
          <cell r="DM482" t="e">
            <v>#N/A</v>
          </cell>
          <cell r="DN482" t="e">
            <v>#N/A</v>
          </cell>
          <cell r="DO482" t="e">
            <v>#DIV/0!</v>
          </cell>
          <cell r="DP482" t="e">
            <v>#N/A</v>
          </cell>
          <cell r="DR482" t="e">
            <v>#N/A</v>
          </cell>
          <cell r="DS482">
            <v>2701.8580000000002</v>
          </cell>
          <cell r="DT482" t="e">
            <v>#N/A</v>
          </cell>
          <cell r="DU482" t="e">
            <v>#N/A</v>
          </cell>
          <cell r="DV482" t="e">
            <v>#N/A</v>
          </cell>
          <cell r="DX482" t="e">
            <v>#N/A</v>
          </cell>
          <cell r="DY482" t="e">
            <v>#N/A</v>
          </cell>
          <cell r="DZ482" t="e">
            <v>#N/A</v>
          </cell>
          <cell r="EA482" t="e">
            <v>#DIV/0!</v>
          </cell>
          <cell r="EB482" t="e">
            <v>#N/A</v>
          </cell>
          <cell r="ED482" t="e">
            <v>#N/A</v>
          </cell>
          <cell r="EE482">
            <v>15705.161</v>
          </cell>
          <cell r="EF482" t="e">
            <v>#N/A</v>
          </cell>
          <cell r="EG482" t="e">
            <v>#N/A</v>
          </cell>
          <cell r="EH482" t="e">
            <v>#N/A</v>
          </cell>
          <cell r="EJ482" t="e">
            <v>#N/A</v>
          </cell>
          <cell r="EK482" t="e">
            <v>#N/A</v>
          </cell>
          <cell r="EL482" t="e">
            <v>#N/A</v>
          </cell>
          <cell r="EM482" t="e">
            <v>#DIV/0!</v>
          </cell>
          <cell r="EN482" t="e">
            <v>#N/A</v>
          </cell>
          <cell r="EP482" t="e">
            <v>#N/A</v>
          </cell>
          <cell r="EQ482">
            <v>17075.746999999999</v>
          </cell>
          <cell r="ER482" t="e">
            <v>#N/A</v>
          </cell>
          <cell r="ES482" t="e">
            <v>#N/A</v>
          </cell>
          <cell r="ET482" t="e">
            <v>#N/A</v>
          </cell>
          <cell r="EV482" t="e">
            <v>#N/A</v>
          </cell>
          <cell r="EW482" t="e">
            <v>#N/A</v>
          </cell>
          <cell r="EX482" t="e">
            <v>#N/A</v>
          </cell>
          <cell r="EY482" t="e">
            <v>#DIV/0!</v>
          </cell>
          <cell r="EZ482" t="e">
            <v>#N/A</v>
          </cell>
        </row>
        <row r="483">
          <cell r="A483">
            <v>42669</v>
          </cell>
          <cell r="B483" t="e">
            <v>#N/A</v>
          </cell>
          <cell r="C483" t="e">
            <v>#N/A</v>
          </cell>
          <cell r="D483" t="e">
            <v>#N/A</v>
          </cell>
          <cell r="E483" t="e">
            <v>#N/A</v>
          </cell>
          <cell r="F483" t="e">
            <v>#N/A</v>
          </cell>
          <cell r="H483" t="e">
            <v>#N/A</v>
          </cell>
          <cell r="I483" t="e">
            <v>#N/A</v>
          </cell>
          <cell r="J483" t="e">
            <v>#N/A</v>
          </cell>
          <cell r="K483" t="e">
            <v>#N/A</v>
          </cell>
          <cell r="L483" t="e">
            <v>#N/A</v>
          </cell>
          <cell r="N483" t="e">
            <v>#N/A</v>
          </cell>
          <cell r="O483">
            <v>44098.874000000003</v>
          </cell>
          <cell r="P483" t="e">
            <v>#N/A</v>
          </cell>
          <cell r="Q483" t="e">
            <v>#N/A</v>
          </cell>
          <cell r="R483" t="e">
            <v>#N/A</v>
          </cell>
          <cell r="T483" t="e">
            <v>#N/A</v>
          </cell>
          <cell r="U483" t="e">
            <v>#N/A</v>
          </cell>
          <cell r="V483" t="e">
            <v>#N/A</v>
          </cell>
          <cell r="W483" t="e">
            <v>#DIV/0!</v>
          </cell>
          <cell r="X483" t="e">
            <v>#N/A</v>
          </cell>
          <cell r="Z483" t="e">
            <v>#N/A</v>
          </cell>
          <cell r="AA483">
            <v>34041.234000000004</v>
          </cell>
          <cell r="AB483" t="e">
            <v>#N/A</v>
          </cell>
          <cell r="AC483" t="e">
            <v>#N/A</v>
          </cell>
          <cell r="AD483" t="e">
            <v>#N/A</v>
          </cell>
          <cell r="AF483" t="e">
            <v>#N/A</v>
          </cell>
          <cell r="AG483" t="e">
            <v>#N/A</v>
          </cell>
          <cell r="AH483" t="e">
            <v>#N/A</v>
          </cell>
          <cell r="AI483" t="e">
            <v>#DIV/0!</v>
          </cell>
          <cell r="AJ483" t="e">
            <v>#N/A</v>
          </cell>
          <cell r="AL483" t="e">
            <v>#N/A</v>
          </cell>
          <cell r="AM483">
            <v>50534.55</v>
          </cell>
          <cell r="AN483" t="e">
            <v>#N/A</v>
          </cell>
          <cell r="AO483" t="e">
            <v>#N/A</v>
          </cell>
          <cell r="AP483" t="e">
            <v>#N/A</v>
          </cell>
          <cell r="AR483" t="e">
            <v>#N/A</v>
          </cell>
          <cell r="AS483" t="e">
            <v>#N/A</v>
          </cell>
          <cell r="AT483" t="e">
            <v>#N/A</v>
          </cell>
          <cell r="AU483" t="e">
            <v>#DIV/0!</v>
          </cell>
          <cell r="AV483" t="e">
            <v>#N/A</v>
          </cell>
          <cell r="AX483" t="e">
            <v>#N/A</v>
          </cell>
          <cell r="AY483">
            <v>1540.6523686305732</v>
          </cell>
          <cell r="AZ483" t="e">
            <v>#N/A</v>
          </cell>
          <cell r="BA483" t="e">
            <v>#N/A</v>
          </cell>
          <cell r="BB483" t="e">
            <v>#N/A</v>
          </cell>
          <cell r="BD483" t="e">
            <v>#N/A</v>
          </cell>
          <cell r="BE483" t="e">
            <v>#N/A</v>
          </cell>
          <cell r="BF483" t="e">
            <v>#N/A</v>
          </cell>
          <cell r="BG483" t="e">
            <v>#DIV/0!</v>
          </cell>
          <cell r="BH483" t="e">
            <v>#N/A</v>
          </cell>
          <cell r="BJ483" t="e">
            <v>#N/A</v>
          </cell>
          <cell r="BK483">
            <v>8641.9599999999991</v>
          </cell>
          <cell r="BL483" t="e">
            <v>#N/A</v>
          </cell>
          <cell r="BM483" t="e">
            <v>#N/A</v>
          </cell>
          <cell r="BN483" t="e">
            <v>#N/A</v>
          </cell>
          <cell r="BP483" t="e">
            <v>#N/A</v>
          </cell>
          <cell r="BQ483" t="e">
            <v>#N/A</v>
          </cell>
          <cell r="BR483" t="e">
            <v>#N/A</v>
          </cell>
          <cell r="BS483" t="e">
            <v>#DIV/0!</v>
          </cell>
          <cell r="BT483" t="e">
            <v>#N/A</v>
          </cell>
          <cell r="BV483" t="e">
            <v>#N/A</v>
          </cell>
          <cell r="BW483">
            <v>9862.0020000000004</v>
          </cell>
          <cell r="BX483" t="e">
            <v>#N/A</v>
          </cell>
          <cell r="BY483" t="e">
            <v>#N/A</v>
          </cell>
          <cell r="BZ483" t="e">
            <v>#N/A</v>
          </cell>
          <cell r="CB483" t="e">
            <v>#N/A</v>
          </cell>
          <cell r="CC483" t="e">
            <v>#N/A</v>
          </cell>
          <cell r="CD483" t="e">
            <v>#N/A</v>
          </cell>
          <cell r="CE483" t="e">
            <v>#DIV/0!</v>
          </cell>
          <cell r="CF483" t="e">
            <v>#N/A</v>
          </cell>
          <cell r="CH483" t="e">
            <v>#N/A</v>
          </cell>
          <cell r="CI483">
            <v>1163.905</v>
          </cell>
          <cell r="CJ483" t="e">
            <v>#N/A</v>
          </cell>
          <cell r="CK483" t="e">
            <v>#N/A</v>
          </cell>
          <cell r="CL483" t="e">
            <v>#N/A</v>
          </cell>
          <cell r="CN483" t="e">
            <v>#N/A</v>
          </cell>
          <cell r="CO483" t="e">
            <v>#N/A</v>
          </cell>
          <cell r="CP483" t="e">
            <v>#N/A</v>
          </cell>
          <cell r="CQ483" t="e">
            <v>#DIV/0!</v>
          </cell>
          <cell r="CR483" t="e">
            <v>#N/A</v>
          </cell>
          <cell r="CT483" t="e">
            <v>#N/A</v>
          </cell>
          <cell r="CU483">
            <v>5633.7460000000001</v>
          </cell>
          <cell r="CV483" t="e">
            <v>#N/A</v>
          </cell>
          <cell r="CW483" t="e">
            <v>#N/A</v>
          </cell>
          <cell r="CX483" t="e">
            <v>#N/A</v>
          </cell>
          <cell r="CZ483" t="e">
            <v>#N/A</v>
          </cell>
          <cell r="DA483" t="e">
            <v>#N/A</v>
          </cell>
          <cell r="DB483" t="e">
            <v>#N/A</v>
          </cell>
          <cell r="DC483" t="e">
            <v>#DIV/0!</v>
          </cell>
          <cell r="DD483" t="e">
            <v>#N/A</v>
          </cell>
          <cell r="DF483" t="e">
            <v>#N/A</v>
          </cell>
          <cell r="DG483">
            <v>3495.4549999999999</v>
          </cell>
          <cell r="DH483" t="e">
            <v>#N/A</v>
          </cell>
          <cell r="DI483" t="e">
            <v>#N/A</v>
          </cell>
          <cell r="DJ483" t="e">
            <v>#N/A</v>
          </cell>
          <cell r="DL483" t="e">
            <v>#N/A</v>
          </cell>
          <cell r="DM483" t="e">
            <v>#N/A</v>
          </cell>
          <cell r="DN483" t="e">
            <v>#N/A</v>
          </cell>
          <cell r="DO483" t="e">
            <v>#DIV/0!</v>
          </cell>
          <cell r="DP483" t="e">
            <v>#N/A</v>
          </cell>
          <cell r="DR483" t="e">
            <v>#N/A</v>
          </cell>
          <cell r="DS483">
            <v>2701.8580000000002</v>
          </cell>
          <cell r="DT483" t="e">
            <v>#N/A</v>
          </cell>
          <cell r="DU483" t="e">
            <v>#N/A</v>
          </cell>
          <cell r="DV483" t="e">
            <v>#N/A</v>
          </cell>
          <cell r="DX483" t="e">
            <v>#N/A</v>
          </cell>
          <cell r="DY483" t="e">
            <v>#N/A</v>
          </cell>
          <cell r="DZ483" t="e">
            <v>#N/A</v>
          </cell>
          <cell r="EA483" t="e">
            <v>#DIV/0!</v>
          </cell>
          <cell r="EB483" t="e">
            <v>#N/A</v>
          </cell>
          <cell r="ED483" t="e">
            <v>#N/A</v>
          </cell>
          <cell r="EE483">
            <v>15705.161</v>
          </cell>
          <cell r="EF483" t="e">
            <v>#N/A</v>
          </cell>
          <cell r="EG483" t="e">
            <v>#N/A</v>
          </cell>
          <cell r="EH483" t="e">
            <v>#N/A</v>
          </cell>
          <cell r="EJ483" t="e">
            <v>#N/A</v>
          </cell>
          <cell r="EK483" t="e">
            <v>#N/A</v>
          </cell>
          <cell r="EL483" t="e">
            <v>#N/A</v>
          </cell>
          <cell r="EM483" t="e">
            <v>#DIV/0!</v>
          </cell>
          <cell r="EN483" t="e">
            <v>#N/A</v>
          </cell>
          <cell r="EP483" t="e">
            <v>#N/A</v>
          </cell>
          <cell r="EQ483">
            <v>17075.746999999999</v>
          </cell>
          <cell r="ER483" t="e">
            <v>#N/A</v>
          </cell>
          <cell r="ES483" t="e">
            <v>#N/A</v>
          </cell>
          <cell r="ET483" t="e">
            <v>#N/A</v>
          </cell>
          <cell r="EV483" t="e">
            <v>#N/A</v>
          </cell>
          <cell r="EW483" t="e">
            <v>#N/A</v>
          </cell>
          <cell r="EX483" t="e">
            <v>#N/A</v>
          </cell>
          <cell r="EY483" t="e">
            <v>#DIV/0!</v>
          </cell>
          <cell r="EZ483" t="e">
            <v>#N/A</v>
          </cell>
        </row>
        <row r="484">
          <cell r="A484">
            <v>42670</v>
          </cell>
          <cell r="B484" t="e">
            <v>#N/A</v>
          </cell>
          <cell r="C484" t="e">
            <v>#N/A</v>
          </cell>
          <cell r="D484" t="e">
            <v>#N/A</v>
          </cell>
          <cell r="E484" t="e">
            <v>#N/A</v>
          </cell>
          <cell r="F484" t="e">
            <v>#N/A</v>
          </cell>
          <cell r="H484" t="e">
            <v>#N/A</v>
          </cell>
          <cell r="I484" t="e">
            <v>#N/A</v>
          </cell>
          <cell r="J484" t="e">
            <v>#N/A</v>
          </cell>
          <cell r="K484" t="e">
            <v>#N/A</v>
          </cell>
          <cell r="L484" t="e">
            <v>#N/A</v>
          </cell>
          <cell r="N484" t="e">
            <v>#N/A</v>
          </cell>
          <cell r="O484">
            <v>44098.874000000003</v>
          </cell>
          <cell r="P484" t="e">
            <v>#N/A</v>
          </cell>
          <cell r="Q484" t="e">
            <v>#N/A</v>
          </cell>
          <cell r="R484" t="e">
            <v>#N/A</v>
          </cell>
          <cell r="T484" t="e">
            <v>#N/A</v>
          </cell>
          <cell r="U484" t="e">
            <v>#N/A</v>
          </cell>
          <cell r="V484" t="e">
            <v>#N/A</v>
          </cell>
          <cell r="W484" t="e">
            <v>#DIV/0!</v>
          </cell>
          <cell r="X484" t="e">
            <v>#N/A</v>
          </cell>
          <cell r="Z484" t="e">
            <v>#N/A</v>
          </cell>
          <cell r="AA484">
            <v>34041.234000000004</v>
          </cell>
          <cell r="AB484" t="e">
            <v>#N/A</v>
          </cell>
          <cell r="AC484" t="e">
            <v>#N/A</v>
          </cell>
          <cell r="AD484" t="e">
            <v>#N/A</v>
          </cell>
          <cell r="AF484" t="e">
            <v>#N/A</v>
          </cell>
          <cell r="AG484" t="e">
            <v>#N/A</v>
          </cell>
          <cell r="AH484" t="e">
            <v>#N/A</v>
          </cell>
          <cell r="AI484" t="e">
            <v>#DIV/0!</v>
          </cell>
          <cell r="AJ484" t="e">
            <v>#N/A</v>
          </cell>
          <cell r="AL484" t="e">
            <v>#N/A</v>
          </cell>
          <cell r="AM484">
            <v>50534.55</v>
          </cell>
          <cell r="AN484" t="e">
            <v>#N/A</v>
          </cell>
          <cell r="AO484" t="e">
            <v>#N/A</v>
          </cell>
          <cell r="AP484" t="e">
            <v>#N/A</v>
          </cell>
          <cell r="AR484" t="e">
            <v>#N/A</v>
          </cell>
          <cell r="AS484" t="e">
            <v>#N/A</v>
          </cell>
          <cell r="AT484" t="e">
            <v>#N/A</v>
          </cell>
          <cell r="AU484" t="e">
            <v>#DIV/0!</v>
          </cell>
          <cell r="AV484" t="e">
            <v>#N/A</v>
          </cell>
          <cell r="AX484" t="e">
            <v>#N/A</v>
          </cell>
          <cell r="AY484">
            <v>1540.6523686305732</v>
          </cell>
          <cell r="AZ484" t="e">
            <v>#N/A</v>
          </cell>
          <cell r="BA484" t="e">
            <v>#N/A</v>
          </cell>
          <cell r="BB484" t="e">
            <v>#N/A</v>
          </cell>
          <cell r="BD484" t="e">
            <v>#N/A</v>
          </cell>
          <cell r="BE484" t="e">
            <v>#N/A</v>
          </cell>
          <cell r="BF484" t="e">
            <v>#N/A</v>
          </cell>
          <cell r="BG484" t="e">
            <v>#DIV/0!</v>
          </cell>
          <cell r="BH484" t="e">
            <v>#N/A</v>
          </cell>
          <cell r="BJ484" t="e">
            <v>#N/A</v>
          </cell>
          <cell r="BK484">
            <v>8641.9599999999991</v>
          </cell>
          <cell r="BL484" t="e">
            <v>#N/A</v>
          </cell>
          <cell r="BM484" t="e">
            <v>#N/A</v>
          </cell>
          <cell r="BN484" t="e">
            <v>#N/A</v>
          </cell>
          <cell r="BP484" t="e">
            <v>#N/A</v>
          </cell>
          <cell r="BQ484" t="e">
            <v>#N/A</v>
          </cell>
          <cell r="BR484" t="e">
            <v>#N/A</v>
          </cell>
          <cell r="BS484" t="e">
            <v>#DIV/0!</v>
          </cell>
          <cell r="BT484" t="e">
            <v>#N/A</v>
          </cell>
          <cell r="BV484" t="e">
            <v>#N/A</v>
          </cell>
          <cell r="BW484">
            <v>9862.0020000000004</v>
          </cell>
          <cell r="BX484" t="e">
            <v>#N/A</v>
          </cell>
          <cell r="BY484" t="e">
            <v>#N/A</v>
          </cell>
          <cell r="BZ484" t="e">
            <v>#N/A</v>
          </cell>
          <cell r="CB484" t="e">
            <v>#N/A</v>
          </cell>
          <cell r="CC484" t="e">
            <v>#N/A</v>
          </cell>
          <cell r="CD484" t="e">
            <v>#N/A</v>
          </cell>
          <cell r="CE484" t="e">
            <v>#DIV/0!</v>
          </cell>
          <cell r="CF484" t="e">
            <v>#N/A</v>
          </cell>
          <cell r="CH484" t="e">
            <v>#N/A</v>
          </cell>
          <cell r="CI484">
            <v>1163.905</v>
          </cell>
          <cell r="CJ484" t="e">
            <v>#N/A</v>
          </cell>
          <cell r="CK484" t="e">
            <v>#N/A</v>
          </cell>
          <cell r="CL484" t="e">
            <v>#N/A</v>
          </cell>
          <cell r="CN484" t="e">
            <v>#N/A</v>
          </cell>
          <cell r="CO484" t="e">
            <v>#N/A</v>
          </cell>
          <cell r="CP484" t="e">
            <v>#N/A</v>
          </cell>
          <cell r="CQ484" t="e">
            <v>#DIV/0!</v>
          </cell>
          <cell r="CR484" t="e">
            <v>#N/A</v>
          </cell>
          <cell r="CT484" t="e">
            <v>#N/A</v>
          </cell>
          <cell r="CU484">
            <v>5633.7460000000001</v>
          </cell>
          <cell r="CV484" t="e">
            <v>#N/A</v>
          </cell>
          <cell r="CW484" t="e">
            <v>#N/A</v>
          </cell>
          <cell r="CX484" t="e">
            <v>#N/A</v>
          </cell>
          <cell r="CZ484" t="e">
            <v>#N/A</v>
          </cell>
          <cell r="DA484" t="e">
            <v>#N/A</v>
          </cell>
          <cell r="DB484" t="e">
            <v>#N/A</v>
          </cell>
          <cell r="DC484" t="e">
            <v>#DIV/0!</v>
          </cell>
          <cell r="DD484" t="e">
            <v>#N/A</v>
          </cell>
          <cell r="DF484" t="e">
            <v>#N/A</v>
          </cell>
          <cell r="DG484">
            <v>3495.4549999999999</v>
          </cell>
          <cell r="DH484" t="e">
            <v>#N/A</v>
          </cell>
          <cell r="DI484" t="e">
            <v>#N/A</v>
          </cell>
          <cell r="DJ484" t="e">
            <v>#N/A</v>
          </cell>
          <cell r="DL484" t="e">
            <v>#N/A</v>
          </cell>
          <cell r="DM484" t="e">
            <v>#N/A</v>
          </cell>
          <cell r="DN484" t="e">
            <v>#N/A</v>
          </cell>
          <cell r="DO484" t="e">
            <v>#DIV/0!</v>
          </cell>
          <cell r="DP484" t="e">
            <v>#N/A</v>
          </cell>
          <cell r="DR484" t="e">
            <v>#N/A</v>
          </cell>
          <cell r="DS484">
            <v>2701.8580000000002</v>
          </cell>
          <cell r="DT484" t="e">
            <v>#N/A</v>
          </cell>
          <cell r="DU484" t="e">
            <v>#N/A</v>
          </cell>
          <cell r="DV484" t="e">
            <v>#N/A</v>
          </cell>
          <cell r="DX484" t="e">
            <v>#N/A</v>
          </cell>
          <cell r="DY484" t="e">
            <v>#N/A</v>
          </cell>
          <cell r="DZ484" t="e">
            <v>#N/A</v>
          </cell>
          <cell r="EA484" t="e">
            <v>#DIV/0!</v>
          </cell>
          <cell r="EB484" t="e">
            <v>#N/A</v>
          </cell>
          <cell r="ED484" t="e">
            <v>#N/A</v>
          </cell>
          <cell r="EE484">
            <v>15705.161</v>
          </cell>
          <cell r="EF484" t="e">
            <v>#N/A</v>
          </cell>
          <cell r="EG484" t="e">
            <v>#N/A</v>
          </cell>
          <cell r="EH484" t="e">
            <v>#N/A</v>
          </cell>
          <cell r="EJ484" t="e">
            <v>#N/A</v>
          </cell>
          <cell r="EK484" t="e">
            <v>#N/A</v>
          </cell>
          <cell r="EL484" t="e">
            <v>#N/A</v>
          </cell>
          <cell r="EM484" t="e">
            <v>#DIV/0!</v>
          </cell>
          <cell r="EN484" t="e">
            <v>#N/A</v>
          </cell>
          <cell r="EP484" t="e">
            <v>#N/A</v>
          </cell>
          <cell r="EQ484">
            <v>17075.746999999999</v>
          </cell>
          <cell r="ER484" t="e">
            <v>#N/A</v>
          </cell>
          <cell r="ES484" t="e">
            <v>#N/A</v>
          </cell>
          <cell r="ET484" t="e">
            <v>#N/A</v>
          </cell>
          <cell r="EV484" t="e">
            <v>#N/A</v>
          </cell>
          <cell r="EW484" t="e">
            <v>#N/A</v>
          </cell>
          <cell r="EX484" t="e">
            <v>#N/A</v>
          </cell>
          <cell r="EY484" t="e">
            <v>#DIV/0!</v>
          </cell>
          <cell r="EZ484" t="e">
            <v>#N/A</v>
          </cell>
        </row>
        <row r="485">
          <cell r="A485">
            <v>42671</v>
          </cell>
          <cell r="B485" t="e">
            <v>#N/A</v>
          </cell>
          <cell r="C485" t="e">
            <v>#N/A</v>
          </cell>
          <cell r="D485" t="e">
            <v>#N/A</v>
          </cell>
          <cell r="E485" t="e">
            <v>#N/A</v>
          </cell>
          <cell r="F485" t="e">
            <v>#N/A</v>
          </cell>
          <cell r="H485" t="e">
            <v>#N/A</v>
          </cell>
          <cell r="I485" t="e">
            <v>#N/A</v>
          </cell>
          <cell r="J485" t="e">
            <v>#N/A</v>
          </cell>
          <cell r="K485" t="e">
            <v>#N/A</v>
          </cell>
          <cell r="L485" t="e">
            <v>#N/A</v>
          </cell>
          <cell r="N485" t="e">
            <v>#N/A</v>
          </cell>
          <cell r="O485">
            <v>44098.874000000003</v>
          </cell>
          <cell r="P485" t="e">
            <v>#N/A</v>
          </cell>
          <cell r="Q485" t="e">
            <v>#N/A</v>
          </cell>
          <cell r="R485" t="e">
            <v>#N/A</v>
          </cell>
          <cell r="T485" t="e">
            <v>#N/A</v>
          </cell>
          <cell r="U485" t="e">
            <v>#N/A</v>
          </cell>
          <cell r="V485" t="e">
            <v>#N/A</v>
          </cell>
          <cell r="W485" t="e">
            <v>#DIV/0!</v>
          </cell>
          <cell r="X485" t="e">
            <v>#N/A</v>
          </cell>
          <cell r="Z485" t="e">
            <v>#N/A</v>
          </cell>
          <cell r="AA485">
            <v>34041.234000000004</v>
          </cell>
          <cell r="AB485" t="e">
            <v>#N/A</v>
          </cell>
          <cell r="AC485" t="e">
            <v>#N/A</v>
          </cell>
          <cell r="AD485" t="e">
            <v>#N/A</v>
          </cell>
          <cell r="AF485" t="e">
            <v>#N/A</v>
          </cell>
          <cell r="AG485" t="e">
            <v>#N/A</v>
          </cell>
          <cell r="AH485" t="e">
            <v>#N/A</v>
          </cell>
          <cell r="AI485" t="e">
            <v>#DIV/0!</v>
          </cell>
          <cell r="AJ485" t="e">
            <v>#N/A</v>
          </cell>
          <cell r="AL485" t="e">
            <v>#N/A</v>
          </cell>
          <cell r="AM485">
            <v>50534.55</v>
          </cell>
          <cell r="AN485" t="e">
            <v>#N/A</v>
          </cell>
          <cell r="AO485" t="e">
            <v>#N/A</v>
          </cell>
          <cell r="AP485" t="e">
            <v>#N/A</v>
          </cell>
          <cell r="AR485" t="e">
            <v>#N/A</v>
          </cell>
          <cell r="AS485" t="e">
            <v>#N/A</v>
          </cell>
          <cell r="AT485" t="e">
            <v>#N/A</v>
          </cell>
          <cell r="AU485" t="e">
            <v>#DIV/0!</v>
          </cell>
          <cell r="AV485" t="e">
            <v>#N/A</v>
          </cell>
          <cell r="AX485" t="e">
            <v>#N/A</v>
          </cell>
          <cell r="AY485">
            <v>1540.6523686305732</v>
          </cell>
          <cell r="AZ485" t="e">
            <v>#N/A</v>
          </cell>
          <cell r="BA485" t="e">
            <v>#N/A</v>
          </cell>
          <cell r="BB485" t="e">
            <v>#N/A</v>
          </cell>
          <cell r="BD485" t="e">
            <v>#N/A</v>
          </cell>
          <cell r="BE485" t="e">
            <v>#N/A</v>
          </cell>
          <cell r="BF485" t="e">
            <v>#N/A</v>
          </cell>
          <cell r="BG485" t="e">
            <v>#DIV/0!</v>
          </cell>
          <cell r="BH485" t="e">
            <v>#N/A</v>
          </cell>
          <cell r="BJ485" t="e">
            <v>#N/A</v>
          </cell>
          <cell r="BK485">
            <v>8641.9599999999991</v>
          </cell>
          <cell r="BL485" t="e">
            <v>#N/A</v>
          </cell>
          <cell r="BM485" t="e">
            <v>#N/A</v>
          </cell>
          <cell r="BN485" t="e">
            <v>#N/A</v>
          </cell>
          <cell r="BP485" t="e">
            <v>#N/A</v>
          </cell>
          <cell r="BQ485" t="e">
            <v>#N/A</v>
          </cell>
          <cell r="BR485" t="e">
            <v>#N/A</v>
          </cell>
          <cell r="BS485" t="e">
            <v>#DIV/0!</v>
          </cell>
          <cell r="BT485" t="e">
            <v>#N/A</v>
          </cell>
          <cell r="BV485" t="e">
            <v>#N/A</v>
          </cell>
          <cell r="BW485">
            <v>9862.0020000000004</v>
          </cell>
          <cell r="BX485" t="e">
            <v>#N/A</v>
          </cell>
          <cell r="BY485" t="e">
            <v>#N/A</v>
          </cell>
          <cell r="BZ485" t="e">
            <v>#N/A</v>
          </cell>
          <cell r="CB485" t="e">
            <v>#N/A</v>
          </cell>
          <cell r="CC485" t="e">
            <v>#N/A</v>
          </cell>
          <cell r="CD485" t="e">
            <v>#N/A</v>
          </cell>
          <cell r="CE485" t="e">
            <v>#DIV/0!</v>
          </cell>
          <cell r="CF485" t="e">
            <v>#N/A</v>
          </cell>
          <cell r="CH485" t="e">
            <v>#N/A</v>
          </cell>
          <cell r="CI485">
            <v>1163.905</v>
          </cell>
          <cell r="CJ485" t="e">
            <v>#N/A</v>
          </cell>
          <cell r="CK485" t="e">
            <v>#N/A</v>
          </cell>
          <cell r="CL485" t="e">
            <v>#N/A</v>
          </cell>
          <cell r="CN485" t="e">
            <v>#N/A</v>
          </cell>
          <cell r="CO485" t="e">
            <v>#N/A</v>
          </cell>
          <cell r="CP485" t="e">
            <v>#N/A</v>
          </cell>
          <cell r="CQ485" t="e">
            <v>#DIV/0!</v>
          </cell>
          <cell r="CR485" t="e">
            <v>#N/A</v>
          </cell>
          <cell r="CT485" t="e">
            <v>#N/A</v>
          </cell>
          <cell r="CU485">
            <v>5633.7460000000001</v>
          </cell>
          <cell r="CV485" t="e">
            <v>#N/A</v>
          </cell>
          <cell r="CW485" t="e">
            <v>#N/A</v>
          </cell>
          <cell r="CX485" t="e">
            <v>#N/A</v>
          </cell>
          <cell r="CZ485" t="e">
            <v>#N/A</v>
          </cell>
          <cell r="DA485" t="e">
            <v>#N/A</v>
          </cell>
          <cell r="DB485" t="e">
            <v>#N/A</v>
          </cell>
          <cell r="DC485" t="e">
            <v>#DIV/0!</v>
          </cell>
          <cell r="DD485" t="e">
            <v>#N/A</v>
          </cell>
          <cell r="DF485" t="e">
            <v>#N/A</v>
          </cell>
          <cell r="DG485">
            <v>3495.4549999999999</v>
          </cell>
          <cell r="DH485" t="e">
            <v>#N/A</v>
          </cell>
          <cell r="DI485" t="e">
            <v>#N/A</v>
          </cell>
          <cell r="DJ485" t="e">
            <v>#N/A</v>
          </cell>
          <cell r="DL485" t="e">
            <v>#N/A</v>
          </cell>
          <cell r="DM485" t="e">
            <v>#N/A</v>
          </cell>
          <cell r="DN485" t="e">
            <v>#N/A</v>
          </cell>
          <cell r="DO485" t="e">
            <v>#DIV/0!</v>
          </cell>
          <cell r="DP485" t="e">
            <v>#N/A</v>
          </cell>
          <cell r="DR485" t="e">
            <v>#N/A</v>
          </cell>
          <cell r="DS485">
            <v>2701.8580000000002</v>
          </cell>
          <cell r="DT485" t="e">
            <v>#N/A</v>
          </cell>
          <cell r="DU485" t="e">
            <v>#N/A</v>
          </cell>
          <cell r="DV485" t="e">
            <v>#N/A</v>
          </cell>
          <cell r="DX485" t="e">
            <v>#N/A</v>
          </cell>
          <cell r="DY485" t="e">
            <v>#N/A</v>
          </cell>
          <cell r="DZ485" t="e">
            <v>#N/A</v>
          </cell>
          <cell r="EA485" t="e">
            <v>#DIV/0!</v>
          </cell>
          <cell r="EB485" t="e">
            <v>#N/A</v>
          </cell>
          <cell r="ED485" t="e">
            <v>#N/A</v>
          </cell>
          <cell r="EE485">
            <v>15705.161</v>
          </cell>
          <cell r="EF485" t="e">
            <v>#N/A</v>
          </cell>
          <cell r="EG485" t="e">
            <v>#N/A</v>
          </cell>
          <cell r="EH485" t="e">
            <v>#N/A</v>
          </cell>
          <cell r="EJ485" t="e">
            <v>#N/A</v>
          </cell>
          <cell r="EK485" t="e">
            <v>#N/A</v>
          </cell>
          <cell r="EL485" t="e">
            <v>#N/A</v>
          </cell>
          <cell r="EM485" t="e">
            <v>#DIV/0!</v>
          </cell>
          <cell r="EN485" t="e">
            <v>#N/A</v>
          </cell>
          <cell r="EP485" t="e">
            <v>#N/A</v>
          </cell>
          <cell r="EQ485">
            <v>17075.746999999999</v>
          </cell>
          <cell r="ER485" t="e">
            <v>#N/A</v>
          </cell>
          <cell r="ES485" t="e">
            <v>#N/A</v>
          </cell>
          <cell r="ET485" t="e">
            <v>#N/A</v>
          </cell>
          <cell r="EV485" t="e">
            <v>#N/A</v>
          </cell>
          <cell r="EW485" t="e">
            <v>#N/A</v>
          </cell>
          <cell r="EX485" t="e">
            <v>#N/A</v>
          </cell>
          <cell r="EY485" t="e">
            <v>#DIV/0!</v>
          </cell>
          <cell r="EZ485" t="e">
            <v>#N/A</v>
          </cell>
        </row>
        <row r="486">
          <cell r="A486">
            <v>42674</v>
          </cell>
          <cell r="B486" t="e">
            <v>#N/A</v>
          </cell>
          <cell r="C486" t="e">
            <v>#N/A</v>
          </cell>
          <cell r="D486" t="e">
            <v>#N/A</v>
          </cell>
          <cell r="E486" t="e">
            <v>#N/A</v>
          </cell>
          <cell r="F486" t="e">
            <v>#N/A</v>
          </cell>
          <cell r="H486" t="e">
            <v>#N/A</v>
          </cell>
          <cell r="I486" t="e">
            <v>#N/A</v>
          </cell>
          <cell r="J486" t="e">
            <v>#N/A</v>
          </cell>
          <cell r="K486" t="e">
            <v>#N/A</v>
          </cell>
          <cell r="L486" t="e">
            <v>#N/A</v>
          </cell>
          <cell r="N486" t="e">
            <v>#N/A</v>
          </cell>
          <cell r="O486">
            <v>44098.874000000003</v>
          </cell>
          <cell r="P486" t="e">
            <v>#N/A</v>
          </cell>
          <cell r="Q486" t="e">
            <v>#N/A</v>
          </cell>
          <cell r="R486" t="e">
            <v>#N/A</v>
          </cell>
          <cell r="T486" t="e">
            <v>#N/A</v>
          </cell>
          <cell r="U486" t="e">
            <v>#N/A</v>
          </cell>
          <cell r="V486" t="e">
            <v>#N/A</v>
          </cell>
          <cell r="W486" t="e">
            <v>#DIV/0!</v>
          </cell>
          <cell r="X486" t="e">
            <v>#N/A</v>
          </cell>
          <cell r="Z486" t="e">
            <v>#N/A</v>
          </cell>
          <cell r="AA486">
            <v>34041.234000000004</v>
          </cell>
          <cell r="AB486" t="e">
            <v>#N/A</v>
          </cell>
          <cell r="AC486" t="e">
            <v>#N/A</v>
          </cell>
          <cell r="AD486" t="e">
            <v>#N/A</v>
          </cell>
          <cell r="AF486" t="e">
            <v>#N/A</v>
          </cell>
          <cell r="AG486" t="e">
            <v>#N/A</v>
          </cell>
          <cell r="AH486" t="e">
            <v>#N/A</v>
          </cell>
          <cell r="AI486" t="e">
            <v>#DIV/0!</v>
          </cell>
          <cell r="AJ486" t="e">
            <v>#N/A</v>
          </cell>
          <cell r="AL486" t="e">
            <v>#N/A</v>
          </cell>
          <cell r="AM486">
            <v>50534.55</v>
          </cell>
          <cell r="AN486" t="e">
            <v>#N/A</v>
          </cell>
          <cell r="AO486" t="e">
            <v>#N/A</v>
          </cell>
          <cell r="AP486" t="e">
            <v>#N/A</v>
          </cell>
          <cell r="AR486" t="e">
            <v>#N/A</v>
          </cell>
          <cell r="AS486" t="e">
            <v>#N/A</v>
          </cell>
          <cell r="AT486" t="e">
            <v>#N/A</v>
          </cell>
          <cell r="AU486" t="e">
            <v>#DIV/0!</v>
          </cell>
          <cell r="AV486" t="e">
            <v>#N/A</v>
          </cell>
          <cell r="AX486" t="e">
            <v>#N/A</v>
          </cell>
          <cell r="AY486">
            <v>1540.6523686305732</v>
          </cell>
          <cell r="AZ486" t="e">
            <v>#N/A</v>
          </cell>
          <cell r="BA486" t="e">
            <v>#N/A</v>
          </cell>
          <cell r="BB486" t="e">
            <v>#N/A</v>
          </cell>
          <cell r="BD486" t="e">
            <v>#N/A</v>
          </cell>
          <cell r="BE486" t="e">
            <v>#N/A</v>
          </cell>
          <cell r="BF486" t="e">
            <v>#N/A</v>
          </cell>
          <cell r="BG486" t="e">
            <v>#DIV/0!</v>
          </cell>
          <cell r="BH486" t="e">
            <v>#N/A</v>
          </cell>
          <cell r="BJ486" t="e">
            <v>#N/A</v>
          </cell>
          <cell r="BK486">
            <v>8641.9599999999991</v>
          </cell>
          <cell r="BL486" t="e">
            <v>#N/A</v>
          </cell>
          <cell r="BM486" t="e">
            <v>#N/A</v>
          </cell>
          <cell r="BN486" t="e">
            <v>#N/A</v>
          </cell>
          <cell r="BP486" t="e">
            <v>#N/A</v>
          </cell>
          <cell r="BQ486" t="e">
            <v>#N/A</v>
          </cell>
          <cell r="BR486" t="e">
            <v>#N/A</v>
          </cell>
          <cell r="BS486" t="e">
            <v>#DIV/0!</v>
          </cell>
          <cell r="BT486" t="e">
            <v>#N/A</v>
          </cell>
          <cell r="BV486" t="e">
            <v>#N/A</v>
          </cell>
          <cell r="BW486">
            <v>9862.0020000000004</v>
          </cell>
          <cell r="BX486" t="e">
            <v>#N/A</v>
          </cell>
          <cell r="BY486" t="e">
            <v>#N/A</v>
          </cell>
          <cell r="BZ486" t="e">
            <v>#N/A</v>
          </cell>
          <cell r="CB486" t="e">
            <v>#N/A</v>
          </cell>
          <cell r="CC486" t="e">
            <v>#N/A</v>
          </cell>
          <cell r="CD486" t="e">
            <v>#N/A</v>
          </cell>
          <cell r="CE486" t="e">
            <v>#DIV/0!</v>
          </cell>
          <cell r="CF486" t="e">
            <v>#N/A</v>
          </cell>
          <cell r="CH486" t="e">
            <v>#N/A</v>
          </cell>
          <cell r="CI486">
            <v>1163.905</v>
          </cell>
          <cell r="CJ486" t="e">
            <v>#N/A</v>
          </cell>
          <cell r="CK486" t="e">
            <v>#N/A</v>
          </cell>
          <cell r="CL486" t="e">
            <v>#N/A</v>
          </cell>
          <cell r="CN486" t="e">
            <v>#N/A</v>
          </cell>
          <cell r="CO486" t="e">
            <v>#N/A</v>
          </cell>
          <cell r="CP486" t="e">
            <v>#N/A</v>
          </cell>
          <cell r="CQ486" t="e">
            <v>#DIV/0!</v>
          </cell>
          <cell r="CR486" t="e">
            <v>#N/A</v>
          </cell>
          <cell r="CT486" t="e">
            <v>#N/A</v>
          </cell>
          <cell r="CU486">
            <v>5633.7460000000001</v>
          </cell>
          <cell r="CV486" t="e">
            <v>#N/A</v>
          </cell>
          <cell r="CW486" t="e">
            <v>#N/A</v>
          </cell>
          <cell r="CX486" t="e">
            <v>#N/A</v>
          </cell>
          <cell r="CZ486" t="e">
            <v>#N/A</v>
          </cell>
          <cell r="DA486" t="e">
            <v>#N/A</v>
          </cell>
          <cell r="DB486" t="e">
            <v>#N/A</v>
          </cell>
          <cell r="DC486" t="e">
            <v>#DIV/0!</v>
          </cell>
          <cell r="DD486" t="e">
            <v>#N/A</v>
          </cell>
          <cell r="DF486" t="e">
            <v>#N/A</v>
          </cell>
          <cell r="DG486">
            <v>3495.4549999999999</v>
          </cell>
          <cell r="DH486" t="e">
            <v>#N/A</v>
          </cell>
          <cell r="DI486" t="e">
            <v>#N/A</v>
          </cell>
          <cell r="DJ486" t="e">
            <v>#N/A</v>
          </cell>
          <cell r="DL486" t="e">
            <v>#N/A</v>
          </cell>
          <cell r="DM486" t="e">
            <v>#N/A</v>
          </cell>
          <cell r="DN486" t="e">
            <v>#N/A</v>
          </cell>
          <cell r="DO486" t="e">
            <v>#DIV/0!</v>
          </cell>
          <cell r="DP486" t="e">
            <v>#N/A</v>
          </cell>
          <cell r="DR486" t="e">
            <v>#N/A</v>
          </cell>
          <cell r="DS486">
            <v>2701.8580000000002</v>
          </cell>
          <cell r="DT486" t="e">
            <v>#N/A</v>
          </cell>
          <cell r="DU486" t="e">
            <v>#N/A</v>
          </cell>
          <cell r="DV486" t="e">
            <v>#N/A</v>
          </cell>
          <cell r="DX486" t="e">
            <v>#N/A</v>
          </cell>
          <cell r="DY486" t="e">
            <v>#N/A</v>
          </cell>
          <cell r="DZ486" t="e">
            <v>#N/A</v>
          </cell>
          <cell r="EA486" t="e">
            <v>#DIV/0!</v>
          </cell>
          <cell r="EB486" t="e">
            <v>#N/A</v>
          </cell>
          <cell r="ED486" t="e">
            <v>#N/A</v>
          </cell>
          <cell r="EE486">
            <v>15705.161</v>
          </cell>
          <cell r="EF486" t="e">
            <v>#N/A</v>
          </cell>
          <cell r="EG486" t="e">
            <v>#N/A</v>
          </cell>
          <cell r="EH486" t="e">
            <v>#N/A</v>
          </cell>
          <cell r="EJ486" t="e">
            <v>#N/A</v>
          </cell>
          <cell r="EK486" t="e">
            <v>#N/A</v>
          </cell>
          <cell r="EL486" t="e">
            <v>#N/A</v>
          </cell>
          <cell r="EM486" t="e">
            <v>#DIV/0!</v>
          </cell>
          <cell r="EN486" t="e">
            <v>#N/A</v>
          </cell>
          <cell r="EP486" t="e">
            <v>#N/A</v>
          </cell>
          <cell r="EQ486">
            <v>17075.746999999999</v>
          </cell>
          <cell r="ER486" t="e">
            <v>#N/A</v>
          </cell>
          <cell r="ES486" t="e">
            <v>#N/A</v>
          </cell>
          <cell r="ET486" t="e">
            <v>#N/A</v>
          </cell>
          <cell r="EV486" t="e">
            <v>#N/A</v>
          </cell>
          <cell r="EW486" t="e">
            <v>#N/A</v>
          </cell>
          <cell r="EX486" t="e">
            <v>#N/A</v>
          </cell>
          <cell r="EY486" t="e">
            <v>#DIV/0!</v>
          </cell>
          <cell r="EZ486" t="e">
            <v>#N/A</v>
          </cell>
        </row>
        <row r="487">
          <cell r="A487">
            <v>42675</v>
          </cell>
          <cell r="B487" t="e">
            <v>#N/A</v>
          </cell>
          <cell r="C487" t="e">
            <v>#N/A</v>
          </cell>
          <cell r="D487" t="e">
            <v>#N/A</v>
          </cell>
          <cell r="E487" t="e">
            <v>#N/A</v>
          </cell>
          <cell r="F487" t="e">
            <v>#N/A</v>
          </cell>
          <cell r="H487" t="e">
            <v>#N/A</v>
          </cell>
          <cell r="I487" t="e">
            <v>#N/A</v>
          </cell>
          <cell r="J487" t="e">
            <v>#N/A</v>
          </cell>
          <cell r="K487" t="e">
            <v>#N/A</v>
          </cell>
          <cell r="L487" t="e">
            <v>#N/A</v>
          </cell>
          <cell r="N487" t="e">
            <v>#N/A</v>
          </cell>
          <cell r="O487">
            <v>44098.874000000003</v>
          </cell>
          <cell r="P487" t="e">
            <v>#N/A</v>
          </cell>
          <cell r="Q487" t="e">
            <v>#N/A</v>
          </cell>
          <cell r="R487" t="e">
            <v>#N/A</v>
          </cell>
          <cell r="T487" t="e">
            <v>#N/A</v>
          </cell>
          <cell r="U487" t="e">
            <v>#N/A</v>
          </cell>
          <cell r="V487" t="e">
            <v>#N/A</v>
          </cell>
          <cell r="W487" t="e">
            <v>#DIV/0!</v>
          </cell>
          <cell r="X487" t="e">
            <v>#N/A</v>
          </cell>
          <cell r="Z487" t="e">
            <v>#N/A</v>
          </cell>
          <cell r="AA487">
            <v>34041.234000000004</v>
          </cell>
          <cell r="AB487" t="e">
            <v>#N/A</v>
          </cell>
          <cell r="AC487" t="e">
            <v>#N/A</v>
          </cell>
          <cell r="AD487" t="e">
            <v>#N/A</v>
          </cell>
          <cell r="AF487" t="e">
            <v>#N/A</v>
          </cell>
          <cell r="AG487" t="e">
            <v>#N/A</v>
          </cell>
          <cell r="AH487" t="e">
            <v>#N/A</v>
          </cell>
          <cell r="AI487" t="e">
            <v>#DIV/0!</v>
          </cell>
          <cell r="AJ487" t="e">
            <v>#N/A</v>
          </cell>
          <cell r="AL487" t="e">
            <v>#N/A</v>
          </cell>
          <cell r="AM487">
            <v>50534.55</v>
          </cell>
          <cell r="AN487" t="e">
            <v>#N/A</v>
          </cell>
          <cell r="AO487" t="e">
            <v>#N/A</v>
          </cell>
          <cell r="AP487" t="e">
            <v>#N/A</v>
          </cell>
          <cell r="AR487" t="e">
            <v>#N/A</v>
          </cell>
          <cell r="AS487" t="e">
            <v>#N/A</v>
          </cell>
          <cell r="AT487" t="e">
            <v>#N/A</v>
          </cell>
          <cell r="AU487" t="e">
            <v>#DIV/0!</v>
          </cell>
          <cell r="AV487" t="e">
            <v>#N/A</v>
          </cell>
          <cell r="AX487" t="e">
            <v>#N/A</v>
          </cell>
          <cell r="AY487">
            <v>1540.6523686305732</v>
          </cell>
          <cell r="AZ487" t="e">
            <v>#N/A</v>
          </cell>
          <cell r="BA487" t="e">
            <v>#N/A</v>
          </cell>
          <cell r="BB487" t="e">
            <v>#N/A</v>
          </cell>
          <cell r="BD487" t="e">
            <v>#N/A</v>
          </cell>
          <cell r="BE487" t="e">
            <v>#N/A</v>
          </cell>
          <cell r="BF487" t="e">
            <v>#N/A</v>
          </cell>
          <cell r="BG487" t="e">
            <v>#DIV/0!</v>
          </cell>
          <cell r="BH487" t="e">
            <v>#N/A</v>
          </cell>
          <cell r="BJ487" t="e">
            <v>#N/A</v>
          </cell>
          <cell r="BK487">
            <v>8641.9599999999991</v>
          </cell>
          <cell r="BL487" t="e">
            <v>#N/A</v>
          </cell>
          <cell r="BM487" t="e">
            <v>#N/A</v>
          </cell>
          <cell r="BN487" t="e">
            <v>#N/A</v>
          </cell>
          <cell r="BP487" t="e">
            <v>#N/A</v>
          </cell>
          <cell r="BQ487" t="e">
            <v>#N/A</v>
          </cell>
          <cell r="BR487" t="e">
            <v>#N/A</v>
          </cell>
          <cell r="BS487" t="e">
            <v>#DIV/0!</v>
          </cell>
          <cell r="BT487" t="e">
            <v>#N/A</v>
          </cell>
          <cell r="BV487" t="e">
            <v>#N/A</v>
          </cell>
          <cell r="BW487">
            <v>9862.0020000000004</v>
          </cell>
          <cell r="BX487" t="e">
            <v>#N/A</v>
          </cell>
          <cell r="BY487" t="e">
            <v>#N/A</v>
          </cell>
          <cell r="BZ487" t="e">
            <v>#N/A</v>
          </cell>
          <cell r="CB487" t="e">
            <v>#N/A</v>
          </cell>
          <cell r="CC487" t="e">
            <v>#N/A</v>
          </cell>
          <cell r="CD487" t="e">
            <v>#N/A</v>
          </cell>
          <cell r="CE487" t="e">
            <v>#DIV/0!</v>
          </cell>
          <cell r="CF487" t="e">
            <v>#N/A</v>
          </cell>
          <cell r="CH487" t="e">
            <v>#N/A</v>
          </cell>
          <cell r="CI487">
            <v>1163.905</v>
          </cell>
          <cell r="CJ487" t="e">
            <v>#N/A</v>
          </cell>
          <cell r="CK487" t="e">
            <v>#N/A</v>
          </cell>
          <cell r="CL487" t="e">
            <v>#N/A</v>
          </cell>
          <cell r="CN487" t="e">
            <v>#N/A</v>
          </cell>
          <cell r="CO487" t="e">
            <v>#N/A</v>
          </cell>
          <cell r="CP487" t="e">
            <v>#N/A</v>
          </cell>
          <cell r="CQ487" t="e">
            <v>#DIV/0!</v>
          </cell>
          <cell r="CR487" t="e">
            <v>#N/A</v>
          </cell>
          <cell r="CT487" t="e">
            <v>#N/A</v>
          </cell>
          <cell r="CU487">
            <v>5633.7460000000001</v>
          </cell>
          <cell r="CV487" t="e">
            <v>#N/A</v>
          </cell>
          <cell r="CW487" t="e">
            <v>#N/A</v>
          </cell>
          <cell r="CX487" t="e">
            <v>#N/A</v>
          </cell>
          <cell r="CZ487" t="e">
            <v>#N/A</v>
          </cell>
          <cell r="DA487" t="e">
            <v>#N/A</v>
          </cell>
          <cell r="DB487" t="e">
            <v>#N/A</v>
          </cell>
          <cell r="DC487" t="e">
            <v>#DIV/0!</v>
          </cell>
          <cell r="DD487" t="e">
            <v>#N/A</v>
          </cell>
          <cell r="DF487" t="e">
            <v>#N/A</v>
          </cell>
          <cell r="DG487">
            <v>3495.4549999999999</v>
          </cell>
          <cell r="DH487" t="e">
            <v>#N/A</v>
          </cell>
          <cell r="DI487" t="e">
            <v>#N/A</v>
          </cell>
          <cell r="DJ487" t="e">
            <v>#N/A</v>
          </cell>
          <cell r="DL487" t="e">
            <v>#N/A</v>
          </cell>
          <cell r="DM487" t="e">
            <v>#N/A</v>
          </cell>
          <cell r="DN487" t="e">
            <v>#N/A</v>
          </cell>
          <cell r="DO487" t="e">
            <v>#DIV/0!</v>
          </cell>
          <cell r="DP487" t="e">
            <v>#N/A</v>
          </cell>
          <cell r="DR487" t="e">
            <v>#N/A</v>
          </cell>
          <cell r="DS487">
            <v>2701.8580000000002</v>
          </cell>
          <cell r="DT487" t="e">
            <v>#N/A</v>
          </cell>
          <cell r="DU487" t="e">
            <v>#N/A</v>
          </cell>
          <cell r="DV487" t="e">
            <v>#N/A</v>
          </cell>
          <cell r="DX487" t="e">
            <v>#N/A</v>
          </cell>
          <cell r="DY487" t="e">
            <v>#N/A</v>
          </cell>
          <cell r="DZ487" t="e">
            <v>#N/A</v>
          </cell>
          <cell r="EA487" t="e">
            <v>#DIV/0!</v>
          </cell>
          <cell r="EB487" t="e">
            <v>#N/A</v>
          </cell>
          <cell r="ED487" t="e">
            <v>#N/A</v>
          </cell>
          <cell r="EE487">
            <v>15705.161</v>
          </cell>
          <cell r="EF487" t="e">
            <v>#N/A</v>
          </cell>
          <cell r="EG487" t="e">
            <v>#N/A</v>
          </cell>
          <cell r="EH487" t="e">
            <v>#N/A</v>
          </cell>
          <cell r="EJ487" t="e">
            <v>#N/A</v>
          </cell>
          <cell r="EK487" t="e">
            <v>#N/A</v>
          </cell>
          <cell r="EL487" t="e">
            <v>#N/A</v>
          </cell>
          <cell r="EM487" t="e">
            <v>#DIV/0!</v>
          </cell>
          <cell r="EN487" t="e">
            <v>#N/A</v>
          </cell>
          <cell r="EP487" t="e">
            <v>#N/A</v>
          </cell>
          <cell r="EQ487">
            <v>17075.746999999999</v>
          </cell>
          <cell r="ER487" t="e">
            <v>#N/A</v>
          </cell>
          <cell r="ES487" t="e">
            <v>#N/A</v>
          </cell>
          <cell r="ET487" t="e">
            <v>#N/A</v>
          </cell>
          <cell r="EV487" t="e">
            <v>#N/A</v>
          </cell>
          <cell r="EW487" t="e">
            <v>#N/A</v>
          </cell>
          <cell r="EX487" t="e">
            <v>#N/A</v>
          </cell>
          <cell r="EY487" t="e">
            <v>#DIV/0!</v>
          </cell>
          <cell r="EZ487" t="e">
            <v>#N/A</v>
          </cell>
        </row>
        <row r="488">
          <cell r="A488">
            <v>42676</v>
          </cell>
          <cell r="B488" t="e">
            <v>#N/A</v>
          </cell>
          <cell r="C488" t="e">
            <v>#N/A</v>
          </cell>
          <cell r="D488" t="e">
            <v>#N/A</v>
          </cell>
          <cell r="E488" t="e">
            <v>#N/A</v>
          </cell>
          <cell r="F488" t="e">
            <v>#N/A</v>
          </cell>
          <cell r="H488" t="e">
            <v>#N/A</v>
          </cell>
          <cell r="I488" t="e">
            <v>#N/A</v>
          </cell>
          <cell r="J488" t="e">
            <v>#N/A</v>
          </cell>
          <cell r="K488" t="e">
            <v>#N/A</v>
          </cell>
          <cell r="L488" t="e">
            <v>#N/A</v>
          </cell>
          <cell r="N488" t="e">
            <v>#N/A</v>
          </cell>
          <cell r="O488">
            <v>44098.874000000003</v>
          </cell>
          <cell r="P488" t="e">
            <v>#N/A</v>
          </cell>
          <cell r="Q488" t="e">
            <v>#N/A</v>
          </cell>
          <cell r="R488" t="e">
            <v>#N/A</v>
          </cell>
          <cell r="T488" t="e">
            <v>#N/A</v>
          </cell>
          <cell r="U488" t="e">
            <v>#N/A</v>
          </cell>
          <cell r="V488" t="e">
            <v>#N/A</v>
          </cell>
          <cell r="W488" t="e">
            <v>#DIV/0!</v>
          </cell>
          <cell r="X488" t="e">
            <v>#N/A</v>
          </cell>
          <cell r="Z488" t="e">
            <v>#N/A</v>
          </cell>
          <cell r="AA488">
            <v>34041.234000000004</v>
          </cell>
          <cell r="AB488" t="e">
            <v>#N/A</v>
          </cell>
          <cell r="AC488" t="e">
            <v>#N/A</v>
          </cell>
          <cell r="AD488" t="e">
            <v>#N/A</v>
          </cell>
          <cell r="AF488" t="e">
            <v>#N/A</v>
          </cell>
          <cell r="AG488" t="e">
            <v>#N/A</v>
          </cell>
          <cell r="AH488" t="e">
            <v>#N/A</v>
          </cell>
          <cell r="AI488" t="e">
            <v>#DIV/0!</v>
          </cell>
          <cell r="AJ488" t="e">
            <v>#N/A</v>
          </cell>
          <cell r="AL488" t="e">
            <v>#N/A</v>
          </cell>
          <cell r="AM488">
            <v>50534.55</v>
          </cell>
          <cell r="AN488" t="e">
            <v>#N/A</v>
          </cell>
          <cell r="AO488" t="e">
            <v>#N/A</v>
          </cell>
          <cell r="AP488" t="e">
            <v>#N/A</v>
          </cell>
          <cell r="AR488" t="e">
            <v>#N/A</v>
          </cell>
          <cell r="AS488" t="e">
            <v>#N/A</v>
          </cell>
          <cell r="AT488" t="e">
            <v>#N/A</v>
          </cell>
          <cell r="AU488" t="e">
            <v>#DIV/0!</v>
          </cell>
          <cell r="AV488" t="e">
            <v>#N/A</v>
          </cell>
          <cell r="AX488" t="e">
            <v>#N/A</v>
          </cell>
          <cell r="AY488">
            <v>1540.6523686305732</v>
          </cell>
          <cell r="AZ488" t="e">
            <v>#N/A</v>
          </cell>
          <cell r="BA488" t="e">
            <v>#N/A</v>
          </cell>
          <cell r="BB488" t="e">
            <v>#N/A</v>
          </cell>
          <cell r="BD488" t="e">
            <v>#N/A</v>
          </cell>
          <cell r="BE488" t="e">
            <v>#N/A</v>
          </cell>
          <cell r="BF488" t="e">
            <v>#N/A</v>
          </cell>
          <cell r="BG488" t="e">
            <v>#DIV/0!</v>
          </cell>
          <cell r="BH488" t="e">
            <v>#N/A</v>
          </cell>
          <cell r="BJ488" t="e">
            <v>#N/A</v>
          </cell>
          <cell r="BK488">
            <v>8641.9599999999991</v>
          </cell>
          <cell r="BL488" t="e">
            <v>#N/A</v>
          </cell>
          <cell r="BM488" t="e">
            <v>#N/A</v>
          </cell>
          <cell r="BN488" t="e">
            <v>#N/A</v>
          </cell>
          <cell r="BP488" t="e">
            <v>#N/A</v>
          </cell>
          <cell r="BQ488" t="e">
            <v>#N/A</v>
          </cell>
          <cell r="BR488" t="e">
            <v>#N/A</v>
          </cell>
          <cell r="BS488" t="e">
            <v>#DIV/0!</v>
          </cell>
          <cell r="BT488" t="e">
            <v>#N/A</v>
          </cell>
          <cell r="BV488" t="e">
            <v>#N/A</v>
          </cell>
          <cell r="BW488">
            <v>9862.0020000000004</v>
          </cell>
          <cell r="BX488" t="e">
            <v>#N/A</v>
          </cell>
          <cell r="BY488" t="e">
            <v>#N/A</v>
          </cell>
          <cell r="BZ488" t="e">
            <v>#N/A</v>
          </cell>
          <cell r="CB488" t="e">
            <v>#N/A</v>
          </cell>
          <cell r="CC488" t="e">
            <v>#N/A</v>
          </cell>
          <cell r="CD488" t="e">
            <v>#N/A</v>
          </cell>
          <cell r="CE488" t="e">
            <v>#DIV/0!</v>
          </cell>
          <cell r="CF488" t="e">
            <v>#N/A</v>
          </cell>
          <cell r="CH488" t="e">
            <v>#N/A</v>
          </cell>
          <cell r="CI488">
            <v>1163.905</v>
          </cell>
          <cell r="CJ488" t="e">
            <v>#N/A</v>
          </cell>
          <cell r="CK488" t="e">
            <v>#N/A</v>
          </cell>
          <cell r="CL488" t="e">
            <v>#N/A</v>
          </cell>
          <cell r="CN488" t="e">
            <v>#N/A</v>
          </cell>
          <cell r="CO488" t="e">
            <v>#N/A</v>
          </cell>
          <cell r="CP488" t="e">
            <v>#N/A</v>
          </cell>
          <cell r="CQ488" t="e">
            <v>#DIV/0!</v>
          </cell>
          <cell r="CR488" t="e">
            <v>#N/A</v>
          </cell>
          <cell r="CT488" t="e">
            <v>#N/A</v>
          </cell>
          <cell r="CU488">
            <v>5633.7460000000001</v>
          </cell>
          <cell r="CV488" t="e">
            <v>#N/A</v>
          </cell>
          <cell r="CW488" t="e">
            <v>#N/A</v>
          </cell>
          <cell r="CX488" t="e">
            <v>#N/A</v>
          </cell>
          <cell r="CZ488" t="e">
            <v>#N/A</v>
          </cell>
          <cell r="DA488" t="e">
            <v>#N/A</v>
          </cell>
          <cell r="DB488" t="e">
            <v>#N/A</v>
          </cell>
          <cell r="DC488" t="e">
            <v>#DIV/0!</v>
          </cell>
          <cell r="DD488" t="e">
            <v>#N/A</v>
          </cell>
          <cell r="DF488" t="e">
            <v>#N/A</v>
          </cell>
          <cell r="DG488">
            <v>3495.4549999999999</v>
          </cell>
          <cell r="DH488" t="e">
            <v>#N/A</v>
          </cell>
          <cell r="DI488" t="e">
            <v>#N/A</v>
          </cell>
          <cell r="DJ488" t="e">
            <v>#N/A</v>
          </cell>
          <cell r="DL488" t="e">
            <v>#N/A</v>
          </cell>
          <cell r="DM488" t="e">
            <v>#N/A</v>
          </cell>
          <cell r="DN488" t="e">
            <v>#N/A</v>
          </cell>
          <cell r="DO488" t="e">
            <v>#DIV/0!</v>
          </cell>
          <cell r="DP488" t="e">
            <v>#N/A</v>
          </cell>
          <cell r="DR488" t="e">
            <v>#N/A</v>
          </cell>
          <cell r="DS488">
            <v>2701.8580000000002</v>
          </cell>
          <cell r="DT488" t="e">
            <v>#N/A</v>
          </cell>
          <cell r="DU488" t="e">
            <v>#N/A</v>
          </cell>
          <cell r="DV488" t="e">
            <v>#N/A</v>
          </cell>
          <cell r="DX488" t="e">
            <v>#N/A</v>
          </cell>
          <cell r="DY488" t="e">
            <v>#N/A</v>
          </cell>
          <cell r="DZ488" t="e">
            <v>#N/A</v>
          </cell>
          <cell r="EA488" t="e">
            <v>#DIV/0!</v>
          </cell>
          <cell r="EB488" t="e">
            <v>#N/A</v>
          </cell>
          <cell r="ED488" t="e">
            <v>#N/A</v>
          </cell>
          <cell r="EE488">
            <v>15705.161</v>
          </cell>
          <cell r="EF488" t="e">
            <v>#N/A</v>
          </cell>
          <cell r="EG488" t="e">
            <v>#N/A</v>
          </cell>
          <cell r="EH488" t="e">
            <v>#N/A</v>
          </cell>
          <cell r="EJ488" t="e">
            <v>#N/A</v>
          </cell>
          <cell r="EK488" t="e">
            <v>#N/A</v>
          </cell>
          <cell r="EL488" t="e">
            <v>#N/A</v>
          </cell>
          <cell r="EM488" t="e">
            <v>#DIV/0!</v>
          </cell>
          <cell r="EN488" t="e">
            <v>#N/A</v>
          </cell>
          <cell r="EP488" t="e">
            <v>#N/A</v>
          </cell>
          <cell r="EQ488">
            <v>17075.746999999999</v>
          </cell>
          <cell r="ER488" t="e">
            <v>#N/A</v>
          </cell>
          <cell r="ES488" t="e">
            <v>#N/A</v>
          </cell>
          <cell r="ET488" t="e">
            <v>#N/A</v>
          </cell>
          <cell r="EV488" t="e">
            <v>#N/A</v>
          </cell>
          <cell r="EW488" t="e">
            <v>#N/A</v>
          </cell>
          <cell r="EX488" t="e">
            <v>#N/A</v>
          </cell>
          <cell r="EY488" t="e">
            <v>#DIV/0!</v>
          </cell>
          <cell r="EZ488" t="e">
            <v>#N/A</v>
          </cell>
        </row>
        <row r="489">
          <cell r="A489">
            <v>42677</v>
          </cell>
          <cell r="B489" t="e">
            <v>#N/A</v>
          </cell>
          <cell r="C489" t="e">
            <v>#N/A</v>
          </cell>
          <cell r="D489" t="e">
            <v>#N/A</v>
          </cell>
          <cell r="E489" t="e">
            <v>#N/A</v>
          </cell>
          <cell r="F489" t="e">
            <v>#N/A</v>
          </cell>
          <cell r="H489" t="e">
            <v>#N/A</v>
          </cell>
          <cell r="I489" t="e">
            <v>#N/A</v>
          </cell>
          <cell r="J489" t="e">
            <v>#N/A</v>
          </cell>
          <cell r="K489" t="e">
            <v>#N/A</v>
          </cell>
          <cell r="L489" t="e">
            <v>#N/A</v>
          </cell>
          <cell r="N489" t="e">
            <v>#N/A</v>
          </cell>
          <cell r="O489">
            <v>44098.874000000003</v>
          </cell>
          <cell r="P489" t="e">
            <v>#N/A</v>
          </cell>
          <cell r="Q489" t="e">
            <v>#N/A</v>
          </cell>
          <cell r="R489" t="e">
            <v>#N/A</v>
          </cell>
          <cell r="T489" t="e">
            <v>#N/A</v>
          </cell>
          <cell r="U489" t="e">
            <v>#N/A</v>
          </cell>
          <cell r="V489" t="e">
            <v>#N/A</v>
          </cell>
          <cell r="W489" t="e">
            <v>#DIV/0!</v>
          </cell>
          <cell r="X489" t="e">
            <v>#N/A</v>
          </cell>
          <cell r="Z489" t="e">
            <v>#N/A</v>
          </cell>
          <cell r="AA489">
            <v>34041.234000000004</v>
          </cell>
          <cell r="AB489" t="e">
            <v>#N/A</v>
          </cell>
          <cell r="AC489" t="e">
            <v>#N/A</v>
          </cell>
          <cell r="AD489" t="e">
            <v>#N/A</v>
          </cell>
          <cell r="AF489" t="e">
            <v>#N/A</v>
          </cell>
          <cell r="AG489" t="e">
            <v>#N/A</v>
          </cell>
          <cell r="AH489" t="e">
            <v>#N/A</v>
          </cell>
          <cell r="AI489" t="e">
            <v>#DIV/0!</v>
          </cell>
          <cell r="AJ489" t="e">
            <v>#N/A</v>
          </cell>
          <cell r="AL489" t="e">
            <v>#N/A</v>
          </cell>
          <cell r="AM489">
            <v>50534.55</v>
          </cell>
          <cell r="AN489" t="e">
            <v>#N/A</v>
          </cell>
          <cell r="AO489" t="e">
            <v>#N/A</v>
          </cell>
          <cell r="AP489" t="e">
            <v>#N/A</v>
          </cell>
          <cell r="AR489" t="e">
            <v>#N/A</v>
          </cell>
          <cell r="AS489" t="e">
            <v>#N/A</v>
          </cell>
          <cell r="AT489" t="e">
            <v>#N/A</v>
          </cell>
          <cell r="AU489" t="e">
            <v>#DIV/0!</v>
          </cell>
          <cell r="AV489" t="e">
            <v>#N/A</v>
          </cell>
          <cell r="AX489" t="e">
            <v>#N/A</v>
          </cell>
          <cell r="AY489">
            <v>1540.6523686305732</v>
          </cell>
          <cell r="AZ489" t="e">
            <v>#N/A</v>
          </cell>
          <cell r="BA489" t="e">
            <v>#N/A</v>
          </cell>
          <cell r="BB489" t="e">
            <v>#N/A</v>
          </cell>
          <cell r="BD489" t="e">
            <v>#N/A</v>
          </cell>
          <cell r="BE489" t="e">
            <v>#N/A</v>
          </cell>
          <cell r="BF489" t="e">
            <v>#N/A</v>
          </cell>
          <cell r="BG489" t="e">
            <v>#DIV/0!</v>
          </cell>
          <cell r="BH489" t="e">
            <v>#N/A</v>
          </cell>
          <cell r="BJ489" t="e">
            <v>#N/A</v>
          </cell>
          <cell r="BK489">
            <v>8641.9599999999991</v>
          </cell>
          <cell r="BL489" t="e">
            <v>#N/A</v>
          </cell>
          <cell r="BM489" t="e">
            <v>#N/A</v>
          </cell>
          <cell r="BN489" t="e">
            <v>#N/A</v>
          </cell>
          <cell r="BP489" t="e">
            <v>#N/A</v>
          </cell>
          <cell r="BQ489" t="e">
            <v>#N/A</v>
          </cell>
          <cell r="BR489" t="e">
            <v>#N/A</v>
          </cell>
          <cell r="BS489" t="e">
            <v>#DIV/0!</v>
          </cell>
          <cell r="BT489" t="e">
            <v>#N/A</v>
          </cell>
          <cell r="BV489" t="e">
            <v>#N/A</v>
          </cell>
          <cell r="BW489">
            <v>9862.0020000000004</v>
          </cell>
          <cell r="BX489" t="e">
            <v>#N/A</v>
          </cell>
          <cell r="BY489" t="e">
            <v>#N/A</v>
          </cell>
          <cell r="BZ489" t="e">
            <v>#N/A</v>
          </cell>
          <cell r="CB489" t="e">
            <v>#N/A</v>
          </cell>
          <cell r="CC489" t="e">
            <v>#N/A</v>
          </cell>
          <cell r="CD489" t="e">
            <v>#N/A</v>
          </cell>
          <cell r="CE489" t="e">
            <v>#DIV/0!</v>
          </cell>
          <cell r="CF489" t="e">
            <v>#N/A</v>
          </cell>
          <cell r="CH489" t="e">
            <v>#N/A</v>
          </cell>
          <cell r="CI489">
            <v>1163.905</v>
          </cell>
          <cell r="CJ489" t="e">
            <v>#N/A</v>
          </cell>
          <cell r="CK489" t="e">
            <v>#N/A</v>
          </cell>
          <cell r="CL489" t="e">
            <v>#N/A</v>
          </cell>
          <cell r="CN489" t="e">
            <v>#N/A</v>
          </cell>
          <cell r="CO489" t="e">
            <v>#N/A</v>
          </cell>
          <cell r="CP489" t="e">
            <v>#N/A</v>
          </cell>
          <cell r="CQ489" t="e">
            <v>#DIV/0!</v>
          </cell>
          <cell r="CR489" t="e">
            <v>#N/A</v>
          </cell>
          <cell r="CT489" t="e">
            <v>#N/A</v>
          </cell>
          <cell r="CU489">
            <v>5633.7460000000001</v>
          </cell>
          <cell r="CV489" t="e">
            <v>#N/A</v>
          </cell>
          <cell r="CW489" t="e">
            <v>#N/A</v>
          </cell>
          <cell r="CX489" t="e">
            <v>#N/A</v>
          </cell>
          <cell r="CZ489" t="e">
            <v>#N/A</v>
          </cell>
          <cell r="DA489" t="e">
            <v>#N/A</v>
          </cell>
          <cell r="DB489" t="e">
            <v>#N/A</v>
          </cell>
          <cell r="DC489" t="e">
            <v>#DIV/0!</v>
          </cell>
          <cell r="DD489" t="e">
            <v>#N/A</v>
          </cell>
          <cell r="DF489" t="e">
            <v>#N/A</v>
          </cell>
          <cell r="DG489">
            <v>3495.4549999999999</v>
          </cell>
          <cell r="DH489" t="e">
            <v>#N/A</v>
          </cell>
          <cell r="DI489" t="e">
            <v>#N/A</v>
          </cell>
          <cell r="DJ489" t="e">
            <v>#N/A</v>
          </cell>
          <cell r="DL489" t="e">
            <v>#N/A</v>
          </cell>
          <cell r="DM489" t="e">
            <v>#N/A</v>
          </cell>
          <cell r="DN489" t="e">
            <v>#N/A</v>
          </cell>
          <cell r="DO489" t="e">
            <v>#DIV/0!</v>
          </cell>
          <cell r="DP489" t="e">
            <v>#N/A</v>
          </cell>
          <cell r="DR489" t="e">
            <v>#N/A</v>
          </cell>
          <cell r="DS489">
            <v>2701.8580000000002</v>
          </cell>
          <cell r="DT489" t="e">
            <v>#N/A</v>
          </cell>
          <cell r="DU489" t="e">
            <v>#N/A</v>
          </cell>
          <cell r="DV489" t="e">
            <v>#N/A</v>
          </cell>
          <cell r="DX489" t="e">
            <v>#N/A</v>
          </cell>
          <cell r="DY489" t="e">
            <v>#N/A</v>
          </cell>
          <cell r="DZ489" t="e">
            <v>#N/A</v>
          </cell>
          <cell r="EA489" t="e">
            <v>#DIV/0!</v>
          </cell>
          <cell r="EB489" t="e">
            <v>#N/A</v>
          </cell>
          <cell r="ED489" t="e">
            <v>#N/A</v>
          </cell>
          <cell r="EE489">
            <v>15705.161</v>
          </cell>
          <cell r="EF489" t="e">
            <v>#N/A</v>
          </cell>
          <cell r="EG489" t="e">
            <v>#N/A</v>
          </cell>
          <cell r="EH489" t="e">
            <v>#N/A</v>
          </cell>
          <cell r="EJ489" t="e">
            <v>#N/A</v>
          </cell>
          <cell r="EK489" t="e">
            <v>#N/A</v>
          </cell>
          <cell r="EL489" t="e">
            <v>#N/A</v>
          </cell>
          <cell r="EM489" t="e">
            <v>#DIV/0!</v>
          </cell>
          <cell r="EN489" t="e">
            <v>#N/A</v>
          </cell>
          <cell r="EP489" t="e">
            <v>#N/A</v>
          </cell>
          <cell r="EQ489">
            <v>17075.746999999999</v>
          </cell>
          <cell r="ER489" t="e">
            <v>#N/A</v>
          </cell>
          <cell r="ES489" t="e">
            <v>#N/A</v>
          </cell>
          <cell r="ET489" t="e">
            <v>#N/A</v>
          </cell>
          <cell r="EV489" t="e">
            <v>#N/A</v>
          </cell>
          <cell r="EW489" t="e">
            <v>#N/A</v>
          </cell>
          <cell r="EX489" t="e">
            <v>#N/A</v>
          </cell>
          <cell r="EY489" t="e">
            <v>#DIV/0!</v>
          </cell>
          <cell r="EZ489" t="e">
            <v>#N/A</v>
          </cell>
        </row>
        <row r="490">
          <cell r="A490">
            <v>42678</v>
          </cell>
          <cell r="B490" t="e">
            <v>#N/A</v>
          </cell>
          <cell r="C490" t="e">
            <v>#N/A</v>
          </cell>
          <cell r="D490" t="e">
            <v>#N/A</v>
          </cell>
          <cell r="E490" t="e">
            <v>#N/A</v>
          </cell>
          <cell r="F490" t="e">
            <v>#N/A</v>
          </cell>
          <cell r="H490" t="e">
            <v>#N/A</v>
          </cell>
          <cell r="I490" t="e">
            <v>#N/A</v>
          </cell>
          <cell r="J490" t="e">
            <v>#N/A</v>
          </cell>
          <cell r="K490" t="e">
            <v>#N/A</v>
          </cell>
          <cell r="L490" t="e">
            <v>#N/A</v>
          </cell>
          <cell r="N490" t="e">
            <v>#N/A</v>
          </cell>
          <cell r="O490" t="e">
            <v>#N/A</v>
          </cell>
          <cell r="P490" t="e">
            <v>#N/A</v>
          </cell>
          <cell r="Q490" t="e">
            <v>#N/A</v>
          </cell>
          <cell r="R490" t="e">
            <v>#N/A</v>
          </cell>
          <cell r="T490" t="e">
            <v>#N/A</v>
          </cell>
          <cell r="U490" t="e">
            <v>#N/A</v>
          </cell>
          <cell r="V490" t="e">
            <v>#N/A</v>
          </cell>
          <cell r="W490" t="e">
            <v>#DIV/0!</v>
          </cell>
          <cell r="X490" t="e">
            <v>#N/A</v>
          </cell>
          <cell r="Z490" t="e">
            <v>#N/A</v>
          </cell>
          <cell r="AA490" t="e">
            <v>#N/A</v>
          </cell>
          <cell r="AB490" t="e">
            <v>#N/A</v>
          </cell>
          <cell r="AC490" t="e">
            <v>#N/A</v>
          </cell>
          <cell r="AD490" t="e">
            <v>#N/A</v>
          </cell>
          <cell r="AF490" t="e">
            <v>#N/A</v>
          </cell>
          <cell r="AG490" t="e">
            <v>#N/A</v>
          </cell>
          <cell r="AH490" t="e">
            <v>#N/A</v>
          </cell>
          <cell r="AI490" t="e">
            <v>#DIV/0!</v>
          </cell>
          <cell r="AJ490" t="e">
            <v>#N/A</v>
          </cell>
          <cell r="AL490" t="e">
            <v>#N/A</v>
          </cell>
          <cell r="AM490" t="e">
            <v>#N/A</v>
          </cell>
          <cell r="AN490" t="e">
            <v>#N/A</v>
          </cell>
          <cell r="AO490" t="e">
            <v>#N/A</v>
          </cell>
          <cell r="AP490" t="e">
            <v>#N/A</v>
          </cell>
          <cell r="AR490" t="e">
            <v>#N/A</v>
          </cell>
          <cell r="AS490" t="e">
            <v>#N/A</v>
          </cell>
          <cell r="AT490" t="e">
            <v>#N/A</v>
          </cell>
          <cell r="AU490" t="e">
            <v>#DIV/0!</v>
          </cell>
          <cell r="AV490" t="e">
            <v>#N/A</v>
          </cell>
          <cell r="AX490" t="e">
            <v>#N/A</v>
          </cell>
          <cell r="AY490">
            <v>1540.6523686305732</v>
          </cell>
          <cell r="AZ490" t="e">
            <v>#N/A</v>
          </cell>
          <cell r="BA490" t="e">
            <v>#N/A</v>
          </cell>
          <cell r="BB490" t="e">
            <v>#N/A</v>
          </cell>
          <cell r="BD490" t="e">
            <v>#N/A</v>
          </cell>
          <cell r="BE490" t="e">
            <v>#N/A</v>
          </cell>
          <cell r="BF490" t="e">
            <v>#N/A</v>
          </cell>
          <cell r="BG490" t="e">
            <v>#DIV/0!</v>
          </cell>
          <cell r="BH490" t="e">
            <v>#N/A</v>
          </cell>
          <cell r="BJ490" t="e">
            <v>#N/A</v>
          </cell>
          <cell r="BK490">
            <v>8641.9599999999991</v>
          </cell>
          <cell r="BL490" t="e">
            <v>#N/A</v>
          </cell>
          <cell r="BM490" t="e">
            <v>#N/A</v>
          </cell>
          <cell r="BN490" t="e">
            <v>#N/A</v>
          </cell>
          <cell r="BP490" t="e">
            <v>#N/A</v>
          </cell>
          <cell r="BQ490" t="e">
            <v>#N/A</v>
          </cell>
          <cell r="BR490" t="e">
            <v>#N/A</v>
          </cell>
          <cell r="BS490" t="e">
            <v>#DIV/0!</v>
          </cell>
          <cell r="BT490" t="e">
            <v>#N/A</v>
          </cell>
          <cell r="BV490" t="e">
            <v>#N/A</v>
          </cell>
          <cell r="BW490">
            <v>9862.0020000000004</v>
          </cell>
          <cell r="BX490" t="e">
            <v>#N/A</v>
          </cell>
          <cell r="BY490" t="e">
            <v>#N/A</v>
          </cell>
          <cell r="BZ490" t="e">
            <v>#N/A</v>
          </cell>
          <cell r="CB490" t="e">
            <v>#N/A</v>
          </cell>
          <cell r="CC490" t="e">
            <v>#N/A</v>
          </cell>
          <cell r="CD490" t="e">
            <v>#N/A</v>
          </cell>
          <cell r="CE490" t="e">
            <v>#DIV/0!</v>
          </cell>
          <cell r="CF490" t="e">
            <v>#N/A</v>
          </cell>
          <cell r="CH490" t="e">
            <v>#N/A</v>
          </cell>
          <cell r="CI490">
            <v>1163.905</v>
          </cell>
          <cell r="CJ490" t="e">
            <v>#N/A</v>
          </cell>
          <cell r="CK490" t="e">
            <v>#N/A</v>
          </cell>
          <cell r="CL490" t="e">
            <v>#N/A</v>
          </cell>
          <cell r="CN490" t="e">
            <v>#N/A</v>
          </cell>
          <cell r="CO490" t="e">
            <v>#N/A</v>
          </cell>
          <cell r="CP490" t="e">
            <v>#N/A</v>
          </cell>
          <cell r="CQ490" t="e">
            <v>#DIV/0!</v>
          </cell>
          <cell r="CR490" t="e">
            <v>#N/A</v>
          </cell>
          <cell r="CT490" t="e">
            <v>#N/A</v>
          </cell>
          <cell r="CU490">
            <v>5633.7460000000001</v>
          </cell>
          <cell r="CV490" t="e">
            <v>#N/A</v>
          </cell>
          <cell r="CW490" t="e">
            <v>#N/A</v>
          </cell>
          <cell r="CX490" t="e">
            <v>#N/A</v>
          </cell>
          <cell r="CZ490" t="e">
            <v>#N/A</v>
          </cell>
          <cell r="DA490" t="e">
            <v>#N/A</v>
          </cell>
          <cell r="DB490" t="e">
            <v>#N/A</v>
          </cell>
          <cell r="DC490" t="e">
            <v>#DIV/0!</v>
          </cell>
          <cell r="DD490" t="e">
            <v>#N/A</v>
          </cell>
          <cell r="DF490" t="e">
            <v>#N/A</v>
          </cell>
          <cell r="DG490">
            <v>3495.4549999999999</v>
          </cell>
          <cell r="DH490" t="e">
            <v>#N/A</v>
          </cell>
          <cell r="DI490" t="e">
            <v>#N/A</v>
          </cell>
          <cell r="DJ490" t="e">
            <v>#N/A</v>
          </cell>
          <cell r="DL490" t="e">
            <v>#N/A</v>
          </cell>
          <cell r="DM490" t="e">
            <v>#N/A</v>
          </cell>
          <cell r="DN490" t="e">
            <v>#N/A</v>
          </cell>
          <cell r="DO490" t="e">
            <v>#DIV/0!</v>
          </cell>
          <cell r="DP490" t="e">
            <v>#N/A</v>
          </cell>
          <cell r="DR490" t="e">
            <v>#N/A</v>
          </cell>
          <cell r="DS490">
            <v>2701.8580000000002</v>
          </cell>
          <cell r="DT490" t="e">
            <v>#N/A</v>
          </cell>
          <cell r="DU490" t="e">
            <v>#N/A</v>
          </cell>
          <cell r="DV490" t="e">
            <v>#N/A</v>
          </cell>
          <cell r="DX490" t="e">
            <v>#N/A</v>
          </cell>
          <cell r="DY490" t="e">
            <v>#N/A</v>
          </cell>
          <cell r="DZ490" t="e">
            <v>#N/A</v>
          </cell>
          <cell r="EA490" t="e">
            <v>#DIV/0!</v>
          </cell>
          <cell r="EB490" t="e">
            <v>#N/A</v>
          </cell>
          <cell r="ED490" t="e">
            <v>#N/A</v>
          </cell>
          <cell r="EE490">
            <v>15705.161</v>
          </cell>
          <cell r="EF490" t="e">
            <v>#N/A</v>
          </cell>
          <cell r="EG490" t="e">
            <v>#N/A</v>
          </cell>
          <cell r="EH490" t="e">
            <v>#N/A</v>
          </cell>
          <cell r="EJ490" t="e">
            <v>#N/A</v>
          </cell>
          <cell r="EK490" t="e">
            <v>#N/A</v>
          </cell>
          <cell r="EL490" t="e">
            <v>#N/A</v>
          </cell>
          <cell r="EM490" t="e">
            <v>#DIV/0!</v>
          </cell>
          <cell r="EN490" t="e">
            <v>#N/A</v>
          </cell>
          <cell r="EP490" t="e">
            <v>#N/A</v>
          </cell>
          <cell r="EQ490">
            <v>17075.746999999999</v>
          </cell>
          <cell r="ER490" t="e">
            <v>#N/A</v>
          </cell>
          <cell r="ES490" t="e">
            <v>#N/A</v>
          </cell>
          <cell r="ET490" t="e">
            <v>#N/A</v>
          </cell>
          <cell r="EV490" t="e">
            <v>#N/A</v>
          </cell>
          <cell r="EW490" t="e">
            <v>#N/A</v>
          </cell>
          <cell r="EX490" t="e">
            <v>#N/A</v>
          </cell>
          <cell r="EY490" t="e">
            <v>#DIV/0!</v>
          </cell>
          <cell r="EZ490" t="e">
            <v>#N/A</v>
          </cell>
        </row>
        <row r="491">
          <cell r="A491">
            <v>42681</v>
          </cell>
          <cell r="B491" t="e">
            <v>#N/A</v>
          </cell>
          <cell r="C491" t="e">
            <v>#N/A</v>
          </cell>
          <cell r="D491" t="e">
            <v>#N/A</v>
          </cell>
          <cell r="E491" t="e">
            <v>#N/A</v>
          </cell>
          <cell r="F491" t="e">
            <v>#N/A</v>
          </cell>
          <cell r="H491" t="e">
            <v>#N/A</v>
          </cell>
          <cell r="I491" t="e">
            <v>#N/A</v>
          </cell>
          <cell r="J491" t="e">
            <v>#N/A</v>
          </cell>
          <cell r="K491" t="e">
            <v>#N/A</v>
          </cell>
          <cell r="L491" t="e">
            <v>#N/A</v>
          </cell>
          <cell r="N491" t="e">
            <v>#N/A</v>
          </cell>
          <cell r="O491" t="e">
            <v>#N/A</v>
          </cell>
          <cell r="P491" t="e">
            <v>#N/A</v>
          </cell>
          <cell r="Q491" t="e">
            <v>#N/A</v>
          </cell>
          <cell r="R491" t="e">
            <v>#N/A</v>
          </cell>
          <cell r="T491" t="e">
            <v>#N/A</v>
          </cell>
          <cell r="U491" t="e">
            <v>#N/A</v>
          </cell>
          <cell r="V491" t="e">
            <v>#N/A</v>
          </cell>
          <cell r="W491" t="e">
            <v>#DIV/0!</v>
          </cell>
          <cell r="X491" t="e">
            <v>#N/A</v>
          </cell>
          <cell r="Z491" t="e">
            <v>#N/A</v>
          </cell>
          <cell r="AA491" t="e">
            <v>#N/A</v>
          </cell>
          <cell r="AB491" t="e">
            <v>#N/A</v>
          </cell>
          <cell r="AC491" t="e">
            <v>#N/A</v>
          </cell>
          <cell r="AD491" t="e">
            <v>#N/A</v>
          </cell>
          <cell r="AF491" t="e">
            <v>#N/A</v>
          </cell>
          <cell r="AG491" t="e">
            <v>#N/A</v>
          </cell>
          <cell r="AH491" t="e">
            <v>#N/A</v>
          </cell>
          <cell r="AI491" t="e">
            <v>#DIV/0!</v>
          </cell>
          <cell r="AJ491" t="e">
            <v>#N/A</v>
          </cell>
          <cell r="AL491" t="e">
            <v>#N/A</v>
          </cell>
          <cell r="AM491" t="e">
            <v>#N/A</v>
          </cell>
          <cell r="AN491" t="e">
            <v>#N/A</v>
          </cell>
          <cell r="AO491" t="e">
            <v>#N/A</v>
          </cell>
          <cell r="AP491" t="e">
            <v>#N/A</v>
          </cell>
          <cell r="AR491" t="e">
            <v>#N/A</v>
          </cell>
          <cell r="AS491" t="e">
            <v>#N/A</v>
          </cell>
          <cell r="AT491" t="e">
            <v>#N/A</v>
          </cell>
          <cell r="AU491" t="e">
            <v>#DIV/0!</v>
          </cell>
          <cell r="AV491" t="e">
            <v>#N/A</v>
          </cell>
          <cell r="AX491" t="e">
            <v>#N/A</v>
          </cell>
          <cell r="AY491">
            <v>1540.6523686305732</v>
          </cell>
          <cell r="AZ491" t="e">
            <v>#N/A</v>
          </cell>
          <cell r="BA491" t="e">
            <v>#N/A</v>
          </cell>
          <cell r="BB491" t="e">
            <v>#N/A</v>
          </cell>
          <cell r="BD491" t="e">
            <v>#N/A</v>
          </cell>
          <cell r="BE491" t="e">
            <v>#N/A</v>
          </cell>
          <cell r="BF491" t="e">
            <v>#N/A</v>
          </cell>
          <cell r="BG491" t="e">
            <v>#DIV/0!</v>
          </cell>
          <cell r="BH491" t="e">
            <v>#N/A</v>
          </cell>
          <cell r="BJ491" t="e">
            <v>#N/A</v>
          </cell>
          <cell r="BK491">
            <v>8641.9599999999991</v>
          </cell>
          <cell r="BL491" t="e">
            <v>#N/A</v>
          </cell>
          <cell r="BM491" t="e">
            <v>#N/A</v>
          </cell>
          <cell r="BN491" t="e">
            <v>#N/A</v>
          </cell>
          <cell r="BP491" t="e">
            <v>#N/A</v>
          </cell>
          <cell r="BQ491" t="e">
            <v>#N/A</v>
          </cell>
          <cell r="BR491" t="e">
            <v>#N/A</v>
          </cell>
          <cell r="BS491" t="e">
            <v>#DIV/0!</v>
          </cell>
          <cell r="BT491" t="e">
            <v>#N/A</v>
          </cell>
          <cell r="BV491" t="e">
            <v>#N/A</v>
          </cell>
          <cell r="BW491">
            <v>9862.0020000000004</v>
          </cell>
          <cell r="BX491" t="e">
            <v>#N/A</v>
          </cell>
          <cell r="BY491" t="e">
            <v>#N/A</v>
          </cell>
          <cell r="BZ491" t="e">
            <v>#N/A</v>
          </cell>
          <cell r="CB491" t="e">
            <v>#N/A</v>
          </cell>
          <cell r="CC491" t="e">
            <v>#N/A</v>
          </cell>
          <cell r="CD491" t="e">
            <v>#N/A</v>
          </cell>
          <cell r="CE491" t="e">
            <v>#DIV/0!</v>
          </cell>
          <cell r="CF491" t="e">
            <v>#N/A</v>
          </cell>
          <cell r="CH491" t="e">
            <v>#N/A</v>
          </cell>
          <cell r="CI491">
            <v>1163.905</v>
          </cell>
          <cell r="CJ491" t="e">
            <v>#N/A</v>
          </cell>
          <cell r="CK491" t="e">
            <v>#N/A</v>
          </cell>
          <cell r="CL491" t="e">
            <v>#N/A</v>
          </cell>
          <cell r="CN491" t="e">
            <v>#N/A</v>
          </cell>
          <cell r="CO491" t="e">
            <v>#N/A</v>
          </cell>
          <cell r="CP491" t="e">
            <v>#N/A</v>
          </cell>
          <cell r="CQ491" t="e">
            <v>#DIV/0!</v>
          </cell>
          <cell r="CR491" t="e">
            <v>#N/A</v>
          </cell>
          <cell r="CT491" t="e">
            <v>#N/A</v>
          </cell>
          <cell r="CU491">
            <v>5633.7460000000001</v>
          </cell>
          <cell r="CV491" t="e">
            <v>#N/A</v>
          </cell>
          <cell r="CW491" t="e">
            <v>#N/A</v>
          </cell>
          <cell r="CX491" t="e">
            <v>#N/A</v>
          </cell>
          <cell r="CZ491" t="e">
            <v>#N/A</v>
          </cell>
          <cell r="DA491" t="e">
            <v>#N/A</v>
          </cell>
          <cell r="DB491" t="e">
            <v>#N/A</v>
          </cell>
          <cell r="DC491" t="e">
            <v>#DIV/0!</v>
          </cell>
          <cell r="DD491" t="e">
            <v>#N/A</v>
          </cell>
          <cell r="DF491" t="e">
            <v>#N/A</v>
          </cell>
          <cell r="DG491">
            <v>3495.4549999999999</v>
          </cell>
          <cell r="DH491" t="e">
            <v>#N/A</v>
          </cell>
          <cell r="DI491" t="e">
            <v>#N/A</v>
          </cell>
          <cell r="DJ491" t="e">
            <v>#N/A</v>
          </cell>
          <cell r="DL491" t="e">
            <v>#N/A</v>
          </cell>
          <cell r="DM491" t="e">
            <v>#N/A</v>
          </cell>
          <cell r="DN491" t="e">
            <v>#N/A</v>
          </cell>
          <cell r="DO491" t="e">
            <v>#DIV/0!</v>
          </cell>
          <cell r="DP491" t="e">
            <v>#N/A</v>
          </cell>
          <cell r="DR491" t="e">
            <v>#N/A</v>
          </cell>
          <cell r="DS491">
            <v>2701.8580000000002</v>
          </cell>
          <cell r="DT491" t="e">
            <v>#N/A</v>
          </cell>
          <cell r="DU491" t="e">
            <v>#N/A</v>
          </cell>
          <cell r="DV491" t="e">
            <v>#N/A</v>
          </cell>
          <cell r="DX491" t="e">
            <v>#N/A</v>
          </cell>
          <cell r="DY491" t="e">
            <v>#N/A</v>
          </cell>
          <cell r="DZ491" t="e">
            <v>#N/A</v>
          </cell>
          <cell r="EA491" t="e">
            <v>#DIV/0!</v>
          </cell>
          <cell r="EB491" t="e">
            <v>#N/A</v>
          </cell>
          <cell r="ED491" t="e">
            <v>#N/A</v>
          </cell>
          <cell r="EE491">
            <v>15705.161</v>
          </cell>
          <cell r="EF491" t="e">
            <v>#N/A</v>
          </cell>
          <cell r="EG491" t="e">
            <v>#N/A</v>
          </cell>
          <cell r="EH491" t="e">
            <v>#N/A</v>
          </cell>
          <cell r="EJ491" t="e">
            <v>#N/A</v>
          </cell>
          <cell r="EK491" t="e">
            <v>#N/A</v>
          </cell>
          <cell r="EL491" t="e">
            <v>#N/A</v>
          </cell>
          <cell r="EM491" t="e">
            <v>#DIV/0!</v>
          </cell>
          <cell r="EN491" t="e">
            <v>#N/A</v>
          </cell>
          <cell r="EP491" t="e">
            <v>#N/A</v>
          </cell>
          <cell r="EQ491">
            <v>17075.746999999999</v>
          </cell>
          <cell r="ER491" t="e">
            <v>#N/A</v>
          </cell>
          <cell r="ES491" t="e">
            <v>#N/A</v>
          </cell>
          <cell r="ET491" t="e">
            <v>#N/A</v>
          </cell>
          <cell r="EV491" t="e">
            <v>#N/A</v>
          </cell>
          <cell r="EW491" t="e">
            <v>#N/A</v>
          </cell>
          <cell r="EX491" t="e">
            <v>#N/A</v>
          </cell>
          <cell r="EY491" t="e">
            <v>#DIV/0!</v>
          </cell>
          <cell r="EZ491" t="e">
            <v>#N/A</v>
          </cell>
        </row>
        <row r="492">
          <cell r="A492">
            <v>42682</v>
          </cell>
          <cell r="B492" t="e">
            <v>#N/A</v>
          </cell>
          <cell r="C492" t="e">
            <v>#N/A</v>
          </cell>
          <cell r="D492" t="e">
            <v>#N/A</v>
          </cell>
          <cell r="E492" t="e">
            <v>#N/A</v>
          </cell>
          <cell r="F492" t="e">
            <v>#N/A</v>
          </cell>
          <cell r="H492" t="e">
            <v>#N/A</v>
          </cell>
          <cell r="I492" t="e">
            <v>#N/A</v>
          </cell>
          <cell r="J492" t="e">
            <v>#N/A</v>
          </cell>
          <cell r="K492" t="e">
            <v>#N/A</v>
          </cell>
          <cell r="L492" t="e">
            <v>#N/A</v>
          </cell>
          <cell r="N492" t="e">
            <v>#N/A</v>
          </cell>
          <cell r="O492" t="e">
            <v>#N/A</v>
          </cell>
          <cell r="P492" t="e">
            <v>#N/A</v>
          </cell>
          <cell r="Q492" t="e">
            <v>#N/A</v>
          </cell>
          <cell r="R492" t="e">
            <v>#N/A</v>
          </cell>
          <cell r="T492" t="e">
            <v>#N/A</v>
          </cell>
          <cell r="U492" t="e">
            <v>#N/A</v>
          </cell>
          <cell r="V492" t="e">
            <v>#N/A</v>
          </cell>
          <cell r="W492" t="e">
            <v>#DIV/0!</v>
          </cell>
          <cell r="X492" t="e">
            <v>#N/A</v>
          </cell>
          <cell r="Z492" t="e">
            <v>#N/A</v>
          </cell>
          <cell r="AA492" t="e">
            <v>#N/A</v>
          </cell>
          <cell r="AB492" t="e">
            <v>#N/A</v>
          </cell>
          <cell r="AC492" t="e">
            <v>#N/A</v>
          </cell>
          <cell r="AD492" t="e">
            <v>#N/A</v>
          </cell>
          <cell r="AF492" t="e">
            <v>#N/A</v>
          </cell>
          <cell r="AG492" t="e">
            <v>#N/A</v>
          </cell>
          <cell r="AH492" t="e">
            <v>#N/A</v>
          </cell>
          <cell r="AI492" t="e">
            <v>#DIV/0!</v>
          </cell>
          <cell r="AJ492" t="e">
            <v>#N/A</v>
          </cell>
          <cell r="AL492" t="e">
            <v>#N/A</v>
          </cell>
          <cell r="AM492" t="e">
            <v>#N/A</v>
          </cell>
          <cell r="AN492" t="e">
            <v>#N/A</v>
          </cell>
          <cell r="AO492" t="e">
            <v>#N/A</v>
          </cell>
          <cell r="AP492" t="e">
            <v>#N/A</v>
          </cell>
          <cell r="AR492" t="e">
            <v>#N/A</v>
          </cell>
          <cell r="AS492" t="e">
            <v>#N/A</v>
          </cell>
          <cell r="AT492" t="e">
            <v>#N/A</v>
          </cell>
          <cell r="AU492" t="e">
            <v>#DIV/0!</v>
          </cell>
          <cell r="AV492" t="e">
            <v>#N/A</v>
          </cell>
          <cell r="AX492" t="e">
            <v>#N/A</v>
          </cell>
          <cell r="AY492">
            <v>1540.6523686305732</v>
          </cell>
          <cell r="AZ492" t="e">
            <v>#N/A</v>
          </cell>
          <cell r="BA492" t="e">
            <v>#N/A</v>
          </cell>
          <cell r="BB492" t="e">
            <v>#N/A</v>
          </cell>
          <cell r="BD492" t="e">
            <v>#N/A</v>
          </cell>
          <cell r="BE492" t="e">
            <v>#N/A</v>
          </cell>
          <cell r="BF492" t="e">
            <v>#N/A</v>
          </cell>
          <cell r="BG492" t="e">
            <v>#DIV/0!</v>
          </cell>
          <cell r="BH492" t="e">
            <v>#N/A</v>
          </cell>
          <cell r="BJ492" t="e">
            <v>#N/A</v>
          </cell>
          <cell r="BK492">
            <v>8641.9599999999991</v>
          </cell>
          <cell r="BL492" t="e">
            <v>#N/A</v>
          </cell>
          <cell r="BM492" t="e">
            <v>#N/A</v>
          </cell>
          <cell r="BN492" t="e">
            <v>#N/A</v>
          </cell>
          <cell r="BP492" t="e">
            <v>#N/A</v>
          </cell>
          <cell r="BQ492" t="e">
            <v>#N/A</v>
          </cell>
          <cell r="BR492" t="e">
            <v>#N/A</v>
          </cell>
          <cell r="BS492" t="e">
            <v>#DIV/0!</v>
          </cell>
          <cell r="BT492" t="e">
            <v>#N/A</v>
          </cell>
          <cell r="BV492" t="e">
            <v>#N/A</v>
          </cell>
          <cell r="BW492">
            <v>9862.0020000000004</v>
          </cell>
          <cell r="BX492" t="e">
            <v>#N/A</v>
          </cell>
          <cell r="BY492" t="e">
            <v>#N/A</v>
          </cell>
          <cell r="BZ492" t="e">
            <v>#N/A</v>
          </cell>
          <cell r="CB492" t="e">
            <v>#N/A</v>
          </cell>
          <cell r="CC492" t="e">
            <v>#N/A</v>
          </cell>
          <cell r="CD492" t="e">
            <v>#N/A</v>
          </cell>
          <cell r="CE492" t="e">
            <v>#DIV/0!</v>
          </cell>
          <cell r="CF492" t="e">
            <v>#N/A</v>
          </cell>
          <cell r="CH492" t="e">
            <v>#N/A</v>
          </cell>
          <cell r="CI492">
            <v>1163.905</v>
          </cell>
          <cell r="CJ492" t="e">
            <v>#N/A</v>
          </cell>
          <cell r="CK492" t="e">
            <v>#N/A</v>
          </cell>
          <cell r="CL492" t="e">
            <v>#N/A</v>
          </cell>
          <cell r="CN492" t="e">
            <v>#N/A</v>
          </cell>
          <cell r="CO492" t="e">
            <v>#N/A</v>
          </cell>
          <cell r="CP492" t="e">
            <v>#N/A</v>
          </cell>
          <cell r="CQ492" t="e">
            <v>#DIV/0!</v>
          </cell>
          <cell r="CR492" t="e">
            <v>#N/A</v>
          </cell>
          <cell r="CT492" t="e">
            <v>#N/A</v>
          </cell>
          <cell r="CU492">
            <v>5633.7460000000001</v>
          </cell>
          <cell r="CV492" t="e">
            <v>#N/A</v>
          </cell>
          <cell r="CW492" t="e">
            <v>#N/A</v>
          </cell>
          <cell r="CX492" t="e">
            <v>#N/A</v>
          </cell>
          <cell r="CZ492" t="e">
            <v>#N/A</v>
          </cell>
          <cell r="DA492" t="e">
            <v>#N/A</v>
          </cell>
          <cell r="DB492" t="e">
            <v>#N/A</v>
          </cell>
          <cell r="DC492" t="e">
            <v>#DIV/0!</v>
          </cell>
          <cell r="DD492" t="e">
            <v>#N/A</v>
          </cell>
          <cell r="DF492" t="e">
            <v>#N/A</v>
          </cell>
          <cell r="DG492">
            <v>3495.4549999999999</v>
          </cell>
          <cell r="DH492" t="e">
            <v>#N/A</v>
          </cell>
          <cell r="DI492" t="e">
            <v>#N/A</v>
          </cell>
          <cell r="DJ492" t="e">
            <v>#N/A</v>
          </cell>
          <cell r="DL492" t="e">
            <v>#N/A</v>
          </cell>
          <cell r="DM492" t="e">
            <v>#N/A</v>
          </cell>
          <cell r="DN492" t="e">
            <v>#N/A</v>
          </cell>
          <cell r="DO492" t="e">
            <v>#DIV/0!</v>
          </cell>
          <cell r="DP492" t="e">
            <v>#N/A</v>
          </cell>
          <cell r="DR492" t="e">
            <v>#N/A</v>
          </cell>
          <cell r="DS492">
            <v>2701.8580000000002</v>
          </cell>
          <cell r="DT492" t="e">
            <v>#N/A</v>
          </cell>
          <cell r="DU492" t="e">
            <v>#N/A</v>
          </cell>
          <cell r="DV492" t="e">
            <v>#N/A</v>
          </cell>
          <cell r="DX492" t="e">
            <v>#N/A</v>
          </cell>
          <cell r="DY492" t="e">
            <v>#N/A</v>
          </cell>
          <cell r="DZ492" t="e">
            <v>#N/A</v>
          </cell>
          <cell r="EA492" t="e">
            <v>#DIV/0!</v>
          </cell>
          <cell r="EB492" t="e">
            <v>#N/A</v>
          </cell>
          <cell r="ED492" t="e">
            <v>#N/A</v>
          </cell>
          <cell r="EE492">
            <v>15705.161</v>
          </cell>
          <cell r="EF492" t="e">
            <v>#N/A</v>
          </cell>
          <cell r="EG492" t="e">
            <v>#N/A</v>
          </cell>
          <cell r="EH492" t="e">
            <v>#N/A</v>
          </cell>
          <cell r="EJ492" t="e">
            <v>#N/A</v>
          </cell>
          <cell r="EK492" t="e">
            <v>#N/A</v>
          </cell>
          <cell r="EL492" t="e">
            <v>#N/A</v>
          </cell>
          <cell r="EM492" t="e">
            <v>#DIV/0!</v>
          </cell>
          <cell r="EN492" t="e">
            <v>#N/A</v>
          </cell>
          <cell r="EP492" t="e">
            <v>#N/A</v>
          </cell>
          <cell r="EQ492">
            <v>17075.746999999999</v>
          </cell>
          <cell r="ER492" t="e">
            <v>#N/A</v>
          </cell>
          <cell r="ES492" t="e">
            <v>#N/A</v>
          </cell>
          <cell r="ET492" t="e">
            <v>#N/A</v>
          </cell>
          <cell r="EV492" t="e">
            <v>#N/A</v>
          </cell>
          <cell r="EW492" t="e">
            <v>#N/A</v>
          </cell>
          <cell r="EX492" t="e">
            <v>#N/A</v>
          </cell>
          <cell r="EY492" t="e">
            <v>#DIV/0!</v>
          </cell>
          <cell r="EZ492" t="e">
            <v>#N/A</v>
          </cell>
        </row>
        <row r="493">
          <cell r="A493">
            <v>42683</v>
          </cell>
          <cell r="B493" t="e">
            <v>#N/A</v>
          </cell>
          <cell r="C493" t="e">
            <v>#N/A</v>
          </cell>
          <cell r="D493" t="e">
            <v>#N/A</v>
          </cell>
          <cell r="E493" t="e">
            <v>#N/A</v>
          </cell>
          <cell r="F493" t="e">
            <v>#N/A</v>
          </cell>
          <cell r="H493" t="e">
            <v>#N/A</v>
          </cell>
          <cell r="I493" t="e">
            <v>#N/A</v>
          </cell>
          <cell r="J493" t="e">
            <v>#N/A</v>
          </cell>
          <cell r="K493" t="e">
            <v>#N/A</v>
          </cell>
          <cell r="L493" t="e">
            <v>#N/A</v>
          </cell>
          <cell r="N493" t="e">
            <v>#N/A</v>
          </cell>
          <cell r="O493" t="e">
            <v>#N/A</v>
          </cell>
          <cell r="P493" t="e">
            <v>#N/A</v>
          </cell>
          <cell r="Q493" t="e">
            <v>#N/A</v>
          </cell>
          <cell r="R493" t="e">
            <v>#N/A</v>
          </cell>
          <cell r="T493" t="e">
            <v>#N/A</v>
          </cell>
          <cell r="U493" t="e">
            <v>#N/A</v>
          </cell>
          <cell r="V493" t="e">
            <v>#N/A</v>
          </cell>
          <cell r="W493" t="e">
            <v>#DIV/0!</v>
          </cell>
          <cell r="X493" t="e">
            <v>#N/A</v>
          </cell>
          <cell r="Z493" t="e">
            <v>#N/A</v>
          </cell>
          <cell r="AA493" t="e">
            <v>#N/A</v>
          </cell>
          <cell r="AB493" t="e">
            <v>#N/A</v>
          </cell>
          <cell r="AC493" t="e">
            <v>#N/A</v>
          </cell>
          <cell r="AD493" t="e">
            <v>#N/A</v>
          </cell>
          <cell r="AF493" t="e">
            <v>#N/A</v>
          </cell>
          <cell r="AG493" t="e">
            <v>#N/A</v>
          </cell>
          <cell r="AH493" t="e">
            <v>#N/A</v>
          </cell>
          <cell r="AI493" t="e">
            <v>#DIV/0!</v>
          </cell>
          <cell r="AJ493" t="e">
            <v>#N/A</v>
          </cell>
          <cell r="AL493" t="e">
            <v>#N/A</v>
          </cell>
          <cell r="AM493" t="e">
            <v>#N/A</v>
          </cell>
          <cell r="AN493" t="e">
            <v>#N/A</v>
          </cell>
          <cell r="AO493" t="e">
            <v>#N/A</v>
          </cell>
          <cell r="AP493" t="e">
            <v>#N/A</v>
          </cell>
          <cell r="AR493" t="e">
            <v>#N/A</v>
          </cell>
          <cell r="AS493" t="e">
            <v>#N/A</v>
          </cell>
          <cell r="AT493" t="e">
            <v>#N/A</v>
          </cell>
          <cell r="AU493" t="e">
            <v>#DIV/0!</v>
          </cell>
          <cell r="AV493" t="e">
            <v>#N/A</v>
          </cell>
          <cell r="AX493" t="e">
            <v>#N/A</v>
          </cell>
          <cell r="AY493">
            <v>1540.6523686305732</v>
          </cell>
          <cell r="AZ493" t="e">
            <v>#N/A</v>
          </cell>
          <cell r="BA493" t="e">
            <v>#N/A</v>
          </cell>
          <cell r="BB493" t="e">
            <v>#N/A</v>
          </cell>
          <cell r="BD493" t="e">
            <v>#N/A</v>
          </cell>
          <cell r="BE493" t="e">
            <v>#N/A</v>
          </cell>
          <cell r="BF493" t="e">
            <v>#N/A</v>
          </cell>
          <cell r="BG493" t="e">
            <v>#DIV/0!</v>
          </cell>
          <cell r="BH493" t="e">
            <v>#N/A</v>
          </cell>
          <cell r="BJ493" t="e">
            <v>#N/A</v>
          </cell>
          <cell r="BK493">
            <v>8641.9599999999991</v>
          </cell>
          <cell r="BL493" t="e">
            <v>#N/A</v>
          </cell>
          <cell r="BM493" t="e">
            <v>#N/A</v>
          </cell>
          <cell r="BN493" t="e">
            <v>#N/A</v>
          </cell>
          <cell r="BP493" t="e">
            <v>#N/A</v>
          </cell>
          <cell r="BQ493" t="e">
            <v>#N/A</v>
          </cell>
          <cell r="BR493" t="e">
            <v>#N/A</v>
          </cell>
          <cell r="BS493" t="e">
            <v>#DIV/0!</v>
          </cell>
          <cell r="BT493" t="e">
            <v>#N/A</v>
          </cell>
          <cell r="BV493" t="e">
            <v>#N/A</v>
          </cell>
          <cell r="BW493">
            <v>9862.0020000000004</v>
          </cell>
          <cell r="BX493" t="e">
            <v>#N/A</v>
          </cell>
          <cell r="BY493" t="e">
            <v>#N/A</v>
          </cell>
          <cell r="BZ493" t="e">
            <v>#N/A</v>
          </cell>
          <cell r="CB493" t="e">
            <v>#N/A</v>
          </cell>
          <cell r="CC493" t="e">
            <v>#N/A</v>
          </cell>
          <cell r="CD493" t="e">
            <v>#N/A</v>
          </cell>
          <cell r="CE493" t="e">
            <v>#DIV/0!</v>
          </cell>
          <cell r="CF493" t="e">
            <v>#N/A</v>
          </cell>
          <cell r="CH493" t="e">
            <v>#N/A</v>
          </cell>
          <cell r="CI493">
            <v>1163.905</v>
          </cell>
          <cell r="CJ493" t="e">
            <v>#N/A</v>
          </cell>
          <cell r="CK493" t="e">
            <v>#N/A</v>
          </cell>
          <cell r="CL493" t="e">
            <v>#N/A</v>
          </cell>
          <cell r="CN493" t="e">
            <v>#N/A</v>
          </cell>
          <cell r="CO493" t="e">
            <v>#N/A</v>
          </cell>
          <cell r="CP493" t="e">
            <v>#N/A</v>
          </cell>
          <cell r="CQ493" t="e">
            <v>#DIV/0!</v>
          </cell>
          <cell r="CR493" t="e">
            <v>#N/A</v>
          </cell>
          <cell r="CT493" t="e">
            <v>#N/A</v>
          </cell>
          <cell r="CU493">
            <v>5633.7460000000001</v>
          </cell>
          <cell r="CV493" t="e">
            <v>#N/A</v>
          </cell>
          <cell r="CW493" t="e">
            <v>#N/A</v>
          </cell>
          <cell r="CX493" t="e">
            <v>#N/A</v>
          </cell>
          <cell r="CZ493" t="e">
            <v>#N/A</v>
          </cell>
          <cell r="DA493" t="e">
            <v>#N/A</v>
          </cell>
          <cell r="DB493" t="e">
            <v>#N/A</v>
          </cell>
          <cell r="DC493" t="e">
            <v>#DIV/0!</v>
          </cell>
          <cell r="DD493" t="e">
            <v>#N/A</v>
          </cell>
          <cell r="DF493" t="e">
            <v>#N/A</v>
          </cell>
          <cell r="DG493">
            <v>3495.4549999999999</v>
          </cell>
          <cell r="DH493" t="e">
            <v>#N/A</v>
          </cell>
          <cell r="DI493" t="e">
            <v>#N/A</v>
          </cell>
          <cell r="DJ493" t="e">
            <v>#N/A</v>
          </cell>
          <cell r="DL493" t="e">
            <v>#N/A</v>
          </cell>
          <cell r="DM493" t="e">
            <v>#N/A</v>
          </cell>
          <cell r="DN493" t="e">
            <v>#N/A</v>
          </cell>
          <cell r="DO493" t="e">
            <v>#DIV/0!</v>
          </cell>
          <cell r="DP493" t="e">
            <v>#N/A</v>
          </cell>
          <cell r="DR493" t="e">
            <v>#N/A</v>
          </cell>
          <cell r="DS493">
            <v>2701.8580000000002</v>
          </cell>
          <cell r="DT493" t="e">
            <v>#N/A</v>
          </cell>
          <cell r="DU493" t="e">
            <v>#N/A</v>
          </cell>
          <cell r="DV493" t="e">
            <v>#N/A</v>
          </cell>
          <cell r="DX493" t="e">
            <v>#N/A</v>
          </cell>
          <cell r="DY493" t="e">
            <v>#N/A</v>
          </cell>
          <cell r="DZ493" t="e">
            <v>#N/A</v>
          </cell>
          <cell r="EA493" t="e">
            <v>#DIV/0!</v>
          </cell>
          <cell r="EB493" t="e">
            <v>#N/A</v>
          </cell>
          <cell r="ED493" t="e">
            <v>#N/A</v>
          </cell>
          <cell r="EE493">
            <v>15705.161</v>
          </cell>
          <cell r="EF493" t="e">
            <v>#N/A</v>
          </cell>
          <cell r="EG493" t="e">
            <v>#N/A</v>
          </cell>
          <cell r="EH493" t="e">
            <v>#N/A</v>
          </cell>
          <cell r="EJ493" t="e">
            <v>#N/A</v>
          </cell>
          <cell r="EK493" t="e">
            <v>#N/A</v>
          </cell>
          <cell r="EL493" t="e">
            <v>#N/A</v>
          </cell>
          <cell r="EM493" t="e">
            <v>#DIV/0!</v>
          </cell>
          <cell r="EN493" t="e">
            <v>#N/A</v>
          </cell>
          <cell r="EP493" t="e">
            <v>#N/A</v>
          </cell>
          <cell r="EQ493">
            <v>17075.746999999999</v>
          </cell>
          <cell r="ER493" t="e">
            <v>#N/A</v>
          </cell>
          <cell r="ES493" t="e">
            <v>#N/A</v>
          </cell>
          <cell r="ET493" t="e">
            <v>#N/A</v>
          </cell>
          <cell r="EV493" t="e">
            <v>#N/A</v>
          </cell>
          <cell r="EW493" t="e">
            <v>#N/A</v>
          </cell>
          <cell r="EX493" t="e">
            <v>#N/A</v>
          </cell>
          <cell r="EY493" t="e">
            <v>#DIV/0!</v>
          </cell>
          <cell r="EZ493" t="e">
            <v>#N/A</v>
          </cell>
        </row>
        <row r="494">
          <cell r="A494">
            <v>42684</v>
          </cell>
          <cell r="B494" t="e">
            <v>#N/A</v>
          </cell>
          <cell r="C494" t="e">
            <v>#N/A</v>
          </cell>
          <cell r="D494" t="e">
            <v>#N/A</v>
          </cell>
          <cell r="E494" t="e">
            <v>#N/A</v>
          </cell>
          <cell r="F494" t="e">
            <v>#N/A</v>
          </cell>
          <cell r="H494" t="e">
            <v>#N/A</v>
          </cell>
          <cell r="I494" t="e">
            <v>#N/A</v>
          </cell>
          <cell r="J494" t="e">
            <v>#N/A</v>
          </cell>
          <cell r="K494" t="e">
            <v>#N/A</v>
          </cell>
          <cell r="L494" t="e">
            <v>#N/A</v>
          </cell>
          <cell r="N494" t="e">
            <v>#N/A</v>
          </cell>
          <cell r="O494" t="e">
            <v>#N/A</v>
          </cell>
          <cell r="P494" t="e">
            <v>#N/A</v>
          </cell>
          <cell r="Q494" t="e">
            <v>#N/A</v>
          </cell>
          <cell r="R494" t="e">
            <v>#N/A</v>
          </cell>
          <cell r="T494" t="e">
            <v>#N/A</v>
          </cell>
          <cell r="U494" t="e">
            <v>#N/A</v>
          </cell>
          <cell r="V494" t="e">
            <v>#N/A</v>
          </cell>
          <cell r="W494" t="e">
            <v>#DIV/0!</v>
          </cell>
          <cell r="X494" t="e">
            <v>#N/A</v>
          </cell>
          <cell r="Z494" t="e">
            <v>#N/A</v>
          </cell>
          <cell r="AA494" t="e">
            <v>#N/A</v>
          </cell>
          <cell r="AB494" t="e">
            <v>#N/A</v>
          </cell>
          <cell r="AC494" t="e">
            <v>#N/A</v>
          </cell>
          <cell r="AD494" t="e">
            <v>#N/A</v>
          </cell>
          <cell r="AF494" t="e">
            <v>#N/A</v>
          </cell>
          <cell r="AG494" t="e">
            <v>#N/A</v>
          </cell>
          <cell r="AH494" t="e">
            <v>#N/A</v>
          </cell>
          <cell r="AI494" t="e">
            <v>#DIV/0!</v>
          </cell>
          <cell r="AJ494" t="e">
            <v>#N/A</v>
          </cell>
          <cell r="AL494" t="e">
            <v>#N/A</v>
          </cell>
          <cell r="AM494" t="e">
            <v>#N/A</v>
          </cell>
          <cell r="AN494" t="e">
            <v>#N/A</v>
          </cell>
          <cell r="AO494" t="e">
            <v>#N/A</v>
          </cell>
          <cell r="AP494" t="e">
            <v>#N/A</v>
          </cell>
          <cell r="AR494" t="e">
            <v>#N/A</v>
          </cell>
          <cell r="AS494" t="e">
            <v>#N/A</v>
          </cell>
          <cell r="AT494" t="e">
            <v>#N/A</v>
          </cell>
          <cell r="AU494" t="e">
            <v>#DIV/0!</v>
          </cell>
          <cell r="AV494" t="e">
            <v>#N/A</v>
          </cell>
          <cell r="AX494" t="e">
            <v>#N/A</v>
          </cell>
          <cell r="AY494">
            <v>1540.6523686305732</v>
          </cell>
          <cell r="AZ494" t="e">
            <v>#N/A</v>
          </cell>
          <cell r="BA494" t="e">
            <v>#N/A</v>
          </cell>
          <cell r="BB494" t="e">
            <v>#N/A</v>
          </cell>
          <cell r="BD494" t="e">
            <v>#N/A</v>
          </cell>
          <cell r="BE494" t="e">
            <v>#N/A</v>
          </cell>
          <cell r="BF494" t="e">
            <v>#N/A</v>
          </cell>
          <cell r="BG494" t="e">
            <v>#DIV/0!</v>
          </cell>
          <cell r="BH494" t="e">
            <v>#N/A</v>
          </cell>
          <cell r="BJ494" t="e">
            <v>#N/A</v>
          </cell>
          <cell r="BK494">
            <v>8641.9599999999991</v>
          </cell>
          <cell r="BL494" t="e">
            <v>#N/A</v>
          </cell>
          <cell r="BM494" t="e">
            <v>#N/A</v>
          </cell>
          <cell r="BN494" t="e">
            <v>#N/A</v>
          </cell>
          <cell r="BP494" t="e">
            <v>#N/A</v>
          </cell>
          <cell r="BQ494" t="e">
            <v>#N/A</v>
          </cell>
          <cell r="BR494" t="e">
            <v>#N/A</v>
          </cell>
          <cell r="BS494" t="e">
            <v>#DIV/0!</v>
          </cell>
          <cell r="BT494" t="e">
            <v>#N/A</v>
          </cell>
          <cell r="BV494" t="e">
            <v>#N/A</v>
          </cell>
          <cell r="BW494">
            <v>9862.0020000000004</v>
          </cell>
          <cell r="BX494" t="e">
            <v>#N/A</v>
          </cell>
          <cell r="BY494" t="e">
            <v>#N/A</v>
          </cell>
          <cell r="BZ494" t="e">
            <v>#N/A</v>
          </cell>
          <cell r="CB494" t="e">
            <v>#N/A</v>
          </cell>
          <cell r="CC494" t="e">
            <v>#N/A</v>
          </cell>
          <cell r="CD494" t="e">
            <v>#N/A</v>
          </cell>
          <cell r="CE494" t="e">
            <v>#DIV/0!</v>
          </cell>
          <cell r="CF494" t="e">
            <v>#N/A</v>
          </cell>
          <cell r="CH494" t="e">
            <v>#N/A</v>
          </cell>
          <cell r="CI494">
            <v>1163.905</v>
          </cell>
          <cell r="CJ494" t="e">
            <v>#N/A</v>
          </cell>
          <cell r="CK494" t="e">
            <v>#N/A</v>
          </cell>
          <cell r="CL494" t="e">
            <v>#N/A</v>
          </cell>
          <cell r="CN494" t="e">
            <v>#N/A</v>
          </cell>
          <cell r="CO494" t="e">
            <v>#N/A</v>
          </cell>
          <cell r="CP494" t="e">
            <v>#N/A</v>
          </cell>
          <cell r="CQ494" t="e">
            <v>#DIV/0!</v>
          </cell>
          <cell r="CR494" t="e">
            <v>#N/A</v>
          </cell>
          <cell r="CT494" t="e">
            <v>#N/A</v>
          </cell>
          <cell r="CU494">
            <v>5633.7460000000001</v>
          </cell>
          <cell r="CV494" t="e">
            <v>#N/A</v>
          </cell>
          <cell r="CW494" t="e">
            <v>#N/A</v>
          </cell>
          <cell r="CX494" t="e">
            <v>#N/A</v>
          </cell>
          <cell r="CZ494" t="e">
            <v>#N/A</v>
          </cell>
          <cell r="DA494" t="e">
            <v>#N/A</v>
          </cell>
          <cell r="DB494" t="e">
            <v>#N/A</v>
          </cell>
          <cell r="DC494" t="e">
            <v>#DIV/0!</v>
          </cell>
          <cell r="DD494" t="e">
            <v>#N/A</v>
          </cell>
          <cell r="DF494" t="e">
            <v>#N/A</v>
          </cell>
          <cell r="DG494">
            <v>3495.4549999999999</v>
          </cell>
          <cell r="DH494" t="e">
            <v>#N/A</v>
          </cell>
          <cell r="DI494" t="e">
            <v>#N/A</v>
          </cell>
          <cell r="DJ494" t="e">
            <v>#N/A</v>
          </cell>
          <cell r="DL494" t="e">
            <v>#N/A</v>
          </cell>
          <cell r="DM494" t="e">
            <v>#N/A</v>
          </cell>
          <cell r="DN494" t="e">
            <v>#N/A</v>
          </cell>
          <cell r="DO494" t="e">
            <v>#DIV/0!</v>
          </cell>
          <cell r="DP494" t="e">
            <v>#N/A</v>
          </cell>
          <cell r="DR494" t="e">
            <v>#N/A</v>
          </cell>
          <cell r="DS494">
            <v>2701.8580000000002</v>
          </cell>
          <cell r="DT494" t="e">
            <v>#N/A</v>
          </cell>
          <cell r="DU494" t="e">
            <v>#N/A</v>
          </cell>
          <cell r="DV494" t="e">
            <v>#N/A</v>
          </cell>
          <cell r="DX494" t="e">
            <v>#N/A</v>
          </cell>
          <cell r="DY494" t="e">
            <v>#N/A</v>
          </cell>
          <cell r="DZ494" t="e">
            <v>#N/A</v>
          </cell>
          <cell r="EA494" t="e">
            <v>#DIV/0!</v>
          </cell>
          <cell r="EB494" t="e">
            <v>#N/A</v>
          </cell>
          <cell r="ED494" t="e">
            <v>#N/A</v>
          </cell>
          <cell r="EE494">
            <v>15705.161</v>
          </cell>
          <cell r="EF494" t="e">
            <v>#N/A</v>
          </cell>
          <cell r="EG494" t="e">
            <v>#N/A</v>
          </cell>
          <cell r="EH494" t="e">
            <v>#N/A</v>
          </cell>
          <cell r="EJ494" t="e">
            <v>#N/A</v>
          </cell>
          <cell r="EK494" t="e">
            <v>#N/A</v>
          </cell>
          <cell r="EL494" t="e">
            <v>#N/A</v>
          </cell>
          <cell r="EM494" t="e">
            <v>#DIV/0!</v>
          </cell>
          <cell r="EN494" t="e">
            <v>#N/A</v>
          </cell>
          <cell r="EP494" t="e">
            <v>#N/A</v>
          </cell>
          <cell r="EQ494">
            <v>17075.746999999999</v>
          </cell>
          <cell r="ER494" t="e">
            <v>#N/A</v>
          </cell>
          <cell r="ES494" t="e">
            <v>#N/A</v>
          </cell>
          <cell r="ET494" t="e">
            <v>#N/A</v>
          </cell>
          <cell r="EV494" t="e">
            <v>#N/A</v>
          </cell>
          <cell r="EW494" t="e">
            <v>#N/A</v>
          </cell>
          <cell r="EX494" t="e">
            <v>#N/A</v>
          </cell>
          <cell r="EY494" t="e">
            <v>#DIV/0!</v>
          </cell>
          <cell r="EZ494" t="e">
            <v>#N/A</v>
          </cell>
        </row>
        <row r="495">
          <cell r="A495">
            <v>42685</v>
          </cell>
          <cell r="B495" t="e">
            <v>#N/A</v>
          </cell>
          <cell r="C495" t="e">
            <v>#N/A</v>
          </cell>
          <cell r="D495" t="e">
            <v>#N/A</v>
          </cell>
          <cell r="E495" t="e">
            <v>#N/A</v>
          </cell>
          <cell r="F495" t="e">
            <v>#N/A</v>
          </cell>
          <cell r="H495" t="e">
            <v>#N/A</v>
          </cell>
          <cell r="I495" t="e">
            <v>#N/A</v>
          </cell>
          <cell r="J495" t="e">
            <v>#N/A</v>
          </cell>
          <cell r="K495" t="e">
            <v>#N/A</v>
          </cell>
          <cell r="L495" t="e">
            <v>#N/A</v>
          </cell>
          <cell r="N495" t="e">
            <v>#N/A</v>
          </cell>
          <cell r="O495" t="e">
            <v>#N/A</v>
          </cell>
          <cell r="P495" t="e">
            <v>#N/A</v>
          </cell>
          <cell r="Q495" t="e">
            <v>#N/A</v>
          </cell>
          <cell r="R495" t="e">
            <v>#N/A</v>
          </cell>
          <cell r="T495" t="e">
            <v>#N/A</v>
          </cell>
          <cell r="U495" t="e">
            <v>#N/A</v>
          </cell>
          <cell r="V495" t="e">
            <v>#N/A</v>
          </cell>
          <cell r="W495" t="e">
            <v>#DIV/0!</v>
          </cell>
          <cell r="X495" t="e">
            <v>#N/A</v>
          </cell>
          <cell r="Z495" t="e">
            <v>#N/A</v>
          </cell>
          <cell r="AA495" t="e">
            <v>#N/A</v>
          </cell>
          <cell r="AB495" t="e">
            <v>#N/A</v>
          </cell>
          <cell r="AC495" t="e">
            <v>#N/A</v>
          </cell>
          <cell r="AD495" t="e">
            <v>#N/A</v>
          </cell>
          <cell r="AF495" t="e">
            <v>#N/A</v>
          </cell>
          <cell r="AG495" t="e">
            <v>#N/A</v>
          </cell>
          <cell r="AH495" t="e">
            <v>#N/A</v>
          </cell>
          <cell r="AI495" t="e">
            <v>#DIV/0!</v>
          </cell>
          <cell r="AJ495" t="e">
            <v>#N/A</v>
          </cell>
          <cell r="AL495" t="e">
            <v>#N/A</v>
          </cell>
          <cell r="AM495" t="e">
            <v>#N/A</v>
          </cell>
          <cell r="AN495" t="e">
            <v>#N/A</v>
          </cell>
          <cell r="AO495" t="e">
            <v>#N/A</v>
          </cell>
          <cell r="AP495" t="e">
            <v>#N/A</v>
          </cell>
          <cell r="AR495" t="e">
            <v>#N/A</v>
          </cell>
          <cell r="AS495" t="e">
            <v>#N/A</v>
          </cell>
          <cell r="AT495" t="e">
            <v>#N/A</v>
          </cell>
          <cell r="AU495" t="e">
            <v>#DIV/0!</v>
          </cell>
          <cell r="AV495" t="e">
            <v>#N/A</v>
          </cell>
          <cell r="AX495" t="e">
            <v>#N/A</v>
          </cell>
          <cell r="AY495">
            <v>1540.6523686305732</v>
          </cell>
          <cell r="AZ495" t="e">
            <v>#N/A</v>
          </cell>
          <cell r="BA495" t="e">
            <v>#N/A</v>
          </cell>
          <cell r="BB495" t="e">
            <v>#N/A</v>
          </cell>
          <cell r="BD495" t="e">
            <v>#N/A</v>
          </cell>
          <cell r="BE495" t="e">
            <v>#N/A</v>
          </cell>
          <cell r="BF495" t="e">
            <v>#N/A</v>
          </cell>
          <cell r="BG495" t="e">
            <v>#DIV/0!</v>
          </cell>
          <cell r="BH495" t="e">
            <v>#N/A</v>
          </cell>
          <cell r="BJ495" t="e">
            <v>#N/A</v>
          </cell>
          <cell r="BK495">
            <v>8641.9599999999991</v>
          </cell>
          <cell r="BL495" t="e">
            <v>#N/A</v>
          </cell>
          <cell r="BM495" t="e">
            <v>#N/A</v>
          </cell>
          <cell r="BN495" t="e">
            <v>#N/A</v>
          </cell>
          <cell r="BP495" t="e">
            <v>#N/A</v>
          </cell>
          <cell r="BQ495" t="e">
            <v>#N/A</v>
          </cell>
          <cell r="BR495" t="e">
            <v>#N/A</v>
          </cell>
          <cell r="BS495" t="e">
            <v>#DIV/0!</v>
          </cell>
          <cell r="BT495" t="e">
            <v>#N/A</v>
          </cell>
          <cell r="BV495" t="e">
            <v>#N/A</v>
          </cell>
          <cell r="BW495">
            <v>9862.0020000000004</v>
          </cell>
          <cell r="BX495" t="e">
            <v>#N/A</v>
          </cell>
          <cell r="BY495" t="e">
            <v>#N/A</v>
          </cell>
          <cell r="BZ495" t="e">
            <v>#N/A</v>
          </cell>
          <cell r="CB495" t="e">
            <v>#N/A</v>
          </cell>
          <cell r="CC495" t="e">
            <v>#N/A</v>
          </cell>
          <cell r="CD495" t="e">
            <v>#N/A</v>
          </cell>
          <cell r="CE495" t="e">
            <v>#DIV/0!</v>
          </cell>
          <cell r="CF495" t="e">
            <v>#N/A</v>
          </cell>
          <cell r="CH495" t="e">
            <v>#N/A</v>
          </cell>
          <cell r="CI495">
            <v>1163.905</v>
          </cell>
          <cell r="CJ495" t="e">
            <v>#N/A</v>
          </cell>
          <cell r="CK495" t="e">
            <v>#N/A</v>
          </cell>
          <cell r="CL495" t="e">
            <v>#N/A</v>
          </cell>
          <cell r="CN495" t="e">
            <v>#N/A</v>
          </cell>
          <cell r="CO495" t="e">
            <v>#N/A</v>
          </cell>
          <cell r="CP495" t="e">
            <v>#N/A</v>
          </cell>
          <cell r="CQ495" t="e">
            <v>#DIV/0!</v>
          </cell>
          <cell r="CR495" t="e">
            <v>#N/A</v>
          </cell>
          <cell r="CT495" t="e">
            <v>#N/A</v>
          </cell>
          <cell r="CU495">
            <v>5633.7460000000001</v>
          </cell>
          <cell r="CV495" t="e">
            <v>#N/A</v>
          </cell>
          <cell r="CW495" t="e">
            <v>#N/A</v>
          </cell>
          <cell r="CX495" t="e">
            <v>#N/A</v>
          </cell>
          <cell r="CZ495" t="e">
            <v>#N/A</v>
          </cell>
          <cell r="DA495" t="e">
            <v>#N/A</v>
          </cell>
          <cell r="DB495" t="e">
            <v>#N/A</v>
          </cell>
          <cell r="DC495" t="e">
            <v>#DIV/0!</v>
          </cell>
          <cell r="DD495" t="e">
            <v>#N/A</v>
          </cell>
          <cell r="DF495" t="e">
            <v>#N/A</v>
          </cell>
          <cell r="DG495">
            <v>3495.4549999999999</v>
          </cell>
          <cell r="DH495" t="e">
            <v>#N/A</v>
          </cell>
          <cell r="DI495" t="e">
            <v>#N/A</v>
          </cell>
          <cell r="DJ495" t="e">
            <v>#N/A</v>
          </cell>
          <cell r="DL495" t="e">
            <v>#N/A</v>
          </cell>
          <cell r="DM495" t="e">
            <v>#N/A</v>
          </cell>
          <cell r="DN495" t="e">
            <v>#N/A</v>
          </cell>
          <cell r="DO495" t="e">
            <v>#DIV/0!</v>
          </cell>
          <cell r="DP495" t="e">
            <v>#N/A</v>
          </cell>
          <cell r="DR495" t="e">
            <v>#N/A</v>
          </cell>
          <cell r="DS495">
            <v>2701.8580000000002</v>
          </cell>
          <cell r="DT495" t="e">
            <v>#N/A</v>
          </cell>
          <cell r="DU495" t="e">
            <v>#N/A</v>
          </cell>
          <cell r="DV495" t="e">
            <v>#N/A</v>
          </cell>
          <cell r="DX495" t="e">
            <v>#N/A</v>
          </cell>
          <cell r="DY495" t="e">
            <v>#N/A</v>
          </cell>
          <cell r="DZ495" t="e">
            <v>#N/A</v>
          </cell>
          <cell r="EA495" t="e">
            <v>#DIV/0!</v>
          </cell>
          <cell r="EB495" t="e">
            <v>#N/A</v>
          </cell>
          <cell r="ED495" t="e">
            <v>#N/A</v>
          </cell>
          <cell r="EE495">
            <v>15705.161</v>
          </cell>
          <cell r="EF495" t="e">
            <v>#N/A</v>
          </cell>
          <cell r="EG495" t="e">
            <v>#N/A</v>
          </cell>
          <cell r="EH495" t="e">
            <v>#N/A</v>
          </cell>
          <cell r="EJ495" t="e">
            <v>#N/A</v>
          </cell>
          <cell r="EK495" t="e">
            <v>#N/A</v>
          </cell>
          <cell r="EL495" t="e">
            <v>#N/A</v>
          </cell>
          <cell r="EM495" t="e">
            <v>#DIV/0!</v>
          </cell>
          <cell r="EN495" t="e">
            <v>#N/A</v>
          </cell>
          <cell r="EP495" t="e">
            <v>#N/A</v>
          </cell>
          <cell r="EQ495">
            <v>17075.746999999999</v>
          </cell>
          <cell r="ER495" t="e">
            <v>#N/A</v>
          </cell>
          <cell r="ES495" t="e">
            <v>#N/A</v>
          </cell>
          <cell r="ET495" t="e">
            <v>#N/A</v>
          </cell>
          <cell r="EV495" t="e">
            <v>#N/A</v>
          </cell>
          <cell r="EW495" t="e">
            <v>#N/A</v>
          </cell>
          <cell r="EX495" t="e">
            <v>#N/A</v>
          </cell>
          <cell r="EY495" t="e">
            <v>#DIV/0!</v>
          </cell>
          <cell r="EZ495" t="e">
            <v>#N/A</v>
          </cell>
        </row>
        <row r="496">
          <cell r="A496">
            <v>42688</v>
          </cell>
          <cell r="B496" t="e">
            <v>#N/A</v>
          </cell>
          <cell r="C496" t="e">
            <v>#N/A</v>
          </cell>
          <cell r="D496" t="e">
            <v>#N/A</v>
          </cell>
          <cell r="E496" t="e">
            <v>#N/A</v>
          </cell>
          <cell r="F496" t="e">
            <v>#N/A</v>
          </cell>
          <cell r="H496" t="e">
            <v>#N/A</v>
          </cell>
          <cell r="I496" t="e">
            <v>#N/A</v>
          </cell>
          <cell r="J496" t="e">
            <v>#N/A</v>
          </cell>
          <cell r="K496" t="e">
            <v>#N/A</v>
          </cell>
          <cell r="L496" t="e">
            <v>#N/A</v>
          </cell>
          <cell r="N496" t="e">
            <v>#N/A</v>
          </cell>
          <cell r="O496" t="e">
            <v>#N/A</v>
          </cell>
          <cell r="P496" t="e">
            <v>#N/A</v>
          </cell>
          <cell r="Q496" t="e">
            <v>#N/A</v>
          </cell>
          <cell r="R496" t="e">
            <v>#N/A</v>
          </cell>
          <cell r="T496" t="e">
            <v>#N/A</v>
          </cell>
          <cell r="U496" t="e">
            <v>#N/A</v>
          </cell>
          <cell r="V496" t="e">
            <v>#N/A</v>
          </cell>
          <cell r="W496" t="e">
            <v>#DIV/0!</v>
          </cell>
          <cell r="X496" t="e">
            <v>#N/A</v>
          </cell>
          <cell r="Z496" t="e">
            <v>#N/A</v>
          </cell>
          <cell r="AA496" t="e">
            <v>#N/A</v>
          </cell>
          <cell r="AB496" t="e">
            <v>#N/A</v>
          </cell>
          <cell r="AC496" t="e">
            <v>#N/A</v>
          </cell>
          <cell r="AD496" t="e">
            <v>#N/A</v>
          </cell>
          <cell r="AF496" t="e">
            <v>#N/A</v>
          </cell>
          <cell r="AG496" t="e">
            <v>#N/A</v>
          </cell>
          <cell r="AH496" t="e">
            <v>#N/A</v>
          </cell>
          <cell r="AI496" t="e">
            <v>#DIV/0!</v>
          </cell>
          <cell r="AJ496" t="e">
            <v>#N/A</v>
          </cell>
          <cell r="AL496" t="e">
            <v>#N/A</v>
          </cell>
          <cell r="AM496" t="e">
            <v>#N/A</v>
          </cell>
          <cell r="AN496" t="e">
            <v>#N/A</v>
          </cell>
          <cell r="AO496" t="e">
            <v>#N/A</v>
          </cell>
          <cell r="AP496" t="e">
            <v>#N/A</v>
          </cell>
          <cell r="AR496" t="e">
            <v>#N/A</v>
          </cell>
          <cell r="AS496" t="e">
            <v>#N/A</v>
          </cell>
          <cell r="AT496" t="e">
            <v>#N/A</v>
          </cell>
          <cell r="AU496" t="e">
            <v>#DIV/0!</v>
          </cell>
          <cell r="AV496" t="e">
            <v>#N/A</v>
          </cell>
          <cell r="AX496" t="e">
            <v>#N/A</v>
          </cell>
          <cell r="AY496">
            <v>1540.6523686305732</v>
          </cell>
          <cell r="AZ496" t="e">
            <v>#N/A</v>
          </cell>
          <cell r="BA496" t="e">
            <v>#N/A</v>
          </cell>
          <cell r="BB496" t="e">
            <v>#N/A</v>
          </cell>
          <cell r="BD496" t="e">
            <v>#N/A</v>
          </cell>
          <cell r="BE496" t="e">
            <v>#N/A</v>
          </cell>
          <cell r="BF496" t="e">
            <v>#N/A</v>
          </cell>
          <cell r="BG496" t="e">
            <v>#DIV/0!</v>
          </cell>
          <cell r="BH496" t="e">
            <v>#N/A</v>
          </cell>
          <cell r="BJ496" t="e">
            <v>#N/A</v>
          </cell>
          <cell r="BK496">
            <v>8641.9599999999991</v>
          </cell>
          <cell r="BL496" t="e">
            <v>#N/A</v>
          </cell>
          <cell r="BM496" t="e">
            <v>#N/A</v>
          </cell>
          <cell r="BN496" t="e">
            <v>#N/A</v>
          </cell>
          <cell r="BP496" t="e">
            <v>#N/A</v>
          </cell>
          <cell r="BQ496" t="e">
            <v>#N/A</v>
          </cell>
          <cell r="BR496" t="e">
            <v>#N/A</v>
          </cell>
          <cell r="BS496" t="e">
            <v>#DIV/0!</v>
          </cell>
          <cell r="BT496" t="e">
            <v>#N/A</v>
          </cell>
          <cell r="BV496" t="e">
            <v>#N/A</v>
          </cell>
          <cell r="BW496">
            <v>9862.0020000000004</v>
          </cell>
          <cell r="BX496" t="e">
            <v>#N/A</v>
          </cell>
          <cell r="BY496" t="e">
            <v>#N/A</v>
          </cell>
          <cell r="BZ496" t="e">
            <v>#N/A</v>
          </cell>
          <cell r="CB496" t="e">
            <v>#N/A</v>
          </cell>
          <cell r="CC496" t="e">
            <v>#N/A</v>
          </cell>
          <cell r="CD496" t="e">
            <v>#N/A</v>
          </cell>
          <cell r="CE496" t="e">
            <v>#DIV/0!</v>
          </cell>
          <cell r="CF496" t="e">
            <v>#N/A</v>
          </cell>
          <cell r="CH496" t="e">
            <v>#N/A</v>
          </cell>
          <cell r="CI496">
            <v>1163.905</v>
          </cell>
          <cell r="CJ496" t="e">
            <v>#N/A</v>
          </cell>
          <cell r="CK496" t="e">
            <v>#N/A</v>
          </cell>
          <cell r="CL496" t="e">
            <v>#N/A</v>
          </cell>
          <cell r="CN496" t="e">
            <v>#N/A</v>
          </cell>
          <cell r="CO496" t="e">
            <v>#N/A</v>
          </cell>
          <cell r="CP496" t="e">
            <v>#N/A</v>
          </cell>
          <cell r="CQ496" t="e">
            <v>#DIV/0!</v>
          </cell>
          <cell r="CR496" t="e">
            <v>#N/A</v>
          </cell>
          <cell r="CT496" t="e">
            <v>#N/A</v>
          </cell>
          <cell r="CU496">
            <v>5633.7460000000001</v>
          </cell>
          <cell r="CV496" t="e">
            <v>#N/A</v>
          </cell>
          <cell r="CW496" t="e">
            <v>#N/A</v>
          </cell>
          <cell r="CX496" t="e">
            <v>#N/A</v>
          </cell>
          <cell r="CZ496" t="e">
            <v>#N/A</v>
          </cell>
          <cell r="DA496" t="e">
            <v>#N/A</v>
          </cell>
          <cell r="DB496" t="e">
            <v>#N/A</v>
          </cell>
          <cell r="DC496" t="e">
            <v>#DIV/0!</v>
          </cell>
          <cell r="DD496" t="e">
            <v>#N/A</v>
          </cell>
          <cell r="DF496" t="e">
            <v>#N/A</v>
          </cell>
          <cell r="DG496">
            <v>3495.4549999999999</v>
          </cell>
          <cell r="DH496" t="e">
            <v>#N/A</v>
          </cell>
          <cell r="DI496" t="e">
            <v>#N/A</v>
          </cell>
          <cell r="DJ496" t="e">
            <v>#N/A</v>
          </cell>
          <cell r="DL496" t="e">
            <v>#N/A</v>
          </cell>
          <cell r="DM496" t="e">
            <v>#N/A</v>
          </cell>
          <cell r="DN496" t="e">
            <v>#N/A</v>
          </cell>
          <cell r="DO496" t="e">
            <v>#DIV/0!</v>
          </cell>
          <cell r="DP496" t="e">
            <v>#N/A</v>
          </cell>
          <cell r="DR496" t="e">
            <v>#N/A</v>
          </cell>
          <cell r="DS496">
            <v>2701.8580000000002</v>
          </cell>
          <cell r="DT496" t="e">
            <v>#N/A</v>
          </cell>
          <cell r="DU496" t="e">
            <v>#N/A</v>
          </cell>
          <cell r="DV496" t="e">
            <v>#N/A</v>
          </cell>
          <cell r="DX496" t="e">
            <v>#N/A</v>
          </cell>
          <cell r="DY496" t="e">
            <v>#N/A</v>
          </cell>
          <cell r="DZ496" t="e">
            <v>#N/A</v>
          </cell>
          <cell r="EA496" t="e">
            <v>#DIV/0!</v>
          </cell>
          <cell r="EB496" t="e">
            <v>#N/A</v>
          </cell>
          <cell r="ED496" t="e">
            <v>#N/A</v>
          </cell>
          <cell r="EE496">
            <v>15705.161</v>
          </cell>
          <cell r="EF496" t="e">
            <v>#N/A</v>
          </cell>
          <cell r="EG496" t="e">
            <v>#N/A</v>
          </cell>
          <cell r="EH496" t="e">
            <v>#N/A</v>
          </cell>
          <cell r="EJ496" t="e">
            <v>#N/A</v>
          </cell>
          <cell r="EK496" t="e">
            <v>#N/A</v>
          </cell>
          <cell r="EL496" t="e">
            <v>#N/A</v>
          </cell>
          <cell r="EM496" t="e">
            <v>#DIV/0!</v>
          </cell>
          <cell r="EN496" t="e">
            <v>#N/A</v>
          </cell>
          <cell r="EP496" t="e">
            <v>#N/A</v>
          </cell>
          <cell r="EQ496">
            <v>17075.746999999999</v>
          </cell>
          <cell r="ER496" t="e">
            <v>#N/A</v>
          </cell>
          <cell r="ES496" t="e">
            <v>#N/A</v>
          </cell>
          <cell r="ET496" t="e">
            <v>#N/A</v>
          </cell>
          <cell r="EV496" t="e">
            <v>#N/A</v>
          </cell>
          <cell r="EW496" t="e">
            <v>#N/A</v>
          </cell>
          <cell r="EX496" t="e">
            <v>#N/A</v>
          </cell>
          <cell r="EY496" t="e">
            <v>#DIV/0!</v>
          </cell>
          <cell r="EZ496" t="e">
            <v>#N/A</v>
          </cell>
        </row>
        <row r="497">
          <cell r="A497">
            <v>42689</v>
          </cell>
          <cell r="B497" t="e">
            <v>#N/A</v>
          </cell>
          <cell r="C497" t="e">
            <v>#N/A</v>
          </cell>
          <cell r="D497" t="e">
            <v>#N/A</v>
          </cell>
          <cell r="E497" t="e">
            <v>#N/A</v>
          </cell>
          <cell r="F497" t="e">
            <v>#N/A</v>
          </cell>
          <cell r="H497" t="e">
            <v>#N/A</v>
          </cell>
          <cell r="I497" t="e">
            <v>#N/A</v>
          </cell>
          <cell r="J497" t="e">
            <v>#N/A</v>
          </cell>
          <cell r="K497" t="e">
            <v>#N/A</v>
          </cell>
          <cell r="L497" t="e">
            <v>#N/A</v>
          </cell>
          <cell r="N497" t="e">
            <v>#N/A</v>
          </cell>
          <cell r="O497" t="e">
            <v>#N/A</v>
          </cell>
          <cell r="P497" t="e">
            <v>#N/A</v>
          </cell>
          <cell r="Q497" t="e">
            <v>#N/A</v>
          </cell>
          <cell r="R497" t="e">
            <v>#N/A</v>
          </cell>
          <cell r="T497" t="e">
            <v>#N/A</v>
          </cell>
          <cell r="U497" t="e">
            <v>#N/A</v>
          </cell>
          <cell r="V497" t="e">
            <v>#N/A</v>
          </cell>
          <cell r="W497" t="e">
            <v>#DIV/0!</v>
          </cell>
          <cell r="X497" t="e">
            <v>#N/A</v>
          </cell>
          <cell r="Z497" t="e">
            <v>#N/A</v>
          </cell>
          <cell r="AA497" t="e">
            <v>#N/A</v>
          </cell>
          <cell r="AB497" t="e">
            <v>#N/A</v>
          </cell>
          <cell r="AC497" t="e">
            <v>#N/A</v>
          </cell>
          <cell r="AD497" t="e">
            <v>#N/A</v>
          </cell>
          <cell r="AF497" t="e">
            <v>#N/A</v>
          </cell>
          <cell r="AG497" t="e">
            <v>#N/A</v>
          </cell>
          <cell r="AH497" t="e">
            <v>#N/A</v>
          </cell>
          <cell r="AI497" t="e">
            <v>#DIV/0!</v>
          </cell>
          <cell r="AJ497" t="e">
            <v>#N/A</v>
          </cell>
          <cell r="AL497" t="e">
            <v>#N/A</v>
          </cell>
          <cell r="AM497" t="e">
            <v>#N/A</v>
          </cell>
          <cell r="AN497" t="e">
            <v>#N/A</v>
          </cell>
          <cell r="AO497" t="e">
            <v>#N/A</v>
          </cell>
          <cell r="AP497" t="e">
            <v>#N/A</v>
          </cell>
          <cell r="AR497" t="e">
            <v>#N/A</v>
          </cell>
          <cell r="AS497" t="e">
            <v>#N/A</v>
          </cell>
          <cell r="AT497" t="e">
            <v>#N/A</v>
          </cell>
          <cell r="AU497" t="e">
            <v>#DIV/0!</v>
          </cell>
          <cell r="AV497" t="e">
            <v>#N/A</v>
          </cell>
          <cell r="AX497" t="e">
            <v>#N/A</v>
          </cell>
          <cell r="AY497">
            <v>1540.6523686305732</v>
          </cell>
          <cell r="AZ497" t="e">
            <v>#N/A</v>
          </cell>
          <cell r="BA497" t="e">
            <v>#N/A</v>
          </cell>
          <cell r="BB497" t="e">
            <v>#N/A</v>
          </cell>
          <cell r="BD497" t="e">
            <v>#N/A</v>
          </cell>
          <cell r="BE497" t="e">
            <v>#N/A</v>
          </cell>
          <cell r="BF497" t="e">
            <v>#N/A</v>
          </cell>
          <cell r="BG497" t="e">
            <v>#DIV/0!</v>
          </cell>
          <cell r="BH497" t="e">
            <v>#N/A</v>
          </cell>
          <cell r="BJ497" t="e">
            <v>#N/A</v>
          </cell>
          <cell r="BK497">
            <v>8641.9599999999991</v>
          </cell>
          <cell r="BL497" t="e">
            <v>#N/A</v>
          </cell>
          <cell r="BM497" t="e">
            <v>#N/A</v>
          </cell>
          <cell r="BN497" t="e">
            <v>#N/A</v>
          </cell>
          <cell r="BP497" t="e">
            <v>#N/A</v>
          </cell>
          <cell r="BQ497" t="e">
            <v>#N/A</v>
          </cell>
          <cell r="BR497" t="e">
            <v>#N/A</v>
          </cell>
          <cell r="BS497" t="e">
            <v>#DIV/0!</v>
          </cell>
          <cell r="BT497" t="e">
            <v>#N/A</v>
          </cell>
          <cell r="BV497" t="e">
            <v>#N/A</v>
          </cell>
          <cell r="BW497">
            <v>9862.0020000000004</v>
          </cell>
          <cell r="BX497" t="e">
            <v>#N/A</v>
          </cell>
          <cell r="BY497" t="e">
            <v>#N/A</v>
          </cell>
          <cell r="BZ497" t="e">
            <v>#N/A</v>
          </cell>
          <cell r="CB497" t="e">
            <v>#N/A</v>
          </cell>
          <cell r="CC497" t="e">
            <v>#N/A</v>
          </cell>
          <cell r="CD497" t="e">
            <v>#N/A</v>
          </cell>
          <cell r="CE497" t="e">
            <v>#DIV/0!</v>
          </cell>
          <cell r="CF497" t="e">
            <v>#N/A</v>
          </cell>
          <cell r="CH497" t="e">
            <v>#N/A</v>
          </cell>
          <cell r="CI497">
            <v>1163.905</v>
          </cell>
          <cell r="CJ497" t="e">
            <v>#N/A</v>
          </cell>
          <cell r="CK497" t="e">
            <v>#N/A</v>
          </cell>
          <cell r="CL497" t="e">
            <v>#N/A</v>
          </cell>
          <cell r="CN497" t="e">
            <v>#N/A</v>
          </cell>
          <cell r="CO497" t="e">
            <v>#N/A</v>
          </cell>
          <cell r="CP497" t="e">
            <v>#N/A</v>
          </cell>
          <cell r="CQ497" t="e">
            <v>#DIV/0!</v>
          </cell>
          <cell r="CR497" t="e">
            <v>#N/A</v>
          </cell>
          <cell r="CT497" t="e">
            <v>#N/A</v>
          </cell>
          <cell r="CU497">
            <v>5633.7460000000001</v>
          </cell>
          <cell r="CV497" t="e">
            <v>#N/A</v>
          </cell>
          <cell r="CW497" t="e">
            <v>#N/A</v>
          </cell>
          <cell r="CX497" t="e">
            <v>#N/A</v>
          </cell>
          <cell r="CZ497" t="e">
            <v>#N/A</v>
          </cell>
          <cell r="DA497" t="e">
            <v>#N/A</v>
          </cell>
          <cell r="DB497" t="e">
            <v>#N/A</v>
          </cell>
          <cell r="DC497" t="e">
            <v>#DIV/0!</v>
          </cell>
          <cell r="DD497" t="e">
            <v>#N/A</v>
          </cell>
          <cell r="DF497" t="e">
            <v>#N/A</v>
          </cell>
          <cell r="DG497">
            <v>3495.4549999999999</v>
          </cell>
          <cell r="DH497" t="e">
            <v>#N/A</v>
          </cell>
          <cell r="DI497" t="e">
            <v>#N/A</v>
          </cell>
          <cell r="DJ497" t="e">
            <v>#N/A</v>
          </cell>
          <cell r="DL497" t="e">
            <v>#N/A</v>
          </cell>
          <cell r="DM497" t="e">
            <v>#N/A</v>
          </cell>
          <cell r="DN497" t="e">
            <v>#N/A</v>
          </cell>
          <cell r="DO497" t="e">
            <v>#DIV/0!</v>
          </cell>
          <cell r="DP497" t="e">
            <v>#N/A</v>
          </cell>
          <cell r="DR497" t="e">
            <v>#N/A</v>
          </cell>
          <cell r="DS497">
            <v>2701.8580000000002</v>
          </cell>
          <cell r="DT497" t="e">
            <v>#N/A</v>
          </cell>
          <cell r="DU497" t="e">
            <v>#N/A</v>
          </cell>
          <cell r="DV497" t="e">
            <v>#N/A</v>
          </cell>
          <cell r="DX497" t="e">
            <v>#N/A</v>
          </cell>
          <cell r="DY497" t="e">
            <v>#N/A</v>
          </cell>
          <cell r="DZ497" t="e">
            <v>#N/A</v>
          </cell>
          <cell r="EA497" t="e">
            <v>#DIV/0!</v>
          </cell>
          <cell r="EB497" t="e">
            <v>#N/A</v>
          </cell>
          <cell r="ED497" t="e">
            <v>#N/A</v>
          </cell>
          <cell r="EE497">
            <v>15705.161</v>
          </cell>
          <cell r="EF497" t="e">
            <v>#N/A</v>
          </cell>
          <cell r="EG497" t="e">
            <v>#N/A</v>
          </cell>
          <cell r="EH497" t="e">
            <v>#N/A</v>
          </cell>
          <cell r="EJ497" t="e">
            <v>#N/A</v>
          </cell>
          <cell r="EK497" t="e">
            <v>#N/A</v>
          </cell>
          <cell r="EL497" t="e">
            <v>#N/A</v>
          </cell>
          <cell r="EM497" t="e">
            <v>#DIV/0!</v>
          </cell>
          <cell r="EN497" t="e">
            <v>#N/A</v>
          </cell>
          <cell r="EP497" t="e">
            <v>#N/A</v>
          </cell>
          <cell r="EQ497">
            <v>17075.746999999999</v>
          </cell>
          <cell r="ER497" t="e">
            <v>#N/A</v>
          </cell>
          <cell r="ES497" t="e">
            <v>#N/A</v>
          </cell>
          <cell r="ET497" t="e">
            <v>#N/A</v>
          </cell>
          <cell r="EV497" t="e">
            <v>#N/A</v>
          </cell>
          <cell r="EW497" t="e">
            <v>#N/A</v>
          </cell>
          <cell r="EX497" t="e">
            <v>#N/A</v>
          </cell>
          <cell r="EY497" t="e">
            <v>#DIV/0!</v>
          </cell>
          <cell r="EZ497" t="e">
            <v>#N/A</v>
          </cell>
        </row>
        <row r="498">
          <cell r="A498">
            <v>42690</v>
          </cell>
          <cell r="B498" t="e">
            <v>#N/A</v>
          </cell>
          <cell r="C498" t="e">
            <v>#N/A</v>
          </cell>
          <cell r="D498" t="e">
            <v>#N/A</v>
          </cell>
          <cell r="E498" t="e">
            <v>#N/A</v>
          </cell>
          <cell r="F498" t="e">
            <v>#N/A</v>
          </cell>
          <cell r="H498" t="e">
            <v>#N/A</v>
          </cell>
          <cell r="I498" t="e">
            <v>#N/A</v>
          </cell>
          <cell r="J498" t="e">
            <v>#N/A</v>
          </cell>
          <cell r="K498" t="e">
            <v>#N/A</v>
          </cell>
          <cell r="L498" t="e">
            <v>#N/A</v>
          </cell>
          <cell r="N498" t="e">
            <v>#N/A</v>
          </cell>
          <cell r="O498" t="e">
            <v>#N/A</v>
          </cell>
          <cell r="P498" t="e">
            <v>#N/A</v>
          </cell>
          <cell r="Q498" t="e">
            <v>#N/A</v>
          </cell>
          <cell r="R498" t="e">
            <v>#N/A</v>
          </cell>
          <cell r="T498" t="e">
            <v>#N/A</v>
          </cell>
          <cell r="U498" t="e">
            <v>#N/A</v>
          </cell>
          <cell r="V498" t="e">
            <v>#N/A</v>
          </cell>
          <cell r="W498" t="e">
            <v>#DIV/0!</v>
          </cell>
          <cell r="X498" t="e">
            <v>#N/A</v>
          </cell>
          <cell r="Z498" t="e">
            <v>#N/A</v>
          </cell>
          <cell r="AA498" t="e">
            <v>#N/A</v>
          </cell>
          <cell r="AB498" t="e">
            <v>#N/A</v>
          </cell>
          <cell r="AC498" t="e">
            <v>#N/A</v>
          </cell>
          <cell r="AD498" t="e">
            <v>#N/A</v>
          </cell>
          <cell r="AF498" t="e">
            <v>#N/A</v>
          </cell>
          <cell r="AG498" t="e">
            <v>#N/A</v>
          </cell>
          <cell r="AH498" t="e">
            <v>#N/A</v>
          </cell>
          <cell r="AI498" t="e">
            <v>#DIV/0!</v>
          </cell>
          <cell r="AJ498" t="e">
            <v>#N/A</v>
          </cell>
          <cell r="AL498" t="e">
            <v>#N/A</v>
          </cell>
          <cell r="AM498" t="e">
            <v>#N/A</v>
          </cell>
          <cell r="AN498" t="e">
            <v>#N/A</v>
          </cell>
          <cell r="AO498" t="e">
            <v>#N/A</v>
          </cell>
          <cell r="AP498" t="e">
            <v>#N/A</v>
          </cell>
          <cell r="AR498" t="e">
            <v>#N/A</v>
          </cell>
          <cell r="AS498" t="e">
            <v>#N/A</v>
          </cell>
          <cell r="AT498" t="e">
            <v>#N/A</v>
          </cell>
          <cell r="AU498" t="e">
            <v>#DIV/0!</v>
          </cell>
          <cell r="AV498" t="e">
            <v>#N/A</v>
          </cell>
          <cell r="AX498" t="e">
            <v>#N/A</v>
          </cell>
          <cell r="AY498">
            <v>1540.6523686305732</v>
          </cell>
          <cell r="AZ498" t="e">
            <v>#N/A</v>
          </cell>
          <cell r="BA498" t="e">
            <v>#N/A</v>
          </cell>
          <cell r="BB498" t="e">
            <v>#N/A</v>
          </cell>
          <cell r="BD498" t="e">
            <v>#N/A</v>
          </cell>
          <cell r="BE498" t="e">
            <v>#N/A</v>
          </cell>
          <cell r="BF498" t="e">
            <v>#N/A</v>
          </cell>
          <cell r="BG498" t="e">
            <v>#DIV/0!</v>
          </cell>
          <cell r="BH498" t="e">
            <v>#N/A</v>
          </cell>
          <cell r="BJ498" t="e">
            <v>#N/A</v>
          </cell>
          <cell r="BK498">
            <v>8641.9599999999991</v>
          </cell>
          <cell r="BL498" t="e">
            <v>#N/A</v>
          </cell>
          <cell r="BM498" t="e">
            <v>#N/A</v>
          </cell>
          <cell r="BN498" t="e">
            <v>#N/A</v>
          </cell>
          <cell r="BP498" t="e">
            <v>#N/A</v>
          </cell>
          <cell r="BQ498" t="e">
            <v>#N/A</v>
          </cell>
          <cell r="BR498" t="e">
            <v>#N/A</v>
          </cell>
          <cell r="BS498" t="e">
            <v>#DIV/0!</v>
          </cell>
          <cell r="BT498" t="e">
            <v>#N/A</v>
          </cell>
          <cell r="BV498" t="e">
            <v>#N/A</v>
          </cell>
          <cell r="BW498">
            <v>9862.0020000000004</v>
          </cell>
          <cell r="BX498" t="e">
            <v>#N/A</v>
          </cell>
          <cell r="BY498" t="e">
            <v>#N/A</v>
          </cell>
          <cell r="BZ498" t="e">
            <v>#N/A</v>
          </cell>
          <cell r="CB498" t="e">
            <v>#N/A</v>
          </cell>
          <cell r="CC498" t="e">
            <v>#N/A</v>
          </cell>
          <cell r="CD498" t="e">
            <v>#N/A</v>
          </cell>
          <cell r="CE498" t="e">
            <v>#DIV/0!</v>
          </cell>
          <cell r="CF498" t="e">
            <v>#N/A</v>
          </cell>
          <cell r="CH498" t="e">
            <v>#N/A</v>
          </cell>
          <cell r="CI498">
            <v>1163.905</v>
          </cell>
          <cell r="CJ498" t="e">
            <v>#N/A</v>
          </cell>
          <cell r="CK498" t="e">
            <v>#N/A</v>
          </cell>
          <cell r="CL498" t="e">
            <v>#N/A</v>
          </cell>
          <cell r="CN498" t="e">
            <v>#N/A</v>
          </cell>
          <cell r="CO498" t="e">
            <v>#N/A</v>
          </cell>
          <cell r="CP498" t="e">
            <v>#N/A</v>
          </cell>
          <cell r="CQ498" t="e">
            <v>#DIV/0!</v>
          </cell>
          <cell r="CR498" t="e">
            <v>#N/A</v>
          </cell>
          <cell r="CT498" t="e">
            <v>#N/A</v>
          </cell>
          <cell r="CU498">
            <v>5633.7460000000001</v>
          </cell>
          <cell r="CV498" t="e">
            <v>#N/A</v>
          </cell>
          <cell r="CW498" t="e">
            <v>#N/A</v>
          </cell>
          <cell r="CX498" t="e">
            <v>#N/A</v>
          </cell>
          <cell r="CZ498" t="e">
            <v>#N/A</v>
          </cell>
          <cell r="DA498" t="e">
            <v>#N/A</v>
          </cell>
          <cell r="DB498" t="e">
            <v>#N/A</v>
          </cell>
          <cell r="DC498" t="e">
            <v>#DIV/0!</v>
          </cell>
          <cell r="DD498" t="e">
            <v>#N/A</v>
          </cell>
          <cell r="DF498" t="e">
            <v>#N/A</v>
          </cell>
          <cell r="DG498">
            <v>3495.4549999999999</v>
          </cell>
          <cell r="DH498" t="e">
            <v>#N/A</v>
          </cell>
          <cell r="DI498" t="e">
            <v>#N/A</v>
          </cell>
          <cell r="DJ498" t="e">
            <v>#N/A</v>
          </cell>
          <cell r="DL498" t="e">
            <v>#N/A</v>
          </cell>
          <cell r="DM498" t="e">
            <v>#N/A</v>
          </cell>
          <cell r="DN498" t="e">
            <v>#N/A</v>
          </cell>
          <cell r="DO498" t="e">
            <v>#DIV/0!</v>
          </cell>
          <cell r="DP498" t="e">
            <v>#N/A</v>
          </cell>
          <cell r="DR498" t="e">
            <v>#N/A</v>
          </cell>
          <cell r="DS498">
            <v>2701.8580000000002</v>
          </cell>
          <cell r="DT498" t="e">
            <v>#N/A</v>
          </cell>
          <cell r="DU498" t="e">
            <v>#N/A</v>
          </cell>
          <cell r="DV498" t="e">
            <v>#N/A</v>
          </cell>
          <cell r="DX498" t="e">
            <v>#N/A</v>
          </cell>
          <cell r="DY498" t="e">
            <v>#N/A</v>
          </cell>
          <cell r="DZ498" t="e">
            <v>#N/A</v>
          </cell>
          <cell r="EA498" t="e">
            <v>#DIV/0!</v>
          </cell>
          <cell r="EB498" t="e">
            <v>#N/A</v>
          </cell>
          <cell r="ED498" t="e">
            <v>#N/A</v>
          </cell>
          <cell r="EE498">
            <v>15705.161</v>
          </cell>
          <cell r="EF498" t="e">
            <v>#N/A</v>
          </cell>
          <cell r="EG498" t="e">
            <v>#N/A</v>
          </cell>
          <cell r="EH498" t="e">
            <v>#N/A</v>
          </cell>
          <cell r="EJ498" t="e">
            <v>#N/A</v>
          </cell>
          <cell r="EK498" t="e">
            <v>#N/A</v>
          </cell>
          <cell r="EL498" t="e">
            <v>#N/A</v>
          </cell>
          <cell r="EM498" t="e">
            <v>#DIV/0!</v>
          </cell>
          <cell r="EN498" t="e">
            <v>#N/A</v>
          </cell>
          <cell r="EP498" t="e">
            <v>#N/A</v>
          </cell>
          <cell r="EQ498">
            <v>17075.746999999999</v>
          </cell>
          <cell r="ER498" t="e">
            <v>#N/A</v>
          </cell>
          <cell r="ES498" t="e">
            <v>#N/A</v>
          </cell>
          <cell r="ET498" t="e">
            <v>#N/A</v>
          </cell>
          <cell r="EV498" t="e">
            <v>#N/A</v>
          </cell>
          <cell r="EW498" t="e">
            <v>#N/A</v>
          </cell>
          <cell r="EX498" t="e">
            <v>#N/A</v>
          </cell>
          <cell r="EY498" t="e">
            <v>#DIV/0!</v>
          </cell>
          <cell r="EZ498" t="e">
            <v>#N/A</v>
          </cell>
        </row>
        <row r="499">
          <cell r="A499">
            <v>42691</v>
          </cell>
          <cell r="B499" t="e">
            <v>#N/A</v>
          </cell>
          <cell r="C499" t="e">
            <v>#N/A</v>
          </cell>
          <cell r="D499" t="e">
            <v>#N/A</v>
          </cell>
          <cell r="E499" t="e">
            <v>#N/A</v>
          </cell>
          <cell r="F499" t="e">
            <v>#N/A</v>
          </cell>
          <cell r="H499" t="e">
            <v>#N/A</v>
          </cell>
          <cell r="I499" t="e">
            <v>#N/A</v>
          </cell>
          <cell r="J499" t="e">
            <v>#N/A</v>
          </cell>
          <cell r="K499" t="e">
            <v>#N/A</v>
          </cell>
          <cell r="L499" t="e">
            <v>#N/A</v>
          </cell>
          <cell r="N499" t="e">
            <v>#N/A</v>
          </cell>
          <cell r="O499" t="e">
            <v>#N/A</v>
          </cell>
          <cell r="P499" t="e">
            <v>#N/A</v>
          </cell>
          <cell r="Q499" t="e">
            <v>#N/A</v>
          </cell>
          <cell r="R499" t="e">
            <v>#N/A</v>
          </cell>
          <cell r="T499" t="e">
            <v>#N/A</v>
          </cell>
          <cell r="U499" t="e">
            <v>#N/A</v>
          </cell>
          <cell r="V499" t="e">
            <v>#N/A</v>
          </cell>
          <cell r="W499" t="e">
            <v>#DIV/0!</v>
          </cell>
          <cell r="X499" t="e">
            <v>#N/A</v>
          </cell>
          <cell r="Z499" t="e">
            <v>#N/A</v>
          </cell>
          <cell r="AA499" t="e">
            <v>#N/A</v>
          </cell>
          <cell r="AB499" t="e">
            <v>#N/A</v>
          </cell>
          <cell r="AC499" t="e">
            <v>#N/A</v>
          </cell>
          <cell r="AD499" t="e">
            <v>#N/A</v>
          </cell>
          <cell r="AF499" t="e">
            <v>#N/A</v>
          </cell>
          <cell r="AG499" t="e">
            <v>#N/A</v>
          </cell>
          <cell r="AH499" t="e">
            <v>#N/A</v>
          </cell>
          <cell r="AI499" t="e">
            <v>#DIV/0!</v>
          </cell>
          <cell r="AJ499" t="e">
            <v>#N/A</v>
          </cell>
          <cell r="AL499" t="e">
            <v>#N/A</v>
          </cell>
          <cell r="AM499" t="e">
            <v>#N/A</v>
          </cell>
          <cell r="AN499" t="e">
            <v>#N/A</v>
          </cell>
          <cell r="AO499" t="e">
            <v>#N/A</v>
          </cell>
          <cell r="AP499" t="e">
            <v>#N/A</v>
          </cell>
          <cell r="AR499" t="e">
            <v>#N/A</v>
          </cell>
          <cell r="AS499" t="e">
            <v>#N/A</v>
          </cell>
          <cell r="AT499" t="e">
            <v>#N/A</v>
          </cell>
          <cell r="AU499" t="e">
            <v>#DIV/0!</v>
          </cell>
          <cell r="AV499" t="e">
            <v>#N/A</v>
          </cell>
          <cell r="AX499" t="e">
            <v>#N/A</v>
          </cell>
          <cell r="AY499">
            <v>1540.6523686305732</v>
          </cell>
          <cell r="AZ499" t="e">
            <v>#N/A</v>
          </cell>
          <cell r="BA499" t="e">
            <v>#N/A</v>
          </cell>
          <cell r="BB499" t="e">
            <v>#N/A</v>
          </cell>
          <cell r="BD499" t="e">
            <v>#N/A</v>
          </cell>
          <cell r="BE499" t="e">
            <v>#N/A</v>
          </cell>
          <cell r="BF499" t="e">
            <v>#N/A</v>
          </cell>
          <cell r="BG499" t="e">
            <v>#DIV/0!</v>
          </cell>
          <cell r="BH499" t="e">
            <v>#N/A</v>
          </cell>
          <cell r="BJ499" t="e">
            <v>#N/A</v>
          </cell>
          <cell r="BK499">
            <v>8641.9599999999991</v>
          </cell>
          <cell r="BL499" t="e">
            <v>#N/A</v>
          </cell>
          <cell r="BM499" t="e">
            <v>#N/A</v>
          </cell>
          <cell r="BN499" t="e">
            <v>#N/A</v>
          </cell>
          <cell r="BP499" t="e">
            <v>#N/A</v>
          </cell>
          <cell r="BQ499" t="e">
            <v>#N/A</v>
          </cell>
          <cell r="BR499" t="e">
            <v>#N/A</v>
          </cell>
          <cell r="BS499" t="e">
            <v>#DIV/0!</v>
          </cell>
          <cell r="BT499" t="e">
            <v>#N/A</v>
          </cell>
          <cell r="BV499" t="e">
            <v>#N/A</v>
          </cell>
          <cell r="BW499">
            <v>9862.0020000000004</v>
          </cell>
          <cell r="BX499" t="e">
            <v>#N/A</v>
          </cell>
          <cell r="BY499" t="e">
            <v>#N/A</v>
          </cell>
          <cell r="BZ499" t="e">
            <v>#N/A</v>
          </cell>
          <cell r="CB499" t="e">
            <v>#N/A</v>
          </cell>
          <cell r="CC499" t="e">
            <v>#N/A</v>
          </cell>
          <cell r="CD499" t="e">
            <v>#N/A</v>
          </cell>
          <cell r="CE499" t="e">
            <v>#DIV/0!</v>
          </cell>
          <cell r="CF499" t="e">
            <v>#N/A</v>
          </cell>
          <cell r="CH499" t="e">
            <v>#N/A</v>
          </cell>
          <cell r="CI499">
            <v>1163.905</v>
          </cell>
          <cell r="CJ499" t="e">
            <v>#N/A</v>
          </cell>
          <cell r="CK499" t="e">
            <v>#N/A</v>
          </cell>
          <cell r="CL499" t="e">
            <v>#N/A</v>
          </cell>
          <cell r="CN499" t="e">
            <v>#N/A</v>
          </cell>
          <cell r="CO499" t="e">
            <v>#N/A</v>
          </cell>
          <cell r="CP499" t="e">
            <v>#N/A</v>
          </cell>
          <cell r="CQ499" t="e">
            <v>#DIV/0!</v>
          </cell>
          <cell r="CR499" t="e">
            <v>#N/A</v>
          </cell>
          <cell r="CT499" t="e">
            <v>#N/A</v>
          </cell>
          <cell r="CU499">
            <v>5633.7460000000001</v>
          </cell>
          <cell r="CV499" t="e">
            <v>#N/A</v>
          </cell>
          <cell r="CW499" t="e">
            <v>#N/A</v>
          </cell>
          <cell r="CX499" t="e">
            <v>#N/A</v>
          </cell>
          <cell r="CZ499" t="e">
            <v>#N/A</v>
          </cell>
          <cell r="DA499" t="e">
            <v>#N/A</v>
          </cell>
          <cell r="DB499" t="e">
            <v>#N/A</v>
          </cell>
          <cell r="DC499" t="e">
            <v>#DIV/0!</v>
          </cell>
          <cell r="DD499" t="e">
            <v>#N/A</v>
          </cell>
          <cell r="DF499" t="e">
            <v>#N/A</v>
          </cell>
          <cell r="DG499">
            <v>3495.4549999999999</v>
          </cell>
          <cell r="DH499" t="e">
            <v>#N/A</v>
          </cell>
          <cell r="DI499" t="e">
            <v>#N/A</v>
          </cell>
          <cell r="DJ499" t="e">
            <v>#N/A</v>
          </cell>
          <cell r="DL499" t="e">
            <v>#N/A</v>
          </cell>
          <cell r="DM499" t="e">
            <v>#N/A</v>
          </cell>
          <cell r="DN499" t="e">
            <v>#N/A</v>
          </cell>
          <cell r="DO499" t="e">
            <v>#DIV/0!</v>
          </cell>
          <cell r="DP499" t="e">
            <v>#N/A</v>
          </cell>
          <cell r="DR499" t="e">
            <v>#N/A</v>
          </cell>
          <cell r="DS499">
            <v>2701.8580000000002</v>
          </cell>
          <cell r="DT499" t="e">
            <v>#N/A</v>
          </cell>
          <cell r="DU499" t="e">
            <v>#N/A</v>
          </cell>
          <cell r="DV499" t="e">
            <v>#N/A</v>
          </cell>
          <cell r="DX499" t="e">
            <v>#N/A</v>
          </cell>
          <cell r="DY499" t="e">
            <v>#N/A</v>
          </cell>
          <cell r="DZ499" t="e">
            <v>#N/A</v>
          </cell>
          <cell r="EA499" t="e">
            <v>#DIV/0!</v>
          </cell>
          <cell r="EB499" t="e">
            <v>#N/A</v>
          </cell>
          <cell r="ED499" t="e">
            <v>#N/A</v>
          </cell>
          <cell r="EE499">
            <v>15705.161</v>
          </cell>
          <cell r="EF499" t="e">
            <v>#N/A</v>
          </cell>
          <cell r="EG499" t="e">
            <v>#N/A</v>
          </cell>
          <cell r="EH499" t="e">
            <v>#N/A</v>
          </cell>
          <cell r="EJ499" t="e">
            <v>#N/A</v>
          </cell>
          <cell r="EK499" t="e">
            <v>#N/A</v>
          </cell>
          <cell r="EL499" t="e">
            <v>#N/A</v>
          </cell>
          <cell r="EM499" t="e">
            <v>#DIV/0!</v>
          </cell>
          <cell r="EN499" t="e">
            <v>#N/A</v>
          </cell>
          <cell r="EP499" t="e">
            <v>#N/A</v>
          </cell>
          <cell r="EQ499">
            <v>17075.746999999999</v>
          </cell>
          <cell r="ER499" t="e">
            <v>#N/A</v>
          </cell>
          <cell r="ES499" t="e">
            <v>#N/A</v>
          </cell>
          <cell r="ET499" t="e">
            <v>#N/A</v>
          </cell>
          <cell r="EV499" t="e">
            <v>#N/A</v>
          </cell>
          <cell r="EW499" t="e">
            <v>#N/A</v>
          </cell>
          <cell r="EX499" t="e">
            <v>#N/A</v>
          </cell>
          <cell r="EY499" t="e">
            <v>#DIV/0!</v>
          </cell>
          <cell r="EZ499" t="e">
            <v>#N/A</v>
          </cell>
        </row>
        <row r="500">
          <cell r="A500">
            <v>42692</v>
          </cell>
          <cell r="B500" t="e">
            <v>#N/A</v>
          </cell>
          <cell r="C500" t="e">
            <v>#N/A</v>
          </cell>
          <cell r="D500" t="e">
            <v>#N/A</v>
          </cell>
          <cell r="E500" t="e">
            <v>#N/A</v>
          </cell>
          <cell r="F500" t="e">
            <v>#N/A</v>
          </cell>
          <cell r="H500" t="e">
            <v>#N/A</v>
          </cell>
          <cell r="I500" t="e">
            <v>#N/A</v>
          </cell>
          <cell r="J500" t="e">
            <v>#N/A</v>
          </cell>
          <cell r="K500" t="e">
            <v>#N/A</v>
          </cell>
          <cell r="L500" t="e">
            <v>#N/A</v>
          </cell>
          <cell r="N500" t="e">
            <v>#N/A</v>
          </cell>
          <cell r="O500" t="e">
            <v>#N/A</v>
          </cell>
          <cell r="P500" t="e">
            <v>#N/A</v>
          </cell>
          <cell r="Q500" t="e">
            <v>#N/A</v>
          </cell>
          <cell r="R500" t="e">
            <v>#N/A</v>
          </cell>
          <cell r="T500" t="e">
            <v>#N/A</v>
          </cell>
          <cell r="U500" t="e">
            <v>#N/A</v>
          </cell>
          <cell r="V500" t="e">
            <v>#N/A</v>
          </cell>
          <cell r="W500" t="e">
            <v>#DIV/0!</v>
          </cell>
          <cell r="X500" t="e">
            <v>#N/A</v>
          </cell>
          <cell r="Z500" t="e">
            <v>#N/A</v>
          </cell>
          <cell r="AA500" t="e">
            <v>#N/A</v>
          </cell>
          <cell r="AB500" t="e">
            <v>#N/A</v>
          </cell>
          <cell r="AC500" t="e">
            <v>#N/A</v>
          </cell>
          <cell r="AD500" t="e">
            <v>#N/A</v>
          </cell>
          <cell r="AF500" t="e">
            <v>#N/A</v>
          </cell>
          <cell r="AG500" t="e">
            <v>#N/A</v>
          </cell>
          <cell r="AH500" t="e">
            <v>#N/A</v>
          </cell>
          <cell r="AI500" t="e">
            <v>#DIV/0!</v>
          </cell>
          <cell r="AJ500" t="e">
            <v>#N/A</v>
          </cell>
          <cell r="AL500" t="e">
            <v>#N/A</v>
          </cell>
          <cell r="AM500" t="e">
            <v>#N/A</v>
          </cell>
          <cell r="AN500" t="e">
            <v>#N/A</v>
          </cell>
          <cell r="AO500" t="e">
            <v>#N/A</v>
          </cell>
          <cell r="AP500" t="e">
            <v>#N/A</v>
          </cell>
          <cell r="AR500" t="e">
            <v>#N/A</v>
          </cell>
          <cell r="AS500" t="e">
            <v>#N/A</v>
          </cell>
          <cell r="AT500" t="e">
            <v>#N/A</v>
          </cell>
          <cell r="AU500" t="e">
            <v>#DIV/0!</v>
          </cell>
          <cell r="AV500" t="e">
            <v>#N/A</v>
          </cell>
          <cell r="AX500" t="e">
            <v>#N/A</v>
          </cell>
          <cell r="AY500">
            <v>1540.6523686305732</v>
          </cell>
          <cell r="AZ500" t="e">
            <v>#N/A</v>
          </cell>
          <cell r="BA500" t="e">
            <v>#N/A</v>
          </cell>
          <cell r="BB500" t="e">
            <v>#N/A</v>
          </cell>
          <cell r="BD500" t="e">
            <v>#N/A</v>
          </cell>
          <cell r="BE500" t="e">
            <v>#N/A</v>
          </cell>
          <cell r="BF500" t="e">
            <v>#N/A</v>
          </cell>
          <cell r="BG500" t="e">
            <v>#DIV/0!</v>
          </cell>
          <cell r="BH500" t="e">
            <v>#N/A</v>
          </cell>
          <cell r="BJ500" t="e">
            <v>#N/A</v>
          </cell>
          <cell r="BK500">
            <v>8641.9599999999991</v>
          </cell>
          <cell r="BL500" t="e">
            <v>#N/A</v>
          </cell>
          <cell r="BM500" t="e">
            <v>#N/A</v>
          </cell>
          <cell r="BN500" t="e">
            <v>#N/A</v>
          </cell>
          <cell r="BP500" t="e">
            <v>#N/A</v>
          </cell>
          <cell r="BQ500" t="e">
            <v>#N/A</v>
          </cell>
          <cell r="BR500" t="e">
            <v>#N/A</v>
          </cell>
          <cell r="BS500" t="e">
            <v>#DIV/0!</v>
          </cell>
          <cell r="BT500" t="e">
            <v>#N/A</v>
          </cell>
          <cell r="BV500" t="e">
            <v>#N/A</v>
          </cell>
          <cell r="BW500">
            <v>9862.0020000000004</v>
          </cell>
          <cell r="BX500" t="e">
            <v>#N/A</v>
          </cell>
          <cell r="BY500" t="e">
            <v>#N/A</v>
          </cell>
          <cell r="BZ500" t="e">
            <v>#N/A</v>
          </cell>
          <cell r="CB500" t="e">
            <v>#N/A</v>
          </cell>
          <cell r="CC500" t="e">
            <v>#N/A</v>
          </cell>
          <cell r="CD500" t="e">
            <v>#N/A</v>
          </cell>
          <cell r="CE500" t="e">
            <v>#DIV/0!</v>
          </cell>
          <cell r="CF500" t="e">
            <v>#N/A</v>
          </cell>
          <cell r="CH500" t="e">
            <v>#N/A</v>
          </cell>
          <cell r="CI500">
            <v>1163.905</v>
          </cell>
          <cell r="CJ500" t="e">
            <v>#N/A</v>
          </cell>
          <cell r="CK500" t="e">
            <v>#N/A</v>
          </cell>
          <cell r="CL500" t="e">
            <v>#N/A</v>
          </cell>
          <cell r="CN500" t="e">
            <v>#N/A</v>
          </cell>
          <cell r="CO500" t="e">
            <v>#N/A</v>
          </cell>
          <cell r="CP500" t="e">
            <v>#N/A</v>
          </cell>
          <cell r="CQ500" t="e">
            <v>#DIV/0!</v>
          </cell>
          <cell r="CR500" t="e">
            <v>#N/A</v>
          </cell>
          <cell r="CT500" t="e">
            <v>#N/A</v>
          </cell>
          <cell r="CU500">
            <v>5633.7460000000001</v>
          </cell>
          <cell r="CV500" t="e">
            <v>#N/A</v>
          </cell>
          <cell r="CW500" t="e">
            <v>#N/A</v>
          </cell>
          <cell r="CX500" t="e">
            <v>#N/A</v>
          </cell>
          <cell r="CZ500" t="e">
            <v>#N/A</v>
          </cell>
          <cell r="DA500" t="e">
            <v>#N/A</v>
          </cell>
          <cell r="DB500" t="e">
            <v>#N/A</v>
          </cell>
          <cell r="DC500" t="e">
            <v>#DIV/0!</v>
          </cell>
          <cell r="DD500" t="e">
            <v>#N/A</v>
          </cell>
          <cell r="DF500" t="e">
            <v>#N/A</v>
          </cell>
          <cell r="DG500">
            <v>3495.4549999999999</v>
          </cell>
          <cell r="DH500" t="e">
            <v>#N/A</v>
          </cell>
          <cell r="DI500" t="e">
            <v>#N/A</v>
          </cell>
          <cell r="DJ500" t="e">
            <v>#N/A</v>
          </cell>
          <cell r="DL500" t="e">
            <v>#N/A</v>
          </cell>
          <cell r="DM500" t="e">
            <v>#N/A</v>
          </cell>
          <cell r="DN500" t="e">
            <v>#N/A</v>
          </cell>
          <cell r="DO500" t="e">
            <v>#DIV/0!</v>
          </cell>
          <cell r="DP500" t="e">
            <v>#N/A</v>
          </cell>
          <cell r="DR500" t="e">
            <v>#N/A</v>
          </cell>
          <cell r="DS500">
            <v>2701.8580000000002</v>
          </cell>
          <cell r="DT500" t="e">
            <v>#N/A</v>
          </cell>
          <cell r="DU500" t="e">
            <v>#N/A</v>
          </cell>
          <cell r="DV500" t="e">
            <v>#N/A</v>
          </cell>
          <cell r="DX500" t="e">
            <v>#N/A</v>
          </cell>
          <cell r="DY500" t="e">
            <v>#N/A</v>
          </cell>
          <cell r="DZ500" t="e">
            <v>#N/A</v>
          </cell>
          <cell r="EA500" t="e">
            <v>#DIV/0!</v>
          </cell>
          <cell r="EB500" t="e">
            <v>#N/A</v>
          </cell>
          <cell r="ED500" t="e">
            <v>#N/A</v>
          </cell>
          <cell r="EE500">
            <v>15705.161</v>
          </cell>
          <cell r="EF500" t="e">
            <v>#N/A</v>
          </cell>
          <cell r="EG500" t="e">
            <v>#N/A</v>
          </cell>
          <cell r="EH500" t="e">
            <v>#N/A</v>
          </cell>
          <cell r="EJ500" t="e">
            <v>#N/A</v>
          </cell>
          <cell r="EK500" t="e">
            <v>#N/A</v>
          </cell>
          <cell r="EL500" t="e">
            <v>#N/A</v>
          </cell>
          <cell r="EM500" t="e">
            <v>#DIV/0!</v>
          </cell>
          <cell r="EN500" t="e">
            <v>#N/A</v>
          </cell>
          <cell r="EP500" t="e">
            <v>#N/A</v>
          </cell>
          <cell r="EQ500">
            <v>17075.746999999999</v>
          </cell>
          <cell r="ER500" t="e">
            <v>#N/A</v>
          </cell>
          <cell r="ES500" t="e">
            <v>#N/A</v>
          </cell>
          <cell r="ET500" t="e">
            <v>#N/A</v>
          </cell>
          <cell r="EV500" t="e">
            <v>#N/A</v>
          </cell>
          <cell r="EW500" t="e">
            <v>#N/A</v>
          </cell>
          <cell r="EX500" t="e">
            <v>#N/A</v>
          </cell>
          <cell r="EY500" t="e">
            <v>#DIV/0!</v>
          </cell>
          <cell r="EZ500" t="e">
            <v>#N/A</v>
          </cell>
        </row>
        <row r="501">
          <cell r="A501">
            <v>42695</v>
          </cell>
          <cell r="B501" t="e">
            <v>#N/A</v>
          </cell>
          <cell r="C501" t="e">
            <v>#N/A</v>
          </cell>
          <cell r="D501" t="e">
            <v>#N/A</v>
          </cell>
          <cell r="E501" t="e">
            <v>#N/A</v>
          </cell>
          <cell r="F501" t="e">
            <v>#N/A</v>
          </cell>
          <cell r="H501" t="e">
            <v>#N/A</v>
          </cell>
          <cell r="I501" t="e">
            <v>#N/A</v>
          </cell>
          <cell r="J501" t="e">
            <v>#N/A</v>
          </cell>
          <cell r="K501" t="e">
            <v>#N/A</v>
          </cell>
          <cell r="L501" t="e">
            <v>#N/A</v>
          </cell>
          <cell r="N501" t="e">
            <v>#N/A</v>
          </cell>
          <cell r="O501" t="e">
            <v>#N/A</v>
          </cell>
          <cell r="P501" t="e">
            <v>#N/A</v>
          </cell>
          <cell r="Q501" t="e">
            <v>#N/A</v>
          </cell>
          <cell r="R501" t="e">
            <v>#N/A</v>
          </cell>
          <cell r="T501" t="e">
            <v>#N/A</v>
          </cell>
          <cell r="U501" t="e">
            <v>#N/A</v>
          </cell>
          <cell r="V501" t="e">
            <v>#N/A</v>
          </cell>
          <cell r="W501" t="e">
            <v>#DIV/0!</v>
          </cell>
          <cell r="X501" t="e">
            <v>#N/A</v>
          </cell>
          <cell r="Z501" t="e">
            <v>#N/A</v>
          </cell>
          <cell r="AA501" t="e">
            <v>#N/A</v>
          </cell>
          <cell r="AB501" t="e">
            <v>#N/A</v>
          </cell>
          <cell r="AC501" t="e">
            <v>#N/A</v>
          </cell>
          <cell r="AD501" t="e">
            <v>#N/A</v>
          </cell>
          <cell r="AF501" t="e">
            <v>#N/A</v>
          </cell>
          <cell r="AG501" t="e">
            <v>#N/A</v>
          </cell>
          <cell r="AH501" t="e">
            <v>#N/A</v>
          </cell>
          <cell r="AI501" t="e">
            <v>#DIV/0!</v>
          </cell>
          <cell r="AJ501" t="e">
            <v>#N/A</v>
          </cell>
          <cell r="AL501" t="e">
            <v>#N/A</v>
          </cell>
          <cell r="AM501" t="e">
            <v>#N/A</v>
          </cell>
          <cell r="AN501" t="e">
            <v>#N/A</v>
          </cell>
          <cell r="AO501" t="e">
            <v>#N/A</v>
          </cell>
          <cell r="AP501" t="e">
            <v>#N/A</v>
          </cell>
          <cell r="AR501" t="e">
            <v>#N/A</v>
          </cell>
          <cell r="AS501" t="e">
            <v>#N/A</v>
          </cell>
          <cell r="AT501" t="e">
            <v>#N/A</v>
          </cell>
          <cell r="AU501" t="e">
            <v>#DIV/0!</v>
          </cell>
          <cell r="AV501" t="e">
            <v>#N/A</v>
          </cell>
          <cell r="AX501" t="e">
            <v>#N/A</v>
          </cell>
          <cell r="AY501">
            <v>1540.6523686305732</v>
          </cell>
          <cell r="AZ501" t="e">
            <v>#N/A</v>
          </cell>
          <cell r="BA501" t="e">
            <v>#N/A</v>
          </cell>
          <cell r="BB501" t="e">
            <v>#N/A</v>
          </cell>
          <cell r="BD501" t="e">
            <v>#N/A</v>
          </cell>
          <cell r="BE501" t="e">
            <v>#N/A</v>
          </cell>
          <cell r="BF501" t="e">
            <v>#N/A</v>
          </cell>
          <cell r="BG501" t="e">
            <v>#DIV/0!</v>
          </cell>
          <cell r="BH501" t="e">
            <v>#N/A</v>
          </cell>
          <cell r="BJ501" t="e">
            <v>#N/A</v>
          </cell>
          <cell r="BK501">
            <v>8641.9599999999991</v>
          </cell>
          <cell r="BL501" t="e">
            <v>#N/A</v>
          </cell>
          <cell r="BM501" t="e">
            <v>#N/A</v>
          </cell>
          <cell r="BN501" t="e">
            <v>#N/A</v>
          </cell>
          <cell r="BP501" t="e">
            <v>#N/A</v>
          </cell>
          <cell r="BQ501" t="e">
            <v>#N/A</v>
          </cell>
          <cell r="BR501" t="e">
            <v>#N/A</v>
          </cell>
          <cell r="BS501" t="e">
            <v>#DIV/0!</v>
          </cell>
          <cell r="BT501" t="e">
            <v>#N/A</v>
          </cell>
          <cell r="BV501" t="e">
            <v>#N/A</v>
          </cell>
          <cell r="BW501">
            <v>9862.0020000000004</v>
          </cell>
          <cell r="BX501" t="e">
            <v>#N/A</v>
          </cell>
          <cell r="BY501" t="e">
            <v>#N/A</v>
          </cell>
          <cell r="BZ501" t="e">
            <v>#N/A</v>
          </cell>
          <cell r="CB501" t="e">
            <v>#N/A</v>
          </cell>
          <cell r="CC501" t="e">
            <v>#N/A</v>
          </cell>
          <cell r="CD501" t="e">
            <v>#N/A</v>
          </cell>
          <cell r="CE501" t="e">
            <v>#DIV/0!</v>
          </cell>
          <cell r="CF501" t="e">
            <v>#N/A</v>
          </cell>
          <cell r="CH501" t="e">
            <v>#N/A</v>
          </cell>
          <cell r="CI501">
            <v>1163.905</v>
          </cell>
          <cell r="CJ501" t="e">
            <v>#N/A</v>
          </cell>
          <cell r="CK501" t="e">
            <v>#N/A</v>
          </cell>
          <cell r="CL501" t="e">
            <v>#N/A</v>
          </cell>
          <cell r="CN501" t="e">
            <v>#N/A</v>
          </cell>
          <cell r="CO501" t="e">
            <v>#N/A</v>
          </cell>
          <cell r="CP501" t="e">
            <v>#N/A</v>
          </cell>
          <cell r="CQ501" t="e">
            <v>#DIV/0!</v>
          </cell>
          <cell r="CR501" t="e">
            <v>#N/A</v>
          </cell>
          <cell r="CT501" t="e">
            <v>#N/A</v>
          </cell>
          <cell r="CU501">
            <v>5633.7460000000001</v>
          </cell>
          <cell r="CV501" t="e">
            <v>#N/A</v>
          </cell>
          <cell r="CW501" t="e">
            <v>#N/A</v>
          </cell>
          <cell r="CX501" t="e">
            <v>#N/A</v>
          </cell>
          <cell r="CZ501" t="e">
            <v>#N/A</v>
          </cell>
          <cell r="DA501" t="e">
            <v>#N/A</v>
          </cell>
          <cell r="DB501" t="e">
            <v>#N/A</v>
          </cell>
          <cell r="DC501" t="e">
            <v>#DIV/0!</v>
          </cell>
          <cell r="DD501" t="e">
            <v>#N/A</v>
          </cell>
          <cell r="DF501" t="e">
            <v>#N/A</v>
          </cell>
          <cell r="DG501">
            <v>3495.4549999999999</v>
          </cell>
          <cell r="DH501" t="e">
            <v>#N/A</v>
          </cell>
          <cell r="DI501" t="e">
            <v>#N/A</v>
          </cell>
          <cell r="DJ501" t="e">
            <v>#N/A</v>
          </cell>
          <cell r="DL501" t="e">
            <v>#N/A</v>
          </cell>
          <cell r="DM501" t="e">
            <v>#N/A</v>
          </cell>
          <cell r="DN501" t="e">
            <v>#N/A</v>
          </cell>
          <cell r="DO501" t="e">
            <v>#DIV/0!</v>
          </cell>
          <cell r="DP501" t="e">
            <v>#N/A</v>
          </cell>
          <cell r="DR501" t="e">
            <v>#N/A</v>
          </cell>
          <cell r="DS501">
            <v>2701.8580000000002</v>
          </cell>
          <cell r="DT501" t="e">
            <v>#N/A</v>
          </cell>
          <cell r="DU501" t="e">
            <v>#N/A</v>
          </cell>
          <cell r="DV501" t="e">
            <v>#N/A</v>
          </cell>
          <cell r="DX501" t="e">
            <v>#N/A</v>
          </cell>
          <cell r="DY501" t="e">
            <v>#N/A</v>
          </cell>
          <cell r="DZ501" t="e">
            <v>#N/A</v>
          </cell>
          <cell r="EA501" t="e">
            <v>#DIV/0!</v>
          </cell>
          <cell r="EB501" t="e">
            <v>#N/A</v>
          </cell>
          <cell r="ED501" t="e">
            <v>#N/A</v>
          </cell>
          <cell r="EE501">
            <v>15705.161</v>
          </cell>
          <cell r="EF501" t="e">
            <v>#N/A</v>
          </cell>
          <cell r="EG501" t="e">
            <v>#N/A</v>
          </cell>
          <cell r="EH501" t="e">
            <v>#N/A</v>
          </cell>
          <cell r="EJ501" t="e">
            <v>#N/A</v>
          </cell>
          <cell r="EK501" t="e">
            <v>#N/A</v>
          </cell>
          <cell r="EL501" t="e">
            <v>#N/A</v>
          </cell>
          <cell r="EM501" t="e">
            <v>#DIV/0!</v>
          </cell>
          <cell r="EN501" t="e">
            <v>#N/A</v>
          </cell>
          <cell r="EP501" t="e">
            <v>#N/A</v>
          </cell>
          <cell r="EQ501">
            <v>17075.746999999999</v>
          </cell>
          <cell r="ER501" t="e">
            <v>#N/A</v>
          </cell>
          <cell r="ES501" t="e">
            <v>#N/A</v>
          </cell>
          <cell r="ET501" t="e">
            <v>#N/A</v>
          </cell>
          <cell r="EV501" t="e">
            <v>#N/A</v>
          </cell>
          <cell r="EW501" t="e">
            <v>#N/A</v>
          </cell>
          <cell r="EX501" t="e">
            <v>#N/A</v>
          </cell>
          <cell r="EY501" t="e">
            <v>#DIV/0!</v>
          </cell>
          <cell r="EZ501" t="e">
            <v>#N/A</v>
          </cell>
        </row>
        <row r="502">
          <cell r="A502">
            <v>42696</v>
          </cell>
          <cell r="B502" t="e">
            <v>#N/A</v>
          </cell>
          <cell r="C502" t="e">
            <v>#N/A</v>
          </cell>
          <cell r="D502" t="e">
            <v>#N/A</v>
          </cell>
          <cell r="E502" t="e">
            <v>#N/A</v>
          </cell>
          <cell r="F502" t="e">
            <v>#N/A</v>
          </cell>
          <cell r="H502" t="e">
            <v>#N/A</v>
          </cell>
          <cell r="I502" t="e">
            <v>#N/A</v>
          </cell>
          <cell r="J502" t="e">
            <v>#N/A</v>
          </cell>
          <cell r="K502" t="e">
            <v>#N/A</v>
          </cell>
          <cell r="L502" t="e">
            <v>#N/A</v>
          </cell>
          <cell r="N502" t="e">
            <v>#N/A</v>
          </cell>
          <cell r="O502" t="e">
            <v>#N/A</v>
          </cell>
          <cell r="P502" t="e">
            <v>#N/A</v>
          </cell>
          <cell r="Q502" t="e">
            <v>#N/A</v>
          </cell>
          <cell r="R502" t="e">
            <v>#N/A</v>
          </cell>
          <cell r="T502" t="e">
            <v>#N/A</v>
          </cell>
          <cell r="U502" t="e">
            <v>#N/A</v>
          </cell>
          <cell r="V502" t="e">
            <v>#N/A</v>
          </cell>
          <cell r="W502" t="e">
            <v>#DIV/0!</v>
          </cell>
          <cell r="X502" t="e">
            <v>#N/A</v>
          </cell>
          <cell r="Z502" t="e">
            <v>#N/A</v>
          </cell>
          <cell r="AA502" t="e">
            <v>#N/A</v>
          </cell>
          <cell r="AB502" t="e">
            <v>#N/A</v>
          </cell>
          <cell r="AC502" t="e">
            <v>#N/A</v>
          </cell>
          <cell r="AD502" t="e">
            <v>#N/A</v>
          </cell>
          <cell r="AF502" t="e">
            <v>#N/A</v>
          </cell>
          <cell r="AG502" t="e">
            <v>#N/A</v>
          </cell>
          <cell r="AH502" t="e">
            <v>#N/A</v>
          </cell>
          <cell r="AI502" t="e">
            <v>#DIV/0!</v>
          </cell>
          <cell r="AJ502" t="e">
            <v>#N/A</v>
          </cell>
          <cell r="AL502" t="e">
            <v>#N/A</v>
          </cell>
          <cell r="AM502" t="e">
            <v>#N/A</v>
          </cell>
          <cell r="AN502" t="e">
            <v>#N/A</v>
          </cell>
          <cell r="AO502" t="e">
            <v>#N/A</v>
          </cell>
          <cell r="AP502" t="e">
            <v>#N/A</v>
          </cell>
          <cell r="AR502" t="e">
            <v>#N/A</v>
          </cell>
          <cell r="AS502" t="e">
            <v>#N/A</v>
          </cell>
          <cell r="AT502" t="e">
            <v>#N/A</v>
          </cell>
          <cell r="AU502" t="e">
            <v>#DIV/0!</v>
          </cell>
          <cell r="AV502" t="e">
            <v>#N/A</v>
          </cell>
          <cell r="AX502" t="e">
            <v>#N/A</v>
          </cell>
          <cell r="AY502">
            <v>1540.6523686305732</v>
          </cell>
          <cell r="AZ502" t="e">
            <v>#N/A</v>
          </cell>
          <cell r="BA502" t="e">
            <v>#N/A</v>
          </cell>
          <cell r="BB502" t="e">
            <v>#N/A</v>
          </cell>
          <cell r="BD502" t="e">
            <v>#N/A</v>
          </cell>
          <cell r="BE502" t="e">
            <v>#N/A</v>
          </cell>
          <cell r="BF502" t="e">
            <v>#N/A</v>
          </cell>
          <cell r="BG502" t="e">
            <v>#DIV/0!</v>
          </cell>
          <cell r="BH502" t="e">
            <v>#N/A</v>
          </cell>
          <cell r="BJ502" t="e">
            <v>#N/A</v>
          </cell>
          <cell r="BK502">
            <v>8641.9599999999991</v>
          </cell>
          <cell r="BL502" t="e">
            <v>#N/A</v>
          </cell>
          <cell r="BM502" t="e">
            <v>#N/A</v>
          </cell>
          <cell r="BN502" t="e">
            <v>#N/A</v>
          </cell>
          <cell r="BP502" t="e">
            <v>#N/A</v>
          </cell>
          <cell r="BQ502" t="e">
            <v>#N/A</v>
          </cell>
          <cell r="BR502" t="e">
            <v>#N/A</v>
          </cell>
          <cell r="BS502" t="e">
            <v>#DIV/0!</v>
          </cell>
          <cell r="BT502" t="e">
            <v>#N/A</v>
          </cell>
          <cell r="BV502" t="e">
            <v>#N/A</v>
          </cell>
          <cell r="BW502">
            <v>9862.0020000000004</v>
          </cell>
          <cell r="BX502" t="e">
            <v>#N/A</v>
          </cell>
          <cell r="BY502" t="e">
            <v>#N/A</v>
          </cell>
          <cell r="BZ502" t="e">
            <v>#N/A</v>
          </cell>
          <cell r="CB502" t="e">
            <v>#N/A</v>
          </cell>
          <cell r="CC502" t="e">
            <v>#N/A</v>
          </cell>
          <cell r="CD502" t="e">
            <v>#N/A</v>
          </cell>
          <cell r="CE502" t="e">
            <v>#DIV/0!</v>
          </cell>
          <cell r="CF502" t="e">
            <v>#N/A</v>
          </cell>
          <cell r="CH502" t="e">
            <v>#N/A</v>
          </cell>
          <cell r="CI502">
            <v>1163.905</v>
          </cell>
          <cell r="CJ502" t="e">
            <v>#N/A</v>
          </cell>
          <cell r="CK502" t="e">
            <v>#N/A</v>
          </cell>
          <cell r="CL502" t="e">
            <v>#N/A</v>
          </cell>
          <cell r="CN502" t="e">
            <v>#N/A</v>
          </cell>
          <cell r="CO502" t="e">
            <v>#N/A</v>
          </cell>
          <cell r="CP502" t="e">
            <v>#N/A</v>
          </cell>
          <cell r="CQ502" t="e">
            <v>#DIV/0!</v>
          </cell>
          <cell r="CR502" t="e">
            <v>#N/A</v>
          </cell>
          <cell r="CT502" t="e">
            <v>#N/A</v>
          </cell>
          <cell r="CU502">
            <v>5633.7460000000001</v>
          </cell>
          <cell r="CV502" t="e">
            <v>#N/A</v>
          </cell>
          <cell r="CW502" t="e">
            <v>#N/A</v>
          </cell>
          <cell r="CX502" t="e">
            <v>#N/A</v>
          </cell>
          <cell r="CZ502" t="e">
            <v>#N/A</v>
          </cell>
          <cell r="DA502" t="e">
            <v>#N/A</v>
          </cell>
          <cell r="DB502" t="e">
            <v>#N/A</v>
          </cell>
          <cell r="DC502" t="e">
            <v>#DIV/0!</v>
          </cell>
          <cell r="DD502" t="e">
            <v>#N/A</v>
          </cell>
          <cell r="DF502" t="e">
            <v>#N/A</v>
          </cell>
          <cell r="DG502">
            <v>3495.4549999999999</v>
          </cell>
          <cell r="DH502" t="e">
            <v>#N/A</v>
          </cell>
          <cell r="DI502" t="e">
            <v>#N/A</v>
          </cell>
          <cell r="DJ502" t="e">
            <v>#N/A</v>
          </cell>
          <cell r="DL502" t="e">
            <v>#N/A</v>
          </cell>
          <cell r="DM502" t="e">
            <v>#N/A</v>
          </cell>
          <cell r="DN502" t="e">
            <v>#N/A</v>
          </cell>
          <cell r="DO502" t="e">
            <v>#DIV/0!</v>
          </cell>
          <cell r="DP502" t="e">
            <v>#N/A</v>
          </cell>
          <cell r="DR502" t="e">
            <v>#N/A</v>
          </cell>
          <cell r="DS502">
            <v>2701.8580000000002</v>
          </cell>
          <cell r="DT502" t="e">
            <v>#N/A</v>
          </cell>
          <cell r="DU502" t="e">
            <v>#N/A</v>
          </cell>
          <cell r="DV502" t="e">
            <v>#N/A</v>
          </cell>
          <cell r="DX502" t="e">
            <v>#N/A</v>
          </cell>
          <cell r="DY502" t="e">
            <v>#N/A</v>
          </cell>
          <cell r="DZ502" t="e">
            <v>#N/A</v>
          </cell>
          <cell r="EA502" t="e">
            <v>#DIV/0!</v>
          </cell>
          <cell r="EB502" t="e">
            <v>#N/A</v>
          </cell>
          <cell r="ED502" t="e">
            <v>#N/A</v>
          </cell>
          <cell r="EE502">
            <v>15705.161</v>
          </cell>
          <cell r="EF502" t="e">
            <v>#N/A</v>
          </cell>
          <cell r="EG502" t="e">
            <v>#N/A</v>
          </cell>
          <cell r="EH502" t="e">
            <v>#N/A</v>
          </cell>
          <cell r="EJ502" t="e">
            <v>#N/A</v>
          </cell>
          <cell r="EK502" t="e">
            <v>#N/A</v>
          </cell>
          <cell r="EL502" t="e">
            <v>#N/A</v>
          </cell>
          <cell r="EM502" t="e">
            <v>#DIV/0!</v>
          </cell>
          <cell r="EN502" t="e">
            <v>#N/A</v>
          </cell>
          <cell r="EP502" t="e">
            <v>#N/A</v>
          </cell>
          <cell r="EQ502">
            <v>17075.746999999999</v>
          </cell>
          <cell r="ER502" t="e">
            <v>#N/A</v>
          </cell>
          <cell r="ES502" t="e">
            <v>#N/A</v>
          </cell>
          <cell r="ET502" t="e">
            <v>#N/A</v>
          </cell>
          <cell r="EV502" t="e">
            <v>#N/A</v>
          </cell>
          <cell r="EW502" t="e">
            <v>#N/A</v>
          </cell>
          <cell r="EX502" t="e">
            <v>#N/A</v>
          </cell>
          <cell r="EY502" t="e">
            <v>#DIV/0!</v>
          </cell>
          <cell r="EZ502" t="e">
            <v>#N/A</v>
          </cell>
        </row>
        <row r="503">
          <cell r="A503">
            <v>42697</v>
          </cell>
          <cell r="B503" t="e">
            <v>#N/A</v>
          </cell>
          <cell r="C503" t="e">
            <v>#N/A</v>
          </cell>
          <cell r="D503" t="e">
            <v>#N/A</v>
          </cell>
          <cell r="E503" t="e">
            <v>#N/A</v>
          </cell>
          <cell r="F503" t="e">
            <v>#N/A</v>
          </cell>
          <cell r="H503" t="e">
            <v>#N/A</v>
          </cell>
          <cell r="I503" t="e">
            <v>#N/A</v>
          </cell>
          <cell r="J503" t="e">
            <v>#N/A</v>
          </cell>
          <cell r="K503" t="e">
            <v>#N/A</v>
          </cell>
          <cell r="L503" t="e">
            <v>#N/A</v>
          </cell>
          <cell r="N503" t="e">
            <v>#N/A</v>
          </cell>
          <cell r="O503" t="e">
            <v>#N/A</v>
          </cell>
          <cell r="P503" t="e">
            <v>#N/A</v>
          </cell>
          <cell r="Q503" t="e">
            <v>#N/A</v>
          </cell>
          <cell r="R503" t="e">
            <v>#N/A</v>
          </cell>
          <cell r="T503" t="e">
            <v>#N/A</v>
          </cell>
          <cell r="U503" t="e">
            <v>#N/A</v>
          </cell>
          <cell r="V503" t="e">
            <v>#N/A</v>
          </cell>
          <cell r="W503" t="e">
            <v>#DIV/0!</v>
          </cell>
          <cell r="X503" t="e">
            <v>#N/A</v>
          </cell>
          <cell r="Z503" t="e">
            <v>#N/A</v>
          </cell>
          <cell r="AA503" t="e">
            <v>#N/A</v>
          </cell>
          <cell r="AB503" t="e">
            <v>#N/A</v>
          </cell>
          <cell r="AC503" t="e">
            <v>#N/A</v>
          </cell>
          <cell r="AD503" t="e">
            <v>#N/A</v>
          </cell>
          <cell r="AF503" t="e">
            <v>#N/A</v>
          </cell>
          <cell r="AG503" t="e">
            <v>#N/A</v>
          </cell>
          <cell r="AH503" t="e">
            <v>#N/A</v>
          </cell>
          <cell r="AI503" t="e">
            <v>#DIV/0!</v>
          </cell>
          <cell r="AJ503" t="e">
            <v>#N/A</v>
          </cell>
          <cell r="AL503" t="e">
            <v>#N/A</v>
          </cell>
          <cell r="AM503" t="e">
            <v>#N/A</v>
          </cell>
          <cell r="AN503" t="e">
            <v>#N/A</v>
          </cell>
          <cell r="AO503" t="e">
            <v>#N/A</v>
          </cell>
          <cell r="AP503" t="e">
            <v>#N/A</v>
          </cell>
          <cell r="AR503" t="e">
            <v>#N/A</v>
          </cell>
          <cell r="AS503" t="e">
            <v>#N/A</v>
          </cell>
          <cell r="AT503" t="e">
            <v>#N/A</v>
          </cell>
          <cell r="AU503" t="e">
            <v>#DIV/0!</v>
          </cell>
          <cell r="AV503" t="e">
            <v>#N/A</v>
          </cell>
          <cell r="AX503" t="e">
            <v>#N/A</v>
          </cell>
          <cell r="AY503">
            <v>1540.6523686305732</v>
          </cell>
          <cell r="AZ503" t="e">
            <v>#N/A</v>
          </cell>
          <cell r="BA503" t="e">
            <v>#N/A</v>
          </cell>
          <cell r="BB503" t="e">
            <v>#N/A</v>
          </cell>
          <cell r="BD503" t="e">
            <v>#N/A</v>
          </cell>
          <cell r="BE503" t="e">
            <v>#N/A</v>
          </cell>
          <cell r="BF503" t="e">
            <v>#N/A</v>
          </cell>
          <cell r="BG503" t="e">
            <v>#DIV/0!</v>
          </cell>
          <cell r="BH503" t="e">
            <v>#N/A</v>
          </cell>
          <cell r="BJ503" t="e">
            <v>#N/A</v>
          </cell>
          <cell r="BK503">
            <v>8641.9599999999991</v>
          </cell>
          <cell r="BL503" t="e">
            <v>#N/A</v>
          </cell>
          <cell r="BM503" t="e">
            <v>#N/A</v>
          </cell>
          <cell r="BN503" t="e">
            <v>#N/A</v>
          </cell>
          <cell r="BP503" t="e">
            <v>#N/A</v>
          </cell>
          <cell r="BQ503" t="e">
            <v>#N/A</v>
          </cell>
          <cell r="BR503" t="e">
            <v>#N/A</v>
          </cell>
          <cell r="BS503" t="e">
            <v>#DIV/0!</v>
          </cell>
          <cell r="BT503" t="e">
            <v>#N/A</v>
          </cell>
          <cell r="BV503" t="e">
            <v>#N/A</v>
          </cell>
          <cell r="BW503">
            <v>9862.0020000000004</v>
          </cell>
          <cell r="BX503" t="e">
            <v>#N/A</v>
          </cell>
          <cell r="BY503" t="e">
            <v>#N/A</v>
          </cell>
          <cell r="BZ503" t="e">
            <v>#N/A</v>
          </cell>
          <cell r="CB503" t="e">
            <v>#N/A</v>
          </cell>
          <cell r="CC503" t="e">
            <v>#N/A</v>
          </cell>
          <cell r="CD503" t="e">
            <v>#N/A</v>
          </cell>
          <cell r="CE503" t="e">
            <v>#DIV/0!</v>
          </cell>
          <cell r="CF503" t="e">
            <v>#N/A</v>
          </cell>
          <cell r="CH503" t="e">
            <v>#N/A</v>
          </cell>
          <cell r="CI503">
            <v>1163.905</v>
          </cell>
          <cell r="CJ503" t="e">
            <v>#N/A</v>
          </cell>
          <cell r="CK503" t="e">
            <v>#N/A</v>
          </cell>
          <cell r="CL503" t="e">
            <v>#N/A</v>
          </cell>
          <cell r="CN503" t="e">
            <v>#N/A</v>
          </cell>
          <cell r="CO503" t="e">
            <v>#N/A</v>
          </cell>
          <cell r="CP503" t="e">
            <v>#N/A</v>
          </cell>
          <cell r="CQ503" t="e">
            <v>#DIV/0!</v>
          </cell>
          <cell r="CR503" t="e">
            <v>#N/A</v>
          </cell>
          <cell r="CT503" t="e">
            <v>#N/A</v>
          </cell>
          <cell r="CU503">
            <v>5633.7460000000001</v>
          </cell>
          <cell r="CV503" t="e">
            <v>#N/A</v>
          </cell>
          <cell r="CW503" t="e">
            <v>#N/A</v>
          </cell>
          <cell r="CX503" t="e">
            <v>#N/A</v>
          </cell>
          <cell r="CZ503" t="e">
            <v>#N/A</v>
          </cell>
          <cell r="DA503" t="e">
            <v>#N/A</v>
          </cell>
          <cell r="DB503" t="e">
            <v>#N/A</v>
          </cell>
          <cell r="DC503" t="e">
            <v>#DIV/0!</v>
          </cell>
          <cell r="DD503" t="e">
            <v>#N/A</v>
          </cell>
          <cell r="DF503" t="e">
            <v>#N/A</v>
          </cell>
          <cell r="DG503">
            <v>3495.4549999999999</v>
          </cell>
          <cell r="DH503" t="e">
            <v>#N/A</v>
          </cell>
          <cell r="DI503" t="e">
            <v>#N/A</v>
          </cell>
          <cell r="DJ503" t="e">
            <v>#N/A</v>
          </cell>
          <cell r="DL503" t="e">
            <v>#N/A</v>
          </cell>
          <cell r="DM503" t="e">
            <v>#N/A</v>
          </cell>
          <cell r="DN503" t="e">
            <v>#N/A</v>
          </cell>
          <cell r="DO503" t="e">
            <v>#DIV/0!</v>
          </cell>
          <cell r="DP503" t="e">
            <v>#N/A</v>
          </cell>
          <cell r="DR503" t="e">
            <v>#N/A</v>
          </cell>
          <cell r="DS503">
            <v>2701.8580000000002</v>
          </cell>
          <cell r="DT503" t="e">
            <v>#N/A</v>
          </cell>
          <cell r="DU503" t="e">
            <v>#N/A</v>
          </cell>
          <cell r="DV503" t="e">
            <v>#N/A</v>
          </cell>
          <cell r="DX503" t="e">
            <v>#N/A</v>
          </cell>
          <cell r="DY503" t="e">
            <v>#N/A</v>
          </cell>
          <cell r="DZ503" t="e">
            <v>#N/A</v>
          </cell>
          <cell r="EA503" t="e">
            <v>#DIV/0!</v>
          </cell>
          <cell r="EB503" t="e">
            <v>#N/A</v>
          </cell>
          <cell r="ED503" t="e">
            <v>#N/A</v>
          </cell>
          <cell r="EE503">
            <v>15705.161</v>
          </cell>
          <cell r="EF503" t="e">
            <v>#N/A</v>
          </cell>
          <cell r="EG503" t="e">
            <v>#N/A</v>
          </cell>
          <cell r="EH503" t="e">
            <v>#N/A</v>
          </cell>
          <cell r="EJ503" t="e">
            <v>#N/A</v>
          </cell>
          <cell r="EK503" t="e">
            <v>#N/A</v>
          </cell>
          <cell r="EL503" t="e">
            <v>#N/A</v>
          </cell>
          <cell r="EM503" t="e">
            <v>#DIV/0!</v>
          </cell>
          <cell r="EN503" t="e">
            <v>#N/A</v>
          </cell>
          <cell r="EP503" t="e">
            <v>#N/A</v>
          </cell>
          <cell r="EQ503">
            <v>17075.746999999999</v>
          </cell>
          <cell r="ER503" t="e">
            <v>#N/A</v>
          </cell>
          <cell r="ES503" t="e">
            <v>#N/A</v>
          </cell>
          <cell r="ET503" t="e">
            <v>#N/A</v>
          </cell>
          <cell r="EV503" t="e">
            <v>#N/A</v>
          </cell>
          <cell r="EW503" t="e">
            <v>#N/A</v>
          </cell>
          <cell r="EX503" t="e">
            <v>#N/A</v>
          </cell>
          <cell r="EY503" t="e">
            <v>#DIV/0!</v>
          </cell>
          <cell r="EZ503" t="e">
            <v>#N/A</v>
          </cell>
        </row>
        <row r="504">
          <cell r="A504">
            <v>42698</v>
          </cell>
          <cell r="B504" t="e">
            <v>#N/A</v>
          </cell>
          <cell r="C504" t="e">
            <v>#N/A</v>
          </cell>
          <cell r="D504" t="e">
            <v>#N/A</v>
          </cell>
          <cell r="E504" t="e">
            <v>#N/A</v>
          </cell>
          <cell r="F504" t="e">
            <v>#N/A</v>
          </cell>
          <cell r="H504" t="e">
            <v>#N/A</v>
          </cell>
          <cell r="I504" t="e">
            <v>#N/A</v>
          </cell>
          <cell r="J504" t="e">
            <v>#N/A</v>
          </cell>
          <cell r="K504" t="e">
            <v>#N/A</v>
          </cell>
          <cell r="L504" t="e">
            <v>#N/A</v>
          </cell>
          <cell r="N504" t="e">
            <v>#N/A</v>
          </cell>
          <cell r="O504" t="e">
            <v>#N/A</v>
          </cell>
          <cell r="P504" t="e">
            <v>#N/A</v>
          </cell>
          <cell r="Q504" t="e">
            <v>#N/A</v>
          </cell>
          <cell r="R504" t="e">
            <v>#N/A</v>
          </cell>
          <cell r="T504" t="e">
            <v>#N/A</v>
          </cell>
          <cell r="U504" t="e">
            <v>#N/A</v>
          </cell>
          <cell r="V504" t="e">
            <v>#N/A</v>
          </cell>
          <cell r="W504" t="e">
            <v>#DIV/0!</v>
          </cell>
          <cell r="X504" t="e">
            <v>#N/A</v>
          </cell>
          <cell r="Z504" t="e">
            <v>#N/A</v>
          </cell>
          <cell r="AA504" t="e">
            <v>#N/A</v>
          </cell>
          <cell r="AB504" t="e">
            <v>#N/A</v>
          </cell>
          <cell r="AC504" t="e">
            <v>#N/A</v>
          </cell>
          <cell r="AD504" t="e">
            <v>#N/A</v>
          </cell>
          <cell r="AF504" t="e">
            <v>#N/A</v>
          </cell>
          <cell r="AG504" t="e">
            <v>#N/A</v>
          </cell>
          <cell r="AH504" t="e">
            <v>#N/A</v>
          </cell>
          <cell r="AI504" t="e">
            <v>#DIV/0!</v>
          </cell>
          <cell r="AJ504" t="e">
            <v>#N/A</v>
          </cell>
          <cell r="AL504" t="e">
            <v>#N/A</v>
          </cell>
          <cell r="AM504" t="e">
            <v>#N/A</v>
          </cell>
          <cell r="AN504" t="e">
            <v>#N/A</v>
          </cell>
          <cell r="AO504" t="e">
            <v>#N/A</v>
          </cell>
          <cell r="AP504" t="e">
            <v>#N/A</v>
          </cell>
          <cell r="AR504" t="e">
            <v>#N/A</v>
          </cell>
          <cell r="AS504" t="e">
            <v>#N/A</v>
          </cell>
          <cell r="AT504" t="e">
            <v>#N/A</v>
          </cell>
          <cell r="AU504" t="e">
            <v>#DIV/0!</v>
          </cell>
          <cell r="AV504" t="e">
            <v>#N/A</v>
          </cell>
          <cell r="AX504" t="e">
            <v>#N/A</v>
          </cell>
          <cell r="AY504">
            <v>1540.6523686305732</v>
          </cell>
          <cell r="AZ504" t="e">
            <v>#N/A</v>
          </cell>
          <cell r="BA504" t="e">
            <v>#N/A</v>
          </cell>
          <cell r="BB504" t="e">
            <v>#N/A</v>
          </cell>
          <cell r="BD504" t="e">
            <v>#N/A</v>
          </cell>
          <cell r="BE504" t="e">
            <v>#N/A</v>
          </cell>
          <cell r="BF504" t="e">
            <v>#N/A</v>
          </cell>
          <cell r="BG504" t="e">
            <v>#DIV/0!</v>
          </cell>
          <cell r="BH504" t="e">
            <v>#N/A</v>
          </cell>
          <cell r="BJ504" t="e">
            <v>#N/A</v>
          </cell>
          <cell r="BK504">
            <v>8641.9599999999991</v>
          </cell>
          <cell r="BL504" t="e">
            <v>#N/A</v>
          </cell>
          <cell r="BM504" t="e">
            <v>#N/A</v>
          </cell>
          <cell r="BN504" t="e">
            <v>#N/A</v>
          </cell>
          <cell r="BP504" t="e">
            <v>#N/A</v>
          </cell>
          <cell r="BQ504" t="e">
            <v>#N/A</v>
          </cell>
          <cell r="BR504" t="e">
            <v>#N/A</v>
          </cell>
          <cell r="BS504" t="e">
            <v>#DIV/0!</v>
          </cell>
          <cell r="BT504" t="e">
            <v>#N/A</v>
          </cell>
          <cell r="BV504" t="e">
            <v>#N/A</v>
          </cell>
          <cell r="BW504">
            <v>9862.0020000000004</v>
          </cell>
          <cell r="BX504" t="e">
            <v>#N/A</v>
          </cell>
          <cell r="BY504" t="e">
            <v>#N/A</v>
          </cell>
          <cell r="BZ504" t="e">
            <v>#N/A</v>
          </cell>
          <cell r="CB504" t="e">
            <v>#N/A</v>
          </cell>
          <cell r="CC504" t="e">
            <v>#N/A</v>
          </cell>
          <cell r="CD504" t="e">
            <v>#N/A</v>
          </cell>
          <cell r="CE504" t="e">
            <v>#DIV/0!</v>
          </cell>
          <cell r="CF504" t="e">
            <v>#N/A</v>
          </cell>
          <cell r="CH504" t="e">
            <v>#N/A</v>
          </cell>
          <cell r="CI504">
            <v>1163.905</v>
          </cell>
          <cell r="CJ504" t="e">
            <v>#N/A</v>
          </cell>
          <cell r="CK504" t="e">
            <v>#N/A</v>
          </cell>
          <cell r="CL504" t="e">
            <v>#N/A</v>
          </cell>
          <cell r="CN504" t="e">
            <v>#N/A</v>
          </cell>
          <cell r="CO504" t="e">
            <v>#N/A</v>
          </cell>
          <cell r="CP504" t="e">
            <v>#N/A</v>
          </cell>
          <cell r="CQ504" t="e">
            <v>#DIV/0!</v>
          </cell>
          <cell r="CR504" t="e">
            <v>#N/A</v>
          </cell>
          <cell r="CT504" t="e">
            <v>#N/A</v>
          </cell>
          <cell r="CU504">
            <v>5633.7460000000001</v>
          </cell>
          <cell r="CV504" t="e">
            <v>#N/A</v>
          </cell>
          <cell r="CW504" t="e">
            <v>#N/A</v>
          </cell>
          <cell r="CX504" t="e">
            <v>#N/A</v>
          </cell>
          <cell r="CZ504" t="e">
            <v>#N/A</v>
          </cell>
          <cell r="DA504" t="e">
            <v>#N/A</v>
          </cell>
          <cell r="DB504" t="e">
            <v>#N/A</v>
          </cell>
          <cell r="DC504" t="e">
            <v>#DIV/0!</v>
          </cell>
          <cell r="DD504" t="e">
            <v>#N/A</v>
          </cell>
          <cell r="DF504" t="e">
            <v>#N/A</v>
          </cell>
          <cell r="DG504">
            <v>3495.4549999999999</v>
          </cell>
          <cell r="DH504" t="e">
            <v>#N/A</v>
          </cell>
          <cell r="DI504" t="e">
            <v>#N/A</v>
          </cell>
          <cell r="DJ504" t="e">
            <v>#N/A</v>
          </cell>
          <cell r="DL504" t="e">
            <v>#N/A</v>
          </cell>
          <cell r="DM504" t="e">
            <v>#N/A</v>
          </cell>
          <cell r="DN504" t="e">
            <v>#N/A</v>
          </cell>
          <cell r="DO504" t="e">
            <v>#DIV/0!</v>
          </cell>
          <cell r="DP504" t="e">
            <v>#N/A</v>
          </cell>
          <cell r="DR504" t="e">
            <v>#N/A</v>
          </cell>
          <cell r="DS504">
            <v>2701.8580000000002</v>
          </cell>
          <cell r="DT504" t="e">
            <v>#N/A</v>
          </cell>
          <cell r="DU504" t="e">
            <v>#N/A</v>
          </cell>
          <cell r="DV504" t="e">
            <v>#N/A</v>
          </cell>
          <cell r="DX504" t="e">
            <v>#N/A</v>
          </cell>
          <cell r="DY504" t="e">
            <v>#N/A</v>
          </cell>
          <cell r="DZ504" t="e">
            <v>#N/A</v>
          </cell>
          <cell r="EA504" t="e">
            <v>#DIV/0!</v>
          </cell>
          <cell r="EB504" t="e">
            <v>#N/A</v>
          </cell>
          <cell r="ED504" t="e">
            <v>#N/A</v>
          </cell>
          <cell r="EE504">
            <v>15705.161</v>
          </cell>
          <cell r="EF504" t="e">
            <v>#N/A</v>
          </cell>
          <cell r="EG504" t="e">
            <v>#N/A</v>
          </cell>
          <cell r="EH504" t="e">
            <v>#N/A</v>
          </cell>
          <cell r="EJ504" t="e">
            <v>#N/A</v>
          </cell>
          <cell r="EK504" t="e">
            <v>#N/A</v>
          </cell>
          <cell r="EL504" t="e">
            <v>#N/A</v>
          </cell>
          <cell r="EM504" t="e">
            <v>#DIV/0!</v>
          </cell>
          <cell r="EN504" t="e">
            <v>#N/A</v>
          </cell>
          <cell r="EP504" t="e">
            <v>#N/A</v>
          </cell>
          <cell r="EQ504">
            <v>17075.746999999999</v>
          </cell>
          <cell r="ER504" t="e">
            <v>#N/A</v>
          </cell>
          <cell r="ES504" t="e">
            <v>#N/A</v>
          </cell>
          <cell r="ET504" t="e">
            <v>#N/A</v>
          </cell>
          <cell r="EV504" t="e">
            <v>#N/A</v>
          </cell>
          <cell r="EW504" t="e">
            <v>#N/A</v>
          </cell>
          <cell r="EX504" t="e">
            <v>#N/A</v>
          </cell>
          <cell r="EY504" t="e">
            <v>#DIV/0!</v>
          </cell>
          <cell r="EZ504" t="e">
            <v>#N/A</v>
          </cell>
        </row>
        <row r="505">
          <cell r="A505">
            <v>42699</v>
          </cell>
          <cell r="B505" t="e">
            <v>#N/A</v>
          </cell>
          <cell r="C505" t="e">
            <v>#N/A</v>
          </cell>
          <cell r="D505" t="e">
            <v>#N/A</v>
          </cell>
          <cell r="E505" t="e">
            <v>#N/A</v>
          </cell>
          <cell r="F505" t="e">
            <v>#N/A</v>
          </cell>
          <cell r="H505" t="e">
            <v>#N/A</v>
          </cell>
          <cell r="I505" t="e">
            <v>#N/A</v>
          </cell>
          <cell r="J505" t="e">
            <v>#N/A</v>
          </cell>
          <cell r="K505" t="e">
            <v>#N/A</v>
          </cell>
          <cell r="L505" t="e">
            <v>#N/A</v>
          </cell>
          <cell r="N505" t="e">
            <v>#N/A</v>
          </cell>
          <cell r="O505" t="e">
            <v>#N/A</v>
          </cell>
          <cell r="P505" t="e">
            <v>#N/A</v>
          </cell>
          <cell r="Q505" t="e">
            <v>#N/A</v>
          </cell>
          <cell r="R505" t="e">
            <v>#N/A</v>
          </cell>
          <cell r="T505" t="e">
            <v>#N/A</v>
          </cell>
          <cell r="U505" t="e">
            <v>#N/A</v>
          </cell>
          <cell r="V505" t="e">
            <v>#N/A</v>
          </cell>
          <cell r="W505" t="e">
            <v>#DIV/0!</v>
          </cell>
          <cell r="X505" t="e">
            <v>#N/A</v>
          </cell>
          <cell r="Z505" t="e">
            <v>#N/A</v>
          </cell>
          <cell r="AA505" t="e">
            <v>#N/A</v>
          </cell>
          <cell r="AB505" t="e">
            <v>#N/A</v>
          </cell>
          <cell r="AC505" t="e">
            <v>#N/A</v>
          </cell>
          <cell r="AD505" t="e">
            <v>#N/A</v>
          </cell>
          <cell r="AF505" t="e">
            <v>#N/A</v>
          </cell>
          <cell r="AG505" t="e">
            <v>#N/A</v>
          </cell>
          <cell r="AH505" t="e">
            <v>#N/A</v>
          </cell>
          <cell r="AI505" t="e">
            <v>#DIV/0!</v>
          </cell>
          <cell r="AJ505" t="e">
            <v>#N/A</v>
          </cell>
          <cell r="AL505" t="e">
            <v>#N/A</v>
          </cell>
          <cell r="AM505" t="e">
            <v>#N/A</v>
          </cell>
          <cell r="AN505" t="e">
            <v>#N/A</v>
          </cell>
          <cell r="AO505" t="e">
            <v>#N/A</v>
          </cell>
          <cell r="AP505" t="e">
            <v>#N/A</v>
          </cell>
          <cell r="AR505" t="e">
            <v>#N/A</v>
          </cell>
          <cell r="AS505" t="e">
            <v>#N/A</v>
          </cell>
          <cell r="AT505" t="e">
            <v>#N/A</v>
          </cell>
          <cell r="AU505" t="e">
            <v>#DIV/0!</v>
          </cell>
          <cell r="AV505" t="e">
            <v>#N/A</v>
          </cell>
          <cell r="AX505" t="e">
            <v>#N/A</v>
          </cell>
          <cell r="AY505">
            <v>1540.6523686305732</v>
          </cell>
          <cell r="AZ505" t="e">
            <v>#N/A</v>
          </cell>
          <cell r="BA505" t="e">
            <v>#N/A</v>
          </cell>
          <cell r="BB505" t="e">
            <v>#N/A</v>
          </cell>
          <cell r="BD505" t="e">
            <v>#N/A</v>
          </cell>
          <cell r="BE505" t="e">
            <v>#N/A</v>
          </cell>
          <cell r="BF505" t="e">
            <v>#N/A</v>
          </cell>
          <cell r="BG505" t="e">
            <v>#DIV/0!</v>
          </cell>
          <cell r="BH505" t="e">
            <v>#N/A</v>
          </cell>
          <cell r="BJ505" t="e">
            <v>#N/A</v>
          </cell>
          <cell r="BK505">
            <v>8641.9599999999991</v>
          </cell>
          <cell r="BL505" t="e">
            <v>#N/A</v>
          </cell>
          <cell r="BM505" t="e">
            <v>#N/A</v>
          </cell>
          <cell r="BN505" t="e">
            <v>#N/A</v>
          </cell>
          <cell r="BP505" t="e">
            <v>#N/A</v>
          </cell>
          <cell r="BQ505" t="e">
            <v>#N/A</v>
          </cell>
          <cell r="BR505" t="e">
            <v>#N/A</v>
          </cell>
          <cell r="BS505" t="e">
            <v>#DIV/0!</v>
          </cell>
          <cell r="BT505" t="e">
            <v>#N/A</v>
          </cell>
          <cell r="BV505" t="e">
            <v>#N/A</v>
          </cell>
          <cell r="BW505">
            <v>9862.0020000000004</v>
          </cell>
          <cell r="BX505" t="e">
            <v>#N/A</v>
          </cell>
          <cell r="BY505" t="e">
            <v>#N/A</v>
          </cell>
          <cell r="BZ505" t="e">
            <v>#N/A</v>
          </cell>
          <cell r="CB505" t="e">
            <v>#N/A</v>
          </cell>
          <cell r="CC505" t="e">
            <v>#N/A</v>
          </cell>
          <cell r="CD505" t="e">
            <v>#N/A</v>
          </cell>
          <cell r="CE505" t="e">
            <v>#DIV/0!</v>
          </cell>
          <cell r="CF505" t="e">
            <v>#N/A</v>
          </cell>
          <cell r="CH505" t="e">
            <v>#N/A</v>
          </cell>
          <cell r="CI505">
            <v>1163.905</v>
          </cell>
          <cell r="CJ505" t="e">
            <v>#N/A</v>
          </cell>
          <cell r="CK505" t="e">
            <v>#N/A</v>
          </cell>
          <cell r="CL505" t="e">
            <v>#N/A</v>
          </cell>
          <cell r="CN505" t="e">
            <v>#N/A</v>
          </cell>
          <cell r="CO505" t="e">
            <v>#N/A</v>
          </cell>
          <cell r="CP505" t="e">
            <v>#N/A</v>
          </cell>
          <cell r="CQ505" t="e">
            <v>#DIV/0!</v>
          </cell>
          <cell r="CR505" t="e">
            <v>#N/A</v>
          </cell>
          <cell r="CT505" t="e">
            <v>#N/A</v>
          </cell>
          <cell r="CU505">
            <v>5633.7460000000001</v>
          </cell>
          <cell r="CV505" t="e">
            <v>#N/A</v>
          </cell>
          <cell r="CW505" t="e">
            <v>#N/A</v>
          </cell>
          <cell r="CX505" t="e">
            <v>#N/A</v>
          </cell>
          <cell r="CZ505" t="e">
            <v>#N/A</v>
          </cell>
          <cell r="DA505" t="e">
            <v>#N/A</v>
          </cell>
          <cell r="DB505" t="e">
            <v>#N/A</v>
          </cell>
          <cell r="DC505" t="e">
            <v>#DIV/0!</v>
          </cell>
          <cell r="DD505" t="e">
            <v>#N/A</v>
          </cell>
          <cell r="DF505" t="e">
            <v>#N/A</v>
          </cell>
          <cell r="DG505">
            <v>3495.4549999999999</v>
          </cell>
          <cell r="DH505" t="e">
            <v>#N/A</v>
          </cell>
          <cell r="DI505" t="e">
            <v>#N/A</v>
          </cell>
          <cell r="DJ505" t="e">
            <v>#N/A</v>
          </cell>
          <cell r="DL505" t="e">
            <v>#N/A</v>
          </cell>
          <cell r="DM505" t="e">
            <v>#N/A</v>
          </cell>
          <cell r="DN505" t="e">
            <v>#N/A</v>
          </cell>
          <cell r="DO505" t="e">
            <v>#DIV/0!</v>
          </cell>
          <cell r="DP505" t="e">
            <v>#N/A</v>
          </cell>
          <cell r="DR505" t="e">
            <v>#N/A</v>
          </cell>
          <cell r="DS505">
            <v>2701.8580000000002</v>
          </cell>
          <cell r="DT505" t="e">
            <v>#N/A</v>
          </cell>
          <cell r="DU505" t="e">
            <v>#N/A</v>
          </cell>
          <cell r="DV505" t="e">
            <v>#N/A</v>
          </cell>
          <cell r="DX505" t="e">
            <v>#N/A</v>
          </cell>
          <cell r="DY505" t="e">
            <v>#N/A</v>
          </cell>
          <cell r="DZ505" t="e">
            <v>#N/A</v>
          </cell>
          <cell r="EA505" t="e">
            <v>#DIV/0!</v>
          </cell>
          <cell r="EB505" t="e">
            <v>#N/A</v>
          </cell>
          <cell r="ED505" t="e">
            <v>#N/A</v>
          </cell>
          <cell r="EE505">
            <v>15705.161</v>
          </cell>
          <cell r="EF505" t="e">
            <v>#N/A</v>
          </cell>
          <cell r="EG505" t="e">
            <v>#N/A</v>
          </cell>
          <cell r="EH505" t="e">
            <v>#N/A</v>
          </cell>
          <cell r="EJ505" t="e">
            <v>#N/A</v>
          </cell>
          <cell r="EK505" t="e">
            <v>#N/A</v>
          </cell>
          <cell r="EL505" t="e">
            <v>#N/A</v>
          </cell>
          <cell r="EM505" t="e">
            <v>#DIV/0!</v>
          </cell>
          <cell r="EN505" t="e">
            <v>#N/A</v>
          </cell>
          <cell r="EP505" t="e">
            <v>#N/A</v>
          </cell>
          <cell r="EQ505">
            <v>17075.746999999999</v>
          </cell>
          <cell r="ER505" t="e">
            <v>#N/A</v>
          </cell>
          <cell r="ES505" t="e">
            <v>#N/A</v>
          </cell>
          <cell r="ET505" t="e">
            <v>#N/A</v>
          </cell>
          <cell r="EV505" t="e">
            <v>#N/A</v>
          </cell>
          <cell r="EW505" t="e">
            <v>#N/A</v>
          </cell>
          <cell r="EX505" t="e">
            <v>#N/A</v>
          </cell>
          <cell r="EY505" t="e">
            <v>#DIV/0!</v>
          </cell>
          <cell r="EZ505" t="e">
            <v>#N/A</v>
          </cell>
        </row>
        <row r="506">
          <cell r="A506">
            <v>42702</v>
          </cell>
          <cell r="B506" t="e">
            <v>#N/A</v>
          </cell>
          <cell r="C506" t="e">
            <v>#N/A</v>
          </cell>
          <cell r="D506" t="e">
            <v>#N/A</v>
          </cell>
          <cell r="E506" t="e">
            <v>#N/A</v>
          </cell>
          <cell r="F506" t="e">
            <v>#N/A</v>
          </cell>
          <cell r="H506" t="e">
            <v>#N/A</v>
          </cell>
          <cell r="I506" t="e">
            <v>#N/A</v>
          </cell>
          <cell r="J506" t="e">
            <v>#N/A</v>
          </cell>
          <cell r="K506" t="e">
            <v>#N/A</v>
          </cell>
          <cell r="L506" t="e">
            <v>#N/A</v>
          </cell>
          <cell r="N506" t="e">
            <v>#N/A</v>
          </cell>
          <cell r="O506" t="e">
            <v>#N/A</v>
          </cell>
          <cell r="P506" t="e">
            <v>#N/A</v>
          </cell>
          <cell r="Q506" t="e">
            <v>#N/A</v>
          </cell>
          <cell r="R506" t="e">
            <v>#N/A</v>
          </cell>
          <cell r="T506" t="e">
            <v>#N/A</v>
          </cell>
          <cell r="U506" t="e">
            <v>#N/A</v>
          </cell>
          <cell r="V506" t="e">
            <v>#N/A</v>
          </cell>
          <cell r="W506" t="e">
            <v>#DIV/0!</v>
          </cell>
          <cell r="X506" t="e">
            <v>#N/A</v>
          </cell>
          <cell r="Z506" t="e">
            <v>#N/A</v>
          </cell>
          <cell r="AA506" t="e">
            <v>#N/A</v>
          </cell>
          <cell r="AB506" t="e">
            <v>#N/A</v>
          </cell>
          <cell r="AC506" t="e">
            <v>#N/A</v>
          </cell>
          <cell r="AD506" t="e">
            <v>#N/A</v>
          </cell>
          <cell r="AF506" t="e">
            <v>#N/A</v>
          </cell>
          <cell r="AG506" t="e">
            <v>#N/A</v>
          </cell>
          <cell r="AH506" t="e">
            <v>#N/A</v>
          </cell>
          <cell r="AI506" t="e">
            <v>#DIV/0!</v>
          </cell>
          <cell r="AJ506" t="e">
            <v>#N/A</v>
          </cell>
          <cell r="AL506" t="e">
            <v>#N/A</v>
          </cell>
          <cell r="AM506" t="e">
            <v>#N/A</v>
          </cell>
          <cell r="AN506" t="e">
            <v>#N/A</v>
          </cell>
          <cell r="AO506" t="e">
            <v>#N/A</v>
          </cell>
          <cell r="AP506" t="e">
            <v>#N/A</v>
          </cell>
          <cell r="AR506" t="e">
            <v>#N/A</v>
          </cell>
          <cell r="AS506" t="e">
            <v>#N/A</v>
          </cell>
          <cell r="AT506" t="e">
            <v>#N/A</v>
          </cell>
          <cell r="AU506" t="e">
            <v>#DIV/0!</v>
          </cell>
          <cell r="AV506" t="e">
            <v>#N/A</v>
          </cell>
          <cell r="AX506" t="e">
            <v>#N/A</v>
          </cell>
          <cell r="AY506">
            <v>1540.6523686305732</v>
          </cell>
          <cell r="AZ506" t="e">
            <v>#N/A</v>
          </cell>
          <cell r="BA506" t="e">
            <v>#N/A</v>
          </cell>
          <cell r="BB506" t="e">
            <v>#N/A</v>
          </cell>
          <cell r="BD506" t="e">
            <v>#N/A</v>
          </cell>
          <cell r="BE506" t="e">
            <v>#N/A</v>
          </cell>
          <cell r="BF506" t="e">
            <v>#N/A</v>
          </cell>
          <cell r="BG506" t="e">
            <v>#DIV/0!</v>
          </cell>
          <cell r="BH506" t="e">
            <v>#N/A</v>
          </cell>
          <cell r="BJ506" t="e">
            <v>#N/A</v>
          </cell>
          <cell r="BK506">
            <v>8641.9599999999991</v>
          </cell>
          <cell r="BL506" t="e">
            <v>#N/A</v>
          </cell>
          <cell r="BM506" t="e">
            <v>#N/A</v>
          </cell>
          <cell r="BN506" t="e">
            <v>#N/A</v>
          </cell>
          <cell r="BP506" t="e">
            <v>#N/A</v>
          </cell>
          <cell r="BQ506" t="e">
            <v>#N/A</v>
          </cell>
          <cell r="BR506" t="e">
            <v>#N/A</v>
          </cell>
          <cell r="BS506" t="e">
            <v>#DIV/0!</v>
          </cell>
          <cell r="BT506" t="e">
            <v>#N/A</v>
          </cell>
          <cell r="BV506" t="e">
            <v>#N/A</v>
          </cell>
          <cell r="BW506">
            <v>9862.0020000000004</v>
          </cell>
          <cell r="BX506" t="e">
            <v>#N/A</v>
          </cell>
          <cell r="BY506" t="e">
            <v>#N/A</v>
          </cell>
          <cell r="BZ506" t="e">
            <v>#N/A</v>
          </cell>
          <cell r="CB506" t="e">
            <v>#N/A</v>
          </cell>
          <cell r="CC506" t="e">
            <v>#N/A</v>
          </cell>
          <cell r="CD506" t="e">
            <v>#N/A</v>
          </cell>
          <cell r="CE506" t="e">
            <v>#DIV/0!</v>
          </cell>
          <cell r="CF506" t="e">
            <v>#N/A</v>
          </cell>
          <cell r="CH506" t="e">
            <v>#N/A</v>
          </cell>
          <cell r="CI506">
            <v>1163.905</v>
          </cell>
          <cell r="CJ506" t="e">
            <v>#N/A</v>
          </cell>
          <cell r="CK506" t="e">
            <v>#N/A</v>
          </cell>
          <cell r="CL506" t="e">
            <v>#N/A</v>
          </cell>
          <cell r="CN506" t="e">
            <v>#N/A</v>
          </cell>
          <cell r="CO506" t="e">
            <v>#N/A</v>
          </cell>
          <cell r="CP506" t="e">
            <v>#N/A</v>
          </cell>
          <cell r="CQ506" t="e">
            <v>#DIV/0!</v>
          </cell>
          <cell r="CR506" t="e">
            <v>#N/A</v>
          </cell>
          <cell r="CT506" t="e">
            <v>#N/A</v>
          </cell>
          <cell r="CU506">
            <v>5633.7460000000001</v>
          </cell>
          <cell r="CV506" t="e">
            <v>#N/A</v>
          </cell>
          <cell r="CW506" t="e">
            <v>#N/A</v>
          </cell>
          <cell r="CX506" t="e">
            <v>#N/A</v>
          </cell>
          <cell r="CZ506" t="e">
            <v>#N/A</v>
          </cell>
          <cell r="DA506" t="e">
            <v>#N/A</v>
          </cell>
          <cell r="DB506" t="e">
            <v>#N/A</v>
          </cell>
          <cell r="DC506" t="e">
            <v>#DIV/0!</v>
          </cell>
          <cell r="DD506" t="e">
            <v>#N/A</v>
          </cell>
          <cell r="DF506" t="e">
            <v>#N/A</v>
          </cell>
          <cell r="DG506">
            <v>3495.4549999999999</v>
          </cell>
          <cell r="DH506" t="e">
            <v>#N/A</v>
          </cell>
          <cell r="DI506" t="e">
            <v>#N/A</v>
          </cell>
          <cell r="DJ506" t="e">
            <v>#N/A</v>
          </cell>
          <cell r="DL506" t="e">
            <v>#N/A</v>
          </cell>
          <cell r="DM506" t="e">
            <v>#N/A</v>
          </cell>
          <cell r="DN506" t="e">
            <v>#N/A</v>
          </cell>
          <cell r="DO506" t="e">
            <v>#DIV/0!</v>
          </cell>
          <cell r="DP506" t="e">
            <v>#N/A</v>
          </cell>
          <cell r="DR506" t="e">
            <v>#N/A</v>
          </cell>
          <cell r="DS506">
            <v>2701.8580000000002</v>
          </cell>
          <cell r="DT506" t="e">
            <v>#N/A</v>
          </cell>
          <cell r="DU506" t="e">
            <v>#N/A</v>
          </cell>
          <cell r="DV506" t="e">
            <v>#N/A</v>
          </cell>
          <cell r="DX506" t="e">
            <v>#N/A</v>
          </cell>
          <cell r="DY506" t="e">
            <v>#N/A</v>
          </cell>
          <cell r="DZ506" t="e">
            <v>#N/A</v>
          </cell>
          <cell r="EA506" t="e">
            <v>#DIV/0!</v>
          </cell>
          <cell r="EB506" t="e">
            <v>#N/A</v>
          </cell>
          <cell r="ED506" t="e">
            <v>#N/A</v>
          </cell>
          <cell r="EE506">
            <v>15705.161</v>
          </cell>
          <cell r="EF506" t="e">
            <v>#N/A</v>
          </cell>
          <cell r="EG506" t="e">
            <v>#N/A</v>
          </cell>
          <cell r="EH506" t="e">
            <v>#N/A</v>
          </cell>
          <cell r="EJ506" t="e">
            <v>#N/A</v>
          </cell>
          <cell r="EK506" t="e">
            <v>#N/A</v>
          </cell>
          <cell r="EL506" t="e">
            <v>#N/A</v>
          </cell>
          <cell r="EM506" t="e">
            <v>#DIV/0!</v>
          </cell>
          <cell r="EN506" t="e">
            <v>#N/A</v>
          </cell>
          <cell r="EP506" t="e">
            <v>#N/A</v>
          </cell>
          <cell r="EQ506">
            <v>17075.746999999999</v>
          </cell>
          <cell r="ER506" t="e">
            <v>#N/A</v>
          </cell>
          <cell r="ES506" t="e">
            <v>#N/A</v>
          </cell>
          <cell r="ET506" t="e">
            <v>#N/A</v>
          </cell>
          <cell r="EV506" t="e">
            <v>#N/A</v>
          </cell>
          <cell r="EW506" t="e">
            <v>#N/A</v>
          </cell>
          <cell r="EX506" t="e">
            <v>#N/A</v>
          </cell>
          <cell r="EY506" t="e">
            <v>#DIV/0!</v>
          </cell>
          <cell r="EZ506" t="e">
            <v>#N/A</v>
          </cell>
        </row>
        <row r="507">
          <cell r="A507">
            <v>42703</v>
          </cell>
          <cell r="B507" t="e">
            <v>#N/A</v>
          </cell>
          <cell r="C507" t="e">
            <v>#N/A</v>
          </cell>
          <cell r="D507" t="e">
            <v>#N/A</v>
          </cell>
          <cell r="E507" t="e">
            <v>#N/A</v>
          </cell>
          <cell r="F507" t="e">
            <v>#N/A</v>
          </cell>
          <cell r="H507" t="e">
            <v>#N/A</v>
          </cell>
          <cell r="I507" t="e">
            <v>#N/A</v>
          </cell>
          <cell r="J507" t="e">
            <v>#N/A</v>
          </cell>
          <cell r="K507" t="e">
            <v>#N/A</v>
          </cell>
          <cell r="L507" t="e">
            <v>#N/A</v>
          </cell>
          <cell r="N507" t="e">
            <v>#N/A</v>
          </cell>
          <cell r="O507" t="e">
            <v>#N/A</v>
          </cell>
          <cell r="P507" t="e">
            <v>#N/A</v>
          </cell>
          <cell r="Q507" t="e">
            <v>#N/A</v>
          </cell>
          <cell r="R507" t="e">
            <v>#N/A</v>
          </cell>
          <cell r="T507" t="e">
            <v>#N/A</v>
          </cell>
          <cell r="U507" t="e">
            <v>#N/A</v>
          </cell>
          <cell r="V507" t="e">
            <v>#N/A</v>
          </cell>
          <cell r="W507" t="e">
            <v>#DIV/0!</v>
          </cell>
          <cell r="X507" t="e">
            <v>#N/A</v>
          </cell>
          <cell r="Z507" t="e">
            <v>#N/A</v>
          </cell>
          <cell r="AA507" t="e">
            <v>#N/A</v>
          </cell>
          <cell r="AB507" t="e">
            <v>#N/A</v>
          </cell>
          <cell r="AC507" t="e">
            <v>#N/A</v>
          </cell>
          <cell r="AD507" t="e">
            <v>#N/A</v>
          </cell>
          <cell r="AF507" t="e">
            <v>#N/A</v>
          </cell>
          <cell r="AG507" t="e">
            <v>#N/A</v>
          </cell>
          <cell r="AH507" t="e">
            <v>#N/A</v>
          </cell>
          <cell r="AI507" t="e">
            <v>#DIV/0!</v>
          </cell>
          <cell r="AJ507" t="e">
            <v>#N/A</v>
          </cell>
          <cell r="AL507" t="e">
            <v>#N/A</v>
          </cell>
          <cell r="AM507" t="e">
            <v>#N/A</v>
          </cell>
          <cell r="AN507" t="e">
            <v>#N/A</v>
          </cell>
          <cell r="AO507" t="e">
            <v>#N/A</v>
          </cell>
          <cell r="AP507" t="e">
            <v>#N/A</v>
          </cell>
          <cell r="AR507" t="e">
            <v>#N/A</v>
          </cell>
          <cell r="AS507" t="e">
            <v>#N/A</v>
          </cell>
          <cell r="AT507" t="e">
            <v>#N/A</v>
          </cell>
          <cell r="AU507" t="e">
            <v>#DIV/0!</v>
          </cell>
          <cell r="AV507" t="e">
            <v>#N/A</v>
          </cell>
          <cell r="AX507" t="e">
            <v>#N/A</v>
          </cell>
          <cell r="AY507">
            <v>1540.6523686305732</v>
          </cell>
          <cell r="AZ507" t="e">
            <v>#N/A</v>
          </cell>
          <cell r="BA507" t="e">
            <v>#N/A</v>
          </cell>
          <cell r="BB507" t="e">
            <v>#N/A</v>
          </cell>
          <cell r="BD507" t="e">
            <v>#N/A</v>
          </cell>
          <cell r="BE507" t="e">
            <v>#N/A</v>
          </cell>
          <cell r="BF507" t="e">
            <v>#N/A</v>
          </cell>
          <cell r="BG507" t="e">
            <v>#DIV/0!</v>
          </cell>
          <cell r="BH507" t="e">
            <v>#N/A</v>
          </cell>
          <cell r="BJ507" t="e">
            <v>#N/A</v>
          </cell>
          <cell r="BK507">
            <v>8641.9599999999991</v>
          </cell>
          <cell r="BL507" t="e">
            <v>#N/A</v>
          </cell>
          <cell r="BM507" t="e">
            <v>#N/A</v>
          </cell>
          <cell r="BN507" t="e">
            <v>#N/A</v>
          </cell>
          <cell r="BP507" t="e">
            <v>#N/A</v>
          </cell>
          <cell r="BQ507" t="e">
            <v>#N/A</v>
          </cell>
          <cell r="BR507" t="e">
            <v>#N/A</v>
          </cell>
          <cell r="BS507" t="e">
            <v>#DIV/0!</v>
          </cell>
          <cell r="BT507" t="e">
            <v>#N/A</v>
          </cell>
          <cell r="BV507" t="e">
            <v>#N/A</v>
          </cell>
          <cell r="BW507">
            <v>9862.0020000000004</v>
          </cell>
          <cell r="BX507" t="e">
            <v>#N/A</v>
          </cell>
          <cell r="BY507" t="e">
            <v>#N/A</v>
          </cell>
          <cell r="BZ507" t="e">
            <v>#N/A</v>
          </cell>
          <cell r="CB507" t="e">
            <v>#N/A</v>
          </cell>
          <cell r="CC507" t="e">
            <v>#N/A</v>
          </cell>
          <cell r="CD507" t="e">
            <v>#N/A</v>
          </cell>
          <cell r="CE507" t="e">
            <v>#DIV/0!</v>
          </cell>
          <cell r="CF507" t="e">
            <v>#N/A</v>
          </cell>
          <cell r="CH507" t="e">
            <v>#N/A</v>
          </cell>
          <cell r="CI507">
            <v>1163.905</v>
          </cell>
          <cell r="CJ507" t="e">
            <v>#N/A</v>
          </cell>
          <cell r="CK507" t="e">
            <v>#N/A</v>
          </cell>
          <cell r="CL507" t="e">
            <v>#N/A</v>
          </cell>
          <cell r="CN507" t="e">
            <v>#N/A</v>
          </cell>
          <cell r="CO507" t="e">
            <v>#N/A</v>
          </cell>
          <cell r="CP507" t="e">
            <v>#N/A</v>
          </cell>
          <cell r="CQ507" t="e">
            <v>#DIV/0!</v>
          </cell>
          <cell r="CR507" t="e">
            <v>#N/A</v>
          </cell>
          <cell r="CT507" t="e">
            <v>#N/A</v>
          </cell>
          <cell r="CU507">
            <v>5633.7460000000001</v>
          </cell>
          <cell r="CV507" t="e">
            <v>#N/A</v>
          </cell>
          <cell r="CW507" t="e">
            <v>#N/A</v>
          </cell>
          <cell r="CX507" t="e">
            <v>#N/A</v>
          </cell>
          <cell r="CZ507" t="e">
            <v>#N/A</v>
          </cell>
          <cell r="DA507" t="e">
            <v>#N/A</v>
          </cell>
          <cell r="DB507" t="e">
            <v>#N/A</v>
          </cell>
          <cell r="DC507" t="e">
            <v>#DIV/0!</v>
          </cell>
          <cell r="DD507" t="e">
            <v>#N/A</v>
          </cell>
          <cell r="DF507" t="e">
            <v>#N/A</v>
          </cell>
          <cell r="DG507">
            <v>3495.4549999999999</v>
          </cell>
          <cell r="DH507" t="e">
            <v>#N/A</v>
          </cell>
          <cell r="DI507" t="e">
            <v>#N/A</v>
          </cell>
          <cell r="DJ507" t="e">
            <v>#N/A</v>
          </cell>
          <cell r="DL507" t="e">
            <v>#N/A</v>
          </cell>
          <cell r="DM507" t="e">
            <v>#N/A</v>
          </cell>
          <cell r="DN507" t="e">
            <v>#N/A</v>
          </cell>
          <cell r="DO507" t="e">
            <v>#DIV/0!</v>
          </cell>
          <cell r="DP507" t="e">
            <v>#N/A</v>
          </cell>
          <cell r="DR507" t="e">
            <v>#N/A</v>
          </cell>
          <cell r="DS507">
            <v>2701.8580000000002</v>
          </cell>
          <cell r="DT507" t="e">
            <v>#N/A</v>
          </cell>
          <cell r="DU507" t="e">
            <v>#N/A</v>
          </cell>
          <cell r="DV507" t="e">
            <v>#N/A</v>
          </cell>
          <cell r="DX507" t="e">
            <v>#N/A</v>
          </cell>
          <cell r="DY507" t="e">
            <v>#N/A</v>
          </cell>
          <cell r="DZ507" t="e">
            <v>#N/A</v>
          </cell>
          <cell r="EA507" t="e">
            <v>#DIV/0!</v>
          </cell>
          <cell r="EB507" t="e">
            <v>#N/A</v>
          </cell>
          <cell r="ED507" t="e">
            <v>#N/A</v>
          </cell>
          <cell r="EE507">
            <v>15705.161</v>
          </cell>
          <cell r="EF507" t="e">
            <v>#N/A</v>
          </cell>
          <cell r="EG507" t="e">
            <v>#N/A</v>
          </cell>
          <cell r="EH507" t="e">
            <v>#N/A</v>
          </cell>
          <cell r="EJ507" t="e">
            <v>#N/A</v>
          </cell>
          <cell r="EK507" t="e">
            <v>#N/A</v>
          </cell>
          <cell r="EL507" t="e">
            <v>#N/A</v>
          </cell>
          <cell r="EM507" t="e">
            <v>#DIV/0!</v>
          </cell>
          <cell r="EN507" t="e">
            <v>#N/A</v>
          </cell>
          <cell r="EP507" t="e">
            <v>#N/A</v>
          </cell>
          <cell r="EQ507">
            <v>17075.746999999999</v>
          </cell>
          <cell r="ER507" t="e">
            <v>#N/A</v>
          </cell>
          <cell r="ES507" t="e">
            <v>#N/A</v>
          </cell>
          <cell r="ET507" t="e">
            <v>#N/A</v>
          </cell>
          <cell r="EV507" t="e">
            <v>#N/A</v>
          </cell>
          <cell r="EW507" t="e">
            <v>#N/A</v>
          </cell>
          <cell r="EX507" t="e">
            <v>#N/A</v>
          </cell>
          <cell r="EY507" t="e">
            <v>#DIV/0!</v>
          </cell>
          <cell r="EZ507" t="e">
            <v>#N/A</v>
          </cell>
        </row>
        <row r="508">
          <cell r="A508">
            <v>42704</v>
          </cell>
          <cell r="B508" t="e">
            <v>#N/A</v>
          </cell>
          <cell r="C508" t="e">
            <v>#N/A</v>
          </cell>
          <cell r="D508" t="e">
            <v>#N/A</v>
          </cell>
          <cell r="E508" t="e">
            <v>#N/A</v>
          </cell>
          <cell r="F508" t="e">
            <v>#N/A</v>
          </cell>
          <cell r="H508" t="e">
            <v>#N/A</v>
          </cell>
          <cell r="I508" t="e">
            <v>#N/A</v>
          </cell>
          <cell r="J508" t="e">
            <v>#N/A</v>
          </cell>
          <cell r="K508" t="e">
            <v>#N/A</v>
          </cell>
          <cell r="L508" t="e">
            <v>#N/A</v>
          </cell>
          <cell r="N508" t="e">
            <v>#N/A</v>
          </cell>
          <cell r="O508" t="e">
            <v>#N/A</v>
          </cell>
          <cell r="P508" t="e">
            <v>#N/A</v>
          </cell>
          <cell r="Q508" t="e">
            <v>#N/A</v>
          </cell>
          <cell r="R508" t="e">
            <v>#N/A</v>
          </cell>
          <cell r="T508" t="e">
            <v>#N/A</v>
          </cell>
          <cell r="U508" t="e">
            <v>#N/A</v>
          </cell>
          <cell r="V508" t="e">
            <v>#N/A</v>
          </cell>
          <cell r="W508" t="e">
            <v>#DIV/0!</v>
          </cell>
          <cell r="X508" t="e">
            <v>#N/A</v>
          </cell>
          <cell r="Z508" t="e">
            <v>#N/A</v>
          </cell>
          <cell r="AA508" t="e">
            <v>#N/A</v>
          </cell>
          <cell r="AB508" t="e">
            <v>#N/A</v>
          </cell>
          <cell r="AC508" t="e">
            <v>#N/A</v>
          </cell>
          <cell r="AD508" t="e">
            <v>#N/A</v>
          </cell>
          <cell r="AF508" t="e">
            <v>#N/A</v>
          </cell>
          <cell r="AG508" t="e">
            <v>#N/A</v>
          </cell>
          <cell r="AH508" t="e">
            <v>#N/A</v>
          </cell>
          <cell r="AI508" t="e">
            <v>#DIV/0!</v>
          </cell>
          <cell r="AJ508" t="e">
            <v>#N/A</v>
          </cell>
          <cell r="AL508" t="e">
            <v>#N/A</v>
          </cell>
          <cell r="AM508" t="e">
            <v>#N/A</v>
          </cell>
          <cell r="AN508" t="e">
            <v>#N/A</v>
          </cell>
          <cell r="AO508" t="e">
            <v>#N/A</v>
          </cell>
          <cell r="AP508" t="e">
            <v>#N/A</v>
          </cell>
          <cell r="AR508" t="e">
            <v>#N/A</v>
          </cell>
          <cell r="AS508" t="e">
            <v>#N/A</v>
          </cell>
          <cell r="AT508" t="e">
            <v>#N/A</v>
          </cell>
          <cell r="AU508" t="e">
            <v>#DIV/0!</v>
          </cell>
          <cell r="AV508" t="e">
            <v>#N/A</v>
          </cell>
          <cell r="AX508" t="e">
            <v>#N/A</v>
          </cell>
          <cell r="AY508">
            <v>1540.6523686305732</v>
          </cell>
          <cell r="AZ508" t="e">
            <v>#N/A</v>
          </cell>
          <cell r="BA508" t="e">
            <v>#N/A</v>
          </cell>
          <cell r="BB508" t="e">
            <v>#N/A</v>
          </cell>
          <cell r="BD508" t="e">
            <v>#N/A</v>
          </cell>
          <cell r="BE508" t="e">
            <v>#N/A</v>
          </cell>
          <cell r="BF508" t="e">
            <v>#N/A</v>
          </cell>
          <cell r="BG508" t="e">
            <v>#DIV/0!</v>
          </cell>
          <cell r="BH508" t="e">
            <v>#N/A</v>
          </cell>
          <cell r="BJ508" t="e">
            <v>#N/A</v>
          </cell>
          <cell r="BK508">
            <v>8641.9599999999991</v>
          </cell>
          <cell r="BL508" t="e">
            <v>#N/A</v>
          </cell>
          <cell r="BM508" t="e">
            <v>#N/A</v>
          </cell>
          <cell r="BN508" t="e">
            <v>#N/A</v>
          </cell>
          <cell r="BP508" t="e">
            <v>#N/A</v>
          </cell>
          <cell r="BQ508" t="e">
            <v>#N/A</v>
          </cell>
          <cell r="BR508" t="e">
            <v>#N/A</v>
          </cell>
          <cell r="BS508" t="e">
            <v>#DIV/0!</v>
          </cell>
          <cell r="BT508" t="e">
            <v>#N/A</v>
          </cell>
          <cell r="BV508" t="e">
            <v>#N/A</v>
          </cell>
          <cell r="BW508">
            <v>9862.0020000000004</v>
          </cell>
          <cell r="BX508" t="e">
            <v>#N/A</v>
          </cell>
          <cell r="BY508" t="e">
            <v>#N/A</v>
          </cell>
          <cell r="BZ508" t="e">
            <v>#N/A</v>
          </cell>
          <cell r="CB508" t="e">
            <v>#N/A</v>
          </cell>
          <cell r="CC508" t="e">
            <v>#N/A</v>
          </cell>
          <cell r="CD508" t="e">
            <v>#N/A</v>
          </cell>
          <cell r="CE508" t="e">
            <v>#DIV/0!</v>
          </cell>
          <cell r="CF508" t="e">
            <v>#N/A</v>
          </cell>
          <cell r="CH508" t="e">
            <v>#N/A</v>
          </cell>
          <cell r="CI508">
            <v>1163.905</v>
          </cell>
          <cell r="CJ508" t="e">
            <v>#N/A</v>
          </cell>
          <cell r="CK508" t="e">
            <v>#N/A</v>
          </cell>
          <cell r="CL508" t="e">
            <v>#N/A</v>
          </cell>
          <cell r="CN508" t="e">
            <v>#N/A</v>
          </cell>
          <cell r="CO508" t="e">
            <v>#N/A</v>
          </cell>
          <cell r="CP508" t="e">
            <v>#N/A</v>
          </cell>
          <cell r="CQ508" t="e">
            <v>#DIV/0!</v>
          </cell>
          <cell r="CR508" t="e">
            <v>#N/A</v>
          </cell>
          <cell r="CT508" t="e">
            <v>#N/A</v>
          </cell>
          <cell r="CU508">
            <v>5633.7460000000001</v>
          </cell>
          <cell r="CV508" t="e">
            <v>#N/A</v>
          </cell>
          <cell r="CW508" t="e">
            <v>#N/A</v>
          </cell>
          <cell r="CX508" t="e">
            <v>#N/A</v>
          </cell>
          <cell r="CZ508" t="e">
            <v>#N/A</v>
          </cell>
          <cell r="DA508" t="e">
            <v>#N/A</v>
          </cell>
          <cell r="DB508" t="e">
            <v>#N/A</v>
          </cell>
          <cell r="DC508" t="e">
            <v>#DIV/0!</v>
          </cell>
          <cell r="DD508" t="e">
            <v>#N/A</v>
          </cell>
          <cell r="DF508" t="e">
            <v>#N/A</v>
          </cell>
          <cell r="DG508">
            <v>3495.4549999999999</v>
          </cell>
          <cell r="DH508" t="e">
            <v>#N/A</v>
          </cell>
          <cell r="DI508" t="e">
            <v>#N/A</v>
          </cell>
          <cell r="DJ508" t="e">
            <v>#N/A</v>
          </cell>
          <cell r="DL508" t="e">
            <v>#N/A</v>
          </cell>
          <cell r="DM508" t="e">
            <v>#N/A</v>
          </cell>
          <cell r="DN508" t="e">
            <v>#N/A</v>
          </cell>
          <cell r="DO508" t="e">
            <v>#DIV/0!</v>
          </cell>
          <cell r="DP508" t="e">
            <v>#N/A</v>
          </cell>
          <cell r="DR508" t="e">
            <v>#N/A</v>
          </cell>
          <cell r="DS508">
            <v>2701.8580000000002</v>
          </cell>
          <cell r="DT508" t="e">
            <v>#N/A</v>
          </cell>
          <cell r="DU508" t="e">
            <v>#N/A</v>
          </cell>
          <cell r="DV508" t="e">
            <v>#N/A</v>
          </cell>
          <cell r="DX508" t="e">
            <v>#N/A</v>
          </cell>
          <cell r="DY508" t="e">
            <v>#N/A</v>
          </cell>
          <cell r="DZ508" t="e">
            <v>#N/A</v>
          </cell>
          <cell r="EA508" t="e">
            <v>#DIV/0!</v>
          </cell>
          <cell r="EB508" t="e">
            <v>#N/A</v>
          </cell>
          <cell r="ED508" t="e">
            <v>#N/A</v>
          </cell>
          <cell r="EE508">
            <v>15705.161</v>
          </cell>
          <cell r="EF508" t="e">
            <v>#N/A</v>
          </cell>
          <cell r="EG508" t="e">
            <v>#N/A</v>
          </cell>
          <cell r="EH508" t="e">
            <v>#N/A</v>
          </cell>
          <cell r="EJ508" t="e">
            <v>#N/A</v>
          </cell>
          <cell r="EK508" t="e">
            <v>#N/A</v>
          </cell>
          <cell r="EL508" t="e">
            <v>#N/A</v>
          </cell>
          <cell r="EM508" t="e">
            <v>#DIV/0!</v>
          </cell>
          <cell r="EN508" t="e">
            <v>#N/A</v>
          </cell>
          <cell r="EP508" t="e">
            <v>#N/A</v>
          </cell>
          <cell r="EQ508">
            <v>17075.746999999999</v>
          </cell>
          <cell r="ER508" t="e">
            <v>#N/A</v>
          </cell>
          <cell r="ES508" t="e">
            <v>#N/A</v>
          </cell>
          <cell r="ET508" t="e">
            <v>#N/A</v>
          </cell>
          <cell r="EV508" t="e">
            <v>#N/A</v>
          </cell>
          <cell r="EW508" t="e">
            <v>#N/A</v>
          </cell>
          <cell r="EX508" t="e">
            <v>#N/A</v>
          </cell>
          <cell r="EY508" t="e">
            <v>#DIV/0!</v>
          </cell>
          <cell r="EZ508" t="e">
            <v>#N/A</v>
          </cell>
        </row>
        <row r="509">
          <cell r="A509">
            <v>42705</v>
          </cell>
          <cell r="B509" t="e">
            <v>#N/A</v>
          </cell>
          <cell r="C509" t="e">
            <v>#N/A</v>
          </cell>
          <cell r="D509" t="e">
            <v>#N/A</v>
          </cell>
          <cell r="E509" t="e">
            <v>#N/A</v>
          </cell>
          <cell r="F509" t="e">
            <v>#N/A</v>
          </cell>
          <cell r="H509" t="e">
            <v>#N/A</v>
          </cell>
          <cell r="I509" t="e">
            <v>#N/A</v>
          </cell>
          <cell r="J509" t="e">
            <v>#N/A</v>
          </cell>
          <cell r="K509" t="e">
            <v>#N/A</v>
          </cell>
          <cell r="L509" t="e">
            <v>#N/A</v>
          </cell>
          <cell r="N509" t="e">
            <v>#N/A</v>
          </cell>
          <cell r="O509" t="e">
            <v>#N/A</v>
          </cell>
          <cell r="P509" t="e">
            <v>#N/A</v>
          </cell>
          <cell r="Q509" t="e">
            <v>#N/A</v>
          </cell>
          <cell r="R509" t="e">
            <v>#N/A</v>
          </cell>
          <cell r="T509" t="e">
            <v>#N/A</v>
          </cell>
          <cell r="U509" t="e">
            <v>#N/A</v>
          </cell>
          <cell r="V509" t="e">
            <v>#N/A</v>
          </cell>
          <cell r="W509" t="e">
            <v>#DIV/0!</v>
          </cell>
          <cell r="X509" t="e">
            <v>#N/A</v>
          </cell>
          <cell r="Z509" t="e">
            <v>#N/A</v>
          </cell>
          <cell r="AA509" t="e">
            <v>#N/A</v>
          </cell>
          <cell r="AB509" t="e">
            <v>#N/A</v>
          </cell>
          <cell r="AC509" t="e">
            <v>#N/A</v>
          </cell>
          <cell r="AD509" t="e">
            <v>#N/A</v>
          </cell>
          <cell r="AF509" t="e">
            <v>#N/A</v>
          </cell>
          <cell r="AG509" t="e">
            <v>#N/A</v>
          </cell>
          <cell r="AH509" t="e">
            <v>#N/A</v>
          </cell>
          <cell r="AI509" t="e">
            <v>#DIV/0!</v>
          </cell>
          <cell r="AJ509" t="e">
            <v>#N/A</v>
          </cell>
          <cell r="AL509" t="e">
            <v>#N/A</v>
          </cell>
          <cell r="AM509" t="e">
            <v>#N/A</v>
          </cell>
          <cell r="AN509" t="e">
            <v>#N/A</v>
          </cell>
          <cell r="AO509" t="e">
            <v>#N/A</v>
          </cell>
          <cell r="AP509" t="e">
            <v>#N/A</v>
          </cell>
          <cell r="AR509" t="e">
            <v>#N/A</v>
          </cell>
          <cell r="AS509" t="e">
            <v>#N/A</v>
          </cell>
          <cell r="AT509" t="e">
            <v>#N/A</v>
          </cell>
          <cell r="AU509" t="e">
            <v>#DIV/0!</v>
          </cell>
          <cell r="AV509" t="e">
            <v>#N/A</v>
          </cell>
          <cell r="AX509" t="e">
            <v>#N/A</v>
          </cell>
          <cell r="AY509">
            <v>1540.6523686305732</v>
          </cell>
          <cell r="AZ509" t="e">
            <v>#N/A</v>
          </cell>
          <cell r="BA509" t="e">
            <v>#N/A</v>
          </cell>
          <cell r="BB509" t="e">
            <v>#N/A</v>
          </cell>
          <cell r="BD509" t="e">
            <v>#N/A</v>
          </cell>
          <cell r="BE509" t="e">
            <v>#N/A</v>
          </cell>
          <cell r="BF509" t="e">
            <v>#N/A</v>
          </cell>
          <cell r="BG509" t="e">
            <v>#DIV/0!</v>
          </cell>
          <cell r="BH509" t="e">
            <v>#N/A</v>
          </cell>
          <cell r="BJ509" t="e">
            <v>#N/A</v>
          </cell>
          <cell r="BK509">
            <v>8641.9599999999991</v>
          </cell>
          <cell r="BL509" t="e">
            <v>#N/A</v>
          </cell>
          <cell r="BM509" t="e">
            <v>#N/A</v>
          </cell>
          <cell r="BN509" t="e">
            <v>#N/A</v>
          </cell>
          <cell r="BP509" t="e">
            <v>#N/A</v>
          </cell>
          <cell r="BQ509" t="e">
            <v>#N/A</v>
          </cell>
          <cell r="BR509" t="e">
            <v>#N/A</v>
          </cell>
          <cell r="BS509" t="e">
            <v>#DIV/0!</v>
          </cell>
          <cell r="BT509" t="e">
            <v>#N/A</v>
          </cell>
          <cell r="BV509" t="e">
            <v>#N/A</v>
          </cell>
          <cell r="BW509">
            <v>9862.0020000000004</v>
          </cell>
          <cell r="BX509" t="e">
            <v>#N/A</v>
          </cell>
          <cell r="BY509" t="e">
            <v>#N/A</v>
          </cell>
          <cell r="BZ509" t="e">
            <v>#N/A</v>
          </cell>
          <cell r="CB509" t="e">
            <v>#N/A</v>
          </cell>
          <cell r="CC509" t="e">
            <v>#N/A</v>
          </cell>
          <cell r="CD509" t="e">
            <v>#N/A</v>
          </cell>
          <cell r="CE509" t="e">
            <v>#DIV/0!</v>
          </cell>
          <cell r="CF509" t="e">
            <v>#N/A</v>
          </cell>
          <cell r="CH509" t="e">
            <v>#N/A</v>
          </cell>
          <cell r="CI509">
            <v>1163.905</v>
          </cell>
          <cell r="CJ509" t="e">
            <v>#N/A</v>
          </cell>
          <cell r="CK509" t="e">
            <v>#N/A</v>
          </cell>
          <cell r="CL509" t="e">
            <v>#N/A</v>
          </cell>
          <cell r="CN509" t="e">
            <v>#N/A</v>
          </cell>
          <cell r="CO509" t="e">
            <v>#N/A</v>
          </cell>
          <cell r="CP509" t="e">
            <v>#N/A</v>
          </cell>
          <cell r="CQ509" t="e">
            <v>#DIV/0!</v>
          </cell>
          <cell r="CR509" t="e">
            <v>#N/A</v>
          </cell>
          <cell r="CT509" t="e">
            <v>#N/A</v>
          </cell>
          <cell r="CU509">
            <v>5633.7460000000001</v>
          </cell>
          <cell r="CV509" t="e">
            <v>#N/A</v>
          </cell>
          <cell r="CW509" t="e">
            <v>#N/A</v>
          </cell>
          <cell r="CX509" t="e">
            <v>#N/A</v>
          </cell>
          <cell r="CZ509" t="e">
            <v>#N/A</v>
          </cell>
          <cell r="DA509" t="e">
            <v>#N/A</v>
          </cell>
          <cell r="DB509" t="e">
            <v>#N/A</v>
          </cell>
          <cell r="DC509" t="e">
            <v>#DIV/0!</v>
          </cell>
          <cell r="DD509" t="e">
            <v>#N/A</v>
          </cell>
          <cell r="DF509" t="e">
            <v>#N/A</v>
          </cell>
          <cell r="DG509">
            <v>3495.4549999999999</v>
          </cell>
          <cell r="DH509" t="e">
            <v>#N/A</v>
          </cell>
          <cell r="DI509" t="e">
            <v>#N/A</v>
          </cell>
          <cell r="DJ509" t="e">
            <v>#N/A</v>
          </cell>
          <cell r="DL509" t="e">
            <v>#N/A</v>
          </cell>
          <cell r="DM509" t="e">
            <v>#N/A</v>
          </cell>
          <cell r="DN509" t="e">
            <v>#N/A</v>
          </cell>
          <cell r="DO509" t="e">
            <v>#DIV/0!</v>
          </cell>
          <cell r="DP509" t="e">
            <v>#N/A</v>
          </cell>
          <cell r="DR509" t="e">
            <v>#N/A</v>
          </cell>
          <cell r="DS509">
            <v>2701.8580000000002</v>
          </cell>
          <cell r="DT509" t="e">
            <v>#N/A</v>
          </cell>
          <cell r="DU509" t="e">
            <v>#N/A</v>
          </cell>
          <cell r="DV509" t="e">
            <v>#N/A</v>
          </cell>
          <cell r="DX509" t="e">
            <v>#N/A</v>
          </cell>
          <cell r="DY509" t="e">
            <v>#N/A</v>
          </cell>
          <cell r="DZ509" t="e">
            <v>#N/A</v>
          </cell>
          <cell r="EA509" t="e">
            <v>#DIV/0!</v>
          </cell>
          <cell r="EB509" t="e">
            <v>#N/A</v>
          </cell>
          <cell r="ED509" t="e">
            <v>#N/A</v>
          </cell>
          <cell r="EE509">
            <v>15705.161</v>
          </cell>
          <cell r="EF509" t="e">
            <v>#N/A</v>
          </cell>
          <cell r="EG509" t="e">
            <v>#N/A</v>
          </cell>
          <cell r="EH509" t="e">
            <v>#N/A</v>
          </cell>
          <cell r="EJ509" t="e">
            <v>#N/A</v>
          </cell>
          <cell r="EK509" t="e">
            <v>#N/A</v>
          </cell>
          <cell r="EL509" t="e">
            <v>#N/A</v>
          </cell>
          <cell r="EM509" t="e">
            <v>#DIV/0!</v>
          </cell>
          <cell r="EN509" t="e">
            <v>#N/A</v>
          </cell>
          <cell r="EP509" t="e">
            <v>#N/A</v>
          </cell>
          <cell r="EQ509">
            <v>17075.746999999999</v>
          </cell>
          <cell r="ER509" t="e">
            <v>#N/A</v>
          </cell>
          <cell r="ES509" t="e">
            <v>#N/A</v>
          </cell>
          <cell r="ET509" t="e">
            <v>#N/A</v>
          </cell>
          <cell r="EV509" t="e">
            <v>#N/A</v>
          </cell>
          <cell r="EW509" t="e">
            <v>#N/A</v>
          </cell>
          <cell r="EX509" t="e">
            <v>#N/A</v>
          </cell>
          <cell r="EY509" t="e">
            <v>#DIV/0!</v>
          </cell>
          <cell r="EZ509" t="e">
            <v>#N/A</v>
          </cell>
        </row>
        <row r="510">
          <cell r="A510">
            <v>42706</v>
          </cell>
          <cell r="B510" t="e">
            <v>#N/A</v>
          </cell>
          <cell r="C510" t="e">
            <v>#N/A</v>
          </cell>
          <cell r="D510" t="e">
            <v>#N/A</v>
          </cell>
          <cell r="E510" t="e">
            <v>#N/A</v>
          </cell>
          <cell r="F510" t="e">
            <v>#N/A</v>
          </cell>
          <cell r="H510" t="e">
            <v>#N/A</v>
          </cell>
          <cell r="I510" t="e">
            <v>#N/A</v>
          </cell>
          <cell r="J510" t="e">
            <v>#N/A</v>
          </cell>
          <cell r="K510" t="e">
            <v>#N/A</v>
          </cell>
          <cell r="L510" t="e">
            <v>#N/A</v>
          </cell>
          <cell r="N510" t="e">
            <v>#N/A</v>
          </cell>
          <cell r="O510" t="e">
            <v>#N/A</v>
          </cell>
          <cell r="P510" t="e">
            <v>#N/A</v>
          </cell>
          <cell r="Q510" t="e">
            <v>#N/A</v>
          </cell>
          <cell r="R510" t="e">
            <v>#N/A</v>
          </cell>
          <cell r="T510" t="e">
            <v>#N/A</v>
          </cell>
          <cell r="U510" t="e">
            <v>#N/A</v>
          </cell>
          <cell r="V510" t="e">
            <v>#N/A</v>
          </cell>
          <cell r="W510" t="e">
            <v>#DIV/0!</v>
          </cell>
          <cell r="X510" t="e">
            <v>#N/A</v>
          </cell>
          <cell r="Z510" t="e">
            <v>#N/A</v>
          </cell>
          <cell r="AA510" t="e">
            <v>#N/A</v>
          </cell>
          <cell r="AB510" t="e">
            <v>#N/A</v>
          </cell>
          <cell r="AC510" t="e">
            <v>#N/A</v>
          </cell>
          <cell r="AD510" t="e">
            <v>#N/A</v>
          </cell>
          <cell r="AF510" t="e">
            <v>#N/A</v>
          </cell>
          <cell r="AG510" t="e">
            <v>#N/A</v>
          </cell>
          <cell r="AH510" t="e">
            <v>#N/A</v>
          </cell>
          <cell r="AI510" t="e">
            <v>#DIV/0!</v>
          </cell>
          <cell r="AJ510" t="e">
            <v>#N/A</v>
          </cell>
          <cell r="AL510" t="e">
            <v>#N/A</v>
          </cell>
          <cell r="AM510" t="e">
            <v>#N/A</v>
          </cell>
          <cell r="AN510" t="e">
            <v>#N/A</v>
          </cell>
          <cell r="AO510" t="e">
            <v>#N/A</v>
          </cell>
          <cell r="AP510" t="e">
            <v>#N/A</v>
          </cell>
          <cell r="AR510" t="e">
            <v>#N/A</v>
          </cell>
          <cell r="AS510" t="e">
            <v>#N/A</v>
          </cell>
          <cell r="AT510" t="e">
            <v>#N/A</v>
          </cell>
          <cell r="AU510" t="e">
            <v>#DIV/0!</v>
          </cell>
          <cell r="AV510" t="e">
            <v>#N/A</v>
          </cell>
          <cell r="AX510" t="e">
            <v>#N/A</v>
          </cell>
          <cell r="AY510">
            <v>1540.6523686305732</v>
          </cell>
          <cell r="AZ510" t="e">
            <v>#N/A</v>
          </cell>
          <cell r="BA510" t="e">
            <v>#N/A</v>
          </cell>
          <cell r="BB510" t="e">
            <v>#N/A</v>
          </cell>
          <cell r="BD510" t="e">
            <v>#N/A</v>
          </cell>
          <cell r="BE510" t="e">
            <v>#N/A</v>
          </cell>
          <cell r="BF510" t="e">
            <v>#N/A</v>
          </cell>
          <cell r="BG510" t="e">
            <v>#DIV/0!</v>
          </cell>
          <cell r="BH510" t="e">
            <v>#N/A</v>
          </cell>
          <cell r="BJ510" t="e">
            <v>#N/A</v>
          </cell>
          <cell r="BK510">
            <v>8641.9599999999991</v>
          </cell>
          <cell r="BL510" t="e">
            <v>#N/A</v>
          </cell>
          <cell r="BM510" t="e">
            <v>#N/A</v>
          </cell>
          <cell r="BN510" t="e">
            <v>#N/A</v>
          </cell>
          <cell r="BP510" t="e">
            <v>#N/A</v>
          </cell>
          <cell r="BQ510" t="e">
            <v>#N/A</v>
          </cell>
          <cell r="BR510" t="e">
            <v>#N/A</v>
          </cell>
          <cell r="BS510" t="e">
            <v>#DIV/0!</v>
          </cell>
          <cell r="BT510" t="e">
            <v>#N/A</v>
          </cell>
          <cell r="BV510" t="e">
            <v>#N/A</v>
          </cell>
          <cell r="BW510">
            <v>9862.0020000000004</v>
          </cell>
          <cell r="BX510" t="e">
            <v>#N/A</v>
          </cell>
          <cell r="BY510" t="e">
            <v>#N/A</v>
          </cell>
          <cell r="BZ510" t="e">
            <v>#N/A</v>
          </cell>
          <cell r="CB510" t="e">
            <v>#N/A</v>
          </cell>
          <cell r="CC510" t="e">
            <v>#N/A</v>
          </cell>
          <cell r="CD510" t="e">
            <v>#N/A</v>
          </cell>
          <cell r="CE510" t="e">
            <v>#DIV/0!</v>
          </cell>
          <cell r="CF510" t="e">
            <v>#N/A</v>
          </cell>
          <cell r="CH510" t="e">
            <v>#N/A</v>
          </cell>
          <cell r="CI510">
            <v>1163.905</v>
          </cell>
          <cell r="CJ510" t="e">
            <v>#N/A</v>
          </cell>
          <cell r="CK510" t="e">
            <v>#N/A</v>
          </cell>
          <cell r="CL510" t="e">
            <v>#N/A</v>
          </cell>
          <cell r="CN510" t="e">
            <v>#N/A</v>
          </cell>
          <cell r="CO510" t="e">
            <v>#N/A</v>
          </cell>
          <cell r="CP510" t="e">
            <v>#N/A</v>
          </cell>
          <cell r="CQ510" t="e">
            <v>#DIV/0!</v>
          </cell>
          <cell r="CR510" t="e">
            <v>#N/A</v>
          </cell>
          <cell r="CT510" t="e">
            <v>#N/A</v>
          </cell>
          <cell r="CU510">
            <v>5633.7460000000001</v>
          </cell>
          <cell r="CV510" t="e">
            <v>#N/A</v>
          </cell>
          <cell r="CW510" t="e">
            <v>#N/A</v>
          </cell>
          <cell r="CX510" t="e">
            <v>#N/A</v>
          </cell>
          <cell r="CZ510" t="e">
            <v>#N/A</v>
          </cell>
          <cell r="DA510" t="e">
            <v>#N/A</v>
          </cell>
          <cell r="DB510" t="e">
            <v>#N/A</v>
          </cell>
          <cell r="DC510" t="e">
            <v>#DIV/0!</v>
          </cell>
          <cell r="DD510" t="e">
            <v>#N/A</v>
          </cell>
          <cell r="DF510" t="e">
            <v>#N/A</v>
          </cell>
          <cell r="DG510">
            <v>3495.4549999999999</v>
          </cell>
          <cell r="DH510" t="e">
            <v>#N/A</v>
          </cell>
          <cell r="DI510" t="e">
            <v>#N/A</v>
          </cell>
          <cell r="DJ510" t="e">
            <v>#N/A</v>
          </cell>
          <cell r="DL510" t="e">
            <v>#N/A</v>
          </cell>
          <cell r="DM510" t="e">
            <v>#N/A</v>
          </cell>
          <cell r="DN510" t="e">
            <v>#N/A</v>
          </cell>
          <cell r="DO510" t="e">
            <v>#DIV/0!</v>
          </cell>
          <cell r="DP510" t="e">
            <v>#N/A</v>
          </cell>
          <cell r="DR510" t="e">
            <v>#N/A</v>
          </cell>
          <cell r="DS510">
            <v>2701.8580000000002</v>
          </cell>
          <cell r="DT510" t="e">
            <v>#N/A</v>
          </cell>
          <cell r="DU510" t="e">
            <v>#N/A</v>
          </cell>
          <cell r="DV510" t="e">
            <v>#N/A</v>
          </cell>
          <cell r="DX510" t="e">
            <v>#N/A</v>
          </cell>
          <cell r="DY510" t="e">
            <v>#N/A</v>
          </cell>
          <cell r="DZ510" t="e">
            <v>#N/A</v>
          </cell>
          <cell r="EA510" t="e">
            <v>#DIV/0!</v>
          </cell>
          <cell r="EB510" t="e">
            <v>#N/A</v>
          </cell>
          <cell r="ED510" t="e">
            <v>#N/A</v>
          </cell>
          <cell r="EE510">
            <v>15705.161</v>
          </cell>
          <cell r="EF510" t="e">
            <v>#N/A</v>
          </cell>
          <cell r="EG510" t="e">
            <v>#N/A</v>
          </cell>
          <cell r="EH510" t="e">
            <v>#N/A</v>
          </cell>
          <cell r="EJ510" t="e">
            <v>#N/A</v>
          </cell>
          <cell r="EK510" t="e">
            <v>#N/A</v>
          </cell>
          <cell r="EL510" t="e">
            <v>#N/A</v>
          </cell>
          <cell r="EM510" t="e">
            <v>#DIV/0!</v>
          </cell>
          <cell r="EN510" t="e">
            <v>#N/A</v>
          </cell>
          <cell r="EP510" t="e">
            <v>#N/A</v>
          </cell>
          <cell r="EQ510">
            <v>17075.746999999999</v>
          </cell>
          <cell r="ER510" t="e">
            <v>#N/A</v>
          </cell>
          <cell r="ES510" t="e">
            <v>#N/A</v>
          </cell>
          <cell r="ET510" t="e">
            <v>#N/A</v>
          </cell>
          <cell r="EV510" t="e">
            <v>#N/A</v>
          </cell>
          <cell r="EW510" t="e">
            <v>#N/A</v>
          </cell>
          <cell r="EX510" t="e">
            <v>#N/A</v>
          </cell>
          <cell r="EY510" t="e">
            <v>#DIV/0!</v>
          </cell>
          <cell r="EZ510" t="e">
            <v>#N/A</v>
          </cell>
        </row>
        <row r="511">
          <cell r="A511">
            <v>42709</v>
          </cell>
          <cell r="B511" t="e">
            <v>#N/A</v>
          </cell>
          <cell r="C511" t="e">
            <v>#N/A</v>
          </cell>
          <cell r="D511" t="e">
            <v>#N/A</v>
          </cell>
          <cell r="E511" t="e">
            <v>#N/A</v>
          </cell>
          <cell r="F511" t="e">
            <v>#N/A</v>
          </cell>
          <cell r="H511" t="e">
            <v>#N/A</v>
          </cell>
          <cell r="I511" t="e">
            <v>#N/A</v>
          </cell>
          <cell r="J511" t="e">
            <v>#N/A</v>
          </cell>
          <cell r="K511" t="e">
            <v>#N/A</v>
          </cell>
          <cell r="L511" t="e">
            <v>#N/A</v>
          </cell>
          <cell r="N511" t="e">
            <v>#N/A</v>
          </cell>
          <cell r="O511" t="e">
            <v>#N/A</v>
          </cell>
          <cell r="P511" t="e">
            <v>#N/A</v>
          </cell>
          <cell r="Q511" t="e">
            <v>#N/A</v>
          </cell>
          <cell r="R511" t="e">
            <v>#N/A</v>
          </cell>
          <cell r="T511" t="e">
            <v>#N/A</v>
          </cell>
          <cell r="U511" t="e">
            <v>#N/A</v>
          </cell>
          <cell r="V511" t="e">
            <v>#N/A</v>
          </cell>
          <cell r="W511" t="e">
            <v>#DIV/0!</v>
          </cell>
          <cell r="X511" t="e">
            <v>#N/A</v>
          </cell>
          <cell r="Z511" t="e">
            <v>#N/A</v>
          </cell>
          <cell r="AA511" t="e">
            <v>#N/A</v>
          </cell>
          <cell r="AB511" t="e">
            <v>#N/A</v>
          </cell>
          <cell r="AC511" t="e">
            <v>#N/A</v>
          </cell>
          <cell r="AD511" t="e">
            <v>#N/A</v>
          </cell>
          <cell r="AF511" t="e">
            <v>#N/A</v>
          </cell>
          <cell r="AG511" t="e">
            <v>#N/A</v>
          </cell>
          <cell r="AH511" t="e">
            <v>#N/A</v>
          </cell>
          <cell r="AI511" t="e">
            <v>#DIV/0!</v>
          </cell>
          <cell r="AJ511" t="e">
            <v>#N/A</v>
          </cell>
          <cell r="AL511" t="e">
            <v>#N/A</v>
          </cell>
          <cell r="AM511" t="e">
            <v>#N/A</v>
          </cell>
          <cell r="AN511" t="e">
            <v>#N/A</v>
          </cell>
          <cell r="AO511" t="e">
            <v>#N/A</v>
          </cell>
          <cell r="AP511" t="e">
            <v>#N/A</v>
          </cell>
          <cell r="AR511" t="e">
            <v>#N/A</v>
          </cell>
          <cell r="AS511" t="e">
            <v>#N/A</v>
          </cell>
          <cell r="AT511" t="e">
            <v>#N/A</v>
          </cell>
          <cell r="AU511" t="e">
            <v>#DIV/0!</v>
          </cell>
          <cell r="AV511" t="e">
            <v>#N/A</v>
          </cell>
          <cell r="AX511" t="e">
            <v>#N/A</v>
          </cell>
          <cell r="AY511" t="e">
            <v>#N/A</v>
          </cell>
          <cell r="AZ511" t="e">
            <v>#N/A</v>
          </cell>
          <cell r="BA511" t="e">
            <v>#N/A</v>
          </cell>
          <cell r="BB511" t="e">
            <v>#N/A</v>
          </cell>
          <cell r="BD511" t="e">
            <v>#N/A</v>
          </cell>
          <cell r="BE511" t="e">
            <v>#N/A</v>
          </cell>
          <cell r="BF511" t="e">
            <v>#N/A</v>
          </cell>
          <cell r="BG511" t="e">
            <v>#DIV/0!</v>
          </cell>
          <cell r="BH511" t="e">
            <v>#N/A</v>
          </cell>
          <cell r="BJ511" t="e">
            <v>#N/A</v>
          </cell>
          <cell r="BK511">
            <v>8641.9599999999991</v>
          </cell>
          <cell r="BL511" t="e">
            <v>#N/A</v>
          </cell>
          <cell r="BM511" t="e">
            <v>#N/A</v>
          </cell>
          <cell r="BN511" t="e">
            <v>#N/A</v>
          </cell>
          <cell r="BP511" t="e">
            <v>#N/A</v>
          </cell>
          <cell r="BQ511" t="e">
            <v>#N/A</v>
          </cell>
          <cell r="BR511" t="e">
            <v>#N/A</v>
          </cell>
          <cell r="BS511" t="e">
            <v>#DIV/0!</v>
          </cell>
          <cell r="BT511" t="e">
            <v>#N/A</v>
          </cell>
          <cell r="BV511" t="e">
            <v>#N/A</v>
          </cell>
          <cell r="BW511">
            <v>9862.0020000000004</v>
          </cell>
          <cell r="BX511" t="e">
            <v>#N/A</v>
          </cell>
          <cell r="BY511" t="e">
            <v>#N/A</v>
          </cell>
          <cell r="BZ511" t="e">
            <v>#N/A</v>
          </cell>
          <cell r="CB511" t="e">
            <v>#N/A</v>
          </cell>
          <cell r="CC511" t="e">
            <v>#N/A</v>
          </cell>
          <cell r="CD511" t="e">
            <v>#N/A</v>
          </cell>
          <cell r="CE511" t="e">
            <v>#DIV/0!</v>
          </cell>
          <cell r="CF511" t="e">
            <v>#N/A</v>
          </cell>
          <cell r="CH511" t="e">
            <v>#N/A</v>
          </cell>
          <cell r="CI511">
            <v>1163.905</v>
          </cell>
          <cell r="CJ511" t="e">
            <v>#N/A</v>
          </cell>
          <cell r="CK511" t="e">
            <v>#N/A</v>
          </cell>
          <cell r="CL511" t="e">
            <v>#N/A</v>
          </cell>
          <cell r="CN511" t="e">
            <v>#N/A</v>
          </cell>
          <cell r="CO511" t="e">
            <v>#N/A</v>
          </cell>
          <cell r="CP511" t="e">
            <v>#N/A</v>
          </cell>
          <cell r="CQ511" t="e">
            <v>#DIV/0!</v>
          </cell>
          <cell r="CR511" t="e">
            <v>#N/A</v>
          </cell>
          <cell r="CT511" t="e">
            <v>#N/A</v>
          </cell>
          <cell r="CU511">
            <v>5633.7460000000001</v>
          </cell>
          <cell r="CV511" t="e">
            <v>#N/A</v>
          </cell>
          <cell r="CW511" t="e">
            <v>#N/A</v>
          </cell>
          <cell r="CX511" t="e">
            <v>#N/A</v>
          </cell>
          <cell r="CZ511" t="e">
            <v>#N/A</v>
          </cell>
          <cell r="DA511" t="e">
            <v>#N/A</v>
          </cell>
          <cell r="DB511" t="e">
            <v>#N/A</v>
          </cell>
          <cell r="DC511" t="e">
            <v>#DIV/0!</v>
          </cell>
          <cell r="DD511" t="e">
            <v>#N/A</v>
          </cell>
          <cell r="DF511" t="e">
            <v>#N/A</v>
          </cell>
          <cell r="DG511">
            <v>3495.4549999999999</v>
          </cell>
          <cell r="DH511" t="e">
            <v>#N/A</v>
          </cell>
          <cell r="DI511" t="e">
            <v>#N/A</v>
          </cell>
          <cell r="DJ511" t="e">
            <v>#N/A</v>
          </cell>
          <cell r="DL511" t="e">
            <v>#N/A</v>
          </cell>
          <cell r="DM511" t="e">
            <v>#N/A</v>
          </cell>
          <cell r="DN511" t="e">
            <v>#N/A</v>
          </cell>
          <cell r="DO511" t="e">
            <v>#DIV/0!</v>
          </cell>
          <cell r="DP511" t="e">
            <v>#N/A</v>
          </cell>
          <cell r="DR511" t="e">
            <v>#N/A</v>
          </cell>
          <cell r="DS511">
            <v>2701.8580000000002</v>
          </cell>
          <cell r="DT511" t="e">
            <v>#N/A</v>
          </cell>
          <cell r="DU511" t="e">
            <v>#N/A</v>
          </cell>
          <cell r="DV511" t="e">
            <v>#N/A</v>
          </cell>
          <cell r="DX511" t="e">
            <v>#N/A</v>
          </cell>
          <cell r="DY511" t="e">
            <v>#N/A</v>
          </cell>
          <cell r="DZ511" t="e">
            <v>#N/A</v>
          </cell>
          <cell r="EA511" t="e">
            <v>#DIV/0!</v>
          </cell>
          <cell r="EB511" t="e">
            <v>#N/A</v>
          </cell>
          <cell r="ED511" t="e">
            <v>#N/A</v>
          </cell>
          <cell r="EE511">
            <v>15705.161</v>
          </cell>
          <cell r="EF511" t="e">
            <v>#N/A</v>
          </cell>
          <cell r="EG511" t="e">
            <v>#N/A</v>
          </cell>
          <cell r="EH511" t="e">
            <v>#N/A</v>
          </cell>
          <cell r="EJ511" t="e">
            <v>#N/A</v>
          </cell>
          <cell r="EK511" t="e">
            <v>#N/A</v>
          </cell>
          <cell r="EL511" t="e">
            <v>#N/A</v>
          </cell>
          <cell r="EM511" t="e">
            <v>#DIV/0!</v>
          </cell>
          <cell r="EN511" t="e">
            <v>#N/A</v>
          </cell>
          <cell r="EP511" t="e">
            <v>#N/A</v>
          </cell>
          <cell r="EQ511">
            <v>17075.746999999999</v>
          </cell>
          <cell r="ER511" t="e">
            <v>#N/A</v>
          </cell>
          <cell r="ES511" t="e">
            <v>#N/A</v>
          </cell>
          <cell r="ET511" t="e">
            <v>#N/A</v>
          </cell>
          <cell r="EV511" t="e">
            <v>#N/A</v>
          </cell>
          <cell r="EW511" t="e">
            <v>#N/A</v>
          </cell>
          <cell r="EX511" t="e">
            <v>#N/A</v>
          </cell>
          <cell r="EY511" t="e">
            <v>#DIV/0!</v>
          </cell>
          <cell r="EZ511" t="e">
            <v>#N/A</v>
          </cell>
        </row>
        <row r="512">
          <cell r="A512">
            <v>42710</v>
          </cell>
          <cell r="B512" t="e">
            <v>#N/A</v>
          </cell>
          <cell r="C512" t="e">
            <v>#N/A</v>
          </cell>
          <cell r="D512" t="e">
            <v>#N/A</v>
          </cell>
          <cell r="E512" t="e">
            <v>#N/A</v>
          </cell>
          <cell r="F512" t="e">
            <v>#N/A</v>
          </cell>
          <cell r="H512" t="e">
            <v>#N/A</v>
          </cell>
          <cell r="I512" t="e">
            <v>#N/A</v>
          </cell>
          <cell r="J512" t="e">
            <v>#N/A</v>
          </cell>
          <cell r="K512" t="e">
            <v>#N/A</v>
          </cell>
          <cell r="L512" t="e">
            <v>#N/A</v>
          </cell>
          <cell r="N512" t="e">
            <v>#N/A</v>
          </cell>
          <cell r="O512" t="e">
            <v>#N/A</v>
          </cell>
          <cell r="P512" t="e">
            <v>#N/A</v>
          </cell>
          <cell r="Q512" t="e">
            <v>#N/A</v>
          </cell>
          <cell r="R512" t="e">
            <v>#N/A</v>
          </cell>
          <cell r="T512" t="e">
            <v>#N/A</v>
          </cell>
          <cell r="U512" t="e">
            <v>#N/A</v>
          </cell>
          <cell r="V512" t="e">
            <v>#N/A</v>
          </cell>
          <cell r="W512" t="e">
            <v>#DIV/0!</v>
          </cell>
          <cell r="X512" t="e">
            <v>#N/A</v>
          </cell>
          <cell r="Z512" t="e">
            <v>#N/A</v>
          </cell>
          <cell r="AA512" t="e">
            <v>#N/A</v>
          </cell>
          <cell r="AB512" t="e">
            <v>#N/A</v>
          </cell>
          <cell r="AC512" t="e">
            <v>#N/A</v>
          </cell>
          <cell r="AD512" t="e">
            <v>#N/A</v>
          </cell>
          <cell r="AF512" t="e">
            <v>#N/A</v>
          </cell>
          <cell r="AG512" t="e">
            <v>#N/A</v>
          </cell>
          <cell r="AH512" t="e">
            <v>#N/A</v>
          </cell>
          <cell r="AI512" t="e">
            <v>#DIV/0!</v>
          </cell>
          <cell r="AJ512" t="e">
            <v>#N/A</v>
          </cell>
          <cell r="AL512" t="e">
            <v>#N/A</v>
          </cell>
          <cell r="AM512" t="e">
            <v>#N/A</v>
          </cell>
          <cell r="AN512" t="e">
            <v>#N/A</v>
          </cell>
          <cell r="AO512" t="e">
            <v>#N/A</v>
          </cell>
          <cell r="AP512" t="e">
            <v>#N/A</v>
          </cell>
          <cell r="AR512" t="e">
            <v>#N/A</v>
          </cell>
          <cell r="AS512" t="e">
            <v>#N/A</v>
          </cell>
          <cell r="AT512" t="e">
            <v>#N/A</v>
          </cell>
          <cell r="AU512" t="e">
            <v>#DIV/0!</v>
          </cell>
          <cell r="AV512" t="e">
            <v>#N/A</v>
          </cell>
          <cell r="AX512" t="e">
            <v>#N/A</v>
          </cell>
          <cell r="AY512" t="e">
            <v>#N/A</v>
          </cell>
          <cell r="AZ512" t="e">
            <v>#N/A</v>
          </cell>
          <cell r="BA512" t="e">
            <v>#N/A</v>
          </cell>
          <cell r="BB512" t="e">
            <v>#N/A</v>
          </cell>
          <cell r="BD512" t="e">
            <v>#N/A</v>
          </cell>
          <cell r="BE512" t="e">
            <v>#N/A</v>
          </cell>
          <cell r="BF512" t="e">
            <v>#N/A</v>
          </cell>
          <cell r="BG512" t="e">
            <v>#DIV/0!</v>
          </cell>
          <cell r="BH512" t="e">
            <v>#N/A</v>
          </cell>
          <cell r="BJ512" t="e">
            <v>#N/A</v>
          </cell>
          <cell r="BK512">
            <v>8641.9599999999991</v>
          </cell>
          <cell r="BL512" t="e">
            <v>#N/A</v>
          </cell>
          <cell r="BM512" t="e">
            <v>#N/A</v>
          </cell>
          <cell r="BN512" t="e">
            <v>#N/A</v>
          </cell>
          <cell r="BP512" t="e">
            <v>#N/A</v>
          </cell>
          <cell r="BQ512" t="e">
            <v>#N/A</v>
          </cell>
          <cell r="BR512" t="e">
            <v>#N/A</v>
          </cell>
          <cell r="BS512" t="e">
            <v>#DIV/0!</v>
          </cell>
          <cell r="BT512" t="e">
            <v>#N/A</v>
          </cell>
          <cell r="BV512" t="e">
            <v>#N/A</v>
          </cell>
          <cell r="BW512">
            <v>9862.0020000000004</v>
          </cell>
          <cell r="BX512" t="e">
            <v>#N/A</v>
          </cell>
          <cell r="BY512" t="e">
            <v>#N/A</v>
          </cell>
          <cell r="BZ512" t="e">
            <v>#N/A</v>
          </cell>
          <cell r="CB512" t="e">
            <v>#N/A</v>
          </cell>
          <cell r="CC512" t="e">
            <v>#N/A</v>
          </cell>
          <cell r="CD512" t="e">
            <v>#N/A</v>
          </cell>
          <cell r="CE512" t="e">
            <v>#DIV/0!</v>
          </cell>
          <cell r="CF512" t="e">
            <v>#N/A</v>
          </cell>
          <cell r="CH512" t="e">
            <v>#N/A</v>
          </cell>
          <cell r="CI512">
            <v>1163.905</v>
          </cell>
          <cell r="CJ512" t="e">
            <v>#N/A</v>
          </cell>
          <cell r="CK512" t="e">
            <v>#N/A</v>
          </cell>
          <cell r="CL512" t="e">
            <v>#N/A</v>
          </cell>
          <cell r="CN512" t="e">
            <v>#N/A</v>
          </cell>
          <cell r="CO512" t="e">
            <v>#N/A</v>
          </cell>
          <cell r="CP512" t="e">
            <v>#N/A</v>
          </cell>
          <cell r="CQ512" t="e">
            <v>#DIV/0!</v>
          </cell>
          <cell r="CR512" t="e">
            <v>#N/A</v>
          </cell>
          <cell r="CT512" t="e">
            <v>#N/A</v>
          </cell>
          <cell r="CU512">
            <v>5633.7460000000001</v>
          </cell>
          <cell r="CV512" t="e">
            <v>#N/A</v>
          </cell>
          <cell r="CW512" t="e">
            <v>#N/A</v>
          </cell>
          <cell r="CX512" t="e">
            <v>#N/A</v>
          </cell>
          <cell r="CZ512" t="e">
            <v>#N/A</v>
          </cell>
          <cell r="DA512" t="e">
            <v>#N/A</v>
          </cell>
          <cell r="DB512" t="e">
            <v>#N/A</v>
          </cell>
          <cell r="DC512" t="e">
            <v>#DIV/0!</v>
          </cell>
          <cell r="DD512" t="e">
            <v>#N/A</v>
          </cell>
          <cell r="DF512" t="e">
            <v>#N/A</v>
          </cell>
          <cell r="DG512">
            <v>3495.4549999999999</v>
          </cell>
          <cell r="DH512" t="e">
            <v>#N/A</v>
          </cell>
          <cell r="DI512" t="e">
            <v>#N/A</v>
          </cell>
          <cell r="DJ512" t="e">
            <v>#N/A</v>
          </cell>
          <cell r="DL512" t="e">
            <v>#N/A</v>
          </cell>
          <cell r="DM512" t="e">
            <v>#N/A</v>
          </cell>
          <cell r="DN512" t="e">
            <v>#N/A</v>
          </cell>
          <cell r="DO512" t="e">
            <v>#DIV/0!</v>
          </cell>
          <cell r="DP512" t="e">
            <v>#N/A</v>
          </cell>
          <cell r="DR512" t="e">
            <v>#N/A</v>
          </cell>
          <cell r="DS512">
            <v>2701.8580000000002</v>
          </cell>
          <cell r="DT512" t="e">
            <v>#N/A</v>
          </cell>
          <cell r="DU512" t="e">
            <v>#N/A</v>
          </cell>
          <cell r="DV512" t="e">
            <v>#N/A</v>
          </cell>
          <cell r="DX512" t="e">
            <v>#N/A</v>
          </cell>
          <cell r="DY512" t="e">
            <v>#N/A</v>
          </cell>
          <cell r="DZ512" t="e">
            <v>#N/A</v>
          </cell>
          <cell r="EA512" t="e">
            <v>#DIV/0!</v>
          </cell>
          <cell r="EB512" t="e">
            <v>#N/A</v>
          </cell>
          <cell r="ED512" t="e">
            <v>#N/A</v>
          </cell>
          <cell r="EE512">
            <v>15705.161</v>
          </cell>
          <cell r="EF512" t="e">
            <v>#N/A</v>
          </cell>
          <cell r="EG512" t="e">
            <v>#N/A</v>
          </cell>
          <cell r="EH512" t="e">
            <v>#N/A</v>
          </cell>
          <cell r="EJ512" t="e">
            <v>#N/A</v>
          </cell>
          <cell r="EK512" t="e">
            <v>#N/A</v>
          </cell>
          <cell r="EL512" t="e">
            <v>#N/A</v>
          </cell>
          <cell r="EM512" t="e">
            <v>#DIV/0!</v>
          </cell>
          <cell r="EN512" t="e">
            <v>#N/A</v>
          </cell>
          <cell r="EP512" t="e">
            <v>#N/A</v>
          </cell>
          <cell r="EQ512">
            <v>17075.746999999999</v>
          </cell>
          <cell r="ER512" t="e">
            <v>#N/A</v>
          </cell>
          <cell r="ES512" t="e">
            <v>#N/A</v>
          </cell>
          <cell r="ET512" t="e">
            <v>#N/A</v>
          </cell>
          <cell r="EV512" t="e">
            <v>#N/A</v>
          </cell>
          <cell r="EW512" t="e">
            <v>#N/A</v>
          </cell>
          <cell r="EX512" t="e">
            <v>#N/A</v>
          </cell>
          <cell r="EY512" t="e">
            <v>#DIV/0!</v>
          </cell>
          <cell r="EZ512" t="e">
            <v>#N/A</v>
          </cell>
        </row>
        <row r="513">
          <cell r="A513">
            <v>42711</v>
          </cell>
          <cell r="B513" t="e">
            <v>#N/A</v>
          </cell>
          <cell r="C513" t="e">
            <v>#N/A</v>
          </cell>
          <cell r="D513" t="e">
            <v>#N/A</v>
          </cell>
          <cell r="E513" t="e">
            <v>#N/A</v>
          </cell>
          <cell r="F513" t="e">
            <v>#N/A</v>
          </cell>
          <cell r="H513" t="e">
            <v>#N/A</v>
          </cell>
          <cell r="I513" t="e">
            <v>#N/A</v>
          </cell>
          <cell r="J513" t="e">
            <v>#N/A</v>
          </cell>
          <cell r="K513" t="e">
            <v>#N/A</v>
          </cell>
          <cell r="L513" t="e">
            <v>#N/A</v>
          </cell>
          <cell r="N513" t="e">
            <v>#N/A</v>
          </cell>
          <cell r="O513" t="e">
            <v>#N/A</v>
          </cell>
          <cell r="P513" t="e">
            <v>#N/A</v>
          </cell>
          <cell r="Q513" t="e">
            <v>#N/A</v>
          </cell>
          <cell r="R513" t="e">
            <v>#N/A</v>
          </cell>
          <cell r="T513" t="e">
            <v>#N/A</v>
          </cell>
          <cell r="U513" t="e">
            <v>#N/A</v>
          </cell>
          <cell r="V513" t="e">
            <v>#N/A</v>
          </cell>
          <cell r="W513" t="e">
            <v>#DIV/0!</v>
          </cell>
          <cell r="X513" t="e">
            <v>#N/A</v>
          </cell>
          <cell r="Z513" t="e">
            <v>#N/A</v>
          </cell>
          <cell r="AA513" t="e">
            <v>#N/A</v>
          </cell>
          <cell r="AB513" t="e">
            <v>#N/A</v>
          </cell>
          <cell r="AC513" t="e">
            <v>#N/A</v>
          </cell>
          <cell r="AD513" t="e">
            <v>#N/A</v>
          </cell>
          <cell r="AF513" t="e">
            <v>#N/A</v>
          </cell>
          <cell r="AG513" t="e">
            <v>#N/A</v>
          </cell>
          <cell r="AH513" t="e">
            <v>#N/A</v>
          </cell>
          <cell r="AI513" t="e">
            <v>#DIV/0!</v>
          </cell>
          <cell r="AJ513" t="e">
            <v>#N/A</v>
          </cell>
          <cell r="AL513" t="e">
            <v>#N/A</v>
          </cell>
          <cell r="AM513" t="e">
            <v>#N/A</v>
          </cell>
          <cell r="AN513" t="e">
            <v>#N/A</v>
          </cell>
          <cell r="AO513" t="e">
            <v>#N/A</v>
          </cell>
          <cell r="AP513" t="e">
            <v>#N/A</v>
          </cell>
          <cell r="AR513" t="e">
            <v>#N/A</v>
          </cell>
          <cell r="AS513" t="e">
            <v>#N/A</v>
          </cell>
          <cell r="AT513" t="e">
            <v>#N/A</v>
          </cell>
          <cell r="AU513" t="e">
            <v>#DIV/0!</v>
          </cell>
          <cell r="AV513" t="e">
            <v>#N/A</v>
          </cell>
          <cell r="AX513" t="e">
            <v>#N/A</v>
          </cell>
          <cell r="AY513" t="e">
            <v>#N/A</v>
          </cell>
          <cell r="AZ513" t="e">
            <v>#N/A</v>
          </cell>
          <cell r="BA513" t="e">
            <v>#N/A</v>
          </cell>
          <cell r="BB513" t="e">
            <v>#N/A</v>
          </cell>
          <cell r="BD513" t="e">
            <v>#N/A</v>
          </cell>
          <cell r="BE513" t="e">
            <v>#N/A</v>
          </cell>
          <cell r="BF513" t="e">
            <v>#N/A</v>
          </cell>
          <cell r="BG513" t="e">
            <v>#DIV/0!</v>
          </cell>
          <cell r="BH513" t="e">
            <v>#N/A</v>
          </cell>
          <cell r="BJ513" t="e">
            <v>#N/A</v>
          </cell>
          <cell r="BK513">
            <v>8641.9599999999991</v>
          </cell>
          <cell r="BL513" t="e">
            <v>#N/A</v>
          </cell>
          <cell r="BM513" t="e">
            <v>#N/A</v>
          </cell>
          <cell r="BN513" t="e">
            <v>#N/A</v>
          </cell>
          <cell r="BP513" t="e">
            <v>#N/A</v>
          </cell>
          <cell r="BQ513" t="e">
            <v>#N/A</v>
          </cell>
          <cell r="BR513" t="e">
            <v>#N/A</v>
          </cell>
          <cell r="BS513" t="e">
            <v>#DIV/0!</v>
          </cell>
          <cell r="BT513" t="e">
            <v>#N/A</v>
          </cell>
          <cell r="BV513" t="e">
            <v>#N/A</v>
          </cell>
          <cell r="BW513">
            <v>9862.0020000000004</v>
          </cell>
          <cell r="BX513" t="e">
            <v>#N/A</v>
          </cell>
          <cell r="BY513" t="e">
            <v>#N/A</v>
          </cell>
          <cell r="BZ513" t="e">
            <v>#N/A</v>
          </cell>
          <cell r="CB513" t="e">
            <v>#N/A</v>
          </cell>
          <cell r="CC513" t="e">
            <v>#N/A</v>
          </cell>
          <cell r="CD513" t="e">
            <v>#N/A</v>
          </cell>
          <cell r="CE513" t="e">
            <v>#DIV/0!</v>
          </cell>
          <cell r="CF513" t="e">
            <v>#N/A</v>
          </cell>
          <cell r="CH513" t="e">
            <v>#N/A</v>
          </cell>
          <cell r="CI513">
            <v>1163.905</v>
          </cell>
          <cell r="CJ513" t="e">
            <v>#N/A</v>
          </cell>
          <cell r="CK513" t="e">
            <v>#N/A</v>
          </cell>
          <cell r="CL513" t="e">
            <v>#N/A</v>
          </cell>
          <cell r="CN513" t="e">
            <v>#N/A</v>
          </cell>
          <cell r="CO513" t="e">
            <v>#N/A</v>
          </cell>
          <cell r="CP513" t="e">
            <v>#N/A</v>
          </cell>
          <cell r="CQ513" t="e">
            <v>#DIV/0!</v>
          </cell>
          <cell r="CR513" t="e">
            <v>#N/A</v>
          </cell>
          <cell r="CT513" t="e">
            <v>#N/A</v>
          </cell>
          <cell r="CU513">
            <v>5633.7460000000001</v>
          </cell>
          <cell r="CV513" t="e">
            <v>#N/A</v>
          </cell>
          <cell r="CW513" t="e">
            <v>#N/A</v>
          </cell>
          <cell r="CX513" t="e">
            <v>#N/A</v>
          </cell>
          <cell r="CZ513" t="e">
            <v>#N/A</v>
          </cell>
          <cell r="DA513" t="e">
            <v>#N/A</v>
          </cell>
          <cell r="DB513" t="e">
            <v>#N/A</v>
          </cell>
          <cell r="DC513" t="e">
            <v>#DIV/0!</v>
          </cell>
          <cell r="DD513" t="e">
            <v>#N/A</v>
          </cell>
          <cell r="DF513" t="e">
            <v>#N/A</v>
          </cell>
          <cell r="DG513">
            <v>3495.4549999999999</v>
          </cell>
          <cell r="DH513" t="e">
            <v>#N/A</v>
          </cell>
          <cell r="DI513" t="e">
            <v>#N/A</v>
          </cell>
          <cell r="DJ513" t="e">
            <v>#N/A</v>
          </cell>
          <cell r="DL513" t="e">
            <v>#N/A</v>
          </cell>
          <cell r="DM513" t="e">
            <v>#N/A</v>
          </cell>
          <cell r="DN513" t="e">
            <v>#N/A</v>
          </cell>
          <cell r="DO513" t="e">
            <v>#DIV/0!</v>
          </cell>
          <cell r="DP513" t="e">
            <v>#N/A</v>
          </cell>
          <cell r="DR513" t="e">
            <v>#N/A</v>
          </cell>
          <cell r="DS513">
            <v>2701.8580000000002</v>
          </cell>
          <cell r="DT513" t="e">
            <v>#N/A</v>
          </cell>
          <cell r="DU513" t="e">
            <v>#N/A</v>
          </cell>
          <cell r="DV513" t="e">
            <v>#N/A</v>
          </cell>
          <cell r="DX513" t="e">
            <v>#N/A</v>
          </cell>
          <cell r="DY513" t="e">
            <v>#N/A</v>
          </cell>
          <cell r="DZ513" t="e">
            <v>#N/A</v>
          </cell>
          <cell r="EA513" t="e">
            <v>#DIV/0!</v>
          </cell>
          <cell r="EB513" t="e">
            <v>#N/A</v>
          </cell>
          <cell r="ED513" t="e">
            <v>#N/A</v>
          </cell>
          <cell r="EE513">
            <v>15705.161</v>
          </cell>
          <cell r="EF513" t="e">
            <v>#N/A</v>
          </cell>
          <cell r="EG513" t="e">
            <v>#N/A</v>
          </cell>
          <cell r="EH513" t="e">
            <v>#N/A</v>
          </cell>
          <cell r="EJ513" t="e">
            <v>#N/A</v>
          </cell>
          <cell r="EK513" t="e">
            <v>#N/A</v>
          </cell>
          <cell r="EL513" t="e">
            <v>#N/A</v>
          </cell>
          <cell r="EM513" t="e">
            <v>#DIV/0!</v>
          </cell>
          <cell r="EN513" t="e">
            <v>#N/A</v>
          </cell>
          <cell r="EP513" t="e">
            <v>#N/A</v>
          </cell>
          <cell r="EQ513">
            <v>17075.746999999999</v>
          </cell>
          <cell r="ER513" t="e">
            <v>#N/A</v>
          </cell>
          <cell r="ES513" t="e">
            <v>#N/A</v>
          </cell>
          <cell r="ET513" t="e">
            <v>#N/A</v>
          </cell>
          <cell r="EV513" t="e">
            <v>#N/A</v>
          </cell>
          <cell r="EW513" t="e">
            <v>#N/A</v>
          </cell>
          <cell r="EX513" t="e">
            <v>#N/A</v>
          </cell>
          <cell r="EY513" t="e">
            <v>#DIV/0!</v>
          </cell>
          <cell r="EZ513" t="e">
            <v>#N/A</v>
          </cell>
        </row>
        <row r="514">
          <cell r="A514">
            <v>42712</v>
          </cell>
          <cell r="B514" t="e">
            <v>#N/A</v>
          </cell>
          <cell r="C514" t="e">
            <v>#N/A</v>
          </cell>
          <cell r="D514" t="e">
            <v>#N/A</v>
          </cell>
          <cell r="E514" t="e">
            <v>#N/A</v>
          </cell>
          <cell r="F514" t="e">
            <v>#N/A</v>
          </cell>
          <cell r="H514" t="e">
            <v>#N/A</v>
          </cell>
          <cell r="I514" t="e">
            <v>#N/A</v>
          </cell>
          <cell r="J514" t="e">
            <v>#N/A</v>
          </cell>
          <cell r="K514" t="e">
            <v>#N/A</v>
          </cell>
          <cell r="L514" t="e">
            <v>#N/A</v>
          </cell>
          <cell r="N514" t="e">
            <v>#N/A</v>
          </cell>
          <cell r="O514" t="e">
            <v>#N/A</v>
          </cell>
          <cell r="P514" t="e">
            <v>#N/A</v>
          </cell>
          <cell r="Q514" t="e">
            <v>#N/A</v>
          </cell>
          <cell r="R514" t="e">
            <v>#N/A</v>
          </cell>
          <cell r="T514" t="e">
            <v>#N/A</v>
          </cell>
          <cell r="U514" t="e">
            <v>#N/A</v>
          </cell>
          <cell r="V514" t="e">
            <v>#N/A</v>
          </cell>
          <cell r="W514" t="e">
            <v>#DIV/0!</v>
          </cell>
          <cell r="X514" t="e">
            <v>#N/A</v>
          </cell>
          <cell r="Z514" t="e">
            <v>#N/A</v>
          </cell>
          <cell r="AA514" t="e">
            <v>#N/A</v>
          </cell>
          <cell r="AB514" t="e">
            <v>#N/A</v>
          </cell>
          <cell r="AC514" t="e">
            <v>#N/A</v>
          </cell>
          <cell r="AD514" t="e">
            <v>#N/A</v>
          </cell>
          <cell r="AF514" t="e">
            <v>#N/A</v>
          </cell>
          <cell r="AG514" t="e">
            <v>#N/A</v>
          </cell>
          <cell r="AH514" t="e">
            <v>#N/A</v>
          </cell>
          <cell r="AI514" t="e">
            <v>#DIV/0!</v>
          </cell>
          <cell r="AJ514" t="e">
            <v>#N/A</v>
          </cell>
          <cell r="AL514" t="e">
            <v>#N/A</v>
          </cell>
          <cell r="AM514" t="e">
            <v>#N/A</v>
          </cell>
          <cell r="AN514" t="e">
            <v>#N/A</v>
          </cell>
          <cell r="AO514" t="e">
            <v>#N/A</v>
          </cell>
          <cell r="AP514" t="e">
            <v>#N/A</v>
          </cell>
          <cell r="AR514" t="e">
            <v>#N/A</v>
          </cell>
          <cell r="AS514" t="e">
            <v>#N/A</v>
          </cell>
          <cell r="AT514" t="e">
            <v>#N/A</v>
          </cell>
          <cell r="AU514" t="e">
            <v>#DIV/0!</v>
          </cell>
          <cell r="AV514" t="e">
            <v>#N/A</v>
          </cell>
          <cell r="AX514" t="e">
            <v>#N/A</v>
          </cell>
          <cell r="AY514" t="e">
            <v>#N/A</v>
          </cell>
          <cell r="AZ514" t="e">
            <v>#N/A</v>
          </cell>
          <cell r="BA514" t="e">
            <v>#N/A</v>
          </cell>
          <cell r="BB514" t="e">
            <v>#N/A</v>
          </cell>
          <cell r="BD514" t="e">
            <v>#N/A</v>
          </cell>
          <cell r="BE514" t="e">
            <v>#N/A</v>
          </cell>
          <cell r="BF514" t="e">
            <v>#N/A</v>
          </cell>
          <cell r="BG514" t="e">
            <v>#DIV/0!</v>
          </cell>
          <cell r="BH514" t="e">
            <v>#N/A</v>
          </cell>
          <cell r="BJ514" t="e">
            <v>#N/A</v>
          </cell>
          <cell r="BK514">
            <v>8641.9599999999991</v>
          </cell>
          <cell r="BL514" t="e">
            <v>#N/A</v>
          </cell>
          <cell r="BM514" t="e">
            <v>#N/A</v>
          </cell>
          <cell r="BN514" t="e">
            <v>#N/A</v>
          </cell>
          <cell r="BP514" t="e">
            <v>#N/A</v>
          </cell>
          <cell r="BQ514" t="e">
            <v>#N/A</v>
          </cell>
          <cell r="BR514" t="e">
            <v>#N/A</v>
          </cell>
          <cell r="BS514" t="e">
            <v>#DIV/0!</v>
          </cell>
          <cell r="BT514" t="e">
            <v>#N/A</v>
          </cell>
          <cell r="BV514" t="e">
            <v>#N/A</v>
          </cell>
          <cell r="BW514">
            <v>9862.0020000000004</v>
          </cell>
          <cell r="BX514" t="e">
            <v>#N/A</v>
          </cell>
          <cell r="BY514" t="e">
            <v>#N/A</v>
          </cell>
          <cell r="BZ514" t="e">
            <v>#N/A</v>
          </cell>
          <cell r="CB514" t="e">
            <v>#N/A</v>
          </cell>
          <cell r="CC514" t="e">
            <v>#N/A</v>
          </cell>
          <cell r="CD514" t="e">
            <v>#N/A</v>
          </cell>
          <cell r="CE514" t="e">
            <v>#DIV/0!</v>
          </cell>
          <cell r="CF514" t="e">
            <v>#N/A</v>
          </cell>
          <cell r="CH514" t="e">
            <v>#N/A</v>
          </cell>
          <cell r="CI514">
            <v>1163.905</v>
          </cell>
          <cell r="CJ514" t="e">
            <v>#N/A</v>
          </cell>
          <cell r="CK514" t="e">
            <v>#N/A</v>
          </cell>
          <cell r="CL514" t="e">
            <v>#N/A</v>
          </cell>
          <cell r="CN514" t="e">
            <v>#N/A</v>
          </cell>
          <cell r="CO514" t="e">
            <v>#N/A</v>
          </cell>
          <cell r="CP514" t="e">
            <v>#N/A</v>
          </cell>
          <cell r="CQ514" t="e">
            <v>#DIV/0!</v>
          </cell>
          <cell r="CR514" t="e">
            <v>#N/A</v>
          </cell>
          <cell r="CT514" t="e">
            <v>#N/A</v>
          </cell>
          <cell r="CU514">
            <v>5633.7460000000001</v>
          </cell>
          <cell r="CV514" t="e">
            <v>#N/A</v>
          </cell>
          <cell r="CW514" t="e">
            <v>#N/A</v>
          </cell>
          <cell r="CX514" t="e">
            <v>#N/A</v>
          </cell>
          <cell r="CZ514" t="e">
            <v>#N/A</v>
          </cell>
          <cell r="DA514" t="e">
            <v>#N/A</v>
          </cell>
          <cell r="DB514" t="e">
            <v>#N/A</v>
          </cell>
          <cell r="DC514" t="e">
            <v>#DIV/0!</v>
          </cell>
          <cell r="DD514" t="e">
            <v>#N/A</v>
          </cell>
          <cell r="DF514" t="e">
            <v>#N/A</v>
          </cell>
          <cell r="DG514">
            <v>3495.4549999999999</v>
          </cell>
          <cell r="DH514" t="e">
            <v>#N/A</v>
          </cell>
          <cell r="DI514" t="e">
            <v>#N/A</v>
          </cell>
          <cell r="DJ514" t="e">
            <v>#N/A</v>
          </cell>
          <cell r="DL514" t="e">
            <v>#N/A</v>
          </cell>
          <cell r="DM514" t="e">
            <v>#N/A</v>
          </cell>
          <cell r="DN514" t="e">
            <v>#N/A</v>
          </cell>
          <cell r="DO514" t="e">
            <v>#DIV/0!</v>
          </cell>
          <cell r="DP514" t="e">
            <v>#N/A</v>
          </cell>
          <cell r="DR514" t="e">
            <v>#N/A</v>
          </cell>
          <cell r="DS514">
            <v>2701.8580000000002</v>
          </cell>
          <cell r="DT514" t="e">
            <v>#N/A</v>
          </cell>
          <cell r="DU514" t="e">
            <v>#N/A</v>
          </cell>
          <cell r="DV514" t="e">
            <v>#N/A</v>
          </cell>
          <cell r="DX514" t="e">
            <v>#N/A</v>
          </cell>
          <cell r="DY514" t="e">
            <v>#N/A</v>
          </cell>
          <cell r="DZ514" t="e">
            <v>#N/A</v>
          </cell>
          <cell r="EA514" t="e">
            <v>#DIV/0!</v>
          </cell>
          <cell r="EB514" t="e">
            <v>#N/A</v>
          </cell>
          <cell r="ED514" t="e">
            <v>#N/A</v>
          </cell>
          <cell r="EE514">
            <v>15705.161</v>
          </cell>
          <cell r="EF514" t="e">
            <v>#N/A</v>
          </cell>
          <cell r="EG514" t="e">
            <v>#N/A</v>
          </cell>
          <cell r="EH514" t="e">
            <v>#N/A</v>
          </cell>
          <cell r="EJ514" t="e">
            <v>#N/A</v>
          </cell>
          <cell r="EK514" t="e">
            <v>#N/A</v>
          </cell>
          <cell r="EL514" t="e">
            <v>#N/A</v>
          </cell>
          <cell r="EM514" t="e">
            <v>#DIV/0!</v>
          </cell>
          <cell r="EN514" t="e">
            <v>#N/A</v>
          </cell>
          <cell r="EP514" t="e">
            <v>#N/A</v>
          </cell>
          <cell r="EQ514">
            <v>17075.746999999999</v>
          </cell>
          <cell r="ER514" t="e">
            <v>#N/A</v>
          </cell>
          <cell r="ES514" t="e">
            <v>#N/A</v>
          </cell>
          <cell r="ET514" t="e">
            <v>#N/A</v>
          </cell>
          <cell r="EV514" t="e">
            <v>#N/A</v>
          </cell>
          <cell r="EW514" t="e">
            <v>#N/A</v>
          </cell>
          <cell r="EX514" t="e">
            <v>#N/A</v>
          </cell>
          <cell r="EY514" t="e">
            <v>#DIV/0!</v>
          </cell>
          <cell r="EZ514" t="e">
            <v>#N/A</v>
          </cell>
        </row>
        <row r="515">
          <cell r="A515">
            <v>42713</v>
          </cell>
          <cell r="B515" t="e">
            <v>#N/A</v>
          </cell>
          <cell r="C515" t="e">
            <v>#N/A</v>
          </cell>
          <cell r="D515" t="e">
            <v>#N/A</v>
          </cell>
          <cell r="E515" t="e">
            <v>#N/A</v>
          </cell>
          <cell r="F515" t="e">
            <v>#N/A</v>
          </cell>
          <cell r="H515" t="e">
            <v>#N/A</v>
          </cell>
          <cell r="I515" t="e">
            <v>#N/A</v>
          </cell>
          <cell r="J515" t="e">
            <v>#N/A</v>
          </cell>
          <cell r="K515" t="e">
            <v>#N/A</v>
          </cell>
          <cell r="L515" t="e">
            <v>#N/A</v>
          </cell>
          <cell r="N515" t="e">
            <v>#N/A</v>
          </cell>
          <cell r="O515" t="e">
            <v>#N/A</v>
          </cell>
          <cell r="P515" t="e">
            <v>#N/A</v>
          </cell>
          <cell r="Q515" t="e">
            <v>#N/A</v>
          </cell>
          <cell r="R515" t="e">
            <v>#N/A</v>
          </cell>
          <cell r="T515" t="e">
            <v>#N/A</v>
          </cell>
          <cell r="U515" t="e">
            <v>#N/A</v>
          </cell>
          <cell r="V515" t="e">
            <v>#N/A</v>
          </cell>
          <cell r="W515" t="e">
            <v>#DIV/0!</v>
          </cell>
          <cell r="X515" t="e">
            <v>#N/A</v>
          </cell>
          <cell r="Z515" t="e">
            <v>#N/A</v>
          </cell>
          <cell r="AA515" t="e">
            <v>#N/A</v>
          </cell>
          <cell r="AB515" t="e">
            <v>#N/A</v>
          </cell>
          <cell r="AC515" t="e">
            <v>#N/A</v>
          </cell>
          <cell r="AD515" t="e">
            <v>#N/A</v>
          </cell>
          <cell r="AF515" t="e">
            <v>#N/A</v>
          </cell>
          <cell r="AG515" t="e">
            <v>#N/A</v>
          </cell>
          <cell r="AH515" t="e">
            <v>#N/A</v>
          </cell>
          <cell r="AI515" t="e">
            <v>#DIV/0!</v>
          </cell>
          <cell r="AJ515" t="e">
            <v>#N/A</v>
          </cell>
          <cell r="AL515" t="e">
            <v>#N/A</v>
          </cell>
          <cell r="AM515" t="e">
            <v>#N/A</v>
          </cell>
          <cell r="AN515" t="e">
            <v>#N/A</v>
          </cell>
          <cell r="AO515" t="e">
            <v>#N/A</v>
          </cell>
          <cell r="AP515" t="e">
            <v>#N/A</v>
          </cell>
          <cell r="AR515" t="e">
            <v>#N/A</v>
          </cell>
          <cell r="AS515" t="e">
            <v>#N/A</v>
          </cell>
          <cell r="AT515" t="e">
            <v>#N/A</v>
          </cell>
          <cell r="AU515" t="e">
            <v>#DIV/0!</v>
          </cell>
          <cell r="AV515" t="e">
            <v>#N/A</v>
          </cell>
          <cell r="AX515" t="e">
            <v>#N/A</v>
          </cell>
          <cell r="AY515" t="e">
            <v>#N/A</v>
          </cell>
          <cell r="AZ515" t="e">
            <v>#N/A</v>
          </cell>
          <cell r="BA515" t="e">
            <v>#N/A</v>
          </cell>
          <cell r="BB515" t="e">
            <v>#N/A</v>
          </cell>
          <cell r="BD515" t="e">
            <v>#N/A</v>
          </cell>
          <cell r="BE515" t="e">
            <v>#N/A</v>
          </cell>
          <cell r="BF515" t="e">
            <v>#N/A</v>
          </cell>
          <cell r="BG515" t="e">
            <v>#DIV/0!</v>
          </cell>
          <cell r="BH515" t="e">
            <v>#N/A</v>
          </cell>
          <cell r="BJ515" t="e">
            <v>#N/A</v>
          </cell>
          <cell r="BK515">
            <v>8641.9599999999991</v>
          </cell>
          <cell r="BL515" t="e">
            <v>#N/A</v>
          </cell>
          <cell r="BM515" t="e">
            <v>#N/A</v>
          </cell>
          <cell r="BN515" t="e">
            <v>#N/A</v>
          </cell>
          <cell r="BP515" t="e">
            <v>#N/A</v>
          </cell>
          <cell r="BQ515" t="e">
            <v>#N/A</v>
          </cell>
          <cell r="BR515" t="e">
            <v>#N/A</v>
          </cell>
          <cell r="BS515" t="e">
            <v>#DIV/0!</v>
          </cell>
          <cell r="BT515" t="e">
            <v>#N/A</v>
          </cell>
          <cell r="BV515" t="e">
            <v>#N/A</v>
          </cell>
          <cell r="BW515">
            <v>9862.0020000000004</v>
          </cell>
          <cell r="BX515" t="e">
            <v>#N/A</v>
          </cell>
          <cell r="BY515" t="e">
            <v>#N/A</v>
          </cell>
          <cell r="BZ515" t="e">
            <v>#N/A</v>
          </cell>
          <cell r="CB515" t="e">
            <v>#N/A</v>
          </cell>
          <cell r="CC515" t="e">
            <v>#N/A</v>
          </cell>
          <cell r="CD515" t="e">
            <v>#N/A</v>
          </cell>
          <cell r="CE515" t="e">
            <v>#DIV/0!</v>
          </cell>
          <cell r="CF515" t="e">
            <v>#N/A</v>
          </cell>
          <cell r="CH515" t="e">
            <v>#N/A</v>
          </cell>
          <cell r="CI515">
            <v>1163.905</v>
          </cell>
          <cell r="CJ515" t="e">
            <v>#N/A</v>
          </cell>
          <cell r="CK515" t="e">
            <v>#N/A</v>
          </cell>
          <cell r="CL515" t="e">
            <v>#N/A</v>
          </cell>
          <cell r="CN515" t="e">
            <v>#N/A</v>
          </cell>
          <cell r="CO515" t="e">
            <v>#N/A</v>
          </cell>
          <cell r="CP515" t="e">
            <v>#N/A</v>
          </cell>
          <cell r="CQ515" t="e">
            <v>#DIV/0!</v>
          </cell>
          <cell r="CR515" t="e">
            <v>#N/A</v>
          </cell>
          <cell r="CT515" t="e">
            <v>#N/A</v>
          </cell>
          <cell r="CU515">
            <v>5633.7460000000001</v>
          </cell>
          <cell r="CV515" t="e">
            <v>#N/A</v>
          </cell>
          <cell r="CW515" t="e">
            <v>#N/A</v>
          </cell>
          <cell r="CX515" t="e">
            <v>#N/A</v>
          </cell>
          <cell r="CZ515" t="e">
            <v>#N/A</v>
          </cell>
          <cell r="DA515" t="e">
            <v>#N/A</v>
          </cell>
          <cell r="DB515" t="e">
            <v>#N/A</v>
          </cell>
          <cell r="DC515" t="e">
            <v>#DIV/0!</v>
          </cell>
          <cell r="DD515" t="e">
            <v>#N/A</v>
          </cell>
          <cell r="DF515" t="e">
            <v>#N/A</v>
          </cell>
          <cell r="DG515">
            <v>3495.4549999999999</v>
          </cell>
          <cell r="DH515" t="e">
            <v>#N/A</v>
          </cell>
          <cell r="DI515" t="e">
            <v>#N/A</v>
          </cell>
          <cell r="DJ515" t="e">
            <v>#N/A</v>
          </cell>
          <cell r="DL515" t="e">
            <v>#N/A</v>
          </cell>
          <cell r="DM515" t="e">
            <v>#N/A</v>
          </cell>
          <cell r="DN515" t="e">
            <v>#N/A</v>
          </cell>
          <cell r="DO515" t="e">
            <v>#DIV/0!</v>
          </cell>
          <cell r="DP515" t="e">
            <v>#N/A</v>
          </cell>
          <cell r="DR515" t="e">
            <v>#N/A</v>
          </cell>
          <cell r="DS515">
            <v>2701.8580000000002</v>
          </cell>
          <cell r="DT515" t="e">
            <v>#N/A</v>
          </cell>
          <cell r="DU515" t="e">
            <v>#N/A</v>
          </cell>
          <cell r="DV515" t="e">
            <v>#N/A</v>
          </cell>
          <cell r="DX515" t="e">
            <v>#N/A</v>
          </cell>
          <cell r="DY515" t="e">
            <v>#N/A</v>
          </cell>
          <cell r="DZ515" t="e">
            <v>#N/A</v>
          </cell>
          <cell r="EA515" t="e">
            <v>#DIV/0!</v>
          </cell>
          <cell r="EB515" t="e">
            <v>#N/A</v>
          </cell>
          <cell r="ED515" t="e">
            <v>#N/A</v>
          </cell>
          <cell r="EE515">
            <v>15705.161</v>
          </cell>
          <cell r="EF515" t="e">
            <v>#N/A</v>
          </cell>
          <cell r="EG515" t="e">
            <v>#N/A</v>
          </cell>
          <cell r="EH515" t="e">
            <v>#N/A</v>
          </cell>
          <cell r="EJ515" t="e">
            <v>#N/A</v>
          </cell>
          <cell r="EK515" t="e">
            <v>#N/A</v>
          </cell>
          <cell r="EL515" t="e">
            <v>#N/A</v>
          </cell>
          <cell r="EM515" t="e">
            <v>#DIV/0!</v>
          </cell>
          <cell r="EN515" t="e">
            <v>#N/A</v>
          </cell>
          <cell r="EP515" t="e">
            <v>#N/A</v>
          </cell>
          <cell r="EQ515">
            <v>17075.746999999999</v>
          </cell>
          <cell r="ER515" t="e">
            <v>#N/A</v>
          </cell>
          <cell r="ES515" t="e">
            <v>#N/A</v>
          </cell>
          <cell r="ET515" t="e">
            <v>#N/A</v>
          </cell>
          <cell r="EV515" t="e">
            <v>#N/A</v>
          </cell>
          <cell r="EW515" t="e">
            <v>#N/A</v>
          </cell>
          <cell r="EX515" t="e">
            <v>#N/A</v>
          </cell>
          <cell r="EY515" t="e">
            <v>#DIV/0!</v>
          </cell>
          <cell r="EZ515" t="e">
            <v>#N/A</v>
          </cell>
        </row>
        <row r="516">
          <cell r="A516">
            <v>42716</v>
          </cell>
          <cell r="B516" t="e">
            <v>#N/A</v>
          </cell>
          <cell r="C516" t="e">
            <v>#N/A</v>
          </cell>
          <cell r="D516" t="e">
            <v>#N/A</v>
          </cell>
          <cell r="E516" t="e">
            <v>#N/A</v>
          </cell>
          <cell r="F516" t="e">
            <v>#N/A</v>
          </cell>
          <cell r="H516" t="e">
            <v>#N/A</v>
          </cell>
          <cell r="I516" t="e">
            <v>#N/A</v>
          </cell>
          <cell r="J516" t="e">
            <v>#N/A</v>
          </cell>
          <cell r="K516" t="e">
            <v>#N/A</v>
          </cell>
          <cell r="L516" t="e">
            <v>#N/A</v>
          </cell>
          <cell r="N516" t="e">
            <v>#N/A</v>
          </cell>
          <cell r="O516" t="e">
            <v>#N/A</v>
          </cell>
          <cell r="P516" t="e">
            <v>#N/A</v>
          </cell>
          <cell r="Q516" t="e">
            <v>#N/A</v>
          </cell>
          <cell r="R516" t="e">
            <v>#N/A</v>
          </cell>
          <cell r="T516" t="e">
            <v>#N/A</v>
          </cell>
          <cell r="U516" t="e">
            <v>#N/A</v>
          </cell>
          <cell r="V516" t="e">
            <v>#N/A</v>
          </cell>
          <cell r="W516" t="e">
            <v>#DIV/0!</v>
          </cell>
          <cell r="X516" t="e">
            <v>#N/A</v>
          </cell>
          <cell r="Z516" t="e">
            <v>#N/A</v>
          </cell>
          <cell r="AA516" t="e">
            <v>#N/A</v>
          </cell>
          <cell r="AB516" t="e">
            <v>#N/A</v>
          </cell>
          <cell r="AC516" t="e">
            <v>#N/A</v>
          </cell>
          <cell r="AD516" t="e">
            <v>#N/A</v>
          </cell>
          <cell r="AF516" t="e">
            <v>#N/A</v>
          </cell>
          <cell r="AG516" t="e">
            <v>#N/A</v>
          </cell>
          <cell r="AH516" t="e">
            <v>#N/A</v>
          </cell>
          <cell r="AI516" t="e">
            <v>#DIV/0!</v>
          </cell>
          <cell r="AJ516" t="e">
            <v>#N/A</v>
          </cell>
          <cell r="AL516" t="e">
            <v>#N/A</v>
          </cell>
          <cell r="AM516" t="e">
            <v>#N/A</v>
          </cell>
          <cell r="AN516" t="e">
            <v>#N/A</v>
          </cell>
          <cell r="AO516" t="e">
            <v>#N/A</v>
          </cell>
          <cell r="AP516" t="e">
            <v>#N/A</v>
          </cell>
          <cell r="AR516" t="e">
            <v>#N/A</v>
          </cell>
          <cell r="AS516" t="e">
            <v>#N/A</v>
          </cell>
          <cell r="AT516" t="e">
            <v>#N/A</v>
          </cell>
          <cell r="AU516" t="e">
            <v>#DIV/0!</v>
          </cell>
          <cell r="AV516" t="e">
            <v>#N/A</v>
          </cell>
          <cell r="AX516" t="e">
            <v>#N/A</v>
          </cell>
          <cell r="AY516" t="e">
            <v>#N/A</v>
          </cell>
          <cell r="AZ516" t="e">
            <v>#N/A</v>
          </cell>
          <cell r="BA516" t="e">
            <v>#N/A</v>
          </cell>
          <cell r="BB516" t="e">
            <v>#N/A</v>
          </cell>
          <cell r="BD516" t="e">
            <v>#N/A</v>
          </cell>
          <cell r="BE516" t="e">
            <v>#N/A</v>
          </cell>
          <cell r="BF516" t="e">
            <v>#N/A</v>
          </cell>
          <cell r="BG516" t="e">
            <v>#DIV/0!</v>
          </cell>
          <cell r="BH516" t="e">
            <v>#N/A</v>
          </cell>
          <cell r="BJ516" t="e">
            <v>#N/A</v>
          </cell>
          <cell r="BK516">
            <v>8641.9599999999991</v>
          </cell>
          <cell r="BL516" t="e">
            <v>#N/A</v>
          </cell>
          <cell r="BM516" t="e">
            <v>#N/A</v>
          </cell>
          <cell r="BN516" t="e">
            <v>#N/A</v>
          </cell>
          <cell r="BP516" t="e">
            <v>#N/A</v>
          </cell>
          <cell r="BQ516" t="e">
            <v>#N/A</v>
          </cell>
          <cell r="BR516" t="e">
            <v>#N/A</v>
          </cell>
          <cell r="BS516" t="e">
            <v>#DIV/0!</v>
          </cell>
          <cell r="BT516" t="e">
            <v>#N/A</v>
          </cell>
          <cell r="BV516" t="e">
            <v>#N/A</v>
          </cell>
          <cell r="BW516">
            <v>9862.0020000000004</v>
          </cell>
          <cell r="BX516" t="e">
            <v>#N/A</v>
          </cell>
          <cell r="BY516" t="e">
            <v>#N/A</v>
          </cell>
          <cell r="BZ516" t="e">
            <v>#N/A</v>
          </cell>
          <cell r="CB516" t="e">
            <v>#N/A</v>
          </cell>
          <cell r="CC516" t="e">
            <v>#N/A</v>
          </cell>
          <cell r="CD516" t="e">
            <v>#N/A</v>
          </cell>
          <cell r="CE516" t="e">
            <v>#DIV/0!</v>
          </cell>
          <cell r="CF516" t="e">
            <v>#N/A</v>
          </cell>
          <cell r="CH516" t="e">
            <v>#N/A</v>
          </cell>
          <cell r="CI516">
            <v>1163.905</v>
          </cell>
          <cell r="CJ516" t="e">
            <v>#N/A</v>
          </cell>
          <cell r="CK516" t="e">
            <v>#N/A</v>
          </cell>
          <cell r="CL516" t="e">
            <v>#N/A</v>
          </cell>
          <cell r="CN516" t="e">
            <v>#N/A</v>
          </cell>
          <cell r="CO516" t="e">
            <v>#N/A</v>
          </cell>
          <cell r="CP516" t="e">
            <v>#N/A</v>
          </cell>
          <cell r="CQ516" t="e">
            <v>#DIV/0!</v>
          </cell>
          <cell r="CR516" t="e">
            <v>#N/A</v>
          </cell>
          <cell r="CT516" t="e">
            <v>#N/A</v>
          </cell>
          <cell r="CU516">
            <v>5633.7460000000001</v>
          </cell>
          <cell r="CV516" t="e">
            <v>#N/A</v>
          </cell>
          <cell r="CW516" t="e">
            <v>#N/A</v>
          </cell>
          <cell r="CX516" t="e">
            <v>#N/A</v>
          </cell>
          <cell r="CZ516" t="e">
            <v>#N/A</v>
          </cell>
          <cell r="DA516" t="e">
            <v>#N/A</v>
          </cell>
          <cell r="DB516" t="e">
            <v>#N/A</v>
          </cell>
          <cell r="DC516" t="e">
            <v>#DIV/0!</v>
          </cell>
          <cell r="DD516" t="e">
            <v>#N/A</v>
          </cell>
          <cell r="DF516" t="e">
            <v>#N/A</v>
          </cell>
          <cell r="DG516">
            <v>3495.4549999999999</v>
          </cell>
          <cell r="DH516" t="e">
            <v>#N/A</v>
          </cell>
          <cell r="DI516" t="e">
            <v>#N/A</v>
          </cell>
          <cell r="DJ516" t="e">
            <v>#N/A</v>
          </cell>
          <cell r="DL516" t="e">
            <v>#N/A</v>
          </cell>
          <cell r="DM516" t="e">
            <v>#N/A</v>
          </cell>
          <cell r="DN516" t="e">
            <v>#N/A</v>
          </cell>
          <cell r="DO516" t="e">
            <v>#DIV/0!</v>
          </cell>
          <cell r="DP516" t="e">
            <v>#N/A</v>
          </cell>
          <cell r="DR516" t="e">
            <v>#N/A</v>
          </cell>
          <cell r="DS516">
            <v>2701.8580000000002</v>
          </cell>
          <cell r="DT516" t="e">
            <v>#N/A</v>
          </cell>
          <cell r="DU516" t="e">
            <v>#N/A</v>
          </cell>
          <cell r="DV516" t="e">
            <v>#N/A</v>
          </cell>
          <cell r="DX516" t="e">
            <v>#N/A</v>
          </cell>
          <cell r="DY516" t="e">
            <v>#N/A</v>
          </cell>
          <cell r="DZ516" t="e">
            <v>#N/A</v>
          </cell>
          <cell r="EA516" t="e">
            <v>#DIV/0!</v>
          </cell>
          <cell r="EB516" t="e">
            <v>#N/A</v>
          </cell>
          <cell r="ED516" t="e">
            <v>#N/A</v>
          </cell>
          <cell r="EE516">
            <v>15705.161</v>
          </cell>
          <cell r="EF516" t="e">
            <v>#N/A</v>
          </cell>
          <cell r="EG516" t="e">
            <v>#N/A</v>
          </cell>
          <cell r="EH516" t="e">
            <v>#N/A</v>
          </cell>
          <cell r="EJ516" t="e">
            <v>#N/A</v>
          </cell>
          <cell r="EK516" t="e">
            <v>#N/A</v>
          </cell>
          <cell r="EL516" t="e">
            <v>#N/A</v>
          </cell>
          <cell r="EM516" t="e">
            <v>#DIV/0!</v>
          </cell>
          <cell r="EN516" t="e">
            <v>#N/A</v>
          </cell>
          <cell r="EP516" t="e">
            <v>#N/A</v>
          </cell>
          <cell r="EQ516">
            <v>17075.746999999999</v>
          </cell>
          <cell r="ER516" t="e">
            <v>#N/A</v>
          </cell>
          <cell r="ES516" t="e">
            <v>#N/A</v>
          </cell>
          <cell r="ET516" t="e">
            <v>#N/A</v>
          </cell>
          <cell r="EV516" t="e">
            <v>#N/A</v>
          </cell>
          <cell r="EW516" t="e">
            <v>#N/A</v>
          </cell>
          <cell r="EX516" t="e">
            <v>#N/A</v>
          </cell>
          <cell r="EY516" t="e">
            <v>#DIV/0!</v>
          </cell>
          <cell r="EZ516" t="e">
            <v>#N/A</v>
          </cell>
        </row>
        <row r="517">
          <cell r="A517">
            <v>42717</v>
          </cell>
          <cell r="B517" t="e">
            <v>#N/A</v>
          </cell>
          <cell r="C517" t="e">
            <v>#N/A</v>
          </cell>
          <cell r="D517" t="e">
            <v>#N/A</v>
          </cell>
          <cell r="E517" t="e">
            <v>#N/A</v>
          </cell>
          <cell r="F517" t="e">
            <v>#N/A</v>
          </cell>
          <cell r="H517" t="e">
            <v>#N/A</v>
          </cell>
          <cell r="I517" t="e">
            <v>#N/A</v>
          </cell>
          <cell r="J517" t="e">
            <v>#N/A</v>
          </cell>
          <cell r="K517" t="e">
            <v>#N/A</v>
          </cell>
          <cell r="L517" t="e">
            <v>#N/A</v>
          </cell>
          <cell r="N517" t="e">
            <v>#N/A</v>
          </cell>
          <cell r="O517" t="e">
            <v>#N/A</v>
          </cell>
          <cell r="P517" t="e">
            <v>#N/A</v>
          </cell>
          <cell r="Q517" t="e">
            <v>#N/A</v>
          </cell>
          <cell r="R517" t="e">
            <v>#N/A</v>
          </cell>
          <cell r="T517" t="e">
            <v>#N/A</v>
          </cell>
          <cell r="U517" t="e">
            <v>#N/A</v>
          </cell>
          <cell r="V517" t="e">
            <v>#N/A</v>
          </cell>
          <cell r="W517" t="e">
            <v>#DIV/0!</v>
          </cell>
          <cell r="X517" t="e">
            <v>#N/A</v>
          </cell>
          <cell r="Z517" t="e">
            <v>#N/A</v>
          </cell>
          <cell r="AA517" t="e">
            <v>#N/A</v>
          </cell>
          <cell r="AB517" t="e">
            <v>#N/A</v>
          </cell>
          <cell r="AC517" t="e">
            <v>#N/A</v>
          </cell>
          <cell r="AD517" t="e">
            <v>#N/A</v>
          </cell>
          <cell r="AF517" t="e">
            <v>#N/A</v>
          </cell>
          <cell r="AG517" t="e">
            <v>#N/A</v>
          </cell>
          <cell r="AH517" t="e">
            <v>#N/A</v>
          </cell>
          <cell r="AI517" t="e">
            <v>#DIV/0!</v>
          </cell>
          <cell r="AJ517" t="e">
            <v>#N/A</v>
          </cell>
          <cell r="AL517" t="e">
            <v>#N/A</v>
          </cell>
          <cell r="AM517" t="e">
            <v>#N/A</v>
          </cell>
          <cell r="AN517" t="e">
            <v>#N/A</v>
          </cell>
          <cell r="AO517" t="e">
            <v>#N/A</v>
          </cell>
          <cell r="AP517" t="e">
            <v>#N/A</v>
          </cell>
          <cell r="AR517" t="e">
            <v>#N/A</v>
          </cell>
          <cell r="AS517" t="e">
            <v>#N/A</v>
          </cell>
          <cell r="AT517" t="e">
            <v>#N/A</v>
          </cell>
          <cell r="AU517" t="e">
            <v>#DIV/0!</v>
          </cell>
          <cell r="AV517" t="e">
            <v>#N/A</v>
          </cell>
          <cell r="AX517" t="e">
            <v>#N/A</v>
          </cell>
          <cell r="AY517" t="e">
            <v>#N/A</v>
          </cell>
          <cell r="AZ517" t="e">
            <v>#N/A</v>
          </cell>
          <cell r="BA517" t="e">
            <v>#N/A</v>
          </cell>
          <cell r="BB517" t="e">
            <v>#N/A</v>
          </cell>
          <cell r="BD517" t="e">
            <v>#N/A</v>
          </cell>
          <cell r="BE517" t="e">
            <v>#N/A</v>
          </cell>
          <cell r="BF517" t="e">
            <v>#N/A</v>
          </cell>
          <cell r="BG517" t="e">
            <v>#DIV/0!</v>
          </cell>
          <cell r="BH517" t="e">
            <v>#N/A</v>
          </cell>
          <cell r="BJ517" t="e">
            <v>#N/A</v>
          </cell>
          <cell r="BK517">
            <v>8641.9599999999991</v>
          </cell>
          <cell r="BL517" t="e">
            <v>#N/A</v>
          </cell>
          <cell r="BM517" t="e">
            <v>#N/A</v>
          </cell>
          <cell r="BN517" t="e">
            <v>#N/A</v>
          </cell>
          <cell r="BP517" t="e">
            <v>#N/A</v>
          </cell>
          <cell r="BQ517" t="e">
            <v>#N/A</v>
          </cell>
          <cell r="BR517" t="e">
            <v>#N/A</v>
          </cell>
          <cell r="BS517" t="e">
            <v>#DIV/0!</v>
          </cell>
          <cell r="BT517" t="e">
            <v>#N/A</v>
          </cell>
          <cell r="BV517" t="e">
            <v>#N/A</v>
          </cell>
          <cell r="BW517">
            <v>9862.0020000000004</v>
          </cell>
          <cell r="BX517" t="e">
            <v>#N/A</v>
          </cell>
          <cell r="BY517" t="e">
            <v>#N/A</v>
          </cell>
          <cell r="BZ517" t="e">
            <v>#N/A</v>
          </cell>
          <cell r="CB517" t="e">
            <v>#N/A</v>
          </cell>
          <cell r="CC517" t="e">
            <v>#N/A</v>
          </cell>
          <cell r="CD517" t="e">
            <v>#N/A</v>
          </cell>
          <cell r="CE517" t="e">
            <v>#DIV/0!</v>
          </cell>
          <cell r="CF517" t="e">
            <v>#N/A</v>
          </cell>
          <cell r="CH517" t="e">
            <v>#N/A</v>
          </cell>
          <cell r="CI517">
            <v>1163.905</v>
          </cell>
          <cell r="CJ517" t="e">
            <v>#N/A</v>
          </cell>
          <cell r="CK517" t="e">
            <v>#N/A</v>
          </cell>
          <cell r="CL517" t="e">
            <v>#N/A</v>
          </cell>
          <cell r="CN517" t="e">
            <v>#N/A</v>
          </cell>
          <cell r="CO517" t="e">
            <v>#N/A</v>
          </cell>
          <cell r="CP517" t="e">
            <v>#N/A</v>
          </cell>
          <cell r="CQ517" t="e">
            <v>#DIV/0!</v>
          </cell>
          <cell r="CR517" t="e">
            <v>#N/A</v>
          </cell>
          <cell r="CT517" t="e">
            <v>#N/A</v>
          </cell>
          <cell r="CU517">
            <v>5633.7460000000001</v>
          </cell>
          <cell r="CV517" t="e">
            <v>#N/A</v>
          </cell>
          <cell r="CW517" t="e">
            <v>#N/A</v>
          </cell>
          <cell r="CX517" t="e">
            <v>#N/A</v>
          </cell>
          <cell r="CZ517" t="e">
            <v>#N/A</v>
          </cell>
          <cell r="DA517" t="e">
            <v>#N/A</v>
          </cell>
          <cell r="DB517" t="e">
            <v>#N/A</v>
          </cell>
          <cell r="DC517" t="e">
            <v>#DIV/0!</v>
          </cell>
          <cell r="DD517" t="e">
            <v>#N/A</v>
          </cell>
          <cell r="DF517" t="e">
            <v>#N/A</v>
          </cell>
          <cell r="DG517">
            <v>3495.4549999999999</v>
          </cell>
          <cell r="DH517" t="e">
            <v>#N/A</v>
          </cell>
          <cell r="DI517" t="e">
            <v>#N/A</v>
          </cell>
          <cell r="DJ517" t="e">
            <v>#N/A</v>
          </cell>
          <cell r="DL517" t="e">
            <v>#N/A</v>
          </cell>
          <cell r="DM517" t="e">
            <v>#N/A</v>
          </cell>
          <cell r="DN517" t="e">
            <v>#N/A</v>
          </cell>
          <cell r="DO517" t="e">
            <v>#DIV/0!</v>
          </cell>
          <cell r="DP517" t="e">
            <v>#N/A</v>
          </cell>
          <cell r="DR517" t="e">
            <v>#N/A</v>
          </cell>
          <cell r="DS517">
            <v>2701.8580000000002</v>
          </cell>
          <cell r="DT517" t="e">
            <v>#N/A</v>
          </cell>
          <cell r="DU517" t="e">
            <v>#N/A</v>
          </cell>
          <cell r="DV517" t="e">
            <v>#N/A</v>
          </cell>
          <cell r="DX517" t="e">
            <v>#N/A</v>
          </cell>
          <cell r="DY517" t="e">
            <v>#N/A</v>
          </cell>
          <cell r="DZ517" t="e">
            <v>#N/A</v>
          </cell>
          <cell r="EA517" t="e">
            <v>#DIV/0!</v>
          </cell>
          <cell r="EB517" t="e">
            <v>#N/A</v>
          </cell>
          <cell r="ED517" t="e">
            <v>#N/A</v>
          </cell>
          <cell r="EE517">
            <v>15705.161</v>
          </cell>
          <cell r="EF517" t="e">
            <v>#N/A</v>
          </cell>
          <cell r="EG517" t="e">
            <v>#N/A</v>
          </cell>
          <cell r="EH517" t="e">
            <v>#N/A</v>
          </cell>
          <cell r="EJ517" t="e">
            <v>#N/A</v>
          </cell>
          <cell r="EK517" t="e">
            <v>#N/A</v>
          </cell>
          <cell r="EL517" t="e">
            <v>#N/A</v>
          </cell>
          <cell r="EM517" t="e">
            <v>#DIV/0!</v>
          </cell>
          <cell r="EN517" t="e">
            <v>#N/A</v>
          </cell>
          <cell r="EP517" t="e">
            <v>#N/A</v>
          </cell>
          <cell r="EQ517">
            <v>17075.746999999999</v>
          </cell>
          <cell r="ER517" t="e">
            <v>#N/A</v>
          </cell>
          <cell r="ES517" t="e">
            <v>#N/A</v>
          </cell>
          <cell r="ET517" t="e">
            <v>#N/A</v>
          </cell>
          <cell r="EV517" t="e">
            <v>#N/A</v>
          </cell>
          <cell r="EW517" t="e">
            <v>#N/A</v>
          </cell>
          <cell r="EX517" t="e">
            <v>#N/A</v>
          </cell>
          <cell r="EY517" t="e">
            <v>#DIV/0!</v>
          </cell>
          <cell r="EZ517" t="e">
            <v>#N/A</v>
          </cell>
        </row>
        <row r="518">
          <cell r="A518">
            <v>42718</v>
          </cell>
          <cell r="B518" t="e">
            <v>#N/A</v>
          </cell>
          <cell r="C518" t="e">
            <v>#N/A</v>
          </cell>
          <cell r="D518" t="e">
            <v>#N/A</v>
          </cell>
          <cell r="E518" t="e">
            <v>#N/A</v>
          </cell>
          <cell r="F518" t="e">
            <v>#N/A</v>
          </cell>
          <cell r="H518" t="e">
            <v>#N/A</v>
          </cell>
          <cell r="I518" t="e">
            <v>#N/A</v>
          </cell>
          <cell r="J518" t="e">
            <v>#N/A</v>
          </cell>
          <cell r="K518" t="e">
            <v>#N/A</v>
          </cell>
          <cell r="L518" t="e">
            <v>#N/A</v>
          </cell>
          <cell r="N518" t="e">
            <v>#N/A</v>
          </cell>
          <cell r="O518" t="e">
            <v>#N/A</v>
          </cell>
          <cell r="P518" t="e">
            <v>#N/A</v>
          </cell>
          <cell r="Q518" t="e">
            <v>#N/A</v>
          </cell>
          <cell r="R518" t="e">
            <v>#N/A</v>
          </cell>
          <cell r="T518" t="e">
            <v>#N/A</v>
          </cell>
          <cell r="U518" t="e">
            <v>#N/A</v>
          </cell>
          <cell r="V518" t="e">
            <v>#N/A</v>
          </cell>
          <cell r="W518" t="e">
            <v>#DIV/0!</v>
          </cell>
          <cell r="X518" t="e">
            <v>#N/A</v>
          </cell>
          <cell r="Z518" t="e">
            <v>#N/A</v>
          </cell>
          <cell r="AA518" t="e">
            <v>#N/A</v>
          </cell>
          <cell r="AB518" t="e">
            <v>#N/A</v>
          </cell>
          <cell r="AC518" t="e">
            <v>#N/A</v>
          </cell>
          <cell r="AD518" t="e">
            <v>#N/A</v>
          </cell>
          <cell r="AF518" t="e">
            <v>#N/A</v>
          </cell>
          <cell r="AG518" t="e">
            <v>#N/A</v>
          </cell>
          <cell r="AH518" t="e">
            <v>#N/A</v>
          </cell>
          <cell r="AI518" t="e">
            <v>#DIV/0!</v>
          </cell>
          <cell r="AJ518" t="e">
            <v>#N/A</v>
          </cell>
          <cell r="AL518" t="e">
            <v>#N/A</v>
          </cell>
          <cell r="AM518" t="e">
            <v>#N/A</v>
          </cell>
          <cell r="AN518" t="e">
            <v>#N/A</v>
          </cell>
          <cell r="AO518" t="e">
            <v>#N/A</v>
          </cell>
          <cell r="AP518" t="e">
            <v>#N/A</v>
          </cell>
          <cell r="AR518" t="e">
            <v>#N/A</v>
          </cell>
          <cell r="AS518" t="e">
            <v>#N/A</v>
          </cell>
          <cell r="AT518" t="e">
            <v>#N/A</v>
          </cell>
          <cell r="AU518" t="e">
            <v>#DIV/0!</v>
          </cell>
          <cell r="AV518" t="e">
            <v>#N/A</v>
          </cell>
          <cell r="AX518" t="e">
            <v>#N/A</v>
          </cell>
          <cell r="AY518" t="e">
            <v>#N/A</v>
          </cell>
          <cell r="AZ518" t="e">
            <v>#N/A</v>
          </cell>
          <cell r="BA518" t="e">
            <v>#N/A</v>
          </cell>
          <cell r="BB518" t="e">
            <v>#N/A</v>
          </cell>
          <cell r="BD518" t="e">
            <v>#N/A</v>
          </cell>
          <cell r="BE518" t="e">
            <v>#N/A</v>
          </cell>
          <cell r="BF518" t="e">
            <v>#N/A</v>
          </cell>
          <cell r="BG518" t="e">
            <v>#DIV/0!</v>
          </cell>
          <cell r="BH518" t="e">
            <v>#N/A</v>
          </cell>
          <cell r="BJ518" t="e">
            <v>#N/A</v>
          </cell>
          <cell r="BK518">
            <v>8641.9599999999991</v>
          </cell>
          <cell r="BL518" t="e">
            <v>#N/A</v>
          </cell>
          <cell r="BM518" t="e">
            <v>#N/A</v>
          </cell>
          <cell r="BN518" t="e">
            <v>#N/A</v>
          </cell>
          <cell r="BP518" t="e">
            <v>#N/A</v>
          </cell>
          <cell r="BQ518" t="e">
            <v>#N/A</v>
          </cell>
          <cell r="BR518" t="e">
            <v>#N/A</v>
          </cell>
          <cell r="BS518" t="e">
            <v>#DIV/0!</v>
          </cell>
          <cell r="BT518" t="e">
            <v>#N/A</v>
          </cell>
          <cell r="BV518" t="e">
            <v>#N/A</v>
          </cell>
          <cell r="BW518">
            <v>9862.0020000000004</v>
          </cell>
          <cell r="BX518" t="e">
            <v>#N/A</v>
          </cell>
          <cell r="BY518" t="e">
            <v>#N/A</v>
          </cell>
          <cell r="BZ518" t="e">
            <v>#N/A</v>
          </cell>
          <cell r="CB518" t="e">
            <v>#N/A</v>
          </cell>
          <cell r="CC518" t="e">
            <v>#N/A</v>
          </cell>
          <cell r="CD518" t="e">
            <v>#N/A</v>
          </cell>
          <cell r="CE518" t="e">
            <v>#DIV/0!</v>
          </cell>
          <cell r="CF518" t="e">
            <v>#N/A</v>
          </cell>
          <cell r="CH518" t="e">
            <v>#N/A</v>
          </cell>
          <cell r="CI518">
            <v>1163.905</v>
          </cell>
          <cell r="CJ518" t="e">
            <v>#N/A</v>
          </cell>
          <cell r="CK518" t="e">
            <v>#N/A</v>
          </cell>
          <cell r="CL518" t="e">
            <v>#N/A</v>
          </cell>
          <cell r="CN518" t="e">
            <v>#N/A</v>
          </cell>
          <cell r="CO518" t="e">
            <v>#N/A</v>
          </cell>
          <cell r="CP518" t="e">
            <v>#N/A</v>
          </cell>
          <cell r="CQ518" t="e">
            <v>#DIV/0!</v>
          </cell>
          <cell r="CR518" t="e">
            <v>#N/A</v>
          </cell>
          <cell r="CT518" t="e">
            <v>#N/A</v>
          </cell>
          <cell r="CU518">
            <v>5633.7460000000001</v>
          </cell>
          <cell r="CV518" t="e">
            <v>#N/A</v>
          </cell>
          <cell r="CW518" t="e">
            <v>#N/A</v>
          </cell>
          <cell r="CX518" t="e">
            <v>#N/A</v>
          </cell>
          <cell r="CZ518" t="e">
            <v>#N/A</v>
          </cell>
          <cell r="DA518" t="e">
            <v>#N/A</v>
          </cell>
          <cell r="DB518" t="e">
            <v>#N/A</v>
          </cell>
          <cell r="DC518" t="e">
            <v>#DIV/0!</v>
          </cell>
          <cell r="DD518" t="e">
            <v>#N/A</v>
          </cell>
          <cell r="DF518" t="e">
            <v>#N/A</v>
          </cell>
          <cell r="DG518">
            <v>3495.4549999999999</v>
          </cell>
          <cell r="DH518" t="e">
            <v>#N/A</v>
          </cell>
          <cell r="DI518" t="e">
            <v>#N/A</v>
          </cell>
          <cell r="DJ518" t="e">
            <v>#N/A</v>
          </cell>
          <cell r="DL518" t="e">
            <v>#N/A</v>
          </cell>
          <cell r="DM518" t="e">
            <v>#N/A</v>
          </cell>
          <cell r="DN518" t="e">
            <v>#N/A</v>
          </cell>
          <cell r="DO518" t="e">
            <v>#DIV/0!</v>
          </cell>
          <cell r="DP518" t="e">
            <v>#N/A</v>
          </cell>
          <cell r="DR518" t="e">
            <v>#N/A</v>
          </cell>
          <cell r="DS518">
            <v>2701.8580000000002</v>
          </cell>
          <cell r="DT518" t="e">
            <v>#N/A</v>
          </cell>
          <cell r="DU518" t="e">
            <v>#N/A</v>
          </cell>
          <cell r="DV518" t="e">
            <v>#N/A</v>
          </cell>
          <cell r="DX518" t="e">
            <v>#N/A</v>
          </cell>
          <cell r="DY518" t="e">
            <v>#N/A</v>
          </cell>
          <cell r="DZ518" t="e">
            <v>#N/A</v>
          </cell>
          <cell r="EA518" t="e">
            <v>#DIV/0!</v>
          </cell>
          <cell r="EB518" t="e">
            <v>#N/A</v>
          </cell>
          <cell r="ED518" t="e">
            <v>#N/A</v>
          </cell>
          <cell r="EE518">
            <v>15705.161</v>
          </cell>
          <cell r="EF518" t="e">
            <v>#N/A</v>
          </cell>
          <cell r="EG518" t="e">
            <v>#N/A</v>
          </cell>
          <cell r="EH518" t="e">
            <v>#N/A</v>
          </cell>
          <cell r="EJ518" t="e">
            <v>#N/A</v>
          </cell>
          <cell r="EK518" t="e">
            <v>#N/A</v>
          </cell>
          <cell r="EL518" t="e">
            <v>#N/A</v>
          </cell>
          <cell r="EM518" t="e">
            <v>#DIV/0!</v>
          </cell>
          <cell r="EN518" t="e">
            <v>#N/A</v>
          </cell>
          <cell r="EP518" t="e">
            <v>#N/A</v>
          </cell>
          <cell r="EQ518">
            <v>17075.746999999999</v>
          </cell>
          <cell r="ER518" t="e">
            <v>#N/A</v>
          </cell>
          <cell r="ES518" t="e">
            <v>#N/A</v>
          </cell>
          <cell r="ET518" t="e">
            <v>#N/A</v>
          </cell>
          <cell r="EV518" t="e">
            <v>#N/A</v>
          </cell>
          <cell r="EW518" t="e">
            <v>#N/A</v>
          </cell>
          <cell r="EX518" t="e">
            <v>#N/A</v>
          </cell>
          <cell r="EY518" t="e">
            <v>#DIV/0!</v>
          </cell>
          <cell r="EZ518" t="e">
            <v>#N/A</v>
          </cell>
        </row>
        <row r="519">
          <cell r="A519">
            <v>42719</v>
          </cell>
          <cell r="B519" t="e">
            <v>#N/A</v>
          </cell>
          <cell r="C519" t="e">
            <v>#N/A</v>
          </cell>
          <cell r="D519" t="e">
            <v>#N/A</v>
          </cell>
          <cell r="E519" t="e">
            <v>#N/A</v>
          </cell>
          <cell r="F519" t="e">
            <v>#N/A</v>
          </cell>
          <cell r="H519" t="e">
            <v>#N/A</v>
          </cell>
          <cell r="I519" t="e">
            <v>#N/A</v>
          </cell>
          <cell r="J519" t="e">
            <v>#N/A</v>
          </cell>
          <cell r="K519" t="e">
            <v>#N/A</v>
          </cell>
          <cell r="L519" t="e">
            <v>#N/A</v>
          </cell>
          <cell r="N519" t="e">
            <v>#N/A</v>
          </cell>
          <cell r="O519" t="e">
            <v>#N/A</v>
          </cell>
          <cell r="P519" t="e">
            <v>#N/A</v>
          </cell>
          <cell r="Q519" t="e">
            <v>#N/A</v>
          </cell>
          <cell r="R519" t="e">
            <v>#N/A</v>
          </cell>
          <cell r="T519" t="e">
            <v>#N/A</v>
          </cell>
          <cell r="U519" t="e">
            <v>#N/A</v>
          </cell>
          <cell r="V519" t="e">
            <v>#N/A</v>
          </cell>
          <cell r="W519" t="e">
            <v>#DIV/0!</v>
          </cell>
          <cell r="X519" t="e">
            <v>#N/A</v>
          </cell>
          <cell r="Z519" t="e">
            <v>#N/A</v>
          </cell>
          <cell r="AA519" t="e">
            <v>#N/A</v>
          </cell>
          <cell r="AB519" t="e">
            <v>#N/A</v>
          </cell>
          <cell r="AC519" t="e">
            <v>#N/A</v>
          </cell>
          <cell r="AD519" t="e">
            <v>#N/A</v>
          </cell>
          <cell r="AF519" t="e">
            <v>#N/A</v>
          </cell>
          <cell r="AG519" t="e">
            <v>#N/A</v>
          </cell>
          <cell r="AH519" t="e">
            <v>#N/A</v>
          </cell>
          <cell r="AI519" t="e">
            <v>#DIV/0!</v>
          </cell>
          <cell r="AJ519" t="e">
            <v>#N/A</v>
          </cell>
          <cell r="AL519" t="e">
            <v>#N/A</v>
          </cell>
          <cell r="AM519" t="e">
            <v>#N/A</v>
          </cell>
          <cell r="AN519" t="e">
            <v>#N/A</v>
          </cell>
          <cell r="AO519" t="e">
            <v>#N/A</v>
          </cell>
          <cell r="AP519" t="e">
            <v>#N/A</v>
          </cell>
          <cell r="AR519" t="e">
            <v>#N/A</v>
          </cell>
          <cell r="AS519" t="e">
            <v>#N/A</v>
          </cell>
          <cell r="AT519" t="e">
            <v>#N/A</v>
          </cell>
          <cell r="AU519" t="e">
            <v>#DIV/0!</v>
          </cell>
          <cell r="AV519" t="e">
            <v>#N/A</v>
          </cell>
          <cell r="AX519" t="e">
            <v>#N/A</v>
          </cell>
          <cell r="AY519" t="e">
            <v>#N/A</v>
          </cell>
          <cell r="AZ519" t="e">
            <v>#N/A</v>
          </cell>
          <cell r="BA519" t="e">
            <v>#N/A</v>
          </cell>
          <cell r="BB519" t="e">
            <v>#N/A</v>
          </cell>
          <cell r="BD519" t="e">
            <v>#N/A</v>
          </cell>
          <cell r="BE519" t="e">
            <v>#N/A</v>
          </cell>
          <cell r="BF519" t="e">
            <v>#N/A</v>
          </cell>
          <cell r="BG519" t="e">
            <v>#DIV/0!</v>
          </cell>
          <cell r="BH519" t="e">
            <v>#N/A</v>
          </cell>
          <cell r="BJ519" t="e">
            <v>#N/A</v>
          </cell>
          <cell r="BK519">
            <v>8641.9599999999991</v>
          </cell>
          <cell r="BL519" t="e">
            <v>#N/A</v>
          </cell>
          <cell r="BM519" t="e">
            <v>#N/A</v>
          </cell>
          <cell r="BN519" t="e">
            <v>#N/A</v>
          </cell>
          <cell r="BP519" t="e">
            <v>#N/A</v>
          </cell>
          <cell r="BQ519" t="e">
            <v>#N/A</v>
          </cell>
          <cell r="BR519" t="e">
            <v>#N/A</v>
          </cell>
          <cell r="BS519" t="e">
            <v>#DIV/0!</v>
          </cell>
          <cell r="BT519" t="e">
            <v>#N/A</v>
          </cell>
          <cell r="BV519" t="e">
            <v>#N/A</v>
          </cell>
          <cell r="BW519">
            <v>9862.0020000000004</v>
          </cell>
          <cell r="BX519" t="e">
            <v>#N/A</v>
          </cell>
          <cell r="BY519" t="e">
            <v>#N/A</v>
          </cell>
          <cell r="BZ519" t="e">
            <v>#N/A</v>
          </cell>
          <cell r="CB519" t="e">
            <v>#N/A</v>
          </cell>
          <cell r="CC519" t="e">
            <v>#N/A</v>
          </cell>
          <cell r="CD519" t="e">
            <v>#N/A</v>
          </cell>
          <cell r="CE519" t="e">
            <v>#DIV/0!</v>
          </cell>
          <cell r="CF519" t="e">
            <v>#N/A</v>
          </cell>
          <cell r="CH519" t="e">
            <v>#N/A</v>
          </cell>
          <cell r="CI519">
            <v>1163.905</v>
          </cell>
          <cell r="CJ519" t="e">
            <v>#N/A</v>
          </cell>
          <cell r="CK519" t="e">
            <v>#N/A</v>
          </cell>
          <cell r="CL519" t="e">
            <v>#N/A</v>
          </cell>
          <cell r="CN519" t="e">
            <v>#N/A</v>
          </cell>
          <cell r="CO519" t="e">
            <v>#N/A</v>
          </cell>
          <cell r="CP519" t="e">
            <v>#N/A</v>
          </cell>
          <cell r="CQ519" t="e">
            <v>#DIV/0!</v>
          </cell>
          <cell r="CR519" t="e">
            <v>#N/A</v>
          </cell>
          <cell r="CT519" t="e">
            <v>#N/A</v>
          </cell>
          <cell r="CU519">
            <v>5633.7460000000001</v>
          </cell>
          <cell r="CV519" t="e">
            <v>#N/A</v>
          </cell>
          <cell r="CW519" t="e">
            <v>#N/A</v>
          </cell>
          <cell r="CX519" t="e">
            <v>#N/A</v>
          </cell>
          <cell r="CZ519" t="e">
            <v>#N/A</v>
          </cell>
          <cell r="DA519" t="e">
            <v>#N/A</v>
          </cell>
          <cell r="DB519" t="e">
            <v>#N/A</v>
          </cell>
          <cell r="DC519" t="e">
            <v>#DIV/0!</v>
          </cell>
          <cell r="DD519" t="e">
            <v>#N/A</v>
          </cell>
          <cell r="DF519" t="e">
            <v>#N/A</v>
          </cell>
          <cell r="DG519">
            <v>3495.4549999999999</v>
          </cell>
          <cell r="DH519" t="e">
            <v>#N/A</v>
          </cell>
          <cell r="DI519" t="e">
            <v>#N/A</v>
          </cell>
          <cell r="DJ519" t="e">
            <v>#N/A</v>
          </cell>
          <cell r="DL519" t="e">
            <v>#N/A</v>
          </cell>
          <cell r="DM519" t="e">
            <v>#N/A</v>
          </cell>
          <cell r="DN519" t="e">
            <v>#N/A</v>
          </cell>
          <cell r="DO519" t="e">
            <v>#DIV/0!</v>
          </cell>
          <cell r="DP519" t="e">
            <v>#N/A</v>
          </cell>
          <cell r="DR519" t="e">
            <v>#N/A</v>
          </cell>
          <cell r="DS519">
            <v>2701.8580000000002</v>
          </cell>
          <cell r="DT519" t="e">
            <v>#N/A</v>
          </cell>
          <cell r="DU519" t="e">
            <v>#N/A</v>
          </cell>
          <cell r="DV519" t="e">
            <v>#N/A</v>
          </cell>
          <cell r="DX519" t="e">
            <v>#N/A</v>
          </cell>
          <cell r="DY519" t="e">
            <v>#N/A</v>
          </cell>
          <cell r="DZ519" t="e">
            <v>#N/A</v>
          </cell>
          <cell r="EA519" t="e">
            <v>#DIV/0!</v>
          </cell>
          <cell r="EB519" t="e">
            <v>#N/A</v>
          </cell>
          <cell r="ED519" t="e">
            <v>#N/A</v>
          </cell>
          <cell r="EE519">
            <v>15705.161</v>
          </cell>
          <cell r="EF519" t="e">
            <v>#N/A</v>
          </cell>
          <cell r="EG519" t="e">
            <v>#N/A</v>
          </cell>
          <cell r="EH519" t="e">
            <v>#N/A</v>
          </cell>
          <cell r="EJ519" t="e">
            <v>#N/A</v>
          </cell>
          <cell r="EK519" t="e">
            <v>#N/A</v>
          </cell>
          <cell r="EL519" t="e">
            <v>#N/A</v>
          </cell>
          <cell r="EM519" t="e">
            <v>#DIV/0!</v>
          </cell>
          <cell r="EN519" t="e">
            <v>#N/A</v>
          </cell>
          <cell r="EP519" t="e">
            <v>#N/A</v>
          </cell>
          <cell r="EQ519">
            <v>17075.746999999999</v>
          </cell>
          <cell r="ER519" t="e">
            <v>#N/A</v>
          </cell>
          <cell r="ES519" t="e">
            <v>#N/A</v>
          </cell>
          <cell r="ET519" t="e">
            <v>#N/A</v>
          </cell>
          <cell r="EV519" t="e">
            <v>#N/A</v>
          </cell>
          <cell r="EW519" t="e">
            <v>#N/A</v>
          </cell>
          <cell r="EX519" t="e">
            <v>#N/A</v>
          </cell>
          <cell r="EY519" t="e">
            <v>#DIV/0!</v>
          </cell>
          <cell r="EZ519" t="e">
            <v>#N/A</v>
          </cell>
        </row>
        <row r="520">
          <cell r="A520">
            <v>42720</v>
          </cell>
          <cell r="B520" t="e">
            <v>#N/A</v>
          </cell>
          <cell r="C520" t="e">
            <v>#N/A</v>
          </cell>
          <cell r="D520" t="e">
            <v>#N/A</v>
          </cell>
          <cell r="E520" t="e">
            <v>#N/A</v>
          </cell>
          <cell r="F520" t="e">
            <v>#N/A</v>
          </cell>
          <cell r="H520" t="e">
            <v>#N/A</v>
          </cell>
          <cell r="I520" t="e">
            <v>#N/A</v>
          </cell>
          <cell r="J520" t="e">
            <v>#N/A</v>
          </cell>
          <cell r="K520" t="e">
            <v>#N/A</v>
          </cell>
          <cell r="L520" t="e">
            <v>#N/A</v>
          </cell>
          <cell r="N520" t="e">
            <v>#N/A</v>
          </cell>
          <cell r="O520" t="e">
            <v>#N/A</v>
          </cell>
          <cell r="P520" t="e">
            <v>#N/A</v>
          </cell>
          <cell r="Q520" t="e">
            <v>#N/A</v>
          </cell>
          <cell r="R520" t="e">
            <v>#N/A</v>
          </cell>
          <cell r="T520" t="e">
            <v>#N/A</v>
          </cell>
          <cell r="U520" t="e">
            <v>#N/A</v>
          </cell>
          <cell r="V520" t="e">
            <v>#N/A</v>
          </cell>
          <cell r="W520" t="e">
            <v>#DIV/0!</v>
          </cell>
          <cell r="X520" t="e">
            <v>#N/A</v>
          </cell>
          <cell r="Z520" t="e">
            <v>#N/A</v>
          </cell>
          <cell r="AA520" t="e">
            <v>#N/A</v>
          </cell>
          <cell r="AB520" t="e">
            <v>#N/A</v>
          </cell>
          <cell r="AC520" t="e">
            <v>#N/A</v>
          </cell>
          <cell r="AD520" t="e">
            <v>#N/A</v>
          </cell>
          <cell r="AF520" t="e">
            <v>#N/A</v>
          </cell>
          <cell r="AG520" t="e">
            <v>#N/A</v>
          </cell>
          <cell r="AH520" t="e">
            <v>#N/A</v>
          </cell>
          <cell r="AI520" t="e">
            <v>#DIV/0!</v>
          </cell>
          <cell r="AJ520" t="e">
            <v>#N/A</v>
          </cell>
          <cell r="AL520" t="e">
            <v>#N/A</v>
          </cell>
          <cell r="AM520" t="e">
            <v>#N/A</v>
          </cell>
          <cell r="AN520" t="e">
            <v>#N/A</v>
          </cell>
          <cell r="AO520" t="e">
            <v>#N/A</v>
          </cell>
          <cell r="AP520" t="e">
            <v>#N/A</v>
          </cell>
          <cell r="AR520" t="e">
            <v>#N/A</v>
          </cell>
          <cell r="AS520" t="e">
            <v>#N/A</v>
          </cell>
          <cell r="AT520" t="e">
            <v>#N/A</v>
          </cell>
          <cell r="AU520" t="e">
            <v>#DIV/0!</v>
          </cell>
          <cell r="AV520" t="e">
            <v>#N/A</v>
          </cell>
          <cell r="AX520" t="e">
            <v>#N/A</v>
          </cell>
          <cell r="AY520" t="e">
            <v>#N/A</v>
          </cell>
          <cell r="AZ520" t="e">
            <v>#N/A</v>
          </cell>
          <cell r="BA520" t="e">
            <v>#N/A</v>
          </cell>
          <cell r="BB520" t="e">
            <v>#N/A</v>
          </cell>
          <cell r="BD520" t="e">
            <v>#N/A</v>
          </cell>
          <cell r="BE520" t="e">
            <v>#N/A</v>
          </cell>
          <cell r="BF520" t="e">
            <v>#N/A</v>
          </cell>
          <cell r="BG520" t="e">
            <v>#DIV/0!</v>
          </cell>
          <cell r="BH520" t="e">
            <v>#N/A</v>
          </cell>
          <cell r="BJ520" t="e">
            <v>#N/A</v>
          </cell>
          <cell r="BK520">
            <v>8641.9599999999991</v>
          </cell>
          <cell r="BL520" t="e">
            <v>#N/A</v>
          </cell>
          <cell r="BM520" t="e">
            <v>#N/A</v>
          </cell>
          <cell r="BN520" t="e">
            <v>#N/A</v>
          </cell>
          <cell r="BP520" t="e">
            <v>#N/A</v>
          </cell>
          <cell r="BQ520" t="e">
            <v>#N/A</v>
          </cell>
          <cell r="BR520" t="e">
            <v>#N/A</v>
          </cell>
          <cell r="BS520" t="e">
            <v>#DIV/0!</v>
          </cell>
          <cell r="BT520" t="e">
            <v>#N/A</v>
          </cell>
          <cell r="BV520" t="e">
            <v>#N/A</v>
          </cell>
          <cell r="BW520">
            <v>9862.0020000000004</v>
          </cell>
          <cell r="BX520" t="e">
            <v>#N/A</v>
          </cell>
          <cell r="BY520" t="e">
            <v>#N/A</v>
          </cell>
          <cell r="BZ520" t="e">
            <v>#N/A</v>
          </cell>
          <cell r="CB520" t="e">
            <v>#N/A</v>
          </cell>
          <cell r="CC520" t="e">
            <v>#N/A</v>
          </cell>
          <cell r="CD520" t="e">
            <v>#N/A</v>
          </cell>
          <cell r="CE520" t="e">
            <v>#DIV/0!</v>
          </cell>
          <cell r="CF520" t="e">
            <v>#N/A</v>
          </cell>
          <cell r="CH520" t="e">
            <v>#N/A</v>
          </cell>
          <cell r="CI520">
            <v>1163.905</v>
          </cell>
          <cell r="CJ520" t="e">
            <v>#N/A</v>
          </cell>
          <cell r="CK520" t="e">
            <v>#N/A</v>
          </cell>
          <cell r="CL520" t="e">
            <v>#N/A</v>
          </cell>
          <cell r="CN520" t="e">
            <v>#N/A</v>
          </cell>
          <cell r="CO520" t="e">
            <v>#N/A</v>
          </cell>
          <cell r="CP520" t="e">
            <v>#N/A</v>
          </cell>
          <cell r="CQ520" t="e">
            <v>#DIV/0!</v>
          </cell>
          <cell r="CR520" t="e">
            <v>#N/A</v>
          </cell>
          <cell r="CT520" t="e">
            <v>#N/A</v>
          </cell>
          <cell r="CU520">
            <v>5633.7460000000001</v>
          </cell>
          <cell r="CV520" t="e">
            <v>#N/A</v>
          </cell>
          <cell r="CW520" t="e">
            <v>#N/A</v>
          </cell>
          <cell r="CX520" t="e">
            <v>#N/A</v>
          </cell>
          <cell r="CZ520" t="e">
            <v>#N/A</v>
          </cell>
          <cell r="DA520" t="e">
            <v>#N/A</v>
          </cell>
          <cell r="DB520" t="e">
            <v>#N/A</v>
          </cell>
          <cell r="DC520" t="e">
            <v>#DIV/0!</v>
          </cell>
          <cell r="DD520" t="e">
            <v>#N/A</v>
          </cell>
          <cell r="DF520" t="e">
            <v>#N/A</v>
          </cell>
          <cell r="DG520">
            <v>3495.4549999999999</v>
          </cell>
          <cell r="DH520" t="e">
            <v>#N/A</v>
          </cell>
          <cell r="DI520" t="e">
            <v>#N/A</v>
          </cell>
          <cell r="DJ520" t="e">
            <v>#N/A</v>
          </cell>
          <cell r="DL520" t="e">
            <v>#N/A</v>
          </cell>
          <cell r="DM520" t="e">
            <v>#N/A</v>
          </cell>
          <cell r="DN520" t="e">
            <v>#N/A</v>
          </cell>
          <cell r="DO520" t="e">
            <v>#DIV/0!</v>
          </cell>
          <cell r="DP520" t="e">
            <v>#N/A</v>
          </cell>
          <cell r="DR520" t="e">
            <v>#N/A</v>
          </cell>
          <cell r="DS520">
            <v>2701.8580000000002</v>
          </cell>
          <cell r="DT520" t="e">
            <v>#N/A</v>
          </cell>
          <cell r="DU520" t="e">
            <v>#N/A</v>
          </cell>
          <cell r="DV520" t="e">
            <v>#N/A</v>
          </cell>
          <cell r="DX520" t="e">
            <v>#N/A</v>
          </cell>
          <cell r="DY520" t="e">
            <v>#N/A</v>
          </cell>
          <cell r="DZ520" t="e">
            <v>#N/A</v>
          </cell>
          <cell r="EA520" t="e">
            <v>#DIV/0!</v>
          </cell>
          <cell r="EB520" t="e">
            <v>#N/A</v>
          </cell>
          <cell r="ED520" t="e">
            <v>#N/A</v>
          </cell>
          <cell r="EE520">
            <v>15705.161</v>
          </cell>
          <cell r="EF520" t="e">
            <v>#N/A</v>
          </cell>
          <cell r="EG520" t="e">
            <v>#N/A</v>
          </cell>
          <cell r="EH520" t="e">
            <v>#N/A</v>
          </cell>
          <cell r="EJ520" t="e">
            <v>#N/A</v>
          </cell>
          <cell r="EK520" t="e">
            <v>#N/A</v>
          </cell>
          <cell r="EL520" t="e">
            <v>#N/A</v>
          </cell>
          <cell r="EM520" t="e">
            <v>#DIV/0!</v>
          </cell>
          <cell r="EN520" t="e">
            <v>#N/A</v>
          </cell>
          <cell r="EP520" t="e">
            <v>#N/A</v>
          </cell>
          <cell r="EQ520">
            <v>17075.746999999999</v>
          </cell>
          <cell r="ER520" t="e">
            <v>#N/A</v>
          </cell>
          <cell r="ES520" t="e">
            <v>#N/A</v>
          </cell>
          <cell r="ET520" t="e">
            <v>#N/A</v>
          </cell>
          <cell r="EV520" t="e">
            <v>#N/A</v>
          </cell>
          <cell r="EW520" t="e">
            <v>#N/A</v>
          </cell>
          <cell r="EX520" t="e">
            <v>#N/A</v>
          </cell>
          <cell r="EY520" t="e">
            <v>#DIV/0!</v>
          </cell>
          <cell r="EZ520" t="e">
            <v>#N/A</v>
          </cell>
        </row>
        <row r="521">
          <cell r="A521">
            <v>42723</v>
          </cell>
          <cell r="B521" t="e">
            <v>#N/A</v>
          </cell>
          <cell r="C521" t="e">
            <v>#N/A</v>
          </cell>
          <cell r="D521" t="e">
            <v>#N/A</v>
          </cell>
          <cell r="E521" t="e">
            <v>#N/A</v>
          </cell>
          <cell r="F521" t="e">
            <v>#N/A</v>
          </cell>
          <cell r="H521" t="e">
            <v>#N/A</v>
          </cell>
          <cell r="I521" t="e">
            <v>#N/A</v>
          </cell>
          <cell r="J521" t="e">
            <v>#N/A</v>
          </cell>
          <cell r="K521" t="e">
            <v>#N/A</v>
          </cell>
          <cell r="L521" t="e">
            <v>#N/A</v>
          </cell>
          <cell r="N521" t="e">
            <v>#N/A</v>
          </cell>
          <cell r="O521" t="e">
            <v>#N/A</v>
          </cell>
          <cell r="P521" t="e">
            <v>#N/A</v>
          </cell>
          <cell r="Q521" t="e">
            <v>#N/A</v>
          </cell>
          <cell r="R521" t="e">
            <v>#N/A</v>
          </cell>
          <cell r="T521" t="e">
            <v>#N/A</v>
          </cell>
          <cell r="U521" t="e">
            <v>#N/A</v>
          </cell>
          <cell r="V521" t="e">
            <v>#N/A</v>
          </cell>
          <cell r="W521" t="e">
            <v>#DIV/0!</v>
          </cell>
          <cell r="X521" t="e">
            <v>#N/A</v>
          </cell>
          <cell r="Z521" t="e">
            <v>#N/A</v>
          </cell>
          <cell r="AA521" t="e">
            <v>#N/A</v>
          </cell>
          <cell r="AB521" t="e">
            <v>#N/A</v>
          </cell>
          <cell r="AC521" t="e">
            <v>#N/A</v>
          </cell>
          <cell r="AD521" t="e">
            <v>#N/A</v>
          </cell>
          <cell r="AF521" t="e">
            <v>#N/A</v>
          </cell>
          <cell r="AG521" t="e">
            <v>#N/A</v>
          </cell>
          <cell r="AH521" t="e">
            <v>#N/A</v>
          </cell>
          <cell r="AI521" t="e">
            <v>#DIV/0!</v>
          </cell>
          <cell r="AJ521" t="e">
            <v>#N/A</v>
          </cell>
          <cell r="AL521" t="e">
            <v>#N/A</v>
          </cell>
          <cell r="AM521" t="e">
            <v>#N/A</v>
          </cell>
          <cell r="AN521" t="e">
            <v>#N/A</v>
          </cell>
          <cell r="AO521" t="e">
            <v>#N/A</v>
          </cell>
          <cell r="AP521" t="e">
            <v>#N/A</v>
          </cell>
          <cell r="AR521" t="e">
            <v>#N/A</v>
          </cell>
          <cell r="AS521" t="e">
            <v>#N/A</v>
          </cell>
          <cell r="AT521" t="e">
            <v>#N/A</v>
          </cell>
          <cell r="AU521" t="e">
            <v>#DIV/0!</v>
          </cell>
          <cell r="AV521" t="e">
            <v>#N/A</v>
          </cell>
          <cell r="AX521" t="e">
            <v>#N/A</v>
          </cell>
          <cell r="AY521" t="e">
            <v>#N/A</v>
          </cell>
          <cell r="AZ521" t="e">
            <v>#N/A</v>
          </cell>
          <cell r="BA521" t="e">
            <v>#N/A</v>
          </cell>
          <cell r="BB521" t="e">
            <v>#N/A</v>
          </cell>
          <cell r="BD521" t="e">
            <v>#N/A</v>
          </cell>
          <cell r="BE521" t="e">
            <v>#N/A</v>
          </cell>
          <cell r="BF521" t="e">
            <v>#N/A</v>
          </cell>
          <cell r="BG521" t="e">
            <v>#DIV/0!</v>
          </cell>
          <cell r="BH521" t="e">
            <v>#N/A</v>
          </cell>
          <cell r="BJ521" t="e">
            <v>#N/A</v>
          </cell>
          <cell r="BK521">
            <v>8641.9599999999991</v>
          </cell>
          <cell r="BL521" t="e">
            <v>#N/A</v>
          </cell>
          <cell r="BM521" t="e">
            <v>#N/A</v>
          </cell>
          <cell r="BN521" t="e">
            <v>#N/A</v>
          </cell>
          <cell r="BP521" t="e">
            <v>#N/A</v>
          </cell>
          <cell r="BQ521" t="e">
            <v>#N/A</v>
          </cell>
          <cell r="BR521" t="e">
            <v>#N/A</v>
          </cell>
          <cell r="BS521" t="e">
            <v>#DIV/0!</v>
          </cell>
          <cell r="BT521" t="e">
            <v>#N/A</v>
          </cell>
          <cell r="BV521" t="e">
            <v>#N/A</v>
          </cell>
          <cell r="BW521">
            <v>9862.0020000000004</v>
          </cell>
          <cell r="BX521" t="e">
            <v>#N/A</v>
          </cell>
          <cell r="BY521" t="e">
            <v>#N/A</v>
          </cell>
          <cell r="BZ521" t="e">
            <v>#N/A</v>
          </cell>
          <cell r="CB521" t="e">
            <v>#N/A</v>
          </cell>
          <cell r="CC521" t="e">
            <v>#N/A</v>
          </cell>
          <cell r="CD521" t="e">
            <v>#N/A</v>
          </cell>
          <cell r="CE521" t="e">
            <v>#DIV/0!</v>
          </cell>
          <cell r="CF521" t="e">
            <v>#N/A</v>
          </cell>
          <cell r="CH521" t="e">
            <v>#N/A</v>
          </cell>
          <cell r="CI521">
            <v>1163.905</v>
          </cell>
          <cell r="CJ521" t="e">
            <v>#N/A</v>
          </cell>
          <cell r="CK521" t="e">
            <v>#N/A</v>
          </cell>
          <cell r="CL521" t="e">
            <v>#N/A</v>
          </cell>
          <cell r="CN521" t="e">
            <v>#N/A</v>
          </cell>
          <cell r="CO521" t="e">
            <v>#N/A</v>
          </cell>
          <cell r="CP521" t="e">
            <v>#N/A</v>
          </cell>
          <cell r="CQ521" t="e">
            <v>#DIV/0!</v>
          </cell>
          <cell r="CR521" t="e">
            <v>#N/A</v>
          </cell>
          <cell r="CT521" t="e">
            <v>#N/A</v>
          </cell>
          <cell r="CU521">
            <v>5633.7460000000001</v>
          </cell>
          <cell r="CV521" t="e">
            <v>#N/A</v>
          </cell>
          <cell r="CW521" t="e">
            <v>#N/A</v>
          </cell>
          <cell r="CX521" t="e">
            <v>#N/A</v>
          </cell>
          <cell r="CZ521" t="e">
            <v>#N/A</v>
          </cell>
          <cell r="DA521" t="e">
            <v>#N/A</v>
          </cell>
          <cell r="DB521" t="e">
            <v>#N/A</v>
          </cell>
          <cell r="DC521" t="e">
            <v>#DIV/0!</v>
          </cell>
          <cell r="DD521" t="e">
            <v>#N/A</v>
          </cell>
          <cell r="DF521" t="e">
            <v>#N/A</v>
          </cell>
          <cell r="DG521">
            <v>3495.4549999999999</v>
          </cell>
          <cell r="DH521" t="e">
            <v>#N/A</v>
          </cell>
          <cell r="DI521" t="e">
            <v>#N/A</v>
          </cell>
          <cell r="DJ521" t="e">
            <v>#N/A</v>
          </cell>
          <cell r="DL521" t="e">
            <v>#N/A</v>
          </cell>
          <cell r="DM521" t="e">
            <v>#N/A</v>
          </cell>
          <cell r="DN521" t="e">
            <v>#N/A</v>
          </cell>
          <cell r="DO521" t="e">
            <v>#DIV/0!</v>
          </cell>
          <cell r="DP521" t="e">
            <v>#N/A</v>
          </cell>
          <cell r="DR521" t="e">
            <v>#N/A</v>
          </cell>
          <cell r="DS521">
            <v>2701.8580000000002</v>
          </cell>
          <cell r="DT521" t="e">
            <v>#N/A</v>
          </cell>
          <cell r="DU521" t="e">
            <v>#N/A</v>
          </cell>
          <cell r="DV521" t="e">
            <v>#N/A</v>
          </cell>
          <cell r="DX521" t="e">
            <v>#N/A</v>
          </cell>
          <cell r="DY521" t="e">
            <v>#N/A</v>
          </cell>
          <cell r="DZ521" t="e">
            <v>#N/A</v>
          </cell>
          <cell r="EA521" t="e">
            <v>#DIV/0!</v>
          </cell>
          <cell r="EB521" t="e">
            <v>#N/A</v>
          </cell>
          <cell r="ED521" t="e">
            <v>#N/A</v>
          </cell>
          <cell r="EE521">
            <v>15705.161</v>
          </cell>
          <cell r="EF521" t="e">
            <v>#N/A</v>
          </cell>
          <cell r="EG521" t="e">
            <v>#N/A</v>
          </cell>
          <cell r="EH521" t="e">
            <v>#N/A</v>
          </cell>
          <cell r="EJ521" t="e">
            <v>#N/A</v>
          </cell>
          <cell r="EK521" t="e">
            <v>#N/A</v>
          </cell>
          <cell r="EL521" t="e">
            <v>#N/A</v>
          </cell>
          <cell r="EM521" t="e">
            <v>#DIV/0!</v>
          </cell>
          <cell r="EN521" t="e">
            <v>#N/A</v>
          </cell>
          <cell r="EP521" t="e">
            <v>#N/A</v>
          </cell>
          <cell r="EQ521">
            <v>17075.746999999999</v>
          </cell>
          <cell r="ER521" t="e">
            <v>#N/A</v>
          </cell>
          <cell r="ES521" t="e">
            <v>#N/A</v>
          </cell>
          <cell r="ET521" t="e">
            <v>#N/A</v>
          </cell>
          <cell r="EV521" t="e">
            <v>#N/A</v>
          </cell>
          <cell r="EW521" t="e">
            <v>#N/A</v>
          </cell>
          <cell r="EX521" t="e">
            <v>#N/A</v>
          </cell>
          <cell r="EY521" t="e">
            <v>#DIV/0!</v>
          </cell>
          <cell r="EZ521" t="e">
            <v>#N/A</v>
          </cell>
        </row>
        <row r="522">
          <cell r="A522">
            <v>42724</v>
          </cell>
          <cell r="B522" t="e">
            <v>#N/A</v>
          </cell>
          <cell r="C522" t="e">
            <v>#N/A</v>
          </cell>
          <cell r="D522" t="e">
            <v>#N/A</v>
          </cell>
          <cell r="E522" t="e">
            <v>#N/A</v>
          </cell>
          <cell r="F522" t="e">
            <v>#N/A</v>
          </cell>
          <cell r="H522" t="e">
            <v>#N/A</v>
          </cell>
          <cell r="I522" t="e">
            <v>#N/A</v>
          </cell>
          <cell r="J522" t="e">
            <v>#N/A</v>
          </cell>
          <cell r="K522" t="e">
            <v>#N/A</v>
          </cell>
          <cell r="L522" t="e">
            <v>#N/A</v>
          </cell>
          <cell r="N522" t="e">
            <v>#N/A</v>
          </cell>
          <cell r="O522" t="e">
            <v>#N/A</v>
          </cell>
          <cell r="P522" t="e">
            <v>#N/A</v>
          </cell>
          <cell r="Q522" t="e">
            <v>#N/A</v>
          </cell>
          <cell r="R522" t="e">
            <v>#N/A</v>
          </cell>
          <cell r="T522" t="e">
            <v>#N/A</v>
          </cell>
          <cell r="U522" t="e">
            <v>#N/A</v>
          </cell>
          <cell r="V522" t="e">
            <v>#N/A</v>
          </cell>
          <cell r="W522" t="e">
            <v>#DIV/0!</v>
          </cell>
          <cell r="X522" t="e">
            <v>#N/A</v>
          </cell>
          <cell r="Z522" t="e">
            <v>#N/A</v>
          </cell>
          <cell r="AA522" t="e">
            <v>#N/A</v>
          </cell>
          <cell r="AB522" t="e">
            <v>#N/A</v>
          </cell>
          <cell r="AC522" t="e">
            <v>#N/A</v>
          </cell>
          <cell r="AD522" t="e">
            <v>#N/A</v>
          </cell>
          <cell r="AF522" t="e">
            <v>#N/A</v>
          </cell>
          <cell r="AG522" t="e">
            <v>#N/A</v>
          </cell>
          <cell r="AH522" t="e">
            <v>#N/A</v>
          </cell>
          <cell r="AI522" t="e">
            <v>#DIV/0!</v>
          </cell>
          <cell r="AJ522" t="e">
            <v>#N/A</v>
          </cell>
          <cell r="AL522" t="e">
            <v>#N/A</v>
          </cell>
          <cell r="AM522" t="e">
            <v>#N/A</v>
          </cell>
          <cell r="AN522" t="e">
            <v>#N/A</v>
          </cell>
          <cell r="AO522" t="e">
            <v>#N/A</v>
          </cell>
          <cell r="AP522" t="e">
            <v>#N/A</v>
          </cell>
          <cell r="AR522" t="e">
            <v>#N/A</v>
          </cell>
          <cell r="AS522" t="e">
            <v>#N/A</v>
          </cell>
          <cell r="AT522" t="e">
            <v>#N/A</v>
          </cell>
          <cell r="AU522" t="e">
            <v>#DIV/0!</v>
          </cell>
          <cell r="AV522" t="e">
            <v>#N/A</v>
          </cell>
          <cell r="AX522" t="e">
            <v>#N/A</v>
          </cell>
          <cell r="AY522" t="e">
            <v>#N/A</v>
          </cell>
          <cell r="AZ522" t="e">
            <v>#N/A</v>
          </cell>
          <cell r="BA522" t="e">
            <v>#N/A</v>
          </cell>
          <cell r="BB522" t="e">
            <v>#N/A</v>
          </cell>
          <cell r="BD522" t="e">
            <v>#N/A</v>
          </cell>
          <cell r="BE522" t="e">
            <v>#N/A</v>
          </cell>
          <cell r="BF522" t="e">
            <v>#N/A</v>
          </cell>
          <cell r="BG522" t="e">
            <v>#DIV/0!</v>
          </cell>
          <cell r="BH522" t="e">
            <v>#N/A</v>
          </cell>
          <cell r="BJ522" t="e">
            <v>#N/A</v>
          </cell>
          <cell r="BK522">
            <v>8641.9599999999991</v>
          </cell>
          <cell r="BL522" t="e">
            <v>#N/A</v>
          </cell>
          <cell r="BM522" t="e">
            <v>#N/A</v>
          </cell>
          <cell r="BN522" t="e">
            <v>#N/A</v>
          </cell>
          <cell r="BP522" t="e">
            <v>#N/A</v>
          </cell>
          <cell r="BQ522" t="e">
            <v>#N/A</v>
          </cell>
          <cell r="BR522" t="e">
            <v>#N/A</v>
          </cell>
          <cell r="BS522" t="e">
            <v>#DIV/0!</v>
          </cell>
          <cell r="BT522" t="e">
            <v>#N/A</v>
          </cell>
          <cell r="BV522" t="e">
            <v>#N/A</v>
          </cell>
          <cell r="BW522">
            <v>9862.0020000000004</v>
          </cell>
          <cell r="BX522" t="e">
            <v>#N/A</v>
          </cell>
          <cell r="BY522" t="e">
            <v>#N/A</v>
          </cell>
          <cell r="BZ522" t="e">
            <v>#N/A</v>
          </cell>
          <cell r="CB522" t="e">
            <v>#N/A</v>
          </cell>
          <cell r="CC522" t="e">
            <v>#N/A</v>
          </cell>
          <cell r="CD522" t="e">
            <v>#N/A</v>
          </cell>
          <cell r="CE522" t="e">
            <v>#DIV/0!</v>
          </cell>
          <cell r="CF522" t="e">
            <v>#N/A</v>
          </cell>
          <cell r="CH522" t="e">
            <v>#N/A</v>
          </cell>
          <cell r="CI522">
            <v>1163.905</v>
          </cell>
          <cell r="CJ522" t="e">
            <v>#N/A</v>
          </cell>
          <cell r="CK522" t="e">
            <v>#N/A</v>
          </cell>
          <cell r="CL522" t="e">
            <v>#N/A</v>
          </cell>
          <cell r="CN522" t="e">
            <v>#N/A</v>
          </cell>
          <cell r="CO522" t="e">
            <v>#N/A</v>
          </cell>
          <cell r="CP522" t="e">
            <v>#N/A</v>
          </cell>
          <cell r="CQ522" t="e">
            <v>#DIV/0!</v>
          </cell>
          <cell r="CR522" t="e">
            <v>#N/A</v>
          </cell>
          <cell r="CT522" t="e">
            <v>#N/A</v>
          </cell>
          <cell r="CU522">
            <v>5633.7460000000001</v>
          </cell>
          <cell r="CV522" t="e">
            <v>#N/A</v>
          </cell>
          <cell r="CW522" t="e">
            <v>#N/A</v>
          </cell>
          <cell r="CX522" t="e">
            <v>#N/A</v>
          </cell>
          <cell r="CZ522" t="e">
            <v>#N/A</v>
          </cell>
          <cell r="DA522" t="e">
            <v>#N/A</v>
          </cell>
          <cell r="DB522" t="e">
            <v>#N/A</v>
          </cell>
          <cell r="DC522" t="e">
            <v>#DIV/0!</v>
          </cell>
          <cell r="DD522" t="e">
            <v>#N/A</v>
          </cell>
          <cell r="DF522" t="e">
            <v>#N/A</v>
          </cell>
          <cell r="DG522">
            <v>3495.4549999999999</v>
          </cell>
          <cell r="DH522" t="e">
            <v>#N/A</v>
          </cell>
          <cell r="DI522" t="e">
            <v>#N/A</v>
          </cell>
          <cell r="DJ522" t="e">
            <v>#N/A</v>
          </cell>
          <cell r="DL522" t="e">
            <v>#N/A</v>
          </cell>
          <cell r="DM522" t="e">
            <v>#N/A</v>
          </cell>
          <cell r="DN522" t="e">
            <v>#N/A</v>
          </cell>
          <cell r="DO522" t="e">
            <v>#DIV/0!</v>
          </cell>
          <cell r="DP522" t="e">
            <v>#N/A</v>
          </cell>
          <cell r="DR522" t="e">
            <v>#N/A</v>
          </cell>
          <cell r="DS522">
            <v>2701.8580000000002</v>
          </cell>
          <cell r="DT522" t="e">
            <v>#N/A</v>
          </cell>
          <cell r="DU522" t="e">
            <v>#N/A</v>
          </cell>
          <cell r="DV522" t="e">
            <v>#N/A</v>
          </cell>
          <cell r="DX522" t="e">
            <v>#N/A</v>
          </cell>
          <cell r="DY522" t="e">
            <v>#N/A</v>
          </cell>
          <cell r="DZ522" t="e">
            <v>#N/A</v>
          </cell>
          <cell r="EA522" t="e">
            <v>#DIV/0!</v>
          </cell>
          <cell r="EB522" t="e">
            <v>#N/A</v>
          </cell>
          <cell r="ED522" t="e">
            <v>#N/A</v>
          </cell>
          <cell r="EE522">
            <v>15705.161</v>
          </cell>
          <cell r="EF522" t="e">
            <v>#N/A</v>
          </cell>
          <cell r="EG522" t="e">
            <v>#N/A</v>
          </cell>
          <cell r="EH522" t="e">
            <v>#N/A</v>
          </cell>
          <cell r="EJ522" t="e">
            <v>#N/A</v>
          </cell>
          <cell r="EK522" t="e">
            <v>#N/A</v>
          </cell>
          <cell r="EL522" t="e">
            <v>#N/A</v>
          </cell>
          <cell r="EM522" t="e">
            <v>#DIV/0!</v>
          </cell>
          <cell r="EN522" t="e">
            <v>#N/A</v>
          </cell>
          <cell r="EP522" t="e">
            <v>#N/A</v>
          </cell>
          <cell r="EQ522">
            <v>17075.746999999999</v>
          </cell>
          <cell r="ER522" t="e">
            <v>#N/A</v>
          </cell>
          <cell r="ES522" t="e">
            <v>#N/A</v>
          </cell>
          <cell r="ET522" t="e">
            <v>#N/A</v>
          </cell>
          <cell r="EV522" t="e">
            <v>#N/A</v>
          </cell>
          <cell r="EW522" t="e">
            <v>#N/A</v>
          </cell>
          <cell r="EX522" t="e">
            <v>#N/A</v>
          </cell>
          <cell r="EY522" t="e">
            <v>#DIV/0!</v>
          </cell>
          <cell r="EZ522" t="e">
            <v>#N/A</v>
          </cell>
        </row>
        <row r="523">
          <cell r="A523">
            <v>42725</v>
          </cell>
          <cell r="B523" t="e">
            <v>#N/A</v>
          </cell>
          <cell r="C523" t="e">
            <v>#N/A</v>
          </cell>
          <cell r="D523" t="e">
            <v>#N/A</v>
          </cell>
          <cell r="E523" t="e">
            <v>#N/A</v>
          </cell>
          <cell r="F523" t="e">
            <v>#N/A</v>
          </cell>
          <cell r="H523" t="e">
            <v>#N/A</v>
          </cell>
          <cell r="I523" t="e">
            <v>#N/A</v>
          </cell>
          <cell r="J523" t="e">
            <v>#N/A</v>
          </cell>
          <cell r="K523" t="e">
            <v>#N/A</v>
          </cell>
          <cell r="L523" t="e">
            <v>#N/A</v>
          </cell>
          <cell r="N523" t="e">
            <v>#N/A</v>
          </cell>
          <cell r="O523" t="e">
            <v>#N/A</v>
          </cell>
          <cell r="P523" t="e">
            <v>#N/A</v>
          </cell>
          <cell r="Q523" t="e">
            <v>#N/A</v>
          </cell>
          <cell r="R523" t="e">
            <v>#N/A</v>
          </cell>
          <cell r="T523" t="e">
            <v>#N/A</v>
          </cell>
          <cell r="U523" t="e">
            <v>#N/A</v>
          </cell>
          <cell r="V523" t="e">
            <v>#N/A</v>
          </cell>
          <cell r="W523" t="e">
            <v>#DIV/0!</v>
          </cell>
          <cell r="X523" t="e">
            <v>#N/A</v>
          </cell>
          <cell r="Z523" t="e">
            <v>#N/A</v>
          </cell>
          <cell r="AA523" t="e">
            <v>#N/A</v>
          </cell>
          <cell r="AB523" t="e">
            <v>#N/A</v>
          </cell>
          <cell r="AC523" t="e">
            <v>#N/A</v>
          </cell>
          <cell r="AD523" t="e">
            <v>#N/A</v>
          </cell>
          <cell r="AF523" t="e">
            <v>#N/A</v>
          </cell>
          <cell r="AG523" t="e">
            <v>#N/A</v>
          </cell>
          <cell r="AH523" t="e">
            <v>#N/A</v>
          </cell>
          <cell r="AI523" t="e">
            <v>#DIV/0!</v>
          </cell>
          <cell r="AJ523" t="e">
            <v>#N/A</v>
          </cell>
          <cell r="AL523" t="e">
            <v>#N/A</v>
          </cell>
          <cell r="AM523" t="e">
            <v>#N/A</v>
          </cell>
          <cell r="AN523" t="e">
            <v>#N/A</v>
          </cell>
          <cell r="AO523" t="e">
            <v>#N/A</v>
          </cell>
          <cell r="AP523" t="e">
            <v>#N/A</v>
          </cell>
          <cell r="AR523" t="e">
            <v>#N/A</v>
          </cell>
          <cell r="AS523" t="e">
            <v>#N/A</v>
          </cell>
          <cell r="AT523" t="e">
            <v>#N/A</v>
          </cell>
          <cell r="AU523" t="e">
            <v>#DIV/0!</v>
          </cell>
          <cell r="AV523" t="e">
            <v>#N/A</v>
          </cell>
          <cell r="AX523" t="e">
            <v>#N/A</v>
          </cell>
          <cell r="AY523" t="e">
            <v>#N/A</v>
          </cell>
          <cell r="AZ523" t="e">
            <v>#N/A</v>
          </cell>
          <cell r="BA523" t="e">
            <v>#N/A</v>
          </cell>
          <cell r="BB523" t="e">
            <v>#N/A</v>
          </cell>
          <cell r="BD523" t="e">
            <v>#N/A</v>
          </cell>
          <cell r="BE523" t="e">
            <v>#N/A</v>
          </cell>
          <cell r="BF523" t="e">
            <v>#N/A</v>
          </cell>
          <cell r="BG523" t="e">
            <v>#DIV/0!</v>
          </cell>
          <cell r="BH523" t="e">
            <v>#N/A</v>
          </cell>
          <cell r="BJ523" t="e">
            <v>#N/A</v>
          </cell>
          <cell r="BK523">
            <v>8641.9599999999991</v>
          </cell>
          <cell r="BL523" t="e">
            <v>#N/A</v>
          </cell>
          <cell r="BM523" t="e">
            <v>#N/A</v>
          </cell>
          <cell r="BN523" t="e">
            <v>#N/A</v>
          </cell>
          <cell r="BP523" t="e">
            <v>#N/A</v>
          </cell>
          <cell r="BQ523" t="e">
            <v>#N/A</v>
          </cell>
          <cell r="BR523" t="e">
            <v>#N/A</v>
          </cell>
          <cell r="BS523" t="e">
            <v>#DIV/0!</v>
          </cell>
          <cell r="BT523" t="e">
            <v>#N/A</v>
          </cell>
          <cell r="BV523" t="e">
            <v>#N/A</v>
          </cell>
          <cell r="BW523">
            <v>9862.0020000000004</v>
          </cell>
          <cell r="BX523" t="e">
            <v>#N/A</v>
          </cell>
          <cell r="BY523" t="e">
            <v>#N/A</v>
          </cell>
          <cell r="BZ523" t="e">
            <v>#N/A</v>
          </cell>
          <cell r="CB523" t="e">
            <v>#N/A</v>
          </cell>
          <cell r="CC523" t="e">
            <v>#N/A</v>
          </cell>
          <cell r="CD523" t="e">
            <v>#N/A</v>
          </cell>
          <cell r="CE523" t="e">
            <v>#DIV/0!</v>
          </cell>
          <cell r="CF523" t="e">
            <v>#N/A</v>
          </cell>
          <cell r="CH523" t="e">
            <v>#N/A</v>
          </cell>
          <cell r="CI523">
            <v>1163.905</v>
          </cell>
          <cell r="CJ523" t="e">
            <v>#N/A</v>
          </cell>
          <cell r="CK523" t="e">
            <v>#N/A</v>
          </cell>
          <cell r="CL523" t="e">
            <v>#N/A</v>
          </cell>
          <cell r="CN523" t="e">
            <v>#N/A</v>
          </cell>
          <cell r="CO523" t="e">
            <v>#N/A</v>
          </cell>
          <cell r="CP523" t="e">
            <v>#N/A</v>
          </cell>
          <cell r="CQ523" t="e">
            <v>#DIV/0!</v>
          </cell>
          <cell r="CR523" t="e">
            <v>#N/A</v>
          </cell>
          <cell r="CT523" t="e">
            <v>#N/A</v>
          </cell>
          <cell r="CU523">
            <v>5633.7460000000001</v>
          </cell>
          <cell r="CV523" t="e">
            <v>#N/A</v>
          </cell>
          <cell r="CW523" t="e">
            <v>#N/A</v>
          </cell>
          <cell r="CX523" t="e">
            <v>#N/A</v>
          </cell>
          <cell r="CZ523" t="e">
            <v>#N/A</v>
          </cell>
          <cell r="DA523" t="e">
            <v>#N/A</v>
          </cell>
          <cell r="DB523" t="e">
            <v>#N/A</v>
          </cell>
          <cell r="DC523" t="e">
            <v>#DIV/0!</v>
          </cell>
          <cell r="DD523" t="e">
            <v>#N/A</v>
          </cell>
          <cell r="DF523" t="e">
            <v>#N/A</v>
          </cell>
          <cell r="DG523">
            <v>3495.4549999999999</v>
          </cell>
          <cell r="DH523" t="e">
            <v>#N/A</v>
          </cell>
          <cell r="DI523" t="e">
            <v>#N/A</v>
          </cell>
          <cell r="DJ523" t="e">
            <v>#N/A</v>
          </cell>
          <cell r="DL523" t="e">
            <v>#N/A</v>
          </cell>
          <cell r="DM523" t="e">
            <v>#N/A</v>
          </cell>
          <cell r="DN523" t="e">
            <v>#N/A</v>
          </cell>
          <cell r="DO523" t="e">
            <v>#DIV/0!</v>
          </cell>
          <cell r="DP523" t="e">
            <v>#N/A</v>
          </cell>
          <cell r="DR523" t="e">
            <v>#N/A</v>
          </cell>
          <cell r="DS523">
            <v>2701.8580000000002</v>
          </cell>
          <cell r="DT523" t="e">
            <v>#N/A</v>
          </cell>
          <cell r="DU523" t="e">
            <v>#N/A</v>
          </cell>
          <cell r="DV523" t="e">
            <v>#N/A</v>
          </cell>
          <cell r="DX523" t="e">
            <v>#N/A</v>
          </cell>
          <cell r="DY523" t="e">
            <v>#N/A</v>
          </cell>
          <cell r="DZ523" t="e">
            <v>#N/A</v>
          </cell>
          <cell r="EA523" t="e">
            <v>#DIV/0!</v>
          </cell>
          <cell r="EB523" t="e">
            <v>#N/A</v>
          </cell>
          <cell r="ED523" t="e">
            <v>#N/A</v>
          </cell>
          <cell r="EE523">
            <v>15705.161</v>
          </cell>
          <cell r="EF523" t="e">
            <v>#N/A</v>
          </cell>
          <cell r="EG523" t="e">
            <v>#N/A</v>
          </cell>
          <cell r="EH523" t="e">
            <v>#N/A</v>
          </cell>
          <cell r="EJ523" t="e">
            <v>#N/A</v>
          </cell>
          <cell r="EK523" t="e">
            <v>#N/A</v>
          </cell>
          <cell r="EL523" t="e">
            <v>#N/A</v>
          </cell>
          <cell r="EM523" t="e">
            <v>#DIV/0!</v>
          </cell>
          <cell r="EN523" t="e">
            <v>#N/A</v>
          </cell>
          <cell r="EP523" t="e">
            <v>#N/A</v>
          </cell>
          <cell r="EQ523">
            <v>17075.746999999999</v>
          </cell>
          <cell r="ER523" t="e">
            <v>#N/A</v>
          </cell>
          <cell r="ES523" t="e">
            <v>#N/A</v>
          </cell>
          <cell r="ET523" t="e">
            <v>#N/A</v>
          </cell>
          <cell r="EV523" t="e">
            <v>#N/A</v>
          </cell>
          <cell r="EW523" t="e">
            <v>#N/A</v>
          </cell>
          <cell r="EX523" t="e">
            <v>#N/A</v>
          </cell>
          <cell r="EY523" t="e">
            <v>#DIV/0!</v>
          </cell>
          <cell r="EZ523" t="e">
            <v>#N/A</v>
          </cell>
        </row>
        <row r="524">
          <cell r="A524">
            <v>42726</v>
          </cell>
          <cell r="B524" t="e">
            <v>#N/A</v>
          </cell>
          <cell r="C524" t="e">
            <v>#N/A</v>
          </cell>
          <cell r="D524" t="e">
            <v>#N/A</v>
          </cell>
          <cell r="E524" t="e">
            <v>#N/A</v>
          </cell>
          <cell r="F524" t="e">
            <v>#N/A</v>
          </cell>
          <cell r="H524" t="e">
            <v>#N/A</v>
          </cell>
          <cell r="I524" t="e">
            <v>#N/A</v>
          </cell>
          <cell r="J524" t="e">
            <v>#N/A</v>
          </cell>
          <cell r="K524" t="e">
            <v>#N/A</v>
          </cell>
          <cell r="L524" t="e">
            <v>#N/A</v>
          </cell>
          <cell r="N524" t="e">
            <v>#N/A</v>
          </cell>
          <cell r="O524" t="e">
            <v>#N/A</v>
          </cell>
          <cell r="P524" t="e">
            <v>#N/A</v>
          </cell>
          <cell r="Q524" t="e">
            <v>#N/A</v>
          </cell>
          <cell r="R524" t="e">
            <v>#N/A</v>
          </cell>
          <cell r="T524" t="e">
            <v>#N/A</v>
          </cell>
          <cell r="U524" t="e">
            <v>#N/A</v>
          </cell>
          <cell r="V524" t="e">
            <v>#N/A</v>
          </cell>
          <cell r="W524" t="e">
            <v>#DIV/0!</v>
          </cell>
          <cell r="X524" t="e">
            <v>#N/A</v>
          </cell>
          <cell r="Z524" t="e">
            <v>#N/A</v>
          </cell>
          <cell r="AA524" t="e">
            <v>#N/A</v>
          </cell>
          <cell r="AB524" t="e">
            <v>#N/A</v>
          </cell>
          <cell r="AC524" t="e">
            <v>#N/A</v>
          </cell>
          <cell r="AD524" t="e">
            <v>#N/A</v>
          </cell>
          <cell r="AF524" t="e">
            <v>#N/A</v>
          </cell>
          <cell r="AG524" t="e">
            <v>#N/A</v>
          </cell>
          <cell r="AH524" t="e">
            <v>#N/A</v>
          </cell>
          <cell r="AI524" t="e">
            <v>#DIV/0!</v>
          </cell>
          <cell r="AJ524" t="e">
            <v>#N/A</v>
          </cell>
          <cell r="AL524" t="e">
            <v>#N/A</v>
          </cell>
          <cell r="AM524" t="e">
            <v>#N/A</v>
          </cell>
          <cell r="AN524" t="e">
            <v>#N/A</v>
          </cell>
          <cell r="AO524" t="e">
            <v>#N/A</v>
          </cell>
          <cell r="AP524" t="e">
            <v>#N/A</v>
          </cell>
          <cell r="AR524" t="e">
            <v>#N/A</v>
          </cell>
          <cell r="AS524" t="e">
            <v>#N/A</v>
          </cell>
          <cell r="AT524" t="e">
            <v>#N/A</v>
          </cell>
          <cell r="AU524" t="e">
            <v>#DIV/0!</v>
          </cell>
          <cell r="AV524" t="e">
            <v>#N/A</v>
          </cell>
          <cell r="AX524" t="e">
            <v>#N/A</v>
          </cell>
          <cell r="AY524" t="e">
            <v>#N/A</v>
          </cell>
          <cell r="AZ524" t="e">
            <v>#N/A</v>
          </cell>
          <cell r="BA524" t="e">
            <v>#N/A</v>
          </cell>
          <cell r="BB524" t="e">
            <v>#N/A</v>
          </cell>
          <cell r="BD524" t="e">
            <v>#N/A</v>
          </cell>
          <cell r="BE524" t="e">
            <v>#N/A</v>
          </cell>
          <cell r="BF524" t="e">
            <v>#N/A</v>
          </cell>
          <cell r="BG524" t="e">
            <v>#DIV/0!</v>
          </cell>
          <cell r="BH524" t="e">
            <v>#N/A</v>
          </cell>
          <cell r="BJ524" t="e">
            <v>#N/A</v>
          </cell>
          <cell r="BK524">
            <v>8641.9599999999991</v>
          </cell>
          <cell r="BL524" t="e">
            <v>#N/A</v>
          </cell>
          <cell r="BM524" t="e">
            <v>#N/A</v>
          </cell>
          <cell r="BN524" t="e">
            <v>#N/A</v>
          </cell>
          <cell r="BP524" t="e">
            <v>#N/A</v>
          </cell>
          <cell r="BQ524" t="e">
            <v>#N/A</v>
          </cell>
          <cell r="BR524" t="e">
            <v>#N/A</v>
          </cell>
          <cell r="BS524" t="e">
            <v>#DIV/0!</v>
          </cell>
          <cell r="BT524" t="e">
            <v>#N/A</v>
          </cell>
          <cell r="BV524" t="e">
            <v>#N/A</v>
          </cell>
          <cell r="BW524">
            <v>9862.0020000000004</v>
          </cell>
          <cell r="BX524" t="e">
            <v>#N/A</v>
          </cell>
          <cell r="BY524" t="e">
            <v>#N/A</v>
          </cell>
          <cell r="BZ524" t="e">
            <v>#N/A</v>
          </cell>
          <cell r="CB524" t="e">
            <v>#N/A</v>
          </cell>
          <cell r="CC524" t="e">
            <v>#N/A</v>
          </cell>
          <cell r="CD524" t="e">
            <v>#N/A</v>
          </cell>
          <cell r="CE524" t="e">
            <v>#DIV/0!</v>
          </cell>
          <cell r="CF524" t="e">
            <v>#N/A</v>
          </cell>
          <cell r="CH524" t="e">
            <v>#N/A</v>
          </cell>
          <cell r="CI524">
            <v>1163.905</v>
          </cell>
          <cell r="CJ524" t="e">
            <v>#N/A</v>
          </cell>
          <cell r="CK524" t="e">
            <v>#N/A</v>
          </cell>
          <cell r="CL524" t="e">
            <v>#N/A</v>
          </cell>
          <cell r="CN524" t="e">
            <v>#N/A</v>
          </cell>
          <cell r="CO524" t="e">
            <v>#N/A</v>
          </cell>
          <cell r="CP524" t="e">
            <v>#N/A</v>
          </cell>
          <cell r="CQ524" t="e">
            <v>#DIV/0!</v>
          </cell>
          <cell r="CR524" t="e">
            <v>#N/A</v>
          </cell>
          <cell r="CT524" t="e">
            <v>#N/A</v>
          </cell>
          <cell r="CU524">
            <v>5633.7460000000001</v>
          </cell>
          <cell r="CV524" t="e">
            <v>#N/A</v>
          </cell>
          <cell r="CW524" t="e">
            <v>#N/A</v>
          </cell>
          <cell r="CX524" t="e">
            <v>#N/A</v>
          </cell>
          <cell r="CZ524" t="e">
            <v>#N/A</v>
          </cell>
          <cell r="DA524" t="e">
            <v>#N/A</v>
          </cell>
          <cell r="DB524" t="e">
            <v>#N/A</v>
          </cell>
          <cell r="DC524" t="e">
            <v>#DIV/0!</v>
          </cell>
          <cell r="DD524" t="e">
            <v>#N/A</v>
          </cell>
          <cell r="DF524" t="e">
            <v>#N/A</v>
          </cell>
          <cell r="DG524">
            <v>3495.4549999999999</v>
          </cell>
          <cell r="DH524" t="e">
            <v>#N/A</v>
          </cell>
          <cell r="DI524" t="e">
            <v>#N/A</v>
          </cell>
          <cell r="DJ524" t="e">
            <v>#N/A</v>
          </cell>
          <cell r="DL524" t="e">
            <v>#N/A</v>
          </cell>
          <cell r="DM524" t="e">
            <v>#N/A</v>
          </cell>
          <cell r="DN524" t="e">
            <v>#N/A</v>
          </cell>
          <cell r="DO524" t="e">
            <v>#DIV/0!</v>
          </cell>
          <cell r="DP524" t="e">
            <v>#N/A</v>
          </cell>
          <cell r="DR524" t="e">
            <v>#N/A</v>
          </cell>
          <cell r="DS524">
            <v>2701.8580000000002</v>
          </cell>
          <cell r="DT524" t="e">
            <v>#N/A</v>
          </cell>
          <cell r="DU524" t="e">
            <v>#N/A</v>
          </cell>
          <cell r="DV524" t="e">
            <v>#N/A</v>
          </cell>
          <cell r="DX524" t="e">
            <v>#N/A</v>
          </cell>
          <cell r="DY524" t="e">
            <v>#N/A</v>
          </cell>
          <cell r="DZ524" t="e">
            <v>#N/A</v>
          </cell>
          <cell r="EA524" t="e">
            <v>#DIV/0!</v>
          </cell>
          <cell r="EB524" t="e">
            <v>#N/A</v>
          </cell>
          <cell r="ED524" t="e">
            <v>#N/A</v>
          </cell>
          <cell r="EE524">
            <v>15705.161</v>
          </cell>
          <cell r="EF524" t="e">
            <v>#N/A</v>
          </cell>
          <cell r="EG524" t="e">
            <v>#N/A</v>
          </cell>
          <cell r="EH524" t="e">
            <v>#N/A</v>
          </cell>
          <cell r="EJ524" t="e">
            <v>#N/A</v>
          </cell>
          <cell r="EK524" t="e">
            <v>#N/A</v>
          </cell>
          <cell r="EL524" t="e">
            <v>#N/A</v>
          </cell>
          <cell r="EM524" t="e">
            <v>#DIV/0!</v>
          </cell>
          <cell r="EN524" t="e">
            <v>#N/A</v>
          </cell>
          <cell r="EP524" t="e">
            <v>#N/A</v>
          </cell>
          <cell r="EQ524">
            <v>17075.746999999999</v>
          </cell>
          <cell r="ER524" t="e">
            <v>#N/A</v>
          </cell>
          <cell r="ES524" t="e">
            <v>#N/A</v>
          </cell>
          <cell r="ET524" t="e">
            <v>#N/A</v>
          </cell>
          <cell r="EV524" t="e">
            <v>#N/A</v>
          </cell>
          <cell r="EW524" t="e">
            <v>#N/A</v>
          </cell>
          <cell r="EX524" t="e">
            <v>#N/A</v>
          </cell>
          <cell r="EY524" t="e">
            <v>#DIV/0!</v>
          </cell>
          <cell r="EZ524" t="e">
            <v>#N/A</v>
          </cell>
        </row>
        <row r="525">
          <cell r="A525">
            <v>42727</v>
          </cell>
          <cell r="B525" t="e">
            <v>#N/A</v>
          </cell>
          <cell r="C525" t="e">
            <v>#N/A</v>
          </cell>
          <cell r="D525" t="e">
            <v>#N/A</v>
          </cell>
          <cell r="E525" t="e">
            <v>#N/A</v>
          </cell>
          <cell r="F525" t="e">
            <v>#N/A</v>
          </cell>
          <cell r="H525" t="e">
            <v>#N/A</v>
          </cell>
          <cell r="I525" t="e">
            <v>#N/A</v>
          </cell>
          <cell r="J525" t="e">
            <v>#N/A</v>
          </cell>
          <cell r="K525" t="e">
            <v>#N/A</v>
          </cell>
          <cell r="L525" t="e">
            <v>#N/A</v>
          </cell>
          <cell r="N525" t="e">
            <v>#N/A</v>
          </cell>
          <cell r="O525" t="e">
            <v>#N/A</v>
          </cell>
          <cell r="P525" t="e">
            <v>#N/A</v>
          </cell>
          <cell r="Q525" t="e">
            <v>#N/A</v>
          </cell>
          <cell r="R525" t="e">
            <v>#N/A</v>
          </cell>
          <cell r="T525" t="e">
            <v>#N/A</v>
          </cell>
          <cell r="U525" t="e">
            <v>#N/A</v>
          </cell>
          <cell r="V525" t="e">
            <v>#N/A</v>
          </cell>
          <cell r="W525" t="e">
            <v>#DIV/0!</v>
          </cell>
          <cell r="X525" t="e">
            <v>#N/A</v>
          </cell>
          <cell r="Z525" t="e">
            <v>#N/A</v>
          </cell>
          <cell r="AA525" t="e">
            <v>#N/A</v>
          </cell>
          <cell r="AB525" t="e">
            <v>#N/A</v>
          </cell>
          <cell r="AC525" t="e">
            <v>#N/A</v>
          </cell>
          <cell r="AD525" t="e">
            <v>#N/A</v>
          </cell>
          <cell r="AF525" t="e">
            <v>#N/A</v>
          </cell>
          <cell r="AG525" t="e">
            <v>#N/A</v>
          </cell>
          <cell r="AH525" t="e">
            <v>#N/A</v>
          </cell>
          <cell r="AI525" t="e">
            <v>#DIV/0!</v>
          </cell>
          <cell r="AJ525" t="e">
            <v>#N/A</v>
          </cell>
          <cell r="AL525" t="e">
            <v>#N/A</v>
          </cell>
          <cell r="AM525" t="e">
            <v>#N/A</v>
          </cell>
          <cell r="AN525" t="e">
            <v>#N/A</v>
          </cell>
          <cell r="AO525" t="e">
            <v>#N/A</v>
          </cell>
          <cell r="AP525" t="e">
            <v>#N/A</v>
          </cell>
          <cell r="AR525" t="e">
            <v>#N/A</v>
          </cell>
          <cell r="AS525" t="e">
            <v>#N/A</v>
          </cell>
          <cell r="AT525" t="e">
            <v>#N/A</v>
          </cell>
          <cell r="AU525" t="e">
            <v>#DIV/0!</v>
          </cell>
          <cell r="AV525" t="e">
            <v>#N/A</v>
          </cell>
          <cell r="AX525" t="e">
            <v>#N/A</v>
          </cell>
          <cell r="AY525" t="e">
            <v>#N/A</v>
          </cell>
          <cell r="AZ525" t="e">
            <v>#N/A</v>
          </cell>
          <cell r="BA525" t="e">
            <v>#N/A</v>
          </cell>
          <cell r="BB525" t="e">
            <v>#N/A</v>
          </cell>
          <cell r="BD525" t="e">
            <v>#N/A</v>
          </cell>
          <cell r="BE525" t="e">
            <v>#N/A</v>
          </cell>
          <cell r="BF525" t="e">
            <v>#N/A</v>
          </cell>
          <cell r="BG525" t="e">
            <v>#DIV/0!</v>
          </cell>
          <cell r="BH525" t="e">
            <v>#N/A</v>
          </cell>
          <cell r="BJ525" t="e">
            <v>#N/A</v>
          </cell>
          <cell r="BK525">
            <v>8641.9599999999991</v>
          </cell>
          <cell r="BL525" t="e">
            <v>#N/A</v>
          </cell>
          <cell r="BM525" t="e">
            <v>#N/A</v>
          </cell>
          <cell r="BN525" t="e">
            <v>#N/A</v>
          </cell>
          <cell r="BP525" t="e">
            <v>#N/A</v>
          </cell>
          <cell r="BQ525" t="e">
            <v>#N/A</v>
          </cell>
          <cell r="BR525" t="e">
            <v>#N/A</v>
          </cell>
          <cell r="BS525" t="e">
            <v>#DIV/0!</v>
          </cell>
          <cell r="BT525" t="e">
            <v>#N/A</v>
          </cell>
          <cell r="BV525" t="e">
            <v>#N/A</v>
          </cell>
          <cell r="BW525">
            <v>9862.0020000000004</v>
          </cell>
          <cell r="BX525" t="e">
            <v>#N/A</v>
          </cell>
          <cell r="BY525" t="e">
            <v>#N/A</v>
          </cell>
          <cell r="BZ525" t="e">
            <v>#N/A</v>
          </cell>
          <cell r="CB525" t="e">
            <v>#N/A</v>
          </cell>
          <cell r="CC525" t="e">
            <v>#N/A</v>
          </cell>
          <cell r="CD525" t="e">
            <v>#N/A</v>
          </cell>
          <cell r="CE525" t="e">
            <v>#DIV/0!</v>
          </cell>
          <cell r="CF525" t="e">
            <v>#N/A</v>
          </cell>
          <cell r="CH525" t="e">
            <v>#N/A</v>
          </cell>
          <cell r="CI525">
            <v>1163.905</v>
          </cell>
          <cell r="CJ525" t="e">
            <v>#N/A</v>
          </cell>
          <cell r="CK525" t="e">
            <v>#N/A</v>
          </cell>
          <cell r="CL525" t="e">
            <v>#N/A</v>
          </cell>
          <cell r="CN525" t="e">
            <v>#N/A</v>
          </cell>
          <cell r="CO525" t="e">
            <v>#N/A</v>
          </cell>
          <cell r="CP525" t="e">
            <v>#N/A</v>
          </cell>
          <cell r="CQ525" t="e">
            <v>#DIV/0!</v>
          </cell>
          <cell r="CR525" t="e">
            <v>#N/A</v>
          </cell>
          <cell r="CT525" t="e">
            <v>#N/A</v>
          </cell>
          <cell r="CU525">
            <v>5633.7460000000001</v>
          </cell>
          <cell r="CV525" t="e">
            <v>#N/A</v>
          </cell>
          <cell r="CW525" t="e">
            <v>#N/A</v>
          </cell>
          <cell r="CX525" t="e">
            <v>#N/A</v>
          </cell>
          <cell r="CZ525" t="e">
            <v>#N/A</v>
          </cell>
          <cell r="DA525" t="e">
            <v>#N/A</v>
          </cell>
          <cell r="DB525" t="e">
            <v>#N/A</v>
          </cell>
          <cell r="DC525" t="e">
            <v>#DIV/0!</v>
          </cell>
          <cell r="DD525" t="e">
            <v>#N/A</v>
          </cell>
          <cell r="DF525" t="e">
            <v>#N/A</v>
          </cell>
          <cell r="DG525">
            <v>3495.4549999999999</v>
          </cell>
          <cell r="DH525" t="e">
            <v>#N/A</v>
          </cell>
          <cell r="DI525" t="e">
            <v>#N/A</v>
          </cell>
          <cell r="DJ525" t="e">
            <v>#N/A</v>
          </cell>
          <cell r="DL525" t="e">
            <v>#N/A</v>
          </cell>
          <cell r="DM525" t="e">
            <v>#N/A</v>
          </cell>
          <cell r="DN525" t="e">
            <v>#N/A</v>
          </cell>
          <cell r="DO525" t="e">
            <v>#DIV/0!</v>
          </cell>
          <cell r="DP525" t="e">
            <v>#N/A</v>
          </cell>
          <cell r="DR525" t="e">
            <v>#N/A</v>
          </cell>
          <cell r="DS525">
            <v>2701.8580000000002</v>
          </cell>
          <cell r="DT525" t="e">
            <v>#N/A</v>
          </cell>
          <cell r="DU525" t="e">
            <v>#N/A</v>
          </cell>
          <cell r="DV525" t="e">
            <v>#N/A</v>
          </cell>
          <cell r="DX525" t="e">
            <v>#N/A</v>
          </cell>
          <cell r="DY525" t="e">
            <v>#N/A</v>
          </cell>
          <cell r="DZ525" t="e">
            <v>#N/A</v>
          </cell>
          <cell r="EA525" t="e">
            <v>#DIV/0!</v>
          </cell>
          <cell r="EB525" t="e">
            <v>#N/A</v>
          </cell>
          <cell r="ED525" t="e">
            <v>#N/A</v>
          </cell>
          <cell r="EE525">
            <v>15705.161</v>
          </cell>
          <cell r="EF525" t="e">
            <v>#N/A</v>
          </cell>
          <cell r="EG525" t="e">
            <v>#N/A</v>
          </cell>
          <cell r="EH525" t="e">
            <v>#N/A</v>
          </cell>
          <cell r="EJ525" t="e">
            <v>#N/A</v>
          </cell>
          <cell r="EK525" t="e">
            <v>#N/A</v>
          </cell>
          <cell r="EL525" t="e">
            <v>#N/A</v>
          </cell>
          <cell r="EM525" t="e">
            <v>#DIV/0!</v>
          </cell>
          <cell r="EN525" t="e">
            <v>#N/A</v>
          </cell>
          <cell r="EP525" t="e">
            <v>#N/A</v>
          </cell>
          <cell r="EQ525">
            <v>17075.746999999999</v>
          </cell>
          <cell r="ER525" t="e">
            <v>#N/A</v>
          </cell>
          <cell r="ES525" t="e">
            <v>#N/A</v>
          </cell>
          <cell r="ET525" t="e">
            <v>#N/A</v>
          </cell>
          <cell r="EV525" t="e">
            <v>#N/A</v>
          </cell>
          <cell r="EW525" t="e">
            <v>#N/A</v>
          </cell>
          <cell r="EX525" t="e">
            <v>#N/A</v>
          </cell>
          <cell r="EY525" t="e">
            <v>#DIV/0!</v>
          </cell>
          <cell r="EZ525" t="e">
            <v>#N/A</v>
          </cell>
        </row>
        <row r="526">
          <cell r="A526">
            <v>42730</v>
          </cell>
          <cell r="B526" t="e">
            <v>#N/A</v>
          </cell>
          <cell r="C526" t="e">
            <v>#N/A</v>
          </cell>
          <cell r="D526" t="e">
            <v>#N/A</v>
          </cell>
          <cell r="E526" t="e">
            <v>#N/A</v>
          </cell>
          <cell r="F526" t="e">
            <v>#N/A</v>
          </cell>
          <cell r="H526" t="e">
            <v>#N/A</v>
          </cell>
          <cell r="I526" t="e">
            <v>#N/A</v>
          </cell>
          <cell r="J526" t="e">
            <v>#N/A</v>
          </cell>
          <cell r="K526" t="e">
            <v>#N/A</v>
          </cell>
          <cell r="L526" t="e">
            <v>#N/A</v>
          </cell>
          <cell r="N526" t="e">
            <v>#N/A</v>
          </cell>
          <cell r="O526" t="e">
            <v>#N/A</v>
          </cell>
          <cell r="P526" t="e">
            <v>#N/A</v>
          </cell>
          <cell r="Q526" t="e">
            <v>#N/A</v>
          </cell>
          <cell r="R526" t="e">
            <v>#N/A</v>
          </cell>
          <cell r="T526" t="e">
            <v>#N/A</v>
          </cell>
          <cell r="U526" t="e">
            <v>#N/A</v>
          </cell>
          <cell r="V526" t="e">
            <v>#N/A</v>
          </cell>
          <cell r="W526" t="e">
            <v>#DIV/0!</v>
          </cell>
          <cell r="X526" t="e">
            <v>#N/A</v>
          </cell>
          <cell r="Z526" t="e">
            <v>#N/A</v>
          </cell>
          <cell r="AA526" t="e">
            <v>#N/A</v>
          </cell>
          <cell r="AB526" t="e">
            <v>#N/A</v>
          </cell>
          <cell r="AC526" t="e">
            <v>#N/A</v>
          </cell>
          <cell r="AD526" t="e">
            <v>#N/A</v>
          </cell>
          <cell r="AF526" t="e">
            <v>#N/A</v>
          </cell>
          <cell r="AG526" t="e">
            <v>#N/A</v>
          </cell>
          <cell r="AH526" t="e">
            <v>#N/A</v>
          </cell>
          <cell r="AI526" t="e">
            <v>#DIV/0!</v>
          </cell>
          <cell r="AJ526" t="e">
            <v>#N/A</v>
          </cell>
          <cell r="AL526" t="e">
            <v>#N/A</v>
          </cell>
          <cell r="AM526" t="e">
            <v>#N/A</v>
          </cell>
          <cell r="AN526" t="e">
            <v>#N/A</v>
          </cell>
          <cell r="AO526" t="e">
            <v>#N/A</v>
          </cell>
          <cell r="AP526" t="e">
            <v>#N/A</v>
          </cell>
          <cell r="AR526" t="e">
            <v>#N/A</v>
          </cell>
          <cell r="AS526" t="e">
            <v>#N/A</v>
          </cell>
          <cell r="AT526" t="e">
            <v>#N/A</v>
          </cell>
          <cell r="AU526" t="e">
            <v>#DIV/0!</v>
          </cell>
          <cell r="AV526" t="e">
            <v>#N/A</v>
          </cell>
          <cell r="AX526" t="e">
            <v>#N/A</v>
          </cell>
          <cell r="AY526" t="e">
            <v>#N/A</v>
          </cell>
          <cell r="AZ526" t="e">
            <v>#N/A</v>
          </cell>
          <cell r="BA526" t="e">
            <v>#N/A</v>
          </cell>
          <cell r="BB526" t="e">
            <v>#N/A</v>
          </cell>
          <cell r="BD526" t="e">
            <v>#N/A</v>
          </cell>
          <cell r="BE526" t="e">
            <v>#N/A</v>
          </cell>
          <cell r="BF526" t="e">
            <v>#N/A</v>
          </cell>
          <cell r="BG526" t="e">
            <v>#DIV/0!</v>
          </cell>
          <cell r="BH526" t="e">
            <v>#N/A</v>
          </cell>
          <cell r="BJ526" t="e">
            <v>#N/A</v>
          </cell>
          <cell r="BK526">
            <v>8641.9599999999991</v>
          </cell>
          <cell r="BL526" t="e">
            <v>#N/A</v>
          </cell>
          <cell r="BM526" t="e">
            <v>#N/A</v>
          </cell>
          <cell r="BN526" t="e">
            <v>#N/A</v>
          </cell>
          <cell r="BP526" t="e">
            <v>#N/A</v>
          </cell>
          <cell r="BQ526" t="e">
            <v>#N/A</v>
          </cell>
          <cell r="BR526" t="e">
            <v>#N/A</v>
          </cell>
          <cell r="BS526" t="e">
            <v>#DIV/0!</v>
          </cell>
          <cell r="BT526" t="e">
            <v>#N/A</v>
          </cell>
          <cell r="BV526" t="e">
            <v>#N/A</v>
          </cell>
          <cell r="BW526">
            <v>9862.0020000000004</v>
          </cell>
          <cell r="BX526" t="e">
            <v>#N/A</v>
          </cell>
          <cell r="BY526" t="e">
            <v>#N/A</v>
          </cell>
          <cell r="BZ526" t="e">
            <v>#N/A</v>
          </cell>
          <cell r="CB526" t="e">
            <v>#N/A</v>
          </cell>
          <cell r="CC526" t="e">
            <v>#N/A</v>
          </cell>
          <cell r="CD526" t="e">
            <v>#N/A</v>
          </cell>
          <cell r="CE526" t="e">
            <v>#DIV/0!</v>
          </cell>
          <cell r="CF526" t="e">
            <v>#N/A</v>
          </cell>
          <cell r="CH526" t="e">
            <v>#N/A</v>
          </cell>
          <cell r="CI526">
            <v>1163.905</v>
          </cell>
          <cell r="CJ526" t="e">
            <v>#N/A</v>
          </cell>
          <cell r="CK526" t="e">
            <v>#N/A</v>
          </cell>
          <cell r="CL526" t="e">
            <v>#N/A</v>
          </cell>
          <cell r="CN526" t="e">
            <v>#N/A</v>
          </cell>
          <cell r="CO526" t="e">
            <v>#N/A</v>
          </cell>
          <cell r="CP526" t="e">
            <v>#N/A</v>
          </cell>
          <cell r="CQ526" t="e">
            <v>#DIV/0!</v>
          </cell>
          <cell r="CR526" t="e">
            <v>#N/A</v>
          </cell>
          <cell r="CT526" t="e">
            <v>#N/A</v>
          </cell>
          <cell r="CU526">
            <v>5633.7460000000001</v>
          </cell>
          <cell r="CV526" t="e">
            <v>#N/A</v>
          </cell>
          <cell r="CW526" t="e">
            <v>#N/A</v>
          </cell>
          <cell r="CX526" t="e">
            <v>#N/A</v>
          </cell>
          <cell r="CZ526" t="e">
            <v>#N/A</v>
          </cell>
          <cell r="DA526" t="e">
            <v>#N/A</v>
          </cell>
          <cell r="DB526" t="e">
            <v>#N/A</v>
          </cell>
          <cell r="DC526" t="e">
            <v>#DIV/0!</v>
          </cell>
          <cell r="DD526" t="e">
            <v>#N/A</v>
          </cell>
          <cell r="DF526" t="e">
            <v>#N/A</v>
          </cell>
          <cell r="DG526">
            <v>3495.4549999999999</v>
          </cell>
          <cell r="DH526" t="e">
            <v>#N/A</v>
          </cell>
          <cell r="DI526" t="e">
            <v>#N/A</v>
          </cell>
          <cell r="DJ526" t="e">
            <v>#N/A</v>
          </cell>
          <cell r="DL526" t="e">
            <v>#N/A</v>
          </cell>
          <cell r="DM526" t="e">
            <v>#N/A</v>
          </cell>
          <cell r="DN526" t="e">
            <v>#N/A</v>
          </cell>
          <cell r="DO526" t="e">
            <v>#DIV/0!</v>
          </cell>
          <cell r="DP526" t="e">
            <v>#N/A</v>
          </cell>
          <cell r="DR526" t="e">
            <v>#N/A</v>
          </cell>
          <cell r="DS526">
            <v>2701.8580000000002</v>
          </cell>
          <cell r="DT526" t="e">
            <v>#N/A</v>
          </cell>
          <cell r="DU526" t="e">
            <v>#N/A</v>
          </cell>
          <cell r="DV526" t="e">
            <v>#N/A</v>
          </cell>
          <cell r="DX526" t="e">
            <v>#N/A</v>
          </cell>
          <cell r="DY526" t="e">
            <v>#N/A</v>
          </cell>
          <cell r="DZ526" t="e">
            <v>#N/A</v>
          </cell>
          <cell r="EA526" t="e">
            <v>#DIV/0!</v>
          </cell>
          <cell r="EB526" t="e">
            <v>#N/A</v>
          </cell>
          <cell r="ED526" t="e">
            <v>#N/A</v>
          </cell>
          <cell r="EE526">
            <v>15705.161</v>
          </cell>
          <cell r="EF526" t="e">
            <v>#N/A</v>
          </cell>
          <cell r="EG526" t="e">
            <v>#N/A</v>
          </cell>
          <cell r="EH526" t="e">
            <v>#N/A</v>
          </cell>
          <cell r="EJ526" t="e">
            <v>#N/A</v>
          </cell>
          <cell r="EK526" t="e">
            <v>#N/A</v>
          </cell>
          <cell r="EL526" t="e">
            <v>#N/A</v>
          </cell>
          <cell r="EM526" t="e">
            <v>#DIV/0!</v>
          </cell>
          <cell r="EN526" t="e">
            <v>#N/A</v>
          </cell>
          <cell r="EP526" t="e">
            <v>#N/A</v>
          </cell>
          <cell r="EQ526">
            <v>17075.746999999999</v>
          </cell>
          <cell r="ER526" t="e">
            <v>#N/A</v>
          </cell>
          <cell r="ES526" t="e">
            <v>#N/A</v>
          </cell>
          <cell r="ET526" t="e">
            <v>#N/A</v>
          </cell>
          <cell r="EV526" t="e">
            <v>#N/A</v>
          </cell>
          <cell r="EW526" t="e">
            <v>#N/A</v>
          </cell>
          <cell r="EX526" t="e">
            <v>#N/A</v>
          </cell>
          <cell r="EY526" t="e">
            <v>#DIV/0!</v>
          </cell>
          <cell r="EZ526" t="e">
            <v>#N/A</v>
          </cell>
        </row>
        <row r="527">
          <cell r="A527">
            <v>42731</v>
          </cell>
          <cell r="B527" t="e">
            <v>#N/A</v>
          </cell>
          <cell r="C527" t="e">
            <v>#N/A</v>
          </cell>
          <cell r="D527" t="e">
            <v>#N/A</v>
          </cell>
          <cell r="E527" t="e">
            <v>#N/A</v>
          </cell>
          <cell r="F527" t="e">
            <v>#N/A</v>
          </cell>
          <cell r="H527" t="e">
            <v>#N/A</v>
          </cell>
          <cell r="I527" t="e">
            <v>#N/A</v>
          </cell>
          <cell r="J527" t="e">
            <v>#N/A</v>
          </cell>
          <cell r="K527" t="e">
            <v>#N/A</v>
          </cell>
          <cell r="L527" t="e">
            <v>#N/A</v>
          </cell>
          <cell r="N527" t="e">
            <v>#N/A</v>
          </cell>
          <cell r="O527" t="e">
            <v>#N/A</v>
          </cell>
          <cell r="P527" t="e">
            <v>#N/A</v>
          </cell>
          <cell r="Q527" t="e">
            <v>#N/A</v>
          </cell>
          <cell r="R527" t="e">
            <v>#N/A</v>
          </cell>
          <cell r="T527" t="e">
            <v>#N/A</v>
          </cell>
          <cell r="U527" t="e">
            <v>#N/A</v>
          </cell>
          <cell r="V527" t="e">
            <v>#N/A</v>
          </cell>
          <cell r="W527" t="e">
            <v>#DIV/0!</v>
          </cell>
          <cell r="X527" t="e">
            <v>#N/A</v>
          </cell>
          <cell r="Z527" t="e">
            <v>#N/A</v>
          </cell>
          <cell r="AA527" t="e">
            <v>#N/A</v>
          </cell>
          <cell r="AB527" t="e">
            <v>#N/A</v>
          </cell>
          <cell r="AC527" t="e">
            <v>#N/A</v>
          </cell>
          <cell r="AD527" t="e">
            <v>#N/A</v>
          </cell>
          <cell r="AF527" t="e">
            <v>#N/A</v>
          </cell>
          <cell r="AG527" t="e">
            <v>#N/A</v>
          </cell>
          <cell r="AH527" t="e">
            <v>#N/A</v>
          </cell>
          <cell r="AI527" t="e">
            <v>#DIV/0!</v>
          </cell>
          <cell r="AJ527" t="e">
            <v>#N/A</v>
          </cell>
          <cell r="AL527" t="e">
            <v>#N/A</v>
          </cell>
          <cell r="AM527" t="e">
            <v>#N/A</v>
          </cell>
          <cell r="AN527" t="e">
            <v>#N/A</v>
          </cell>
          <cell r="AO527" t="e">
            <v>#N/A</v>
          </cell>
          <cell r="AP527" t="e">
            <v>#N/A</v>
          </cell>
          <cell r="AR527" t="e">
            <v>#N/A</v>
          </cell>
          <cell r="AS527" t="e">
            <v>#N/A</v>
          </cell>
          <cell r="AT527" t="e">
            <v>#N/A</v>
          </cell>
          <cell r="AU527" t="e">
            <v>#DIV/0!</v>
          </cell>
          <cell r="AV527" t="e">
            <v>#N/A</v>
          </cell>
          <cell r="AX527" t="e">
            <v>#N/A</v>
          </cell>
          <cell r="AY527" t="e">
            <v>#N/A</v>
          </cell>
          <cell r="AZ527" t="e">
            <v>#N/A</v>
          </cell>
          <cell r="BA527" t="e">
            <v>#N/A</v>
          </cell>
          <cell r="BB527" t="e">
            <v>#N/A</v>
          </cell>
          <cell r="BD527" t="e">
            <v>#N/A</v>
          </cell>
          <cell r="BE527" t="e">
            <v>#N/A</v>
          </cell>
          <cell r="BF527" t="e">
            <v>#N/A</v>
          </cell>
          <cell r="BG527" t="e">
            <v>#DIV/0!</v>
          </cell>
          <cell r="BH527" t="e">
            <v>#N/A</v>
          </cell>
          <cell r="BJ527" t="e">
            <v>#N/A</v>
          </cell>
          <cell r="BK527">
            <v>8641.9599999999991</v>
          </cell>
          <cell r="BL527" t="e">
            <v>#N/A</v>
          </cell>
          <cell r="BM527" t="e">
            <v>#N/A</v>
          </cell>
          <cell r="BN527" t="e">
            <v>#N/A</v>
          </cell>
          <cell r="BP527" t="e">
            <v>#N/A</v>
          </cell>
          <cell r="BQ527" t="e">
            <v>#N/A</v>
          </cell>
          <cell r="BR527" t="e">
            <v>#N/A</v>
          </cell>
          <cell r="BS527" t="e">
            <v>#DIV/0!</v>
          </cell>
          <cell r="BT527" t="e">
            <v>#N/A</v>
          </cell>
          <cell r="BV527" t="e">
            <v>#N/A</v>
          </cell>
          <cell r="BW527">
            <v>9862.0020000000004</v>
          </cell>
          <cell r="BX527" t="e">
            <v>#N/A</v>
          </cell>
          <cell r="BY527" t="e">
            <v>#N/A</v>
          </cell>
          <cell r="BZ527" t="e">
            <v>#N/A</v>
          </cell>
          <cell r="CB527" t="e">
            <v>#N/A</v>
          </cell>
          <cell r="CC527" t="e">
            <v>#N/A</v>
          </cell>
          <cell r="CD527" t="e">
            <v>#N/A</v>
          </cell>
          <cell r="CE527" t="e">
            <v>#DIV/0!</v>
          </cell>
          <cell r="CF527" t="e">
            <v>#N/A</v>
          </cell>
          <cell r="CH527" t="e">
            <v>#N/A</v>
          </cell>
          <cell r="CI527">
            <v>1163.905</v>
          </cell>
          <cell r="CJ527" t="e">
            <v>#N/A</v>
          </cell>
          <cell r="CK527" t="e">
            <v>#N/A</v>
          </cell>
          <cell r="CL527" t="e">
            <v>#N/A</v>
          </cell>
          <cell r="CN527" t="e">
            <v>#N/A</v>
          </cell>
          <cell r="CO527" t="e">
            <v>#N/A</v>
          </cell>
          <cell r="CP527" t="e">
            <v>#N/A</v>
          </cell>
          <cell r="CQ527" t="e">
            <v>#DIV/0!</v>
          </cell>
          <cell r="CR527" t="e">
            <v>#N/A</v>
          </cell>
          <cell r="CT527" t="e">
            <v>#N/A</v>
          </cell>
          <cell r="CU527">
            <v>5633.7460000000001</v>
          </cell>
          <cell r="CV527" t="e">
            <v>#N/A</v>
          </cell>
          <cell r="CW527" t="e">
            <v>#N/A</v>
          </cell>
          <cell r="CX527" t="e">
            <v>#N/A</v>
          </cell>
          <cell r="CZ527" t="e">
            <v>#N/A</v>
          </cell>
          <cell r="DA527" t="e">
            <v>#N/A</v>
          </cell>
          <cell r="DB527" t="e">
            <v>#N/A</v>
          </cell>
          <cell r="DC527" t="e">
            <v>#DIV/0!</v>
          </cell>
          <cell r="DD527" t="e">
            <v>#N/A</v>
          </cell>
          <cell r="DF527" t="e">
            <v>#N/A</v>
          </cell>
          <cell r="DG527">
            <v>3495.4549999999999</v>
          </cell>
          <cell r="DH527" t="e">
            <v>#N/A</v>
          </cell>
          <cell r="DI527" t="e">
            <v>#N/A</v>
          </cell>
          <cell r="DJ527" t="e">
            <v>#N/A</v>
          </cell>
          <cell r="DL527" t="e">
            <v>#N/A</v>
          </cell>
          <cell r="DM527" t="e">
            <v>#N/A</v>
          </cell>
          <cell r="DN527" t="e">
            <v>#N/A</v>
          </cell>
          <cell r="DO527" t="e">
            <v>#DIV/0!</v>
          </cell>
          <cell r="DP527" t="e">
            <v>#N/A</v>
          </cell>
          <cell r="DR527" t="e">
            <v>#N/A</v>
          </cell>
          <cell r="DS527">
            <v>2701.8580000000002</v>
          </cell>
          <cell r="DT527" t="e">
            <v>#N/A</v>
          </cell>
          <cell r="DU527" t="e">
            <v>#N/A</v>
          </cell>
          <cell r="DV527" t="e">
            <v>#N/A</v>
          </cell>
          <cell r="DX527" t="e">
            <v>#N/A</v>
          </cell>
          <cell r="DY527" t="e">
            <v>#N/A</v>
          </cell>
          <cell r="DZ527" t="e">
            <v>#N/A</v>
          </cell>
          <cell r="EA527" t="e">
            <v>#DIV/0!</v>
          </cell>
          <cell r="EB527" t="e">
            <v>#N/A</v>
          </cell>
          <cell r="ED527" t="e">
            <v>#N/A</v>
          </cell>
          <cell r="EE527">
            <v>15705.161</v>
          </cell>
          <cell r="EF527" t="e">
            <v>#N/A</v>
          </cell>
          <cell r="EG527" t="e">
            <v>#N/A</v>
          </cell>
          <cell r="EH527" t="e">
            <v>#N/A</v>
          </cell>
          <cell r="EJ527" t="e">
            <v>#N/A</v>
          </cell>
          <cell r="EK527" t="e">
            <v>#N/A</v>
          </cell>
          <cell r="EL527" t="e">
            <v>#N/A</v>
          </cell>
          <cell r="EM527" t="e">
            <v>#DIV/0!</v>
          </cell>
          <cell r="EN527" t="e">
            <v>#N/A</v>
          </cell>
          <cell r="EP527" t="e">
            <v>#N/A</v>
          </cell>
          <cell r="EQ527">
            <v>17075.746999999999</v>
          </cell>
          <cell r="ER527" t="e">
            <v>#N/A</v>
          </cell>
          <cell r="ES527" t="e">
            <v>#N/A</v>
          </cell>
          <cell r="ET527" t="e">
            <v>#N/A</v>
          </cell>
          <cell r="EV527" t="e">
            <v>#N/A</v>
          </cell>
          <cell r="EW527" t="e">
            <v>#N/A</v>
          </cell>
          <cell r="EX527" t="e">
            <v>#N/A</v>
          </cell>
          <cell r="EY527" t="e">
            <v>#DIV/0!</v>
          </cell>
          <cell r="EZ527" t="e">
            <v>#N/A</v>
          </cell>
        </row>
        <row r="528">
          <cell r="A528">
            <v>42732</v>
          </cell>
          <cell r="B528" t="e">
            <v>#N/A</v>
          </cell>
          <cell r="C528" t="e">
            <v>#N/A</v>
          </cell>
          <cell r="D528" t="e">
            <v>#N/A</v>
          </cell>
          <cell r="E528" t="e">
            <v>#N/A</v>
          </cell>
          <cell r="F528" t="e">
            <v>#N/A</v>
          </cell>
          <cell r="H528" t="e">
            <v>#N/A</v>
          </cell>
          <cell r="I528" t="e">
            <v>#N/A</v>
          </cell>
          <cell r="J528" t="e">
            <v>#N/A</v>
          </cell>
          <cell r="K528" t="e">
            <v>#N/A</v>
          </cell>
          <cell r="L528" t="e">
            <v>#N/A</v>
          </cell>
          <cell r="N528" t="e">
            <v>#N/A</v>
          </cell>
          <cell r="O528" t="e">
            <v>#N/A</v>
          </cell>
          <cell r="P528" t="e">
            <v>#N/A</v>
          </cell>
          <cell r="Q528" t="e">
            <v>#N/A</v>
          </cell>
          <cell r="R528" t="e">
            <v>#N/A</v>
          </cell>
          <cell r="T528" t="e">
            <v>#N/A</v>
          </cell>
          <cell r="U528" t="e">
            <v>#N/A</v>
          </cell>
          <cell r="V528" t="e">
            <v>#N/A</v>
          </cell>
          <cell r="W528" t="e">
            <v>#DIV/0!</v>
          </cell>
          <cell r="X528" t="e">
            <v>#N/A</v>
          </cell>
          <cell r="Z528" t="e">
            <v>#N/A</v>
          </cell>
          <cell r="AA528" t="e">
            <v>#N/A</v>
          </cell>
          <cell r="AB528" t="e">
            <v>#N/A</v>
          </cell>
          <cell r="AC528" t="e">
            <v>#N/A</v>
          </cell>
          <cell r="AD528" t="e">
            <v>#N/A</v>
          </cell>
          <cell r="AF528" t="e">
            <v>#N/A</v>
          </cell>
          <cell r="AG528" t="e">
            <v>#N/A</v>
          </cell>
          <cell r="AH528" t="e">
            <v>#N/A</v>
          </cell>
          <cell r="AI528" t="e">
            <v>#DIV/0!</v>
          </cell>
          <cell r="AJ528" t="e">
            <v>#N/A</v>
          </cell>
          <cell r="AL528" t="e">
            <v>#N/A</v>
          </cell>
          <cell r="AM528" t="e">
            <v>#N/A</v>
          </cell>
          <cell r="AN528" t="e">
            <v>#N/A</v>
          </cell>
          <cell r="AO528" t="e">
            <v>#N/A</v>
          </cell>
          <cell r="AP528" t="e">
            <v>#N/A</v>
          </cell>
          <cell r="AR528" t="e">
            <v>#N/A</v>
          </cell>
          <cell r="AS528" t="e">
            <v>#N/A</v>
          </cell>
          <cell r="AT528" t="e">
            <v>#N/A</v>
          </cell>
          <cell r="AU528" t="e">
            <v>#DIV/0!</v>
          </cell>
          <cell r="AV528" t="e">
            <v>#N/A</v>
          </cell>
          <cell r="AX528" t="e">
            <v>#N/A</v>
          </cell>
          <cell r="AY528" t="e">
            <v>#N/A</v>
          </cell>
          <cell r="AZ528" t="e">
            <v>#N/A</v>
          </cell>
          <cell r="BA528" t="e">
            <v>#N/A</v>
          </cell>
          <cell r="BB528" t="e">
            <v>#N/A</v>
          </cell>
          <cell r="BD528" t="e">
            <v>#N/A</v>
          </cell>
          <cell r="BE528" t="e">
            <v>#N/A</v>
          </cell>
          <cell r="BF528" t="e">
            <v>#N/A</v>
          </cell>
          <cell r="BG528" t="e">
            <v>#DIV/0!</v>
          </cell>
          <cell r="BH528" t="e">
            <v>#N/A</v>
          </cell>
          <cell r="BJ528" t="e">
            <v>#N/A</v>
          </cell>
          <cell r="BK528">
            <v>8641.9599999999991</v>
          </cell>
          <cell r="BL528" t="e">
            <v>#N/A</v>
          </cell>
          <cell r="BM528" t="e">
            <v>#N/A</v>
          </cell>
          <cell r="BN528" t="e">
            <v>#N/A</v>
          </cell>
          <cell r="BP528" t="e">
            <v>#N/A</v>
          </cell>
          <cell r="BQ528" t="e">
            <v>#N/A</v>
          </cell>
          <cell r="BR528" t="e">
            <v>#N/A</v>
          </cell>
          <cell r="BS528" t="e">
            <v>#DIV/0!</v>
          </cell>
          <cell r="BT528" t="e">
            <v>#N/A</v>
          </cell>
          <cell r="BV528" t="e">
            <v>#N/A</v>
          </cell>
          <cell r="BW528">
            <v>9862.0020000000004</v>
          </cell>
          <cell r="BX528" t="e">
            <v>#N/A</v>
          </cell>
          <cell r="BY528" t="e">
            <v>#N/A</v>
          </cell>
          <cell r="BZ528" t="e">
            <v>#N/A</v>
          </cell>
          <cell r="CB528" t="e">
            <v>#N/A</v>
          </cell>
          <cell r="CC528" t="e">
            <v>#N/A</v>
          </cell>
          <cell r="CD528" t="e">
            <v>#N/A</v>
          </cell>
          <cell r="CE528" t="e">
            <v>#DIV/0!</v>
          </cell>
          <cell r="CF528" t="e">
            <v>#N/A</v>
          </cell>
          <cell r="CH528" t="e">
            <v>#N/A</v>
          </cell>
          <cell r="CI528">
            <v>1163.905</v>
          </cell>
          <cell r="CJ528" t="e">
            <v>#N/A</v>
          </cell>
          <cell r="CK528" t="e">
            <v>#N/A</v>
          </cell>
          <cell r="CL528" t="e">
            <v>#N/A</v>
          </cell>
          <cell r="CN528" t="e">
            <v>#N/A</v>
          </cell>
          <cell r="CO528" t="e">
            <v>#N/A</v>
          </cell>
          <cell r="CP528" t="e">
            <v>#N/A</v>
          </cell>
          <cell r="CQ528" t="e">
            <v>#DIV/0!</v>
          </cell>
          <cell r="CR528" t="e">
            <v>#N/A</v>
          </cell>
          <cell r="CT528" t="e">
            <v>#N/A</v>
          </cell>
          <cell r="CU528">
            <v>5633.7460000000001</v>
          </cell>
          <cell r="CV528" t="e">
            <v>#N/A</v>
          </cell>
          <cell r="CW528" t="e">
            <v>#N/A</v>
          </cell>
          <cell r="CX528" t="e">
            <v>#N/A</v>
          </cell>
          <cell r="CZ528" t="e">
            <v>#N/A</v>
          </cell>
          <cell r="DA528" t="e">
            <v>#N/A</v>
          </cell>
          <cell r="DB528" t="e">
            <v>#N/A</v>
          </cell>
          <cell r="DC528" t="e">
            <v>#DIV/0!</v>
          </cell>
          <cell r="DD528" t="e">
            <v>#N/A</v>
          </cell>
          <cell r="DF528" t="e">
            <v>#N/A</v>
          </cell>
          <cell r="DG528">
            <v>3495.4549999999999</v>
          </cell>
          <cell r="DH528" t="e">
            <v>#N/A</v>
          </cell>
          <cell r="DI528" t="e">
            <v>#N/A</v>
          </cell>
          <cell r="DJ528" t="e">
            <v>#N/A</v>
          </cell>
          <cell r="DL528" t="e">
            <v>#N/A</v>
          </cell>
          <cell r="DM528" t="e">
            <v>#N/A</v>
          </cell>
          <cell r="DN528" t="e">
            <v>#N/A</v>
          </cell>
          <cell r="DO528" t="e">
            <v>#DIV/0!</v>
          </cell>
          <cell r="DP528" t="e">
            <v>#N/A</v>
          </cell>
          <cell r="DR528" t="e">
            <v>#N/A</v>
          </cell>
          <cell r="DS528">
            <v>2701.8580000000002</v>
          </cell>
          <cell r="DT528" t="e">
            <v>#N/A</v>
          </cell>
          <cell r="DU528" t="e">
            <v>#N/A</v>
          </cell>
          <cell r="DV528" t="e">
            <v>#N/A</v>
          </cell>
          <cell r="DX528" t="e">
            <v>#N/A</v>
          </cell>
          <cell r="DY528" t="e">
            <v>#N/A</v>
          </cell>
          <cell r="DZ528" t="e">
            <v>#N/A</v>
          </cell>
          <cell r="EA528" t="e">
            <v>#DIV/0!</v>
          </cell>
          <cell r="EB528" t="e">
            <v>#N/A</v>
          </cell>
          <cell r="ED528" t="e">
            <v>#N/A</v>
          </cell>
          <cell r="EE528">
            <v>15705.161</v>
          </cell>
          <cell r="EF528" t="e">
            <v>#N/A</v>
          </cell>
          <cell r="EG528" t="e">
            <v>#N/A</v>
          </cell>
          <cell r="EH528" t="e">
            <v>#N/A</v>
          </cell>
          <cell r="EJ528" t="e">
            <v>#N/A</v>
          </cell>
          <cell r="EK528" t="e">
            <v>#N/A</v>
          </cell>
          <cell r="EL528" t="e">
            <v>#N/A</v>
          </cell>
          <cell r="EM528" t="e">
            <v>#DIV/0!</v>
          </cell>
          <cell r="EN528" t="e">
            <v>#N/A</v>
          </cell>
          <cell r="EP528" t="e">
            <v>#N/A</v>
          </cell>
          <cell r="EQ528">
            <v>17075.746999999999</v>
          </cell>
          <cell r="ER528" t="e">
            <v>#N/A</v>
          </cell>
          <cell r="ES528" t="e">
            <v>#N/A</v>
          </cell>
          <cell r="ET528" t="e">
            <v>#N/A</v>
          </cell>
          <cell r="EV528" t="e">
            <v>#N/A</v>
          </cell>
          <cell r="EW528" t="e">
            <v>#N/A</v>
          </cell>
          <cell r="EX528" t="e">
            <v>#N/A</v>
          </cell>
          <cell r="EY528" t="e">
            <v>#DIV/0!</v>
          </cell>
          <cell r="EZ528" t="e">
            <v>#N/A</v>
          </cell>
        </row>
        <row r="529">
          <cell r="A529">
            <v>42733</v>
          </cell>
          <cell r="B529" t="e">
            <v>#N/A</v>
          </cell>
          <cell r="C529" t="e">
            <v>#N/A</v>
          </cell>
          <cell r="D529" t="e">
            <v>#N/A</v>
          </cell>
          <cell r="E529" t="e">
            <v>#N/A</v>
          </cell>
          <cell r="F529" t="e">
            <v>#N/A</v>
          </cell>
          <cell r="H529" t="e">
            <v>#N/A</v>
          </cell>
          <cell r="I529" t="e">
            <v>#N/A</v>
          </cell>
          <cell r="J529" t="e">
            <v>#N/A</v>
          </cell>
          <cell r="K529" t="e">
            <v>#N/A</v>
          </cell>
          <cell r="L529" t="e">
            <v>#N/A</v>
          </cell>
          <cell r="N529" t="e">
            <v>#N/A</v>
          </cell>
          <cell r="O529" t="e">
            <v>#N/A</v>
          </cell>
          <cell r="P529" t="e">
            <v>#N/A</v>
          </cell>
          <cell r="Q529" t="e">
            <v>#N/A</v>
          </cell>
          <cell r="R529" t="e">
            <v>#N/A</v>
          </cell>
          <cell r="T529" t="e">
            <v>#N/A</v>
          </cell>
          <cell r="U529" t="e">
            <v>#N/A</v>
          </cell>
          <cell r="V529" t="e">
            <v>#N/A</v>
          </cell>
          <cell r="W529" t="e">
            <v>#DIV/0!</v>
          </cell>
          <cell r="X529" t="e">
            <v>#N/A</v>
          </cell>
          <cell r="Z529" t="e">
            <v>#N/A</v>
          </cell>
          <cell r="AA529" t="e">
            <v>#N/A</v>
          </cell>
          <cell r="AB529" t="e">
            <v>#N/A</v>
          </cell>
          <cell r="AC529" t="e">
            <v>#N/A</v>
          </cell>
          <cell r="AD529" t="e">
            <v>#N/A</v>
          </cell>
          <cell r="AF529" t="e">
            <v>#N/A</v>
          </cell>
          <cell r="AG529" t="e">
            <v>#N/A</v>
          </cell>
          <cell r="AH529" t="e">
            <v>#N/A</v>
          </cell>
          <cell r="AI529" t="e">
            <v>#DIV/0!</v>
          </cell>
          <cell r="AJ529" t="e">
            <v>#N/A</v>
          </cell>
          <cell r="AL529" t="e">
            <v>#N/A</v>
          </cell>
          <cell r="AM529" t="e">
            <v>#N/A</v>
          </cell>
          <cell r="AN529" t="e">
            <v>#N/A</v>
          </cell>
          <cell r="AO529" t="e">
            <v>#N/A</v>
          </cell>
          <cell r="AP529" t="e">
            <v>#N/A</v>
          </cell>
          <cell r="AR529" t="e">
            <v>#N/A</v>
          </cell>
          <cell r="AS529" t="e">
            <v>#N/A</v>
          </cell>
          <cell r="AT529" t="e">
            <v>#N/A</v>
          </cell>
          <cell r="AU529" t="e">
            <v>#DIV/0!</v>
          </cell>
          <cell r="AV529" t="e">
            <v>#N/A</v>
          </cell>
          <cell r="AX529" t="e">
            <v>#N/A</v>
          </cell>
          <cell r="AY529" t="e">
            <v>#N/A</v>
          </cell>
          <cell r="AZ529" t="e">
            <v>#N/A</v>
          </cell>
          <cell r="BA529" t="e">
            <v>#N/A</v>
          </cell>
          <cell r="BB529" t="e">
            <v>#N/A</v>
          </cell>
          <cell r="BD529" t="e">
            <v>#N/A</v>
          </cell>
          <cell r="BE529" t="e">
            <v>#N/A</v>
          </cell>
          <cell r="BF529" t="e">
            <v>#N/A</v>
          </cell>
          <cell r="BG529" t="e">
            <v>#DIV/0!</v>
          </cell>
          <cell r="BH529" t="e">
            <v>#N/A</v>
          </cell>
          <cell r="BJ529" t="e">
            <v>#N/A</v>
          </cell>
          <cell r="BK529">
            <v>8641.9599999999991</v>
          </cell>
          <cell r="BL529" t="e">
            <v>#N/A</v>
          </cell>
          <cell r="BM529" t="e">
            <v>#N/A</v>
          </cell>
          <cell r="BN529" t="e">
            <v>#N/A</v>
          </cell>
          <cell r="BP529" t="e">
            <v>#N/A</v>
          </cell>
          <cell r="BQ529" t="e">
            <v>#N/A</v>
          </cell>
          <cell r="BR529" t="e">
            <v>#N/A</v>
          </cell>
          <cell r="BS529" t="e">
            <v>#DIV/0!</v>
          </cell>
          <cell r="BT529" t="e">
            <v>#N/A</v>
          </cell>
          <cell r="BV529" t="e">
            <v>#N/A</v>
          </cell>
          <cell r="BW529">
            <v>9862.0020000000004</v>
          </cell>
          <cell r="BX529" t="e">
            <v>#N/A</v>
          </cell>
          <cell r="BY529" t="e">
            <v>#N/A</v>
          </cell>
          <cell r="BZ529" t="e">
            <v>#N/A</v>
          </cell>
          <cell r="CB529" t="e">
            <v>#N/A</v>
          </cell>
          <cell r="CC529" t="e">
            <v>#N/A</v>
          </cell>
          <cell r="CD529" t="e">
            <v>#N/A</v>
          </cell>
          <cell r="CE529" t="e">
            <v>#DIV/0!</v>
          </cell>
          <cell r="CF529" t="e">
            <v>#N/A</v>
          </cell>
          <cell r="CH529" t="e">
            <v>#N/A</v>
          </cell>
          <cell r="CI529">
            <v>1163.905</v>
          </cell>
          <cell r="CJ529" t="e">
            <v>#N/A</v>
          </cell>
          <cell r="CK529" t="e">
            <v>#N/A</v>
          </cell>
          <cell r="CL529" t="e">
            <v>#N/A</v>
          </cell>
          <cell r="CN529" t="e">
            <v>#N/A</v>
          </cell>
          <cell r="CO529" t="e">
            <v>#N/A</v>
          </cell>
          <cell r="CP529" t="e">
            <v>#N/A</v>
          </cell>
          <cell r="CQ529" t="e">
            <v>#DIV/0!</v>
          </cell>
          <cell r="CR529" t="e">
            <v>#N/A</v>
          </cell>
          <cell r="CT529" t="e">
            <v>#N/A</v>
          </cell>
          <cell r="CU529">
            <v>5633.7460000000001</v>
          </cell>
          <cell r="CV529" t="e">
            <v>#N/A</v>
          </cell>
          <cell r="CW529" t="e">
            <v>#N/A</v>
          </cell>
          <cell r="CX529" t="e">
            <v>#N/A</v>
          </cell>
          <cell r="CZ529" t="e">
            <v>#N/A</v>
          </cell>
          <cell r="DA529" t="e">
            <v>#N/A</v>
          </cell>
          <cell r="DB529" t="e">
            <v>#N/A</v>
          </cell>
          <cell r="DC529" t="e">
            <v>#DIV/0!</v>
          </cell>
          <cell r="DD529" t="e">
            <v>#N/A</v>
          </cell>
          <cell r="DF529" t="e">
            <v>#N/A</v>
          </cell>
          <cell r="DG529">
            <v>3495.4549999999999</v>
          </cell>
          <cell r="DH529" t="e">
            <v>#N/A</v>
          </cell>
          <cell r="DI529" t="e">
            <v>#N/A</v>
          </cell>
          <cell r="DJ529" t="e">
            <v>#N/A</v>
          </cell>
          <cell r="DL529" t="e">
            <v>#N/A</v>
          </cell>
          <cell r="DM529" t="e">
            <v>#N/A</v>
          </cell>
          <cell r="DN529" t="e">
            <v>#N/A</v>
          </cell>
          <cell r="DO529" t="e">
            <v>#DIV/0!</v>
          </cell>
          <cell r="DP529" t="e">
            <v>#N/A</v>
          </cell>
          <cell r="DR529" t="e">
            <v>#N/A</v>
          </cell>
          <cell r="DS529">
            <v>2701.8580000000002</v>
          </cell>
          <cell r="DT529" t="e">
            <v>#N/A</v>
          </cell>
          <cell r="DU529" t="e">
            <v>#N/A</v>
          </cell>
          <cell r="DV529" t="e">
            <v>#N/A</v>
          </cell>
          <cell r="DX529" t="e">
            <v>#N/A</v>
          </cell>
          <cell r="DY529" t="e">
            <v>#N/A</v>
          </cell>
          <cell r="DZ529" t="e">
            <v>#N/A</v>
          </cell>
          <cell r="EA529" t="e">
            <v>#DIV/0!</v>
          </cell>
          <cell r="EB529" t="e">
            <v>#N/A</v>
          </cell>
          <cell r="ED529" t="e">
            <v>#N/A</v>
          </cell>
          <cell r="EE529">
            <v>15705.161</v>
          </cell>
          <cell r="EF529" t="e">
            <v>#N/A</v>
          </cell>
          <cell r="EG529" t="e">
            <v>#N/A</v>
          </cell>
          <cell r="EH529" t="e">
            <v>#N/A</v>
          </cell>
          <cell r="EJ529" t="e">
            <v>#N/A</v>
          </cell>
          <cell r="EK529" t="e">
            <v>#N/A</v>
          </cell>
          <cell r="EL529" t="e">
            <v>#N/A</v>
          </cell>
          <cell r="EM529" t="e">
            <v>#DIV/0!</v>
          </cell>
          <cell r="EN529" t="e">
            <v>#N/A</v>
          </cell>
          <cell r="EP529" t="e">
            <v>#N/A</v>
          </cell>
          <cell r="EQ529">
            <v>17075.746999999999</v>
          </cell>
          <cell r="ER529" t="e">
            <v>#N/A</v>
          </cell>
          <cell r="ES529" t="e">
            <v>#N/A</v>
          </cell>
          <cell r="ET529" t="e">
            <v>#N/A</v>
          </cell>
          <cell r="EV529" t="e">
            <v>#N/A</v>
          </cell>
          <cell r="EW529" t="e">
            <v>#N/A</v>
          </cell>
          <cell r="EX529" t="e">
            <v>#N/A</v>
          </cell>
          <cell r="EY529" t="e">
            <v>#DIV/0!</v>
          </cell>
          <cell r="EZ529" t="e">
            <v>#N/A</v>
          </cell>
        </row>
        <row r="530">
          <cell r="A530">
            <v>42734</v>
          </cell>
          <cell r="B530" t="e">
            <v>#N/A</v>
          </cell>
          <cell r="C530" t="e">
            <v>#N/A</v>
          </cell>
          <cell r="D530" t="e">
            <v>#N/A</v>
          </cell>
          <cell r="E530" t="e">
            <v>#N/A</v>
          </cell>
          <cell r="F530" t="e">
            <v>#N/A</v>
          </cell>
          <cell r="H530" t="e">
            <v>#N/A</v>
          </cell>
          <cell r="I530" t="e">
            <v>#N/A</v>
          </cell>
          <cell r="J530" t="e">
            <v>#N/A</v>
          </cell>
          <cell r="K530" t="e">
            <v>#N/A</v>
          </cell>
          <cell r="L530" t="e">
            <v>#N/A</v>
          </cell>
          <cell r="N530" t="e">
            <v>#N/A</v>
          </cell>
          <cell r="O530" t="e">
            <v>#N/A</v>
          </cell>
          <cell r="P530" t="e">
            <v>#N/A</v>
          </cell>
          <cell r="Q530" t="e">
            <v>#N/A</v>
          </cell>
          <cell r="R530" t="e">
            <v>#N/A</v>
          </cell>
          <cell r="T530" t="e">
            <v>#N/A</v>
          </cell>
          <cell r="U530" t="e">
            <v>#N/A</v>
          </cell>
          <cell r="V530" t="e">
            <v>#N/A</v>
          </cell>
          <cell r="W530" t="e">
            <v>#DIV/0!</v>
          </cell>
          <cell r="X530" t="e">
            <v>#N/A</v>
          </cell>
          <cell r="Z530" t="e">
            <v>#N/A</v>
          </cell>
          <cell r="AA530" t="e">
            <v>#N/A</v>
          </cell>
          <cell r="AB530" t="e">
            <v>#N/A</v>
          </cell>
          <cell r="AC530" t="e">
            <v>#N/A</v>
          </cell>
          <cell r="AD530" t="e">
            <v>#N/A</v>
          </cell>
          <cell r="AF530" t="e">
            <v>#N/A</v>
          </cell>
          <cell r="AG530" t="e">
            <v>#N/A</v>
          </cell>
          <cell r="AH530" t="e">
            <v>#N/A</v>
          </cell>
          <cell r="AI530" t="e">
            <v>#DIV/0!</v>
          </cell>
          <cell r="AJ530" t="e">
            <v>#N/A</v>
          </cell>
          <cell r="AL530" t="e">
            <v>#N/A</v>
          </cell>
          <cell r="AM530" t="e">
            <v>#N/A</v>
          </cell>
          <cell r="AN530" t="e">
            <v>#N/A</v>
          </cell>
          <cell r="AO530" t="e">
            <v>#N/A</v>
          </cell>
          <cell r="AP530" t="e">
            <v>#N/A</v>
          </cell>
          <cell r="AR530" t="e">
            <v>#N/A</v>
          </cell>
          <cell r="AS530" t="e">
            <v>#N/A</v>
          </cell>
          <cell r="AT530" t="e">
            <v>#N/A</v>
          </cell>
          <cell r="AU530" t="e">
            <v>#DIV/0!</v>
          </cell>
          <cell r="AV530" t="e">
            <v>#N/A</v>
          </cell>
          <cell r="AX530" t="e">
            <v>#N/A</v>
          </cell>
          <cell r="AY530" t="e">
            <v>#N/A</v>
          </cell>
          <cell r="AZ530" t="e">
            <v>#N/A</v>
          </cell>
          <cell r="BA530" t="e">
            <v>#N/A</v>
          </cell>
          <cell r="BB530" t="e">
            <v>#N/A</v>
          </cell>
          <cell r="BD530" t="e">
            <v>#N/A</v>
          </cell>
          <cell r="BE530" t="e">
            <v>#N/A</v>
          </cell>
          <cell r="BF530" t="e">
            <v>#N/A</v>
          </cell>
          <cell r="BG530" t="e">
            <v>#DIV/0!</v>
          </cell>
          <cell r="BH530" t="e">
            <v>#N/A</v>
          </cell>
          <cell r="BJ530" t="e">
            <v>#N/A</v>
          </cell>
          <cell r="BK530">
            <v>8641.9599999999991</v>
          </cell>
          <cell r="BL530" t="e">
            <v>#N/A</v>
          </cell>
          <cell r="BM530" t="e">
            <v>#N/A</v>
          </cell>
          <cell r="BN530" t="e">
            <v>#N/A</v>
          </cell>
          <cell r="BP530" t="e">
            <v>#N/A</v>
          </cell>
          <cell r="BQ530" t="e">
            <v>#N/A</v>
          </cell>
          <cell r="BR530" t="e">
            <v>#N/A</v>
          </cell>
          <cell r="BS530" t="e">
            <v>#DIV/0!</v>
          </cell>
          <cell r="BT530" t="e">
            <v>#N/A</v>
          </cell>
          <cell r="BV530" t="e">
            <v>#N/A</v>
          </cell>
          <cell r="BW530">
            <v>9862.0020000000004</v>
          </cell>
          <cell r="BX530" t="e">
            <v>#N/A</v>
          </cell>
          <cell r="BY530" t="e">
            <v>#N/A</v>
          </cell>
          <cell r="BZ530" t="e">
            <v>#N/A</v>
          </cell>
          <cell r="CB530" t="e">
            <v>#N/A</v>
          </cell>
          <cell r="CC530" t="e">
            <v>#N/A</v>
          </cell>
          <cell r="CD530" t="e">
            <v>#N/A</v>
          </cell>
          <cell r="CE530" t="e">
            <v>#DIV/0!</v>
          </cell>
          <cell r="CF530" t="e">
            <v>#N/A</v>
          </cell>
          <cell r="CH530" t="e">
            <v>#N/A</v>
          </cell>
          <cell r="CI530">
            <v>1163.905</v>
          </cell>
          <cell r="CJ530" t="e">
            <v>#N/A</v>
          </cell>
          <cell r="CK530" t="e">
            <v>#N/A</v>
          </cell>
          <cell r="CL530" t="e">
            <v>#N/A</v>
          </cell>
          <cell r="CN530" t="e">
            <v>#N/A</v>
          </cell>
          <cell r="CO530" t="e">
            <v>#N/A</v>
          </cell>
          <cell r="CP530" t="e">
            <v>#N/A</v>
          </cell>
          <cell r="CQ530" t="e">
            <v>#DIV/0!</v>
          </cell>
          <cell r="CR530" t="e">
            <v>#N/A</v>
          </cell>
          <cell r="CT530" t="e">
            <v>#N/A</v>
          </cell>
          <cell r="CU530">
            <v>5633.7460000000001</v>
          </cell>
          <cell r="CV530" t="e">
            <v>#N/A</v>
          </cell>
          <cell r="CW530" t="e">
            <v>#N/A</v>
          </cell>
          <cell r="CX530" t="e">
            <v>#N/A</v>
          </cell>
          <cell r="CZ530" t="e">
            <v>#N/A</v>
          </cell>
          <cell r="DA530" t="e">
            <v>#N/A</v>
          </cell>
          <cell r="DB530" t="e">
            <v>#N/A</v>
          </cell>
          <cell r="DC530" t="e">
            <v>#DIV/0!</v>
          </cell>
          <cell r="DD530" t="e">
            <v>#N/A</v>
          </cell>
          <cell r="DF530" t="e">
            <v>#N/A</v>
          </cell>
          <cell r="DG530">
            <v>3495.4549999999999</v>
          </cell>
          <cell r="DH530" t="e">
            <v>#N/A</v>
          </cell>
          <cell r="DI530" t="e">
            <v>#N/A</v>
          </cell>
          <cell r="DJ530" t="e">
            <v>#N/A</v>
          </cell>
          <cell r="DL530" t="e">
            <v>#N/A</v>
          </cell>
          <cell r="DM530" t="e">
            <v>#N/A</v>
          </cell>
          <cell r="DN530" t="e">
            <v>#N/A</v>
          </cell>
          <cell r="DO530" t="e">
            <v>#DIV/0!</v>
          </cell>
          <cell r="DP530" t="e">
            <v>#N/A</v>
          </cell>
          <cell r="DR530" t="e">
            <v>#N/A</v>
          </cell>
          <cell r="DS530">
            <v>2701.8580000000002</v>
          </cell>
          <cell r="DT530" t="e">
            <v>#N/A</v>
          </cell>
          <cell r="DU530" t="e">
            <v>#N/A</v>
          </cell>
          <cell r="DV530" t="e">
            <v>#N/A</v>
          </cell>
          <cell r="DX530" t="e">
            <v>#N/A</v>
          </cell>
          <cell r="DY530" t="e">
            <v>#N/A</v>
          </cell>
          <cell r="DZ530" t="e">
            <v>#N/A</v>
          </cell>
          <cell r="EA530" t="e">
            <v>#DIV/0!</v>
          </cell>
          <cell r="EB530" t="e">
            <v>#N/A</v>
          </cell>
          <cell r="ED530" t="e">
            <v>#N/A</v>
          </cell>
          <cell r="EE530">
            <v>15705.161</v>
          </cell>
          <cell r="EF530" t="e">
            <v>#N/A</v>
          </cell>
          <cell r="EG530" t="e">
            <v>#N/A</v>
          </cell>
          <cell r="EH530" t="e">
            <v>#N/A</v>
          </cell>
          <cell r="EJ530" t="e">
            <v>#N/A</v>
          </cell>
          <cell r="EK530" t="e">
            <v>#N/A</v>
          </cell>
          <cell r="EL530" t="e">
            <v>#N/A</v>
          </cell>
          <cell r="EM530" t="e">
            <v>#DIV/0!</v>
          </cell>
          <cell r="EN530" t="e">
            <v>#N/A</v>
          </cell>
          <cell r="EP530" t="e">
            <v>#N/A</v>
          </cell>
          <cell r="EQ530">
            <v>17075.746999999999</v>
          </cell>
          <cell r="ER530" t="e">
            <v>#N/A</v>
          </cell>
          <cell r="ES530" t="e">
            <v>#N/A</v>
          </cell>
          <cell r="ET530" t="e">
            <v>#N/A</v>
          </cell>
          <cell r="EV530" t="e">
            <v>#N/A</v>
          </cell>
          <cell r="EW530" t="e">
            <v>#N/A</v>
          </cell>
          <cell r="EX530" t="e">
            <v>#N/A</v>
          </cell>
          <cell r="EY530" t="e">
            <v>#DIV/0!</v>
          </cell>
          <cell r="EZ530" t="e">
            <v>#N/A</v>
          </cell>
        </row>
        <row r="531">
          <cell r="A531">
            <v>42737</v>
          </cell>
          <cell r="B531" t="e">
            <v>#N/A</v>
          </cell>
          <cell r="C531" t="e">
            <v>#N/A</v>
          </cell>
          <cell r="D531" t="e">
            <v>#N/A</v>
          </cell>
          <cell r="E531" t="e">
            <v>#N/A</v>
          </cell>
          <cell r="F531" t="e">
            <v>#N/A</v>
          </cell>
          <cell r="H531" t="e">
            <v>#N/A</v>
          </cell>
          <cell r="I531" t="e">
            <v>#N/A</v>
          </cell>
          <cell r="J531" t="e">
            <v>#N/A</v>
          </cell>
          <cell r="K531" t="e">
            <v>#N/A</v>
          </cell>
          <cell r="L531" t="e">
            <v>#N/A</v>
          </cell>
          <cell r="N531" t="e">
            <v>#N/A</v>
          </cell>
          <cell r="O531" t="e">
            <v>#N/A</v>
          </cell>
          <cell r="P531" t="e">
            <v>#N/A</v>
          </cell>
          <cell r="Q531" t="e">
            <v>#N/A</v>
          </cell>
          <cell r="R531" t="e">
            <v>#N/A</v>
          </cell>
          <cell r="T531" t="e">
            <v>#N/A</v>
          </cell>
          <cell r="U531" t="e">
            <v>#N/A</v>
          </cell>
          <cell r="V531" t="e">
            <v>#N/A</v>
          </cell>
          <cell r="W531" t="e">
            <v>#DIV/0!</v>
          </cell>
          <cell r="X531" t="e">
            <v>#N/A</v>
          </cell>
          <cell r="Z531" t="e">
            <v>#N/A</v>
          </cell>
          <cell r="AA531" t="e">
            <v>#N/A</v>
          </cell>
          <cell r="AB531" t="e">
            <v>#N/A</v>
          </cell>
          <cell r="AC531" t="e">
            <v>#N/A</v>
          </cell>
          <cell r="AD531" t="e">
            <v>#N/A</v>
          </cell>
          <cell r="AF531" t="e">
            <v>#N/A</v>
          </cell>
          <cell r="AG531" t="e">
            <v>#N/A</v>
          </cell>
          <cell r="AH531" t="e">
            <v>#N/A</v>
          </cell>
          <cell r="AI531" t="e">
            <v>#DIV/0!</v>
          </cell>
          <cell r="AJ531" t="e">
            <v>#N/A</v>
          </cell>
          <cell r="AL531" t="e">
            <v>#N/A</v>
          </cell>
          <cell r="AM531" t="e">
            <v>#N/A</v>
          </cell>
          <cell r="AN531" t="e">
            <v>#N/A</v>
          </cell>
          <cell r="AO531" t="e">
            <v>#N/A</v>
          </cell>
          <cell r="AP531" t="e">
            <v>#N/A</v>
          </cell>
          <cell r="AR531" t="e">
            <v>#N/A</v>
          </cell>
          <cell r="AS531" t="e">
            <v>#N/A</v>
          </cell>
          <cell r="AT531" t="e">
            <v>#N/A</v>
          </cell>
          <cell r="AU531" t="e">
            <v>#DIV/0!</v>
          </cell>
          <cell r="AV531" t="e">
            <v>#N/A</v>
          </cell>
          <cell r="AX531" t="e">
            <v>#N/A</v>
          </cell>
          <cell r="AY531" t="e">
            <v>#N/A</v>
          </cell>
          <cell r="AZ531" t="e">
            <v>#N/A</v>
          </cell>
          <cell r="BA531" t="e">
            <v>#N/A</v>
          </cell>
          <cell r="BB531" t="e">
            <v>#N/A</v>
          </cell>
          <cell r="BD531" t="e">
            <v>#N/A</v>
          </cell>
          <cell r="BE531" t="e">
            <v>#N/A</v>
          </cell>
          <cell r="BF531" t="e">
            <v>#N/A</v>
          </cell>
          <cell r="BG531" t="e">
            <v>#DIV/0!</v>
          </cell>
          <cell r="BH531" t="e">
            <v>#N/A</v>
          </cell>
          <cell r="BJ531" t="e">
            <v>#N/A</v>
          </cell>
          <cell r="BK531">
            <v>8641.9599999999991</v>
          </cell>
          <cell r="BL531" t="e">
            <v>#N/A</v>
          </cell>
          <cell r="BM531" t="e">
            <v>#N/A</v>
          </cell>
          <cell r="BN531" t="e">
            <v>#N/A</v>
          </cell>
          <cell r="BP531" t="e">
            <v>#N/A</v>
          </cell>
          <cell r="BQ531" t="e">
            <v>#N/A</v>
          </cell>
          <cell r="BR531" t="e">
            <v>#N/A</v>
          </cell>
          <cell r="BS531" t="e">
            <v>#DIV/0!</v>
          </cell>
          <cell r="BT531" t="e">
            <v>#N/A</v>
          </cell>
          <cell r="BV531" t="e">
            <v>#N/A</v>
          </cell>
          <cell r="BW531">
            <v>9862.0020000000004</v>
          </cell>
          <cell r="BX531" t="e">
            <v>#N/A</v>
          </cell>
          <cell r="BY531" t="e">
            <v>#N/A</v>
          </cell>
          <cell r="BZ531" t="e">
            <v>#N/A</v>
          </cell>
          <cell r="CB531" t="e">
            <v>#N/A</v>
          </cell>
          <cell r="CC531" t="e">
            <v>#N/A</v>
          </cell>
          <cell r="CD531" t="e">
            <v>#N/A</v>
          </cell>
          <cell r="CE531" t="e">
            <v>#DIV/0!</v>
          </cell>
          <cell r="CF531" t="e">
            <v>#N/A</v>
          </cell>
          <cell r="CH531" t="e">
            <v>#N/A</v>
          </cell>
          <cell r="CI531">
            <v>1163.905</v>
          </cell>
          <cell r="CJ531" t="e">
            <v>#N/A</v>
          </cell>
          <cell r="CK531" t="e">
            <v>#N/A</v>
          </cell>
          <cell r="CL531" t="e">
            <v>#N/A</v>
          </cell>
          <cell r="CN531" t="e">
            <v>#N/A</v>
          </cell>
          <cell r="CO531" t="e">
            <v>#N/A</v>
          </cell>
          <cell r="CP531" t="e">
            <v>#N/A</v>
          </cell>
          <cell r="CQ531" t="e">
            <v>#DIV/0!</v>
          </cell>
          <cell r="CR531" t="e">
            <v>#N/A</v>
          </cell>
          <cell r="CT531" t="e">
            <v>#N/A</v>
          </cell>
          <cell r="CU531">
            <v>5633.7460000000001</v>
          </cell>
          <cell r="CV531" t="e">
            <v>#N/A</v>
          </cell>
          <cell r="CW531" t="e">
            <v>#N/A</v>
          </cell>
          <cell r="CX531" t="e">
            <v>#N/A</v>
          </cell>
          <cell r="CZ531" t="e">
            <v>#N/A</v>
          </cell>
          <cell r="DA531" t="e">
            <v>#N/A</v>
          </cell>
          <cell r="DB531" t="e">
            <v>#N/A</v>
          </cell>
          <cell r="DC531" t="e">
            <v>#DIV/0!</v>
          </cell>
          <cell r="DD531" t="e">
            <v>#N/A</v>
          </cell>
          <cell r="DF531" t="e">
            <v>#N/A</v>
          </cell>
          <cell r="DG531">
            <v>3495.4549999999999</v>
          </cell>
          <cell r="DH531" t="e">
            <v>#N/A</v>
          </cell>
          <cell r="DI531" t="e">
            <v>#N/A</v>
          </cell>
          <cell r="DJ531" t="e">
            <v>#N/A</v>
          </cell>
          <cell r="DL531" t="e">
            <v>#N/A</v>
          </cell>
          <cell r="DM531" t="e">
            <v>#N/A</v>
          </cell>
          <cell r="DN531" t="e">
            <v>#N/A</v>
          </cell>
          <cell r="DO531" t="e">
            <v>#DIV/0!</v>
          </cell>
          <cell r="DP531" t="e">
            <v>#N/A</v>
          </cell>
          <cell r="DR531" t="e">
            <v>#N/A</v>
          </cell>
          <cell r="DS531">
            <v>2701.8580000000002</v>
          </cell>
          <cell r="DT531" t="e">
            <v>#N/A</v>
          </cell>
          <cell r="DU531" t="e">
            <v>#N/A</v>
          </cell>
          <cell r="DV531" t="e">
            <v>#N/A</v>
          </cell>
          <cell r="DX531" t="e">
            <v>#N/A</v>
          </cell>
          <cell r="DY531" t="e">
            <v>#N/A</v>
          </cell>
          <cell r="DZ531" t="e">
            <v>#N/A</v>
          </cell>
          <cell r="EA531" t="e">
            <v>#DIV/0!</v>
          </cell>
          <cell r="EB531" t="e">
            <v>#N/A</v>
          </cell>
          <cell r="ED531" t="e">
            <v>#N/A</v>
          </cell>
          <cell r="EE531">
            <v>15705.161</v>
          </cell>
          <cell r="EF531" t="e">
            <v>#N/A</v>
          </cell>
          <cell r="EG531" t="e">
            <v>#N/A</v>
          </cell>
          <cell r="EH531" t="e">
            <v>#N/A</v>
          </cell>
          <cell r="EJ531" t="e">
            <v>#N/A</v>
          </cell>
          <cell r="EK531" t="e">
            <v>#N/A</v>
          </cell>
          <cell r="EL531" t="e">
            <v>#N/A</v>
          </cell>
          <cell r="EM531" t="e">
            <v>#DIV/0!</v>
          </cell>
          <cell r="EN531" t="e">
            <v>#N/A</v>
          </cell>
          <cell r="EP531" t="e">
            <v>#N/A</v>
          </cell>
          <cell r="EQ531">
            <v>17075.746999999999</v>
          </cell>
          <cell r="ER531" t="e">
            <v>#N/A</v>
          </cell>
          <cell r="ES531" t="e">
            <v>#N/A</v>
          </cell>
          <cell r="ET531" t="e">
            <v>#N/A</v>
          </cell>
          <cell r="EV531" t="e">
            <v>#N/A</v>
          </cell>
          <cell r="EW531" t="e">
            <v>#N/A</v>
          </cell>
          <cell r="EX531" t="e">
            <v>#N/A</v>
          </cell>
          <cell r="EY531" t="e">
            <v>#DIV/0!</v>
          </cell>
          <cell r="EZ531" t="e">
            <v>#N/A</v>
          </cell>
        </row>
        <row r="532">
          <cell r="A532">
            <v>42738</v>
          </cell>
          <cell r="B532" t="e">
            <v>#N/A</v>
          </cell>
          <cell r="C532" t="e">
            <v>#N/A</v>
          </cell>
          <cell r="D532" t="e">
            <v>#N/A</v>
          </cell>
          <cell r="E532" t="e">
            <v>#N/A</v>
          </cell>
          <cell r="F532" t="e">
            <v>#N/A</v>
          </cell>
          <cell r="H532" t="e">
            <v>#N/A</v>
          </cell>
          <cell r="I532" t="e">
            <v>#N/A</v>
          </cell>
          <cell r="J532" t="e">
            <v>#N/A</v>
          </cell>
          <cell r="K532" t="e">
            <v>#N/A</v>
          </cell>
          <cell r="L532" t="e">
            <v>#N/A</v>
          </cell>
          <cell r="N532" t="e">
            <v>#N/A</v>
          </cell>
          <cell r="O532" t="e">
            <v>#N/A</v>
          </cell>
          <cell r="P532" t="e">
            <v>#N/A</v>
          </cell>
          <cell r="Q532" t="e">
            <v>#N/A</v>
          </cell>
          <cell r="R532" t="e">
            <v>#N/A</v>
          </cell>
          <cell r="T532" t="e">
            <v>#N/A</v>
          </cell>
          <cell r="U532" t="e">
            <v>#N/A</v>
          </cell>
          <cell r="V532" t="e">
            <v>#N/A</v>
          </cell>
          <cell r="W532" t="e">
            <v>#DIV/0!</v>
          </cell>
          <cell r="X532" t="e">
            <v>#N/A</v>
          </cell>
          <cell r="Z532" t="e">
            <v>#N/A</v>
          </cell>
          <cell r="AA532" t="e">
            <v>#N/A</v>
          </cell>
          <cell r="AB532" t="e">
            <v>#N/A</v>
          </cell>
          <cell r="AC532" t="e">
            <v>#N/A</v>
          </cell>
          <cell r="AD532" t="e">
            <v>#N/A</v>
          </cell>
          <cell r="AF532" t="e">
            <v>#N/A</v>
          </cell>
          <cell r="AG532" t="e">
            <v>#N/A</v>
          </cell>
          <cell r="AH532" t="e">
            <v>#N/A</v>
          </cell>
          <cell r="AI532" t="e">
            <v>#DIV/0!</v>
          </cell>
          <cell r="AJ532" t="e">
            <v>#N/A</v>
          </cell>
          <cell r="AL532" t="e">
            <v>#N/A</v>
          </cell>
          <cell r="AM532" t="e">
            <v>#N/A</v>
          </cell>
          <cell r="AN532" t="e">
            <v>#N/A</v>
          </cell>
          <cell r="AO532" t="e">
            <v>#N/A</v>
          </cell>
          <cell r="AP532" t="e">
            <v>#N/A</v>
          </cell>
          <cell r="AR532" t="e">
            <v>#N/A</v>
          </cell>
          <cell r="AS532" t="e">
            <v>#N/A</v>
          </cell>
          <cell r="AT532" t="e">
            <v>#N/A</v>
          </cell>
          <cell r="AU532" t="e">
            <v>#DIV/0!</v>
          </cell>
          <cell r="AV532" t="e">
            <v>#N/A</v>
          </cell>
          <cell r="AX532" t="e">
            <v>#N/A</v>
          </cell>
          <cell r="AY532" t="e">
            <v>#N/A</v>
          </cell>
          <cell r="AZ532" t="e">
            <v>#N/A</v>
          </cell>
          <cell r="BA532" t="e">
            <v>#N/A</v>
          </cell>
          <cell r="BB532" t="e">
            <v>#N/A</v>
          </cell>
          <cell r="BD532" t="e">
            <v>#N/A</v>
          </cell>
          <cell r="BE532" t="e">
            <v>#N/A</v>
          </cell>
          <cell r="BF532" t="e">
            <v>#N/A</v>
          </cell>
          <cell r="BG532" t="e">
            <v>#DIV/0!</v>
          </cell>
          <cell r="BH532" t="e">
            <v>#N/A</v>
          </cell>
          <cell r="BJ532" t="e">
            <v>#N/A</v>
          </cell>
          <cell r="BK532">
            <v>8641.9599999999991</v>
          </cell>
          <cell r="BL532" t="e">
            <v>#N/A</v>
          </cell>
          <cell r="BM532" t="e">
            <v>#N/A</v>
          </cell>
          <cell r="BN532" t="e">
            <v>#N/A</v>
          </cell>
          <cell r="BP532" t="e">
            <v>#N/A</v>
          </cell>
          <cell r="BQ532" t="e">
            <v>#N/A</v>
          </cell>
          <cell r="BR532" t="e">
            <v>#N/A</v>
          </cell>
          <cell r="BS532" t="e">
            <v>#DIV/0!</v>
          </cell>
          <cell r="BT532" t="e">
            <v>#N/A</v>
          </cell>
          <cell r="BV532" t="e">
            <v>#N/A</v>
          </cell>
          <cell r="BW532">
            <v>9862.0020000000004</v>
          </cell>
          <cell r="BX532" t="e">
            <v>#N/A</v>
          </cell>
          <cell r="BY532" t="e">
            <v>#N/A</v>
          </cell>
          <cell r="BZ532" t="e">
            <v>#N/A</v>
          </cell>
          <cell r="CB532" t="e">
            <v>#N/A</v>
          </cell>
          <cell r="CC532" t="e">
            <v>#N/A</v>
          </cell>
          <cell r="CD532" t="e">
            <v>#N/A</v>
          </cell>
          <cell r="CE532" t="e">
            <v>#DIV/0!</v>
          </cell>
          <cell r="CF532" t="e">
            <v>#N/A</v>
          </cell>
          <cell r="CH532" t="e">
            <v>#N/A</v>
          </cell>
          <cell r="CI532">
            <v>1163.905</v>
          </cell>
          <cell r="CJ532" t="e">
            <v>#N/A</v>
          </cell>
          <cell r="CK532" t="e">
            <v>#N/A</v>
          </cell>
          <cell r="CL532" t="e">
            <v>#N/A</v>
          </cell>
          <cell r="CN532" t="e">
            <v>#N/A</v>
          </cell>
          <cell r="CO532" t="e">
            <v>#N/A</v>
          </cell>
          <cell r="CP532" t="e">
            <v>#N/A</v>
          </cell>
          <cell r="CQ532" t="e">
            <v>#DIV/0!</v>
          </cell>
          <cell r="CR532" t="e">
            <v>#N/A</v>
          </cell>
          <cell r="CT532" t="e">
            <v>#N/A</v>
          </cell>
          <cell r="CU532">
            <v>5633.7460000000001</v>
          </cell>
          <cell r="CV532" t="e">
            <v>#N/A</v>
          </cell>
          <cell r="CW532" t="e">
            <v>#N/A</v>
          </cell>
          <cell r="CX532" t="e">
            <v>#N/A</v>
          </cell>
          <cell r="CZ532" t="e">
            <v>#N/A</v>
          </cell>
          <cell r="DA532" t="e">
            <v>#N/A</v>
          </cell>
          <cell r="DB532" t="e">
            <v>#N/A</v>
          </cell>
          <cell r="DC532" t="e">
            <v>#DIV/0!</v>
          </cell>
          <cell r="DD532" t="e">
            <v>#N/A</v>
          </cell>
          <cell r="DF532" t="e">
            <v>#N/A</v>
          </cell>
          <cell r="DG532">
            <v>3495.4549999999999</v>
          </cell>
          <cell r="DH532" t="e">
            <v>#N/A</v>
          </cell>
          <cell r="DI532" t="e">
            <v>#N/A</v>
          </cell>
          <cell r="DJ532" t="e">
            <v>#N/A</v>
          </cell>
          <cell r="DL532" t="e">
            <v>#N/A</v>
          </cell>
          <cell r="DM532" t="e">
            <v>#N/A</v>
          </cell>
          <cell r="DN532" t="e">
            <v>#N/A</v>
          </cell>
          <cell r="DO532" t="e">
            <v>#DIV/0!</v>
          </cell>
          <cell r="DP532" t="e">
            <v>#N/A</v>
          </cell>
          <cell r="DR532" t="e">
            <v>#N/A</v>
          </cell>
          <cell r="DS532">
            <v>2701.8580000000002</v>
          </cell>
          <cell r="DT532" t="e">
            <v>#N/A</v>
          </cell>
          <cell r="DU532" t="e">
            <v>#N/A</v>
          </cell>
          <cell r="DV532" t="e">
            <v>#N/A</v>
          </cell>
          <cell r="DX532" t="e">
            <v>#N/A</v>
          </cell>
          <cell r="DY532" t="e">
            <v>#N/A</v>
          </cell>
          <cell r="DZ532" t="e">
            <v>#N/A</v>
          </cell>
          <cell r="EA532" t="e">
            <v>#DIV/0!</v>
          </cell>
          <cell r="EB532" t="e">
            <v>#N/A</v>
          </cell>
          <cell r="ED532" t="e">
            <v>#N/A</v>
          </cell>
          <cell r="EE532">
            <v>15705.161</v>
          </cell>
          <cell r="EF532" t="e">
            <v>#N/A</v>
          </cell>
          <cell r="EG532" t="e">
            <v>#N/A</v>
          </cell>
          <cell r="EH532" t="e">
            <v>#N/A</v>
          </cell>
          <cell r="EJ532" t="e">
            <v>#N/A</v>
          </cell>
          <cell r="EK532" t="e">
            <v>#N/A</v>
          </cell>
          <cell r="EL532" t="e">
            <v>#N/A</v>
          </cell>
          <cell r="EM532" t="e">
            <v>#DIV/0!</v>
          </cell>
          <cell r="EN532" t="e">
            <v>#N/A</v>
          </cell>
          <cell r="EP532" t="e">
            <v>#N/A</v>
          </cell>
          <cell r="EQ532">
            <v>17075.746999999999</v>
          </cell>
          <cell r="ER532" t="e">
            <v>#N/A</v>
          </cell>
          <cell r="ES532" t="e">
            <v>#N/A</v>
          </cell>
          <cell r="ET532" t="e">
            <v>#N/A</v>
          </cell>
          <cell r="EV532" t="e">
            <v>#N/A</v>
          </cell>
          <cell r="EW532" t="e">
            <v>#N/A</v>
          </cell>
          <cell r="EX532" t="e">
            <v>#N/A</v>
          </cell>
          <cell r="EY532" t="e">
            <v>#DIV/0!</v>
          </cell>
          <cell r="EZ532" t="e">
            <v>#N/A</v>
          </cell>
        </row>
        <row r="533">
          <cell r="A533">
            <v>42739</v>
          </cell>
          <cell r="B533" t="e">
            <v>#N/A</v>
          </cell>
          <cell r="C533" t="e">
            <v>#N/A</v>
          </cell>
          <cell r="D533" t="e">
            <v>#N/A</v>
          </cell>
          <cell r="E533" t="e">
            <v>#N/A</v>
          </cell>
          <cell r="F533" t="e">
            <v>#N/A</v>
          </cell>
          <cell r="H533" t="e">
            <v>#N/A</v>
          </cell>
          <cell r="I533" t="e">
            <v>#N/A</v>
          </cell>
          <cell r="J533" t="e">
            <v>#N/A</v>
          </cell>
          <cell r="K533" t="e">
            <v>#N/A</v>
          </cell>
          <cell r="L533" t="e">
            <v>#N/A</v>
          </cell>
          <cell r="N533" t="e">
            <v>#N/A</v>
          </cell>
          <cell r="O533" t="e">
            <v>#N/A</v>
          </cell>
          <cell r="P533" t="e">
            <v>#N/A</v>
          </cell>
          <cell r="Q533" t="e">
            <v>#N/A</v>
          </cell>
          <cell r="R533" t="e">
            <v>#N/A</v>
          </cell>
          <cell r="T533" t="e">
            <v>#N/A</v>
          </cell>
          <cell r="U533" t="e">
            <v>#N/A</v>
          </cell>
          <cell r="V533" t="e">
            <v>#N/A</v>
          </cell>
          <cell r="W533" t="e">
            <v>#DIV/0!</v>
          </cell>
          <cell r="X533" t="e">
            <v>#N/A</v>
          </cell>
          <cell r="Z533" t="e">
            <v>#N/A</v>
          </cell>
          <cell r="AA533" t="e">
            <v>#N/A</v>
          </cell>
          <cell r="AB533" t="e">
            <v>#N/A</v>
          </cell>
          <cell r="AC533" t="e">
            <v>#N/A</v>
          </cell>
          <cell r="AD533" t="e">
            <v>#N/A</v>
          </cell>
          <cell r="AF533" t="e">
            <v>#N/A</v>
          </cell>
          <cell r="AG533" t="e">
            <v>#N/A</v>
          </cell>
          <cell r="AH533" t="e">
            <v>#N/A</v>
          </cell>
          <cell r="AI533" t="e">
            <v>#DIV/0!</v>
          </cell>
          <cell r="AJ533" t="e">
            <v>#N/A</v>
          </cell>
          <cell r="AL533" t="e">
            <v>#N/A</v>
          </cell>
          <cell r="AM533" t="e">
            <v>#N/A</v>
          </cell>
          <cell r="AN533" t="e">
            <v>#N/A</v>
          </cell>
          <cell r="AO533" t="e">
            <v>#N/A</v>
          </cell>
          <cell r="AP533" t="e">
            <v>#N/A</v>
          </cell>
          <cell r="AR533" t="e">
            <v>#N/A</v>
          </cell>
          <cell r="AS533" t="e">
            <v>#N/A</v>
          </cell>
          <cell r="AT533" t="e">
            <v>#N/A</v>
          </cell>
          <cell r="AU533" t="e">
            <v>#DIV/0!</v>
          </cell>
          <cell r="AV533" t="e">
            <v>#N/A</v>
          </cell>
          <cell r="AX533" t="e">
            <v>#N/A</v>
          </cell>
          <cell r="AY533" t="e">
            <v>#N/A</v>
          </cell>
          <cell r="AZ533" t="e">
            <v>#N/A</v>
          </cell>
          <cell r="BA533" t="e">
            <v>#N/A</v>
          </cell>
          <cell r="BB533" t="e">
            <v>#N/A</v>
          </cell>
          <cell r="BD533" t="e">
            <v>#N/A</v>
          </cell>
          <cell r="BE533" t="e">
            <v>#N/A</v>
          </cell>
          <cell r="BF533" t="e">
            <v>#N/A</v>
          </cell>
          <cell r="BG533" t="e">
            <v>#DIV/0!</v>
          </cell>
          <cell r="BH533" t="e">
            <v>#N/A</v>
          </cell>
          <cell r="BJ533" t="e">
            <v>#N/A</v>
          </cell>
          <cell r="BK533">
            <v>8641.9599999999991</v>
          </cell>
          <cell r="BL533" t="e">
            <v>#N/A</v>
          </cell>
          <cell r="BM533" t="e">
            <v>#N/A</v>
          </cell>
          <cell r="BN533" t="e">
            <v>#N/A</v>
          </cell>
          <cell r="BP533" t="e">
            <v>#N/A</v>
          </cell>
          <cell r="BQ533" t="e">
            <v>#N/A</v>
          </cell>
          <cell r="BR533" t="e">
            <v>#N/A</v>
          </cell>
          <cell r="BS533" t="e">
            <v>#DIV/0!</v>
          </cell>
          <cell r="BT533" t="e">
            <v>#N/A</v>
          </cell>
          <cell r="BV533" t="e">
            <v>#N/A</v>
          </cell>
          <cell r="BW533">
            <v>9862.0020000000004</v>
          </cell>
          <cell r="BX533" t="e">
            <v>#N/A</v>
          </cell>
          <cell r="BY533" t="e">
            <v>#N/A</v>
          </cell>
          <cell r="BZ533" t="e">
            <v>#N/A</v>
          </cell>
          <cell r="CB533" t="e">
            <v>#N/A</v>
          </cell>
          <cell r="CC533" t="e">
            <v>#N/A</v>
          </cell>
          <cell r="CD533" t="e">
            <v>#N/A</v>
          </cell>
          <cell r="CE533" t="e">
            <v>#DIV/0!</v>
          </cell>
          <cell r="CF533" t="e">
            <v>#N/A</v>
          </cell>
          <cell r="CH533" t="e">
            <v>#N/A</v>
          </cell>
          <cell r="CI533">
            <v>1163.905</v>
          </cell>
          <cell r="CJ533" t="e">
            <v>#N/A</v>
          </cell>
          <cell r="CK533" t="e">
            <v>#N/A</v>
          </cell>
          <cell r="CL533" t="e">
            <v>#N/A</v>
          </cell>
          <cell r="CN533" t="e">
            <v>#N/A</v>
          </cell>
          <cell r="CO533" t="e">
            <v>#N/A</v>
          </cell>
          <cell r="CP533" t="e">
            <v>#N/A</v>
          </cell>
          <cell r="CQ533" t="e">
            <v>#DIV/0!</v>
          </cell>
          <cell r="CR533" t="e">
            <v>#N/A</v>
          </cell>
          <cell r="CT533" t="e">
            <v>#N/A</v>
          </cell>
          <cell r="CU533">
            <v>5633.7460000000001</v>
          </cell>
          <cell r="CV533" t="e">
            <v>#N/A</v>
          </cell>
          <cell r="CW533" t="e">
            <v>#N/A</v>
          </cell>
          <cell r="CX533" t="e">
            <v>#N/A</v>
          </cell>
          <cell r="CZ533" t="e">
            <v>#N/A</v>
          </cell>
          <cell r="DA533" t="e">
            <v>#N/A</v>
          </cell>
          <cell r="DB533" t="e">
            <v>#N/A</v>
          </cell>
          <cell r="DC533" t="e">
            <v>#DIV/0!</v>
          </cell>
          <cell r="DD533" t="e">
            <v>#N/A</v>
          </cell>
          <cell r="DF533" t="e">
            <v>#N/A</v>
          </cell>
          <cell r="DG533">
            <v>3495.4549999999999</v>
          </cell>
          <cell r="DH533" t="e">
            <v>#N/A</v>
          </cell>
          <cell r="DI533" t="e">
            <v>#N/A</v>
          </cell>
          <cell r="DJ533" t="e">
            <v>#N/A</v>
          </cell>
          <cell r="DL533" t="e">
            <v>#N/A</v>
          </cell>
          <cell r="DM533" t="e">
            <v>#N/A</v>
          </cell>
          <cell r="DN533" t="e">
            <v>#N/A</v>
          </cell>
          <cell r="DO533" t="e">
            <v>#DIV/0!</v>
          </cell>
          <cell r="DP533" t="e">
            <v>#N/A</v>
          </cell>
          <cell r="DR533" t="e">
            <v>#N/A</v>
          </cell>
          <cell r="DS533">
            <v>2701.8580000000002</v>
          </cell>
          <cell r="DT533" t="e">
            <v>#N/A</v>
          </cell>
          <cell r="DU533" t="e">
            <v>#N/A</v>
          </cell>
          <cell r="DV533" t="e">
            <v>#N/A</v>
          </cell>
          <cell r="DX533" t="e">
            <v>#N/A</v>
          </cell>
          <cell r="DY533" t="e">
            <v>#N/A</v>
          </cell>
          <cell r="DZ533" t="e">
            <v>#N/A</v>
          </cell>
          <cell r="EA533" t="e">
            <v>#DIV/0!</v>
          </cell>
          <cell r="EB533" t="e">
            <v>#N/A</v>
          </cell>
          <cell r="ED533" t="e">
            <v>#N/A</v>
          </cell>
          <cell r="EE533">
            <v>15705.161</v>
          </cell>
          <cell r="EF533" t="e">
            <v>#N/A</v>
          </cell>
          <cell r="EG533" t="e">
            <v>#N/A</v>
          </cell>
          <cell r="EH533" t="e">
            <v>#N/A</v>
          </cell>
          <cell r="EJ533" t="e">
            <v>#N/A</v>
          </cell>
          <cell r="EK533" t="e">
            <v>#N/A</v>
          </cell>
          <cell r="EL533" t="e">
            <v>#N/A</v>
          </cell>
          <cell r="EM533" t="e">
            <v>#DIV/0!</v>
          </cell>
          <cell r="EN533" t="e">
            <v>#N/A</v>
          </cell>
          <cell r="EP533" t="e">
            <v>#N/A</v>
          </cell>
          <cell r="EQ533">
            <v>17075.746999999999</v>
          </cell>
          <cell r="ER533" t="e">
            <v>#N/A</v>
          </cell>
          <cell r="ES533" t="e">
            <v>#N/A</v>
          </cell>
          <cell r="ET533" t="e">
            <v>#N/A</v>
          </cell>
          <cell r="EV533" t="e">
            <v>#N/A</v>
          </cell>
          <cell r="EW533" t="e">
            <v>#N/A</v>
          </cell>
          <cell r="EX533" t="e">
            <v>#N/A</v>
          </cell>
          <cell r="EY533" t="e">
            <v>#DIV/0!</v>
          </cell>
          <cell r="EZ533" t="e">
            <v>#N/A</v>
          </cell>
        </row>
        <row r="534">
          <cell r="A534">
            <v>42740</v>
          </cell>
          <cell r="B534" t="e">
            <v>#N/A</v>
          </cell>
          <cell r="C534" t="e">
            <v>#N/A</v>
          </cell>
          <cell r="D534" t="e">
            <v>#N/A</v>
          </cell>
          <cell r="E534" t="e">
            <v>#N/A</v>
          </cell>
          <cell r="F534" t="e">
            <v>#N/A</v>
          </cell>
          <cell r="H534" t="e">
            <v>#N/A</v>
          </cell>
          <cell r="I534" t="e">
            <v>#N/A</v>
          </cell>
          <cell r="J534" t="e">
            <v>#N/A</v>
          </cell>
          <cell r="K534" t="e">
            <v>#N/A</v>
          </cell>
          <cell r="L534" t="e">
            <v>#N/A</v>
          </cell>
          <cell r="N534" t="e">
            <v>#N/A</v>
          </cell>
          <cell r="O534" t="e">
            <v>#N/A</v>
          </cell>
          <cell r="P534" t="e">
            <v>#N/A</v>
          </cell>
          <cell r="Q534" t="e">
            <v>#N/A</v>
          </cell>
          <cell r="R534" t="e">
            <v>#N/A</v>
          </cell>
          <cell r="T534" t="e">
            <v>#N/A</v>
          </cell>
          <cell r="U534" t="e">
            <v>#N/A</v>
          </cell>
          <cell r="V534" t="e">
            <v>#N/A</v>
          </cell>
          <cell r="W534" t="e">
            <v>#DIV/0!</v>
          </cell>
          <cell r="X534" t="e">
            <v>#N/A</v>
          </cell>
          <cell r="Z534" t="e">
            <v>#N/A</v>
          </cell>
          <cell r="AA534" t="e">
            <v>#N/A</v>
          </cell>
          <cell r="AB534" t="e">
            <v>#N/A</v>
          </cell>
          <cell r="AC534" t="e">
            <v>#N/A</v>
          </cell>
          <cell r="AD534" t="e">
            <v>#N/A</v>
          </cell>
          <cell r="AF534" t="e">
            <v>#N/A</v>
          </cell>
          <cell r="AG534" t="e">
            <v>#N/A</v>
          </cell>
          <cell r="AH534" t="e">
            <v>#N/A</v>
          </cell>
          <cell r="AI534" t="e">
            <v>#DIV/0!</v>
          </cell>
          <cell r="AJ534" t="e">
            <v>#N/A</v>
          </cell>
          <cell r="AL534" t="e">
            <v>#N/A</v>
          </cell>
          <cell r="AM534" t="e">
            <v>#N/A</v>
          </cell>
          <cell r="AN534" t="e">
            <v>#N/A</v>
          </cell>
          <cell r="AO534" t="e">
            <v>#N/A</v>
          </cell>
          <cell r="AP534" t="e">
            <v>#N/A</v>
          </cell>
          <cell r="AR534" t="e">
            <v>#N/A</v>
          </cell>
          <cell r="AS534" t="e">
            <v>#N/A</v>
          </cell>
          <cell r="AT534" t="e">
            <v>#N/A</v>
          </cell>
          <cell r="AU534" t="e">
            <v>#DIV/0!</v>
          </cell>
          <cell r="AV534" t="e">
            <v>#N/A</v>
          </cell>
          <cell r="AX534" t="e">
            <v>#N/A</v>
          </cell>
          <cell r="AY534" t="e">
            <v>#N/A</v>
          </cell>
          <cell r="AZ534" t="e">
            <v>#N/A</v>
          </cell>
          <cell r="BA534" t="e">
            <v>#N/A</v>
          </cell>
          <cell r="BB534" t="e">
            <v>#N/A</v>
          </cell>
          <cell r="BD534" t="e">
            <v>#N/A</v>
          </cell>
          <cell r="BE534" t="e">
            <v>#N/A</v>
          </cell>
          <cell r="BF534" t="e">
            <v>#N/A</v>
          </cell>
          <cell r="BG534" t="e">
            <v>#DIV/0!</v>
          </cell>
          <cell r="BH534" t="e">
            <v>#N/A</v>
          </cell>
          <cell r="BJ534" t="e">
            <v>#N/A</v>
          </cell>
          <cell r="BK534">
            <v>8641.9599999999991</v>
          </cell>
          <cell r="BL534" t="e">
            <v>#N/A</v>
          </cell>
          <cell r="BM534" t="e">
            <v>#N/A</v>
          </cell>
          <cell r="BN534" t="e">
            <v>#N/A</v>
          </cell>
          <cell r="BP534" t="e">
            <v>#N/A</v>
          </cell>
          <cell r="BQ534" t="e">
            <v>#N/A</v>
          </cell>
          <cell r="BR534" t="e">
            <v>#N/A</v>
          </cell>
          <cell r="BS534" t="e">
            <v>#DIV/0!</v>
          </cell>
          <cell r="BT534" t="e">
            <v>#N/A</v>
          </cell>
          <cell r="BV534" t="e">
            <v>#N/A</v>
          </cell>
          <cell r="BW534">
            <v>9862.0020000000004</v>
          </cell>
          <cell r="BX534" t="e">
            <v>#N/A</v>
          </cell>
          <cell r="BY534" t="e">
            <v>#N/A</v>
          </cell>
          <cell r="BZ534" t="e">
            <v>#N/A</v>
          </cell>
          <cell r="CB534" t="e">
            <v>#N/A</v>
          </cell>
          <cell r="CC534" t="e">
            <v>#N/A</v>
          </cell>
          <cell r="CD534" t="e">
            <v>#N/A</v>
          </cell>
          <cell r="CE534" t="e">
            <v>#DIV/0!</v>
          </cell>
          <cell r="CF534" t="e">
            <v>#N/A</v>
          </cell>
          <cell r="CH534" t="e">
            <v>#N/A</v>
          </cell>
          <cell r="CI534">
            <v>1163.905</v>
          </cell>
          <cell r="CJ534" t="e">
            <v>#N/A</v>
          </cell>
          <cell r="CK534" t="e">
            <v>#N/A</v>
          </cell>
          <cell r="CL534" t="e">
            <v>#N/A</v>
          </cell>
          <cell r="CN534" t="e">
            <v>#N/A</v>
          </cell>
          <cell r="CO534" t="e">
            <v>#N/A</v>
          </cell>
          <cell r="CP534" t="e">
            <v>#N/A</v>
          </cell>
          <cell r="CQ534" t="e">
            <v>#DIV/0!</v>
          </cell>
          <cell r="CR534" t="e">
            <v>#N/A</v>
          </cell>
          <cell r="CT534" t="e">
            <v>#N/A</v>
          </cell>
          <cell r="CU534">
            <v>5633.7460000000001</v>
          </cell>
          <cell r="CV534" t="e">
            <v>#N/A</v>
          </cell>
          <cell r="CW534" t="e">
            <v>#N/A</v>
          </cell>
          <cell r="CX534" t="e">
            <v>#N/A</v>
          </cell>
          <cell r="CZ534" t="e">
            <v>#N/A</v>
          </cell>
          <cell r="DA534" t="e">
            <v>#N/A</v>
          </cell>
          <cell r="DB534" t="e">
            <v>#N/A</v>
          </cell>
          <cell r="DC534" t="e">
            <v>#DIV/0!</v>
          </cell>
          <cell r="DD534" t="e">
            <v>#N/A</v>
          </cell>
          <cell r="DF534" t="e">
            <v>#N/A</v>
          </cell>
          <cell r="DG534">
            <v>3495.4549999999999</v>
          </cell>
          <cell r="DH534" t="e">
            <v>#N/A</v>
          </cell>
          <cell r="DI534" t="e">
            <v>#N/A</v>
          </cell>
          <cell r="DJ534" t="e">
            <v>#N/A</v>
          </cell>
          <cell r="DL534" t="e">
            <v>#N/A</v>
          </cell>
          <cell r="DM534" t="e">
            <v>#N/A</v>
          </cell>
          <cell r="DN534" t="e">
            <v>#N/A</v>
          </cell>
          <cell r="DO534" t="e">
            <v>#DIV/0!</v>
          </cell>
          <cell r="DP534" t="e">
            <v>#N/A</v>
          </cell>
          <cell r="DR534" t="e">
            <v>#N/A</v>
          </cell>
          <cell r="DS534">
            <v>2701.8580000000002</v>
          </cell>
          <cell r="DT534" t="e">
            <v>#N/A</v>
          </cell>
          <cell r="DU534" t="e">
            <v>#N/A</v>
          </cell>
          <cell r="DV534" t="e">
            <v>#N/A</v>
          </cell>
          <cell r="DX534" t="e">
            <v>#N/A</v>
          </cell>
          <cell r="DY534" t="e">
            <v>#N/A</v>
          </cell>
          <cell r="DZ534" t="e">
            <v>#N/A</v>
          </cell>
          <cell r="EA534" t="e">
            <v>#DIV/0!</v>
          </cell>
          <cell r="EB534" t="e">
            <v>#N/A</v>
          </cell>
          <cell r="ED534" t="e">
            <v>#N/A</v>
          </cell>
          <cell r="EE534">
            <v>15705.161</v>
          </cell>
          <cell r="EF534" t="e">
            <v>#N/A</v>
          </cell>
          <cell r="EG534" t="e">
            <v>#N/A</v>
          </cell>
          <cell r="EH534" t="e">
            <v>#N/A</v>
          </cell>
          <cell r="EJ534" t="e">
            <v>#N/A</v>
          </cell>
          <cell r="EK534" t="e">
            <v>#N/A</v>
          </cell>
          <cell r="EL534" t="e">
            <v>#N/A</v>
          </cell>
          <cell r="EM534" t="e">
            <v>#DIV/0!</v>
          </cell>
          <cell r="EN534" t="e">
            <v>#N/A</v>
          </cell>
          <cell r="EP534" t="e">
            <v>#N/A</v>
          </cell>
          <cell r="EQ534">
            <v>17075.746999999999</v>
          </cell>
          <cell r="ER534" t="e">
            <v>#N/A</v>
          </cell>
          <cell r="ES534" t="e">
            <v>#N/A</v>
          </cell>
          <cell r="ET534" t="e">
            <v>#N/A</v>
          </cell>
          <cell r="EV534" t="e">
            <v>#N/A</v>
          </cell>
          <cell r="EW534" t="e">
            <v>#N/A</v>
          </cell>
          <cell r="EX534" t="e">
            <v>#N/A</v>
          </cell>
          <cell r="EY534" t="e">
            <v>#DIV/0!</v>
          </cell>
          <cell r="EZ534" t="e">
            <v>#N/A</v>
          </cell>
        </row>
        <row r="535">
          <cell r="A535">
            <v>42741</v>
          </cell>
          <cell r="B535" t="e">
            <v>#N/A</v>
          </cell>
          <cell r="C535" t="e">
            <v>#N/A</v>
          </cell>
          <cell r="D535" t="e">
            <v>#N/A</v>
          </cell>
          <cell r="E535" t="e">
            <v>#N/A</v>
          </cell>
          <cell r="F535" t="e">
            <v>#N/A</v>
          </cell>
          <cell r="H535" t="e">
            <v>#N/A</v>
          </cell>
          <cell r="I535" t="e">
            <v>#N/A</v>
          </cell>
          <cell r="J535" t="e">
            <v>#N/A</v>
          </cell>
          <cell r="K535" t="e">
            <v>#N/A</v>
          </cell>
          <cell r="L535" t="e">
            <v>#N/A</v>
          </cell>
          <cell r="N535" t="e">
            <v>#N/A</v>
          </cell>
          <cell r="O535" t="e">
            <v>#N/A</v>
          </cell>
          <cell r="P535" t="e">
            <v>#N/A</v>
          </cell>
          <cell r="Q535" t="e">
            <v>#N/A</v>
          </cell>
          <cell r="R535" t="e">
            <v>#N/A</v>
          </cell>
          <cell r="T535" t="e">
            <v>#N/A</v>
          </cell>
          <cell r="U535" t="e">
            <v>#N/A</v>
          </cell>
          <cell r="V535" t="e">
            <v>#N/A</v>
          </cell>
          <cell r="W535" t="e">
            <v>#DIV/0!</v>
          </cell>
          <cell r="X535" t="e">
            <v>#N/A</v>
          </cell>
          <cell r="Z535" t="e">
            <v>#N/A</v>
          </cell>
          <cell r="AA535" t="e">
            <v>#N/A</v>
          </cell>
          <cell r="AB535" t="e">
            <v>#N/A</v>
          </cell>
          <cell r="AC535" t="e">
            <v>#N/A</v>
          </cell>
          <cell r="AD535" t="e">
            <v>#N/A</v>
          </cell>
          <cell r="AF535" t="e">
            <v>#N/A</v>
          </cell>
          <cell r="AG535" t="e">
            <v>#N/A</v>
          </cell>
          <cell r="AH535" t="e">
            <v>#N/A</v>
          </cell>
          <cell r="AI535" t="e">
            <v>#DIV/0!</v>
          </cell>
          <cell r="AJ535" t="e">
            <v>#N/A</v>
          </cell>
          <cell r="AL535" t="e">
            <v>#N/A</v>
          </cell>
          <cell r="AM535" t="e">
            <v>#N/A</v>
          </cell>
          <cell r="AN535" t="e">
            <v>#N/A</v>
          </cell>
          <cell r="AO535" t="e">
            <v>#N/A</v>
          </cell>
          <cell r="AP535" t="e">
            <v>#N/A</v>
          </cell>
          <cell r="AR535" t="e">
            <v>#N/A</v>
          </cell>
          <cell r="AS535" t="e">
            <v>#N/A</v>
          </cell>
          <cell r="AT535" t="e">
            <v>#N/A</v>
          </cell>
          <cell r="AU535" t="e">
            <v>#DIV/0!</v>
          </cell>
          <cell r="AV535" t="e">
            <v>#N/A</v>
          </cell>
          <cell r="AX535" t="e">
            <v>#N/A</v>
          </cell>
          <cell r="AY535" t="e">
            <v>#N/A</v>
          </cell>
          <cell r="AZ535" t="e">
            <v>#N/A</v>
          </cell>
          <cell r="BA535" t="e">
            <v>#N/A</v>
          </cell>
          <cell r="BB535" t="e">
            <v>#N/A</v>
          </cell>
          <cell r="BD535" t="e">
            <v>#N/A</v>
          </cell>
          <cell r="BE535" t="e">
            <v>#N/A</v>
          </cell>
          <cell r="BF535" t="e">
            <v>#N/A</v>
          </cell>
          <cell r="BG535" t="e">
            <v>#DIV/0!</v>
          </cell>
          <cell r="BH535" t="e">
            <v>#N/A</v>
          </cell>
          <cell r="BJ535" t="e">
            <v>#N/A</v>
          </cell>
          <cell r="BK535">
            <v>8641.9599999999991</v>
          </cell>
          <cell r="BL535" t="e">
            <v>#N/A</v>
          </cell>
          <cell r="BM535" t="e">
            <v>#N/A</v>
          </cell>
          <cell r="BN535" t="e">
            <v>#N/A</v>
          </cell>
          <cell r="BP535" t="e">
            <v>#N/A</v>
          </cell>
          <cell r="BQ535" t="e">
            <v>#N/A</v>
          </cell>
          <cell r="BR535" t="e">
            <v>#N/A</v>
          </cell>
          <cell r="BS535" t="e">
            <v>#DIV/0!</v>
          </cell>
          <cell r="BT535" t="e">
            <v>#N/A</v>
          </cell>
          <cell r="BV535" t="e">
            <v>#N/A</v>
          </cell>
          <cell r="BW535">
            <v>9862.0020000000004</v>
          </cell>
          <cell r="BX535" t="e">
            <v>#N/A</v>
          </cell>
          <cell r="BY535" t="e">
            <v>#N/A</v>
          </cell>
          <cell r="BZ535" t="e">
            <v>#N/A</v>
          </cell>
          <cell r="CB535" t="e">
            <v>#N/A</v>
          </cell>
          <cell r="CC535" t="e">
            <v>#N/A</v>
          </cell>
          <cell r="CD535" t="e">
            <v>#N/A</v>
          </cell>
          <cell r="CE535" t="e">
            <v>#DIV/0!</v>
          </cell>
          <cell r="CF535" t="e">
            <v>#N/A</v>
          </cell>
          <cell r="CH535" t="e">
            <v>#N/A</v>
          </cell>
          <cell r="CI535">
            <v>1163.905</v>
          </cell>
          <cell r="CJ535" t="e">
            <v>#N/A</v>
          </cell>
          <cell r="CK535" t="e">
            <v>#N/A</v>
          </cell>
          <cell r="CL535" t="e">
            <v>#N/A</v>
          </cell>
          <cell r="CN535" t="e">
            <v>#N/A</v>
          </cell>
          <cell r="CO535" t="e">
            <v>#N/A</v>
          </cell>
          <cell r="CP535" t="e">
            <v>#N/A</v>
          </cell>
          <cell r="CQ535" t="e">
            <v>#DIV/0!</v>
          </cell>
          <cell r="CR535" t="e">
            <v>#N/A</v>
          </cell>
          <cell r="CT535" t="e">
            <v>#N/A</v>
          </cell>
          <cell r="CU535">
            <v>5633.7460000000001</v>
          </cell>
          <cell r="CV535" t="e">
            <v>#N/A</v>
          </cell>
          <cell r="CW535" t="e">
            <v>#N/A</v>
          </cell>
          <cell r="CX535" t="e">
            <v>#N/A</v>
          </cell>
          <cell r="CZ535" t="e">
            <v>#N/A</v>
          </cell>
          <cell r="DA535" t="e">
            <v>#N/A</v>
          </cell>
          <cell r="DB535" t="e">
            <v>#N/A</v>
          </cell>
          <cell r="DC535" t="e">
            <v>#DIV/0!</v>
          </cell>
          <cell r="DD535" t="e">
            <v>#N/A</v>
          </cell>
          <cell r="DF535" t="e">
            <v>#N/A</v>
          </cell>
          <cell r="DG535">
            <v>3495.4549999999999</v>
          </cell>
          <cell r="DH535" t="e">
            <v>#N/A</v>
          </cell>
          <cell r="DI535" t="e">
            <v>#N/A</v>
          </cell>
          <cell r="DJ535" t="e">
            <v>#N/A</v>
          </cell>
          <cell r="DL535" t="e">
            <v>#N/A</v>
          </cell>
          <cell r="DM535" t="e">
            <v>#N/A</v>
          </cell>
          <cell r="DN535" t="e">
            <v>#N/A</v>
          </cell>
          <cell r="DO535" t="e">
            <v>#DIV/0!</v>
          </cell>
          <cell r="DP535" t="e">
            <v>#N/A</v>
          </cell>
          <cell r="DR535" t="e">
            <v>#N/A</v>
          </cell>
          <cell r="DS535">
            <v>2701.8580000000002</v>
          </cell>
          <cell r="DT535" t="e">
            <v>#N/A</v>
          </cell>
          <cell r="DU535" t="e">
            <v>#N/A</v>
          </cell>
          <cell r="DV535" t="e">
            <v>#N/A</v>
          </cell>
          <cell r="DX535" t="e">
            <v>#N/A</v>
          </cell>
          <cell r="DY535" t="e">
            <v>#N/A</v>
          </cell>
          <cell r="DZ535" t="e">
            <v>#N/A</v>
          </cell>
          <cell r="EA535" t="e">
            <v>#DIV/0!</v>
          </cell>
          <cell r="EB535" t="e">
            <v>#N/A</v>
          </cell>
          <cell r="ED535" t="e">
            <v>#N/A</v>
          </cell>
          <cell r="EE535">
            <v>15705.161</v>
          </cell>
          <cell r="EF535" t="e">
            <v>#N/A</v>
          </cell>
          <cell r="EG535" t="e">
            <v>#N/A</v>
          </cell>
          <cell r="EH535" t="e">
            <v>#N/A</v>
          </cell>
          <cell r="EJ535" t="e">
            <v>#N/A</v>
          </cell>
          <cell r="EK535" t="e">
            <v>#N/A</v>
          </cell>
          <cell r="EL535" t="e">
            <v>#N/A</v>
          </cell>
          <cell r="EM535" t="e">
            <v>#DIV/0!</v>
          </cell>
          <cell r="EN535" t="e">
            <v>#N/A</v>
          </cell>
          <cell r="EP535" t="e">
            <v>#N/A</v>
          </cell>
          <cell r="EQ535">
            <v>17075.746999999999</v>
          </cell>
          <cell r="ER535" t="e">
            <v>#N/A</v>
          </cell>
          <cell r="ES535" t="e">
            <v>#N/A</v>
          </cell>
          <cell r="ET535" t="e">
            <v>#N/A</v>
          </cell>
          <cell r="EV535" t="e">
            <v>#N/A</v>
          </cell>
          <cell r="EW535" t="e">
            <v>#N/A</v>
          </cell>
          <cell r="EX535" t="e">
            <v>#N/A</v>
          </cell>
          <cell r="EY535" t="e">
            <v>#DIV/0!</v>
          </cell>
          <cell r="EZ535" t="e">
            <v>#N/A</v>
          </cell>
        </row>
        <row r="536">
          <cell r="A536">
            <v>42744</v>
          </cell>
          <cell r="B536" t="e">
            <v>#N/A</v>
          </cell>
          <cell r="C536" t="e">
            <v>#N/A</v>
          </cell>
          <cell r="D536" t="e">
            <v>#N/A</v>
          </cell>
          <cell r="E536" t="e">
            <v>#N/A</v>
          </cell>
          <cell r="F536" t="e">
            <v>#N/A</v>
          </cell>
          <cell r="H536" t="e">
            <v>#N/A</v>
          </cell>
          <cell r="I536" t="e">
            <v>#N/A</v>
          </cell>
          <cell r="J536" t="e">
            <v>#N/A</v>
          </cell>
          <cell r="K536" t="e">
            <v>#N/A</v>
          </cell>
          <cell r="L536" t="e">
            <v>#N/A</v>
          </cell>
          <cell r="N536" t="e">
            <v>#N/A</v>
          </cell>
          <cell r="O536" t="e">
            <v>#N/A</v>
          </cell>
          <cell r="P536" t="e">
            <v>#N/A</v>
          </cell>
          <cell r="Q536" t="e">
            <v>#N/A</v>
          </cell>
          <cell r="R536" t="e">
            <v>#N/A</v>
          </cell>
          <cell r="T536" t="e">
            <v>#N/A</v>
          </cell>
          <cell r="U536" t="e">
            <v>#N/A</v>
          </cell>
          <cell r="V536" t="e">
            <v>#N/A</v>
          </cell>
          <cell r="W536" t="e">
            <v>#DIV/0!</v>
          </cell>
          <cell r="X536" t="e">
            <v>#N/A</v>
          </cell>
          <cell r="Z536" t="e">
            <v>#N/A</v>
          </cell>
          <cell r="AA536" t="e">
            <v>#N/A</v>
          </cell>
          <cell r="AB536" t="e">
            <v>#N/A</v>
          </cell>
          <cell r="AC536" t="e">
            <v>#N/A</v>
          </cell>
          <cell r="AD536" t="e">
            <v>#N/A</v>
          </cell>
          <cell r="AF536" t="e">
            <v>#N/A</v>
          </cell>
          <cell r="AG536" t="e">
            <v>#N/A</v>
          </cell>
          <cell r="AH536" t="e">
            <v>#N/A</v>
          </cell>
          <cell r="AI536" t="e">
            <v>#DIV/0!</v>
          </cell>
          <cell r="AJ536" t="e">
            <v>#N/A</v>
          </cell>
          <cell r="AL536" t="e">
            <v>#N/A</v>
          </cell>
          <cell r="AM536" t="e">
            <v>#N/A</v>
          </cell>
          <cell r="AN536" t="e">
            <v>#N/A</v>
          </cell>
          <cell r="AO536" t="e">
            <v>#N/A</v>
          </cell>
          <cell r="AP536" t="e">
            <v>#N/A</v>
          </cell>
          <cell r="AR536" t="e">
            <v>#N/A</v>
          </cell>
          <cell r="AS536" t="e">
            <v>#N/A</v>
          </cell>
          <cell r="AT536" t="e">
            <v>#N/A</v>
          </cell>
          <cell r="AU536" t="e">
            <v>#DIV/0!</v>
          </cell>
          <cell r="AV536" t="e">
            <v>#N/A</v>
          </cell>
          <cell r="AX536" t="e">
            <v>#N/A</v>
          </cell>
          <cell r="AY536" t="e">
            <v>#N/A</v>
          </cell>
          <cell r="AZ536" t="e">
            <v>#N/A</v>
          </cell>
          <cell r="BA536" t="e">
            <v>#N/A</v>
          </cell>
          <cell r="BB536" t="e">
            <v>#N/A</v>
          </cell>
          <cell r="BD536" t="e">
            <v>#N/A</v>
          </cell>
          <cell r="BE536" t="e">
            <v>#N/A</v>
          </cell>
          <cell r="BF536" t="e">
            <v>#N/A</v>
          </cell>
          <cell r="BG536" t="e">
            <v>#DIV/0!</v>
          </cell>
          <cell r="BH536" t="e">
            <v>#N/A</v>
          </cell>
          <cell r="BJ536" t="e">
            <v>#N/A</v>
          </cell>
          <cell r="BK536">
            <v>8641.9599999999991</v>
          </cell>
          <cell r="BL536" t="e">
            <v>#N/A</v>
          </cell>
          <cell r="BM536" t="e">
            <v>#N/A</v>
          </cell>
          <cell r="BN536" t="e">
            <v>#N/A</v>
          </cell>
          <cell r="BP536" t="e">
            <v>#N/A</v>
          </cell>
          <cell r="BQ536" t="e">
            <v>#N/A</v>
          </cell>
          <cell r="BR536" t="e">
            <v>#N/A</v>
          </cell>
          <cell r="BS536" t="e">
            <v>#DIV/0!</v>
          </cell>
          <cell r="BT536" t="e">
            <v>#N/A</v>
          </cell>
          <cell r="BV536" t="e">
            <v>#N/A</v>
          </cell>
          <cell r="BW536">
            <v>9862.0020000000004</v>
          </cell>
          <cell r="BX536" t="e">
            <v>#N/A</v>
          </cell>
          <cell r="BY536" t="e">
            <v>#N/A</v>
          </cell>
          <cell r="BZ536" t="e">
            <v>#N/A</v>
          </cell>
          <cell r="CB536" t="e">
            <v>#N/A</v>
          </cell>
          <cell r="CC536" t="e">
            <v>#N/A</v>
          </cell>
          <cell r="CD536" t="e">
            <v>#N/A</v>
          </cell>
          <cell r="CE536" t="e">
            <v>#DIV/0!</v>
          </cell>
          <cell r="CF536" t="e">
            <v>#N/A</v>
          </cell>
          <cell r="CH536" t="e">
            <v>#N/A</v>
          </cell>
          <cell r="CI536">
            <v>1163.905</v>
          </cell>
          <cell r="CJ536" t="e">
            <v>#N/A</v>
          </cell>
          <cell r="CK536" t="e">
            <v>#N/A</v>
          </cell>
          <cell r="CL536" t="e">
            <v>#N/A</v>
          </cell>
          <cell r="CN536" t="e">
            <v>#N/A</v>
          </cell>
          <cell r="CO536" t="e">
            <v>#N/A</v>
          </cell>
          <cell r="CP536" t="e">
            <v>#N/A</v>
          </cell>
          <cell r="CQ536" t="e">
            <v>#DIV/0!</v>
          </cell>
          <cell r="CR536" t="e">
            <v>#N/A</v>
          </cell>
          <cell r="CT536" t="e">
            <v>#N/A</v>
          </cell>
          <cell r="CU536">
            <v>5633.7460000000001</v>
          </cell>
          <cell r="CV536" t="e">
            <v>#N/A</v>
          </cell>
          <cell r="CW536" t="e">
            <v>#N/A</v>
          </cell>
          <cell r="CX536" t="e">
            <v>#N/A</v>
          </cell>
          <cell r="CZ536" t="e">
            <v>#N/A</v>
          </cell>
          <cell r="DA536" t="e">
            <v>#N/A</v>
          </cell>
          <cell r="DB536" t="e">
            <v>#N/A</v>
          </cell>
          <cell r="DC536" t="e">
            <v>#DIV/0!</v>
          </cell>
          <cell r="DD536" t="e">
            <v>#N/A</v>
          </cell>
          <cell r="DF536" t="e">
            <v>#N/A</v>
          </cell>
          <cell r="DG536">
            <v>3495.4549999999999</v>
          </cell>
          <cell r="DH536" t="e">
            <v>#N/A</v>
          </cell>
          <cell r="DI536" t="e">
            <v>#N/A</v>
          </cell>
          <cell r="DJ536" t="e">
            <v>#N/A</v>
          </cell>
          <cell r="DL536" t="e">
            <v>#N/A</v>
          </cell>
          <cell r="DM536" t="e">
            <v>#N/A</v>
          </cell>
          <cell r="DN536" t="e">
            <v>#N/A</v>
          </cell>
          <cell r="DO536" t="e">
            <v>#DIV/0!</v>
          </cell>
          <cell r="DP536" t="e">
            <v>#N/A</v>
          </cell>
          <cell r="DR536" t="e">
            <v>#N/A</v>
          </cell>
          <cell r="DS536">
            <v>2701.8580000000002</v>
          </cell>
          <cell r="DT536" t="e">
            <v>#N/A</v>
          </cell>
          <cell r="DU536" t="e">
            <v>#N/A</v>
          </cell>
          <cell r="DV536" t="e">
            <v>#N/A</v>
          </cell>
          <cell r="DX536" t="e">
            <v>#N/A</v>
          </cell>
          <cell r="DY536" t="e">
            <v>#N/A</v>
          </cell>
          <cell r="DZ536" t="e">
            <v>#N/A</v>
          </cell>
          <cell r="EA536" t="e">
            <v>#DIV/0!</v>
          </cell>
          <cell r="EB536" t="e">
            <v>#N/A</v>
          </cell>
          <cell r="ED536" t="e">
            <v>#N/A</v>
          </cell>
          <cell r="EE536">
            <v>15705.161</v>
          </cell>
          <cell r="EF536" t="e">
            <v>#N/A</v>
          </cell>
          <cell r="EG536" t="e">
            <v>#N/A</v>
          </cell>
          <cell r="EH536" t="e">
            <v>#N/A</v>
          </cell>
          <cell r="EJ536" t="e">
            <v>#N/A</v>
          </cell>
          <cell r="EK536" t="e">
            <v>#N/A</v>
          </cell>
          <cell r="EL536" t="e">
            <v>#N/A</v>
          </cell>
          <cell r="EM536" t="e">
            <v>#DIV/0!</v>
          </cell>
          <cell r="EN536" t="e">
            <v>#N/A</v>
          </cell>
          <cell r="EP536" t="e">
            <v>#N/A</v>
          </cell>
          <cell r="EQ536">
            <v>17075.746999999999</v>
          </cell>
          <cell r="ER536" t="e">
            <v>#N/A</v>
          </cell>
          <cell r="ES536" t="e">
            <v>#N/A</v>
          </cell>
          <cell r="ET536" t="e">
            <v>#N/A</v>
          </cell>
          <cell r="EV536" t="e">
            <v>#N/A</v>
          </cell>
          <cell r="EW536" t="e">
            <v>#N/A</v>
          </cell>
          <cell r="EX536" t="e">
            <v>#N/A</v>
          </cell>
          <cell r="EY536" t="e">
            <v>#DIV/0!</v>
          </cell>
          <cell r="EZ536" t="e">
            <v>#N/A</v>
          </cell>
        </row>
        <row r="537">
          <cell r="A537">
            <v>42745</v>
          </cell>
          <cell r="B537" t="e">
            <v>#N/A</v>
          </cell>
          <cell r="C537" t="e">
            <v>#N/A</v>
          </cell>
          <cell r="D537" t="e">
            <v>#N/A</v>
          </cell>
          <cell r="E537" t="e">
            <v>#N/A</v>
          </cell>
          <cell r="F537" t="e">
            <v>#N/A</v>
          </cell>
          <cell r="H537" t="e">
            <v>#N/A</v>
          </cell>
          <cell r="I537" t="e">
            <v>#N/A</v>
          </cell>
          <cell r="J537" t="e">
            <v>#N/A</v>
          </cell>
          <cell r="K537" t="e">
            <v>#N/A</v>
          </cell>
          <cell r="L537" t="e">
            <v>#N/A</v>
          </cell>
          <cell r="N537" t="e">
            <v>#N/A</v>
          </cell>
          <cell r="O537" t="e">
            <v>#N/A</v>
          </cell>
          <cell r="P537" t="e">
            <v>#N/A</v>
          </cell>
          <cell r="Q537" t="e">
            <v>#N/A</v>
          </cell>
          <cell r="R537" t="e">
            <v>#N/A</v>
          </cell>
          <cell r="T537" t="e">
            <v>#N/A</v>
          </cell>
          <cell r="U537" t="e">
            <v>#N/A</v>
          </cell>
          <cell r="V537" t="e">
            <v>#N/A</v>
          </cell>
          <cell r="W537" t="e">
            <v>#DIV/0!</v>
          </cell>
          <cell r="X537" t="e">
            <v>#N/A</v>
          </cell>
          <cell r="Z537" t="e">
            <v>#N/A</v>
          </cell>
          <cell r="AA537" t="e">
            <v>#N/A</v>
          </cell>
          <cell r="AB537" t="e">
            <v>#N/A</v>
          </cell>
          <cell r="AC537" t="e">
            <v>#N/A</v>
          </cell>
          <cell r="AD537" t="e">
            <v>#N/A</v>
          </cell>
          <cell r="AF537" t="e">
            <v>#N/A</v>
          </cell>
          <cell r="AG537" t="e">
            <v>#N/A</v>
          </cell>
          <cell r="AH537" t="e">
            <v>#N/A</v>
          </cell>
          <cell r="AI537" t="e">
            <v>#DIV/0!</v>
          </cell>
          <cell r="AJ537" t="e">
            <v>#N/A</v>
          </cell>
          <cell r="AL537" t="e">
            <v>#N/A</v>
          </cell>
          <cell r="AM537" t="e">
            <v>#N/A</v>
          </cell>
          <cell r="AN537" t="e">
            <v>#N/A</v>
          </cell>
          <cell r="AO537" t="e">
            <v>#N/A</v>
          </cell>
          <cell r="AP537" t="e">
            <v>#N/A</v>
          </cell>
          <cell r="AR537" t="e">
            <v>#N/A</v>
          </cell>
          <cell r="AS537" t="e">
            <v>#N/A</v>
          </cell>
          <cell r="AT537" t="e">
            <v>#N/A</v>
          </cell>
          <cell r="AU537" t="e">
            <v>#DIV/0!</v>
          </cell>
          <cell r="AV537" t="e">
            <v>#N/A</v>
          </cell>
          <cell r="AX537" t="e">
            <v>#N/A</v>
          </cell>
          <cell r="AY537" t="e">
            <v>#N/A</v>
          </cell>
          <cell r="AZ537" t="e">
            <v>#N/A</v>
          </cell>
          <cell r="BA537" t="e">
            <v>#N/A</v>
          </cell>
          <cell r="BB537" t="e">
            <v>#N/A</v>
          </cell>
          <cell r="BD537" t="e">
            <v>#N/A</v>
          </cell>
          <cell r="BE537" t="e">
            <v>#N/A</v>
          </cell>
          <cell r="BF537" t="e">
            <v>#N/A</v>
          </cell>
          <cell r="BG537" t="e">
            <v>#DIV/0!</v>
          </cell>
          <cell r="BH537" t="e">
            <v>#N/A</v>
          </cell>
          <cell r="BJ537" t="e">
            <v>#N/A</v>
          </cell>
          <cell r="BK537">
            <v>8641.9599999999991</v>
          </cell>
          <cell r="BL537" t="e">
            <v>#N/A</v>
          </cell>
          <cell r="BM537" t="e">
            <v>#N/A</v>
          </cell>
          <cell r="BN537" t="e">
            <v>#N/A</v>
          </cell>
          <cell r="BP537" t="e">
            <v>#N/A</v>
          </cell>
          <cell r="BQ537" t="e">
            <v>#N/A</v>
          </cell>
          <cell r="BR537" t="e">
            <v>#N/A</v>
          </cell>
          <cell r="BS537" t="e">
            <v>#DIV/0!</v>
          </cell>
          <cell r="BT537" t="e">
            <v>#N/A</v>
          </cell>
          <cell r="BV537" t="e">
            <v>#N/A</v>
          </cell>
          <cell r="BW537">
            <v>9862.0020000000004</v>
          </cell>
          <cell r="BX537" t="e">
            <v>#N/A</v>
          </cell>
          <cell r="BY537" t="e">
            <v>#N/A</v>
          </cell>
          <cell r="BZ537" t="e">
            <v>#N/A</v>
          </cell>
          <cell r="CB537" t="e">
            <v>#N/A</v>
          </cell>
          <cell r="CC537" t="e">
            <v>#N/A</v>
          </cell>
          <cell r="CD537" t="e">
            <v>#N/A</v>
          </cell>
          <cell r="CE537" t="e">
            <v>#DIV/0!</v>
          </cell>
          <cell r="CF537" t="e">
            <v>#N/A</v>
          </cell>
          <cell r="CH537" t="e">
            <v>#N/A</v>
          </cell>
          <cell r="CI537">
            <v>1163.905</v>
          </cell>
          <cell r="CJ537" t="e">
            <v>#N/A</v>
          </cell>
          <cell r="CK537" t="e">
            <v>#N/A</v>
          </cell>
          <cell r="CL537" t="e">
            <v>#N/A</v>
          </cell>
          <cell r="CN537" t="e">
            <v>#N/A</v>
          </cell>
          <cell r="CO537" t="e">
            <v>#N/A</v>
          </cell>
          <cell r="CP537" t="e">
            <v>#N/A</v>
          </cell>
          <cell r="CQ537" t="e">
            <v>#DIV/0!</v>
          </cell>
          <cell r="CR537" t="e">
            <v>#N/A</v>
          </cell>
          <cell r="CT537" t="e">
            <v>#N/A</v>
          </cell>
          <cell r="CU537">
            <v>5633.7460000000001</v>
          </cell>
          <cell r="CV537" t="e">
            <v>#N/A</v>
          </cell>
          <cell r="CW537" t="e">
            <v>#N/A</v>
          </cell>
          <cell r="CX537" t="e">
            <v>#N/A</v>
          </cell>
          <cell r="CZ537" t="e">
            <v>#N/A</v>
          </cell>
          <cell r="DA537" t="e">
            <v>#N/A</v>
          </cell>
          <cell r="DB537" t="e">
            <v>#N/A</v>
          </cell>
          <cell r="DC537" t="e">
            <v>#DIV/0!</v>
          </cell>
          <cell r="DD537" t="e">
            <v>#N/A</v>
          </cell>
          <cell r="DF537" t="e">
            <v>#N/A</v>
          </cell>
          <cell r="DG537">
            <v>3495.4549999999999</v>
          </cell>
          <cell r="DH537" t="e">
            <v>#N/A</v>
          </cell>
          <cell r="DI537" t="e">
            <v>#N/A</v>
          </cell>
          <cell r="DJ537" t="e">
            <v>#N/A</v>
          </cell>
          <cell r="DL537" t="e">
            <v>#N/A</v>
          </cell>
          <cell r="DM537" t="e">
            <v>#N/A</v>
          </cell>
          <cell r="DN537" t="e">
            <v>#N/A</v>
          </cell>
          <cell r="DO537" t="e">
            <v>#DIV/0!</v>
          </cell>
          <cell r="DP537" t="e">
            <v>#N/A</v>
          </cell>
          <cell r="DR537" t="e">
            <v>#N/A</v>
          </cell>
          <cell r="DS537">
            <v>2701.8580000000002</v>
          </cell>
          <cell r="DT537" t="e">
            <v>#N/A</v>
          </cell>
          <cell r="DU537" t="e">
            <v>#N/A</v>
          </cell>
          <cell r="DV537" t="e">
            <v>#N/A</v>
          </cell>
          <cell r="DX537" t="e">
            <v>#N/A</v>
          </cell>
          <cell r="DY537" t="e">
            <v>#N/A</v>
          </cell>
          <cell r="DZ537" t="e">
            <v>#N/A</v>
          </cell>
          <cell r="EA537" t="e">
            <v>#DIV/0!</v>
          </cell>
          <cell r="EB537" t="e">
            <v>#N/A</v>
          </cell>
          <cell r="ED537" t="e">
            <v>#N/A</v>
          </cell>
          <cell r="EE537">
            <v>15705.161</v>
          </cell>
          <cell r="EF537" t="e">
            <v>#N/A</v>
          </cell>
          <cell r="EG537" t="e">
            <v>#N/A</v>
          </cell>
          <cell r="EH537" t="e">
            <v>#N/A</v>
          </cell>
          <cell r="EJ537" t="e">
            <v>#N/A</v>
          </cell>
          <cell r="EK537" t="e">
            <v>#N/A</v>
          </cell>
          <cell r="EL537" t="e">
            <v>#N/A</v>
          </cell>
          <cell r="EM537" t="e">
            <v>#DIV/0!</v>
          </cell>
          <cell r="EN537" t="e">
            <v>#N/A</v>
          </cell>
          <cell r="EP537" t="e">
            <v>#N/A</v>
          </cell>
          <cell r="EQ537">
            <v>17075.746999999999</v>
          </cell>
          <cell r="ER537" t="e">
            <v>#N/A</v>
          </cell>
          <cell r="ES537" t="e">
            <v>#N/A</v>
          </cell>
          <cell r="ET537" t="e">
            <v>#N/A</v>
          </cell>
          <cell r="EV537" t="e">
            <v>#N/A</v>
          </cell>
          <cell r="EW537" t="e">
            <v>#N/A</v>
          </cell>
          <cell r="EX537" t="e">
            <v>#N/A</v>
          </cell>
          <cell r="EY537" t="e">
            <v>#DIV/0!</v>
          </cell>
          <cell r="EZ537" t="e">
            <v>#N/A</v>
          </cell>
        </row>
        <row r="538">
          <cell r="A538">
            <v>42746</v>
          </cell>
          <cell r="B538" t="e">
            <v>#N/A</v>
          </cell>
          <cell r="C538" t="e">
            <v>#N/A</v>
          </cell>
          <cell r="D538" t="e">
            <v>#N/A</v>
          </cell>
          <cell r="E538" t="e">
            <v>#N/A</v>
          </cell>
          <cell r="F538" t="e">
            <v>#N/A</v>
          </cell>
          <cell r="H538" t="e">
            <v>#N/A</v>
          </cell>
          <cell r="I538" t="e">
            <v>#N/A</v>
          </cell>
          <cell r="J538" t="e">
            <v>#N/A</v>
          </cell>
          <cell r="K538" t="e">
            <v>#N/A</v>
          </cell>
          <cell r="L538" t="e">
            <v>#N/A</v>
          </cell>
          <cell r="N538" t="e">
            <v>#N/A</v>
          </cell>
          <cell r="O538" t="e">
            <v>#N/A</v>
          </cell>
          <cell r="P538" t="e">
            <v>#N/A</v>
          </cell>
          <cell r="Q538" t="e">
            <v>#N/A</v>
          </cell>
          <cell r="R538" t="e">
            <v>#N/A</v>
          </cell>
          <cell r="T538" t="e">
            <v>#N/A</v>
          </cell>
          <cell r="U538" t="e">
            <v>#N/A</v>
          </cell>
          <cell r="V538" t="e">
            <v>#N/A</v>
          </cell>
          <cell r="W538" t="e">
            <v>#DIV/0!</v>
          </cell>
          <cell r="X538" t="e">
            <v>#N/A</v>
          </cell>
          <cell r="Z538" t="e">
            <v>#N/A</v>
          </cell>
          <cell r="AA538" t="e">
            <v>#N/A</v>
          </cell>
          <cell r="AB538" t="e">
            <v>#N/A</v>
          </cell>
          <cell r="AC538" t="e">
            <v>#N/A</v>
          </cell>
          <cell r="AD538" t="e">
            <v>#N/A</v>
          </cell>
          <cell r="AF538" t="e">
            <v>#N/A</v>
          </cell>
          <cell r="AG538" t="e">
            <v>#N/A</v>
          </cell>
          <cell r="AH538" t="e">
            <v>#N/A</v>
          </cell>
          <cell r="AI538" t="e">
            <v>#DIV/0!</v>
          </cell>
          <cell r="AJ538" t="e">
            <v>#N/A</v>
          </cell>
          <cell r="AL538" t="e">
            <v>#N/A</v>
          </cell>
          <cell r="AM538" t="e">
            <v>#N/A</v>
          </cell>
          <cell r="AN538" t="e">
            <v>#N/A</v>
          </cell>
          <cell r="AO538" t="e">
            <v>#N/A</v>
          </cell>
          <cell r="AP538" t="e">
            <v>#N/A</v>
          </cell>
          <cell r="AR538" t="e">
            <v>#N/A</v>
          </cell>
          <cell r="AS538" t="e">
            <v>#N/A</v>
          </cell>
          <cell r="AT538" t="e">
            <v>#N/A</v>
          </cell>
          <cell r="AU538" t="e">
            <v>#DIV/0!</v>
          </cell>
          <cell r="AV538" t="e">
            <v>#N/A</v>
          </cell>
          <cell r="AX538" t="e">
            <v>#N/A</v>
          </cell>
          <cell r="AY538" t="e">
            <v>#N/A</v>
          </cell>
          <cell r="AZ538" t="e">
            <v>#N/A</v>
          </cell>
          <cell r="BA538" t="e">
            <v>#N/A</v>
          </cell>
          <cell r="BB538" t="e">
            <v>#N/A</v>
          </cell>
          <cell r="BD538" t="e">
            <v>#N/A</v>
          </cell>
          <cell r="BE538" t="e">
            <v>#N/A</v>
          </cell>
          <cell r="BF538" t="e">
            <v>#N/A</v>
          </cell>
          <cell r="BG538" t="e">
            <v>#DIV/0!</v>
          </cell>
          <cell r="BH538" t="e">
            <v>#N/A</v>
          </cell>
          <cell r="BJ538" t="e">
            <v>#N/A</v>
          </cell>
          <cell r="BK538">
            <v>8641.9599999999991</v>
          </cell>
          <cell r="BL538" t="e">
            <v>#N/A</v>
          </cell>
          <cell r="BM538" t="e">
            <v>#N/A</v>
          </cell>
          <cell r="BN538" t="e">
            <v>#N/A</v>
          </cell>
          <cell r="BP538" t="e">
            <v>#N/A</v>
          </cell>
          <cell r="BQ538" t="e">
            <v>#N/A</v>
          </cell>
          <cell r="BR538" t="e">
            <v>#N/A</v>
          </cell>
          <cell r="BS538" t="e">
            <v>#DIV/0!</v>
          </cell>
          <cell r="BT538" t="e">
            <v>#N/A</v>
          </cell>
          <cell r="BV538" t="e">
            <v>#N/A</v>
          </cell>
          <cell r="BW538">
            <v>9862.0020000000004</v>
          </cell>
          <cell r="BX538" t="e">
            <v>#N/A</v>
          </cell>
          <cell r="BY538" t="e">
            <v>#N/A</v>
          </cell>
          <cell r="BZ538" t="e">
            <v>#N/A</v>
          </cell>
          <cell r="CB538" t="e">
            <v>#N/A</v>
          </cell>
          <cell r="CC538" t="e">
            <v>#N/A</v>
          </cell>
          <cell r="CD538" t="e">
            <v>#N/A</v>
          </cell>
          <cell r="CE538" t="e">
            <v>#DIV/0!</v>
          </cell>
          <cell r="CF538" t="e">
            <v>#N/A</v>
          </cell>
          <cell r="CH538" t="e">
            <v>#N/A</v>
          </cell>
          <cell r="CI538">
            <v>1163.905</v>
          </cell>
          <cell r="CJ538" t="e">
            <v>#N/A</v>
          </cell>
          <cell r="CK538" t="e">
            <v>#N/A</v>
          </cell>
          <cell r="CL538" t="e">
            <v>#N/A</v>
          </cell>
          <cell r="CN538" t="e">
            <v>#N/A</v>
          </cell>
          <cell r="CO538" t="e">
            <v>#N/A</v>
          </cell>
          <cell r="CP538" t="e">
            <v>#N/A</v>
          </cell>
          <cell r="CQ538" t="e">
            <v>#DIV/0!</v>
          </cell>
          <cell r="CR538" t="e">
            <v>#N/A</v>
          </cell>
          <cell r="CT538" t="e">
            <v>#N/A</v>
          </cell>
          <cell r="CU538">
            <v>5633.7460000000001</v>
          </cell>
          <cell r="CV538" t="e">
            <v>#N/A</v>
          </cell>
          <cell r="CW538" t="e">
            <v>#N/A</v>
          </cell>
          <cell r="CX538" t="e">
            <v>#N/A</v>
          </cell>
          <cell r="CZ538" t="e">
            <v>#N/A</v>
          </cell>
          <cell r="DA538" t="e">
            <v>#N/A</v>
          </cell>
          <cell r="DB538" t="e">
            <v>#N/A</v>
          </cell>
          <cell r="DC538" t="e">
            <v>#DIV/0!</v>
          </cell>
          <cell r="DD538" t="e">
            <v>#N/A</v>
          </cell>
          <cell r="DF538" t="e">
            <v>#N/A</v>
          </cell>
          <cell r="DG538">
            <v>3495.4549999999999</v>
          </cell>
          <cell r="DH538" t="e">
            <v>#N/A</v>
          </cell>
          <cell r="DI538" t="e">
            <v>#N/A</v>
          </cell>
          <cell r="DJ538" t="e">
            <v>#N/A</v>
          </cell>
          <cell r="DL538" t="e">
            <v>#N/A</v>
          </cell>
          <cell r="DM538" t="e">
            <v>#N/A</v>
          </cell>
          <cell r="DN538" t="e">
            <v>#N/A</v>
          </cell>
          <cell r="DO538" t="e">
            <v>#DIV/0!</v>
          </cell>
          <cell r="DP538" t="e">
            <v>#N/A</v>
          </cell>
          <cell r="DR538" t="e">
            <v>#N/A</v>
          </cell>
          <cell r="DS538">
            <v>2701.8580000000002</v>
          </cell>
          <cell r="DT538" t="e">
            <v>#N/A</v>
          </cell>
          <cell r="DU538" t="e">
            <v>#N/A</v>
          </cell>
          <cell r="DV538" t="e">
            <v>#N/A</v>
          </cell>
          <cell r="DX538" t="e">
            <v>#N/A</v>
          </cell>
          <cell r="DY538" t="e">
            <v>#N/A</v>
          </cell>
          <cell r="DZ538" t="e">
            <v>#N/A</v>
          </cell>
          <cell r="EA538" t="e">
            <v>#DIV/0!</v>
          </cell>
          <cell r="EB538" t="e">
            <v>#N/A</v>
          </cell>
          <cell r="ED538" t="e">
            <v>#N/A</v>
          </cell>
          <cell r="EE538">
            <v>15705.161</v>
          </cell>
          <cell r="EF538" t="e">
            <v>#N/A</v>
          </cell>
          <cell r="EG538" t="e">
            <v>#N/A</v>
          </cell>
          <cell r="EH538" t="e">
            <v>#N/A</v>
          </cell>
          <cell r="EJ538" t="e">
            <v>#N/A</v>
          </cell>
          <cell r="EK538" t="e">
            <v>#N/A</v>
          </cell>
          <cell r="EL538" t="e">
            <v>#N/A</v>
          </cell>
          <cell r="EM538" t="e">
            <v>#DIV/0!</v>
          </cell>
          <cell r="EN538" t="e">
            <v>#N/A</v>
          </cell>
          <cell r="EP538" t="e">
            <v>#N/A</v>
          </cell>
          <cell r="EQ538">
            <v>17075.746999999999</v>
          </cell>
          <cell r="ER538" t="e">
            <v>#N/A</v>
          </cell>
          <cell r="ES538" t="e">
            <v>#N/A</v>
          </cell>
          <cell r="ET538" t="e">
            <v>#N/A</v>
          </cell>
          <cell r="EV538" t="e">
            <v>#N/A</v>
          </cell>
          <cell r="EW538" t="e">
            <v>#N/A</v>
          </cell>
          <cell r="EX538" t="e">
            <v>#N/A</v>
          </cell>
          <cell r="EY538" t="e">
            <v>#DIV/0!</v>
          </cell>
          <cell r="EZ538" t="e">
            <v>#N/A</v>
          </cell>
        </row>
        <row r="539">
          <cell r="A539">
            <v>42747</v>
          </cell>
          <cell r="B539" t="e">
            <v>#N/A</v>
          </cell>
          <cell r="C539" t="e">
            <v>#N/A</v>
          </cell>
          <cell r="D539" t="e">
            <v>#N/A</v>
          </cell>
          <cell r="E539" t="e">
            <v>#N/A</v>
          </cell>
          <cell r="F539" t="e">
            <v>#N/A</v>
          </cell>
          <cell r="H539" t="e">
            <v>#N/A</v>
          </cell>
          <cell r="I539" t="e">
            <v>#N/A</v>
          </cell>
          <cell r="J539" t="e">
            <v>#N/A</v>
          </cell>
          <cell r="K539" t="e">
            <v>#N/A</v>
          </cell>
          <cell r="L539" t="e">
            <v>#N/A</v>
          </cell>
          <cell r="N539" t="e">
            <v>#N/A</v>
          </cell>
          <cell r="O539" t="e">
            <v>#N/A</v>
          </cell>
          <cell r="P539" t="e">
            <v>#N/A</v>
          </cell>
          <cell r="Q539" t="e">
            <v>#N/A</v>
          </cell>
          <cell r="R539" t="e">
            <v>#N/A</v>
          </cell>
          <cell r="T539" t="e">
            <v>#N/A</v>
          </cell>
          <cell r="U539" t="e">
            <v>#N/A</v>
          </cell>
          <cell r="V539" t="e">
            <v>#N/A</v>
          </cell>
          <cell r="W539" t="e">
            <v>#DIV/0!</v>
          </cell>
          <cell r="X539" t="e">
            <v>#N/A</v>
          </cell>
          <cell r="Z539" t="e">
            <v>#N/A</v>
          </cell>
          <cell r="AA539" t="e">
            <v>#N/A</v>
          </cell>
          <cell r="AB539" t="e">
            <v>#N/A</v>
          </cell>
          <cell r="AC539" t="e">
            <v>#N/A</v>
          </cell>
          <cell r="AD539" t="e">
            <v>#N/A</v>
          </cell>
          <cell r="AF539" t="e">
            <v>#N/A</v>
          </cell>
          <cell r="AG539" t="e">
            <v>#N/A</v>
          </cell>
          <cell r="AH539" t="e">
            <v>#N/A</v>
          </cell>
          <cell r="AI539" t="e">
            <v>#DIV/0!</v>
          </cell>
          <cell r="AJ539" t="e">
            <v>#N/A</v>
          </cell>
          <cell r="AL539" t="e">
            <v>#N/A</v>
          </cell>
          <cell r="AM539" t="e">
            <v>#N/A</v>
          </cell>
          <cell r="AN539" t="e">
            <v>#N/A</v>
          </cell>
          <cell r="AO539" t="e">
            <v>#N/A</v>
          </cell>
          <cell r="AP539" t="e">
            <v>#N/A</v>
          </cell>
          <cell r="AR539" t="e">
            <v>#N/A</v>
          </cell>
          <cell r="AS539" t="e">
            <v>#N/A</v>
          </cell>
          <cell r="AT539" t="e">
            <v>#N/A</v>
          </cell>
          <cell r="AU539" t="e">
            <v>#DIV/0!</v>
          </cell>
          <cell r="AV539" t="e">
            <v>#N/A</v>
          </cell>
          <cell r="AX539" t="e">
            <v>#N/A</v>
          </cell>
          <cell r="AY539" t="e">
            <v>#N/A</v>
          </cell>
          <cell r="AZ539" t="e">
            <v>#N/A</v>
          </cell>
          <cell r="BA539" t="e">
            <v>#N/A</v>
          </cell>
          <cell r="BB539" t="e">
            <v>#N/A</v>
          </cell>
          <cell r="BD539" t="e">
            <v>#N/A</v>
          </cell>
          <cell r="BE539" t="e">
            <v>#N/A</v>
          </cell>
          <cell r="BF539" t="e">
            <v>#N/A</v>
          </cell>
          <cell r="BG539" t="e">
            <v>#DIV/0!</v>
          </cell>
          <cell r="BH539" t="e">
            <v>#N/A</v>
          </cell>
          <cell r="BJ539" t="e">
            <v>#N/A</v>
          </cell>
          <cell r="BK539">
            <v>8641.9599999999991</v>
          </cell>
          <cell r="BL539" t="e">
            <v>#N/A</v>
          </cell>
          <cell r="BM539" t="e">
            <v>#N/A</v>
          </cell>
          <cell r="BN539" t="e">
            <v>#N/A</v>
          </cell>
          <cell r="BP539" t="e">
            <v>#N/A</v>
          </cell>
          <cell r="BQ539" t="e">
            <v>#N/A</v>
          </cell>
          <cell r="BR539" t="e">
            <v>#N/A</v>
          </cell>
          <cell r="BS539" t="e">
            <v>#DIV/0!</v>
          </cell>
          <cell r="BT539" t="e">
            <v>#N/A</v>
          </cell>
          <cell r="BV539" t="e">
            <v>#N/A</v>
          </cell>
          <cell r="BW539">
            <v>9862.0020000000004</v>
          </cell>
          <cell r="BX539" t="e">
            <v>#N/A</v>
          </cell>
          <cell r="BY539" t="e">
            <v>#N/A</v>
          </cell>
          <cell r="BZ539" t="e">
            <v>#N/A</v>
          </cell>
          <cell r="CB539" t="e">
            <v>#N/A</v>
          </cell>
          <cell r="CC539" t="e">
            <v>#N/A</v>
          </cell>
          <cell r="CD539" t="e">
            <v>#N/A</v>
          </cell>
          <cell r="CE539" t="e">
            <v>#DIV/0!</v>
          </cell>
          <cell r="CF539" t="e">
            <v>#N/A</v>
          </cell>
          <cell r="CH539" t="e">
            <v>#N/A</v>
          </cell>
          <cell r="CI539">
            <v>1163.905</v>
          </cell>
          <cell r="CJ539" t="e">
            <v>#N/A</v>
          </cell>
          <cell r="CK539" t="e">
            <v>#N/A</v>
          </cell>
          <cell r="CL539" t="e">
            <v>#N/A</v>
          </cell>
          <cell r="CN539" t="e">
            <v>#N/A</v>
          </cell>
          <cell r="CO539" t="e">
            <v>#N/A</v>
          </cell>
          <cell r="CP539" t="e">
            <v>#N/A</v>
          </cell>
          <cell r="CQ539" t="e">
            <v>#DIV/0!</v>
          </cell>
          <cell r="CR539" t="e">
            <v>#N/A</v>
          </cell>
          <cell r="CT539" t="e">
            <v>#N/A</v>
          </cell>
          <cell r="CU539">
            <v>5633.7460000000001</v>
          </cell>
          <cell r="CV539" t="e">
            <v>#N/A</v>
          </cell>
          <cell r="CW539" t="e">
            <v>#N/A</v>
          </cell>
          <cell r="CX539" t="e">
            <v>#N/A</v>
          </cell>
          <cell r="CZ539" t="e">
            <v>#N/A</v>
          </cell>
          <cell r="DA539" t="e">
            <v>#N/A</v>
          </cell>
          <cell r="DB539" t="e">
            <v>#N/A</v>
          </cell>
          <cell r="DC539" t="e">
            <v>#DIV/0!</v>
          </cell>
          <cell r="DD539" t="e">
            <v>#N/A</v>
          </cell>
          <cell r="DF539" t="e">
            <v>#N/A</v>
          </cell>
          <cell r="DG539">
            <v>3495.4549999999999</v>
          </cell>
          <cell r="DH539" t="e">
            <v>#N/A</v>
          </cell>
          <cell r="DI539" t="e">
            <v>#N/A</v>
          </cell>
          <cell r="DJ539" t="e">
            <v>#N/A</v>
          </cell>
          <cell r="DL539" t="e">
            <v>#N/A</v>
          </cell>
          <cell r="DM539" t="e">
            <v>#N/A</v>
          </cell>
          <cell r="DN539" t="e">
            <v>#N/A</v>
          </cell>
          <cell r="DO539" t="e">
            <v>#DIV/0!</v>
          </cell>
          <cell r="DP539" t="e">
            <v>#N/A</v>
          </cell>
          <cell r="DR539" t="e">
            <v>#N/A</v>
          </cell>
          <cell r="DS539">
            <v>2701.8580000000002</v>
          </cell>
          <cell r="DT539" t="e">
            <v>#N/A</v>
          </cell>
          <cell r="DU539" t="e">
            <v>#N/A</v>
          </cell>
          <cell r="DV539" t="e">
            <v>#N/A</v>
          </cell>
          <cell r="DX539" t="e">
            <v>#N/A</v>
          </cell>
          <cell r="DY539" t="e">
            <v>#N/A</v>
          </cell>
          <cell r="DZ539" t="e">
            <v>#N/A</v>
          </cell>
          <cell r="EA539" t="e">
            <v>#DIV/0!</v>
          </cell>
          <cell r="EB539" t="e">
            <v>#N/A</v>
          </cell>
          <cell r="ED539" t="e">
            <v>#N/A</v>
          </cell>
          <cell r="EE539">
            <v>15705.161</v>
          </cell>
          <cell r="EF539" t="e">
            <v>#N/A</v>
          </cell>
          <cell r="EG539" t="e">
            <v>#N/A</v>
          </cell>
          <cell r="EH539" t="e">
            <v>#N/A</v>
          </cell>
          <cell r="EJ539" t="e">
            <v>#N/A</v>
          </cell>
          <cell r="EK539" t="e">
            <v>#N/A</v>
          </cell>
          <cell r="EL539" t="e">
            <v>#N/A</v>
          </cell>
          <cell r="EM539" t="e">
            <v>#DIV/0!</v>
          </cell>
          <cell r="EN539" t="e">
            <v>#N/A</v>
          </cell>
          <cell r="EP539" t="e">
            <v>#N/A</v>
          </cell>
          <cell r="EQ539">
            <v>17075.746999999999</v>
          </cell>
          <cell r="ER539" t="e">
            <v>#N/A</v>
          </cell>
          <cell r="ES539" t="e">
            <v>#N/A</v>
          </cell>
          <cell r="ET539" t="e">
            <v>#N/A</v>
          </cell>
          <cell r="EV539" t="e">
            <v>#N/A</v>
          </cell>
          <cell r="EW539" t="e">
            <v>#N/A</v>
          </cell>
          <cell r="EX539" t="e">
            <v>#N/A</v>
          </cell>
          <cell r="EY539" t="e">
            <v>#DIV/0!</v>
          </cell>
          <cell r="EZ539" t="e">
            <v>#N/A</v>
          </cell>
        </row>
        <row r="540">
          <cell r="A540">
            <v>42748</v>
          </cell>
          <cell r="B540" t="e">
            <v>#N/A</v>
          </cell>
          <cell r="C540" t="e">
            <v>#N/A</v>
          </cell>
          <cell r="D540" t="e">
            <v>#N/A</v>
          </cell>
          <cell r="E540" t="e">
            <v>#N/A</v>
          </cell>
          <cell r="F540" t="e">
            <v>#N/A</v>
          </cell>
          <cell r="H540" t="e">
            <v>#N/A</v>
          </cell>
          <cell r="I540" t="e">
            <v>#N/A</v>
          </cell>
          <cell r="J540" t="e">
            <v>#N/A</v>
          </cell>
          <cell r="K540" t="e">
            <v>#N/A</v>
          </cell>
          <cell r="L540" t="e">
            <v>#N/A</v>
          </cell>
          <cell r="N540" t="e">
            <v>#N/A</v>
          </cell>
          <cell r="O540" t="e">
            <v>#N/A</v>
          </cell>
          <cell r="P540" t="e">
            <v>#N/A</v>
          </cell>
          <cell r="Q540" t="e">
            <v>#N/A</v>
          </cell>
          <cell r="R540" t="e">
            <v>#N/A</v>
          </cell>
          <cell r="T540" t="e">
            <v>#N/A</v>
          </cell>
          <cell r="U540" t="e">
            <v>#N/A</v>
          </cell>
          <cell r="V540" t="e">
            <v>#N/A</v>
          </cell>
          <cell r="W540" t="e">
            <v>#DIV/0!</v>
          </cell>
          <cell r="X540" t="e">
            <v>#N/A</v>
          </cell>
          <cell r="Z540" t="e">
            <v>#N/A</v>
          </cell>
          <cell r="AA540" t="e">
            <v>#N/A</v>
          </cell>
          <cell r="AB540" t="e">
            <v>#N/A</v>
          </cell>
          <cell r="AC540" t="e">
            <v>#N/A</v>
          </cell>
          <cell r="AD540" t="e">
            <v>#N/A</v>
          </cell>
          <cell r="AF540" t="e">
            <v>#N/A</v>
          </cell>
          <cell r="AG540" t="e">
            <v>#N/A</v>
          </cell>
          <cell r="AH540" t="e">
            <v>#N/A</v>
          </cell>
          <cell r="AI540" t="e">
            <v>#DIV/0!</v>
          </cell>
          <cell r="AJ540" t="e">
            <v>#N/A</v>
          </cell>
          <cell r="AL540" t="e">
            <v>#N/A</v>
          </cell>
          <cell r="AM540" t="e">
            <v>#N/A</v>
          </cell>
          <cell r="AN540" t="e">
            <v>#N/A</v>
          </cell>
          <cell r="AO540" t="e">
            <v>#N/A</v>
          </cell>
          <cell r="AP540" t="e">
            <v>#N/A</v>
          </cell>
          <cell r="AR540" t="e">
            <v>#N/A</v>
          </cell>
          <cell r="AS540" t="e">
            <v>#N/A</v>
          </cell>
          <cell r="AT540" t="e">
            <v>#N/A</v>
          </cell>
          <cell r="AU540" t="e">
            <v>#DIV/0!</v>
          </cell>
          <cell r="AV540" t="e">
            <v>#N/A</v>
          </cell>
          <cell r="AX540" t="e">
            <v>#N/A</v>
          </cell>
          <cell r="AY540" t="e">
            <v>#N/A</v>
          </cell>
          <cell r="AZ540" t="e">
            <v>#N/A</v>
          </cell>
          <cell r="BA540" t="e">
            <v>#N/A</v>
          </cell>
          <cell r="BB540" t="e">
            <v>#N/A</v>
          </cell>
          <cell r="BD540" t="e">
            <v>#N/A</v>
          </cell>
          <cell r="BE540" t="e">
            <v>#N/A</v>
          </cell>
          <cell r="BF540" t="e">
            <v>#N/A</v>
          </cell>
          <cell r="BG540" t="e">
            <v>#DIV/0!</v>
          </cell>
          <cell r="BH540" t="e">
            <v>#N/A</v>
          </cell>
          <cell r="BJ540" t="e">
            <v>#N/A</v>
          </cell>
          <cell r="BK540">
            <v>8641.9599999999991</v>
          </cell>
          <cell r="BL540" t="e">
            <v>#N/A</v>
          </cell>
          <cell r="BM540" t="e">
            <v>#N/A</v>
          </cell>
          <cell r="BN540" t="e">
            <v>#N/A</v>
          </cell>
          <cell r="BP540" t="e">
            <v>#N/A</v>
          </cell>
          <cell r="BQ540" t="e">
            <v>#N/A</v>
          </cell>
          <cell r="BR540" t="e">
            <v>#N/A</v>
          </cell>
          <cell r="BS540" t="e">
            <v>#DIV/0!</v>
          </cell>
          <cell r="BT540" t="e">
            <v>#N/A</v>
          </cell>
          <cell r="BV540" t="e">
            <v>#N/A</v>
          </cell>
          <cell r="BW540">
            <v>9862.0020000000004</v>
          </cell>
          <cell r="BX540" t="e">
            <v>#N/A</v>
          </cell>
          <cell r="BY540" t="e">
            <v>#N/A</v>
          </cell>
          <cell r="BZ540" t="e">
            <v>#N/A</v>
          </cell>
          <cell r="CB540" t="e">
            <v>#N/A</v>
          </cell>
          <cell r="CC540" t="e">
            <v>#N/A</v>
          </cell>
          <cell r="CD540" t="e">
            <v>#N/A</v>
          </cell>
          <cell r="CE540" t="e">
            <v>#DIV/0!</v>
          </cell>
          <cell r="CF540" t="e">
            <v>#N/A</v>
          </cell>
          <cell r="CH540" t="e">
            <v>#N/A</v>
          </cell>
          <cell r="CI540">
            <v>1163.905</v>
          </cell>
          <cell r="CJ540" t="e">
            <v>#N/A</v>
          </cell>
          <cell r="CK540" t="e">
            <v>#N/A</v>
          </cell>
          <cell r="CL540" t="e">
            <v>#N/A</v>
          </cell>
          <cell r="CN540" t="e">
            <v>#N/A</v>
          </cell>
          <cell r="CO540" t="e">
            <v>#N/A</v>
          </cell>
          <cell r="CP540" t="e">
            <v>#N/A</v>
          </cell>
          <cell r="CQ540" t="e">
            <v>#DIV/0!</v>
          </cell>
          <cell r="CR540" t="e">
            <v>#N/A</v>
          </cell>
          <cell r="CT540" t="e">
            <v>#N/A</v>
          </cell>
          <cell r="CU540">
            <v>5633.7460000000001</v>
          </cell>
          <cell r="CV540" t="e">
            <v>#N/A</v>
          </cell>
          <cell r="CW540" t="e">
            <v>#N/A</v>
          </cell>
          <cell r="CX540" t="e">
            <v>#N/A</v>
          </cell>
          <cell r="CZ540" t="e">
            <v>#N/A</v>
          </cell>
          <cell r="DA540" t="e">
            <v>#N/A</v>
          </cell>
          <cell r="DB540" t="e">
            <v>#N/A</v>
          </cell>
          <cell r="DC540" t="e">
            <v>#DIV/0!</v>
          </cell>
          <cell r="DD540" t="e">
            <v>#N/A</v>
          </cell>
          <cell r="DF540" t="e">
            <v>#N/A</v>
          </cell>
          <cell r="DG540">
            <v>3495.4549999999999</v>
          </cell>
          <cell r="DH540" t="e">
            <v>#N/A</v>
          </cell>
          <cell r="DI540" t="e">
            <v>#N/A</v>
          </cell>
          <cell r="DJ540" t="e">
            <v>#N/A</v>
          </cell>
          <cell r="DL540" t="e">
            <v>#N/A</v>
          </cell>
          <cell r="DM540" t="e">
            <v>#N/A</v>
          </cell>
          <cell r="DN540" t="e">
            <v>#N/A</v>
          </cell>
          <cell r="DO540" t="e">
            <v>#DIV/0!</v>
          </cell>
          <cell r="DP540" t="e">
            <v>#N/A</v>
          </cell>
          <cell r="DR540" t="e">
            <v>#N/A</v>
          </cell>
          <cell r="DS540">
            <v>2701.8580000000002</v>
          </cell>
          <cell r="DT540" t="e">
            <v>#N/A</v>
          </cell>
          <cell r="DU540" t="e">
            <v>#N/A</v>
          </cell>
          <cell r="DV540" t="e">
            <v>#N/A</v>
          </cell>
          <cell r="DX540" t="e">
            <v>#N/A</v>
          </cell>
          <cell r="DY540" t="e">
            <v>#N/A</v>
          </cell>
          <cell r="DZ540" t="e">
            <v>#N/A</v>
          </cell>
          <cell r="EA540" t="e">
            <v>#DIV/0!</v>
          </cell>
          <cell r="EB540" t="e">
            <v>#N/A</v>
          </cell>
          <cell r="ED540" t="e">
            <v>#N/A</v>
          </cell>
          <cell r="EE540">
            <v>15705.161</v>
          </cell>
          <cell r="EF540" t="e">
            <v>#N/A</v>
          </cell>
          <cell r="EG540" t="e">
            <v>#N/A</v>
          </cell>
          <cell r="EH540" t="e">
            <v>#N/A</v>
          </cell>
          <cell r="EJ540" t="e">
            <v>#N/A</v>
          </cell>
          <cell r="EK540" t="e">
            <v>#N/A</v>
          </cell>
          <cell r="EL540" t="e">
            <v>#N/A</v>
          </cell>
          <cell r="EM540" t="e">
            <v>#DIV/0!</v>
          </cell>
          <cell r="EN540" t="e">
            <v>#N/A</v>
          </cell>
          <cell r="EP540" t="e">
            <v>#N/A</v>
          </cell>
          <cell r="EQ540">
            <v>17075.746999999999</v>
          </cell>
          <cell r="ER540" t="e">
            <v>#N/A</v>
          </cell>
          <cell r="ES540" t="e">
            <v>#N/A</v>
          </cell>
          <cell r="ET540" t="e">
            <v>#N/A</v>
          </cell>
          <cell r="EV540" t="e">
            <v>#N/A</v>
          </cell>
          <cell r="EW540" t="e">
            <v>#N/A</v>
          </cell>
          <cell r="EX540" t="e">
            <v>#N/A</v>
          </cell>
          <cell r="EY540" t="e">
            <v>#DIV/0!</v>
          </cell>
          <cell r="EZ540" t="e">
            <v>#N/A</v>
          </cell>
        </row>
        <row r="541">
          <cell r="A541">
            <v>42751</v>
          </cell>
          <cell r="B541" t="e">
            <v>#N/A</v>
          </cell>
          <cell r="C541" t="e">
            <v>#N/A</v>
          </cell>
          <cell r="D541" t="e">
            <v>#N/A</v>
          </cell>
          <cell r="E541" t="e">
            <v>#N/A</v>
          </cell>
          <cell r="F541" t="e">
            <v>#N/A</v>
          </cell>
          <cell r="H541" t="e">
            <v>#N/A</v>
          </cell>
          <cell r="I541" t="e">
            <v>#N/A</v>
          </cell>
          <cell r="J541" t="e">
            <v>#N/A</v>
          </cell>
          <cell r="K541" t="e">
            <v>#N/A</v>
          </cell>
          <cell r="L541" t="e">
            <v>#N/A</v>
          </cell>
          <cell r="N541" t="e">
            <v>#N/A</v>
          </cell>
          <cell r="O541" t="e">
            <v>#N/A</v>
          </cell>
          <cell r="P541" t="e">
            <v>#N/A</v>
          </cell>
          <cell r="Q541" t="e">
            <v>#N/A</v>
          </cell>
          <cell r="R541" t="e">
            <v>#N/A</v>
          </cell>
          <cell r="T541" t="e">
            <v>#N/A</v>
          </cell>
          <cell r="U541" t="e">
            <v>#N/A</v>
          </cell>
          <cell r="V541" t="e">
            <v>#N/A</v>
          </cell>
          <cell r="W541" t="e">
            <v>#DIV/0!</v>
          </cell>
          <cell r="X541" t="e">
            <v>#N/A</v>
          </cell>
          <cell r="Z541" t="e">
            <v>#N/A</v>
          </cell>
          <cell r="AA541" t="e">
            <v>#N/A</v>
          </cell>
          <cell r="AB541" t="e">
            <v>#N/A</v>
          </cell>
          <cell r="AC541" t="e">
            <v>#N/A</v>
          </cell>
          <cell r="AD541" t="e">
            <v>#N/A</v>
          </cell>
          <cell r="AF541" t="e">
            <v>#N/A</v>
          </cell>
          <cell r="AG541" t="e">
            <v>#N/A</v>
          </cell>
          <cell r="AH541" t="e">
            <v>#N/A</v>
          </cell>
          <cell r="AI541" t="e">
            <v>#DIV/0!</v>
          </cell>
          <cell r="AJ541" t="e">
            <v>#N/A</v>
          </cell>
          <cell r="AL541" t="e">
            <v>#N/A</v>
          </cell>
          <cell r="AM541" t="e">
            <v>#N/A</v>
          </cell>
          <cell r="AN541" t="e">
            <v>#N/A</v>
          </cell>
          <cell r="AO541" t="e">
            <v>#N/A</v>
          </cell>
          <cell r="AP541" t="e">
            <v>#N/A</v>
          </cell>
          <cell r="AR541" t="e">
            <v>#N/A</v>
          </cell>
          <cell r="AS541" t="e">
            <v>#N/A</v>
          </cell>
          <cell r="AT541" t="e">
            <v>#N/A</v>
          </cell>
          <cell r="AU541" t="e">
            <v>#DIV/0!</v>
          </cell>
          <cell r="AV541" t="e">
            <v>#N/A</v>
          </cell>
          <cell r="AX541" t="e">
            <v>#N/A</v>
          </cell>
          <cell r="AY541" t="e">
            <v>#N/A</v>
          </cell>
          <cell r="AZ541" t="e">
            <v>#N/A</v>
          </cell>
          <cell r="BA541" t="e">
            <v>#N/A</v>
          </cell>
          <cell r="BB541" t="e">
            <v>#N/A</v>
          </cell>
          <cell r="BD541" t="e">
            <v>#N/A</v>
          </cell>
          <cell r="BE541" t="e">
            <v>#N/A</v>
          </cell>
          <cell r="BF541" t="e">
            <v>#N/A</v>
          </cell>
          <cell r="BG541" t="e">
            <v>#DIV/0!</v>
          </cell>
          <cell r="BH541" t="e">
            <v>#N/A</v>
          </cell>
          <cell r="BJ541" t="e">
            <v>#N/A</v>
          </cell>
          <cell r="BK541">
            <v>8641.9599999999991</v>
          </cell>
          <cell r="BL541" t="e">
            <v>#N/A</v>
          </cell>
          <cell r="BM541" t="e">
            <v>#N/A</v>
          </cell>
          <cell r="BN541" t="e">
            <v>#N/A</v>
          </cell>
          <cell r="BP541" t="e">
            <v>#N/A</v>
          </cell>
          <cell r="BQ541" t="e">
            <v>#N/A</v>
          </cell>
          <cell r="BR541" t="e">
            <v>#N/A</v>
          </cell>
          <cell r="BS541" t="e">
            <v>#DIV/0!</v>
          </cell>
          <cell r="BT541" t="e">
            <v>#N/A</v>
          </cell>
          <cell r="BV541" t="e">
            <v>#N/A</v>
          </cell>
          <cell r="BW541">
            <v>9862.0020000000004</v>
          </cell>
          <cell r="BX541" t="e">
            <v>#N/A</v>
          </cell>
          <cell r="BY541" t="e">
            <v>#N/A</v>
          </cell>
          <cell r="BZ541" t="e">
            <v>#N/A</v>
          </cell>
          <cell r="CB541" t="e">
            <v>#N/A</v>
          </cell>
          <cell r="CC541" t="e">
            <v>#N/A</v>
          </cell>
          <cell r="CD541" t="e">
            <v>#N/A</v>
          </cell>
          <cell r="CE541" t="e">
            <v>#DIV/0!</v>
          </cell>
          <cell r="CF541" t="e">
            <v>#N/A</v>
          </cell>
          <cell r="CH541" t="e">
            <v>#N/A</v>
          </cell>
          <cell r="CI541">
            <v>1163.905</v>
          </cell>
          <cell r="CJ541" t="e">
            <v>#N/A</v>
          </cell>
          <cell r="CK541" t="e">
            <v>#N/A</v>
          </cell>
          <cell r="CL541" t="e">
            <v>#N/A</v>
          </cell>
          <cell r="CN541" t="e">
            <v>#N/A</v>
          </cell>
          <cell r="CO541" t="e">
            <v>#N/A</v>
          </cell>
          <cell r="CP541" t="e">
            <v>#N/A</v>
          </cell>
          <cell r="CQ541" t="e">
            <v>#DIV/0!</v>
          </cell>
          <cell r="CR541" t="e">
            <v>#N/A</v>
          </cell>
          <cell r="CT541" t="e">
            <v>#N/A</v>
          </cell>
          <cell r="CU541">
            <v>5633.7460000000001</v>
          </cell>
          <cell r="CV541" t="e">
            <v>#N/A</v>
          </cell>
          <cell r="CW541" t="e">
            <v>#N/A</v>
          </cell>
          <cell r="CX541" t="e">
            <v>#N/A</v>
          </cell>
          <cell r="CZ541" t="e">
            <v>#N/A</v>
          </cell>
          <cell r="DA541" t="e">
            <v>#N/A</v>
          </cell>
          <cell r="DB541" t="e">
            <v>#N/A</v>
          </cell>
          <cell r="DC541" t="e">
            <v>#DIV/0!</v>
          </cell>
          <cell r="DD541" t="e">
            <v>#N/A</v>
          </cell>
          <cell r="DF541" t="e">
            <v>#N/A</v>
          </cell>
          <cell r="DG541">
            <v>3495.4549999999999</v>
          </cell>
          <cell r="DH541" t="e">
            <v>#N/A</v>
          </cell>
          <cell r="DI541" t="e">
            <v>#N/A</v>
          </cell>
          <cell r="DJ541" t="e">
            <v>#N/A</v>
          </cell>
          <cell r="DL541" t="e">
            <v>#N/A</v>
          </cell>
          <cell r="DM541" t="e">
            <v>#N/A</v>
          </cell>
          <cell r="DN541" t="e">
            <v>#N/A</v>
          </cell>
          <cell r="DO541" t="e">
            <v>#DIV/0!</v>
          </cell>
          <cell r="DP541" t="e">
            <v>#N/A</v>
          </cell>
          <cell r="DR541" t="e">
            <v>#N/A</v>
          </cell>
          <cell r="DS541">
            <v>2701.8580000000002</v>
          </cell>
          <cell r="DT541" t="e">
            <v>#N/A</v>
          </cell>
          <cell r="DU541" t="e">
            <v>#N/A</v>
          </cell>
          <cell r="DV541" t="e">
            <v>#N/A</v>
          </cell>
          <cell r="DX541" t="e">
            <v>#N/A</v>
          </cell>
          <cell r="DY541" t="e">
            <v>#N/A</v>
          </cell>
          <cell r="DZ541" t="e">
            <v>#N/A</v>
          </cell>
          <cell r="EA541" t="e">
            <v>#DIV/0!</v>
          </cell>
          <cell r="EB541" t="e">
            <v>#N/A</v>
          </cell>
          <cell r="ED541" t="e">
            <v>#N/A</v>
          </cell>
          <cell r="EE541">
            <v>15705.161</v>
          </cell>
          <cell r="EF541" t="e">
            <v>#N/A</v>
          </cell>
          <cell r="EG541" t="e">
            <v>#N/A</v>
          </cell>
          <cell r="EH541" t="e">
            <v>#N/A</v>
          </cell>
          <cell r="EJ541" t="e">
            <v>#N/A</v>
          </cell>
          <cell r="EK541" t="e">
            <v>#N/A</v>
          </cell>
          <cell r="EL541" t="e">
            <v>#N/A</v>
          </cell>
          <cell r="EM541" t="e">
            <v>#DIV/0!</v>
          </cell>
          <cell r="EN541" t="e">
            <v>#N/A</v>
          </cell>
          <cell r="EP541" t="e">
            <v>#N/A</v>
          </cell>
          <cell r="EQ541">
            <v>17075.746999999999</v>
          </cell>
          <cell r="ER541" t="e">
            <v>#N/A</v>
          </cell>
          <cell r="ES541" t="e">
            <v>#N/A</v>
          </cell>
          <cell r="ET541" t="e">
            <v>#N/A</v>
          </cell>
          <cell r="EV541" t="e">
            <v>#N/A</v>
          </cell>
          <cell r="EW541" t="e">
            <v>#N/A</v>
          </cell>
          <cell r="EX541" t="e">
            <v>#N/A</v>
          </cell>
          <cell r="EY541" t="e">
            <v>#DIV/0!</v>
          </cell>
          <cell r="EZ541" t="e">
            <v>#N/A</v>
          </cell>
        </row>
        <row r="542">
          <cell r="A542">
            <v>42752</v>
          </cell>
          <cell r="B542" t="e">
            <v>#N/A</v>
          </cell>
          <cell r="C542" t="e">
            <v>#N/A</v>
          </cell>
          <cell r="D542" t="e">
            <v>#N/A</v>
          </cell>
          <cell r="E542" t="e">
            <v>#N/A</v>
          </cell>
          <cell r="F542" t="e">
            <v>#N/A</v>
          </cell>
          <cell r="H542" t="e">
            <v>#N/A</v>
          </cell>
          <cell r="I542" t="e">
            <v>#N/A</v>
          </cell>
          <cell r="J542" t="e">
            <v>#N/A</v>
          </cell>
          <cell r="K542" t="e">
            <v>#N/A</v>
          </cell>
          <cell r="L542" t="e">
            <v>#N/A</v>
          </cell>
          <cell r="N542" t="e">
            <v>#N/A</v>
          </cell>
          <cell r="O542" t="e">
            <v>#N/A</v>
          </cell>
          <cell r="P542" t="e">
            <v>#N/A</v>
          </cell>
          <cell r="Q542" t="e">
            <v>#N/A</v>
          </cell>
          <cell r="R542" t="e">
            <v>#N/A</v>
          </cell>
          <cell r="T542" t="e">
            <v>#N/A</v>
          </cell>
          <cell r="U542" t="e">
            <v>#N/A</v>
          </cell>
          <cell r="V542" t="e">
            <v>#N/A</v>
          </cell>
          <cell r="W542" t="e">
            <v>#DIV/0!</v>
          </cell>
          <cell r="X542" t="e">
            <v>#N/A</v>
          </cell>
          <cell r="Z542" t="e">
            <v>#N/A</v>
          </cell>
          <cell r="AA542" t="e">
            <v>#N/A</v>
          </cell>
          <cell r="AB542" t="e">
            <v>#N/A</v>
          </cell>
          <cell r="AC542" t="e">
            <v>#N/A</v>
          </cell>
          <cell r="AD542" t="e">
            <v>#N/A</v>
          </cell>
          <cell r="AF542" t="e">
            <v>#N/A</v>
          </cell>
          <cell r="AG542" t="e">
            <v>#N/A</v>
          </cell>
          <cell r="AH542" t="e">
            <v>#N/A</v>
          </cell>
          <cell r="AI542" t="e">
            <v>#DIV/0!</v>
          </cell>
          <cell r="AJ542" t="e">
            <v>#N/A</v>
          </cell>
          <cell r="AL542" t="e">
            <v>#N/A</v>
          </cell>
          <cell r="AM542" t="e">
            <v>#N/A</v>
          </cell>
          <cell r="AN542" t="e">
            <v>#N/A</v>
          </cell>
          <cell r="AO542" t="e">
            <v>#N/A</v>
          </cell>
          <cell r="AP542" t="e">
            <v>#N/A</v>
          </cell>
          <cell r="AR542" t="e">
            <v>#N/A</v>
          </cell>
          <cell r="AS542" t="e">
            <v>#N/A</v>
          </cell>
          <cell r="AT542" t="e">
            <v>#N/A</v>
          </cell>
          <cell r="AU542" t="e">
            <v>#DIV/0!</v>
          </cell>
          <cell r="AV542" t="e">
            <v>#N/A</v>
          </cell>
          <cell r="AX542" t="e">
            <v>#N/A</v>
          </cell>
          <cell r="AY542" t="e">
            <v>#N/A</v>
          </cell>
          <cell r="AZ542" t="e">
            <v>#N/A</v>
          </cell>
          <cell r="BA542" t="e">
            <v>#N/A</v>
          </cell>
          <cell r="BB542" t="e">
            <v>#N/A</v>
          </cell>
          <cell r="BD542" t="e">
            <v>#N/A</v>
          </cell>
          <cell r="BE542" t="e">
            <v>#N/A</v>
          </cell>
          <cell r="BF542" t="e">
            <v>#N/A</v>
          </cell>
          <cell r="BG542" t="e">
            <v>#DIV/0!</v>
          </cell>
          <cell r="BH542" t="e">
            <v>#N/A</v>
          </cell>
          <cell r="BJ542" t="e">
            <v>#N/A</v>
          </cell>
          <cell r="BK542">
            <v>8641.9599999999991</v>
          </cell>
          <cell r="BL542" t="e">
            <v>#N/A</v>
          </cell>
          <cell r="BM542" t="e">
            <v>#N/A</v>
          </cell>
          <cell r="BN542" t="e">
            <v>#N/A</v>
          </cell>
          <cell r="BP542" t="e">
            <v>#N/A</v>
          </cell>
          <cell r="BQ542" t="e">
            <v>#N/A</v>
          </cell>
          <cell r="BR542" t="e">
            <v>#N/A</v>
          </cell>
          <cell r="BS542" t="e">
            <v>#DIV/0!</v>
          </cell>
          <cell r="BT542" t="e">
            <v>#N/A</v>
          </cell>
          <cell r="BV542" t="e">
            <v>#N/A</v>
          </cell>
          <cell r="BW542">
            <v>9862.0020000000004</v>
          </cell>
          <cell r="BX542" t="e">
            <v>#N/A</v>
          </cell>
          <cell r="BY542" t="e">
            <v>#N/A</v>
          </cell>
          <cell r="BZ542" t="e">
            <v>#N/A</v>
          </cell>
          <cell r="CB542" t="e">
            <v>#N/A</v>
          </cell>
          <cell r="CC542" t="e">
            <v>#N/A</v>
          </cell>
          <cell r="CD542" t="e">
            <v>#N/A</v>
          </cell>
          <cell r="CE542" t="e">
            <v>#DIV/0!</v>
          </cell>
          <cell r="CF542" t="e">
            <v>#N/A</v>
          </cell>
          <cell r="CH542" t="e">
            <v>#N/A</v>
          </cell>
          <cell r="CI542">
            <v>1163.905</v>
          </cell>
          <cell r="CJ542" t="e">
            <v>#N/A</v>
          </cell>
          <cell r="CK542" t="e">
            <v>#N/A</v>
          </cell>
          <cell r="CL542" t="e">
            <v>#N/A</v>
          </cell>
          <cell r="CN542" t="e">
            <v>#N/A</v>
          </cell>
          <cell r="CO542" t="e">
            <v>#N/A</v>
          </cell>
          <cell r="CP542" t="e">
            <v>#N/A</v>
          </cell>
          <cell r="CQ542" t="e">
            <v>#DIV/0!</v>
          </cell>
          <cell r="CR542" t="e">
            <v>#N/A</v>
          </cell>
          <cell r="CT542" t="e">
            <v>#N/A</v>
          </cell>
          <cell r="CU542">
            <v>5633.7460000000001</v>
          </cell>
          <cell r="CV542" t="e">
            <v>#N/A</v>
          </cell>
          <cell r="CW542" t="e">
            <v>#N/A</v>
          </cell>
          <cell r="CX542" t="e">
            <v>#N/A</v>
          </cell>
          <cell r="CZ542" t="e">
            <v>#N/A</v>
          </cell>
          <cell r="DA542" t="e">
            <v>#N/A</v>
          </cell>
          <cell r="DB542" t="e">
            <v>#N/A</v>
          </cell>
          <cell r="DC542" t="e">
            <v>#DIV/0!</v>
          </cell>
          <cell r="DD542" t="e">
            <v>#N/A</v>
          </cell>
          <cell r="DF542" t="e">
            <v>#N/A</v>
          </cell>
          <cell r="DG542">
            <v>3495.4549999999999</v>
          </cell>
          <cell r="DH542" t="e">
            <v>#N/A</v>
          </cell>
          <cell r="DI542" t="e">
            <v>#N/A</v>
          </cell>
          <cell r="DJ542" t="e">
            <v>#N/A</v>
          </cell>
          <cell r="DL542" t="e">
            <v>#N/A</v>
          </cell>
          <cell r="DM542" t="e">
            <v>#N/A</v>
          </cell>
          <cell r="DN542" t="e">
            <v>#N/A</v>
          </cell>
          <cell r="DO542" t="e">
            <v>#DIV/0!</v>
          </cell>
          <cell r="DP542" t="e">
            <v>#N/A</v>
          </cell>
          <cell r="DR542" t="e">
            <v>#N/A</v>
          </cell>
          <cell r="DS542">
            <v>2701.8580000000002</v>
          </cell>
          <cell r="DT542" t="e">
            <v>#N/A</v>
          </cell>
          <cell r="DU542" t="e">
            <v>#N/A</v>
          </cell>
          <cell r="DV542" t="e">
            <v>#N/A</v>
          </cell>
          <cell r="DX542" t="e">
            <v>#N/A</v>
          </cell>
          <cell r="DY542" t="e">
            <v>#N/A</v>
          </cell>
          <cell r="DZ542" t="e">
            <v>#N/A</v>
          </cell>
          <cell r="EA542" t="e">
            <v>#DIV/0!</v>
          </cell>
          <cell r="EB542" t="e">
            <v>#N/A</v>
          </cell>
          <cell r="ED542" t="e">
            <v>#N/A</v>
          </cell>
          <cell r="EE542">
            <v>15705.161</v>
          </cell>
          <cell r="EF542" t="e">
            <v>#N/A</v>
          </cell>
          <cell r="EG542" t="e">
            <v>#N/A</v>
          </cell>
          <cell r="EH542" t="e">
            <v>#N/A</v>
          </cell>
          <cell r="EJ542" t="e">
            <v>#N/A</v>
          </cell>
          <cell r="EK542" t="e">
            <v>#N/A</v>
          </cell>
          <cell r="EL542" t="e">
            <v>#N/A</v>
          </cell>
          <cell r="EM542" t="e">
            <v>#DIV/0!</v>
          </cell>
          <cell r="EN542" t="e">
            <v>#N/A</v>
          </cell>
          <cell r="EP542" t="e">
            <v>#N/A</v>
          </cell>
          <cell r="EQ542">
            <v>17075.746999999999</v>
          </cell>
          <cell r="ER542" t="e">
            <v>#N/A</v>
          </cell>
          <cell r="ES542" t="e">
            <v>#N/A</v>
          </cell>
          <cell r="ET542" t="e">
            <v>#N/A</v>
          </cell>
          <cell r="EV542" t="e">
            <v>#N/A</v>
          </cell>
          <cell r="EW542" t="e">
            <v>#N/A</v>
          </cell>
          <cell r="EX542" t="e">
            <v>#N/A</v>
          </cell>
          <cell r="EY542" t="e">
            <v>#DIV/0!</v>
          </cell>
          <cell r="EZ542" t="e">
            <v>#N/A</v>
          </cell>
        </row>
        <row r="543">
          <cell r="A543">
            <v>42753</v>
          </cell>
          <cell r="B543" t="e">
            <v>#N/A</v>
          </cell>
          <cell r="C543" t="e">
            <v>#N/A</v>
          </cell>
          <cell r="D543" t="e">
            <v>#N/A</v>
          </cell>
          <cell r="E543" t="e">
            <v>#N/A</v>
          </cell>
          <cell r="F543" t="e">
            <v>#N/A</v>
          </cell>
          <cell r="H543" t="e">
            <v>#N/A</v>
          </cell>
          <cell r="I543" t="e">
            <v>#N/A</v>
          </cell>
          <cell r="J543" t="e">
            <v>#N/A</v>
          </cell>
          <cell r="K543" t="e">
            <v>#N/A</v>
          </cell>
          <cell r="L543" t="e">
            <v>#N/A</v>
          </cell>
          <cell r="N543" t="e">
            <v>#N/A</v>
          </cell>
          <cell r="O543" t="e">
            <v>#N/A</v>
          </cell>
          <cell r="P543" t="e">
            <v>#N/A</v>
          </cell>
          <cell r="Q543" t="e">
            <v>#N/A</v>
          </cell>
          <cell r="R543" t="e">
            <v>#N/A</v>
          </cell>
          <cell r="T543" t="e">
            <v>#N/A</v>
          </cell>
          <cell r="U543" t="e">
            <v>#N/A</v>
          </cell>
          <cell r="V543" t="e">
            <v>#N/A</v>
          </cell>
          <cell r="W543" t="e">
            <v>#DIV/0!</v>
          </cell>
          <cell r="X543" t="e">
            <v>#N/A</v>
          </cell>
          <cell r="Z543" t="e">
            <v>#N/A</v>
          </cell>
          <cell r="AA543" t="e">
            <v>#N/A</v>
          </cell>
          <cell r="AB543" t="e">
            <v>#N/A</v>
          </cell>
          <cell r="AC543" t="e">
            <v>#N/A</v>
          </cell>
          <cell r="AD543" t="e">
            <v>#N/A</v>
          </cell>
          <cell r="AF543" t="e">
            <v>#N/A</v>
          </cell>
          <cell r="AG543" t="e">
            <v>#N/A</v>
          </cell>
          <cell r="AH543" t="e">
            <v>#N/A</v>
          </cell>
          <cell r="AI543" t="e">
            <v>#DIV/0!</v>
          </cell>
          <cell r="AJ543" t="e">
            <v>#N/A</v>
          </cell>
          <cell r="AL543" t="e">
            <v>#N/A</v>
          </cell>
          <cell r="AM543" t="e">
            <v>#N/A</v>
          </cell>
          <cell r="AN543" t="e">
            <v>#N/A</v>
          </cell>
          <cell r="AO543" t="e">
            <v>#N/A</v>
          </cell>
          <cell r="AP543" t="e">
            <v>#N/A</v>
          </cell>
          <cell r="AR543" t="e">
            <v>#N/A</v>
          </cell>
          <cell r="AS543" t="e">
            <v>#N/A</v>
          </cell>
          <cell r="AT543" t="e">
            <v>#N/A</v>
          </cell>
          <cell r="AU543" t="e">
            <v>#DIV/0!</v>
          </cell>
          <cell r="AV543" t="e">
            <v>#N/A</v>
          </cell>
          <cell r="AX543" t="e">
            <v>#N/A</v>
          </cell>
          <cell r="AY543" t="e">
            <v>#N/A</v>
          </cell>
          <cell r="AZ543" t="e">
            <v>#N/A</v>
          </cell>
          <cell r="BA543" t="e">
            <v>#N/A</v>
          </cell>
          <cell r="BB543" t="e">
            <v>#N/A</v>
          </cell>
          <cell r="BD543" t="e">
            <v>#N/A</v>
          </cell>
          <cell r="BE543" t="e">
            <v>#N/A</v>
          </cell>
          <cell r="BF543" t="e">
            <v>#N/A</v>
          </cell>
          <cell r="BG543" t="e">
            <v>#DIV/0!</v>
          </cell>
          <cell r="BH543" t="e">
            <v>#N/A</v>
          </cell>
          <cell r="BJ543" t="e">
            <v>#N/A</v>
          </cell>
          <cell r="BK543">
            <v>8641.9599999999991</v>
          </cell>
          <cell r="BL543" t="e">
            <v>#N/A</v>
          </cell>
          <cell r="BM543" t="e">
            <v>#N/A</v>
          </cell>
          <cell r="BN543" t="e">
            <v>#N/A</v>
          </cell>
          <cell r="BP543" t="e">
            <v>#N/A</v>
          </cell>
          <cell r="BQ543" t="e">
            <v>#N/A</v>
          </cell>
          <cell r="BR543" t="e">
            <v>#N/A</v>
          </cell>
          <cell r="BS543" t="e">
            <v>#DIV/0!</v>
          </cell>
          <cell r="BT543" t="e">
            <v>#N/A</v>
          </cell>
          <cell r="BV543" t="e">
            <v>#N/A</v>
          </cell>
          <cell r="BW543">
            <v>9862.0020000000004</v>
          </cell>
          <cell r="BX543" t="e">
            <v>#N/A</v>
          </cell>
          <cell r="BY543" t="e">
            <v>#N/A</v>
          </cell>
          <cell r="BZ543" t="e">
            <v>#N/A</v>
          </cell>
          <cell r="CB543" t="e">
            <v>#N/A</v>
          </cell>
          <cell r="CC543" t="e">
            <v>#N/A</v>
          </cell>
          <cell r="CD543" t="e">
            <v>#N/A</v>
          </cell>
          <cell r="CE543" t="e">
            <v>#DIV/0!</v>
          </cell>
          <cell r="CF543" t="e">
            <v>#N/A</v>
          </cell>
          <cell r="CH543" t="e">
            <v>#N/A</v>
          </cell>
          <cell r="CI543">
            <v>1163.905</v>
          </cell>
          <cell r="CJ543" t="e">
            <v>#N/A</v>
          </cell>
          <cell r="CK543" t="e">
            <v>#N/A</v>
          </cell>
          <cell r="CL543" t="e">
            <v>#N/A</v>
          </cell>
          <cell r="CN543" t="e">
            <v>#N/A</v>
          </cell>
          <cell r="CO543" t="e">
            <v>#N/A</v>
          </cell>
          <cell r="CP543" t="e">
            <v>#N/A</v>
          </cell>
          <cell r="CQ543" t="e">
            <v>#DIV/0!</v>
          </cell>
          <cell r="CR543" t="e">
            <v>#N/A</v>
          </cell>
          <cell r="CT543" t="e">
            <v>#N/A</v>
          </cell>
          <cell r="CU543">
            <v>5633.7460000000001</v>
          </cell>
          <cell r="CV543" t="e">
            <v>#N/A</v>
          </cell>
          <cell r="CW543" t="e">
            <v>#N/A</v>
          </cell>
          <cell r="CX543" t="e">
            <v>#N/A</v>
          </cell>
          <cell r="CZ543" t="e">
            <v>#N/A</v>
          </cell>
          <cell r="DA543" t="e">
            <v>#N/A</v>
          </cell>
          <cell r="DB543" t="e">
            <v>#N/A</v>
          </cell>
          <cell r="DC543" t="e">
            <v>#DIV/0!</v>
          </cell>
          <cell r="DD543" t="e">
            <v>#N/A</v>
          </cell>
          <cell r="DF543" t="e">
            <v>#N/A</v>
          </cell>
          <cell r="DG543">
            <v>3495.4549999999999</v>
          </cell>
          <cell r="DH543" t="e">
            <v>#N/A</v>
          </cell>
          <cell r="DI543" t="e">
            <v>#N/A</v>
          </cell>
          <cell r="DJ543" t="e">
            <v>#N/A</v>
          </cell>
          <cell r="DL543" t="e">
            <v>#N/A</v>
          </cell>
          <cell r="DM543" t="e">
            <v>#N/A</v>
          </cell>
          <cell r="DN543" t="e">
            <v>#N/A</v>
          </cell>
          <cell r="DO543" t="e">
            <v>#DIV/0!</v>
          </cell>
          <cell r="DP543" t="e">
            <v>#N/A</v>
          </cell>
          <cell r="DR543" t="e">
            <v>#N/A</v>
          </cell>
          <cell r="DS543">
            <v>2701.8580000000002</v>
          </cell>
          <cell r="DT543" t="e">
            <v>#N/A</v>
          </cell>
          <cell r="DU543" t="e">
            <v>#N/A</v>
          </cell>
          <cell r="DV543" t="e">
            <v>#N/A</v>
          </cell>
          <cell r="DX543" t="e">
            <v>#N/A</v>
          </cell>
          <cell r="DY543" t="e">
            <v>#N/A</v>
          </cell>
          <cell r="DZ543" t="e">
            <v>#N/A</v>
          </cell>
          <cell r="EA543" t="e">
            <v>#DIV/0!</v>
          </cell>
          <cell r="EB543" t="e">
            <v>#N/A</v>
          </cell>
          <cell r="ED543" t="e">
            <v>#N/A</v>
          </cell>
          <cell r="EE543">
            <v>15705.161</v>
          </cell>
          <cell r="EF543" t="e">
            <v>#N/A</v>
          </cell>
          <cell r="EG543" t="e">
            <v>#N/A</v>
          </cell>
          <cell r="EH543" t="e">
            <v>#N/A</v>
          </cell>
          <cell r="EJ543" t="e">
            <v>#N/A</v>
          </cell>
          <cell r="EK543" t="e">
            <v>#N/A</v>
          </cell>
          <cell r="EL543" t="e">
            <v>#N/A</v>
          </cell>
          <cell r="EM543" t="e">
            <v>#DIV/0!</v>
          </cell>
          <cell r="EN543" t="e">
            <v>#N/A</v>
          </cell>
          <cell r="EP543" t="e">
            <v>#N/A</v>
          </cell>
          <cell r="EQ543">
            <v>17075.746999999999</v>
          </cell>
          <cell r="ER543" t="e">
            <v>#N/A</v>
          </cell>
          <cell r="ES543" t="e">
            <v>#N/A</v>
          </cell>
          <cell r="ET543" t="e">
            <v>#N/A</v>
          </cell>
          <cell r="EV543" t="e">
            <v>#N/A</v>
          </cell>
          <cell r="EW543" t="e">
            <v>#N/A</v>
          </cell>
          <cell r="EX543" t="e">
            <v>#N/A</v>
          </cell>
          <cell r="EY543" t="e">
            <v>#DIV/0!</v>
          </cell>
          <cell r="EZ543" t="e">
            <v>#N/A</v>
          </cell>
        </row>
        <row r="544">
          <cell r="A544">
            <v>42754</v>
          </cell>
          <cell r="B544" t="e">
            <v>#N/A</v>
          </cell>
          <cell r="C544" t="e">
            <v>#N/A</v>
          </cell>
          <cell r="D544" t="e">
            <v>#N/A</v>
          </cell>
          <cell r="E544" t="e">
            <v>#N/A</v>
          </cell>
          <cell r="F544" t="e">
            <v>#N/A</v>
          </cell>
          <cell r="H544" t="e">
            <v>#N/A</v>
          </cell>
          <cell r="I544" t="e">
            <v>#N/A</v>
          </cell>
          <cell r="J544" t="e">
            <v>#N/A</v>
          </cell>
          <cell r="K544" t="e">
            <v>#N/A</v>
          </cell>
          <cell r="L544" t="e">
            <v>#N/A</v>
          </cell>
          <cell r="N544" t="e">
            <v>#N/A</v>
          </cell>
          <cell r="O544" t="e">
            <v>#N/A</v>
          </cell>
          <cell r="P544" t="e">
            <v>#N/A</v>
          </cell>
          <cell r="Q544" t="e">
            <v>#N/A</v>
          </cell>
          <cell r="R544" t="e">
            <v>#N/A</v>
          </cell>
          <cell r="T544" t="e">
            <v>#N/A</v>
          </cell>
          <cell r="U544" t="e">
            <v>#N/A</v>
          </cell>
          <cell r="V544" t="e">
            <v>#N/A</v>
          </cell>
          <cell r="W544" t="e">
            <v>#DIV/0!</v>
          </cell>
          <cell r="X544" t="e">
            <v>#N/A</v>
          </cell>
          <cell r="Z544" t="e">
            <v>#N/A</v>
          </cell>
          <cell r="AA544" t="e">
            <v>#N/A</v>
          </cell>
          <cell r="AB544" t="e">
            <v>#N/A</v>
          </cell>
          <cell r="AC544" t="e">
            <v>#N/A</v>
          </cell>
          <cell r="AD544" t="e">
            <v>#N/A</v>
          </cell>
          <cell r="AF544" t="e">
            <v>#N/A</v>
          </cell>
          <cell r="AG544" t="e">
            <v>#N/A</v>
          </cell>
          <cell r="AH544" t="e">
            <v>#N/A</v>
          </cell>
          <cell r="AI544" t="e">
            <v>#DIV/0!</v>
          </cell>
          <cell r="AJ544" t="e">
            <v>#N/A</v>
          </cell>
          <cell r="AL544" t="e">
            <v>#N/A</v>
          </cell>
          <cell r="AM544" t="e">
            <v>#N/A</v>
          </cell>
          <cell r="AN544" t="e">
            <v>#N/A</v>
          </cell>
          <cell r="AO544" t="e">
            <v>#N/A</v>
          </cell>
          <cell r="AP544" t="e">
            <v>#N/A</v>
          </cell>
          <cell r="AR544" t="e">
            <v>#N/A</v>
          </cell>
          <cell r="AS544" t="e">
            <v>#N/A</v>
          </cell>
          <cell r="AT544" t="e">
            <v>#N/A</v>
          </cell>
          <cell r="AU544" t="e">
            <v>#DIV/0!</v>
          </cell>
          <cell r="AV544" t="e">
            <v>#N/A</v>
          </cell>
          <cell r="AX544" t="e">
            <v>#N/A</v>
          </cell>
          <cell r="AY544" t="e">
            <v>#N/A</v>
          </cell>
          <cell r="AZ544" t="e">
            <v>#N/A</v>
          </cell>
          <cell r="BA544" t="e">
            <v>#N/A</v>
          </cell>
          <cell r="BB544" t="e">
            <v>#N/A</v>
          </cell>
          <cell r="BD544" t="e">
            <v>#N/A</v>
          </cell>
          <cell r="BE544" t="e">
            <v>#N/A</v>
          </cell>
          <cell r="BF544" t="e">
            <v>#N/A</v>
          </cell>
          <cell r="BG544" t="e">
            <v>#DIV/0!</v>
          </cell>
          <cell r="BH544" t="e">
            <v>#N/A</v>
          </cell>
          <cell r="BJ544" t="e">
            <v>#N/A</v>
          </cell>
          <cell r="BK544">
            <v>8641.9599999999991</v>
          </cell>
          <cell r="BL544" t="e">
            <v>#N/A</v>
          </cell>
          <cell r="BM544" t="e">
            <v>#N/A</v>
          </cell>
          <cell r="BN544" t="e">
            <v>#N/A</v>
          </cell>
          <cell r="BP544" t="e">
            <v>#N/A</v>
          </cell>
          <cell r="BQ544" t="e">
            <v>#N/A</v>
          </cell>
          <cell r="BR544" t="e">
            <v>#N/A</v>
          </cell>
          <cell r="BS544" t="e">
            <v>#DIV/0!</v>
          </cell>
          <cell r="BT544" t="e">
            <v>#N/A</v>
          </cell>
          <cell r="BV544" t="e">
            <v>#N/A</v>
          </cell>
          <cell r="BW544">
            <v>9862.0020000000004</v>
          </cell>
          <cell r="BX544" t="e">
            <v>#N/A</v>
          </cell>
          <cell r="BY544" t="e">
            <v>#N/A</v>
          </cell>
          <cell r="BZ544" t="e">
            <v>#N/A</v>
          </cell>
          <cell r="CB544" t="e">
            <v>#N/A</v>
          </cell>
          <cell r="CC544" t="e">
            <v>#N/A</v>
          </cell>
          <cell r="CD544" t="e">
            <v>#N/A</v>
          </cell>
          <cell r="CE544" t="e">
            <v>#DIV/0!</v>
          </cell>
          <cell r="CF544" t="e">
            <v>#N/A</v>
          </cell>
          <cell r="CH544" t="e">
            <v>#N/A</v>
          </cell>
          <cell r="CI544">
            <v>1163.905</v>
          </cell>
          <cell r="CJ544" t="e">
            <v>#N/A</v>
          </cell>
          <cell r="CK544" t="e">
            <v>#N/A</v>
          </cell>
          <cell r="CL544" t="e">
            <v>#N/A</v>
          </cell>
          <cell r="CN544" t="e">
            <v>#N/A</v>
          </cell>
          <cell r="CO544" t="e">
            <v>#N/A</v>
          </cell>
          <cell r="CP544" t="e">
            <v>#N/A</v>
          </cell>
          <cell r="CQ544" t="e">
            <v>#DIV/0!</v>
          </cell>
          <cell r="CR544" t="e">
            <v>#N/A</v>
          </cell>
          <cell r="CT544" t="e">
            <v>#N/A</v>
          </cell>
          <cell r="CU544">
            <v>5633.7460000000001</v>
          </cell>
          <cell r="CV544" t="e">
            <v>#N/A</v>
          </cell>
          <cell r="CW544" t="e">
            <v>#N/A</v>
          </cell>
          <cell r="CX544" t="e">
            <v>#N/A</v>
          </cell>
          <cell r="CZ544" t="e">
            <v>#N/A</v>
          </cell>
          <cell r="DA544" t="e">
            <v>#N/A</v>
          </cell>
          <cell r="DB544" t="e">
            <v>#N/A</v>
          </cell>
          <cell r="DC544" t="e">
            <v>#DIV/0!</v>
          </cell>
          <cell r="DD544" t="e">
            <v>#N/A</v>
          </cell>
          <cell r="DF544" t="e">
            <v>#N/A</v>
          </cell>
          <cell r="DG544">
            <v>3495.4549999999999</v>
          </cell>
          <cell r="DH544" t="e">
            <v>#N/A</v>
          </cell>
          <cell r="DI544" t="e">
            <v>#N/A</v>
          </cell>
          <cell r="DJ544" t="e">
            <v>#N/A</v>
          </cell>
          <cell r="DL544" t="e">
            <v>#N/A</v>
          </cell>
          <cell r="DM544" t="e">
            <v>#N/A</v>
          </cell>
          <cell r="DN544" t="e">
            <v>#N/A</v>
          </cell>
          <cell r="DO544" t="e">
            <v>#DIV/0!</v>
          </cell>
          <cell r="DP544" t="e">
            <v>#N/A</v>
          </cell>
          <cell r="DR544" t="e">
            <v>#N/A</v>
          </cell>
          <cell r="DS544">
            <v>2701.8580000000002</v>
          </cell>
          <cell r="DT544" t="e">
            <v>#N/A</v>
          </cell>
          <cell r="DU544" t="e">
            <v>#N/A</v>
          </cell>
          <cell r="DV544" t="e">
            <v>#N/A</v>
          </cell>
          <cell r="DX544" t="e">
            <v>#N/A</v>
          </cell>
          <cell r="DY544" t="e">
            <v>#N/A</v>
          </cell>
          <cell r="DZ544" t="e">
            <v>#N/A</v>
          </cell>
          <cell r="EA544" t="e">
            <v>#DIV/0!</v>
          </cell>
          <cell r="EB544" t="e">
            <v>#N/A</v>
          </cell>
          <cell r="ED544" t="e">
            <v>#N/A</v>
          </cell>
          <cell r="EE544">
            <v>15705.161</v>
          </cell>
          <cell r="EF544" t="e">
            <v>#N/A</v>
          </cell>
          <cell r="EG544" t="e">
            <v>#N/A</v>
          </cell>
          <cell r="EH544" t="e">
            <v>#N/A</v>
          </cell>
          <cell r="EJ544" t="e">
            <v>#N/A</v>
          </cell>
          <cell r="EK544" t="e">
            <v>#N/A</v>
          </cell>
          <cell r="EL544" t="e">
            <v>#N/A</v>
          </cell>
          <cell r="EM544" t="e">
            <v>#DIV/0!</v>
          </cell>
          <cell r="EN544" t="e">
            <v>#N/A</v>
          </cell>
          <cell r="EP544" t="e">
            <v>#N/A</v>
          </cell>
          <cell r="EQ544">
            <v>17075.746999999999</v>
          </cell>
          <cell r="ER544" t="e">
            <v>#N/A</v>
          </cell>
          <cell r="ES544" t="e">
            <v>#N/A</v>
          </cell>
          <cell r="ET544" t="e">
            <v>#N/A</v>
          </cell>
          <cell r="EV544" t="e">
            <v>#N/A</v>
          </cell>
          <cell r="EW544" t="e">
            <v>#N/A</v>
          </cell>
          <cell r="EX544" t="e">
            <v>#N/A</v>
          </cell>
          <cell r="EY544" t="e">
            <v>#DIV/0!</v>
          </cell>
          <cell r="EZ544" t="e">
            <v>#N/A</v>
          </cell>
        </row>
        <row r="545">
          <cell r="A545">
            <v>42755</v>
          </cell>
          <cell r="B545" t="e">
            <v>#N/A</v>
          </cell>
          <cell r="C545" t="e">
            <v>#N/A</v>
          </cell>
          <cell r="D545" t="e">
            <v>#N/A</v>
          </cell>
          <cell r="E545" t="e">
            <v>#N/A</v>
          </cell>
          <cell r="F545" t="e">
            <v>#N/A</v>
          </cell>
          <cell r="H545" t="e">
            <v>#N/A</v>
          </cell>
          <cell r="I545" t="e">
            <v>#N/A</v>
          </cell>
          <cell r="J545" t="e">
            <v>#N/A</v>
          </cell>
          <cell r="K545" t="e">
            <v>#N/A</v>
          </cell>
          <cell r="L545" t="e">
            <v>#N/A</v>
          </cell>
          <cell r="N545" t="e">
            <v>#N/A</v>
          </cell>
          <cell r="O545" t="e">
            <v>#N/A</v>
          </cell>
          <cell r="P545" t="e">
            <v>#N/A</v>
          </cell>
          <cell r="Q545" t="e">
            <v>#N/A</v>
          </cell>
          <cell r="R545" t="e">
            <v>#N/A</v>
          </cell>
          <cell r="T545" t="e">
            <v>#N/A</v>
          </cell>
          <cell r="U545" t="e">
            <v>#N/A</v>
          </cell>
          <cell r="V545" t="e">
            <v>#N/A</v>
          </cell>
          <cell r="W545" t="e">
            <v>#DIV/0!</v>
          </cell>
          <cell r="X545" t="e">
            <v>#N/A</v>
          </cell>
          <cell r="Z545" t="e">
            <v>#N/A</v>
          </cell>
          <cell r="AA545" t="e">
            <v>#N/A</v>
          </cell>
          <cell r="AB545" t="e">
            <v>#N/A</v>
          </cell>
          <cell r="AC545" t="e">
            <v>#N/A</v>
          </cell>
          <cell r="AD545" t="e">
            <v>#N/A</v>
          </cell>
          <cell r="AF545" t="e">
            <v>#N/A</v>
          </cell>
          <cell r="AG545" t="e">
            <v>#N/A</v>
          </cell>
          <cell r="AH545" t="e">
            <v>#N/A</v>
          </cell>
          <cell r="AI545" t="e">
            <v>#DIV/0!</v>
          </cell>
          <cell r="AJ545" t="e">
            <v>#N/A</v>
          </cell>
          <cell r="AL545" t="e">
            <v>#N/A</v>
          </cell>
          <cell r="AM545" t="e">
            <v>#N/A</v>
          </cell>
          <cell r="AN545" t="e">
            <v>#N/A</v>
          </cell>
          <cell r="AO545" t="e">
            <v>#N/A</v>
          </cell>
          <cell r="AP545" t="e">
            <v>#N/A</v>
          </cell>
          <cell r="AR545" t="e">
            <v>#N/A</v>
          </cell>
          <cell r="AS545" t="e">
            <v>#N/A</v>
          </cell>
          <cell r="AT545" t="e">
            <v>#N/A</v>
          </cell>
          <cell r="AU545" t="e">
            <v>#DIV/0!</v>
          </cell>
          <cell r="AV545" t="e">
            <v>#N/A</v>
          </cell>
          <cell r="AX545" t="e">
            <v>#N/A</v>
          </cell>
          <cell r="AY545" t="e">
            <v>#N/A</v>
          </cell>
          <cell r="AZ545" t="e">
            <v>#N/A</v>
          </cell>
          <cell r="BA545" t="e">
            <v>#N/A</v>
          </cell>
          <cell r="BB545" t="e">
            <v>#N/A</v>
          </cell>
          <cell r="BD545" t="e">
            <v>#N/A</v>
          </cell>
          <cell r="BE545" t="e">
            <v>#N/A</v>
          </cell>
          <cell r="BF545" t="e">
            <v>#N/A</v>
          </cell>
          <cell r="BG545" t="e">
            <v>#DIV/0!</v>
          </cell>
          <cell r="BH545" t="e">
            <v>#N/A</v>
          </cell>
          <cell r="BJ545" t="e">
            <v>#N/A</v>
          </cell>
          <cell r="BK545">
            <v>8641.9599999999991</v>
          </cell>
          <cell r="BL545" t="e">
            <v>#N/A</v>
          </cell>
          <cell r="BM545" t="e">
            <v>#N/A</v>
          </cell>
          <cell r="BN545" t="e">
            <v>#N/A</v>
          </cell>
          <cell r="BP545" t="e">
            <v>#N/A</v>
          </cell>
          <cell r="BQ545" t="e">
            <v>#N/A</v>
          </cell>
          <cell r="BR545" t="e">
            <v>#N/A</v>
          </cell>
          <cell r="BS545" t="e">
            <v>#DIV/0!</v>
          </cell>
          <cell r="BT545" t="e">
            <v>#N/A</v>
          </cell>
          <cell r="BV545" t="e">
            <v>#N/A</v>
          </cell>
          <cell r="BW545">
            <v>9862.0020000000004</v>
          </cell>
          <cell r="BX545" t="e">
            <v>#N/A</v>
          </cell>
          <cell r="BY545" t="e">
            <v>#N/A</v>
          </cell>
          <cell r="BZ545" t="e">
            <v>#N/A</v>
          </cell>
          <cell r="CB545" t="e">
            <v>#N/A</v>
          </cell>
          <cell r="CC545" t="e">
            <v>#N/A</v>
          </cell>
          <cell r="CD545" t="e">
            <v>#N/A</v>
          </cell>
          <cell r="CE545" t="e">
            <v>#DIV/0!</v>
          </cell>
          <cell r="CF545" t="e">
            <v>#N/A</v>
          </cell>
          <cell r="CH545" t="e">
            <v>#N/A</v>
          </cell>
          <cell r="CI545">
            <v>1163.905</v>
          </cell>
          <cell r="CJ545" t="e">
            <v>#N/A</v>
          </cell>
          <cell r="CK545" t="e">
            <v>#N/A</v>
          </cell>
          <cell r="CL545" t="e">
            <v>#N/A</v>
          </cell>
          <cell r="CN545" t="e">
            <v>#N/A</v>
          </cell>
          <cell r="CO545" t="e">
            <v>#N/A</v>
          </cell>
          <cell r="CP545" t="e">
            <v>#N/A</v>
          </cell>
          <cell r="CQ545" t="e">
            <v>#DIV/0!</v>
          </cell>
          <cell r="CR545" t="e">
            <v>#N/A</v>
          </cell>
          <cell r="CT545" t="e">
            <v>#N/A</v>
          </cell>
          <cell r="CU545">
            <v>5633.7460000000001</v>
          </cell>
          <cell r="CV545" t="e">
            <v>#N/A</v>
          </cell>
          <cell r="CW545" t="e">
            <v>#N/A</v>
          </cell>
          <cell r="CX545" t="e">
            <v>#N/A</v>
          </cell>
          <cell r="CZ545" t="e">
            <v>#N/A</v>
          </cell>
          <cell r="DA545" t="e">
            <v>#N/A</v>
          </cell>
          <cell r="DB545" t="e">
            <v>#N/A</v>
          </cell>
          <cell r="DC545" t="e">
            <v>#DIV/0!</v>
          </cell>
          <cell r="DD545" t="e">
            <v>#N/A</v>
          </cell>
          <cell r="DF545" t="e">
            <v>#N/A</v>
          </cell>
          <cell r="DG545">
            <v>3495.4549999999999</v>
          </cell>
          <cell r="DH545" t="e">
            <v>#N/A</v>
          </cell>
          <cell r="DI545" t="e">
            <v>#N/A</v>
          </cell>
          <cell r="DJ545" t="e">
            <v>#N/A</v>
          </cell>
          <cell r="DL545" t="e">
            <v>#N/A</v>
          </cell>
          <cell r="DM545" t="e">
            <v>#N/A</v>
          </cell>
          <cell r="DN545" t="e">
            <v>#N/A</v>
          </cell>
          <cell r="DO545" t="e">
            <v>#DIV/0!</v>
          </cell>
          <cell r="DP545" t="e">
            <v>#N/A</v>
          </cell>
          <cell r="DR545" t="e">
            <v>#N/A</v>
          </cell>
          <cell r="DS545">
            <v>2701.8580000000002</v>
          </cell>
          <cell r="DT545" t="e">
            <v>#N/A</v>
          </cell>
          <cell r="DU545" t="e">
            <v>#N/A</v>
          </cell>
          <cell r="DV545" t="e">
            <v>#N/A</v>
          </cell>
          <cell r="DX545" t="e">
            <v>#N/A</v>
          </cell>
          <cell r="DY545" t="e">
            <v>#N/A</v>
          </cell>
          <cell r="DZ545" t="e">
            <v>#N/A</v>
          </cell>
          <cell r="EA545" t="e">
            <v>#DIV/0!</v>
          </cell>
          <cell r="EB545" t="e">
            <v>#N/A</v>
          </cell>
          <cell r="ED545" t="e">
            <v>#N/A</v>
          </cell>
          <cell r="EE545">
            <v>15705.161</v>
          </cell>
          <cell r="EF545" t="e">
            <v>#N/A</v>
          </cell>
          <cell r="EG545" t="e">
            <v>#N/A</v>
          </cell>
          <cell r="EH545" t="e">
            <v>#N/A</v>
          </cell>
          <cell r="EJ545" t="e">
            <v>#N/A</v>
          </cell>
          <cell r="EK545" t="e">
            <v>#N/A</v>
          </cell>
          <cell r="EL545" t="e">
            <v>#N/A</v>
          </cell>
          <cell r="EM545" t="e">
            <v>#DIV/0!</v>
          </cell>
          <cell r="EN545" t="e">
            <v>#N/A</v>
          </cell>
          <cell r="EP545" t="e">
            <v>#N/A</v>
          </cell>
          <cell r="EQ545">
            <v>17075.746999999999</v>
          </cell>
          <cell r="ER545" t="e">
            <v>#N/A</v>
          </cell>
          <cell r="ES545" t="e">
            <v>#N/A</v>
          </cell>
          <cell r="ET545" t="e">
            <v>#N/A</v>
          </cell>
          <cell r="EV545" t="e">
            <v>#N/A</v>
          </cell>
          <cell r="EW545" t="e">
            <v>#N/A</v>
          </cell>
          <cell r="EX545" t="e">
            <v>#N/A</v>
          </cell>
          <cell r="EY545" t="e">
            <v>#DIV/0!</v>
          </cell>
          <cell r="EZ545" t="e">
            <v>#N/A</v>
          </cell>
        </row>
        <row r="546">
          <cell r="A546">
            <v>42758</v>
          </cell>
          <cell r="B546" t="e">
            <v>#N/A</v>
          </cell>
          <cell r="C546" t="e">
            <v>#N/A</v>
          </cell>
          <cell r="D546" t="e">
            <v>#N/A</v>
          </cell>
          <cell r="E546" t="e">
            <v>#N/A</v>
          </cell>
          <cell r="F546" t="e">
            <v>#N/A</v>
          </cell>
          <cell r="H546" t="e">
            <v>#N/A</v>
          </cell>
          <cell r="I546" t="e">
            <v>#N/A</v>
          </cell>
          <cell r="J546" t="e">
            <v>#N/A</v>
          </cell>
          <cell r="K546" t="e">
            <v>#N/A</v>
          </cell>
          <cell r="L546" t="e">
            <v>#N/A</v>
          </cell>
          <cell r="N546" t="e">
            <v>#N/A</v>
          </cell>
          <cell r="O546" t="e">
            <v>#N/A</v>
          </cell>
          <cell r="P546" t="e">
            <v>#N/A</v>
          </cell>
          <cell r="Q546" t="e">
            <v>#N/A</v>
          </cell>
          <cell r="R546" t="e">
            <v>#N/A</v>
          </cell>
          <cell r="T546" t="e">
            <v>#N/A</v>
          </cell>
          <cell r="U546" t="e">
            <v>#N/A</v>
          </cell>
          <cell r="V546" t="e">
            <v>#N/A</v>
          </cell>
          <cell r="W546" t="e">
            <v>#DIV/0!</v>
          </cell>
          <cell r="X546" t="e">
            <v>#N/A</v>
          </cell>
          <cell r="Z546" t="e">
            <v>#N/A</v>
          </cell>
          <cell r="AA546" t="e">
            <v>#N/A</v>
          </cell>
          <cell r="AB546" t="e">
            <v>#N/A</v>
          </cell>
          <cell r="AC546" t="e">
            <v>#N/A</v>
          </cell>
          <cell r="AD546" t="e">
            <v>#N/A</v>
          </cell>
          <cell r="AF546" t="e">
            <v>#N/A</v>
          </cell>
          <cell r="AG546" t="e">
            <v>#N/A</v>
          </cell>
          <cell r="AH546" t="e">
            <v>#N/A</v>
          </cell>
          <cell r="AI546" t="e">
            <v>#DIV/0!</v>
          </cell>
          <cell r="AJ546" t="e">
            <v>#N/A</v>
          </cell>
          <cell r="AL546" t="e">
            <v>#N/A</v>
          </cell>
          <cell r="AM546" t="e">
            <v>#N/A</v>
          </cell>
          <cell r="AN546" t="e">
            <v>#N/A</v>
          </cell>
          <cell r="AO546" t="e">
            <v>#N/A</v>
          </cell>
          <cell r="AP546" t="e">
            <v>#N/A</v>
          </cell>
          <cell r="AR546" t="e">
            <v>#N/A</v>
          </cell>
          <cell r="AS546" t="e">
            <v>#N/A</v>
          </cell>
          <cell r="AT546" t="e">
            <v>#N/A</v>
          </cell>
          <cell r="AU546" t="e">
            <v>#DIV/0!</v>
          </cell>
          <cell r="AV546" t="e">
            <v>#N/A</v>
          </cell>
          <cell r="AX546" t="e">
            <v>#N/A</v>
          </cell>
          <cell r="AY546" t="e">
            <v>#N/A</v>
          </cell>
          <cell r="AZ546" t="e">
            <v>#N/A</v>
          </cell>
          <cell r="BA546" t="e">
            <v>#N/A</v>
          </cell>
          <cell r="BB546" t="e">
            <v>#N/A</v>
          </cell>
          <cell r="BD546" t="e">
            <v>#N/A</v>
          </cell>
          <cell r="BE546" t="e">
            <v>#N/A</v>
          </cell>
          <cell r="BF546" t="e">
            <v>#N/A</v>
          </cell>
          <cell r="BG546" t="e">
            <v>#DIV/0!</v>
          </cell>
          <cell r="BH546" t="e">
            <v>#N/A</v>
          </cell>
          <cell r="BJ546" t="e">
            <v>#N/A</v>
          </cell>
          <cell r="BK546">
            <v>8641.9599999999991</v>
          </cell>
          <cell r="BL546" t="e">
            <v>#N/A</v>
          </cell>
          <cell r="BM546" t="e">
            <v>#N/A</v>
          </cell>
          <cell r="BN546" t="e">
            <v>#N/A</v>
          </cell>
          <cell r="BP546" t="e">
            <v>#N/A</v>
          </cell>
          <cell r="BQ546" t="e">
            <v>#N/A</v>
          </cell>
          <cell r="BR546" t="e">
            <v>#N/A</v>
          </cell>
          <cell r="BS546" t="e">
            <v>#DIV/0!</v>
          </cell>
          <cell r="BT546" t="e">
            <v>#N/A</v>
          </cell>
          <cell r="BV546" t="e">
            <v>#N/A</v>
          </cell>
          <cell r="BW546">
            <v>9862.0020000000004</v>
          </cell>
          <cell r="BX546" t="e">
            <v>#N/A</v>
          </cell>
          <cell r="BY546" t="e">
            <v>#N/A</v>
          </cell>
          <cell r="BZ546" t="e">
            <v>#N/A</v>
          </cell>
          <cell r="CB546" t="e">
            <v>#N/A</v>
          </cell>
          <cell r="CC546" t="e">
            <v>#N/A</v>
          </cell>
          <cell r="CD546" t="e">
            <v>#N/A</v>
          </cell>
          <cell r="CE546" t="e">
            <v>#DIV/0!</v>
          </cell>
          <cell r="CF546" t="e">
            <v>#N/A</v>
          </cell>
          <cell r="CH546" t="e">
            <v>#N/A</v>
          </cell>
          <cell r="CI546">
            <v>1163.905</v>
          </cell>
          <cell r="CJ546" t="e">
            <v>#N/A</v>
          </cell>
          <cell r="CK546" t="e">
            <v>#N/A</v>
          </cell>
          <cell r="CL546" t="e">
            <v>#N/A</v>
          </cell>
          <cell r="CN546" t="e">
            <v>#N/A</v>
          </cell>
          <cell r="CO546" t="e">
            <v>#N/A</v>
          </cell>
          <cell r="CP546" t="e">
            <v>#N/A</v>
          </cell>
          <cell r="CQ546" t="e">
            <v>#DIV/0!</v>
          </cell>
          <cell r="CR546" t="e">
            <v>#N/A</v>
          </cell>
          <cell r="CT546" t="e">
            <v>#N/A</v>
          </cell>
          <cell r="CU546">
            <v>5633.7460000000001</v>
          </cell>
          <cell r="CV546" t="e">
            <v>#N/A</v>
          </cell>
          <cell r="CW546" t="e">
            <v>#N/A</v>
          </cell>
          <cell r="CX546" t="e">
            <v>#N/A</v>
          </cell>
          <cell r="CZ546" t="e">
            <v>#N/A</v>
          </cell>
          <cell r="DA546" t="e">
            <v>#N/A</v>
          </cell>
          <cell r="DB546" t="e">
            <v>#N/A</v>
          </cell>
          <cell r="DC546" t="e">
            <v>#DIV/0!</v>
          </cell>
          <cell r="DD546" t="e">
            <v>#N/A</v>
          </cell>
          <cell r="DF546" t="e">
            <v>#N/A</v>
          </cell>
          <cell r="DG546">
            <v>3495.4549999999999</v>
          </cell>
          <cell r="DH546" t="e">
            <v>#N/A</v>
          </cell>
          <cell r="DI546" t="e">
            <v>#N/A</v>
          </cell>
          <cell r="DJ546" t="e">
            <v>#N/A</v>
          </cell>
          <cell r="DL546" t="e">
            <v>#N/A</v>
          </cell>
          <cell r="DM546" t="e">
            <v>#N/A</v>
          </cell>
          <cell r="DN546" t="e">
            <v>#N/A</v>
          </cell>
          <cell r="DO546" t="e">
            <v>#DIV/0!</v>
          </cell>
          <cell r="DP546" t="e">
            <v>#N/A</v>
          </cell>
          <cell r="DR546" t="e">
            <v>#N/A</v>
          </cell>
          <cell r="DS546">
            <v>2701.8580000000002</v>
          </cell>
          <cell r="DT546" t="e">
            <v>#N/A</v>
          </cell>
          <cell r="DU546" t="e">
            <v>#N/A</v>
          </cell>
          <cell r="DV546" t="e">
            <v>#N/A</v>
          </cell>
          <cell r="DX546" t="e">
            <v>#N/A</v>
          </cell>
          <cell r="DY546" t="e">
            <v>#N/A</v>
          </cell>
          <cell r="DZ546" t="e">
            <v>#N/A</v>
          </cell>
          <cell r="EA546" t="e">
            <v>#DIV/0!</v>
          </cell>
          <cell r="EB546" t="e">
            <v>#N/A</v>
          </cell>
          <cell r="ED546" t="e">
            <v>#N/A</v>
          </cell>
          <cell r="EE546">
            <v>15705.161</v>
          </cell>
          <cell r="EF546" t="e">
            <v>#N/A</v>
          </cell>
          <cell r="EG546" t="e">
            <v>#N/A</v>
          </cell>
          <cell r="EH546" t="e">
            <v>#N/A</v>
          </cell>
          <cell r="EJ546" t="e">
            <v>#N/A</v>
          </cell>
          <cell r="EK546" t="e">
            <v>#N/A</v>
          </cell>
          <cell r="EL546" t="e">
            <v>#N/A</v>
          </cell>
          <cell r="EM546" t="e">
            <v>#DIV/0!</v>
          </cell>
          <cell r="EN546" t="e">
            <v>#N/A</v>
          </cell>
          <cell r="EP546" t="e">
            <v>#N/A</v>
          </cell>
          <cell r="EQ546">
            <v>17075.746999999999</v>
          </cell>
          <cell r="ER546" t="e">
            <v>#N/A</v>
          </cell>
          <cell r="ES546" t="e">
            <v>#N/A</v>
          </cell>
          <cell r="ET546" t="e">
            <v>#N/A</v>
          </cell>
          <cell r="EV546" t="e">
            <v>#N/A</v>
          </cell>
          <cell r="EW546" t="e">
            <v>#N/A</v>
          </cell>
          <cell r="EX546" t="e">
            <v>#N/A</v>
          </cell>
          <cell r="EY546" t="e">
            <v>#DIV/0!</v>
          </cell>
          <cell r="EZ546" t="e">
            <v>#N/A</v>
          </cell>
        </row>
        <row r="547">
          <cell r="A547">
            <v>42759</v>
          </cell>
          <cell r="B547" t="e">
            <v>#N/A</v>
          </cell>
          <cell r="C547" t="e">
            <v>#N/A</v>
          </cell>
          <cell r="D547" t="e">
            <v>#N/A</v>
          </cell>
          <cell r="E547" t="e">
            <v>#N/A</v>
          </cell>
          <cell r="F547" t="e">
            <v>#N/A</v>
          </cell>
          <cell r="H547" t="e">
            <v>#N/A</v>
          </cell>
          <cell r="I547" t="e">
            <v>#N/A</v>
          </cell>
          <cell r="J547" t="e">
            <v>#N/A</v>
          </cell>
          <cell r="K547" t="e">
            <v>#N/A</v>
          </cell>
          <cell r="L547" t="e">
            <v>#N/A</v>
          </cell>
          <cell r="N547" t="e">
            <v>#N/A</v>
          </cell>
          <cell r="O547" t="e">
            <v>#N/A</v>
          </cell>
          <cell r="P547" t="e">
            <v>#N/A</v>
          </cell>
          <cell r="Q547" t="e">
            <v>#N/A</v>
          </cell>
          <cell r="R547" t="e">
            <v>#N/A</v>
          </cell>
          <cell r="T547" t="e">
            <v>#N/A</v>
          </cell>
          <cell r="U547" t="e">
            <v>#N/A</v>
          </cell>
          <cell r="V547" t="e">
            <v>#N/A</v>
          </cell>
          <cell r="W547" t="e">
            <v>#DIV/0!</v>
          </cell>
          <cell r="X547" t="e">
            <v>#N/A</v>
          </cell>
          <cell r="Z547" t="e">
            <v>#N/A</v>
          </cell>
          <cell r="AA547" t="e">
            <v>#N/A</v>
          </cell>
          <cell r="AB547" t="e">
            <v>#N/A</v>
          </cell>
          <cell r="AC547" t="e">
            <v>#N/A</v>
          </cell>
          <cell r="AD547" t="e">
            <v>#N/A</v>
          </cell>
          <cell r="AF547" t="e">
            <v>#N/A</v>
          </cell>
          <cell r="AG547" t="e">
            <v>#N/A</v>
          </cell>
          <cell r="AH547" t="e">
            <v>#N/A</v>
          </cell>
          <cell r="AI547" t="e">
            <v>#DIV/0!</v>
          </cell>
          <cell r="AJ547" t="e">
            <v>#N/A</v>
          </cell>
          <cell r="AL547" t="e">
            <v>#N/A</v>
          </cell>
          <cell r="AM547" t="e">
            <v>#N/A</v>
          </cell>
          <cell r="AN547" t="e">
            <v>#N/A</v>
          </cell>
          <cell r="AO547" t="e">
            <v>#N/A</v>
          </cell>
          <cell r="AP547" t="e">
            <v>#N/A</v>
          </cell>
          <cell r="AR547" t="e">
            <v>#N/A</v>
          </cell>
          <cell r="AS547" t="e">
            <v>#N/A</v>
          </cell>
          <cell r="AT547" t="e">
            <v>#N/A</v>
          </cell>
          <cell r="AU547" t="e">
            <v>#DIV/0!</v>
          </cell>
          <cell r="AV547" t="e">
            <v>#N/A</v>
          </cell>
          <cell r="AX547" t="e">
            <v>#N/A</v>
          </cell>
          <cell r="AY547" t="e">
            <v>#N/A</v>
          </cell>
          <cell r="AZ547" t="e">
            <v>#N/A</v>
          </cell>
          <cell r="BA547" t="e">
            <v>#N/A</v>
          </cell>
          <cell r="BB547" t="e">
            <v>#N/A</v>
          </cell>
          <cell r="BD547" t="e">
            <v>#N/A</v>
          </cell>
          <cell r="BE547" t="e">
            <v>#N/A</v>
          </cell>
          <cell r="BF547" t="e">
            <v>#N/A</v>
          </cell>
          <cell r="BG547" t="e">
            <v>#DIV/0!</v>
          </cell>
          <cell r="BH547" t="e">
            <v>#N/A</v>
          </cell>
          <cell r="BJ547" t="e">
            <v>#N/A</v>
          </cell>
          <cell r="BK547">
            <v>8641.9599999999991</v>
          </cell>
          <cell r="BL547" t="e">
            <v>#N/A</v>
          </cell>
          <cell r="BM547" t="e">
            <v>#N/A</v>
          </cell>
          <cell r="BN547" t="e">
            <v>#N/A</v>
          </cell>
          <cell r="BP547" t="e">
            <v>#N/A</v>
          </cell>
          <cell r="BQ547" t="e">
            <v>#N/A</v>
          </cell>
          <cell r="BR547" t="e">
            <v>#N/A</v>
          </cell>
          <cell r="BS547" t="e">
            <v>#DIV/0!</v>
          </cell>
          <cell r="BT547" t="e">
            <v>#N/A</v>
          </cell>
          <cell r="BV547" t="e">
            <v>#N/A</v>
          </cell>
          <cell r="BW547">
            <v>9862.0020000000004</v>
          </cell>
          <cell r="BX547" t="e">
            <v>#N/A</v>
          </cell>
          <cell r="BY547" t="e">
            <v>#N/A</v>
          </cell>
          <cell r="BZ547" t="e">
            <v>#N/A</v>
          </cell>
          <cell r="CB547" t="e">
            <v>#N/A</v>
          </cell>
          <cell r="CC547" t="e">
            <v>#N/A</v>
          </cell>
          <cell r="CD547" t="e">
            <v>#N/A</v>
          </cell>
          <cell r="CE547" t="e">
            <v>#DIV/0!</v>
          </cell>
          <cell r="CF547" t="e">
            <v>#N/A</v>
          </cell>
          <cell r="CH547" t="e">
            <v>#N/A</v>
          </cell>
          <cell r="CI547">
            <v>1163.905</v>
          </cell>
          <cell r="CJ547" t="e">
            <v>#N/A</v>
          </cell>
          <cell r="CK547" t="e">
            <v>#N/A</v>
          </cell>
          <cell r="CL547" t="e">
            <v>#N/A</v>
          </cell>
          <cell r="CN547" t="e">
            <v>#N/A</v>
          </cell>
          <cell r="CO547" t="e">
            <v>#N/A</v>
          </cell>
          <cell r="CP547" t="e">
            <v>#N/A</v>
          </cell>
          <cell r="CQ547" t="e">
            <v>#DIV/0!</v>
          </cell>
          <cell r="CR547" t="e">
            <v>#N/A</v>
          </cell>
          <cell r="CT547" t="e">
            <v>#N/A</v>
          </cell>
          <cell r="CU547">
            <v>5633.7460000000001</v>
          </cell>
          <cell r="CV547" t="e">
            <v>#N/A</v>
          </cell>
          <cell r="CW547" t="e">
            <v>#N/A</v>
          </cell>
          <cell r="CX547" t="e">
            <v>#N/A</v>
          </cell>
          <cell r="CZ547" t="e">
            <v>#N/A</v>
          </cell>
          <cell r="DA547" t="e">
            <v>#N/A</v>
          </cell>
          <cell r="DB547" t="e">
            <v>#N/A</v>
          </cell>
          <cell r="DC547" t="e">
            <v>#DIV/0!</v>
          </cell>
          <cell r="DD547" t="e">
            <v>#N/A</v>
          </cell>
          <cell r="DF547" t="e">
            <v>#N/A</v>
          </cell>
          <cell r="DG547">
            <v>3495.4549999999999</v>
          </cell>
          <cell r="DH547" t="e">
            <v>#N/A</v>
          </cell>
          <cell r="DI547" t="e">
            <v>#N/A</v>
          </cell>
          <cell r="DJ547" t="e">
            <v>#N/A</v>
          </cell>
          <cell r="DL547" t="e">
            <v>#N/A</v>
          </cell>
          <cell r="DM547" t="e">
            <v>#N/A</v>
          </cell>
          <cell r="DN547" t="e">
            <v>#N/A</v>
          </cell>
          <cell r="DO547" t="e">
            <v>#DIV/0!</v>
          </cell>
          <cell r="DP547" t="e">
            <v>#N/A</v>
          </cell>
          <cell r="DR547" t="e">
            <v>#N/A</v>
          </cell>
          <cell r="DS547">
            <v>2701.8580000000002</v>
          </cell>
          <cell r="DT547" t="e">
            <v>#N/A</v>
          </cell>
          <cell r="DU547" t="e">
            <v>#N/A</v>
          </cell>
          <cell r="DV547" t="e">
            <v>#N/A</v>
          </cell>
          <cell r="DX547" t="e">
            <v>#N/A</v>
          </cell>
          <cell r="DY547" t="e">
            <v>#N/A</v>
          </cell>
          <cell r="DZ547" t="e">
            <v>#N/A</v>
          </cell>
          <cell r="EA547" t="e">
            <v>#DIV/0!</v>
          </cell>
          <cell r="EB547" t="e">
            <v>#N/A</v>
          </cell>
          <cell r="ED547" t="e">
            <v>#N/A</v>
          </cell>
          <cell r="EE547">
            <v>15705.161</v>
          </cell>
          <cell r="EF547" t="e">
            <v>#N/A</v>
          </cell>
          <cell r="EG547" t="e">
            <v>#N/A</v>
          </cell>
          <cell r="EH547" t="e">
            <v>#N/A</v>
          </cell>
          <cell r="EJ547" t="e">
            <v>#N/A</v>
          </cell>
          <cell r="EK547" t="e">
            <v>#N/A</v>
          </cell>
          <cell r="EL547" t="e">
            <v>#N/A</v>
          </cell>
          <cell r="EM547" t="e">
            <v>#DIV/0!</v>
          </cell>
          <cell r="EN547" t="e">
            <v>#N/A</v>
          </cell>
          <cell r="EP547" t="e">
            <v>#N/A</v>
          </cell>
          <cell r="EQ547">
            <v>17075.746999999999</v>
          </cell>
          <cell r="ER547" t="e">
            <v>#N/A</v>
          </cell>
          <cell r="ES547" t="e">
            <v>#N/A</v>
          </cell>
          <cell r="ET547" t="e">
            <v>#N/A</v>
          </cell>
          <cell r="EV547" t="e">
            <v>#N/A</v>
          </cell>
          <cell r="EW547" t="e">
            <v>#N/A</v>
          </cell>
          <cell r="EX547" t="e">
            <v>#N/A</v>
          </cell>
          <cell r="EY547" t="e">
            <v>#DIV/0!</v>
          </cell>
          <cell r="EZ547" t="e">
            <v>#N/A</v>
          </cell>
        </row>
        <row r="548">
          <cell r="A548">
            <v>42760</v>
          </cell>
          <cell r="B548" t="e">
            <v>#N/A</v>
          </cell>
          <cell r="C548" t="e">
            <v>#N/A</v>
          </cell>
          <cell r="D548" t="e">
            <v>#N/A</v>
          </cell>
          <cell r="E548" t="e">
            <v>#N/A</v>
          </cell>
          <cell r="F548" t="e">
            <v>#N/A</v>
          </cell>
          <cell r="H548" t="e">
            <v>#N/A</v>
          </cell>
          <cell r="I548" t="e">
            <v>#N/A</v>
          </cell>
          <cell r="J548" t="e">
            <v>#N/A</v>
          </cell>
          <cell r="K548" t="e">
            <v>#N/A</v>
          </cell>
          <cell r="L548" t="e">
            <v>#N/A</v>
          </cell>
          <cell r="N548" t="e">
            <v>#N/A</v>
          </cell>
          <cell r="O548" t="e">
            <v>#N/A</v>
          </cell>
          <cell r="P548" t="e">
            <v>#N/A</v>
          </cell>
          <cell r="Q548" t="e">
            <v>#N/A</v>
          </cell>
          <cell r="R548" t="e">
            <v>#N/A</v>
          </cell>
          <cell r="T548" t="e">
            <v>#N/A</v>
          </cell>
          <cell r="U548" t="e">
            <v>#N/A</v>
          </cell>
          <cell r="V548" t="e">
            <v>#N/A</v>
          </cell>
          <cell r="W548" t="e">
            <v>#DIV/0!</v>
          </cell>
          <cell r="X548" t="e">
            <v>#N/A</v>
          </cell>
          <cell r="Z548" t="e">
            <v>#N/A</v>
          </cell>
          <cell r="AA548" t="e">
            <v>#N/A</v>
          </cell>
          <cell r="AB548" t="e">
            <v>#N/A</v>
          </cell>
          <cell r="AC548" t="e">
            <v>#N/A</v>
          </cell>
          <cell r="AD548" t="e">
            <v>#N/A</v>
          </cell>
          <cell r="AF548" t="e">
            <v>#N/A</v>
          </cell>
          <cell r="AG548" t="e">
            <v>#N/A</v>
          </cell>
          <cell r="AH548" t="e">
            <v>#N/A</v>
          </cell>
          <cell r="AI548" t="e">
            <v>#DIV/0!</v>
          </cell>
          <cell r="AJ548" t="e">
            <v>#N/A</v>
          </cell>
          <cell r="AL548" t="e">
            <v>#N/A</v>
          </cell>
          <cell r="AM548" t="e">
            <v>#N/A</v>
          </cell>
          <cell r="AN548" t="e">
            <v>#N/A</v>
          </cell>
          <cell r="AO548" t="e">
            <v>#N/A</v>
          </cell>
          <cell r="AP548" t="e">
            <v>#N/A</v>
          </cell>
          <cell r="AR548" t="e">
            <v>#N/A</v>
          </cell>
          <cell r="AS548" t="e">
            <v>#N/A</v>
          </cell>
          <cell r="AT548" t="e">
            <v>#N/A</v>
          </cell>
          <cell r="AU548" t="e">
            <v>#DIV/0!</v>
          </cell>
          <cell r="AV548" t="e">
            <v>#N/A</v>
          </cell>
          <cell r="AX548" t="e">
            <v>#N/A</v>
          </cell>
          <cell r="AY548" t="e">
            <v>#N/A</v>
          </cell>
          <cell r="AZ548" t="e">
            <v>#N/A</v>
          </cell>
          <cell r="BA548" t="e">
            <v>#N/A</v>
          </cell>
          <cell r="BB548" t="e">
            <v>#N/A</v>
          </cell>
          <cell r="BD548" t="e">
            <v>#N/A</v>
          </cell>
          <cell r="BE548" t="e">
            <v>#N/A</v>
          </cell>
          <cell r="BF548" t="e">
            <v>#N/A</v>
          </cell>
          <cell r="BG548" t="e">
            <v>#DIV/0!</v>
          </cell>
          <cell r="BH548" t="e">
            <v>#N/A</v>
          </cell>
          <cell r="BJ548" t="e">
            <v>#N/A</v>
          </cell>
          <cell r="BK548">
            <v>8641.9599999999991</v>
          </cell>
          <cell r="BL548" t="e">
            <v>#N/A</v>
          </cell>
          <cell r="BM548" t="e">
            <v>#N/A</v>
          </cell>
          <cell r="BN548" t="e">
            <v>#N/A</v>
          </cell>
          <cell r="BP548" t="e">
            <v>#N/A</v>
          </cell>
          <cell r="BQ548" t="e">
            <v>#N/A</v>
          </cell>
          <cell r="BR548" t="e">
            <v>#N/A</v>
          </cell>
          <cell r="BS548" t="e">
            <v>#DIV/0!</v>
          </cell>
          <cell r="BT548" t="e">
            <v>#N/A</v>
          </cell>
          <cell r="BV548" t="e">
            <v>#N/A</v>
          </cell>
          <cell r="BW548">
            <v>9862.0020000000004</v>
          </cell>
          <cell r="BX548" t="e">
            <v>#N/A</v>
          </cell>
          <cell r="BY548" t="e">
            <v>#N/A</v>
          </cell>
          <cell r="BZ548" t="e">
            <v>#N/A</v>
          </cell>
          <cell r="CB548" t="e">
            <v>#N/A</v>
          </cell>
          <cell r="CC548" t="e">
            <v>#N/A</v>
          </cell>
          <cell r="CD548" t="e">
            <v>#N/A</v>
          </cell>
          <cell r="CE548" t="e">
            <v>#DIV/0!</v>
          </cell>
          <cell r="CF548" t="e">
            <v>#N/A</v>
          </cell>
          <cell r="CH548" t="e">
            <v>#N/A</v>
          </cell>
          <cell r="CI548">
            <v>1163.905</v>
          </cell>
          <cell r="CJ548" t="e">
            <v>#N/A</v>
          </cell>
          <cell r="CK548" t="e">
            <v>#N/A</v>
          </cell>
          <cell r="CL548" t="e">
            <v>#N/A</v>
          </cell>
          <cell r="CN548" t="e">
            <v>#N/A</v>
          </cell>
          <cell r="CO548" t="e">
            <v>#N/A</v>
          </cell>
          <cell r="CP548" t="e">
            <v>#N/A</v>
          </cell>
          <cell r="CQ548" t="e">
            <v>#DIV/0!</v>
          </cell>
          <cell r="CR548" t="e">
            <v>#N/A</v>
          </cell>
          <cell r="CT548" t="e">
            <v>#N/A</v>
          </cell>
          <cell r="CU548">
            <v>5633.7460000000001</v>
          </cell>
          <cell r="CV548" t="e">
            <v>#N/A</v>
          </cell>
          <cell r="CW548" t="e">
            <v>#N/A</v>
          </cell>
          <cell r="CX548" t="e">
            <v>#N/A</v>
          </cell>
          <cell r="CZ548" t="e">
            <v>#N/A</v>
          </cell>
          <cell r="DA548" t="e">
            <v>#N/A</v>
          </cell>
          <cell r="DB548" t="e">
            <v>#N/A</v>
          </cell>
          <cell r="DC548" t="e">
            <v>#DIV/0!</v>
          </cell>
          <cell r="DD548" t="e">
            <v>#N/A</v>
          </cell>
          <cell r="DF548" t="e">
            <v>#N/A</v>
          </cell>
          <cell r="DG548">
            <v>3495.4549999999999</v>
          </cell>
          <cell r="DH548" t="e">
            <v>#N/A</v>
          </cell>
          <cell r="DI548" t="e">
            <v>#N/A</v>
          </cell>
          <cell r="DJ548" t="e">
            <v>#N/A</v>
          </cell>
          <cell r="DL548" t="e">
            <v>#N/A</v>
          </cell>
          <cell r="DM548" t="e">
            <v>#N/A</v>
          </cell>
          <cell r="DN548" t="e">
            <v>#N/A</v>
          </cell>
          <cell r="DO548" t="e">
            <v>#DIV/0!</v>
          </cell>
          <cell r="DP548" t="e">
            <v>#N/A</v>
          </cell>
          <cell r="DR548" t="e">
            <v>#N/A</v>
          </cell>
          <cell r="DS548">
            <v>2701.8580000000002</v>
          </cell>
          <cell r="DT548" t="e">
            <v>#N/A</v>
          </cell>
          <cell r="DU548" t="e">
            <v>#N/A</v>
          </cell>
          <cell r="DV548" t="e">
            <v>#N/A</v>
          </cell>
          <cell r="DX548" t="e">
            <v>#N/A</v>
          </cell>
          <cell r="DY548" t="e">
            <v>#N/A</v>
          </cell>
          <cell r="DZ548" t="e">
            <v>#N/A</v>
          </cell>
          <cell r="EA548" t="e">
            <v>#DIV/0!</v>
          </cell>
          <cell r="EB548" t="e">
            <v>#N/A</v>
          </cell>
          <cell r="ED548" t="e">
            <v>#N/A</v>
          </cell>
          <cell r="EE548">
            <v>15705.161</v>
          </cell>
          <cell r="EF548" t="e">
            <v>#N/A</v>
          </cell>
          <cell r="EG548" t="e">
            <v>#N/A</v>
          </cell>
          <cell r="EH548" t="e">
            <v>#N/A</v>
          </cell>
          <cell r="EJ548" t="e">
            <v>#N/A</v>
          </cell>
          <cell r="EK548" t="e">
            <v>#N/A</v>
          </cell>
          <cell r="EL548" t="e">
            <v>#N/A</v>
          </cell>
          <cell r="EM548" t="e">
            <v>#DIV/0!</v>
          </cell>
          <cell r="EN548" t="e">
            <v>#N/A</v>
          </cell>
          <cell r="EP548" t="e">
            <v>#N/A</v>
          </cell>
          <cell r="EQ548">
            <v>17075.746999999999</v>
          </cell>
          <cell r="ER548" t="e">
            <v>#N/A</v>
          </cell>
          <cell r="ES548" t="e">
            <v>#N/A</v>
          </cell>
          <cell r="ET548" t="e">
            <v>#N/A</v>
          </cell>
          <cell r="EV548" t="e">
            <v>#N/A</v>
          </cell>
          <cell r="EW548" t="e">
            <v>#N/A</v>
          </cell>
          <cell r="EX548" t="e">
            <v>#N/A</v>
          </cell>
          <cell r="EY548" t="e">
            <v>#DIV/0!</v>
          </cell>
          <cell r="EZ548" t="e">
            <v>#N/A</v>
          </cell>
        </row>
        <row r="549">
          <cell r="A549">
            <v>42761</v>
          </cell>
          <cell r="B549" t="e">
            <v>#N/A</v>
          </cell>
          <cell r="C549" t="e">
            <v>#N/A</v>
          </cell>
          <cell r="D549" t="e">
            <v>#N/A</v>
          </cell>
          <cell r="E549" t="e">
            <v>#N/A</v>
          </cell>
          <cell r="F549" t="e">
            <v>#N/A</v>
          </cell>
          <cell r="H549" t="e">
            <v>#N/A</v>
          </cell>
          <cell r="I549" t="e">
            <v>#N/A</v>
          </cell>
          <cell r="J549" t="e">
            <v>#N/A</v>
          </cell>
          <cell r="K549" t="e">
            <v>#N/A</v>
          </cell>
          <cell r="L549" t="e">
            <v>#N/A</v>
          </cell>
          <cell r="N549" t="e">
            <v>#N/A</v>
          </cell>
          <cell r="O549" t="e">
            <v>#N/A</v>
          </cell>
          <cell r="P549" t="e">
            <v>#N/A</v>
          </cell>
          <cell r="Q549" t="e">
            <v>#N/A</v>
          </cell>
          <cell r="R549" t="e">
            <v>#N/A</v>
          </cell>
          <cell r="T549" t="e">
            <v>#N/A</v>
          </cell>
          <cell r="U549" t="e">
            <v>#N/A</v>
          </cell>
          <cell r="V549" t="e">
            <v>#N/A</v>
          </cell>
          <cell r="W549" t="e">
            <v>#DIV/0!</v>
          </cell>
          <cell r="X549" t="e">
            <v>#N/A</v>
          </cell>
          <cell r="Z549" t="e">
            <v>#N/A</v>
          </cell>
          <cell r="AA549" t="e">
            <v>#N/A</v>
          </cell>
          <cell r="AB549" t="e">
            <v>#N/A</v>
          </cell>
          <cell r="AC549" t="e">
            <v>#N/A</v>
          </cell>
          <cell r="AD549" t="e">
            <v>#N/A</v>
          </cell>
          <cell r="AF549" t="e">
            <v>#N/A</v>
          </cell>
          <cell r="AG549" t="e">
            <v>#N/A</v>
          </cell>
          <cell r="AH549" t="e">
            <v>#N/A</v>
          </cell>
          <cell r="AI549" t="e">
            <v>#DIV/0!</v>
          </cell>
          <cell r="AJ549" t="e">
            <v>#N/A</v>
          </cell>
          <cell r="AL549" t="e">
            <v>#N/A</v>
          </cell>
          <cell r="AM549" t="e">
            <v>#N/A</v>
          </cell>
          <cell r="AN549" t="e">
            <v>#N/A</v>
          </cell>
          <cell r="AO549" t="e">
            <v>#N/A</v>
          </cell>
          <cell r="AP549" t="e">
            <v>#N/A</v>
          </cell>
          <cell r="AR549" t="e">
            <v>#N/A</v>
          </cell>
          <cell r="AS549" t="e">
            <v>#N/A</v>
          </cell>
          <cell r="AT549" t="e">
            <v>#N/A</v>
          </cell>
          <cell r="AU549" t="e">
            <v>#DIV/0!</v>
          </cell>
          <cell r="AV549" t="e">
            <v>#N/A</v>
          </cell>
          <cell r="AX549" t="e">
            <v>#N/A</v>
          </cell>
          <cell r="AY549" t="e">
            <v>#N/A</v>
          </cell>
          <cell r="AZ549" t="e">
            <v>#N/A</v>
          </cell>
          <cell r="BA549" t="e">
            <v>#N/A</v>
          </cell>
          <cell r="BB549" t="e">
            <v>#N/A</v>
          </cell>
          <cell r="BD549" t="e">
            <v>#N/A</v>
          </cell>
          <cell r="BE549" t="e">
            <v>#N/A</v>
          </cell>
          <cell r="BF549" t="e">
            <v>#N/A</v>
          </cell>
          <cell r="BG549" t="e">
            <v>#DIV/0!</v>
          </cell>
          <cell r="BH549" t="e">
            <v>#N/A</v>
          </cell>
          <cell r="BJ549" t="e">
            <v>#N/A</v>
          </cell>
          <cell r="BK549">
            <v>8641.9599999999991</v>
          </cell>
          <cell r="BL549" t="e">
            <v>#N/A</v>
          </cell>
          <cell r="BM549" t="e">
            <v>#N/A</v>
          </cell>
          <cell r="BN549" t="e">
            <v>#N/A</v>
          </cell>
          <cell r="BP549" t="e">
            <v>#N/A</v>
          </cell>
          <cell r="BQ549" t="e">
            <v>#N/A</v>
          </cell>
          <cell r="BR549" t="e">
            <v>#N/A</v>
          </cell>
          <cell r="BS549" t="e">
            <v>#DIV/0!</v>
          </cell>
          <cell r="BT549" t="e">
            <v>#N/A</v>
          </cell>
          <cell r="BV549" t="e">
            <v>#N/A</v>
          </cell>
          <cell r="BW549">
            <v>9862.0020000000004</v>
          </cell>
          <cell r="BX549" t="e">
            <v>#N/A</v>
          </cell>
          <cell r="BY549" t="e">
            <v>#N/A</v>
          </cell>
          <cell r="BZ549" t="e">
            <v>#N/A</v>
          </cell>
          <cell r="CB549" t="e">
            <v>#N/A</v>
          </cell>
          <cell r="CC549" t="e">
            <v>#N/A</v>
          </cell>
          <cell r="CD549" t="e">
            <v>#N/A</v>
          </cell>
          <cell r="CE549" t="e">
            <v>#DIV/0!</v>
          </cell>
          <cell r="CF549" t="e">
            <v>#N/A</v>
          </cell>
          <cell r="CH549" t="e">
            <v>#N/A</v>
          </cell>
          <cell r="CI549">
            <v>1163.905</v>
          </cell>
          <cell r="CJ549" t="e">
            <v>#N/A</v>
          </cell>
          <cell r="CK549" t="e">
            <v>#N/A</v>
          </cell>
          <cell r="CL549" t="e">
            <v>#N/A</v>
          </cell>
          <cell r="CN549" t="e">
            <v>#N/A</v>
          </cell>
          <cell r="CO549" t="e">
            <v>#N/A</v>
          </cell>
          <cell r="CP549" t="e">
            <v>#N/A</v>
          </cell>
          <cell r="CQ549" t="e">
            <v>#DIV/0!</v>
          </cell>
          <cell r="CR549" t="e">
            <v>#N/A</v>
          </cell>
          <cell r="CT549" t="e">
            <v>#N/A</v>
          </cell>
          <cell r="CU549">
            <v>5633.7460000000001</v>
          </cell>
          <cell r="CV549" t="e">
            <v>#N/A</v>
          </cell>
          <cell r="CW549" t="e">
            <v>#N/A</v>
          </cell>
          <cell r="CX549" t="e">
            <v>#N/A</v>
          </cell>
          <cell r="CZ549" t="e">
            <v>#N/A</v>
          </cell>
          <cell r="DA549" t="e">
            <v>#N/A</v>
          </cell>
          <cell r="DB549" t="e">
            <v>#N/A</v>
          </cell>
          <cell r="DC549" t="e">
            <v>#DIV/0!</v>
          </cell>
          <cell r="DD549" t="e">
            <v>#N/A</v>
          </cell>
          <cell r="DF549" t="e">
            <v>#N/A</v>
          </cell>
          <cell r="DG549">
            <v>3495.4549999999999</v>
          </cell>
          <cell r="DH549" t="e">
            <v>#N/A</v>
          </cell>
          <cell r="DI549" t="e">
            <v>#N/A</v>
          </cell>
          <cell r="DJ549" t="e">
            <v>#N/A</v>
          </cell>
          <cell r="DL549" t="e">
            <v>#N/A</v>
          </cell>
          <cell r="DM549" t="e">
            <v>#N/A</v>
          </cell>
          <cell r="DN549" t="e">
            <v>#N/A</v>
          </cell>
          <cell r="DO549" t="e">
            <v>#DIV/0!</v>
          </cell>
          <cell r="DP549" t="e">
            <v>#N/A</v>
          </cell>
          <cell r="DR549" t="e">
            <v>#N/A</v>
          </cell>
          <cell r="DS549">
            <v>2701.8580000000002</v>
          </cell>
          <cell r="DT549" t="e">
            <v>#N/A</v>
          </cell>
          <cell r="DU549" t="e">
            <v>#N/A</v>
          </cell>
          <cell r="DV549" t="e">
            <v>#N/A</v>
          </cell>
          <cell r="DX549" t="e">
            <v>#N/A</v>
          </cell>
          <cell r="DY549" t="e">
            <v>#N/A</v>
          </cell>
          <cell r="DZ549" t="e">
            <v>#N/A</v>
          </cell>
          <cell r="EA549" t="e">
            <v>#DIV/0!</v>
          </cell>
          <cell r="EB549" t="e">
            <v>#N/A</v>
          </cell>
          <cell r="ED549" t="e">
            <v>#N/A</v>
          </cell>
          <cell r="EE549">
            <v>15705.161</v>
          </cell>
          <cell r="EF549" t="e">
            <v>#N/A</v>
          </cell>
          <cell r="EG549" t="e">
            <v>#N/A</v>
          </cell>
          <cell r="EH549" t="e">
            <v>#N/A</v>
          </cell>
          <cell r="EJ549" t="e">
            <v>#N/A</v>
          </cell>
          <cell r="EK549" t="e">
            <v>#N/A</v>
          </cell>
          <cell r="EL549" t="e">
            <v>#N/A</v>
          </cell>
          <cell r="EM549" t="e">
            <v>#DIV/0!</v>
          </cell>
          <cell r="EN549" t="e">
            <v>#N/A</v>
          </cell>
          <cell r="EP549" t="e">
            <v>#N/A</v>
          </cell>
          <cell r="EQ549">
            <v>17075.746999999999</v>
          </cell>
          <cell r="ER549" t="e">
            <v>#N/A</v>
          </cell>
          <cell r="ES549" t="e">
            <v>#N/A</v>
          </cell>
          <cell r="ET549" t="e">
            <v>#N/A</v>
          </cell>
          <cell r="EV549" t="e">
            <v>#N/A</v>
          </cell>
          <cell r="EW549" t="e">
            <v>#N/A</v>
          </cell>
          <cell r="EX549" t="e">
            <v>#N/A</v>
          </cell>
          <cell r="EY549" t="e">
            <v>#DIV/0!</v>
          </cell>
          <cell r="EZ549" t="e">
            <v>#N/A</v>
          </cell>
        </row>
        <row r="550">
          <cell r="A550">
            <v>42762</v>
          </cell>
          <cell r="B550" t="e">
            <v>#N/A</v>
          </cell>
          <cell r="C550" t="e">
            <v>#N/A</v>
          </cell>
          <cell r="D550" t="e">
            <v>#N/A</v>
          </cell>
          <cell r="E550" t="e">
            <v>#N/A</v>
          </cell>
          <cell r="F550" t="e">
            <v>#N/A</v>
          </cell>
          <cell r="H550" t="e">
            <v>#N/A</v>
          </cell>
          <cell r="I550" t="e">
            <v>#N/A</v>
          </cell>
          <cell r="J550" t="e">
            <v>#N/A</v>
          </cell>
          <cell r="K550" t="e">
            <v>#N/A</v>
          </cell>
          <cell r="L550" t="e">
            <v>#N/A</v>
          </cell>
          <cell r="N550" t="e">
            <v>#N/A</v>
          </cell>
          <cell r="O550" t="e">
            <v>#N/A</v>
          </cell>
          <cell r="P550" t="e">
            <v>#N/A</v>
          </cell>
          <cell r="Q550" t="e">
            <v>#N/A</v>
          </cell>
          <cell r="R550" t="e">
            <v>#N/A</v>
          </cell>
          <cell r="T550" t="e">
            <v>#N/A</v>
          </cell>
          <cell r="U550" t="e">
            <v>#N/A</v>
          </cell>
          <cell r="V550" t="e">
            <v>#N/A</v>
          </cell>
          <cell r="W550" t="e">
            <v>#DIV/0!</v>
          </cell>
          <cell r="X550" t="e">
            <v>#N/A</v>
          </cell>
          <cell r="Z550" t="e">
            <v>#N/A</v>
          </cell>
          <cell r="AA550" t="e">
            <v>#N/A</v>
          </cell>
          <cell r="AB550" t="e">
            <v>#N/A</v>
          </cell>
          <cell r="AC550" t="e">
            <v>#N/A</v>
          </cell>
          <cell r="AD550" t="e">
            <v>#N/A</v>
          </cell>
          <cell r="AF550" t="e">
            <v>#N/A</v>
          </cell>
          <cell r="AG550" t="e">
            <v>#N/A</v>
          </cell>
          <cell r="AH550" t="e">
            <v>#N/A</v>
          </cell>
          <cell r="AI550" t="e">
            <v>#DIV/0!</v>
          </cell>
          <cell r="AJ550" t="e">
            <v>#N/A</v>
          </cell>
          <cell r="AL550" t="e">
            <v>#N/A</v>
          </cell>
          <cell r="AM550" t="e">
            <v>#N/A</v>
          </cell>
          <cell r="AN550" t="e">
            <v>#N/A</v>
          </cell>
          <cell r="AO550" t="e">
            <v>#N/A</v>
          </cell>
          <cell r="AP550" t="e">
            <v>#N/A</v>
          </cell>
          <cell r="AR550" t="e">
            <v>#N/A</v>
          </cell>
          <cell r="AS550" t="e">
            <v>#N/A</v>
          </cell>
          <cell r="AT550" t="e">
            <v>#N/A</v>
          </cell>
          <cell r="AU550" t="e">
            <v>#DIV/0!</v>
          </cell>
          <cell r="AV550" t="e">
            <v>#N/A</v>
          </cell>
          <cell r="AX550" t="e">
            <v>#N/A</v>
          </cell>
          <cell r="AY550" t="e">
            <v>#N/A</v>
          </cell>
          <cell r="AZ550" t="e">
            <v>#N/A</v>
          </cell>
          <cell r="BA550" t="e">
            <v>#N/A</v>
          </cell>
          <cell r="BB550" t="e">
            <v>#N/A</v>
          </cell>
          <cell r="BD550" t="e">
            <v>#N/A</v>
          </cell>
          <cell r="BE550" t="e">
            <v>#N/A</v>
          </cell>
          <cell r="BF550" t="e">
            <v>#N/A</v>
          </cell>
          <cell r="BG550" t="e">
            <v>#DIV/0!</v>
          </cell>
          <cell r="BH550" t="e">
            <v>#N/A</v>
          </cell>
          <cell r="BJ550" t="e">
            <v>#N/A</v>
          </cell>
          <cell r="BK550">
            <v>8641.9599999999991</v>
          </cell>
          <cell r="BL550" t="e">
            <v>#N/A</v>
          </cell>
          <cell r="BM550" t="e">
            <v>#N/A</v>
          </cell>
          <cell r="BN550" t="e">
            <v>#N/A</v>
          </cell>
          <cell r="BP550" t="e">
            <v>#N/A</v>
          </cell>
          <cell r="BQ550" t="e">
            <v>#N/A</v>
          </cell>
          <cell r="BR550" t="e">
            <v>#N/A</v>
          </cell>
          <cell r="BS550" t="e">
            <v>#DIV/0!</v>
          </cell>
          <cell r="BT550" t="e">
            <v>#N/A</v>
          </cell>
          <cell r="BV550" t="e">
            <v>#N/A</v>
          </cell>
          <cell r="BW550">
            <v>9862.0020000000004</v>
          </cell>
          <cell r="BX550" t="e">
            <v>#N/A</v>
          </cell>
          <cell r="BY550" t="e">
            <v>#N/A</v>
          </cell>
          <cell r="BZ550" t="e">
            <v>#N/A</v>
          </cell>
          <cell r="CB550" t="e">
            <v>#N/A</v>
          </cell>
          <cell r="CC550" t="e">
            <v>#N/A</v>
          </cell>
          <cell r="CD550" t="e">
            <v>#N/A</v>
          </cell>
          <cell r="CE550" t="e">
            <v>#DIV/0!</v>
          </cell>
          <cell r="CF550" t="e">
            <v>#N/A</v>
          </cell>
          <cell r="CH550" t="e">
            <v>#N/A</v>
          </cell>
          <cell r="CI550">
            <v>1163.905</v>
          </cell>
          <cell r="CJ550" t="e">
            <v>#N/A</v>
          </cell>
          <cell r="CK550" t="e">
            <v>#N/A</v>
          </cell>
          <cell r="CL550" t="e">
            <v>#N/A</v>
          </cell>
          <cell r="CN550" t="e">
            <v>#N/A</v>
          </cell>
          <cell r="CO550" t="e">
            <v>#N/A</v>
          </cell>
          <cell r="CP550" t="e">
            <v>#N/A</v>
          </cell>
          <cell r="CQ550" t="e">
            <v>#DIV/0!</v>
          </cell>
          <cell r="CR550" t="e">
            <v>#N/A</v>
          </cell>
          <cell r="CT550" t="e">
            <v>#N/A</v>
          </cell>
          <cell r="CU550">
            <v>5633.7460000000001</v>
          </cell>
          <cell r="CV550" t="e">
            <v>#N/A</v>
          </cell>
          <cell r="CW550" t="e">
            <v>#N/A</v>
          </cell>
          <cell r="CX550" t="e">
            <v>#N/A</v>
          </cell>
          <cell r="CZ550" t="e">
            <v>#N/A</v>
          </cell>
          <cell r="DA550" t="e">
            <v>#N/A</v>
          </cell>
          <cell r="DB550" t="e">
            <v>#N/A</v>
          </cell>
          <cell r="DC550" t="e">
            <v>#DIV/0!</v>
          </cell>
          <cell r="DD550" t="e">
            <v>#N/A</v>
          </cell>
          <cell r="DF550" t="e">
            <v>#N/A</v>
          </cell>
          <cell r="DG550">
            <v>3495.4549999999999</v>
          </cell>
          <cell r="DH550" t="e">
            <v>#N/A</v>
          </cell>
          <cell r="DI550" t="e">
            <v>#N/A</v>
          </cell>
          <cell r="DJ550" t="e">
            <v>#N/A</v>
          </cell>
          <cell r="DL550" t="e">
            <v>#N/A</v>
          </cell>
          <cell r="DM550" t="e">
            <v>#N/A</v>
          </cell>
          <cell r="DN550" t="e">
            <v>#N/A</v>
          </cell>
          <cell r="DO550" t="e">
            <v>#DIV/0!</v>
          </cell>
          <cell r="DP550" t="e">
            <v>#N/A</v>
          </cell>
          <cell r="DR550" t="e">
            <v>#N/A</v>
          </cell>
          <cell r="DS550">
            <v>2701.8580000000002</v>
          </cell>
          <cell r="DT550" t="e">
            <v>#N/A</v>
          </cell>
          <cell r="DU550" t="e">
            <v>#N/A</v>
          </cell>
          <cell r="DV550" t="e">
            <v>#N/A</v>
          </cell>
          <cell r="DX550" t="e">
            <v>#N/A</v>
          </cell>
          <cell r="DY550" t="e">
            <v>#N/A</v>
          </cell>
          <cell r="DZ550" t="e">
            <v>#N/A</v>
          </cell>
          <cell r="EA550" t="e">
            <v>#DIV/0!</v>
          </cell>
          <cell r="EB550" t="e">
            <v>#N/A</v>
          </cell>
          <cell r="ED550" t="e">
            <v>#N/A</v>
          </cell>
          <cell r="EE550">
            <v>15705.161</v>
          </cell>
          <cell r="EF550" t="e">
            <v>#N/A</v>
          </cell>
          <cell r="EG550" t="e">
            <v>#N/A</v>
          </cell>
          <cell r="EH550" t="e">
            <v>#N/A</v>
          </cell>
          <cell r="EJ550" t="e">
            <v>#N/A</v>
          </cell>
          <cell r="EK550" t="e">
            <v>#N/A</v>
          </cell>
          <cell r="EL550" t="e">
            <v>#N/A</v>
          </cell>
          <cell r="EM550" t="e">
            <v>#DIV/0!</v>
          </cell>
          <cell r="EN550" t="e">
            <v>#N/A</v>
          </cell>
          <cell r="EP550" t="e">
            <v>#N/A</v>
          </cell>
          <cell r="EQ550">
            <v>17075.746999999999</v>
          </cell>
          <cell r="ER550" t="e">
            <v>#N/A</v>
          </cell>
          <cell r="ES550" t="e">
            <v>#N/A</v>
          </cell>
          <cell r="ET550" t="e">
            <v>#N/A</v>
          </cell>
          <cell r="EV550" t="e">
            <v>#N/A</v>
          </cell>
          <cell r="EW550" t="e">
            <v>#N/A</v>
          </cell>
          <cell r="EX550" t="e">
            <v>#N/A</v>
          </cell>
          <cell r="EY550" t="e">
            <v>#DIV/0!</v>
          </cell>
          <cell r="EZ550" t="e">
            <v>#N/A</v>
          </cell>
        </row>
        <row r="551">
          <cell r="A551">
            <v>42765</v>
          </cell>
          <cell r="B551" t="e">
            <v>#N/A</v>
          </cell>
          <cell r="C551" t="e">
            <v>#N/A</v>
          </cell>
          <cell r="D551" t="e">
            <v>#N/A</v>
          </cell>
          <cell r="E551" t="e">
            <v>#N/A</v>
          </cell>
          <cell r="F551" t="e">
            <v>#N/A</v>
          </cell>
          <cell r="H551" t="e">
            <v>#N/A</v>
          </cell>
          <cell r="I551" t="e">
            <v>#N/A</v>
          </cell>
          <cell r="J551" t="e">
            <v>#N/A</v>
          </cell>
          <cell r="K551" t="e">
            <v>#N/A</v>
          </cell>
          <cell r="L551" t="e">
            <v>#N/A</v>
          </cell>
          <cell r="N551" t="e">
            <v>#N/A</v>
          </cell>
          <cell r="O551" t="e">
            <v>#N/A</v>
          </cell>
          <cell r="P551" t="e">
            <v>#N/A</v>
          </cell>
          <cell r="Q551" t="e">
            <v>#N/A</v>
          </cell>
          <cell r="R551" t="e">
            <v>#N/A</v>
          </cell>
          <cell r="T551" t="e">
            <v>#N/A</v>
          </cell>
          <cell r="U551" t="e">
            <v>#N/A</v>
          </cell>
          <cell r="V551" t="e">
            <v>#N/A</v>
          </cell>
          <cell r="W551" t="e">
            <v>#DIV/0!</v>
          </cell>
          <cell r="X551" t="e">
            <v>#N/A</v>
          </cell>
          <cell r="Z551" t="e">
            <v>#N/A</v>
          </cell>
          <cell r="AA551" t="e">
            <v>#N/A</v>
          </cell>
          <cell r="AB551" t="e">
            <v>#N/A</v>
          </cell>
          <cell r="AC551" t="e">
            <v>#N/A</v>
          </cell>
          <cell r="AD551" t="e">
            <v>#N/A</v>
          </cell>
          <cell r="AF551" t="e">
            <v>#N/A</v>
          </cell>
          <cell r="AG551" t="e">
            <v>#N/A</v>
          </cell>
          <cell r="AH551" t="e">
            <v>#N/A</v>
          </cell>
          <cell r="AI551" t="e">
            <v>#DIV/0!</v>
          </cell>
          <cell r="AJ551" t="e">
            <v>#N/A</v>
          </cell>
          <cell r="AL551" t="e">
            <v>#N/A</v>
          </cell>
          <cell r="AM551" t="e">
            <v>#N/A</v>
          </cell>
          <cell r="AN551" t="e">
            <v>#N/A</v>
          </cell>
          <cell r="AO551" t="e">
            <v>#N/A</v>
          </cell>
          <cell r="AP551" t="e">
            <v>#N/A</v>
          </cell>
          <cell r="AR551" t="e">
            <v>#N/A</v>
          </cell>
          <cell r="AS551" t="e">
            <v>#N/A</v>
          </cell>
          <cell r="AT551" t="e">
            <v>#N/A</v>
          </cell>
          <cell r="AU551" t="e">
            <v>#DIV/0!</v>
          </cell>
          <cell r="AV551" t="e">
            <v>#N/A</v>
          </cell>
          <cell r="AX551" t="e">
            <v>#N/A</v>
          </cell>
          <cell r="AY551" t="e">
            <v>#N/A</v>
          </cell>
          <cell r="AZ551" t="e">
            <v>#N/A</v>
          </cell>
          <cell r="BA551" t="e">
            <v>#N/A</v>
          </cell>
          <cell r="BB551" t="e">
            <v>#N/A</v>
          </cell>
          <cell r="BD551" t="e">
            <v>#N/A</v>
          </cell>
          <cell r="BE551" t="e">
            <v>#N/A</v>
          </cell>
          <cell r="BF551" t="e">
            <v>#N/A</v>
          </cell>
          <cell r="BG551" t="e">
            <v>#DIV/0!</v>
          </cell>
          <cell r="BH551" t="e">
            <v>#N/A</v>
          </cell>
          <cell r="BJ551" t="e">
            <v>#N/A</v>
          </cell>
          <cell r="BK551">
            <v>8641.9599999999991</v>
          </cell>
          <cell r="BL551" t="e">
            <v>#N/A</v>
          </cell>
          <cell r="BM551" t="e">
            <v>#N/A</v>
          </cell>
          <cell r="BN551" t="e">
            <v>#N/A</v>
          </cell>
          <cell r="BP551" t="e">
            <v>#N/A</v>
          </cell>
          <cell r="BQ551" t="e">
            <v>#N/A</v>
          </cell>
          <cell r="BR551" t="e">
            <v>#N/A</v>
          </cell>
          <cell r="BS551" t="e">
            <v>#DIV/0!</v>
          </cell>
          <cell r="BT551" t="e">
            <v>#N/A</v>
          </cell>
          <cell r="BV551" t="e">
            <v>#N/A</v>
          </cell>
          <cell r="BW551">
            <v>9862.0020000000004</v>
          </cell>
          <cell r="BX551" t="e">
            <v>#N/A</v>
          </cell>
          <cell r="BY551" t="e">
            <v>#N/A</v>
          </cell>
          <cell r="BZ551" t="e">
            <v>#N/A</v>
          </cell>
          <cell r="CB551" t="e">
            <v>#N/A</v>
          </cell>
          <cell r="CC551" t="e">
            <v>#N/A</v>
          </cell>
          <cell r="CD551" t="e">
            <v>#N/A</v>
          </cell>
          <cell r="CE551" t="e">
            <v>#DIV/0!</v>
          </cell>
          <cell r="CF551" t="e">
            <v>#N/A</v>
          </cell>
          <cell r="CH551" t="e">
            <v>#N/A</v>
          </cell>
          <cell r="CI551">
            <v>1163.905</v>
          </cell>
          <cell r="CJ551" t="e">
            <v>#N/A</v>
          </cell>
          <cell r="CK551" t="e">
            <v>#N/A</v>
          </cell>
          <cell r="CL551" t="e">
            <v>#N/A</v>
          </cell>
          <cell r="CN551" t="e">
            <v>#N/A</v>
          </cell>
          <cell r="CO551" t="e">
            <v>#N/A</v>
          </cell>
          <cell r="CP551" t="e">
            <v>#N/A</v>
          </cell>
          <cell r="CQ551" t="e">
            <v>#DIV/0!</v>
          </cell>
          <cell r="CR551" t="e">
            <v>#N/A</v>
          </cell>
          <cell r="CT551" t="e">
            <v>#N/A</v>
          </cell>
          <cell r="CU551">
            <v>5633.7460000000001</v>
          </cell>
          <cell r="CV551" t="e">
            <v>#N/A</v>
          </cell>
          <cell r="CW551" t="e">
            <v>#N/A</v>
          </cell>
          <cell r="CX551" t="e">
            <v>#N/A</v>
          </cell>
          <cell r="CZ551" t="e">
            <v>#N/A</v>
          </cell>
          <cell r="DA551" t="e">
            <v>#N/A</v>
          </cell>
          <cell r="DB551" t="e">
            <v>#N/A</v>
          </cell>
          <cell r="DC551" t="e">
            <v>#DIV/0!</v>
          </cell>
          <cell r="DD551" t="e">
            <v>#N/A</v>
          </cell>
          <cell r="DF551" t="e">
            <v>#N/A</v>
          </cell>
          <cell r="DG551">
            <v>3495.4549999999999</v>
          </cell>
          <cell r="DH551" t="e">
            <v>#N/A</v>
          </cell>
          <cell r="DI551" t="e">
            <v>#N/A</v>
          </cell>
          <cell r="DJ551" t="e">
            <v>#N/A</v>
          </cell>
          <cell r="DL551" t="e">
            <v>#N/A</v>
          </cell>
          <cell r="DM551" t="e">
            <v>#N/A</v>
          </cell>
          <cell r="DN551" t="e">
            <v>#N/A</v>
          </cell>
          <cell r="DO551" t="e">
            <v>#DIV/0!</v>
          </cell>
          <cell r="DP551" t="e">
            <v>#N/A</v>
          </cell>
          <cell r="DR551" t="e">
            <v>#N/A</v>
          </cell>
          <cell r="DS551">
            <v>2701.8580000000002</v>
          </cell>
          <cell r="DT551" t="e">
            <v>#N/A</v>
          </cell>
          <cell r="DU551" t="e">
            <v>#N/A</v>
          </cell>
          <cell r="DV551" t="e">
            <v>#N/A</v>
          </cell>
          <cell r="DX551" t="e">
            <v>#N/A</v>
          </cell>
          <cell r="DY551" t="e">
            <v>#N/A</v>
          </cell>
          <cell r="DZ551" t="e">
            <v>#N/A</v>
          </cell>
          <cell r="EA551" t="e">
            <v>#DIV/0!</v>
          </cell>
          <cell r="EB551" t="e">
            <v>#N/A</v>
          </cell>
          <cell r="ED551" t="e">
            <v>#N/A</v>
          </cell>
          <cell r="EE551">
            <v>15705.161</v>
          </cell>
          <cell r="EF551" t="e">
            <v>#N/A</v>
          </cell>
          <cell r="EG551" t="e">
            <v>#N/A</v>
          </cell>
          <cell r="EH551" t="e">
            <v>#N/A</v>
          </cell>
          <cell r="EJ551" t="e">
            <v>#N/A</v>
          </cell>
          <cell r="EK551" t="e">
            <v>#N/A</v>
          </cell>
          <cell r="EL551" t="e">
            <v>#N/A</v>
          </cell>
          <cell r="EM551" t="e">
            <v>#DIV/0!</v>
          </cell>
          <cell r="EN551" t="e">
            <v>#N/A</v>
          </cell>
          <cell r="EP551" t="e">
            <v>#N/A</v>
          </cell>
          <cell r="EQ551">
            <v>17075.746999999999</v>
          </cell>
          <cell r="ER551" t="e">
            <v>#N/A</v>
          </cell>
          <cell r="ES551" t="e">
            <v>#N/A</v>
          </cell>
          <cell r="ET551" t="e">
            <v>#N/A</v>
          </cell>
          <cell r="EV551" t="e">
            <v>#N/A</v>
          </cell>
          <cell r="EW551" t="e">
            <v>#N/A</v>
          </cell>
          <cell r="EX551" t="e">
            <v>#N/A</v>
          </cell>
          <cell r="EY551" t="e">
            <v>#DIV/0!</v>
          </cell>
          <cell r="EZ551" t="e">
            <v>#N/A</v>
          </cell>
        </row>
        <row r="552">
          <cell r="A552">
            <v>42766</v>
          </cell>
          <cell r="B552" t="e">
            <v>#N/A</v>
          </cell>
          <cell r="C552" t="e">
            <v>#N/A</v>
          </cell>
          <cell r="D552" t="e">
            <v>#N/A</v>
          </cell>
          <cell r="E552" t="e">
            <v>#N/A</v>
          </cell>
          <cell r="F552" t="e">
            <v>#N/A</v>
          </cell>
          <cell r="H552" t="e">
            <v>#N/A</v>
          </cell>
          <cell r="I552" t="e">
            <v>#N/A</v>
          </cell>
          <cell r="J552" t="e">
            <v>#N/A</v>
          </cell>
          <cell r="K552" t="e">
            <v>#N/A</v>
          </cell>
          <cell r="L552" t="e">
            <v>#N/A</v>
          </cell>
          <cell r="N552" t="e">
            <v>#N/A</v>
          </cell>
          <cell r="O552" t="e">
            <v>#N/A</v>
          </cell>
          <cell r="P552" t="e">
            <v>#N/A</v>
          </cell>
          <cell r="Q552" t="e">
            <v>#N/A</v>
          </cell>
          <cell r="R552" t="e">
            <v>#N/A</v>
          </cell>
          <cell r="T552" t="e">
            <v>#N/A</v>
          </cell>
          <cell r="U552" t="e">
            <v>#N/A</v>
          </cell>
          <cell r="V552" t="e">
            <v>#N/A</v>
          </cell>
          <cell r="W552" t="e">
            <v>#DIV/0!</v>
          </cell>
          <cell r="X552" t="e">
            <v>#N/A</v>
          </cell>
          <cell r="Z552" t="e">
            <v>#N/A</v>
          </cell>
          <cell r="AA552" t="e">
            <v>#N/A</v>
          </cell>
          <cell r="AB552" t="e">
            <v>#N/A</v>
          </cell>
          <cell r="AC552" t="e">
            <v>#N/A</v>
          </cell>
          <cell r="AD552" t="e">
            <v>#N/A</v>
          </cell>
          <cell r="AF552" t="e">
            <v>#N/A</v>
          </cell>
          <cell r="AG552" t="e">
            <v>#N/A</v>
          </cell>
          <cell r="AH552" t="e">
            <v>#N/A</v>
          </cell>
          <cell r="AI552" t="e">
            <v>#DIV/0!</v>
          </cell>
          <cell r="AJ552" t="e">
            <v>#N/A</v>
          </cell>
          <cell r="AL552" t="e">
            <v>#N/A</v>
          </cell>
          <cell r="AM552" t="e">
            <v>#N/A</v>
          </cell>
          <cell r="AN552" t="e">
            <v>#N/A</v>
          </cell>
          <cell r="AO552" t="e">
            <v>#N/A</v>
          </cell>
          <cell r="AP552" t="e">
            <v>#N/A</v>
          </cell>
          <cell r="AR552" t="e">
            <v>#N/A</v>
          </cell>
          <cell r="AS552" t="e">
            <v>#N/A</v>
          </cell>
          <cell r="AT552" t="e">
            <v>#N/A</v>
          </cell>
          <cell r="AU552" t="e">
            <v>#DIV/0!</v>
          </cell>
          <cell r="AV552" t="e">
            <v>#N/A</v>
          </cell>
          <cell r="AX552" t="e">
            <v>#N/A</v>
          </cell>
          <cell r="AY552" t="e">
            <v>#N/A</v>
          </cell>
          <cell r="AZ552" t="e">
            <v>#N/A</v>
          </cell>
          <cell r="BA552" t="e">
            <v>#N/A</v>
          </cell>
          <cell r="BB552" t="e">
            <v>#N/A</v>
          </cell>
          <cell r="BD552" t="e">
            <v>#N/A</v>
          </cell>
          <cell r="BE552" t="e">
            <v>#N/A</v>
          </cell>
          <cell r="BF552" t="e">
            <v>#N/A</v>
          </cell>
          <cell r="BG552" t="e">
            <v>#DIV/0!</v>
          </cell>
          <cell r="BH552" t="e">
            <v>#N/A</v>
          </cell>
          <cell r="BJ552" t="e">
            <v>#N/A</v>
          </cell>
          <cell r="BK552">
            <v>8641.9599999999991</v>
          </cell>
          <cell r="BL552" t="e">
            <v>#N/A</v>
          </cell>
          <cell r="BM552" t="e">
            <v>#N/A</v>
          </cell>
          <cell r="BN552" t="e">
            <v>#N/A</v>
          </cell>
          <cell r="BP552" t="e">
            <v>#N/A</v>
          </cell>
          <cell r="BQ552" t="e">
            <v>#N/A</v>
          </cell>
          <cell r="BR552" t="e">
            <v>#N/A</v>
          </cell>
          <cell r="BS552" t="e">
            <v>#DIV/0!</v>
          </cell>
          <cell r="BT552" t="e">
            <v>#N/A</v>
          </cell>
          <cell r="BV552" t="e">
            <v>#N/A</v>
          </cell>
          <cell r="BW552">
            <v>9862.0020000000004</v>
          </cell>
          <cell r="BX552" t="e">
            <v>#N/A</v>
          </cell>
          <cell r="BY552" t="e">
            <v>#N/A</v>
          </cell>
          <cell r="BZ552" t="e">
            <v>#N/A</v>
          </cell>
          <cell r="CB552" t="e">
            <v>#N/A</v>
          </cell>
          <cell r="CC552" t="e">
            <v>#N/A</v>
          </cell>
          <cell r="CD552" t="e">
            <v>#N/A</v>
          </cell>
          <cell r="CE552" t="e">
            <v>#DIV/0!</v>
          </cell>
          <cell r="CF552" t="e">
            <v>#N/A</v>
          </cell>
          <cell r="CH552" t="e">
            <v>#N/A</v>
          </cell>
          <cell r="CI552">
            <v>1163.905</v>
          </cell>
          <cell r="CJ552" t="e">
            <v>#N/A</v>
          </cell>
          <cell r="CK552" t="e">
            <v>#N/A</v>
          </cell>
          <cell r="CL552" t="e">
            <v>#N/A</v>
          </cell>
          <cell r="CN552" t="e">
            <v>#N/A</v>
          </cell>
          <cell r="CO552" t="e">
            <v>#N/A</v>
          </cell>
          <cell r="CP552" t="e">
            <v>#N/A</v>
          </cell>
          <cell r="CQ552" t="e">
            <v>#DIV/0!</v>
          </cell>
          <cell r="CR552" t="e">
            <v>#N/A</v>
          </cell>
          <cell r="CT552" t="e">
            <v>#N/A</v>
          </cell>
          <cell r="CU552">
            <v>5633.7460000000001</v>
          </cell>
          <cell r="CV552" t="e">
            <v>#N/A</v>
          </cell>
          <cell r="CW552" t="e">
            <v>#N/A</v>
          </cell>
          <cell r="CX552" t="e">
            <v>#N/A</v>
          </cell>
          <cell r="CZ552" t="e">
            <v>#N/A</v>
          </cell>
          <cell r="DA552" t="e">
            <v>#N/A</v>
          </cell>
          <cell r="DB552" t="e">
            <v>#N/A</v>
          </cell>
          <cell r="DC552" t="e">
            <v>#DIV/0!</v>
          </cell>
          <cell r="DD552" t="e">
            <v>#N/A</v>
          </cell>
          <cell r="DF552" t="e">
            <v>#N/A</v>
          </cell>
          <cell r="DG552">
            <v>3495.4549999999999</v>
          </cell>
          <cell r="DH552" t="e">
            <v>#N/A</v>
          </cell>
          <cell r="DI552" t="e">
            <v>#N/A</v>
          </cell>
          <cell r="DJ552" t="e">
            <v>#N/A</v>
          </cell>
          <cell r="DL552" t="e">
            <v>#N/A</v>
          </cell>
          <cell r="DM552" t="e">
            <v>#N/A</v>
          </cell>
          <cell r="DN552" t="e">
            <v>#N/A</v>
          </cell>
          <cell r="DO552" t="e">
            <v>#DIV/0!</v>
          </cell>
          <cell r="DP552" t="e">
            <v>#N/A</v>
          </cell>
          <cell r="DR552" t="e">
            <v>#N/A</v>
          </cell>
          <cell r="DS552">
            <v>2701.8580000000002</v>
          </cell>
          <cell r="DT552" t="e">
            <v>#N/A</v>
          </cell>
          <cell r="DU552" t="e">
            <v>#N/A</v>
          </cell>
          <cell r="DV552" t="e">
            <v>#N/A</v>
          </cell>
          <cell r="DX552" t="e">
            <v>#N/A</v>
          </cell>
          <cell r="DY552" t="e">
            <v>#N/A</v>
          </cell>
          <cell r="DZ552" t="e">
            <v>#N/A</v>
          </cell>
          <cell r="EA552" t="e">
            <v>#DIV/0!</v>
          </cell>
          <cell r="EB552" t="e">
            <v>#N/A</v>
          </cell>
          <cell r="ED552" t="e">
            <v>#N/A</v>
          </cell>
          <cell r="EE552">
            <v>15705.161</v>
          </cell>
          <cell r="EF552" t="e">
            <v>#N/A</v>
          </cell>
          <cell r="EG552" t="e">
            <v>#N/A</v>
          </cell>
          <cell r="EH552" t="e">
            <v>#N/A</v>
          </cell>
          <cell r="EJ552" t="e">
            <v>#N/A</v>
          </cell>
          <cell r="EK552" t="e">
            <v>#N/A</v>
          </cell>
          <cell r="EL552" t="e">
            <v>#N/A</v>
          </cell>
          <cell r="EM552" t="e">
            <v>#DIV/0!</v>
          </cell>
          <cell r="EN552" t="e">
            <v>#N/A</v>
          </cell>
          <cell r="EP552" t="e">
            <v>#N/A</v>
          </cell>
          <cell r="EQ552">
            <v>17075.746999999999</v>
          </cell>
          <cell r="ER552" t="e">
            <v>#N/A</v>
          </cell>
          <cell r="ES552" t="e">
            <v>#N/A</v>
          </cell>
          <cell r="ET552" t="e">
            <v>#N/A</v>
          </cell>
          <cell r="EV552" t="e">
            <v>#N/A</v>
          </cell>
          <cell r="EW552" t="e">
            <v>#N/A</v>
          </cell>
          <cell r="EX552" t="e">
            <v>#N/A</v>
          </cell>
          <cell r="EY552" t="e">
            <v>#DIV/0!</v>
          </cell>
          <cell r="EZ552" t="e">
            <v>#N/A</v>
          </cell>
        </row>
        <row r="553">
          <cell r="A553">
            <v>42767</v>
          </cell>
          <cell r="B553" t="e">
            <v>#N/A</v>
          </cell>
          <cell r="C553" t="e">
            <v>#N/A</v>
          </cell>
          <cell r="D553" t="e">
            <v>#N/A</v>
          </cell>
          <cell r="E553" t="e">
            <v>#N/A</v>
          </cell>
          <cell r="F553" t="e">
            <v>#N/A</v>
          </cell>
          <cell r="H553" t="e">
            <v>#N/A</v>
          </cell>
          <cell r="I553" t="e">
            <v>#N/A</v>
          </cell>
          <cell r="J553" t="e">
            <v>#N/A</v>
          </cell>
          <cell r="K553" t="e">
            <v>#N/A</v>
          </cell>
          <cell r="L553" t="e">
            <v>#N/A</v>
          </cell>
          <cell r="N553" t="e">
            <v>#N/A</v>
          </cell>
          <cell r="O553" t="e">
            <v>#N/A</v>
          </cell>
          <cell r="P553" t="e">
            <v>#N/A</v>
          </cell>
          <cell r="Q553" t="e">
            <v>#N/A</v>
          </cell>
          <cell r="R553" t="e">
            <v>#N/A</v>
          </cell>
          <cell r="T553" t="e">
            <v>#N/A</v>
          </cell>
          <cell r="U553" t="e">
            <v>#N/A</v>
          </cell>
          <cell r="V553" t="e">
            <v>#N/A</v>
          </cell>
          <cell r="W553" t="e">
            <v>#DIV/0!</v>
          </cell>
          <cell r="X553" t="e">
            <v>#N/A</v>
          </cell>
          <cell r="Z553" t="e">
            <v>#N/A</v>
          </cell>
          <cell r="AA553" t="e">
            <v>#N/A</v>
          </cell>
          <cell r="AB553" t="e">
            <v>#N/A</v>
          </cell>
          <cell r="AC553" t="e">
            <v>#N/A</v>
          </cell>
          <cell r="AD553" t="e">
            <v>#N/A</v>
          </cell>
          <cell r="AF553" t="e">
            <v>#N/A</v>
          </cell>
          <cell r="AG553" t="e">
            <v>#N/A</v>
          </cell>
          <cell r="AH553" t="e">
            <v>#N/A</v>
          </cell>
          <cell r="AI553" t="e">
            <v>#DIV/0!</v>
          </cell>
          <cell r="AJ553" t="e">
            <v>#N/A</v>
          </cell>
          <cell r="AL553" t="e">
            <v>#N/A</v>
          </cell>
          <cell r="AM553" t="e">
            <v>#N/A</v>
          </cell>
          <cell r="AN553" t="e">
            <v>#N/A</v>
          </cell>
          <cell r="AO553" t="e">
            <v>#N/A</v>
          </cell>
          <cell r="AP553" t="e">
            <v>#N/A</v>
          </cell>
          <cell r="AR553" t="e">
            <v>#N/A</v>
          </cell>
          <cell r="AS553" t="e">
            <v>#N/A</v>
          </cell>
          <cell r="AT553" t="e">
            <v>#N/A</v>
          </cell>
          <cell r="AU553" t="e">
            <v>#DIV/0!</v>
          </cell>
          <cell r="AV553" t="e">
            <v>#N/A</v>
          </cell>
          <cell r="AX553" t="e">
            <v>#N/A</v>
          </cell>
          <cell r="AY553" t="e">
            <v>#N/A</v>
          </cell>
          <cell r="AZ553" t="e">
            <v>#N/A</v>
          </cell>
          <cell r="BA553" t="e">
            <v>#N/A</v>
          </cell>
          <cell r="BB553" t="e">
            <v>#N/A</v>
          </cell>
          <cell r="BD553" t="e">
            <v>#N/A</v>
          </cell>
          <cell r="BE553" t="e">
            <v>#N/A</v>
          </cell>
          <cell r="BF553" t="e">
            <v>#N/A</v>
          </cell>
          <cell r="BG553" t="e">
            <v>#DIV/0!</v>
          </cell>
          <cell r="BH553" t="e">
            <v>#N/A</v>
          </cell>
          <cell r="BJ553" t="e">
            <v>#N/A</v>
          </cell>
          <cell r="BK553" t="e">
            <v>#N/A</v>
          </cell>
          <cell r="BL553" t="e">
            <v>#N/A</v>
          </cell>
          <cell r="BM553" t="e">
            <v>#N/A</v>
          </cell>
          <cell r="BN553" t="e">
            <v>#N/A</v>
          </cell>
          <cell r="BP553" t="e">
            <v>#N/A</v>
          </cell>
          <cell r="BQ553" t="e">
            <v>#N/A</v>
          </cell>
          <cell r="BR553" t="e">
            <v>#N/A</v>
          </cell>
          <cell r="BS553" t="e">
            <v>#DIV/0!</v>
          </cell>
          <cell r="BT553" t="e">
            <v>#N/A</v>
          </cell>
          <cell r="BV553" t="e">
            <v>#N/A</v>
          </cell>
          <cell r="BW553" t="e">
            <v>#N/A</v>
          </cell>
          <cell r="BX553" t="e">
            <v>#N/A</v>
          </cell>
          <cell r="BY553" t="e">
            <v>#N/A</v>
          </cell>
          <cell r="BZ553" t="e">
            <v>#N/A</v>
          </cell>
          <cell r="CB553" t="e">
            <v>#N/A</v>
          </cell>
          <cell r="CC553" t="e">
            <v>#N/A</v>
          </cell>
          <cell r="CD553" t="e">
            <v>#N/A</v>
          </cell>
          <cell r="CE553" t="e">
            <v>#DIV/0!</v>
          </cell>
          <cell r="CF553" t="e">
            <v>#N/A</v>
          </cell>
          <cell r="CH553" t="e">
            <v>#N/A</v>
          </cell>
          <cell r="CI553">
            <v>1163.905</v>
          </cell>
          <cell r="CJ553" t="e">
            <v>#N/A</v>
          </cell>
          <cell r="CK553" t="e">
            <v>#N/A</v>
          </cell>
          <cell r="CL553" t="e">
            <v>#N/A</v>
          </cell>
          <cell r="CN553" t="e">
            <v>#N/A</v>
          </cell>
          <cell r="CO553" t="e">
            <v>#N/A</v>
          </cell>
          <cell r="CP553" t="e">
            <v>#N/A</v>
          </cell>
          <cell r="CQ553" t="e">
            <v>#DIV/0!</v>
          </cell>
          <cell r="CR553" t="e">
            <v>#N/A</v>
          </cell>
          <cell r="CT553" t="e">
            <v>#N/A</v>
          </cell>
          <cell r="CU553">
            <v>5633.7460000000001</v>
          </cell>
          <cell r="CV553" t="e">
            <v>#N/A</v>
          </cell>
          <cell r="CW553" t="e">
            <v>#N/A</v>
          </cell>
          <cell r="CX553" t="e">
            <v>#N/A</v>
          </cell>
          <cell r="CZ553" t="e">
            <v>#N/A</v>
          </cell>
          <cell r="DA553" t="e">
            <v>#N/A</v>
          </cell>
          <cell r="DB553" t="e">
            <v>#N/A</v>
          </cell>
          <cell r="DC553" t="e">
            <v>#DIV/0!</v>
          </cell>
          <cell r="DD553" t="e">
            <v>#N/A</v>
          </cell>
          <cell r="DF553" t="e">
            <v>#N/A</v>
          </cell>
          <cell r="DG553">
            <v>3495.4549999999999</v>
          </cell>
          <cell r="DH553" t="e">
            <v>#N/A</v>
          </cell>
          <cell r="DI553" t="e">
            <v>#N/A</v>
          </cell>
          <cell r="DJ553" t="e">
            <v>#N/A</v>
          </cell>
          <cell r="DL553" t="e">
            <v>#N/A</v>
          </cell>
          <cell r="DM553" t="e">
            <v>#N/A</v>
          </cell>
          <cell r="DN553" t="e">
            <v>#N/A</v>
          </cell>
          <cell r="DO553" t="e">
            <v>#DIV/0!</v>
          </cell>
          <cell r="DP553" t="e">
            <v>#N/A</v>
          </cell>
          <cell r="DR553" t="e">
            <v>#N/A</v>
          </cell>
          <cell r="DS553">
            <v>2701.8580000000002</v>
          </cell>
          <cell r="DT553" t="e">
            <v>#N/A</v>
          </cell>
          <cell r="DU553" t="e">
            <v>#N/A</v>
          </cell>
          <cell r="DV553" t="e">
            <v>#N/A</v>
          </cell>
          <cell r="DX553" t="e">
            <v>#N/A</v>
          </cell>
          <cell r="DY553" t="e">
            <v>#N/A</v>
          </cell>
          <cell r="DZ553" t="e">
            <v>#N/A</v>
          </cell>
          <cell r="EA553" t="e">
            <v>#DIV/0!</v>
          </cell>
          <cell r="EB553" t="e">
            <v>#N/A</v>
          </cell>
          <cell r="ED553" t="e">
            <v>#N/A</v>
          </cell>
          <cell r="EE553">
            <v>15705.161</v>
          </cell>
          <cell r="EF553" t="e">
            <v>#N/A</v>
          </cell>
          <cell r="EG553" t="e">
            <v>#N/A</v>
          </cell>
          <cell r="EH553" t="e">
            <v>#N/A</v>
          </cell>
          <cell r="EJ553" t="e">
            <v>#N/A</v>
          </cell>
          <cell r="EK553" t="e">
            <v>#N/A</v>
          </cell>
          <cell r="EL553" t="e">
            <v>#N/A</v>
          </cell>
          <cell r="EM553" t="e">
            <v>#DIV/0!</v>
          </cell>
          <cell r="EN553" t="e">
            <v>#N/A</v>
          </cell>
          <cell r="EP553" t="e">
            <v>#N/A</v>
          </cell>
          <cell r="EQ553">
            <v>17075.746999999999</v>
          </cell>
          <cell r="ER553" t="e">
            <v>#N/A</v>
          </cell>
          <cell r="ES553" t="e">
            <v>#N/A</v>
          </cell>
          <cell r="ET553" t="e">
            <v>#N/A</v>
          </cell>
          <cell r="EV553" t="e">
            <v>#N/A</v>
          </cell>
          <cell r="EW553" t="e">
            <v>#N/A</v>
          </cell>
          <cell r="EX553" t="e">
            <v>#N/A</v>
          </cell>
          <cell r="EY553" t="e">
            <v>#DIV/0!</v>
          </cell>
          <cell r="EZ553" t="e">
            <v>#N/A</v>
          </cell>
        </row>
        <row r="554">
          <cell r="A554">
            <v>42768</v>
          </cell>
          <cell r="B554" t="e">
            <v>#N/A</v>
          </cell>
          <cell r="C554" t="e">
            <v>#N/A</v>
          </cell>
          <cell r="D554" t="e">
            <v>#N/A</v>
          </cell>
          <cell r="E554" t="e">
            <v>#N/A</v>
          </cell>
          <cell r="F554" t="e">
            <v>#N/A</v>
          </cell>
          <cell r="H554" t="e">
            <v>#N/A</v>
          </cell>
          <cell r="I554" t="e">
            <v>#N/A</v>
          </cell>
          <cell r="J554" t="e">
            <v>#N/A</v>
          </cell>
          <cell r="K554" t="e">
            <v>#N/A</v>
          </cell>
          <cell r="L554" t="e">
            <v>#N/A</v>
          </cell>
          <cell r="N554" t="e">
            <v>#N/A</v>
          </cell>
          <cell r="O554" t="e">
            <v>#N/A</v>
          </cell>
          <cell r="P554" t="e">
            <v>#N/A</v>
          </cell>
          <cell r="Q554" t="e">
            <v>#N/A</v>
          </cell>
          <cell r="R554" t="e">
            <v>#N/A</v>
          </cell>
          <cell r="T554" t="e">
            <v>#N/A</v>
          </cell>
          <cell r="U554" t="e">
            <v>#N/A</v>
          </cell>
          <cell r="V554" t="e">
            <v>#N/A</v>
          </cell>
          <cell r="W554" t="e">
            <v>#DIV/0!</v>
          </cell>
          <cell r="X554" t="e">
            <v>#N/A</v>
          </cell>
          <cell r="Z554" t="e">
            <v>#N/A</v>
          </cell>
          <cell r="AA554" t="e">
            <v>#N/A</v>
          </cell>
          <cell r="AB554" t="e">
            <v>#N/A</v>
          </cell>
          <cell r="AC554" t="e">
            <v>#N/A</v>
          </cell>
          <cell r="AD554" t="e">
            <v>#N/A</v>
          </cell>
          <cell r="AF554" t="e">
            <v>#N/A</v>
          </cell>
          <cell r="AG554" t="e">
            <v>#N/A</v>
          </cell>
          <cell r="AH554" t="e">
            <v>#N/A</v>
          </cell>
          <cell r="AI554" t="e">
            <v>#DIV/0!</v>
          </cell>
          <cell r="AJ554" t="e">
            <v>#N/A</v>
          </cell>
          <cell r="AL554" t="e">
            <v>#N/A</v>
          </cell>
          <cell r="AM554" t="e">
            <v>#N/A</v>
          </cell>
          <cell r="AN554" t="e">
            <v>#N/A</v>
          </cell>
          <cell r="AO554" t="e">
            <v>#N/A</v>
          </cell>
          <cell r="AP554" t="e">
            <v>#N/A</v>
          </cell>
          <cell r="AR554" t="e">
            <v>#N/A</v>
          </cell>
          <cell r="AS554" t="e">
            <v>#N/A</v>
          </cell>
          <cell r="AT554" t="e">
            <v>#N/A</v>
          </cell>
          <cell r="AU554" t="e">
            <v>#DIV/0!</v>
          </cell>
          <cell r="AV554" t="e">
            <v>#N/A</v>
          </cell>
          <cell r="AX554" t="e">
            <v>#N/A</v>
          </cell>
          <cell r="AY554" t="e">
            <v>#N/A</v>
          </cell>
          <cell r="AZ554" t="e">
            <v>#N/A</v>
          </cell>
          <cell r="BA554" t="e">
            <v>#N/A</v>
          </cell>
          <cell r="BB554" t="e">
            <v>#N/A</v>
          </cell>
          <cell r="BD554" t="e">
            <v>#N/A</v>
          </cell>
          <cell r="BE554" t="e">
            <v>#N/A</v>
          </cell>
          <cell r="BF554" t="e">
            <v>#N/A</v>
          </cell>
          <cell r="BG554" t="e">
            <v>#DIV/0!</v>
          </cell>
          <cell r="BH554" t="e">
            <v>#N/A</v>
          </cell>
          <cell r="BJ554" t="e">
            <v>#N/A</v>
          </cell>
          <cell r="BK554" t="e">
            <v>#N/A</v>
          </cell>
          <cell r="BL554" t="e">
            <v>#N/A</v>
          </cell>
          <cell r="BM554" t="e">
            <v>#N/A</v>
          </cell>
          <cell r="BN554" t="e">
            <v>#N/A</v>
          </cell>
          <cell r="BP554" t="e">
            <v>#N/A</v>
          </cell>
          <cell r="BQ554" t="e">
            <v>#N/A</v>
          </cell>
          <cell r="BR554" t="e">
            <v>#N/A</v>
          </cell>
          <cell r="BS554" t="e">
            <v>#DIV/0!</v>
          </cell>
          <cell r="BT554" t="e">
            <v>#N/A</v>
          </cell>
          <cell r="BV554" t="e">
            <v>#N/A</v>
          </cell>
          <cell r="BW554" t="e">
            <v>#N/A</v>
          </cell>
          <cell r="BX554" t="e">
            <v>#N/A</v>
          </cell>
          <cell r="BY554" t="e">
            <v>#N/A</v>
          </cell>
          <cell r="BZ554" t="e">
            <v>#N/A</v>
          </cell>
          <cell r="CB554" t="e">
            <v>#N/A</v>
          </cell>
          <cell r="CC554" t="e">
            <v>#N/A</v>
          </cell>
          <cell r="CD554" t="e">
            <v>#N/A</v>
          </cell>
          <cell r="CE554" t="e">
            <v>#DIV/0!</v>
          </cell>
          <cell r="CF554" t="e">
            <v>#N/A</v>
          </cell>
          <cell r="CH554" t="e">
            <v>#N/A</v>
          </cell>
          <cell r="CI554">
            <v>1163.905</v>
          </cell>
          <cell r="CJ554" t="e">
            <v>#N/A</v>
          </cell>
          <cell r="CK554" t="e">
            <v>#N/A</v>
          </cell>
          <cell r="CL554" t="e">
            <v>#N/A</v>
          </cell>
          <cell r="CN554" t="e">
            <v>#N/A</v>
          </cell>
          <cell r="CO554" t="e">
            <v>#N/A</v>
          </cell>
          <cell r="CP554" t="e">
            <v>#N/A</v>
          </cell>
          <cell r="CQ554" t="e">
            <v>#DIV/0!</v>
          </cell>
          <cell r="CR554" t="e">
            <v>#N/A</v>
          </cell>
          <cell r="CT554" t="e">
            <v>#N/A</v>
          </cell>
          <cell r="CU554">
            <v>5633.7460000000001</v>
          </cell>
          <cell r="CV554" t="e">
            <v>#N/A</v>
          </cell>
          <cell r="CW554" t="e">
            <v>#N/A</v>
          </cell>
          <cell r="CX554" t="e">
            <v>#N/A</v>
          </cell>
          <cell r="CZ554" t="e">
            <v>#N/A</v>
          </cell>
          <cell r="DA554" t="e">
            <v>#N/A</v>
          </cell>
          <cell r="DB554" t="e">
            <v>#N/A</v>
          </cell>
          <cell r="DC554" t="e">
            <v>#DIV/0!</v>
          </cell>
          <cell r="DD554" t="e">
            <v>#N/A</v>
          </cell>
          <cell r="DF554" t="e">
            <v>#N/A</v>
          </cell>
          <cell r="DG554">
            <v>3495.4549999999999</v>
          </cell>
          <cell r="DH554" t="e">
            <v>#N/A</v>
          </cell>
          <cell r="DI554" t="e">
            <v>#N/A</v>
          </cell>
          <cell r="DJ554" t="e">
            <v>#N/A</v>
          </cell>
          <cell r="DL554" t="e">
            <v>#N/A</v>
          </cell>
          <cell r="DM554" t="e">
            <v>#N/A</v>
          </cell>
          <cell r="DN554" t="e">
            <v>#N/A</v>
          </cell>
          <cell r="DO554" t="e">
            <v>#DIV/0!</v>
          </cell>
          <cell r="DP554" t="e">
            <v>#N/A</v>
          </cell>
          <cell r="DR554" t="e">
            <v>#N/A</v>
          </cell>
          <cell r="DS554">
            <v>2701.8580000000002</v>
          </cell>
          <cell r="DT554" t="e">
            <v>#N/A</v>
          </cell>
          <cell r="DU554" t="e">
            <v>#N/A</v>
          </cell>
          <cell r="DV554" t="e">
            <v>#N/A</v>
          </cell>
          <cell r="DX554" t="e">
            <v>#N/A</v>
          </cell>
          <cell r="DY554" t="e">
            <v>#N/A</v>
          </cell>
          <cell r="DZ554" t="e">
            <v>#N/A</v>
          </cell>
          <cell r="EA554" t="e">
            <v>#DIV/0!</v>
          </cell>
          <cell r="EB554" t="e">
            <v>#N/A</v>
          </cell>
          <cell r="ED554" t="e">
            <v>#N/A</v>
          </cell>
          <cell r="EE554">
            <v>15705.161</v>
          </cell>
          <cell r="EF554" t="e">
            <v>#N/A</v>
          </cell>
          <cell r="EG554" t="e">
            <v>#N/A</v>
          </cell>
          <cell r="EH554" t="e">
            <v>#N/A</v>
          </cell>
          <cell r="EJ554" t="e">
            <v>#N/A</v>
          </cell>
          <cell r="EK554" t="e">
            <v>#N/A</v>
          </cell>
          <cell r="EL554" t="e">
            <v>#N/A</v>
          </cell>
          <cell r="EM554" t="e">
            <v>#DIV/0!</v>
          </cell>
          <cell r="EN554" t="e">
            <v>#N/A</v>
          </cell>
          <cell r="EP554" t="e">
            <v>#N/A</v>
          </cell>
          <cell r="EQ554">
            <v>17075.746999999999</v>
          </cell>
          <cell r="ER554" t="e">
            <v>#N/A</v>
          </cell>
          <cell r="ES554" t="e">
            <v>#N/A</v>
          </cell>
          <cell r="ET554" t="e">
            <v>#N/A</v>
          </cell>
          <cell r="EV554" t="e">
            <v>#N/A</v>
          </cell>
          <cell r="EW554" t="e">
            <v>#N/A</v>
          </cell>
          <cell r="EX554" t="e">
            <v>#N/A</v>
          </cell>
          <cell r="EY554" t="e">
            <v>#DIV/0!</v>
          </cell>
          <cell r="EZ554" t="e">
            <v>#N/A</v>
          </cell>
        </row>
        <row r="555">
          <cell r="A555">
            <v>42769</v>
          </cell>
          <cell r="B555" t="e">
            <v>#N/A</v>
          </cell>
          <cell r="C555" t="e">
            <v>#N/A</v>
          </cell>
          <cell r="D555" t="e">
            <v>#N/A</v>
          </cell>
          <cell r="E555" t="e">
            <v>#N/A</v>
          </cell>
          <cell r="F555" t="e">
            <v>#N/A</v>
          </cell>
          <cell r="H555" t="e">
            <v>#N/A</v>
          </cell>
          <cell r="I555" t="e">
            <v>#N/A</v>
          </cell>
          <cell r="J555" t="e">
            <v>#N/A</v>
          </cell>
          <cell r="K555" t="e">
            <v>#N/A</v>
          </cell>
          <cell r="L555" t="e">
            <v>#N/A</v>
          </cell>
          <cell r="N555" t="e">
            <v>#N/A</v>
          </cell>
          <cell r="O555" t="e">
            <v>#N/A</v>
          </cell>
          <cell r="P555" t="e">
            <v>#N/A</v>
          </cell>
          <cell r="Q555" t="e">
            <v>#N/A</v>
          </cell>
          <cell r="R555" t="e">
            <v>#N/A</v>
          </cell>
          <cell r="T555" t="e">
            <v>#N/A</v>
          </cell>
          <cell r="U555" t="e">
            <v>#N/A</v>
          </cell>
          <cell r="V555" t="e">
            <v>#N/A</v>
          </cell>
          <cell r="W555" t="e">
            <v>#DIV/0!</v>
          </cell>
          <cell r="X555" t="e">
            <v>#N/A</v>
          </cell>
          <cell r="Z555" t="e">
            <v>#N/A</v>
          </cell>
          <cell r="AA555" t="e">
            <v>#N/A</v>
          </cell>
          <cell r="AB555" t="e">
            <v>#N/A</v>
          </cell>
          <cell r="AC555" t="e">
            <v>#N/A</v>
          </cell>
          <cell r="AD555" t="e">
            <v>#N/A</v>
          </cell>
          <cell r="AF555" t="e">
            <v>#N/A</v>
          </cell>
          <cell r="AG555" t="e">
            <v>#N/A</v>
          </cell>
          <cell r="AH555" t="e">
            <v>#N/A</v>
          </cell>
          <cell r="AI555" t="e">
            <v>#DIV/0!</v>
          </cell>
          <cell r="AJ555" t="e">
            <v>#N/A</v>
          </cell>
          <cell r="AL555" t="e">
            <v>#N/A</v>
          </cell>
          <cell r="AM555" t="e">
            <v>#N/A</v>
          </cell>
          <cell r="AN555" t="e">
            <v>#N/A</v>
          </cell>
          <cell r="AO555" t="e">
            <v>#N/A</v>
          </cell>
          <cell r="AP555" t="e">
            <v>#N/A</v>
          </cell>
          <cell r="AR555" t="e">
            <v>#N/A</v>
          </cell>
          <cell r="AS555" t="e">
            <v>#N/A</v>
          </cell>
          <cell r="AT555" t="e">
            <v>#N/A</v>
          </cell>
          <cell r="AU555" t="e">
            <v>#DIV/0!</v>
          </cell>
          <cell r="AV555" t="e">
            <v>#N/A</v>
          </cell>
          <cell r="AX555" t="e">
            <v>#N/A</v>
          </cell>
          <cell r="AY555" t="e">
            <v>#N/A</v>
          </cell>
          <cell r="AZ555" t="e">
            <v>#N/A</v>
          </cell>
          <cell r="BA555" t="e">
            <v>#N/A</v>
          </cell>
          <cell r="BB555" t="e">
            <v>#N/A</v>
          </cell>
          <cell r="BD555" t="e">
            <v>#N/A</v>
          </cell>
          <cell r="BE555" t="e">
            <v>#N/A</v>
          </cell>
          <cell r="BF555" t="e">
            <v>#N/A</v>
          </cell>
          <cell r="BG555" t="e">
            <v>#DIV/0!</v>
          </cell>
          <cell r="BH555" t="e">
            <v>#N/A</v>
          </cell>
          <cell r="BJ555" t="e">
            <v>#N/A</v>
          </cell>
          <cell r="BK555" t="e">
            <v>#N/A</v>
          </cell>
          <cell r="BL555" t="e">
            <v>#N/A</v>
          </cell>
          <cell r="BM555" t="e">
            <v>#N/A</v>
          </cell>
          <cell r="BN555" t="e">
            <v>#N/A</v>
          </cell>
          <cell r="BP555" t="e">
            <v>#N/A</v>
          </cell>
          <cell r="BQ555" t="e">
            <v>#N/A</v>
          </cell>
          <cell r="BR555" t="e">
            <v>#N/A</v>
          </cell>
          <cell r="BS555" t="e">
            <v>#DIV/0!</v>
          </cell>
          <cell r="BT555" t="e">
            <v>#N/A</v>
          </cell>
          <cell r="BV555" t="e">
            <v>#N/A</v>
          </cell>
          <cell r="BW555" t="e">
            <v>#N/A</v>
          </cell>
          <cell r="BX555" t="e">
            <v>#N/A</v>
          </cell>
          <cell r="BY555" t="e">
            <v>#N/A</v>
          </cell>
          <cell r="BZ555" t="e">
            <v>#N/A</v>
          </cell>
          <cell r="CB555" t="e">
            <v>#N/A</v>
          </cell>
          <cell r="CC555" t="e">
            <v>#N/A</v>
          </cell>
          <cell r="CD555" t="e">
            <v>#N/A</v>
          </cell>
          <cell r="CE555" t="e">
            <v>#DIV/0!</v>
          </cell>
          <cell r="CF555" t="e">
            <v>#N/A</v>
          </cell>
          <cell r="CH555" t="e">
            <v>#N/A</v>
          </cell>
          <cell r="CI555">
            <v>1163.905</v>
          </cell>
          <cell r="CJ555" t="e">
            <v>#N/A</v>
          </cell>
          <cell r="CK555" t="e">
            <v>#N/A</v>
          </cell>
          <cell r="CL555" t="e">
            <v>#N/A</v>
          </cell>
          <cell r="CN555" t="e">
            <v>#N/A</v>
          </cell>
          <cell r="CO555" t="e">
            <v>#N/A</v>
          </cell>
          <cell r="CP555" t="e">
            <v>#N/A</v>
          </cell>
          <cell r="CQ555" t="e">
            <v>#DIV/0!</v>
          </cell>
          <cell r="CR555" t="e">
            <v>#N/A</v>
          </cell>
          <cell r="CT555" t="e">
            <v>#N/A</v>
          </cell>
          <cell r="CU555">
            <v>5633.7460000000001</v>
          </cell>
          <cell r="CV555" t="e">
            <v>#N/A</v>
          </cell>
          <cell r="CW555" t="e">
            <v>#N/A</v>
          </cell>
          <cell r="CX555" t="e">
            <v>#N/A</v>
          </cell>
          <cell r="CZ555" t="e">
            <v>#N/A</v>
          </cell>
          <cell r="DA555" t="e">
            <v>#N/A</v>
          </cell>
          <cell r="DB555" t="e">
            <v>#N/A</v>
          </cell>
          <cell r="DC555" t="e">
            <v>#DIV/0!</v>
          </cell>
          <cell r="DD555" t="e">
            <v>#N/A</v>
          </cell>
          <cell r="DF555" t="e">
            <v>#N/A</v>
          </cell>
          <cell r="DG555">
            <v>3495.4549999999999</v>
          </cell>
          <cell r="DH555" t="e">
            <v>#N/A</v>
          </cell>
          <cell r="DI555" t="e">
            <v>#N/A</v>
          </cell>
          <cell r="DJ555" t="e">
            <v>#N/A</v>
          </cell>
          <cell r="DL555" t="e">
            <v>#N/A</v>
          </cell>
          <cell r="DM555" t="e">
            <v>#N/A</v>
          </cell>
          <cell r="DN555" t="e">
            <v>#N/A</v>
          </cell>
          <cell r="DO555" t="e">
            <v>#DIV/0!</v>
          </cell>
          <cell r="DP555" t="e">
            <v>#N/A</v>
          </cell>
          <cell r="DR555" t="e">
            <v>#N/A</v>
          </cell>
          <cell r="DS555">
            <v>2701.8580000000002</v>
          </cell>
          <cell r="DT555" t="e">
            <v>#N/A</v>
          </cell>
          <cell r="DU555" t="e">
            <v>#N/A</v>
          </cell>
          <cell r="DV555" t="e">
            <v>#N/A</v>
          </cell>
          <cell r="DX555" t="e">
            <v>#N/A</v>
          </cell>
          <cell r="DY555" t="e">
            <v>#N/A</v>
          </cell>
          <cell r="DZ555" t="e">
            <v>#N/A</v>
          </cell>
          <cell r="EA555" t="e">
            <v>#DIV/0!</v>
          </cell>
          <cell r="EB555" t="e">
            <v>#N/A</v>
          </cell>
          <cell r="ED555" t="e">
            <v>#N/A</v>
          </cell>
          <cell r="EE555">
            <v>15705.161</v>
          </cell>
          <cell r="EF555" t="e">
            <v>#N/A</v>
          </cell>
          <cell r="EG555" t="e">
            <v>#N/A</v>
          </cell>
          <cell r="EH555" t="e">
            <v>#N/A</v>
          </cell>
          <cell r="EJ555" t="e">
            <v>#N/A</v>
          </cell>
          <cell r="EK555" t="e">
            <v>#N/A</v>
          </cell>
          <cell r="EL555" t="e">
            <v>#N/A</v>
          </cell>
          <cell r="EM555" t="e">
            <v>#DIV/0!</v>
          </cell>
          <cell r="EN555" t="e">
            <v>#N/A</v>
          </cell>
          <cell r="EP555" t="e">
            <v>#N/A</v>
          </cell>
          <cell r="EQ555">
            <v>17075.746999999999</v>
          </cell>
          <cell r="ER555" t="e">
            <v>#N/A</v>
          </cell>
          <cell r="ES555" t="e">
            <v>#N/A</v>
          </cell>
          <cell r="ET555" t="e">
            <v>#N/A</v>
          </cell>
          <cell r="EV555" t="e">
            <v>#N/A</v>
          </cell>
          <cell r="EW555" t="e">
            <v>#N/A</v>
          </cell>
          <cell r="EX555" t="e">
            <v>#N/A</v>
          </cell>
          <cell r="EY555" t="e">
            <v>#DIV/0!</v>
          </cell>
          <cell r="EZ555" t="e">
            <v>#N/A</v>
          </cell>
        </row>
        <row r="556">
          <cell r="A556">
            <v>42772</v>
          </cell>
          <cell r="B556" t="e">
            <v>#N/A</v>
          </cell>
          <cell r="C556" t="e">
            <v>#N/A</v>
          </cell>
          <cell r="D556" t="e">
            <v>#N/A</v>
          </cell>
          <cell r="E556" t="e">
            <v>#N/A</v>
          </cell>
          <cell r="F556" t="e">
            <v>#N/A</v>
          </cell>
          <cell r="H556" t="e">
            <v>#N/A</v>
          </cell>
          <cell r="I556" t="e">
            <v>#N/A</v>
          </cell>
          <cell r="J556" t="e">
            <v>#N/A</v>
          </cell>
          <cell r="K556" t="e">
            <v>#N/A</v>
          </cell>
          <cell r="L556" t="e">
            <v>#N/A</v>
          </cell>
          <cell r="N556" t="e">
            <v>#N/A</v>
          </cell>
          <cell r="O556" t="e">
            <v>#N/A</v>
          </cell>
          <cell r="P556" t="e">
            <v>#N/A</v>
          </cell>
          <cell r="Q556" t="e">
            <v>#N/A</v>
          </cell>
          <cell r="R556" t="e">
            <v>#N/A</v>
          </cell>
          <cell r="T556" t="e">
            <v>#N/A</v>
          </cell>
          <cell r="U556" t="e">
            <v>#N/A</v>
          </cell>
          <cell r="V556" t="e">
            <v>#N/A</v>
          </cell>
          <cell r="W556" t="e">
            <v>#DIV/0!</v>
          </cell>
          <cell r="X556" t="e">
            <v>#N/A</v>
          </cell>
          <cell r="Z556" t="e">
            <v>#N/A</v>
          </cell>
          <cell r="AA556" t="e">
            <v>#N/A</v>
          </cell>
          <cell r="AB556" t="e">
            <v>#N/A</v>
          </cell>
          <cell r="AC556" t="e">
            <v>#N/A</v>
          </cell>
          <cell r="AD556" t="e">
            <v>#N/A</v>
          </cell>
          <cell r="AF556" t="e">
            <v>#N/A</v>
          </cell>
          <cell r="AG556" t="e">
            <v>#N/A</v>
          </cell>
          <cell r="AH556" t="e">
            <v>#N/A</v>
          </cell>
          <cell r="AI556" t="e">
            <v>#DIV/0!</v>
          </cell>
          <cell r="AJ556" t="e">
            <v>#N/A</v>
          </cell>
          <cell r="AL556" t="e">
            <v>#N/A</v>
          </cell>
          <cell r="AM556" t="e">
            <v>#N/A</v>
          </cell>
          <cell r="AN556" t="e">
            <v>#N/A</v>
          </cell>
          <cell r="AO556" t="e">
            <v>#N/A</v>
          </cell>
          <cell r="AP556" t="e">
            <v>#N/A</v>
          </cell>
          <cell r="AR556" t="e">
            <v>#N/A</v>
          </cell>
          <cell r="AS556" t="e">
            <v>#N/A</v>
          </cell>
          <cell r="AT556" t="e">
            <v>#N/A</v>
          </cell>
          <cell r="AU556" t="e">
            <v>#DIV/0!</v>
          </cell>
          <cell r="AV556" t="e">
            <v>#N/A</v>
          </cell>
          <cell r="AX556" t="e">
            <v>#N/A</v>
          </cell>
          <cell r="AY556" t="e">
            <v>#N/A</v>
          </cell>
          <cell r="AZ556" t="e">
            <v>#N/A</v>
          </cell>
          <cell r="BA556" t="e">
            <v>#N/A</v>
          </cell>
          <cell r="BB556" t="e">
            <v>#N/A</v>
          </cell>
          <cell r="BD556" t="e">
            <v>#N/A</v>
          </cell>
          <cell r="BE556" t="e">
            <v>#N/A</v>
          </cell>
          <cell r="BF556" t="e">
            <v>#N/A</v>
          </cell>
          <cell r="BG556" t="e">
            <v>#DIV/0!</v>
          </cell>
          <cell r="BH556" t="e">
            <v>#N/A</v>
          </cell>
          <cell r="BJ556" t="e">
            <v>#N/A</v>
          </cell>
          <cell r="BK556" t="e">
            <v>#N/A</v>
          </cell>
          <cell r="BL556" t="e">
            <v>#N/A</v>
          </cell>
          <cell r="BM556" t="e">
            <v>#N/A</v>
          </cell>
          <cell r="BN556" t="e">
            <v>#N/A</v>
          </cell>
          <cell r="BP556" t="e">
            <v>#N/A</v>
          </cell>
          <cell r="BQ556" t="e">
            <v>#N/A</v>
          </cell>
          <cell r="BR556" t="e">
            <v>#N/A</v>
          </cell>
          <cell r="BS556" t="e">
            <v>#DIV/0!</v>
          </cell>
          <cell r="BT556" t="e">
            <v>#N/A</v>
          </cell>
          <cell r="BV556" t="e">
            <v>#N/A</v>
          </cell>
          <cell r="BW556" t="e">
            <v>#N/A</v>
          </cell>
          <cell r="BX556" t="e">
            <v>#N/A</v>
          </cell>
          <cell r="BY556" t="e">
            <v>#N/A</v>
          </cell>
          <cell r="BZ556" t="e">
            <v>#N/A</v>
          </cell>
          <cell r="CB556" t="e">
            <v>#N/A</v>
          </cell>
          <cell r="CC556" t="e">
            <v>#N/A</v>
          </cell>
          <cell r="CD556" t="e">
            <v>#N/A</v>
          </cell>
          <cell r="CE556" t="e">
            <v>#DIV/0!</v>
          </cell>
          <cell r="CF556" t="e">
            <v>#N/A</v>
          </cell>
          <cell r="CH556" t="e">
            <v>#N/A</v>
          </cell>
          <cell r="CI556">
            <v>1163.905</v>
          </cell>
          <cell r="CJ556" t="e">
            <v>#N/A</v>
          </cell>
          <cell r="CK556" t="e">
            <v>#N/A</v>
          </cell>
          <cell r="CL556" t="e">
            <v>#N/A</v>
          </cell>
          <cell r="CN556" t="e">
            <v>#N/A</v>
          </cell>
          <cell r="CO556" t="e">
            <v>#N/A</v>
          </cell>
          <cell r="CP556" t="e">
            <v>#N/A</v>
          </cell>
          <cell r="CQ556" t="e">
            <v>#DIV/0!</v>
          </cell>
          <cell r="CR556" t="e">
            <v>#N/A</v>
          </cell>
          <cell r="CT556" t="e">
            <v>#N/A</v>
          </cell>
          <cell r="CU556">
            <v>5633.7460000000001</v>
          </cell>
          <cell r="CV556" t="e">
            <v>#N/A</v>
          </cell>
          <cell r="CW556" t="e">
            <v>#N/A</v>
          </cell>
          <cell r="CX556" t="e">
            <v>#N/A</v>
          </cell>
          <cell r="CZ556" t="e">
            <v>#N/A</v>
          </cell>
          <cell r="DA556" t="e">
            <v>#N/A</v>
          </cell>
          <cell r="DB556" t="e">
            <v>#N/A</v>
          </cell>
          <cell r="DC556" t="e">
            <v>#DIV/0!</v>
          </cell>
          <cell r="DD556" t="e">
            <v>#N/A</v>
          </cell>
          <cell r="DF556" t="e">
            <v>#N/A</v>
          </cell>
          <cell r="DG556">
            <v>3495.4549999999999</v>
          </cell>
          <cell r="DH556" t="e">
            <v>#N/A</v>
          </cell>
          <cell r="DI556" t="e">
            <v>#N/A</v>
          </cell>
          <cell r="DJ556" t="e">
            <v>#N/A</v>
          </cell>
          <cell r="DL556" t="e">
            <v>#N/A</v>
          </cell>
          <cell r="DM556" t="e">
            <v>#N/A</v>
          </cell>
          <cell r="DN556" t="e">
            <v>#N/A</v>
          </cell>
          <cell r="DO556" t="e">
            <v>#DIV/0!</v>
          </cell>
          <cell r="DP556" t="e">
            <v>#N/A</v>
          </cell>
          <cell r="DR556" t="e">
            <v>#N/A</v>
          </cell>
          <cell r="DS556">
            <v>2701.8580000000002</v>
          </cell>
          <cell r="DT556" t="e">
            <v>#N/A</v>
          </cell>
          <cell r="DU556" t="e">
            <v>#N/A</v>
          </cell>
          <cell r="DV556" t="e">
            <v>#N/A</v>
          </cell>
          <cell r="DX556" t="e">
            <v>#N/A</v>
          </cell>
          <cell r="DY556" t="e">
            <v>#N/A</v>
          </cell>
          <cell r="DZ556" t="e">
            <v>#N/A</v>
          </cell>
          <cell r="EA556" t="e">
            <v>#DIV/0!</v>
          </cell>
          <cell r="EB556" t="e">
            <v>#N/A</v>
          </cell>
          <cell r="ED556" t="e">
            <v>#N/A</v>
          </cell>
          <cell r="EE556">
            <v>15705.161</v>
          </cell>
          <cell r="EF556" t="e">
            <v>#N/A</v>
          </cell>
          <cell r="EG556" t="e">
            <v>#N/A</v>
          </cell>
          <cell r="EH556" t="e">
            <v>#N/A</v>
          </cell>
          <cell r="EJ556" t="e">
            <v>#N/A</v>
          </cell>
          <cell r="EK556" t="e">
            <v>#N/A</v>
          </cell>
          <cell r="EL556" t="e">
            <v>#N/A</v>
          </cell>
          <cell r="EM556" t="e">
            <v>#DIV/0!</v>
          </cell>
          <cell r="EN556" t="e">
            <v>#N/A</v>
          </cell>
          <cell r="EP556" t="e">
            <v>#N/A</v>
          </cell>
          <cell r="EQ556">
            <v>17075.746999999999</v>
          </cell>
          <cell r="ER556" t="e">
            <v>#N/A</v>
          </cell>
          <cell r="ES556" t="e">
            <v>#N/A</v>
          </cell>
          <cell r="ET556" t="e">
            <v>#N/A</v>
          </cell>
          <cell r="EV556" t="e">
            <v>#N/A</v>
          </cell>
          <cell r="EW556" t="e">
            <v>#N/A</v>
          </cell>
          <cell r="EX556" t="e">
            <v>#N/A</v>
          </cell>
          <cell r="EY556" t="e">
            <v>#DIV/0!</v>
          </cell>
          <cell r="EZ556" t="e">
            <v>#N/A</v>
          </cell>
        </row>
        <row r="557">
          <cell r="A557">
            <v>42773</v>
          </cell>
          <cell r="B557" t="e">
            <v>#N/A</v>
          </cell>
          <cell r="C557" t="e">
            <v>#N/A</v>
          </cell>
          <cell r="D557" t="e">
            <v>#N/A</v>
          </cell>
          <cell r="E557" t="e">
            <v>#N/A</v>
          </cell>
          <cell r="F557" t="e">
            <v>#N/A</v>
          </cell>
          <cell r="H557" t="e">
            <v>#N/A</v>
          </cell>
          <cell r="I557" t="e">
            <v>#N/A</v>
          </cell>
          <cell r="J557" t="e">
            <v>#N/A</v>
          </cell>
          <cell r="K557" t="e">
            <v>#N/A</v>
          </cell>
          <cell r="L557" t="e">
            <v>#N/A</v>
          </cell>
          <cell r="N557" t="e">
            <v>#N/A</v>
          </cell>
          <cell r="O557" t="e">
            <v>#N/A</v>
          </cell>
          <cell r="P557" t="e">
            <v>#N/A</v>
          </cell>
          <cell r="Q557" t="e">
            <v>#N/A</v>
          </cell>
          <cell r="R557" t="e">
            <v>#N/A</v>
          </cell>
          <cell r="T557" t="e">
            <v>#N/A</v>
          </cell>
          <cell r="U557" t="e">
            <v>#N/A</v>
          </cell>
          <cell r="V557" t="e">
            <v>#N/A</v>
          </cell>
          <cell r="W557" t="e">
            <v>#DIV/0!</v>
          </cell>
          <cell r="X557" t="e">
            <v>#N/A</v>
          </cell>
          <cell r="Z557" t="e">
            <v>#N/A</v>
          </cell>
          <cell r="AA557" t="e">
            <v>#N/A</v>
          </cell>
          <cell r="AB557" t="e">
            <v>#N/A</v>
          </cell>
          <cell r="AC557" t="e">
            <v>#N/A</v>
          </cell>
          <cell r="AD557" t="e">
            <v>#N/A</v>
          </cell>
          <cell r="AF557" t="e">
            <v>#N/A</v>
          </cell>
          <cell r="AG557" t="e">
            <v>#N/A</v>
          </cell>
          <cell r="AH557" t="e">
            <v>#N/A</v>
          </cell>
          <cell r="AI557" t="e">
            <v>#DIV/0!</v>
          </cell>
          <cell r="AJ557" t="e">
            <v>#N/A</v>
          </cell>
          <cell r="AL557" t="e">
            <v>#N/A</v>
          </cell>
          <cell r="AM557" t="e">
            <v>#N/A</v>
          </cell>
          <cell r="AN557" t="e">
            <v>#N/A</v>
          </cell>
          <cell r="AO557" t="e">
            <v>#N/A</v>
          </cell>
          <cell r="AP557" t="e">
            <v>#N/A</v>
          </cell>
          <cell r="AR557" t="e">
            <v>#N/A</v>
          </cell>
          <cell r="AS557" t="e">
            <v>#N/A</v>
          </cell>
          <cell r="AT557" t="e">
            <v>#N/A</v>
          </cell>
          <cell r="AU557" t="e">
            <v>#DIV/0!</v>
          </cell>
          <cell r="AV557" t="e">
            <v>#N/A</v>
          </cell>
          <cell r="AX557" t="e">
            <v>#N/A</v>
          </cell>
          <cell r="AY557" t="e">
            <v>#N/A</v>
          </cell>
          <cell r="AZ557" t="e">
            <v>#N/A</v>
          </cell>
          <cell r="BA557" t="e">
            <v>#N/A</v>
          </cell>
          <cell r="BB557" t="e">
            <v>#N/A</v>
          </cell>
          <cell r="BD557" t="e">
            <v>#N/A</v>
          </cell>
          <cell r="BE557" t="e">
            <v>#N/A</v>
          </cell>
          <cell r="BF557" t="e">
            <v>#N/A</v>
          </cell>
          <cell r="BG557" t="e">
            <v>#DIV/0!</v>
          </cell>
          <cell r="BH557" t="e">
            <v>#N/A</v>
          </cell>
          <cell r="BJ557" t="e">
            <v>#N/A</v>
          </cell>
          <cell r="BK557" t="e">
            <v>#N/A</v>
          </cell>
          <cell r="BL557" t="e">
            <v>#N/A</v>
          </cell>
          <cell r="BM557" t="e">
            <v>#N/A</v>
          </cell>
          <cell r="BN557" t="e">
            <v>#N/A</v>
          </cell>
          <cell r="BP557" t="e">
            <v>#N/A</v>
          </cell>
          <cell r="BQ557" t="e">
            <v>#N/A</v>
          </cell>
          <cell r="BR557" t="e">
            <v>#N/A</v>
          </cell>
          <cell r="BS557" t="e">
            <v>#DIV/0!</v>
          </cell>
          <cell r="BT557" t="e">
            <v>#N/A</v>
          </cell>
          <cell r="BV557" t="e">
            <v>#N/A</v>
          </cell>
          <cell r="BW557" t="e">
            <v>#N/A</v>
          </cell>
          <cell r="BX557" t="e">
            <v>#N/A</v>
          </cell>
          <cell r="BY557" t="e">
            <v>#N/A</v>
          </cell>
          <cell r="BZ557" t="e">
            <v>#N/A</v>
          </cell>
          <cell r="CB557" t="e">
            <v>#N/A</v>
          </cell>
          <cell r="CC557" t="e">
            <v>#N/A</v>
          </cell>
          <cell r="CD557" t="e">
            <v>#N/A</v>
          </cell>
          <cell r="CE557" t="e">
            <v>#DIV/0!</v>
          </cell>
          <cell r="CF557" t="e">
            <v>#N/A</v>
          </cell>
          <cell r="CH557" t="e">
            <v>#N/A</v>
          </cell>
          <cell r="CI557">
            <v>1163.905</v>
          </cell>
          <cell r="CJ557" t="e">
            <v>#N/A</v>
          </cell>
          <cell r="CK557" t="e">
            <v>#N/A</v>
          </cell>
          <cell r="CL557" t="e">
            <v>#N/A</v>
          </cell>
          <cell r="CN557" t="e">
            <v>#N/A</v>
          </cell>
          <cell r="CO557" t="e">
            <v>#N/A</v>
          </cell>
          <cell r="CP557" t="e">
            <v>#N/A</v>
          </cell>
          <cell r="CQ557" t="e">
            <v>#DIV/0!</v>
          </cell>
          <cell r="CR557" t="e">
            <v>#N/A</v>
          </cell>
          <cell r="CT557" t="e">
            <v>#N/A</v>
          </cell>
          <cell r="CU557">
            <v>5633.7460000000001</v>
          </cell>
          <cell r="CV557" t="e">
            <v>#N/A</v>
          </cell>
          <cell r="CW557" t="e">
            <v>#N/A</v>
          </cell>
          <cell r="CX557" t="e">
            <v>#N/A</v>
          </cell>
          <cell r="CZ557" t="e">
            <v>#N/A</v>
          </cell>
          <cell r="DA557" t="e">
            <v>#N/A</v>
          </cell>
          <cell r="DB557" t="e">
            <v>#N/A</v>
          </cell>
          <cell r="DC557" t="e">
            <v>#DIV/0!</v>
          </cell>
          <cell r="DD557" t="e">
            <v>#N/A</v>
          </cell>
          <cell r="DF557" t="e">
            <v>#N/A</v>
          </cell>
          <cell r="DG557">
            <v>3495.4549999999999</v>
          </cell>
          <cell r="DH557" t="e">
            <v>#N/A</v>
          </cell>
          <cell r="DI557" t="e">
            <v>#N/A</v>
          </cell>
          <cell r="DJ557" t="e">
            <v>#N/A</v>
          </cell>
          <cell r="DL557" t="e">
            <v>#N/A</v>
          </cell>
          <cell r="DM557" t="e">
            <v>#N/A</v>
          </cell>
          <cell r="DN557" t="e">
            <v>#N/A</v>
          </cell>
          <cell r="DO557" t="e">
            <v>#DIV/0!</v>
          </cell>
          <cell r="DP557" t="e">
            <v>#N/A</v>
          </cell>
          <cell r="DR557" t="e">
            <v>#N/A</v>
          </cell>
          <cell r="DS557">
            <v>2701.8580000000002</v>
          </cell>
          <cell r="DT557" t="e">
            <v>#N/A</v>
          </cell>
          <cell r="DU557" t="e">
            <v>#N/A</v>
          </cell>
          <cell r="DV557" t="e">
            <v>#N/A</v>
          </cell>
          <cell r="DX557" t="e">
            <v>#N/A</v>
          </cell>
          <cell r="DY557" t="e">
            <v>#N/A</v>
          </cell>
          <cell r="DZ557" t="e">
            <v>#N/A</v>
          </cell>
          <cell r="EA557" t="e">
            <v>#DIV/0!</v>
          </cell>
          <cell r="EB557" t="e">
            <v>#N/A</v>
          </cell>
          <cell r="ED557" t="e">
            <v>#N/A</v>
          </cell>
          <cell r="EE557">
            <v>15705.161</v>
          </cell>
          <cell r="EF557" t="e">
            <v>#N/A</v>
          </cell>
          <cell r="EG557" t="e">
            <v>#N/A</v>
          </cell>
          <cell r="EH557" t="e">
            <v>#N/A</v>
          </cell>
          <cell r="EJ557" t="e">
            <v>#N/A</v>
          </cell>
          <cell r="EK557" t="e">
            <v>#N/A</v>
          </cell>
          <cell r="EL557" t="e">
            <v>#N/A</v>
          </cell>
          <cell r="EM557" t="e">
            <v>#DIV/0!</v>
          </cell>
          <cell r="EN557" t="e">
            <v>#N/A</v>
          </cell>
          <cell r="EP557" t="e">
            <v>#N/A</v>
          </cell>
          <cell r="EQ557">
            <v>17075.746999999999</v>
          </cell>
          <cell r="ER557" t="e">
            <v>#N/A</v>
          </cell>
          <cell r="ES557" t="e">
            <v>#N/A</v>
          </cell>
          <cell r="ET557" t="e">
            <v>#N/A</v>
          </cell>
          <cell r="EV557" t="e">
            <v>#N/A</v>
          </cell>
          <cell r="EW557" t="e">
            <v>#N/A</v>
          </cell>
          <cell r="EX557" t="e">
            <v>#N/A</v>
          </cell>
          <cell r="EY557" t="e">
            <v>#DIV/0!</v>
          </cell>
          <cell r="EZ557" t="e">
            <v>#N/A</v>
          </cell>
        </row>
        <row r="558">
          <cell r="A558">
            <v>42774</v>
          </cell>
          <cell r="B558" t="e">
            <v>#N/A</v>
          </cell>
          <cell r="C558" t="e">
            <v>#N/A</v>
          </cell>
          <cell r="D558" t="e">
            <v>#N/A</v>
          </cell>
          <cell r="E558" t="e">
            <v>#N/A</v>
          </cell>
          <cell r="F558" t="e">
            <v>#N/A</v>
          </cell>
          <cell r="H558" t="e">
            <v>#N/A</v>
          </cell>
          <cell r="I558" t="e">
            <v>#N/A</v>
          </cell>
          <cell r="J558" t="e">
            <v>#N/A</v>
          </cell>
          <cell r="K558" t="e">
            <v>#N/A</v>
          </cell>
          <cell r="L558" t="e">
            <v>#N/A</v>
          </cell>
          <cell r="N558" t="e">
            <v>#N/A</v>
          </cell>
          <cell r="O558" t="e">
            <v>#N/A</v>
          </cell>
          <cell r="P558" t="e">
            <v>#N/A</v>
          </cell>
          <cell r="Q558" t="e">
            <v>#N/A</v>
          </cell>
          <cell r="R558" t="e">
            <v>#N/A</v>
          </cell>
          <cell r="T558" t="e">
            <v>#N/A</v>
          </cell>
          <cell r="U558" t="e">
            <v>#N/A</v>
          </cell>
          <cell r="V558" t="e">
            <v>#N/A</v>
          </cell>
          <cell r="W558" t="e">
            <v>#DIV/0!</v>
          </cell>
          <cell r="X558" t="e">
            <v>#N/A</v>
          </cell>
          <cell r="Z558" t="e">
            <v>#N/A</v>
          </cell>
          <cell r="AA558" t="e">
            <v>#N/A</v>
          </cell>
          <cell r="AB558" t="e">
            <v>#N/A</v>
          </cell>
          <cell r="AC558" t="e">
            <v>#N/A</v>
          </cell>
          <cell r="AD558" t="e">
            <v>#N/A</v>
          </cell>
          <cell r="AF558" t="e">
            <v>#N/A</v>
          </cell>
          <cell r="AG558" t="e">
            <v>#N/A</v>
          </cell>
          <cell r="AH558" t="e">
            <v>#N/A</v>
          </cell>
          <cell r="AI558" t="e">
            <v>#DIV/0!</v>
          </cell>
          <cell r="AJ558" t="e">
            <v>#N/A</v>
          </cell>
          <cell r="AL558" t="e">
            <v>#N/A</v>
          </cell>
          <cell r="AM558" t="e">
            <v>#N/A</v>
          </cell>
          <cell r="AN558" t="e">
            <v>#N/A</v>
          </cell>
          <cell r="AO558" t="e">
            <v>#N/A</v>
          </cell>
          <cell r="AP558" t="e">
            <v>#N/A</v>
          </cell>
          <cell r="AR558" t="e">
            <v>#N/A</v>
          </cell>
          <cell r="AS558" t="e">
            <v>#N/A</v>
          </cell>
          <cell r="AT558" t="e">
            <v>#N/A</v>
          </cell>
          <cell r="AU558" t="e">
            <v>#DIV/0!</v>
          </cell>
          <cell r="AV558" t="e">
            <v>#N/A</v>
          </cell>
          <cell r="AX558" t="e">
            <v>#N/A</v>
          </cell>
          <cell r="AY558" t="e">
            <v>#N/A</v>
          </cell>
          <cell r="AZ558" t="e">
            <v>#N/A</v>
          </cell>
          <cell r="BA558" t="e">
            <v>#N/A</v>
          </cell>
          <cell r="BB558" t="e">
            <v>#N/A</v>
          </cell>
          <cell r="BD558" t="e">
            <v>#N/A</v>
          </cell>
          <cell r="BE558" t="e">
            <v>#N/A</v>
          </cell>
          <cell r="BF558" t="e">
            <v>#N/A</v>
          </cell>
          <cell r="BG558" t="e">
            <v>#DIV/0!</v>
          </cell>
          <cell r="BH558" t="e">
            <v>#N/A</v>
          </cell>
          <cell r="BJ558" t="e">
            <v>#N/A</v>
          </cell>
          <cell r="BK558" t="e">
            <v>#N/A</v>
          </cell>
          <cell r="BL558" t="e">
            <v>#N/A</v>
          </cell>
          <cell r="BM558" t="e">
            <v>#N/A</v>
          </cell>
          <cell r="BN558" t="e">
            <v>#N/A</v>
          </cell>
          <cell r="BP558" t="e">
            <v>#N/A</v>
          </cell>
          <cell r="BQ558" t="e">
            <v>#N/A</v>
          </cell>
          <cell r="BR558" t="e">
            <v>#N/A</v>
          </cell>
          <cell r="BS558" t="e">
            <v>#DIV/0!</v>
          </cell>
          <cell r="BT558" t="e">
            <v>#N/A</v>
          </cell>
          <cell r="BV558" t="e">
            <v>#N/A</v>
          </cell>
          <cell r="BW558" t="e">
            <v>#N/A</v>
          </cell>
          <cell r="BX558" t="e">
            <v>#N/A</v>
          </cell>
          <cell r="BY558" t="e">
            <v>#N/A</v>
          </cell>
          <cell r="BZ558" t="e">
            <v>#N/A</v>
          </cell>
          <cell r="CB558" t="e">
            <v>#N/A</v>
          </cell>
          <cell r="CC558" t="e">
            <v>#N/A</v>
          </cell>
          <cell r="CD558" t="e">
            <v>#N/A</v>
          </cell>
          <cell r="CE558" t="e">
            <v>#DIV/0!</v>
          </cell>
          <cell r="CF558" t="e">
            <v>#N/A</v>
          </cell>
          <cell r="CH558" t="e">
            <v>#N/A</v>
          </cell>
          <cell r="CI558">
            <v>1163.905</v>
          </cell>
          <cell r="CJ558" t="e">
            <v>#N/A</v>
          </cell>
          <cell r="CK558" t="e">
            <v>#N/A</v>
          </cell>
          <cell r="CL558" t="e">
            <v>#N/A</v>
          </cell>
          <cell r="CN558" t="e">
            <v>#N/A</v>
          </cell>
          <cell r="CO558" t="e">
            <v>#N/A</v>
          </cell>
          <cell r="CP558" t="e">
            <v>#N/A</v>
          </cell>
          <cell r="CQ558" t="e">
            <v>#DIV/0!</v>
          </cell>
          <cell r="CR558" t="e">
            <v>#N/A</v>
          </cell>
          <cell r="CT558" t="e">
            <v>#N/A</v>
          </cell>
          <cell r="CU558">
            <v>5633.7460000000001</v>
          </cell>
          <cell r="CV558" t="e">
            <v>#N/A</v>
          </cell>
          <cell r="CW558" t="e">
            <v>#N/A</v>
          </cell>
          <cell r="CX558" t="e">
            <v>#N/A</v>
          </cell>
          <cell r="CZ558" t="e">
            <v>#N/A</v>
          </cell>
          <cell r="DA558" t="e">
            <v>#N/A</v>
          </cell>
          <cell r="DB558" t="e">
            <v>#N/A</v>
          </cell>
          <cell r="DC558" t="e">
            <v>#DIV/0!</v>
          </cell>
          <cell r="DD558" t="e">
            <v>#N/A</v>
          </cell>
          <cell r="DF558" t="e">
            <v>#N/A</v>
          </cell>
          <cell r="DG558">
            <v>3495.4549999999999</v>
          </cell>
          <cell r="DH558" t="e">
            <v>#N/A</v>
          </cell>
          <cell r="DI558" t="e">
            <v>#N/A</v>
          </cell>
          <cell r="DJ558" t="e">
            <v>#N/A</v>
          </cell>
          <cell r="DL558" t="e">
            <v>#N/A</v>
          </cell>
          <cell r="DM558" t="e">
            <v>#N/A</v>
          </cell>
          <cell r="DN558" t="e">
            <v>#N/A</v>
          </cell>
          <cell r="DO558" t="e">
            <v>#DIV/0!</v>
          </cell>
          <cell r="DP558" t="e">
            <v>#N/A</v>
          </cell>
          <cell r="DR558" t="e">
            <v>#N/A</v>
          </cell>
          <cell r="DS558">
            <v>2701.8580000000002</v>
          </cell>
          <cell r="DT558" t="e">
            <v>#N/A</v>
          </cell>
          <cell r="DU558" t="e">
            <v>#N/A</v>
          </cell>
          <cell r="DV558" t="e">
            <v>#N/A</v>
          </cell>
          <cell r="DX558" t="e">
            <v>#N/A</v>
          </cell>
          <cell r="DY558" t="e">
            <v>#N/A</v>
          </cell>
          <cell r="DZ558" t="e">
            <v>#N/A</v>
          </cell>
          <cell r="EA558" t="e">
            <v>#DIV/0!</v>
          </cell>
          <cell r="EB558" t="e">
            <v>#N/A</v>
          </cell>
          <cell r="ED558" t="e">
            <v>#N/A</v>
          </cell>
          <cell r="EE558">
            <v>15705.161</v>
          </cell>
          <cell r="EF558" t="e">
            <v>#N/A</v>
          </cell>
          <cell r="EG558" t="e">
            <v>#N/A</v>
          </cell>
          <cell r="EH558" t="e">
            <v>#N/A</v>
          </cell>
          <cell r="EJ558" t="e">
            <v>#N/A</v>
          </cell>
          <cell r="EK558" t="e">
            <v>#N/A</v>
          </cell>
          <cell r="EL558" t="e">
            <v>#N/A</v>
          </cell>
          <cell r="EM558" t="e">
            <v>#DIV/0!</v>
          </cell>
          <cell r="EN558" t="e">
            <v>#N/A</v>
          </cell>
          <cell r="EP558" t="e">
            <v>#N/A</v>
          </cell>
          <cell r="EQ558">
            <v>17075.746999999999</v>
          </cell>
          <cell r="ER558" t="e">
            <v>#N/A</v>
          </cell>
          <cell r="ES558" t="e">
            <v>#N/A</v>
          </cell>
          <cell r="ET558" t="e">
            <v>#N/A</v>
          </cell>
          <cell r="EV558" t="e">
            <v>#N/A</v>
          </cell>
          <cell r="EW558" t="e">
            <v>#N/A</v>
          </cell>
          <cell r="EX558" t="e">
            <v>#N/A</v>
          </cell>
          <cell r="EY558" t="e">
            <v>#DIV/0!</v>
          </cell>
          <cell r="EZ558" t="e">
            <v>#N/A</v>
          </cell>
        </row>
        <row r="559">
          <cell r="A559">
            <v>42775</v>
          </cell>
          <cell r="B559" t="e">
            <v>#N/A</v>
          </cell>
          <cell r="C559" t="e">
            <v>#N/A</v>
          </cell>
          <cell r="D559" t="e">
            <v>#N/A</v>
          </cell>
          <cell r="E559" t="e">
            <v>#N/A</v>
          </cell>
          <cell r="F559" t="e">
            <v>#N/A</v>
          </cell>
          <cell r="H559" t="e">
            <v>#N/A</v>
          </cell>
          <cell r="I559" t="e">
            <v>#N/A</v>
          </cell>
          <cell r="J559" t="e">
            <v>#N/A</v>
          </cell>
          <cell r="K559" t="e">
            <v>#N/A</v>
          </cell>
          <cell r="L559" t="e">
            <v>#N/A</v>
          </cell>
          <cell r="N559" t="e">
            <v>#N/A</v>
          </cell>
          <cell r="O559" t="e">
            <v>#N/A</v>
          </cell>
          <cell r="P559" t="e">
            <v>#N/A</v>
          </cell>
          <cell r="Q559" t="e">
            <v>#N/A</v>
          </cell>
          <cell r="R559" t="e">
            <v>#N/A</v>
          </cell>
          <cell r="T559" t="e">
            <v>#N/A</v>
          </cell>
          <cell r="U559" t="e">
            <v>#N/A</v>
          </cell>
          <cell r="V559" t="e">
            <v>#N/A</v>
          </cell>
          <cell r="W559" t="e">
            <v>#DIV/0!</v>
          </cell>
          <cell r="X559" t="e">
            <v>#N/A</v>
          </cell>
          <cell r="Z559" t="e">
            <v>#N/A</v>
          </cell>
          <cell r="AA559" t="e">
            <v>#N/A</v>
          </cell>
          <cell r="AB559" t="e">
            <v>#N/A</v>
          </cell>
          <cell r="AC559" t="e">
            <v>#N/A</v>
          </cell>
          <cell r="AD559" t="e">
            <v>#N/A</v>
          </cell>
          <cell r="AF559" t="e">
            <v>#N/A</v>
          </cell>
          <cell r="AG559" t="e">
            <v>#N/A</v>
          </cell>
          <cell r="AH559" t="e">
            <v>#N/A</v>
          </cell>
          <cell r="AI559" t="e">
            <v>#DIV/0!</v>
          </cell>
          <cell r="AJ559" t="e">
            <v>#N/A</v>
          </cell>
          <cell r="AL559" t="e">
            <v>#N/A</v>
          </cell>
          <cell r="AM559" t="e">
            <v>#N/A</v>
          </cell>
          <cell r="AN559" t="e">
            <v>#N/A</v>
          </cell>
          <cell r="AO559" t="e">
            <v>#N/A</v>
          </cell>
          <cell r="AP559" t="e">
            <v>#N/A</v>
          </cell>
          <cell r="AR559" t="e">
            <v>#N/A</v>
          </cell>
          <cell r="AS559" t="e">
            <v>#N/A</v>
          </cell>
          <cell r="AT559" t="e">
            <v>#N/A</v>
          </cell>
          <cell r="AU559" t="e">
            <v>#DIV/0!</v>
          </cell>
          <cell r="AV559" t="e">
            <v>#N/A</v>
          </cell>
          <cell r="AX559" t="e">
            <v>#N/A</v>
          </cell>
          <cell r="AY559" t="e">
            <v>#N/A</v>
          </cell>
          <cell r="AZ559" t="e">
            <v>#N/A</v>
          </cell>
          <cell r="BA559" t="e">
            <v>#N/A</v>
          </cell>
          <cell r="BB559" t="e">
            <v>#N/A</v>
          </cell>
          <cell r="BD559" t="e">
            <v>#N/A</v>
          </cell>
          <cell r="BE559" t="e">
            <v>#N/A</v>
          </cell>
          <cell r="BF559" t="e">
            <v>#N/A</v>
          </cell>
          <cell r="BG559" t="e">
            <v>#DIV/0!</v>
          </cell>
          <cell r="BH559" t="e">
            <v>#N/A</v>
          </cell>
          <cell r="BJ559" t="e">
            <v>#N/A</v>
          </cell>
          <cell r="BK559" t="e">
            <v>#N/A</v>
          </cell>
          <cell r="BL559" t="e">
            <v>#N/A</v>
          </cell>
          <cell r="BM559" t="e">
            <v>#N/A</v>
          </cell>
          <cell r="BN559" t="e">
            <v>#N/A</v>
          </cell>
          <cell r="BP559" t="e">
            <v>#N/A</v>
          </cell>
          <cell r="BQ559" t="e">
            <v>#N/A</v>
          </cell>
          <cell r="BR559" t="e">
            <v>#N/A</v>
          </cell>
          <cell r="BS559" t="e">
            <v>#DIV/0!</v>
          </cell>
          <cell r="BT559" t="e">
            <v>#N/A</v>
          </cell>
          <cell r="BV559" t="e">
            <v>#N/A</v>
          </cell>
          <cell r="BW559" t="e">
            <v>#N/A</v>
          </cell>
          <cell r="BX559" t="e">
            <v>#N/A</v>
          </cell>
          <cell r="BY559" t="e">
            <v>#N/A</v>
          </cell>
          <cell r="BZ559" t="e">
            <v>#N/A</v>
          </cell>
          <cell r="CB559" t="e">
            <v>#N/A</v>
          </cell>
          <cell r="CC559" t="e">
            <v>#N/A</v>
          </cell>
          <cell r="CD559" t="e">
            <v>#N/A</v>
          </cell>
          <cell r="CE559" t="e">
            <v>#DIV/0!</v>
          </cell>
          <cell r="CF559" t="e">
            <v>#N/A</v>
          </cell>
          <cell r="CH559" t="e">
            <v>#N/A</v>
          </cell>
          <cell r="CI559">
            <v>1163.905</v>
          </cell>
          <cell r="CJ559" t="e">
            <v>#N/A</v>
          </cell>
          <cell r="CK559" t="e">
            <v>#N/A</v>
          </cell>
          <cell r="CL559" t="e">
            <v>#N/A</v>
          </cell>
          <cell r="CN559" t="e">
            <v>#N/A</v>
          </cell>
          <cell r="CO559" t="e">
            <v>#N/A</v>
          </cell>
          <cell r="CP559" t="e">
            <v>#N/A</v>
          </cell>
          <cell r="CQ559" t="e">
            <v>#DIV/0!</v>
          </cell>
          <cell r="CR559" t="e">
            <v>#N/A</v>
          </cell>
          <cell r="CT559" t="e">
            <v>#N/A</v>
          </cell>
          <cell r="CU559">
            <v>5633.7460000000001</v>
          </cell>
          <cell r="CV559" t="e">
            <v>#N/A</v>
          </cell>
          <cell r="CW559" t="e">
            <v>#N/A</v>
          </cell>
          <cell r="CX559" t="e">
            <v>#N/A</v>
          </cell>
          <cell r="CZ559" t="e">
            <v>#N/A</v>
          </cell>
          <cell r="DA559" t="e">
            <v>#N/A</v>
          </cell>
          <cell r="DB559" t="e">
            <v>#N/A</v>
          </cell>
          <cell r="DC559" t="e">
            <v>#DIV/0!</v>
          </cell>
          <cell r="DD559" t="e">
            <v>#N/A</v>
          </cell>
          <cell r="DF559" t="e">
            <v>#N/A</v>
          </cell>
          <cell r="DG559">
            <v>3495.4549999999999</v>
          </cell>
          <cell r="DH559" t="e">
            <v>#N/A</v>
          </cell>
          <cell r="DI559" t="e">
            <v>#N/A</v>
          </cell>
          <cell r="DJ559" t="e">
            <v>#N/A</v>
          </cell>
          <cell r="DL559" t="e">
            <v>#N/A</v>
          </cell>
          <cell r="DM559" t="e">
            <v>#N/A</v>
          </cell>
          <cell r="DN559" t="e">
            <v>#N/A</v>
          </cell>
          <cell r="DO559" t="e">
            <v>#DIV/0!</v>
          </cell>
          <cell r="DP559" t="e">
            <v>#N/A</v>
          </cell>
          <cell r="DR559" t="e">
            <v>#N/A</v>
          </cell>
          <cell r="DS559">
            <v>2701.8580000000002</v>
          </cell>
          <cell r="DT559" t="e">
            <v>#N/A</v>
          </cell>
          <cell r="DU559" t="e">
            <v>#N/A</v>
          </cell>
          <cell r="DV559" t="e">
            <v>#N/A</v>
          </cell>
          <cell r="DX559" t="e">
            <v>#N/A</v>
          </cell>
          <cell r="DY559" t="e">
            <v>#N/A</v>
          </cell>
          <cell r="DZ559" t="e">
            <v>#N/A</v>
          </cell>
          <cell r="EA559" t="e">
            <v>#DIV/0!</v>
          </cell>
          <cell r="EB559" t="e">
            <v>#N/A</v>
          </cell>
          <cell r="ED559" t="e">
            <v>#N/A</v>
          </cell>
          <cell r="EE559">
            <v>15705.161</v>
          </cell>
          <cell r="EF559" t="e">
            <v>#N/A</v>
          </cell>
          <cell r="EG559" t="e">
            <v>#N/A</v>
          </cell>
          <cell r="EH559" t="e">
            <v>#N/A</v>
          </cell>
          <cell r="EJ559" t="e">
            <v>#N/A</v>
          </cell>
          <cell r="EK559" t="e">
            <v>#N/A</v>
          </cell>
          <cell r="EL559" t="e">
            <v>#N/A</v>
          </cell>
          <cell r="EM559" t="e">
            <v>#DIV/0!</v>
          </cell>
          <cell r="EN559" t="e">
            <v>#N/A</v>
          </cell>
          <cell r="EP559" t="e">
            <v>#N/A</v>
          </cell>
          <cell r="EQ559">
            <v>17075.746999999999</v>
          </cell>
          <cell r="ER559" t="e">
            <v>#N/A</v>
          </cell>
          <cell r="ES559" t="e">
            <v>#N/A</v>
          </cell>
          <cell r="ET559" t="e">
            <v>#N/A</v>
          </cell>
          <cell r="EV559" t="e">
            <v>#N/A</v>
          </cell>
          <cell r="EW559" t="e">
            <v>#N/A</v>
          </cell>
          <cell r="EX559" t="e">
            <v>#N/A</v>
          </cell>
          <cell r="EY559" t="e">
            <v>#DIV/0!</v>
          </cell>
          <cell r="EZ559" t="e">
            <v>#N/A</v>
          </cell>
        </row>
        <row r="560">
          <cell r="A560">
            <v>42776</v>
          </cell>
          <cell r="B560" t="e">
            <v>#N/A</v>
          </cell>
          <cell r="C560" t="e">
            <v>#N/A</v>
          </cell>
          <cell r="D560" t="e">
            <v>#N/A</v>
          </cell>
          <cell r="E560" t="e">
            <v>#N/A</v>
          </cell>
          <cell r="F560" t="e">
            <v>#N/A</v>
          </cell>
          <cell r="H560" t="e">
            <v>#N/A</v>
          </cell>
          <cell r="I560" t="e">
            <v>#N/A</v>
          </cell>
          <cell r="J560" t="e">
            <v>#N/A</v>
          </cell>
          <cell r="K560" t="e">
            <v>#N/A</v>
          </cell>
          <cell r="L560" t="e">
            <v>#N/A</v>
          </cell>
          <cell r="N560" t="e">
            <v>#N/A</v>
          </cell>
          <cell r="O560" t="e">
            <v>#N/A</v>
          </cell>
          <cell r="P560" t="e">
            <v>#N/A</v>
          </cell>
          <cell r="Q560" t="e">
            <v>#N/A</v>
          </cell>
          <cell r="R560" t="e">
            <v>#N/A</v>
          </cell>
          <cell r="T560" t="e">
            <v>#N/A</v>
          </cell>
          <cell r="U560" t="e">
            <v>#N/A</v>
          </cell>
          <cell r="V560" t="e">
            <v>#N/A</v>
          </cell>
          <cell r="W560" t="e">
            <v>#DIV/0!</v>
          </cell>
          <cell r="X560" t="e">
            <v>#N/A</v>
          </cell>
          <cell r="Z560" t="e">
            <v>#N/A</v>
          </cell>
          <cell r="AA560" t="e">
            <v>#N/A</v>
          </cell>
          <cell r="AB560" t="e">
            <v>#N/A</v>
          </cell>
          <cell r="AC560" t="e">
            <v>#N/A</v>
          </cell>
          <cell r="AD560" t="e">
            <v>#N/A</v>
          </cell>
          <cell r="AF560" t="e">
            <v>#N/A</v>
          </cell>
          <cell r="AG560" t="e">
            <v>#N/A</v>
          </cell>
          <cell r="AH560" t="e">
            <v>#N/A</v>
          </cell>
          <cell r="AI560" t="e">
            <v>#DIV/0!</v>
          </cell>
          <cell r="AJ560" t="e">
            <v>#N/A</v>
          </cell>
          <cell r="AL560" t="e">
            <v>#N/A</v>
          </cell>
          <cell r="AM560" t="e">
            <v>#N/A</v>
          </cell>
          <cell r="AN560" t="e">
            <v>#N/A</v>
          </cell>
          <cell r="AO560" t="e">
            <v>#N/A</v>
          </cell>
          <cell r="AP560" t="e">
            <v>#N/A</v>
          </cell>
          <cell r="AR560" t="e">
            <v>#N/A</v>
          </cell>
          <cell r="AS560" t="e">
            <v>#N/A</v>
          </cell>
          <cell r="AT560" t="e">
            <v>#N/A</v>
          </cell>
          <cell r="AU560" t="e">
            <v>#DIV/0!</v>
          </cell>
          <cell r="AV560" t="e">
            <v>#N/A</v>
          </cell>
          <cell r="AX560" t="e">
            <v>#N/A</v>
          </cell>
          <cell r="AY560" t="e">
            <v>#N/A</v>
          </cell>
          <cell r="AZ560" t="e">
            <v>#N/A</v>
          </cell>
          <cell r="BA560" t="e">
            <v>#N/A</v>
          </cell>
          <cell r="BB560" t="e">
            <v>#N/A</v>
          </cell>
          <cell r="BD560" t="e">
            <v>#N/A</v>
          </cell>
          <cell r="BE560" t="e">
            <v>#N/A</v>
          </cell>
          <cell r="BF560" t="e">
            <v>#N/A</v>
          </cell>
          <cell r="BG560" t="e">
            <v>#DIV/0!</v>
          </cell>
          <cell r="BH560" t="e">
            <v>#N/A</v>
          </cell>
          <cell r="BJ560" t="e">
            <v>#N/A</v>
          </cell>
          <cell r="BK560" t="e">
            <v>#N/A</v>
          </cell>
          <cell r="BL560" t="e">
            <v>#N/A</v>
          </cell>
          <cell r="BM560" t="e">
            <v>#N/A</v>
          </cell>
          <cell r="BN560" t="e">
            <v>#N/A</v>
          </cell>
          <cell r="BP560" t="e">
            <v>#N/A</v>
          </cell>
          <cell r="BQ560" t="e">
            <v>#N/A</v>
          </cell>
          <cell r="BR560" t="e">
            <v>#N/A</v>
          </cell>
          <cell r="BS560" t="e">
            <v>#DIV/0!</v>
          </cell>
          <cell r="BT560" t="e">
            <v>#N/A</v>
          </cell>
          <cell r="BV560" t="e">
            <v>#N/A</v>
          </cell>
          <cell r="BW560" t="e">
            <v>#N/A</v>
          </cell>
          <cell r="BX560" t="e">
            <v>#N/A</v>
          </cell>
          <cell r="BY560" t="e">
            <v>#N/A</v>
          </cell>
          <cell r="BZ560" t="e">
            <v>#N/A</v>
          </cell>
          <cell r="CB560" t="e">
            <v>#N/A</v>
          </cell>
          <cell r="CC560" t="e">
            <v>#N/A</v>
          </cell>
          <cell r="CD560" t="e">
            <v>#N/A</v>
          </cell>
          <cell r="CE560" t="e">
            <v>#DIV/0!</v>
          </cell>
          <cell r="CF560" t="e">
            <v>#N/A</v>
          </cell>
          <cell r="CH560" t="e">
            <v>#N/A</v>
          </cell>
          <cell r="CI560">
            <v>1163.905</v>
          </cell>
          <cell r="CJ560" t="e">
            <v>#N/A</v>
          </cell>
          <cell r="CK560" t="e">
            <v>#N/A</v>
          </cell>
          <cell r="CL560" t="e">
            <v>#N/A</v>
          </cell>
          <cell r="CN560" t="e">
            <v>#N/A</v>
          </cell>
          <cell r="CO560" t="e">
            <v>#N/A</v>
          </cell>
          <cell r="CP560" t="e">
            <v>#N/A</v>
          </cell>
          <cell r="CQ560" t="e">
            <v>#DIV/0!</v>
          </cell>
          <cell r="CR560" t="e">
            <v>#N/A</v>
          </cell>
          <cell r="CT560" t="e">
            <v>#N/A</v>
          </cell>
          <cell r="CU560">
            <v>5633.7460000000001</v>
          </cell>
          <cell r="CV560" t="e">
            <v>#N/A</v>
          </cell>
          <cell r="CW560" t="e">
            <v>#N/A</v>
          </cell>
          <cell r="CX560" t="e">
            <v>#N/A</v>
          </cell>
          <cell r="CZ560" t="e">
            <v>#N/A</v>
          </cell>
          <cell r="DA560" t="e">
            <v>#N/A</v>
          </cell>
          <cell r="DB560" t="e">
            <v>#N/A</v>
          </cell>
          <cell r="DC560" t="e">
            <v>#DIV/0!</v>
          </cell>
          <cell r="DD560" t="e">
            <v>#N/A</v>
          </cell>
          <cell r="DF560" t="e">
            <v>#N/A</v>
          </cell>
          <cell r="DG560">
            <v>3495.4549999999999</v>
          </cell>
          <cell r="DH560" t="e">
            <v>#N/A</v>
          </cell>
          <cell r="DI560" t="e">
            <v>#N/A</v>
          </cell>
          <cell r="DJ560" t="e">
            <v>#N/A</v>
          </cell>
          <cell r="DL560" t="e">
            <v>#N/A</v>
          </cell>
          <cell r="DM560" t="e">
            <v>#N/A</v>
          </cell>
          <cell r="DN560" t="e">
            <v>#N/A</v>
          </cell>
          <cell r="DO560" t="e">
            <v>#DIV/0!</v>
          </cell>
          <cell r="DP560" t="e">
            <v>#N/A</v>
          </cell>
          <cell r="DR560" t="e">
            <v>#N/A</v>
          </cell>
          <cell r="DS560">
            <v>2701.8580000000002</v>
          </cell>
          <cell r="DT560" t="e">
            <v>#N/A</v>
          </cell>
          <cell r="DU560" t="e">
            <v>#N/A</v>
          </cell>
          <cell r="DV560" t="e">
            <v>#N/A</v>
          </cell>
          <cell r="DX560" t="e">
            <v>#N/A</v>
          </cell>
          <cell r="DY560" t="e">
            <v>#N/A</v>
          </cell>
          <cell r="DZ560" t="e">
            <v>#N/A</v>
          </cell>
          <cell r="EA560" t="e">
            <v>#DIV/0!</v>
          </cell>
          <cell r="EB560" t="e">
            <v>#N/A</v>
          </cell>
          <cell r="ED560" t="e">
            <v>#N/A</v>
          </cell>
          <cell r="EE560">
            <v>15705.161</v>
          </cell>
          <cell r="EF560" t="e">
            <v>#N/A</v>
          </cell>
          <cell r="EG560" t="e">
            <v>#N/A</v>
          </cell>
          <cell r="EH560" t="e">
            <v>#N/A</v>
          </cell>
          <cell r="EJ560" t="e">
            <v>#N/A</v>
          </cell>
          <cell r="EK560" t="e">
            <v>#N/A</v>
          </cell>
          <cell r="EL560" t="e">
            <v>#N/A</v>
          </cell>
          <cell r="EM560" t="e">
            <v>#DIV/0!</v>
          </cell>
          <cell r="EN560" t="e">
            <v>#N/A</v>
          </cell>
          <cell r="EP560" t="e">
            <v>#N/A</v>
          </cell>
          <cell r="EQ560">
            <v>17075.746999999999</v>
          </cell>
          <cell r="ER560" t="e">
            <v>#N/A</v>
          </cell>
          <cell r="ES560" t="e">
            <v>#N/A</v>
          </cell>
          <cell r="ET560" t="e">
            <v>#N/A</v>
          </cell>
          <cell r="EV560" t="e">
            <v>#N/A</v>
          </cell>
          <cell r="EW560" t="e">
            <v>#N/A</v>
          </cell>
          <cell r="EX560" t="e">
            <v>#N/A</v>
          </cell>
          <cell r="EY560" t="e">
            <v>#DIV/0!</v>
          </cell>
          <cell r="EZ560" t="e">
            <v>#N/A</v>
          </cell>
        </row>
        <row r="561">
          <cell r="A561">
            <v>42779</v>
          </cell>
          <cell r="B561" t="e">
            <v>#N/A</v>
          </cell>
          <cell r="C561" t="e">
            <v>#N/A</v>
          </cell>
          <cell r="D561" t="e">
            <v>#N/A</v>
          </cell>
          <cell r="E561" t="e">
            <v>#N/A</v>
          </cell>
          <cell r="F561" t="e">
            <v>#N/A</v>
          </cell>
          <cell r="H561" t="e">
            <v>#N/A</v>
          </cell>
          <cell r="I561" t="e">
            <v>#N/A</v>
          </cell>
          <cell r="J561" t="e">
            <v>#N/A</v>
          </cell>
          <cell r="K561" t="e">
            <v>#N/A</v>
          </cell>
          <cell r="L561" t="e">
            <v>#N/A</v>
          </cell>
          <cell r="N561" t="e">
            <v>#N/A</v>
          </cell>
          <cell r="O561" t="e">
            <v>#N/A</v>
          </cell>
          <cell r="P561" t="e">
            <v>#N/A</v>
          </cell>
          <cell r="Q561" t="e">
            <v>#N/A</v>
          </cell>
          <cell r="R561" t="e">
            <v>#N/A</v>
          </cell>
          <cell r="T561" t="e">
            <v>#N/A</v>
          </cell>
          <cell r="U561" t="e">
            <v>#N/A</v>
          </cell>
          <cell r="V561" t="e">
            <v>#N/A</v>
          </cell>
          <cell r="W561" t="e">
            <v>#DIV/0!</v>
          </cell>
          <cell r="X561" t="e">
            <v>#N/A</v>
          </cell>
          <cell r="Z561" t="e">
            <v>#N/A</v>
          </cell>
          <cell r="AA561" t="e">
            <v>#N/A</v>
          </cell>
          <cell r="AB561" t="e">
            <v>#N/A</v>
          </cell>
          <cell r="AC561" t="e">
            <v>#N/A</v>
          </cell>
          <cell r="AD561" t="e">
            <v>#N/A</v>
          </cell>
          <cell r="AF561" t="e">
            <v>#N/A</v>
          </cell>
          <cell r="AG561" t="e">
            <v>#N/A</v>
          </cell>
          <cell r="AH561" t="e">
            <v>#N/A</v>
          </cell>
          <cell r="AI561" t="e">
            <v>#DIV/0!</v>
          </cell>
          <cell r="AJ561" t="e">
            <v>#N/A</v>
          </cell>
          <cell r="AL561" t="e">
            <v>#N/A</v>
          </cell>
          <cell r="AM561" t="e">
            <v>#N/A</v>
          </cell>
          <cell r="AN561" t="e">
            <v>#N/A</v>
          </cell>
          <cell r="AO561" t="e">
            <v>#N/A</v>
          </cell>
          <cell r="AP561" t="e">
            <v>#N/A</v>
          </cell>
          <cell r="AR561" t="e">
            <v>#N/A</v>
          </cell>
          <cell r="AS561" t="e">
            <v>#N/A</v>
          </cell>
          <cell r="AT561" t="e">
            <v>#N/A</v>
          </cell>
          <cell r="AU561" t="e">
            <v>#DIV/0!</v>
          </cell>
          <cell r="AV561" t="e">
            <v>#N/A</v>
          </cell>
          <cell r="AX561" t="e">
            <v>#N/A</v>
          </cell>
          <cell r="AY561" t="e">
            <v>#N/A</v>
          </cell>
          <cell r="AZ561" t="e">
            <v>#N/A</v>
          </cell>
          <cell r="BA561" t="e">
            <v>#N/A</v>
          </cell>
          <cell r="BB561" t="e">
            <v>#N/A</v>
          </cell>
          <cell r="BD561" t="e">
            <v>#N/A</v>
          </cell>
          <cell r="BE561" t="e">
            <v>#N/A</v>
          </cell>
          <cell r="BF561" t="e">
            <v>#N/A</v>
          </cell>
          <cell r="BG561" t="e">
            <v>#DIV/0!</v>
          </cell>
          <cell r="BH561" t="e">
            <v>#N/A</v>
          </cell>
          <cell r="BJ561" t="e">
            <v>#N/A</v>
          </cell>
          <cell r="BK561" t="e">
            <v>#N/A</v>
          </cell>
          <cell r="BL561" t="e">
            <v>#N/A</v>
          </cell>
          <cell r="BM561" t="e">
            <v>#N/A</v>
          </cell>
          <cell r="BN561" t="e">
            <v>#N/A</v>
          </cell>
          <cell r="BP561" t="e">
            <v>#N/A</v>
          </cell>
          <cell r="BQ561" t="e">
            <v>#N/A</v>
          </cell>
          <cell r="BR561" t="e">
            <v>#N/A</v>
          </cell>
          <cell r="BS561" t="e">
            <v>#DIV/0!</v>
          </cell>
          <cell r="BT561" t="e">
            <v>#N/A</v>
          </cell>
          <cell r="BV561" t="e">
            <v>#N/A</v>
          </cell>
          <cell r="BW561" t="e">
            <v>#N/A</v>
          </cell>
          <cell r="BX561" t="e">
            <v>#N/A</v>
          </cell>
          <cell r="BY561" t="e">
            <v>#N/A</v>
          </cell>
          <cell r="BZ561" t="e">
            <v>#N/A</v>
          </cell>
          <cell r="CB561" t="e">
            <v>#N/A</v>
          </cell>
          <cell r="CC561" t="e">
            <v>#N/A</v>
          </cell>
          <cell r="CD561" t="e">
            <v>#N/A</v>
          </cell>
          <cell r="CE561" t="e">
            <v>#DIV/0!</v>
          </cell>
          <cell r="CF561" t="e">
            <v>#N/A</v>
          </cell>
          <cell r="CH561" t="e">
            <v>#N/A</v>
          </cell>
          <cell r="CI561">
            <v>1163.905</v>
          </cell>
          <cell r="CJ561" t="e">
            <v>#N/A</v>
          </cell>
          <cell r="CK561" t="e">
            <v>#N/A</v>
          </cell>
          <cell r="CL561" t="e">
            <v>#N/A</v>
          </cell>
          <cell r="CN561" t="e">
            <v>#N/A</v>
          </cell>
          <cell r="CO561" t="e">
            <v>#N/A</v>
          </cell>
          <cell r="CP561" t="e">
            <v>#N/A</v>
          </cell>
          <cell r="CQ561" t="e">
            <v>#DIV/0!</v>
          </cell>
          <cell r="CR561" t="e">
            <v>#N/A</v>
          </cell>
          <cell r="CT561" t="e">
            <v>#N/A</v>
          </cell>
          <cell r="CU561">
            <v>5633.7460000000001</v>
          </cell>
          <cell r="CV561" t="e">
            <v>#N/A</v>
          </cell>
          <cell r="CW561" t="e">
            <v>#N/A</v>
          </cell>
          <cell r="CX561" t="e">
            <v>#N/A</v>
          </cell>
          <cell r="CZ561" t="e">
            <v>#N/A</v>
          </cell>
          <cell r="DA561" t="e">
            <v>#N/A</v>
          </cell>
          <cell r="DB561" t="e">
            <v>#N/A</v>
          </cell>
          <cell r="DC561" t="e">
            <v>#DIV/0!</v>
          </cell>
          <cell r="DD561" t="e">
            <v>#N/A</v>
          </cell>
          <cell r="DF561" t="e">
            <v>#N/A</v>
          </cell>
          <cell r="DG561">
            <v>3495.4549999999999</v>
          </cell>
          <cell r="DH561" t="e">
            <v>#N/A</v>
          </cell>
          <cell r="DI561" t="e">
            <v>#N/A</v>
          </cell>
          <cell r="DJ561" t="e">
            <v>#N/A</v>
          </cell>
          <cell r="DL561" t="e">
            <v>#N/A</v>
          </cell>
          <cell r="DM561" t="e">
            <v>#N/A</v>
          </cell>
          <cell r="DN561" t="e">
            <v>#N/A</v>
          </cell>
          <cell r="DO561" t="e">
            <v>#DIV/0!</v>
          </cell>
          <cell r="DP561" t="e">
            <v>#N/A</v>
          </cell>
          <cell r="DR561" t="e">
            <v>#N/A</v>
          </cell>
          <cell r="DS561">
            <v>2701.8580000000002</v>
          </cell>
          <cell r="DT561" t="e">
            <v>#N/A</v>
          </cell>
          <cell r="DU561" t="e">
            <v>#N/A</v>
          </cell>
          <cell r="DV561" t="e">
            <v>#N/A</v>
          </cell>
          <cell r="DX561" t="e">
            <v>#N/A</v>
          </cell>
          <cell r="DY561" t="e">
            <v>#N/A</v>
          </cell>
          <cell r="DZ561" t="e">
            <v>#N/A</v>
          </cell>
          <cell r="EA561" t="e">
            <v>#DIV/0!</v>
          </cell>
          <cell r="EB561" t="e">
            <v>#N/A</v>
          </cell>
          <cell r="ED561" t="e">
            <v>#N/A</v>
          </cell>
          <cell r="EE561">
            <v>15705.161</v>
          </cell>
          <cell r="EF561" t="e">
            <v>#N/A</v>
          </cell>
          <cell r="EG561" t="e">
            <v>#N/A</v>
          </cell>
          <cell r="EH561" t="e">
            <v>#N/A</v>
          </cell>
          <cell r="EJ561" t="e">
            <v>#N/A</v>
          </cell>
          <cell r="EK561" t="e">
            <v>#N/A</v>
          </cell>
          <cell r="EL561" t="e">
            <v>#N/A</v>
          </cell>
          <cell r="EM561" t="e">
            <v>#DIV/0!</v>
          </cell>
          <cell r="EN561" t="e">
            <v>#N/A</v>
          </cell>
          <cell r="EP561" t="e">
            <v>#N/A</v>
          </cell>
          <cell r="EQ561">
            <v>17075.746999999999</v>
          </cell>
          <cell r="ER561" t="e">
            <v>#N/A</v>
          </cell>
          <cell r="ES561" t="e">
            <v>#N/A</v>
          </cell>
          <cell r="ET561" t="e">
            <v>#N/A</v>
          </cell>
          <cell r="EV561" t="e">
            <v>#N/A</v>
          </cell>
          <cell r="EW561" t="e">
            <v>#N/A</v>
          </cell>
          <cell r="EX561" t="e">
            <v>#N/A</v>
          </cell>
          <cell r="EY561" t="e">
            <v>#DIV/0!</v>
          </cell>
          <cell r="EZ561" t="e">
            <v>#N/A</v>
          </cell>
        </row>
        <row r="562">
          <cell r="A562">
            <v>42780</v>
          </cell>
          <cell r="B562" t="e">
            <v>#N/A</v>
          </cell>
          <cell r="C562" t="e">
            <v>#N/A</v>
          </cell>
          <cell r="D562" t="e">
            <v>#N/A</v>
          </cell>
          <cell r="E562" t="e">
            <v>#N/A</v>
          </cell>
          <cell r="F562" t="e">
            <v>#N/A</v>
          </cell>
          <cell r="H562" t="e">
            <v>#N/A</v>
          </cell>
          <cell r="I562" t="e">
            <v>#N/A</v>
          </cell>
          <cell r="J562" t="e">
            <v>#N/A</v>
          </cell>
          <cell r="K562" t="e">
            <v>#N/A</v>
          </cell>
          <cell r="L562" t="e">
            <v>#N/A</v>
          </cell>
          <cell r="N562" t="e">
            <v>#N/A</v>
          </cell>
          <cell r="O562" t="e">
            <v>#N/A</v>
          </cell>
          <cell r="P562" t="e">
            <v>#N/A</v>
          </cell>
          <cell r="Q562" t="e">
            <v>#N/A</v>
          </cell>
          <cell r="R562" t="e">
            <v>#N/A</v>
          </cell>
          <cell r="T562" t="e">
            <v>#N/A</v>
          </cell>
          <cell r="U562" t="e">
            <v>#N/A</v>
          </cell>
          <cell r="V562" t="e">
            <v>#N/A</v>
          </cell>
          <cell r="W562" t="e">
            <v>#DIV/0!</v>
          </cell>
          <cell r="X562" t="e">
            <v>#N/A</v>
          </cell>
          <cell r="Z562" t="e">
            <v>#N/A</v>
          </cell>
          <cell r="AA562" t="e">
            <v>#N/A</v>
          </cell>
          <cell r="AB562" t="e">
            <v>#N/A</v>
          </cell>
          <cell r="AC562" t="e">
            <v>#N/A</v>
          </cell>
          <cell r="AD562" t="e">
            <v>#N/A</v>
          </cell>
          <cell r="AF562" t="e">
            <v>#N/A</v>
          </cell>
          <cell r="AG562" t="e">
            <v>#N/A</v>
          </cell>
          <cell r="AH562" t="e">
            <v>#N/A</v>
          </cell>
          <cell r="AI562" t="e">
            <v>#DIV/0!</v>
          </cell>
          <cell r="AJ562" t="e">
            <v>#N/A</v>
          </cell>
          <cell r="AL562" t="e">
            <v>#N/A</v>
          </cell>
          <cell r="AM562" t="e">
            <v>#N/A</v>
          </cell>
          <cell r="AN562" t="e">
            <v>#N/A</v>
          </cell>
          <cell r="AO562" t="e">
            <v>#N/A</v>
          </cell>
          <cell r="AP562" t="e">
            <v>#N/A</v>
          </cell>
          <cell r="AR562" t="e">
            <v>#N/A</v>
          </cell>
          <cell r="AS562" t="e">
            <v>#N/A</v>
          </cell>
          <cell r="AT562" t="e">
            <v>#N/A</v>
          </cell>
          <cell r="AU562" t="e">
            <v>#DIV/0!</v>
          </cell>
          <cell r="AV562" t="e">
            <v>#N/A</v>
          </cell>
          <cell r="AX562" t="e">
            <v>#N/A</v>
          </cell>
          <cell r="AY562" t="e">
            <v>#N/A</v>
          </cell>
          <cell r="AZ562" t="e">
            <v>#N/A</v>
          </cell>
          <cell r="BA562" t="e">
            <v>#N/A</v>
          </cell>
          <cell r="BB562" t="e">
            <v>#N/A</v>
          </cell>
          <cell r="BD562" t="e">
            <v>#N/A</v>
          </cell>
          <cell r="BE562" t="e">
            <v>#N/A</v>
          </cell>
          <cell r="BF562" t="e">
            <v>#N/A</v>
          </cell>
          <cell r="BG562" t="e">
            <v>#DIV/0!</v>
          </cell>
          <cell r="BH562" t="e">
            <v>#N/A</v>
          </cell>
          <cell r="BJ562" t="e">
            <v>#N/A</v>
          </cell>
          <cell r="BK562" t="e">
            <v>#N/A</v>
          </cell>
          <cell r="BL562" t="e">
            <v>#N/A</v>
          </cell>
          <cell r="BM562" t="e">
            <v>#N/A</v>
          </cell>
          <cell r="BN562" t="e">
            <v>#N/A</v>
          </cell>
          <cell r="BP562" t="e">
            <v>#N/A</v>
          </cell>
          <cell r="BQ562" t="e">
            <v>#N/A</v>
          </cell>
          <cell r="BR562" t="e">
            <v>#N/A</v>
          </cell>
          <cell r="BS562" t="e">
            <v>#DIV/0!</v>
          </cell>
          <cell r="BT562" t="e">
            <v>#N/A</v>
          </cell>
          <cell r="BV562" t="e">
            <v>#N/A</v>
          </cell>
          <cell r="BW562" t="e">
            <v>#N/A</v>
          </cell>
          <cell r="BX562" t="e">
            <v>#N/A</v>
          </cell>
          <cell r="BY562" t="e">
            <v>#N/A</v>
          </cell>
          <cell r="BZ562" t="e">
            <v>#N/A</v>
          </cell>
          <cell r="CB562" t="e">
            <v>#N/A</v>
          </cell>
          <cell r="CC562" t="e">
            <v>#N/A</v>
          </cell>
          <cell r="CD562" t="e">
            <v>#N/A</v>
          </cell>
          <cell r="CE562" t="e">
            <v>#DIV/0!</v>
          </cell>
          <cell r="CF562" t="e">
            <v>#N/A</v>
          </cell>
          <cell r="CH562" t="e">
            <v>#N/A</v>
          </cell>
          <cell r="CI562">
            <v>1163.905</v>
          </cell>
          <cell r="CJ562" t="e">
            <v>#N/A</v>
          </cell>
          <cell r="CK562" t="e">
            <v>#N/A</v>
          </cell>
          <cell r="CL562" t="e">
            <v>#N/A</v>
          </cell>
          <cell r="CN562" t="e">
            <v>#N/A</v>
          </cell>
          <cell r="CO562" t="e">
            <v>#N/A</v>
          </cell>
          <cell r="CP562" t="e">
            <v>#N/A</v>
          </cell>
          <cell r="CQ562" t="e">
            <v>#DIV/0!</v>
          </cell>
          <cell r="CR562" t="e">
            <v>#N/A</v>
          </cell>
          <cell r="CT562" t="e">
            <v>#N/A</v>
          </cell>
          <cell r="CU562">
            <v>5633.7460000000001</v>
          </cell>
          <cell r="CV562" t="e">
            <v>#N/A</v>
          </cell>
          <cell r="CW562" t="e">
            <v>#N/A</v>
          </cell>
          <cell r="CX562" t="e">
            <v>#N/A</v>
          </cell>
          <cell r="CZ562" t="e">
            <v>#N/A</v>
          </cell>
          <cell r="DA562" t="e">
            <v>#N/A</v>
          </cell>
          <cell r="DB562" t="e">
            <v>#N/A</v>
          </cell>
          <cell r="DC562" t="e">
            <v>#DIV/0!</v>
          </cell>
          <cell r="DD562" t="e">
            <v>#N/A</v>
          </cell>
          <cell r="DF562" t="e">
            <v>#N/A</v>
          </cell>
          <cell r="DG562">
            <v>3495.4549999999999</v>
          </cell>
          <cell r="DH562" t="e">
            <v>#N/A</v>
          </cell>
          <cell r="DI562" t="e">
            <v>#N/A</v>
          </cell>
          <cell r="DJ562" t="e">
            <v>#N/A</v>
          </cell>
          <cell r="DL562" t="e">
            <v>#N/A</v>
          </cell>
          <cell r="DM562" t="e">
            <v>#N/A</v>
          </cell>
          <cell r="DN562" t="e">
            <v>#N/A</v>
          </cell>
          <cell r="DO562" t="e">
            <v>#DIV/0!</v>
          </cell>
          <cell r="DP562" t="e">
            <v>#N/A</v>
          </cell>
          <cell r="DR562" t="e">
            <v>#N/A</v>
          </cell>
          <cell r="DS562">
            <v>2701.8580000000002</v>
          </cell>
          <cell r="DT562" t="e">
            <v>#N/A</v>
          </cell>
          <cell r="DU562" t="e">
            <v>#N/A</v>
          </cell>
          <cell r="DV562" t="e">
            <v>#N/A</v>
          </cell>
          <cell r="DX562" t="e">
            <v>#N/A</v>
          </cell>
          <cell r="DY562" t="e">
            <v>#N/A</v>
          </cell>
          <cell r="DZ562" t="e">
            <v>#N/A</v>
          </cell>
          <cell r="EA562" t="e">
            <v>#DIV/0!</v>
          </cell>
          <cell r="EB562" t="e">
            <v>#N/A</v>
          </cell>
          <cell r="ED562" t="e">
            <v>#N/A</v>
          </cell>
          <cell r="EE562">
            <v>15705.161</v>
          </cell>
          <cell r="EF562" t="e">
            <v>#N/A</v>
          </cell>
          <cell r="EG562" t="e">
            <v>#N/A</v>
          </cell>
          <cell r="EH562" t="e">
            <v>#N/A</v>
          </cell>
          <cell r="EJ562" t="e">
            <v>#N/A</v>
          </cell>
          <cell r="EK562" t="e">
            <v>#N/A</v>
          </cell>
          <cell r="EL562" t="e">
            <v>#N/A</v>
          </cell>
          <cell r="EM562" t="e">
            <v>#DIV/0!</v>
          </cell>
          <cell r="EN562" t="e">
            <v>#N/A</v>
          </cell>
          <cell r="EP562" t="e">
            <v>#N/A</v>
          </cell>
          <cell r="EQ562">
            <v>17075.746999999999</v>
          </cell>
          <cell r="ER562" t="e">
            <v>#N/A</v>
          </cell>
          <cell r="ES562" t="e">
            <v>#N/A</v>
          </cell>
          <cell r="ET562" t="e">
            <v>#N/A</v>
          </cell>
          <cell r="EV562" t="e">
            <v>#N/A</v>
          </cell>
          <cell r="EW562" t="e">
            <v>#N/A</v>
          </cell>
          <cell r="EX562" t="e">
            <v>#N/A</v>
          </cell>
          <cell r="EY562" t="e">
            <v>#DIV/0!</v>
          </cell>
          <cell r="EZ562" t="e">
            <v>#N/A</v>
          </cell>
        </row>
        <row r="563">
          <cell r="A563">
            <v>42781</v>
          </cell>
          <cell r="B563" t="e">
            <v>#N/A</v>
          </cell>
          <cell r="C563" t="e">
            <v>#N/A</v>
          </cell>
          <cell r="D563" t="e">
            <v>#N/A</v>
          </cell>
          <cell r="E563" t="e">
            <v>#N/A</v>
          </cell>
          <cell r="F563" t="e">
            <v>#N/A</v>
          </cell>
          <cell r="H563" t="e">
            <v>#N/A</v>
          </cell>
          <cell r="I563" t="e">
            <v>#N/A</v>
          </cell>
          <cell r="J563" t="e">
            <v>#N/A</v>
          </cell>
          <cell r="K563" t="e">
            <v>#N/A</v>
          </cell>
          <cell r="L563" t="e">
            <v>#N/A</v>
          </cell>
          <cell r="N563" t="e">
            <v>#N/A</v>
          </cell>
          <cell r="O563" t="e">
            <v>#N/A</v>
          </cell>
          <cell r="P563" t="e">
            <v>#N/A</v>
          </cell>
          <cell r="Q563" t="e">
            <v>#N/A</v>
          </cell>
          <cell r="R563" t="e">
            <v>#N/A</v>
          </cell>
          <cell r="T563" t="e">
            <v>#N/A</v>
          </cell>
          <cell r="U563" t="e">
            <v>#N/A</v>
          </cell>
          <cell r="V563" t="e">
            <v>#N/A</v>
          </cell>
          <cell r="W563" t="e">
            <v>#DIV/0!</v>
          </cell>
          <cell r="X563" t="e">
            <v>#N/A</v>
          </cell>
          <cell r="Z563" t="e">
            <v>#N/A</v>
          </cell>
          <cell r="AA563" t="e">
            <v>#N/A</v>
          </cell>
          <cell r="AB563" t="e">
            <v>#N/A</v>
          </cell>
          <cell r="AC563" t="e">
            <v>#N/A</v>
          </cell>
          <cell r="AD563" t="e">
            <v>#N/A</v>
          </cell>
          <cell r="AF563" t="e">
            <v>#N/A</v>
          </cell>
          <cell r="AG563" t="e">
            <v>#N/A</v>
          </cell>
          <cell r="AH563" t="e">
            <v>#N/A</v>
          </cell>
          <cell r="AI563" t="e">
            <v>#DIV/0!</v>
          </cell>
          <cell r="AJ563" t="e">
            <v>#N/A</v>
          </cell>
          <cell r="AL563" t="e">
            <v>#N/A</v>
          </cell>
          <cell r="AM563" t="e">
            <v>#N/A</v>
          </cell>
          <cell r="AN563" t="e">
            <v>#N/A</v>
          </cell>
          <cell r="AO563" t="e">
            <v>#N/A</v>
          </cell>
          <cell r="AP563" t="e">
            <v>#N/A</v>
          </cell>
          <cell r="AR563" t="e">
            <v>#N/A</v>
          </cell>
          <cell r="AS563" t="e">
            <v>#N/A</v>
          </cell>
          <cell r="AT563" t="e">
            <v>#N/A</v>
          </cell>
          <cell r="AU563" t="e">
            <v>#DIV/0!</v>
          </cell>
          <cell r="AV563" t="e">
            <v>#N/A</v>
          </cell>
          <cell r="AX563" t="e">
            <v>#N/A</v>
          </cell>
          <cell r="AY563" t="e">
            <v>#N/A</v>
          </cell>
          <cell r="AZ563" t="e">
            <v>#N/A</v>
          </cell>
          <cell r="BA563" t="e">
            <v>#N/A</v>
          </cell>
          <cell r="BB563" t="e">
            <v>#N/A</v>
          </cell>
          <cell r="BD563" t="e">
            <v>#N/A</v>
          </cell>
          <cell r="BE563" t="e">
            <v>#N/A</v>
          </cell>
          <cell r="BF563" t="e">
            <v>#N/A</v>
          </cell>
          <cell r="BG563" t="e">
            <v>#DIV/0!</v>
          </cell>
          <cell r="BH563" t="e">
            <v>#N/A</v>
          </cell>
          <cell r="BJ563" t="e">
            <v>#N/A</v>
          </cell>
          <cell r="BK563" t="e">
            <v>#N/A</v>
          </cell>
          <cell r="BL563" t="e">
            <v>#N/A</v>
          </cell>
          <cell r="BM563" t="e">
            <v>#N/A</v>
          </cell>
          <cell r="BN563" t="e">
            <v>#N/A</v>
          </cell>
          <cell r="BP563" t="e">
            <v>#N/A</v>
          </cell>
          <cell r="BQ563" t="e">
            <v>#N/A</v>
          </cell>
          <cell r="BR563" t="e">
            <v>#N/A</v>
          </cell>
          <cell r="BS563" t="e">
            <v>#DIV/0!</v>
          </cell>
          <cell r="BT563" t="e">
            <v>#N/A</v>
          </cell>
          <cell r="BV563" t="e">
            <v>#N/A</v>
          </cell>
          <cell r="BW563" t="e">
            <v>#N/A</v>
          </cell>
          <cell r="BX563" t="e">
            <v>#N/A</v>
          </cell>
          <cell r="BY563" t="e">
            <v>#N/A</v>
          </cell>
          <cell r="BZ563" t="e">
            <v>#N/A</v>
          </cell>
          <cell r="CB563" t="e">
            <v>#N/A</v>
          </cell>
          <cell r="CC563" t="e">
            <v>#N/A</v>
          </cell>
          <cell r="CD563" t="e">
            <v>#N/A</v>
          </cell>
          <cell r="CE563" t="e">
            <v>#DIV/0!</v>
          </cell>
          <cell r="CF563" t="e">
            <v>#N/A</v>
          </cell>
          <cell r="CH563" t="e">
            <v>#N/A</v>
          </cell>
          <cell r="CI563">
            <v>1163.905</v>
          </cell>
          <cell r="CJ563" t="e">
            <v>#N/A</v>
          </cell>
          <cell r="CK563" t="e">
            <v>#N/A</v>
          </cell>
          <cell r="CL563" t="e">
            <v>#N/A</v>
          </cell>
          <cell r="CN563" t="e">
            <v>#N/A</v>
          </cell>
          <cell r="CO563" t="e">
            <v>#N/A</v>
          </cell>
          <cell r="CP563" t="e">
            <v>#N/A</v>
          </cell>
          <cell r="CQ563" t="e">
            <v>#DIV/0!</v>
          </cell>
          <cell r="CR563" t="e">
            <v>#N/A</v>
          </cell>
          <cell r="CT563" t="e">
            <v>#N/A</v>
          </cell>
          <cell r="CU563">
            <v>5633.7460000000001</v>
          </cell>
          <cell r="CV563" t="e">
            <v>#N/A</v>
          </cell>
          <cell r="CW563" t="e">
            <v>#N/A</v>
          </cell>
          <cell r="CX563" t="e">
            <v>#N/A</v>
          </cell>
          <cell r="CZ563" t="e">
            <v>#N/A</v>
          </cell>
          <cell r="DA563" t="e">
            <v>#N/A</v>
          </cell>
          <cell r="DB563" t="e">
            <v>#N/A</v>
          </cell>
          <cell r="DC563" t="e">
            <v>#DIV/0!</v>
          </cell>
          <cell r="DD563" t="e">
            <v>#N/A</v>
          </cell>
          <cell r="DF563" t="e">
            <v>#N/A</v>
          </cell>
          <cell r="DG563">
            <v>3495.4549999999999</v>
          </cell>
          <cell r="DH563" t="e">
            <v>#N/A</v>
          </cell>
          <cell r="DI563" t="e">
            <v>#N/A</v>
          </cell>
          <cell r="DJ563" t="e">
            <v>#N/A</v>
          </cell>
          <cell r="DL563" t="e">
            <v>#N/A</v>
          </cell>
          <cell r="DM563" t="e">
            <v>#N/A</v>
          </cell>
          <cell r="DN563" t="e">
            <v>#N/A</v>
          </cell>
          <cell r="DO563" t="e">
            <v>#DIV/0!</v>
          </cell>
          <cell r="DP563" t="e">
            <v>#N/A</v>
          </cell>
          <cell r="DR563" t="e">
            <v>#N/A</v>
          </cell>
          <cell r="DS563">
            <v>2701.8580000000002</v>
          </cell>
          <cell r="DT563" t="e">
            <v>#N/A</v>
          </cell>
          <cell r="DU563" t="e">
            <v>#N/A</v>
          </cell>
          <cell r="DV563" t="e">
            <v>#N/A</v>
          </cell>
          <cell r="DX563" t="e">
            <v>#N/A</v>
          </cell>
          <cell r="DY563" t="e">
            <v>#N/A</v>
          </cell>
          <cell r="DZ563" t="e">
            <v>#N/A</v>
          </cell>
          <cell r="EA563" t="e">
            <v>#DIV/0!</v>
          </cell>
          <cell r="EB563" t="e">
            <v>#N/A</v>
          </cell>
          <cell r="ED563" t="e">
            <v>#N/A</v>
          </cell>
          <cell r="EE563">
            <v>15705.161</v>
          </cell>
          <cell r="EF563" t="e">
            <v>#N/A</v>
          </cell>
          <cell r="EG563" t="e">
            <v>#N/A</v>
          </cell>
          <cell r="EH563" t="e">
            <v>#N/A</v>
          </cell>
          <cell r="EJ563" t="e">
            <v>#N/A</v>
          </cell>
          <cell r="EK563" t="e">
            <v>#N/A</v>
          </cell>
          <cell r="EL563" t="e">
            <v>#N/A</v>
          </cell>
          <cell r="EM563" t="e">
            <v>#DIV/0!</v>
          </cell>
          <cell r="EN563" t="e">
            <v>#N/A</v>
          </cell>
          <cell r="EP563" t="e">
            <v>#N/A</v>
          </cell>
          <cell r="EQ563">
            <v>17075.746999999999</v>
          </cell>
          <cell r="ER563" t="e">
            <v>#N/A</v>
          </cell>
          <cell r="ES563" t="e">
            <v>#N/A</v>
          </cell>
          <cell r="ET563" t="e">
            <v>#N/A</v>
          </cell>
          <cell r="EV563" t="e">
            <v>#N/A</v>
          </cell>
          <cell r="EW563" t="e">
            <v>#N/A</v>
          </cell>
          <cell r="EX563" t="e">
            <v>#N/A</v>
          </cell>
          <cell r="EY563" t="e">
            <v>#DIV/0!</v>
          </cell>
          <cell r="EZ563" t="e">
            <v>#N/A</v>
          </cell>
        </row>
        <row r="564">
          <cell r="A564">
            <v>42782</v>
          </cell>
          <cell r="B564" t="e">
            <v>#N/A</v>
          </cell>
          <cell r="C564" t="e">
            <v>#N/A</v>
          </cell>
          <cell r="D564" t="e">
            <v>#N/A</v>
          </cell>
          <cell r="E564" t="e">
            <v>#N/A</v>
          </cell>
          <cell r="F564" t="e">
            <v>#N/A</v>
          </cell>
          <cell r="H564" t="e">
            <v>#N/A</v>
          </cell>
          <cell r="I564" t="e">
            <v>#N/A</v>
          </cell>
          <cell r="J564" t="e">
            <v>#N/A</v>
          </cell>
          <cell r="K564" t="e">
            <v>#N/A</v>
          </cell>
          <cell r="L564" t="e">
            <v>#N/A</v>
          </cell>
          <cell r="N564" t="e">
            <v>#N/A</v>
          </cell>
          <cell r="O564" t="e">
            <v>#N/A</v>
          </cell>
          <cell r="P564" t="e">
            <v>#N/A</v>
          </cell>
          <cell r="Q564" t="e">
            <v>#N/A</v>
          </cell>
          <cell r="R564" t="e">
            <v>#N/A</v>
          </cell>
          <cell r="T564" t="e">
            <v>#N/A</v>
          </cell>
          <cell r="U564" t="e">
            <v>#N/A</v>
          </cell>
          <cell r="V564" t="e">
            <v>#N/A</v>
          </cell>
          <cell r="W564" t="e">
            <v>#DIV/0!</v>
          </cell>
          <cell r="X564" t="e">
            <v>#N/A</v>
          </cell>
          <cell r="Z564" t="e">
            <v>#N/A</v>
          </cell>
          <cell r="AA564" t="e">
            <v>#N/A</v>
          </cell>
          <cell r="AB564" t="e">
            <v>#N/A</v>
          </cell>
          <cell r="AC564" t="e">
            <v>#N/A</v>
          </cell>
          <cell r="AD564" t="e">
            <v>#N/A</v>
          </cell>
          <cell r="AF564" t="e">
            <v>#N/A</v>
          </cell>
          <cell r="AG564" t="e">
            <v>#N/A</v>
          </cell>
          <cell r="AH564" t="e">
            <v>#N/A</v>
          </cell>
          <cell r="AI564" t="e">
            <v>#DIV/0!</v>
          </cell>
          <cell r="AJ564" t="e">
            <v>#N/A</v>
          </cell>
          <cell r="AL564" t="e">
            <v>#N/A</v>
          </cell>
          <cell r="AM564" t="e">
            <v>#N/A</v>
          </cell>
          <cell r="AN564" t="e">
            <v>#N/A</v>
          </cell>
          <cell r="AO564" t="e">
            <v>#N/A</v>
          </cell>
          <cell r="AP564" t="e">
            <v>#N/A</v>
          </cell>
          <cell r="AR564" t="e">
            <v>#N/A</v>
          </cell>
          <cell r="AS564" t="e">
            <v>#N/A</v>
          </cell>
          <cell r="AT564" t="e">
            <v>#N/A</v>
          </cell>
          <cell r="AU564" t="e">
            <v>#DIV/0!</v>
          </cell>
          <cell r="AV564" t="e">
            <v>#N/A</v>
          </cell>
          <cell r="AX564" t="e">
            <v>#N/A</v>
          </cell>
          <cell r="AY564" t="e">
            <v>#N/A</v>
          </cell>
          <cell r="AZ564" t="e">
            <v>#N/A</v>
          </cell>
          <cell r="BA564" t="e">
            <v>#N/A</v>
          </cell>
          <cell r="BB564" t="e">
            <v>#N/A</v>
          </cell>
          <cell r="BD564" t="e">
            <v>#N/A</v>
          </cell>
          <cell r="BE564" t="e">
            <v>#N/A</v>
          </cell>
          <cell r="BF564" t="e">
            <v>#N/A</v>
          </cell>
          <cell r="BG564" t="e">
            <v>#DIV/0!</v>
          </cell>
          <cell r="BH564" t="e">
            <v>#N/A</v>
          </cell>
          <cell r="BJ564" t="e">
            <v>#N/A</v>
          </cell>
          <cell r="BK564" t="e">
            <v>#N/A</v>
          </cell>
          <cell r="BL564" t="e">
            <v>#N/A</v>
          </cell>
          <cell r="BM564" t="e">
            <v>#N/A</v>
          </cell>
          <cell r="BN564" t="e">
            <v>#N/A</v>
          </cell>
          <cell r="BP564" t="e">
            <v>#N/A</v>
          </cell>
          <cell r="BQ564" t="e">
            <v>#N/A</v>
          </cell>
          <cell r="BR564" t="e">
            <v>#N/A</v>
          </cell>
          <cell r="BS564" t="e">
            <v>#DIV/0!</v>
          </cell>
          <cell r="BT564" t="e">
            <v>#N/A</v>
          </cell>
          <cell r="BV564" t="e">
            <v>#N/A</v>
          </cell>
          <cell r="BW564" t="e">
            <v>#N/A</v>
          </cell>
          <cell r="BX564" t="e">
            <v>#N/A</v>
          </cell>
          <cell r="BY564" t="e">
            <v>#N/A</v>
          </cell>
          <cell r="BZ564" t="e">
            <v>#N/A</v>
          </cell>
          <cell r="CB564" t="e">
            <v>#N/A</v>
          </cell>
          <cell r="CC564" t="e">
            <v>#N/A</v>
          </cell>
          <cell r="CD564" t="e">
            <v>#N/A</v>
          </cell>
          <cell r="CE564" t="e">
            <v>#DIV/0!</v>
          </cell>
          <cell r="CF564" t="e">
            <v>#N/A</v>
          </cell>
          <cell r="CH564" t="e">
            <v>#N/A</v>
          </cell>
          <cell r="CI564">
            <v>1163.905</v>
          </cell>
          <cell r="CJ564" t="e">
            <v>#N/A</v>
          </cell>
          <cell r="CK564" t="e">
            <v>#N/A</v>
          </cell>
          <cell r="CL564" t="e">
            <v>#N/A</v>
          </cell>
          <cell r="CN564" t="e">
            <v>#N/A</v>
          </cell>
          <cell r="CO564" t="e">
            <v>#N/A</v>
          </cell>
          <cell r="CP564" t="e">
            <v>#N/A</v>
          </cell>
          <cell r="CQ564" t="e">
            <v>#DIV/0!</v>
          </cell>
          <cell r="CR564" t="e">
            <v>#N/A</v>
          </cell>
          <cell r="CT564" t="e">
            <v>#N/A</v>
          </cell>
          <cell r="CU564">
            <v>5633.7460000000001</v>
          </cell>
          <cell r="CV564" t="e">
            <v>#N/A</v>
          </cell>
          <cell r="CW564" t="e">
            <v>#N/A</v>
          </cell>
          <cell r="CX564" t="e">
            <v>#N/A</v>
          </cell>
          <cell r="CZ564" t="e">
            <v>#N/A</v>
          </cell>
          <cell r="DA564" t="e">
            <v>#N/A</v>
          </cell>
          <cell r="DB564" t="e">
            <v>#N/A</v>
          </cell>
          <cell r="DC564" t="e">
            <v>#DIV/0!</v>
          </cell>
          <cell r="DD564" t="e">
            <v>#N/A</v>
          </cell>
          <cell r="DF564" t="e">
            <v>#N/A</v>
          </cell>
          <cell r="DG564">
            <v>3495.4549999999999</v>
          </cell>
          <cell r="DH564" t="e">
            <v>#N/A</v>
          </cell>
          <cell r="DI564" t="e">
            <v>#N/A</v>
          </cell>
          <cell r="DJ564" t="e">
            <v>#N/A</v>
          </cell>
          <cell r="DL564" t="e">
            <v>#N/A</v>
          </cell>
          <cell r="DM564" t="e">
            <v>#N/A</v>
          </cell>
          <cell r="DN564" t="e">
            <v>#N/A</v>
          </cell>
          <cell r="DO564" t="e">
            <v>#DIV/0!</v>
          </cell>
          <cell r="DP564" t="e">
            <v>#N/A</v>
          </cell>
          <cell r="DR564" t="e">
            <v>#N/A</v>
          </cell>
          <cell r="DS564">
            <v>2701.8580000000002</v>
          </cell>
          <cell r="DT564" t="e">
            <v>#N/A</v>
          </cell>
          <cell r="DU564" t="e">
            <v>#N/A</v>
          </cell>
          <cell r="DV564" t="e">
            <v>#N/A</v>
          </cell>
          <cell r="DX564" t="e">
            <v>#N/A</v>
          </cell>
          <cell r="DY564" t="e">
            <v>#N/A</v>
          </cell>
          <cell r="DZ564" t="e">
            <v>#N/A</v>
          </cell>
          <cell r="EA564" t="e">
            <v>#DIV/0!</v>
          </cell>
          <cell r="EB564" t="e">
            <v>#N/A</v>
          </cell>
          <cell r="ED564" t="e">
            <v>#N/A</v>
          </cell>
          <cell r="EE564">
            <v>15705.161</v>
          </cell>
          <cell r="EF564" t="e">
            <v>#N/A</v>
          </cell>
          <cell r="EG564" t="e">
            <v>#N/A</v>
          </cell>
          <cell r="EH564" t="e">
            <v>#N/A</v>
          </cell>
          <cell r="EJ564" t="e">
            <v>#N/A</v>
          </cell>
          <cell r="EK564" t="e">
            <v>#N/A</v>
          </cell>
          <cell r="EL564" t="e">
            <v>#N/A</v>
          </cell>
          <cell r="EM564" t="e">
            <v>#DIV/0!</v>
          </cell>
          <cell r="EN564" t="e">
            <v>#N/A</v>
          </cell>
          <cell r="EP564" t="e">
            <v>#N/A</v>
          </cell>
          <cell r="EQ564">
            <v>17075.746999999999</v>
          </cell>
          <cell r="ER564" t="e">
            <v>#N/A</v>
          </cell>
          <cell r="ES564" t="e">
            <v>#N/A</v>
          </cell>
          <cell r="ET564" t="e">
            <v>#N/A</v>
          </cell>
          <cell r="EV564" t="e">
            <v>#N/A</v>
          </cell>
          <cell r="EW564" t="e">
            <v>#N/A</v>
          </cell>
          <cell r="EX564" t="e">
            <v>#N/A</v>
          </cell>
          <cell r="EY564" t="e">
            <v>#DIV/0!</v>
          </cell>
          <cell r="EZ564" t="e">
            <v>#N/A</v>
          </cell>
        </row>
        <row r="565">
          <cell r="A565">
            <v>42783</v>
          </cell>
          <cell r="B565" t="e">
            <v>#N/A</v>
          </cell>
          <cell r="C565" t="e">
            <v>#N/A</v>
          </cell>
          <cell r="D565" t="e">
            <v>#N/A</v>
          </cell>
          <cell r="E565" t="e">
            <v>#N/A</v>
          </cell>
          <cell r="F565" t="e">
            <v>#N/A</v>
          </cell>
          <cell r="H565" t="e">
            <v>#N/A</v>
          </cell>
          <cell r="I565" t="e">
            <v>#N/A</v>
          </cell>
          <cell r="J565" t="e">
            <v>#N/A</v>
          </cell>
          <cell r="K565" t="e">
            <v>#N/A</v>
          </cell>
          <cell r="L565" t="e">
            <v>#N/A</v>
          </cell>
          <cell r="N565" t="e">
            <v>#N/A</v>
          </cell>
          <cell r="O565" t="e">
            <v>#N/A</v>
          </cell>
          <cell r="P565" t="e">
            <v>#N/A</v>
          </cell>
          <cell r="Q565" t="e">
            <v>#N/A</v>
          </cell>
          <cell r="R565" t="e">
            <v>#N/A</v>
          </cell>
          <cell r="T565" t="e">
            <v>#N/A</v>
          </cell>
          <cell r="U565" t="e">
            <v>#N/A</v>
          </cell>
          <cell r="V565" t="e">
            <v>#N/A</v>
          </cell>
          <cell r="W565" t="e">
            <v>#DIV/0!</v>
          </cell>
          <cell r="X565" t="e">
            <v>#N/A</v>
          </cell>
          <cell r="Z565" t="e">
            <v>#N/A</v>
          </cell>
          <cell r="AA565" t="e">
            <v>#N/A</v>
          </cell>
          <cell r="AB565" t="e">
            <v>#N/A</v>
          </cell>
          <cell r="AC565" t="e">
            <v>#N/A</v>
          </cell>
          <cell r="AD565" t="e">
            <v>#N/A</v>
          </cell>
          <cell r="AF565" t="e">
            <v>#N/A</v>
          </cell>
          <cell r="AG565" t="e">
            <v>#N/A</v>
          </cell>
          <cell r="AH565" t="e">
            <v>#N/A</v>
          </cell>
          <cell r="AI565" t="e">
            <v>#DIV/0!</v>
          </cell>
          <cell r="AJ565" t="e">
            <v>#N/A</v>
          </cell>
          <cell r="AL565" t="e">
            <v>#N/A</v>
          </cell>
          <cell r="AM565" t="e">
            <v>#N/A</v>
          </cell>
          <cell r="AN565" t="e">
            <v>#N/A</v>
          </cell>
          <cell r="AO565" t="e">
            <v>#N/A</v>
          </cell>
          <cell r="AP565" t="e">
            <v>#N/A</v>
          </cell>
          <cell r="AR565" t="e">
            <v>#N/A</v>
          </cell>
          <cell r="AS565" t="e">
            <v>#N/A</v>
          </cell>
          <cell r="AT565" t="e">
            <v>#N/A</v>
          </cell>
          <cell r="AU565" t="e">
            <v>#DIV/0!</v>
          </cell>
          <cell r="AV565" t="e">
            <v>#N/A</v>
          </cell>
          <cell r="AX565" t="e">
            <v>#N/A</v>
          </cell>
          <cell r="AY565" t="e">
            <v>#N/A</v>
          </cell>
          <cell r="AZ565" t="e">
            <v>#N/A</v>
          </cell>
          <cell r="BA565" t="e">
            <v>#N/A</v>
          </cell>
          <cell r="BB565" t="e">
            <v>#N/A</v>
          </cell>
          <cell r="BD565" t="e">
            <v>#N/A</v>
          </cell>
          <cell r="BE565" t="e">
            <v>#N/A</v>
          </cell>
          <cell r="BF565" t="e">
            <v>#N/A</v>
          </cell>
          <cell r="BG565" t="e">
            <v>#DIV/0!</v>
          </cell>
          <cell r="BH565" t="e">
            <v>#N/A</v>
          </cell>
          <cell r="BJ565" t="e">
            <v>#N/A</v>
          </cell>
          <cell r="BK565" t="e">
            <v>#N/A</v>
          </cell>
          <cell r="BL565" t="e">
            <v>#N/A</v>
          </cell>
          <cell r="BM565" t="e">
            <v>#N/A</v>
          </cell>
          <cell r="BN565" t="e">
            <v>#N/A</v>
          </cell>
          <cell r="BP565" t="e">
            <v>#N/A</v>
          </cell>
          <cell r="BQ565" t="e">
            <v>#N/A</v>
          </cell>
          <cell r="BR565" t="e">
            <v>#N/A</v>
          </cell>
          <cell r="BS565" t="e">
            <v>#DIV/0!</v>
          </cell>
          <cell r="BT565" t="e">
            <v>#N/A</v>
          </cell>
          <cell r="BV565" t="e">
            <v>#N/A</v>
          </cell>
          <cell r="BW565" t="e">
            <v>#N/A</v>
          </cell>
          <cell r="BX565" t="e">
            <v>#N/A</v>
          </cell>
          <cell r="BY565" t="e">
            <v>#N/A</v>
          </cell>
          <cell r="BZ565" t="e">
            <v>#N/A</v>
          </cell>
          <cell r="CB565" t="e">
            <v>#N/A</v>
          </cell>
          <cell r="CC565" t="e">
            <v>#N/A</v>
          </cell>
          <cell r="CD565" t="e">
            <v>#N/A</v>
          </cell>
          <cell r="CE565" t="e">
            <v>#DIV/0!</v>
          </cell>
          <cell r="CF565" t="e">
            <v>#N/A</v>
          </cell>
          <cell r="CH565" t="e">
            <v>#N/A</v>
          </cell>
          <cell r="CI565">
            <v>1163.905</v>
          </cell>
          <cell r="CJ565" t="e">
            <v>#N/A</v>
          </cell>
          <cell r="CK565" t="e">
            <v>#N/A</v>
          </cell>
          <cell r="CL565" t="e">
            <v>#N/A</v>
          </cell>
          <cell r="CN565" t="e">
            <v>#N/A</v>
          </cell>
          <cell r="CO565" t="e">
            <v>#N/A</v>
          </cell>
          <cell r="CP565" t="e">
            <v>#N/A</v>
          </cell>
          <cell r="CQ565" t="e">
            <v>#DIV/0!</v>
          </cell>
          <cell r="CR565" t="e">
            <v>#N/A</v>
          </cell>
          <cell r="CT565" t="e">
            <v>#N/A</v>
          </cell>
          <cell r="CU565">
            <v>5633.7460000000001</v>
          </cell>
          <cell r="CV565" t="e">
            <v>#N/A</v>
          </cell>
          <cell r="CW565" t="e">
            <v>#N/A</v>
          </cell>
          <cell r="CX565" t="e">
            <v>#N/A</v>
          </cell>
          <cell r="CZ565" t="e">
            <v>#N/A</v>
          </cell>
          <cell r="DA565" t="e">
            <v>#N/A</v>
          </cell>
          <cell r="DB565" t="e">
            <v>#N/A</v>
          </cell>
          <cell r="DC565" t="e">
            <v>#DIV/0!</v>
          </cell>
          <cell r="DD565" t="e">
            <v>#N/A</v>
          </cell>
          <cell r="DF565" t="e">
            <v>#N/A</v>
          </cell>
          <cell r="DG565">
            <v>3495.4549999999999</v>
          </cell>
          <cell r="DH565" t="e">
            <v>#N/A</v>
          </cell>
          <cell r="DI565" t="e">
            <v>#N/A</v>
          </cell>
          <cell r="DJ565" t="e">
            <v>#N/A</v>
          </cell>
          <cell r="DL565" t="e">
            <v>#N/A</v>
          </cell>
          <cell r="DM565" t="e">
            <v>#N/A</v>
          </cell>
          <cell r="DN565" t="e">
            <v>#N/A</v>
          </cell>
          <cell r="DO565" t="e">
            <v>#DIV/0!</v>
          </cell>
          <cell r="DP565" t="e">
            <v>#N/A</v>
          </cell>
          <cell r="DR565" t="e">
            <v>#N/A</v>
          </cell>
          <cell r="DS565">
            <v>2701.8580000000002</v>
          </cell>
          <cell r="DT565" t="e">
            <v>#N/A</v>
          </cell>
          <cell r="DU565" t="e">
            <v>#N/A</v>
          </cell>
          <cell r="DV565" t="e">
            <v>#N/A</v>
          </cell>
          <cell r="DX565" t="e">
            <v>#N/A</v>
          </cell>
          <cell r="DY565" t="e">
            <v>#N/A</v>
          </cell>
          <cell r="DZ565" t="e">
            <v>#N/A</v>
          </cell>
          <cell r="EA565" t="e">
            <v>#DIV/0!</v>
          </cell>
          <cell r="EB565" t="e">
            <v>#N/A</v>
          </cell>
          <cell r="ED565" t="e">
            <v>#N/A</v>
          </cell>
          <cell r="EE565">
            <v>15705.161</v>
          </cell>
          <cell r="EF565" t="e">
            <v>#N/A</v>
          </cell>
          <cell r="EG565" t="e">
            <v>#N/A</v>
          </cell>
          <cell r="EH565" t="e">
            <v>#N/A</v>
          </cell>
          <cell r="EJ565" t="e">
            <v>#N/A</v>
          </cell>
          <cell r="EK565" t="e">
            <v>#N/A</v>
          </cell>
          <cell r="EL565" t="e">
            <v>#N/A</v>
          </cell>
          <cell r="EM565" t="e">
            <v>#DIV/0!</v>
          </cell>
          <cell r="EN565" t="e">
            <v>#N/A</v>
          </cell>
          <cell r="EP565" t="e">
            <v>#N/A</v>
          </cell>
          <cell r="EQ565">
            <v>17075.746999999999</v>
          </cell>
          <cell r="ER565" t="e">
            <v>#N/A</v>
          </cell>
          <cell r="ES565" t="e">
            <v>#N/A</v>
          </cell>
          <cell r="ET565" t="e">
            <v>#N/A</v>
          </cell>
          <cell r="EV565" t="e">
            <v>#N/A</v>
          </cell>
          <cell r="EW565" t="e">
            <v>#N/A</v>
          </cell>
          <cell r="EX565" t="e">
            <v>#N/A</v>
          </cell>
          <cell r="EY565" t="e">
            <v>#DIV/0!</v>
          </cell>
          <cell r="EZ565" t="e">
            <v>#N/A</v>
          </cell>
        </row>
        <row r="566">
          <cell r="A566">
            <v>42786</v>
          </cell>
          <cell r="B566" t="e">
            <v>#N/A</v>
          </cell>
          <cell r="C566" t="e">
            <v>#N/A</v>
          </cell>
          <cell r="D566" t="e">
            <v>#N/A</v>
          </cell>
          <cell r="E566" t="e">
            <v>#N/A</v>
          </cell>
          <cell r="F566" t="e">
            <v>#N/A</v>
          </cell>
          <cell r="H566" t="e">
            <v>#N/A</v>
          </cell>
          <cell r="I566" t="e">
            <v>#N/A</v>
          </cell>
          <cell r="J566" t="e">
            <v>#N/A</v>
          </cell>
          <cell r="K566" t="e">
            <v>#N/A</v>
          </cell>
          <cell r="L566" t="e">
            <v>#N/A</v>
          </cell>
          <cell r="N566" t="e">
            <v>#N/A</v>
          </cell>
          <cell r="O566" t="e">
            <v>#N/A</v>
          </cell>
          <cell r="P566" t="e">
            <v>#N/A</v>
          </cell>
          <cell r="Q566" t="e">
            <v>#N/A</v>
          </cell>
          <cell r="R566" t="e">
            <v>#N/A</v>
          </cell>
          <cell r="T566" t="e">
            <v>#N/A</v>
          </cell>
          <cell r="U566" t="e">
            <v>#N/A</v>
          </cell>
          <cell r="V566" t="e">
            <v>#N/A</v>
          </cell>
          <cell r="W566" t="e">
            <v>#DIV/0!</v>
          </cell>
          <cell r="X566" t="e">
            <v>#N/A</v>
          </cell>
          <cell r="Z566" t="e">
            <v>#N/A</v>
          </cell>
          <cell r="AA566" t="e">
            <v>#N/A</v>
          </cell>
          <cell r="AB566" t="e">
            <v>#N/A</v>
          </cell>
          <cell r="AC566" t="e">
            <v>#N/A</v>
          </cell>
          <cell r="AD566" t="e">
            <v>#N/A</v>
          </cell>
          <cell r="AF566" t="e">
            <v>#N/A</v>
          </cell>
          <cell r="AG566" t="e">
            <v>#N/A</v>
          </cell>
          <cell r="AH566" t="e">
            <v>#N/A</v>
          </cell>
          <cell r="AI566" t="e">
            <v>#DIV/0!</v>
          </cell>
          <cell r="AJ566" t="e">
            <v>#N/A</v>
          </cell>
          <cell r="AL566" t="e">
            <v>#N/A</v>
          </cell>
          <cell r="AM566" t="e">
            <v>#N/A</v>
          </cell>
          <cell r="AN566" t="e">
            <v>#N/A</v>
          </cell>
          <cell r="AO566" t="e">
            <v>#N/A</v>
          </cell>
          <cell r="AP566" t="e">
            <v>#N/A</v>
          </cell>
          <cell r="AR566" t="e">
            <v>#N/A</v>
          </cell>
          <cell r="AS566" t="e">
            <v>#N/A</v>
          </cell>
          <cell r="AT566" t="e">
            <v>#N/A</v>
          </cell>
          <cell r="AU566" t="e">
            <v>#DIV/0!</v>
          </cell>
          <cell r="AV566" t="e">
            <v>#N/A</v>
          </cell>
          <cell r="AX566" t="e">
            <v>#N/A</v>
          </cell>
          <cell r="AY566" t="e">
            <v>#N/A</v>
          </cell>
          <cell r="AZ566" t="e">
            <v>#N/A</v>
          </cell>
          <cell r="BA566" t="e">
            <v>#N/A</v>
          </cell>
          <cell r="BB566" t="e">
            <v>#N/A</v>
          </cell>
          <cell r="BD566" t="e">
            <v>#N/A</v>
          </cell>
          <cell r="BE566" t="e">
            <v>#N/A</v>
          </cell>
          <cell r="BF566" t="e">
            <v>#N/A</v>
          </cell>
          <cell r="BG566" t="e">
            <v>#DIV/0!</v>
          </cell>
          <cell r="BH566" t="e">
            <v>#N/A</v>
          </cell>
          <cell r="BJ566" t="e">
            <v>#N/A</v>
          </cell>
          <cell r="BK566" t="e">
            <v>#N/A</v>
          </cell>
          <cell r="BL566" t="e">
            <v>#N/A</v>
          </cell>
          <cell r="BM566" t="e">
            <v>#N/A</v>
          </cell>
          <cell r="BN566" t="e">
            <v>#N/A</v>
          </cell>
          <cell r="BP566" t="e">
            <v>#N/A</v>
          </cell>
          <cell r="BQ566" t="e">
            <v>#N/A</v>
          </cell>
          <cell r="BR566" t="e">
            <v>#N/A</v>
          </cell>
          <cell r="BS566" t="e">
            <v>#DIV/0!</v>
          </cell>
          <cell r="BT566" t="e">
            <v>#N/A</v>
          </cell>
          <cell r="BV566" t="e">
            <v>#N/A</v>
          </cell>
          <cell r="BW566" t="e">
            <v>#N/A</v>
          </cell>
          <cell r="BX566" t="e">
            <v>#N/A</v>
          </cell>
          <cell r="BY566" t="e">
            <v>#N/A</v>
          </cell>
          <cell r="BZ566" t="e">
            <v>#N/A</v>
          </cell>
          <cell r="CB566" t="e">
            <v>#N/A</v>
          </cell>
          <cell r="CC566" t="e">
            <v>#N/A</v>
          </cell>
          <cell r="CD566" t="e">
            <v>#N/A</v>
          </cell>
          <cell r="CE566" t="e">
            <v>#DIV/0!</v>
          </cell>
          <cell r="CF566" t="e">
            <v>#N/A</v>
          </cell>
          <cell r="CH566" t="e">
            <v>#N/A</v>
          </cell>
          <cell r="CI566">
            <v>1163.905</v>
          </cell>
          <cell r="CJ566" t="e">
            <v>#N/A</v>
          </cell>
          <cell r="CK566" t="e">
            <v>#N/A</v>
          </cell>
          <cell r="CL566" t="e">
            <v>#N/A</v>
          </cell>
          <cell r="CN566" t="e">
            <v>#N/A</v>
          </cell>
          <cell r="CO566" t="e">
            <v>#N/A</v>
          </cell>
          <cell r="CP566" t="e">
            <v>#N/A</v>
          </cell>
          <cell r="CQ566" t="e">
            <v>#DIV/0!</v>
          </cell>
          <cell r="CR566" t="e">
            <v>#N/A</v>
          </cell>
          <cell r="CT566" t="e">
            <v>#N/A</v>
          </cell>
          <cell r="CU566">
            <v>5633.7460000000001</v>
          </cell>
          <cell r="CV566" t="e">
            <v>#N/A</v>
          </cell>
          <cell r="CW566" t="e">
            <v>#N/A</v>
          </cell>
          <cell r="CX566" t="e">
            <v>#N/A</v>
          </cell>
          <cell r="CZ566" t="e">
            <v>#N/A</v>
          </cell>
          <cell r="DA566" t="e">
            <v>#N/A</v>
          </cell>
          <cell r="DB566" t="e">
            <v>#N/A</v>
          </cell>
          <cell r="DC566" t="e">
            <v>#DIV/0!</v>
          </cell>
          <cell r="DD566" t="e">
            <v>#N/A</v>
          </cell>
          <cell r="DF566" t="e">
            <v>#N/A</v>
          </cell>
          <cell r="DG566">
            <v>3495.4549999999999</v>
          </cell>
          <cell r="DH566" t="e">
            <v>#N/A</v>
          </cell>
          <cell r="DI566" t="e">
            <v>#N/A</v>
          </cell>
          <cell r="DJ566" t="e">
            <v>#N/A</v>
          </cell>
          <cell r="DL566" t="e">
            <v>#N/A</v>
          </cell>
          <cell r="DM566" t="e">
            <v>#N/A</v>
          </cell>
          <cell r="DN566" t="e">
            <v>#N/A</v>
          </cell>
          <cell r="DO566" t="e">
            <v>#DIV/0!</v>
          </cell>
          <cell r="DP566" t="e">
            <v>#N/A</v>
          </cell>
          <cell r="DR566" t="e">
            <v>#N/A</v>
          </cell>
          <cell r="DS566">
            <v>2701.8580000000002</v>
          </cell>
          <cell r="DT566" t="e">
            <v>#N/A</v>
          </cell>
          <cell r="DU566" t="e">
            <v>#N/A</v>
          </cell>
          <cell r="DV566" t="e">
            <v>#N/A</v>
          </cell>
          <cell r="DX566" t="e">
            <v>#N/A</v>
          </cell>
          <cell r="DY566" t="e">
            <v>#N/A</v>
          </cell>
          <cell r="DZ566" t="e">
            <v>#N/A</v>
          </cell>
          <cell r="EA566" t="e">
            <v>#DIV/0!</v>
          </cell>
          <cell r="EB566" t="e">
            <v>#N/A</v>
          </cell>
          <cell r="ED566" t="e">
            <v>#N/A</v>
          </cell>
          <cell r="EE566">
            <v>15705.161</v>
          </cell>
          <cell r="EF566" t="e">
            <v>#N/A</v>
          </cell>
          <cell r="EG566" t="e">
            <v>#N/A</v>
          </cell>
          <cell r="EH566" t="e">
            <v>#N/A</v>
          </cell>
          <cell r="EJ566" t="e">
            <v>#N/A</v>
          </cell>
          <cell r="EK566" t="e">
            <v>#N/A</v>
          </cell>
          <cell r="EL566" t="e">
            <v>#N/A</v>
          </cell>
          <cell r="EM566" t="e">
            <v>#DIV/0!</v>
          </cell>
          <cell r="EN566" t="e">
            <v>#N/A</v>
          </cell>
          <cell r="EP566" t="e">
            <v>#N/A</v>
          </cell>
          <cell r="EQ566">
            <v>17075.746999999999</v>
          </cell>
          <cell r="ER566" t="e">
            <v>#N/A</v>
          </cell>
          <cell r="ES566" t="e">
            <v>#N/A</v>
          </cell>
          <cell r="ET566" t="e">
            <v>#N/A</v>
          </cell>
          <cell r="EV566" t="e">
            <v>#N/A</v>
          </cell>
          <cell r="EW566" t="e">
            <v>#N/A</v>
          </cell>
          <cell r="EX566" t="e">
            <v>#N/A</v>
          </cell>
          <cell r="EY566" t="e">
            <v>#DIV/0!</v>
          </cell>
          <cell r="EZ566" t="e">
            <v>#N/A</v>
          </cell>
        </row>
        <row r="567">
          <cell r="A567">
            <v>42787</v>
          </cell>
          <cell r="B567" t="e">
            <v>#N/A</v>
          </cell>
          <cell r="C567" t="e">
            <v>#N/A</v>
          </cell>
          <cell r="D567" t="e">
            <v>#N/A</v>
          </cell>
          <cell r="E567" t="e">
            <v>#N/A</v>
          </cell>
          <cell r="F567" t="e">
            <v>#N/A</v>
          </cell>
          <cell r="H567" t="e">
            <v>#N/A</v>
          </cell>
          <cell r="I567" t="e">
            <v>#N/A</v>
          </cell>
          <cell r="J567" t="e">
            <v>#N/A</v>
          </cell>
          <cell r="K567" t="e">
            <v>#N/A</v>
          </cell>
          <cell r="L567" t="e">
            <v>#N/A</v>
          </cell>
          <cell r="N567" t="e">
            <v>#N/A</v>
          </cell>
          <cell r="O567" t="e">
            <v>#N/A</v>
          </cell>
          <cell r="P567" t="e">
            <v>#N/A</v>
          </cell>
          <cell r="Q567" t="e">
            <v>#N/A</v>
          </cell>
          <cell r="R567" t="e">
            <v>#N/A</v>
          </cell>
          <cell r="T567" t="e">
            <v>#N/A</v>
          </cell>
          <cell r="U567" t="e">
            <v>#N/A</v>
          </cell>
          <cell r="V567" t="e">
            <v>#N/A</v>
          </cell>
          <cell r="W567" t="e">
            <v>#DIV/0!</v>
          </cell>
          <cell r="X567" t="e">
            <v>#N/A</v>
          </cell>
          <cell r="Z567" t="e">
            <v>#N/A</v>
          </cell>
          <cell r="AA567" t="e">
            <v>#N/A</v>
          </cell>
          <cell r="AB567" t="e">
            <v>#N/A</v>
          </cell>
          <cell r="AC567" t="e">
            <v>#N/A</v>
          </cell>
          <cell r="AD567" t="e">
            <v>#N/A</v>
          </cell>
          <cell r="AF567" t="e">
            <v>#N/A</v>
          </cell>
          <cell r="AG567" t="e">
            <v>#N/A</v>
          </cell>
          <cell r="AH567" t="e">
            <v>#N/A</v>
          </cell>
          <cell r="AI567" t="e">
            <v>#DIV/0!</v>
          </cell>
          <cell r="AJ567" t="e">
            <v>#N/A</v>
          </cell>
          <cell r="AL567" t="e">
            <v>#N/A</v>
          </cell>
          <cell r="AM567" t="e">
            <v>#N/A</v>
          </cell>
          <cell r="AN567" t="e">
            <v>#N/A</v>
          </cell>
          <cell r="AO567" t="e">
            <v>#N/A</v>
          </cell>
          <cell r="AP567" t="e">
            <v>#N/A</v>
          </cell>
          <cell r="AR567" t="e">
            <v>#N/A</v>
          </cell>
          <cell r="AS567" t="e">
            <v>#N/A</v>
          </cell>
          <cell r="AT567" t="e">
            <v>#N/A</v>
          </cell>
          <cell r="AU567" t="e">
            <v>#DIV/0!</v>
          </cell>
          <cell r="AV567" t="e">
            <v>#N/A</v>
          </cell>
          <cell r="AX567" t="e">
            <v>#N/A</v>
          </cell>
          <cell r="AY567" t="e">
            <v>#N/A</v>
          </cell>
          <cell r="AZ567" t="e">
            <v>#N/A</v>
          </cell>
          <cell r="BA567" t="e">
            <v>#N/A</v>
          </cell>
          <cell r="BB567" t="e">
            <v>#N/A</v>
          </cell>
          <cell r="BD567" t="e">
            <v>#N/A</v>
          </cell>
          <cell r="BE567" t="e">
            <v>#N/A</v>
          </cell>
          <cell r="BF567" t="e">
            <v>#N/A</v>
          </cell>
          <cell r="BG567" t="e">
            <v>#DIV/0!</v>
          </cell>
          <cell r="BH567" t="e">
            <v>#N/A</v>
          </cell>
          <cell r="BJ567" t="e">
            <v>#N/A</v>
          </cell>
          <cell r="BK567" t="e">
            <v>#N/A</v>
          </cell>
          <cell r="BL567" t="e">
            <v>#N/A</v>
          </cell>
          <cell r="BM567" t="e">
            <v>#N/A</v>
          </cell>
          <cell r="BN567" t="e">
            <v>#N/A</v>
          </cell>
          <cell r="BP567" t="e">
            <v>#N/A</v>
          </cell>
          <cell r="BQ567" t="e">
            <v>#N/A</v>
          </cell>
          <cell r="BR567" t="e">
            <v>#N/A</v>
          </cell>
          <cell r="BS567" t="e">
            <v>#DIV/0!</v>
          </cell>
          <cell r="BT567" t="e">
            <v>#N/A</v>
          </cell>
          <cell r="BV567" t="e">
            <v>#N/A</v>
          </cell>
          <cell r="BW567" t="e">
            <v>#N/A</v>
          </cell>
          <cell r="BX567" t="e">
            <v>#N/A</v>
          </cell>
          <cell r="BY567" t="e">
            <v>#N/A</v>
          </cell>
          <cell r="BZ567" t="e">
            <v>#N/A</v>
          </cell>
          <cell r="CB567" t="e">
            <v>#N/A</v>
          </cell>
          <cell r="CC567" t="e">
            <v>#N/A</v>
          </cell>
          <cell r="CD567" t="e">
            <v>#N/A</v>
          </cell>
          <cell r="CE567" t="e">
            <v>#DIV/0!</v>
          </cell>
          <cell r="CF567" t="e">
            <v>#N/A</v>
          </cell>
          <cell r="CH567" t="e">
            <v>#N/A</v>
          </cell>
          <cell r="CI567">
            <v>1163.905</v>
          </cell>
          <cell r="CJ567" t="e">
            <v>#N/A</v>
          </cell>
          <cell r="CK567" t="e">
            <v>#N/A</v>
          </cell>
          <cell r="CL567" t="e">
            <v>#N/A</v>
          </cell>
          <cell r="CN567" t="e">
            <v>#N/A</v>
          </cell>
          <cell r="CO567" t="e">
            <v>#N/A</v>
          </cell>
          <cell r="CP567" t="e">
            <v>#N/A</v>
          </cell>
          <cell r="CQ567" t="e">
            <v>#DIV/0!</v>
          </cell>
          <cell r="CR567" t="e">
            <v>#N/A</v>
          </cell>
          <cell r="CT567" t="e">
            <v>#N/A</v>
          </cell>
          <cell r="CU567">
            <v>5633.7460000000001</v>
          </cell>
          <cell r="CV567" t="e">
            <v>#N/A</v>
          </cell>
          <cell r="CW567" t="e">
            <v>#N/A</v>
          </cell>
          <cell r="CX567" t="e">
            <v>#N/A</v>
          </cell>
          <cell r="CZ567" t="e">
            <v>#N/A</v>
          </cell>
          <cell r="DA567" t="e">
            <v>#N/A</v>
          </cell>
          <cell r="DB567" t="e">
            <v>#N/A</v>
          </cell>
          <cell r="DC567" t="e">
            <v>#DIV/0!</v>
          </cell>
          <cell r="DD567" t="e">
            <v>#N/A</v>
          </cell>
          <cell r="DF567" t="e">
            <v>#N/A</v>
          </cell>
          <cell r="DG567">
            <v>3495.4549999999999</v>
          </cell>
          <cell r="DH567" t="e">
            <v>#N/A</v>
          </cell>
          <cell r="DI567" t="e">
            <v>#N/A</v>
          </cell>
          <cell r="DJ567" t="e">
            <v>#N/A</v>
          </cell>
          <cell r="DL567" t="e">
            <v>#N/A</v>
          </cell>
          <cell r="DM567" t="e">
            <v>#N/A</v>
          </cell>
          <cell r="DN567" t="e">
            <v>#N/A</v>
          </cell>
          <cell r="DO567" t="e">
            <v>#DIV/0!</v>
          </cell>
          <cell r="DP567" t="e">
            <v>#N/A</v>
          </cell>
          <cell r="DR567" t="e">
            <v>#N/A</v>
          </cell>
          <cell r="DS567">
            <v>2701.8580000000002</v>
          </cell>
          <cell r="DT567" t="e">
            <v>#N/A</v>
          </cell>
          <cell r="DU567" t="e">
            <v>#N/A</v>
          </cell>
          <cell r="DV567" t="e">
            <v>#N/A</v>
          </cell>
          <cell r="DX567" t="e">
            <v>#N/A</v>
          </cell>
          <cell r="DY567" t="e">
            <v>#N/A</v>
          </cell>
          <cell r="DZ567" t="e">
            <v>#N/A</v>
          </cell>
          <cell r="EA567" t="e">
            <v>#DIV/0!</v>
          </cell>
          <cell r="EB567" t="e">
            <v>#N/A</v>
          </cell>
          <cell r="ED567" t="e">
            <v>#N/A</v>
          </cell>
          <cell r="EE567">
            <v>15705.161</v>
          </cell>
          <cell r="EF567" t="e">
            <v>#N/A</v>
          </cell>
          <cell r="EG567" t="e">
            <v>#N/A</v>
          </cell>
          <cell r="EH567" t="e">
            <v>#N/A</v>
          </cell>
          <cell r="EJ567" t="e">
            <v>#N/A</v>
          </cell>
          <cell r="EK567" t="e">
            <v>#N/A</v>
          </cell>
          <cell r="EL567" t="e">
            <v>#N/A</v>
          </cell>
          <cell r="EM567" t="e">
            <v>#DIV/0!</v>
          </cell>
          <cell r="EN567" t="e">
            <v>#N/A</v>
          </cell>
          <cell r="EP567" t="e">
            <v>#N/A</v>
          </cell>
          <cell r="EQ567">
            <v>17075.746999999999</v>
          </cell>
          <cell r="ER567" t="e">
            <v>#N/A</v>
          </cell>
          <cell r="ES567" t="e">
            <v>#N/A</v>
          </cell>
          <cell r="ET567" t="e">
            <v>#N/A</v>
          </cell>
          <cell r="EV567" t="e">
            <v>#N/A</v>
          </cell>
          <cell r="EW567" t="e">
            <v>#N/A</v>
          </cell>
          <cell r="EX567" t="e">
            <v>#N/A</v>
          </cell>
          <cell r="EY567" t="e">
            <v>#DIV/0!</v>
          </cell>
          <cell r="EZ567" t="e">
            <v>#N/A</v>
          </cell>
        </row>
        <row r="568">
          <cell r="A568">
            <v>42788</v>
          </cell>
          <cell r="B568" t="e">
            <v>#N/A</v>
          </cell>
          <cell r="C568" t="e">
            <v>#N/A</v>
          </cell>
          <cell r="D568" t="e">
            <v>#N/A</v>
          </cell>
          <cell r="E568" t="e">
            <v>#N/A</v>
          </cell>
          <cell r="F568" t="e">
            <v>#N/A</v>
          </cell>
          <cell r="H568" t="e">
            <v>#N/A</v>
          </cell>
          <cell r="I568" t="e">
            <v>#N/A</v>
          </cell>
          <cell r="J568" t="e">
            <v>#N/A</v>
          </cell>
          <cell r="K568" t="e">
            <v>#N/A</v>
          </cell>
          <cell r="L568" t="e">
            <v>#N/A</v>
          </cell>
          <cell r="N568" t="e">
            <v>#N/A</v>
          </cell>
          <cell r="O568" t="e">
            <v>#N/A</v>
          </cell>
          <cell r="P568" t="e">
            <v>#N/A</v>
          </cell>
          <cell r="Q568" t="e">
            <v>#N/A</v>
          </cell>
          <cell r="R568" t="e">
            <v>#N/A</v>
          </cell>
          <cell r="T568" t="e">
            <v>#N/A</v>
          </cell>
          <cell r="U568" t="e">
            <v>#N/A</v>
          </cell>
          <cell r="V568" t="e">
            <v>#N/A</v>
          </cell>
          <cell r="W568" t="e">
            <v>#DIV/0!</v>
          </cell>
          <cell r="X568" t="e">
            <v>#N/A</v>
          </cell>
          <cell r="Z568" t="e">
            <v>#N/A</v>
          </cell>
          <cell r="AA568" t="e">
            <v>#N/A</v>
          </cell>
          <cell r="AB568" t="e">
            <v>#N/A</v>
          </cell>
          <cell r="AC568" t="e">
            <v>#N/A</v>
          </cell>
          <cell r="AD568" t="e">
            <v>#N/A</v>
          </cell>
          <cell r="AF568" t="e">
            <v>#N/A</v>
          </cell>
          <cell r="AG568" t="e">
            <v>#N/A</v>
          </cell>
          <cell r="AH568" t="e">
            <v>#N/A</v>
          </cell>
          <cell r="AI568" t="e">
            <v>#DIV/0!</v>
          </cell>
          <cell r="AJ568" t="e">
            <v>#N/A</v>
          </cell>
          <cell r="AL568" t="e">
            <v>#N/A</v>
          </cell>
          <cell r="AM568" t="e">
            <v>#N/A</v>
          </cell>
          <cell r="AN568" t="e">
            <v>#N/A</v>
          </cell>
          <cell r="AO568" t="e">
            <v>#N/A</v>
          </cell>
          <cell r="AP568" t="e">
            <v>#N/A</v>
          </cell>
          <cell r="AR568" t="e">
            <v>#N/A</v>
          </cell>
          <cell r="AS568" t="e">
            <v>#N/A</v>
          </cell>
          <cell r="AT568" t="e">
            <v>#N/A</v>
          </cell>
          <cell r="AU568" t="e">
            <v>#DIV/0!</v>
          </cell>
          <cell r="AV568" t="e">
            <v>#N/A</v>
          </cell>
          <cell r="AX568" t="e">
            <v>#N/A</v>
          </cell>
          <cell r="AY568" t="e">
            <v>#N/A</v>
          </cell>
          <cell r="AZ568" t="e">
            <v>#N/A</v>
          </cell>
          <cell r="BA568" t="e">
            <v>#N/A</v>
          </cell>
          <cell r="BB568" t="e">
            <v>#N/A</v>
          </cell>
          <cell r="BD568" t="e">
            <v>#N/A</v>
          </cell>
          <cell r="BE568" t="e">
            <v>#N/A</v>
          </cell>
          <cell r="BF568" t="e">
            <v>#N/A</v>
          </cell>
          <cell r="BG568" t="e">
            <v>#DIV/0!</v>
          </cell>
          <cell r="BH568" t="e">
            <v>#N/A</v>
          </cell>
          <cell r="BJ568" t="e">
            <v>#N/A</v>
          </cell>
          <cell r="BK568" t="e">
            <v>#N/A</v>
          </cell>
          <cell r="BL568" t="e">
            <v>#N/A</v>
          </cell>
          <cell r="BM568" t="e">
            <v>#N/A</v>
          </cell>
          <cell r="BN568" t="e">
            <v>#N/A</v>
          </cell>
          <cell r="BP568" t="e">
            <v>#N/A</v>
          </cell>
          <cell r="BQ568" t="e">
            <v>#N/A</v>
          </cell>
          <cell r="BR568" t="e">
            <v>#N/A</v>
          </cell>
          <cell r="BS568" t="e">
            <v>#DIV/0!</v>
          </cell>
          <cell r="BT568" t="e">
            <v>#N/A</v>
          </cell>
          <cell r="BV568" t="e">
            <v>#N/A</v>
          </cell>
          <cell r="BW568" t="e">
            <v>#N/A</v>
          </cell>
          <cell r="BX568" t="e">
            <v>#N/A</v>
          </cell>
          <cell r="BY568" t="e">
            <v>#N/A</v>
          </cell>
          <cell r="BZ568" t="e">
            <v>#N/A</v>
          </cell>
          <cell r="CB568" t="e">
            <v>#N/A</v>
          </cell>
          <cell r="CC568" t="e">
            <v>#N/A</v>
          </cell>
          <cell r="CD568" t="e">
            <v>#N/A</v>
          </cell>
          <cell r="CE568" t="e">
            <v>#DIV/0!</v>
          </cell>
          <cell r="CF568" t="e">
            <v>#N/A</v>
          </cell>
          <cell r="CH568" t="e">
            <v>#N/A</v>
          </cell>
          <cell r="CI568">
            <v>1163.905</v>
          </cell>
          <cell r="CJ568" t="e">
            <v>#N/A</v>
          </cell>
          <cell r="CK568" t="e">
            <v>#N/A</v>
          </cell>
          <cell r="CL568" t="e">
            <v>#N/A</v>
          </cell>
          <cell r="CN568" t="e">
            <v>#N/A</v>
          </cell>
          <cell r="CO568" t="e">
            <v>#N/A</v>
          </cell>
          <cell r="CP568" t="e">
            <v>#N/A</v>
          </cell>
          <cell r="CQ568" t="e">
            <v>#DIV/0!</v>
          </cell>
          <cell r="CR568" t="e">
            <v>#N/A</v>
          </cell>
          <cell r="CT568" t="e">
            <v>#N/A</v>
          </cell>
          <cell r="CU568">
            <v>5633.7460000000001</v>
          </cell>
          <cell r="CV568" t="e">
            <v>#N/A</v>
          </cell>
          <cell r="CW568" t="e">
            <v>#N/A</v>
          </cell>
          <cell r="CX568" t="e">
            <v>#N/A</v>
          </cell>
          <cell r="CZ568" t="e">
            <v>#N/A</v>
          </cell>
          <cell r="DA568" t="e">
            <v>#N/A</v>
          </cell>
          <cell r="DB568" t="e">
            <v>#N/A</v>
          </cell>
          <cell r="DC568" t="e">
            <v>#DIV/0!</v>
          </cell>
          <cell r="DD568" t="e">
            <v>#N/A</v>
          </cell>
          <cell r="DF568" t="e">
            <v>#N/A</v>
          </cell>
          <cell r="DG568">
            <v>3495.4549999999999</v>
          </cell>
          <cell r="DH568" t="e">
            <v>#N/A</v>
          </cell>
          <cell r="DI568" t="e">
            <v>#N/A</v>
          </cell>
          <cell r="DJ568" t="e">
            <v>#N/A</v>
          </cell>
          <cell r="DL568" t="e">
            <v>#N/A</v>
          </cell>
          <cell r="DM568" t="e">
            <v>#N/A</v>
          </cell>
          <cell r="DN568" t="e">
            <v>#N/A</v>
          </cell>
          <cell r="DO568" t="e">
            <v>#DIV/0!</v>
          </cell>
          <cell r="DP568" t="e">
            <v>#N/A</v>
          </cell>
          <cell r="DR568" t="e">
            <v>#N/A</v>
          </cell>
          <cell r="DS568">
            <v>2701.8580000000002</v>
          </cell>
          <cell r="DT568" t="e">
            <v>#N/A</v>
          </cell>
          <cell r="DU568" t="e">
            <v>#N/A</v>
          </cell>
          <cell r="DV568" t="e">
            <v>#N/A</v>
          </cell>
          <cell r="DX568" t="e">
            <v>#N/A</v>
          </cell>
          <cell r="DY568" t="e">
            <v>#N/A</v>
          </cell>
          <cell r="DZ568" t="e">
            <v>#N/A</v>
          </cell>
          <cell r="EA568" t="e">
            <v>#DIV/0!</v>
          </cell>
          <cell r="EB568" t="e">
            <v>#N/A</v>
          </cell>
          <cell r="ED568" t="e">
            <v>#N/A</v>
          </cell>
          <cell r="EE568">
            <v>15705.161</v>
          </cell>
          <cell r="EF568" t="e">
            <v>#N/A</v>
          </cell>
          <cell r="EG568" t="e">
            <v>#N/A</v>
          </cell>
          <cell r="EH568" t="e">
            <v>#N/A</v>
          </cell>
          <cell r="EJ568" t="e">
            <v>#N/A</v>
          </cell>
          <cell r="EK568" t="e">
            <v>#N/A</v>
          </cell>
          <cell r="EL568" t="e">
            <v>#N/A</v>
          </cell>
          <cell r="EM568" t="e">
            <v>#DIV/0!</v>
          </cell>
          <cell r="EN568" t="e">
            <v>#N/A</v>
          </cell>
          <cell r="EP568" t="e">
            <v>#N/A</v>
          </cell>
          <cell r="EQ568">
            <v>17075.746999999999</v>
          </cell>
          <cell r="ER568" t="e">
            <v>#N/A</v>
          </cell>
          <cell r="ES568" t="e">
            <v>#N/A</v>
          </cell>
          <cell r="ET568" t="e">
            <v>#N/A</v>
          </cell>
          <cell r="EV568" t="e">
            <v>#N/A</v>
          </cell>
          <cell r="EW568" t="e">
            <v>#N/A</v>
          </cell>
          <cell r="EX568" t="e">
            <v>#N/A</v>
          </cell>
          <cell r="EY568" t="e">
            <v>#DIV/0!</v>
          </cell>
          <cell r="EZ568" t="e">
            <v>#N/A</v>
          </cell>
        </row>
        <row r="569">
          <cell r="A569">
            <v>42789</v>
          </cell>
          <cell r="B569" t="e">
            <v>#N/A</v>
          </cell>
          <cell r="C569" t="e">
            <v>#N/A</v>
          </cell>
          <cell r="D569" t="e">
            <v>#N/A</v>
          </cell>
          <cell r="E569" t="e">
            <v>#N/A</v>
          </cell>
          <cell r="F569" t="e">
            <v>#N/A</v>
          </cell>
          <cell r="H569" t="e">
            <v>#N/A</v>
          </cell>
          <cell r="I569" t="e">
            <v>#N/A</v>
          </cell>
          <cell r="J569" t="e">
            <v>#N/A</v>
          </cell>
          <cell r="K569" t="e">
            <v>#N/A</v>
          </cell>
          <cell r="L569" t="e">
            <v>#N/A</v>
          </cell>
          <cell r="N569" t="e">
            <v>#N/A</v>
          </cell>
          <cell r="O569" t="e">
            <v>#N/A</v>
          </cell>
          <cell r="P569" t="e">
            <v>#N/A</v>
          </cell>
          <cell r="Q569" t="e">
            <v>#N/A</v>
          </cell>
          <cell r="R569" t="e">
            <v>#N/A</v>
          </cell>
          <cell r="T569" t="e">
            <v>#N/A</v>
          </cell>
          <cell r="U569" t="e">
            <v>#N/A</v>
          </cell>
          <cell r="V569" t="e">
            <v>#N/A</v>
          </cell>
          <cell r="W569" t="e">
            <v>#DIV/0!</v>
          </cell>
          <cell r="X569" t="e">
            <v>#N/A</v>
          </cell>
          <cell r="Z569" t="e">
            <v>#N/A</v>
          </cell>
          <cell r="AA569" t="e">
            <v>#N/A</v>
          </cell>
          <cell r="AB569" t="e">
            <v>#N/A</v>
          </cell>
          <cell r="AC569" t="e">
            <v>#N/A</v>
          </cell>
          <cell r="AD569" t="e">
            <v>#N/A</v>
          </cell>
          <cell r="AF569" t="e">
            <v>#N/A</v>
          </cell>
          <cell r="AG569" t="e">
            <v>#N/A</v>
          </cell>
          <cell r="AH569" t="e">
            <v>#N/A</v>
          </cell>
          <cell r="AI569" t="e">
            <v>#DIV/0!</v>
          </cell>
          <cell r="AJ569" t="e">
            <v>#N/A</v>
          </cell>
          <cell r="AL569" t="e">
            <v>#N/A</v>
          </cell>
          <cell r="AM569" t="e">
            <v>#N/A</v>
          </cell>
          <cell r="AN569" t="e">
            <v>#N/A</v>
          </cell>
          <cell r="AO569" t="e">
            <v>#N/A</v>
          </cell>
          <cell r="AP569" t="e">
            <v>#N/A</v>
          </cell>
          <cell r="AR569" t="e">
            <v>#N/A</v>
          </cell>
          <cell r="AS569" t="e">
            <v>#N/A</v>
          </cell>
          <cell r="AT569" t="e">
            <v>#N/A</v>
          </cell>
          <cell r="AU569" t="e">
            <v>#DIV/0!</v>
          </cell>
          <cell r="AV569" t="e">
            <v>#N/A</v>
          </cell>
          <cell r="AX569" t="e">
            <v>#N/A</v>
          </cell>
          <cell r="AY569" t="e">
            <v>#N/A</v>
          </cell>
          <cell r="AZ569" t="e">
            <v>#N/A</v>
          </cell>
          <cell r="BA569" t="e">
            <v>#N/A</v>
          </cell>
          <cell r="BB569" t="e">
            <v>#N/A</v>
          </cell>
          <cell r="BD569" t="e">
            <v>#N/A</v>
          </cell>
          <cell r="BE569" t="e">
            <v>#N/A</v>
          </cell>
          <cell r="BF569" t="e">
            <v>#N/A</v>
          </cell>
          <cell r="BG569" t="e">
            <v>#DIV/0!</v>
          </cell>
          <cell r="BH569" t="e">
            <v>#N/A</v>
          </cell>
          <cell r="BJ569" t="e">
            <v>#N/A</v>
          </cell>
          <cell r="BK569" t="e">
            <v>#N/A</v>
          </cell>
          <cell r="BL569" t="e">
            <v>#N/A</v>
          </cell>
          <cell r="BM569" t="e">
            <v>#N/A</v>
          </cell>
          <cell r="BN569" t="e">
            <v>#N/A</v>
          </cell>
          <cell r="BP569" t="e">
            <v>#N/A</v>
          </cell>
          <cell r="BQ569" t="e">
            <v>#N/A</v>
          </cell>
          <cell r="BR569" t="e">
            <v>#N/A</v>
          </cell>
          <cell r="BS569" t="e">
            <v>#DIV/0!</v>
          </cell>
          <cell r="BT569" t="e">
            <v>#N/A</v>
          </cell>
          <cell r="BV569" t="e">
            <v>#N/A</v>
          </cell>
          <cell r="BW569" t="e">
            <v>#N/A</v>
          </cell>
          <cell r="BX569" t="e">
            <v>#N/A</v>
          </cell>
          <cell r="BY569" t="e">
            <v>#N/A</v>
          </cell>
          <cell r="BZ569" t="e">
            <v>#N/A</v>
          </cell>
          <cell r="CB569" t="e">
            <v>#N/A</v>
          </cell>
          <cell r="CC569" t="e">
            <v>#N/A</v>
          </cell>
          <cell r="CD569" t="e">
            <v>#N/A</v>
          </cell>
          <cell r="CE569" t="e">
            <v>#DIV/0!</v>
          </cell>
          <cell r="CF569" t="e">
            <v>#N/A</v>
          </cell>
          <cell r="CH569" t="e">
            <v>#N/A</v>
          </cell>
          <cell r="CI569">
            <v>1163.905</v>
          </cell>
          <cell r="CJ569" t="e">
            <v>#N/A</v>
          </cell>
          <cell r="CK569" t="e">
            <v>#N/A</v>
          </cell>
          <cell r="CL569" t="e">
            <v>#N/A</v>
          </cell>
          <cell r="CN569" t="e">
            <v>#N/A</v>
          </cell>
          <cell r="CO569" t="e">
            <v>#N/A</v>
          </cell>
          <cell r="CP569" t="e">
            <v>#N/A</v>
          </cell>
          <cell r="CQ569" t="e">
            <v>#DIV/0!</v>
          </cell>
          <cell r="CR569" t="e">
            <v>#N/A</v>
          </cell>
          <cell r="CT569" t="e">
            <v>#N/A</v>
          </cell>
          <cell r="CU569">
            <v>5633.7460000000001</v>
          </cell>
          <cell r="CV569" t="e">
            <v>#N/A</v>
          </cell>
          <cell r="CW569" t="e">
            <v>#N/A</v>
          </cell>
          <cell r="CX569" t="e">
            <v>#N/A</v>
          </cell>
          <cell r="CZ569" t="e">
            <v>#N/A</v>
          </cell>
          <cell r="DA569" t="e">
            <v>#N/A</v>
          </cell>
          <cell r="DB569" t="e">
            <v>#N/A</v>
          </cell>
          <cell r="DC569" t="e">
            <v>#DIV/0!</v>
          </cell>
          <cell r="DD569" t="e">
            <v>#N/A</v>
          </cell>
          <cell r="DF569" t="e">
            <v>#N/A</v>
          </cell>
          <cell r="DG569">
            <v>3495.4549999999999</v>
          </cell>
          <cell r="DH569" t="e">
            <v>#N/A</v>
          </cell>
          <cell r="DI569" t="e">
            <v>#N/A</v>
          </cell>
          <cell r="DJ569" t="e">
            <v>#N/A</v>
          </cell>
          <cell r="DL569" t="e">
            <v>#N/A</v>
          </cell>
          <cell r="DM569" t="e">
            <v>#N/A</v>
          </cell>
          <cell r="DN569" t="e">
            <v>#N/A</v>
          </cell>
          <cell r="DO569" t="e">
            <v>#DIV/0!</v>
          </cell>
          <cell r="DP569" t="e">
            <v>#N/A</v>
          </cell>
          <cell r="DR569" t="e">
            <v>#N/A</v>
          </cell>
          <cell r="DS569">
            <v>2701.8580000000002</v>
          </cell>
          <cell r="DT569" t="e">
            <v>#N/A</v>
          </cell>
          <cell r="DU569" t="e">
            <v>#N/A</v>
          </cell>
          <cell r="DV569" t="e">
            <v>#N/A</v>
          </cell>
          <cell r="DX569" t="e">
            <v>#N/A</v>
          </cell>
          <cell r="DY569" t="e">
            <v>#N/A</v>
          </cell>
          <cell r="DZ569" t="e">
            <v>#N/A</v>
          </cell>
          <cell r="EA569" t="e">
            <v>#DIV/0!</v>
          </cell>
          <cell r="EB569" t="e">
            <v>#N/A</v>
          </cell>
          <cell r="ED569" t="e">
            <v>#N/A</v>
          </cell>
          <cell r="EE569">
            <v>15705.161</v>
          </cell>
          <cell r="EF569" t="e">
            <v>#N/A</v>
          </cell>
          <cell r="EG569" t="e">
            <v>#N/A</v>
          </cell>
          <cell r="EH569" t="e">
            <v>#N/A</v>
          </cell>
          <cell r="EJ569" t="e">
            <v>#N/A</v>
          </cell>
          <cell r="EK569" t="e">
            <v>#N/A</v>
          </cell>
          <cell r="EL569" t="e">
            <v>#N/A</v>
          </cell>
          <cell r="EM569" t="e">
            <v>#DIV/0!</v>
          </cell>
          <cell r="EN569" t="e">
            <v>#N/A</v>
          </cell>
          <cell r="EP569" t="e">
            <v>#N/A</v>
          </cell>
          <cell r="EQ569">
            <v>17075.746999999999</v>
          </cell>
          <cell r="ER569" t="e">
            <v>#N/A</v>
          </cell>
          <cell r="ES569" t="e">
            <v>#N/A</v>
          </cell>
          <cell r="ET569" t="e">
            <v>#N/A</v>
          </cell>
          <cell r="EV569" t="e">
            <v>#N/A</v>
          </cell>
          <cell r="EW569" t="e">
            <v>#N/A</v>
          </cell>
          <cell r="EX569" t="e">
            <v>#N/A</v>
          </cell>
          <cell r="EY569" t="e">
            <v>#DIV/0!</v>
          </cell>
          <cell r="EZ569" t="e">
            <v>#N/A</v>
          </cell>
        </row>
      </sheetData>
      <sheetData sheetId="6"/>
      <sheetData sheetId="7">
        <row r="1">
          <cell r="A1" t="str">
            <v>Pickers Value Fund</v>
          </cell>
        </row>
        <row r="2">
          <cell r="A2" t="str">
            <v>Restricted - Series 1_2015</v>
          </cell>
        </row>
        <row r="3">
          <cell r="A3" t="str">
            <v>Performance Report</v>
          </cell>
        </row>
        <row r="4">
          <cell r="A4" t="str">
            <v>PVFRS01_15</v>
          </cell>
        </row>
        <row r="6">
          <cell r="A6" t="str">
            <v>Date</v>
          </cell>
          <cell r="B6" t="str">
            <v>G_NAV</v>
          </cell>
          <cell r="C6" t="str">
            <v># of Units</v>
          </cell>
          <cell r="D6" t="str">
            <v>G_Unit Price</v>
          </cell>
          <cell r="E6" t="str">
            <v>G_Daily</v>
          </cell>
          <cell r="F6" t="str">
            <v>G_MTD</v>
          </cell>
          <cell r="G6" t="str">
            <v>G_QTD</v>
          </cell>
          <cell r="H6" t="str">
            <v>G_YTD</v>
          </cell>
          <cell r="I6" t="str">
            <v>G_Inception</v>
          </cell>
          <cell r="K6" t="str">
            <v>Perf Fee</v>
          </cell>
          <cell r="L6" t="str">
            <v>NAV</v>
          </cell>
          <cell r="M6" t="str">
            <v>Unit Price</v>
          </cell>
          <cell r="N6" t="str">
            <v>Daily</v>
          </cell>
          <cell r="O6" t="str">
            <v>MTD</v>
          </cell>
          <cell r="P6" t="str">
            <v>QTD</v>
          </cell>
          <cell r="Q6" t="str">
            <v>YTD</v>
          </cell>
          <cell r="R6" t="str">
            <v>Inception</v>
          </cell>
          <cell r="S6" t="str">
            <v>Annualized</v>
          </cell>
          <cell r="T6" t="str">
            <v>STD Deviation</v>
          </cell>
        </row>
        <row r="7">
          <cell r="A7">
            <v>42005</v>
          </cell>
          <cell r="B7">
            <v>4409887.43</v>
          </cell>
          <cell r="C7">
            <v>44098.874000000003</v>
          </cell>
          <cell r="D7">
            <v>100.00000068028946</v>
          </cell>
          <cell r="L7">
            <v>4409887.43</v>
          </cell>
          <cell r="M7">
            <v>100</v>
          </cell>
        </row>
        <row r="8">
          <cell r="A8">
            <v>42006</v>
          </cell>
          <cell r="B8">
            <v>4408706.34</v>
          </cell>
          <cell r="C8">
            <v>44098.874000000003</v>
          </cell>
          <cell r="D8">
            <v>99.973217910280425</v>
          </cell>
          <cell r="E8">
            <v>-2.6782769826838582E-4</v>
          </cell>
          <cell r="F8">
            <v>-2.6782769826838582E-4</v>
          </cell>
          <cell r="H8">
            <v>-2.6782769826838582E-4</v>
          </cell>
          <cell r="I8">
            <v>-2.6782769826838582E-4</v>
          </cell>
          <cell r="K8">
            <v>0</v>
          </cell>
          <cell r="L8">
            <v>4408706.34</v>
          </cell>
          <cell r="M8">
            <v>99.97</v>
          </cell>
          <cell r="N8">
            <v>-2.9999999999996696E-4</v>
          </cell>
          <cell r="O8">
            <v>-2.9999999999996696E-4</v>
          </cell>
          <cell r="Q8">
            <v>-2.9999999999996696E-4</v>
          </cell>
          <cell r="R8">
            <v>-2.9999999999996696E-4</v>
          </cell>
          <cell r="S8">
            <v>-3.5999406005657875E-3</v>
          </cell>
        </row>
        <row r="9">
          <cell r="A9">
            <v>42009</v>
          </cell>
          <cell r="B9">
            <v>4408420.18</v>
          </cell>
          <cell r="C9">
            <v>44098.874000000003</v>
          </cell>
          <cell r="D9">
            <v>99.966728855707274</v>
          </cell>
          <cell r="E9">
            <v>-6.4907929431368139E-5</v>
          </cell>
          <cell r="F9">
            <v>-3.3271824355840529E-4</v>
          </cell>
          <cell r="H9">
            <v>-3.3271824355840529E-4</v>
          </cell>
          <cell r="I9">
            <v>-3.3271824355840529E-4</v>
          </cell>
          <cell r="K9">
            <v>0</v>
          </cell>
          <cell r="L9">
            <v>4408420.18</v>
          </cell>
          <cell r="M9">
            <v>99.97</v>
          </cell>
          <cell r="N9">
            <v>0</v>
          </cell>
          <cell r="O9">
            <v>-2.9999999999996696E-4</v>
          </cell>
          <cell r="Q9">
            <v>-2.9999999999996696E-4</v>
          </cell>
          <cell r="R9">
            <v>-2.9999999999996696E-4</v>
          </cell>
          <cell r="S9">
            <v>-1.7999865000462023E-3</v>
          </cell>
        </row>
        <row r="10">
          <cell r="A10">
            <v>42010</v>
          </cell>
          <cell r="B10">
            <v>4407620.4800000004</v>
          </cell>
          <cell r="C10">
            <v>44098.874000000003</v>
          </cell>
          <cell r="D10">
            <v>99.948594605839602</v>
          </cell>
          <cell r="E10">
            <v>-1.8140285348189344E-4</v>
          </cell>
          <cell r="F10">
            <v>-5.1406074100146526E-4</v>
          </cell>
          <cell r="H10">
            <v>-5.1406074100146526E-4</v>
          </cell>
          <cell r="I10">
            <v>-5.1406074100146526E-4</v>
          </cell>
          <cell r="K10">
            <v>0</v>
          </cell>
          <cell r="L10">
            <v>4407620.4800000004</v>
          </cell>
          <cell r="M10">
            <v>99.95</v>
          </cell>
          <cell r="N10">
            <v>-2.0006001800532136E-4</v>
          </cell>
          <cell r="O10">
            <v>-4.9999999999994493E-4</v>
          </cell>
          <cell r="Q10">
            <v>-4.9999999999994493E-4</v>
          </cell>
          <cell r="R10">
            <v>-4.9999999999994493E-4</v>
          </cell>
          <cell r="S10">
            <v>-1.9999850000687047E-3</v>
          </cell>
          <cell r="T10">
            <v>3.9999999999995595E-4</v>
          </cell>
        </row>
        <row r="11">
          <cell r="A11">
            <v>42011</v>
          </cell>
          <cell r="B11">
            <v>4407695.21</v>
          </cell>
          <cell r="C11">
            <v>44098.874000000003</v>
          </cell>
          <cell r="D11">
            <v>99.950289206930762</v>
          </cell>
          <cell r="E11">
            <v>1.6954726555606925E-5</v>
          </cell>
          <cell r="F11">
            <v>-4.9711473020519481E-4</v>
          </cell>
          <cell r="H11">
            <v>-4.9711473020519481E-4</v>
          </cell>
          <cell r="I11">
            <v>-4.9711473020519481E-4</v>
          </cell>
          <cell r="K11">
            <v>0</v>
          </cell>
          <cell r="L11">
            <v>4407695.21</v>
          </cell>
          <cell r="M11">
            <v>99.95</v>
          </cell>
          <cell r="N11">
            <v>0</v>
          </cell>
          <cell r="O11">
            <v>-4.9999999999994493E-4</v>
          </cell>
          <cell r="Q11">
            <v>-4.9999999999994493E-4</v>
          </cell>
          <cell r="R11">
            <v>-4.9999999999994493E-4</v>
          </cell>
          <cell r="S11">
            <v>-1.4999925000154235E-3</v>
          </cell>
          <cell r="T11">
            <v>3.9999999999995589E-4</v>
          </cell>
        </row>
        <row r="12">
          <cell r="A12">
            <v>42012</v>
          </cell>
          <cell r="B12">
            <v>4403572.51</v>
          </cell>
          <cell r="C12">
            <v>44098.874000000003</v>
          </cell>
          <cell r="D12">
            <v>99.856801559150909</v>
          </cell>
          <cell r="E12">
            <v>-9.3534144344797898E-4</v>
          </cell>
          <cell r="F12">
            <v>-1.4319912016438341E-3</v>
          </cell>
          <cell r="H12">
            <v>-1.4319912016438341E-3</v>
          </cell>
          <cell r="I12">
            <v>-1.4319912016438341E-3</v>
          </cell>
          <cell r="K12">
            <v>0</v>
          </cell>
          <cell r="L12">
            <v>4403572.51</v>
          </cell>
          <cell r="M12">
            <v>99.86</v>
          </cell>
          <cell r="N12">
            <v>-9.0045022511253681E-4</v>
          </cell>
          <cell r="O12">
            <v>-1.3999999999999568E-3</v>
          </cell>
          <cell r="Q12">
            <v>-1.3999999999999568E-3</v>
          </cell>
          <cell r="R12">
            <v>-1.3999999999999568E-3</v>
          </cell>
          <cell r="S12">
            <v>-3.359967072043446E-3</v>
          </cell>
          <cell r="T12">
            <v>1.5874507866387472E-3</v>
          </cell>
        </row>
        <row r="13">
          <cell r="A13">
            <v>42013</v>
          </cell>
          <cell r="B13">
            <v>4406066.1500000004</v>
          </cell>
          <cell r="C13">
            <v>44098.874000000003</v>
          </cell>
          <cell r="D13">
            <v>99.913348127664207</v>
          </cell>
          <cell r="E13">
            <v>5.6627658437258255E-4</v>
          </cell>
          <cell r="F13">
            <v>-8.6652552035759722E-4</v>
          </cell>
          <cell r="H13">
            <v>-8.6652552035759722E-4</v>
          </cell>
          <cell r="I13">
            <v>-8.6652552035759722E-4</v>
          </cell>
          <cell r="K13">
            <v>0</v>
          </cell>
          <cell r="L13">
            <v>4406066.1500000004</v>
          </cell>
          <cell r="M13">
            <v>99.91</v>
          </cell>
          <cell r="N13">
            <v>5.0070098137400265E-4</v>
          </cell>
          <cell r="O13">
            <v>-9.000000000000119E-4</v>
          </cell>
          <cell r="Q13">
            <v>-9.000000000000119E-4</v>
          </cell>
          <cell r="R13">
            <v>-9.000000000000119E-4</v>
          </cell>
          <cell r="S13">
            <v>-1.7999919000146747E-3</v>
          </cell>
          <cell r="T13">
            <v>1.4818906842274328E-3</v>
          </cell>
        </row>
        <row r="14">
          <cell r="A14">
            <v>42016</v>
          </cell>
          <cell r="B14">
            <v>4408849.29</v>
          </cell>
          <cell r="C14">
            <v>44098.874000000003</v>
          </cell>
          <cell r="D14">
            <v>99.976459489645919</v>
          </cell>
          <cell r="E14">
            <v>6.316609658707506E-4</v>
          </cell>
          <cell r="F14">
            <v>-2.3541190483389318E-4</v>
          </cell>
          <cell r="H14">
            <v>-2.3541190483389318E-4</v>
          </cell>
          <cell r="I14">
            <v>-2.3541190483389318E-4</v>
          </cell>
          <cell r="K14">
            <v>0</v>
          </cell>
          <cell r="L14">
            <v>4408849.29</v>
          </cell>
          <cell r="M14">
            <v>99.98</v>
          </cell>
          <cell r="N14">
            <v>7.00630567510796E-4</v>
          </cell>
          <cell r="O14">
            <v>-1.9999999999997797E-4</v>
          </cell>
          <cell r="Q14">
            <v>-1.9999999999997797E-4</v>
          </cell>
          <cell r="R14">
            <v>-1.9999999999997797E-4</v>
          </cell>
          <cell r="S14">
            <v>-3.4285689794444352E-4</v>
          </cell>
          <cell r="T14">
            <v>1.4755144381343335E-3</v>
          </cell>
        </row>
        <row r="15">
          <cell r="A15">
            <v>42017</v>
          </cell>
          <cell r="B15">
            <v>4399242.49</v>
          </cell>
          <cell r="C15">
            <v>44098.874000000003</v>
          </cell>
          <cell r="D15">
            <v>99.758612657547673</v>
          </cell>
          <cell r="E15">
            <v>-2.1789812642926121E-3</v>
          </cell>
          <cell r="F15">
            <v>-2.4138802109965329E-3</v>
          </cell>
          <cell r="H15">
            <v>-2.4138802109965329E-3</v>
          </cell>
          <cell r="I15">
            <v>-2.4138802109965329E-3</v>
          </cell>
          <cell r="K15">
            <v>0</v>
          </cell>
          <cell r="L15">
            <v>4399242.49</v>
          </cell>
          <cell r="M15">
            <v>99.76</v>
          </cell>
          <cell r="N15">
            <v>-2.2004400880175634E-3</v>
          </cell>
          <cell r="O15">
            <v>-2.3999999999999577E-3</v>
          </cell>
          <cell r="Q15">
            <v>-2.3999999999999577E-3</v>
          </cell>
          <cell r="R15">
            <v>-2.3999999999999577E-3</v>
          </cell>
          <cell r="S15">
            <v>-3.5999783999187684E-3</v>
          </cell>
          <cell r="T15">
            <v>2.6083656623585956E-3</v>
          </cell>
        </row>
        <row r="16">
          <cell r="A16">
            <v>42018</v>
          </cell>
          <cell r="B16">
            <v>4403165.43</v>
          </cell>
          <cell r="C16">
            <v>44098.874000000003</v>
          </cell>
          <cell r="D16">
            <v>99.847570484452717</v>
          </cell>
          <cell r="E16">
            <v>8.9173079431659197E-4</v>
          </cell>
          <cell r="F16">
            <v>-1.5243019479977971E-3</v>
          </cell>
          <cell r="H16">
            <v>-1.5243019479977971E-3</v>
          </cell>
          <cell r="I16">
            <v>-1.5243019479977971E-3</v>
          </cell>
          <cell r="K16">
            <v>0</v>
          </cell>
          <cell r="L16">
            <v>4403165.43</v>
          </cell>
          <cell r="M16">
            <v>99.85</v>
          </cell>
          <cell r="N16">
            <v>9.0216519647134952E-4</v>
          </cell>
          <cell r="O16">
            <v>-1.5000000000000568E-3</v>
          </cell>
          <cell r="Q16">
            <v>-1.5000000000000568E-3</v>
          </cell>
          <cell r="R16">
            <v>-1.5000000000000568E-3</v>
          </cell>
          <cell r="S16">
            <v>-1.9999949999771616E-3</v>
          </cell>
          <cell r="T16">
            <v>2.5658007197234688E-3</v>
          </cell>
        </row>
        <row r="17">
          <cell r="A17">
            <v>42019</v>
          </cell>
          <cell r="B17">
            <v>4397834.5999999996</v>
          </cell>
          <cell r="C17">
            <v>44098.874000000003</v>
          </cell>
          <cell r="D17">
            <v>99.726686899080448</v>
          </cell>
          <cell r="E17">
            <v>-1.210681289346871E-3</v>
          </cell>
          <cell r="F17">
            <v>-2.7331377934968204E-3</v>
          </cell>
          <cell r="H17">
            <v>-2.7331377934968204E-3</v>
          </cell>
          <cell r="I17">
            <v>-2.7331377934968204E-3</v>
          </cell>
          <cell r="K17">
            <v>0</v>
          </cell>
          <cell r="L17">
            <v>4397834.5999999996</v>
          </cell>
          <cell r="M17">
            <v>99.73</v>
          </cell>
          <cell r="N17">
            <v>-1.2018027040560098E-3</v>
          </cell>
          <cell r="O17">
            <v>-2.6999999999999247E-3</v>
          </cell>
          <cell r="Q17">
            <v>-2.6999999999999247E-3</v>
          </cell>
          <cell r="R17">
            <v>-2.6999999999999247E-3</v>
          </cell>
          <cell r="S17">
            <v>-3.2399912519309737E-3</v>
          </cell>
          <cell r="T17">
            <v>3.1285779517218198E-3</v>
          </cell>
        </row>
        <row r="18">
          <cell r="A18">
            <v>42020</v>
          </cell>
          <cell r="B18">
            <v>4387856.54</v>
          </cell>
          <cell r="C18">
            <v>44098.874000000003</v>
          </cell>
          <cell r="D18">
            <v>99.50042125792146</v>
          </cell>
          <cell r="E18">
            <v>-2.2688574963686259E-3</v>
          </cell>
          <cell r="F18">
            <v>-4.9957941896940916E-3</v>
          </cell>
          <cell r="H18">
            <v>-4.9957941896940916E-3</v>
          </cell>
          <cell r="I18">
            <v>-4.9957941896940916E-3</v>
          </cell>
          <cell r="K18">
            <v>0</v>
          </cell>
          <cell r="L18">
            <v>4387856.54</v>
          </cell>
          <cell r="M18">
            <v>99.5</v>
          </cell>
          <cell r="N18">
            <v>-2.3062268123934526E-3</v>
          </cell>
          <cell r="O18">
            <v>-5.0000000000000044E-3</v>
          </cell>
          <cell r="Q18">
            <v>-5.0000000000000044E-3</v>
          </cell>
          <cell r="R18">
            <v>-5.0000000000000044E-3</v>
          </cell>
          <cell r="S18">
            <v>-5.4545330576587503E-3</v>
          </cell>
          <cell r="T18">
            <v>5.0653905889064474E-3</v>
          </cell>
        </row>
        <row r="19">
          <cell r="A19">
            <v>42023</v>
          </cell>
          <cell r="B19">
            <v>4348766.26</v>
          </cell>
          <cell r="C19">
            <v>44098.874000000003</v>
          </cell>
          <cell r="D19">
            <v>98.613997717946262</v>
          </cell>
          <cell r="E19">
            <v>-8.9087415788666746E-3</v>
          </cell>
          <cell r="F19">
            <v>-1.3860029529143669E-2</v>
          </cell>
          <cell r="H19">
            <v>-1.3860029529143669E-2</v>
          </cell>
          <cell r="I19">
            <v>-1.3860029529143669E-2</v>
          </cell>
          <cell r="K19">
            <v>0</v>
          </cell>
          <cell r="L19">
            <v>4348766.26</v>
          </cell>
          <cell r="M19">
            <v>98.61</v>
          </cell>
          <cell r="N19">
            <v>-8.944723618090511E-3</v>
          </cell>
          <cell r="O19">
            <v>-1.3900000000000023E-2</v>
          </cell>
          <cell r="Q19">
            <v>-1.3900000000000023E-2</v>
          </cell>
          <cell r="R19">
            <v>-1.3900000000000023E-2</v>
          </cell>
          <cell r="S19">
            <v>-1.3900000000006685E-2</v>
          </cell>
          <cell r="T19">
            <v>1.3375146558245515E-2</v>
          </cell>
        </row>
        <row r="20">
          <cell r="A20">
            <v>42024</v>
          </cell>
          <cell r="B20">
            <v>4365468.1100000003</v>
          </cell>
          <cell r="C20">
            <v>44098.874000000003</v>
          </cell>
          <cell r="D20">
            <v>98.992734145547573</v>
          </cell>
          <cell r="E20">
            <v>3.8405950105031561E-3</v>
          </cell>
          <cell r="F20">
            <v>-1.0072665278895609E-2</v>
          </cell>
          <cell r="H20">
            <v>-1.0072665278895609E-2</v>
          </cell>
          <cell r="I20">
            <v>-1.0072665278895609E-2</v>
          </cell>
          <cell r="K20">
            <v>0</v>
          </cell>
          <cell r="L20">
            <v>4365468.1100000003</v>
          </cell>
          <cell r="M20">
            <v>98.99</v>
          </cell>
          <cell r="N20">
            <v>3.8535645472062008E-3</v>
          </cell>
          <cell r="O20">
            <v>-1.0099999999999998E-2</v>
          </cell>
          <cell r="Q20">
            <v>-1.0099999999999998E-2</v>
          </cell>
          <cell r="R20">
            <v>-1.0099999999999998E-2</v>
          </cell>
          <cell r="S20">
            <v>-9.3231131409510226E-3</v>
          </cell>
          <cell r="T20">
            <v>1.4757110411334233E-2</v>
          </cell>
        </row>
        <row r="21">
          <cell r="A21">
            <v>42025</v>
          </cell>
          <cell r="B21">
            <v>4385516.66</v>
          </cell>
          <cell r="C21">
            <v>44098.874000000003</v>
          </cell>
          <cell r="D21">
            <v>99.447361399749113</v>
          </cell>
          <cell r="E21">
            <v>4.5925315441142089E-3</v>
          </cell>
          <cell r="F21">
            <v>-5.5263927678079749E-3</v>
          </cell>
          <cell r="H21">
            <v>-5.5263927678079749E-3</v>
          </cell>
          <cell r="I21">
            <v>-5.5263927678079749E-3</v>
          </cell>
          <cell r="K21">
            <v>0</v>
          </cell>
          <cell r="L21">
            <v>4385516.66</v>
          </cell>
          <cell r="M21">
            <v>99.45</v>
          </cell>
          <cell r="N21">
            <v>4.6469340337409459E-3</v>
          </cell>
          <cell r="O21">
            <v>-5.4999999999999494E-3</v>
          </cell>
          <cell r="Q21">
            <v>-5.4999999999999494E-3</v>
          </cell>
          <cell r="R21">
            <v>-5.4999999999999494E-3</v>
          </cell>
          <cell r="S21">
            <v>-4.7143042350938913E-3</v>
          </cell>
          <cell r="T21">
            <v>1.4357905507052616E-2</v>
          </cell>
        </row>
        <row r="22">
          <cell r="A22">
            <v>42026</v>
          </cell>
          <cell r="B22">
            <v>4392799.03</v>
          </cell>
          <cell r="C22">
            <v>44098.874000000003</v>
          </cell>
          <cell r="D22">
            <v>99.612498722756499</v>
          </cell>
          <cell r="E22">
            <v>1.6605500707411736E-3</v>
          </cell>
          <cell r="F22">
            <v>-3.8750195489682948E-3</v>
          </cell>
          <cell r="H22">
            <v>-3.8750195489682948E-3</v>
          </cell>
          <cell r="I22">
            <v>-3.8750195489682948E-3</v>
          </cell>
          <cell r="K22">
            <v>0</v>
          </cell>
          <cell r="L22">
            <v>4392799.03</v>
          </cell>
          <cell r="M22">
            <v>99.61</v>
          </cell>
          <cell r="N22">
            <v>1.6088486676721914E-3</v>
          </cell>
          <cell r="O22">
            <v>-3.9000000000000146E-3</v>
          </cell>
          <cell r="Q22">
            <v>-3.9000000000000146E-3</v>
          </cell>
          <cell r="R22">
            <v>-3.9000000000000146E-3</v>
          </cell>
          <cell r="S22">
            <v>-3.1200121681962401E-3</v>
          </cell>
          <cell r="T22">
            <v>1.3848651301016432E-2</v>
          </cell>
        </row>
        <row r="23">
          <cell r="A23">
            <v>42027</v>
          </cell>
          <cell r="B23">
            <v>4381755.71</v>
          </cell>
          <cell r="C23">
            <v>44098.874000000003</v>
          </cell>
          <cell r="D23">
            <v>99.362076909265298</v>
          </cell>
          <cell r="E23">
            <v>-2.5139597610956965E-3</v>
          </cell>
          <cell r="F23">
            <v>-6.3792376668443396E-3</v>
          </cell>
          <cell r="H23">
            <v>-6.3792376668443396E-3</v>
          </cell>
          <cell r="I23">
            <v>-6.3792376668443396E-3</v>
          </cell>
          <cell r="K23">
            <v>0</v>
          </cell>
          <cell r="L23">
            <v>4381755.71</v>
          </cell>
          <cell r="M23">
            <v>99.36</v>
          </cell>
          <cell r="N23">
            <v>-2.5097881738781469E-3</v>
          </cell>
          <cell r="O23">
            <v>-6.3999999999999613E-3</v>
          </cell>
          <cell r="Q23">
            <v>-6.3999999999999613E-3</v>
          </cell>
          <cell r="R23">
            <v>-6.3999999999999613E-3</v>
          </cell>
          <cell r="S23">
            <v>-4.800038401015172E-3</v>
          </cell>
          <cell r="T23">
            <v>1.3650329666348758E-2</v>
          </cell>
        </row>
        <row r="24">
          <cell r="A24">
            <v>42030</v>
          </cell>
          <cell r="B24">
            <v>4398015.5999999996</v>
          </cell>
          <cell r="C24">
            <v>44098.874000000003</v>
          </cell>
          <cell r="D24">
            <v>99.730791312267954</v>
          </cell>
          <cell r="E24">
            <v>3.7108161833145914E-3</v>
          </cell>
          <cell r="F24">
            <v>-2.6920936619010405E-3</v>
          </cell>
          <cell r="H24">
            <v>-2.6920936619010405E-3</v>
          </cell>
          <cell r="I24">
            <v>-2.6920936619010405E-3</v>
          </cell>
          <cell r="K24">
            <v>0</v>
          </cell>
          <cell r="L24">
            <v>4398015.5999999996</v>
          </cell>
          <cell r="M24">
            <v>99.73</v>
          </cell>
          <cell r="N24">
            <v>3.7238325281803153E-3</v>
          </cell>
          <cell r="O24">
            <v>-2.6999999999999247E-3</v>
          </cell>
          <cell r="Q24">
            <v>-2.6999999999999247E-3</v>
          </cell>
          <cell r="R24">
            <v>-2.6999999999999247E-3</v>
          </cell>
          <cell r="S24">
            <v>-1.9058899205077751E-3</v>
          </cell>
          <cell r="T24">
            <v>1.3232646794064733E-2</v>
          </cell>
        </row>
        <row r="25">
          <cell r="A25">
            <v>42031</v>
          </cell>
          <cell r="B25">
            <v>4406635.09</v>
          </cell>
          <cell r="C25">
            <v>44098.874000000003</v>
          </cell>
          <cell r="D25">
            <v>99.926249590862554</v>
          </cell>
          <cell r="E25">
            <v>1.9598588963622987E-3</v>
          </cell>
          <cell r="F25">
            <v>-7.3751088925189112E-4</v>
          </cell>
          <cell r="H25">
            <v>-7.3751088925189112E-4</v>
          </cell>
          <cell r="I25">
            <v>-7.3751088925189112E-4</v>
          </cell>
          <cell r="K25">
            <v>0</v>
          </cell>
          <cell r="L25">
            <v>4406635.09</v>
          </cell>
          <cell r="M25">
            <v>99.93</v>
          </cell>
          <cell r="N25">
            <v>2.0054146194725675E-3</v>
          </cell>
          <cell r="O25">
            <v>-6.9999999999992291E-4</v>
          </cell>
          <cell r="Q25">
            <v>-6.9999999999992291E-4</v>
          </cell>
          <cell r="R25">
            <v>-6.9999999999992291E-4</v>
          </cell>
          <cell r="S25">
            <v>-4.6666721111421339E-4</v>
          </cell>
          <cell r="T25">
            <v>1.3028731447737193E-2</v>
          </cell>
        </row>
        <row r="26">
          <cell r="A26">
            <v>42032</v>
          </cell>
          <cell r="B26">
            <v>4394126.63</v>
          </cell>
          <cell r="C26">
            <v>44098.874000000003</v>
          </cell>
          <cell r="D26">
            <v>99.642603799815831</v>
          </cell>
          <cell r="E26">
            <v>-2.838551353704144E-3</v>
          </cell>
          <cell r="F26">
            <v>-3.5739687804229314E-3</v>
          </cell>
          <cell r="H26">
            <v>-3.5739687804229314E-3</v>
          </cell>
          <cell r="I26">
            <v>-3.5739687804229314E-3</v>
          </cell>
          <cell r="K26">
            <v>0</v>
          </cell>
          <cell r="L26">
            <v>4394126.63</v>
          </cell>
          <cell r="M26">
            <v>99.64</v>
          </cell>
          <cell r="N26">
            <v>-2.9020314219954102E-3</v>
          </cell>
          <cell r="O26">
            <v>-3.6000000000000476E-3</v>
          </cell>
          <cell r="Q26">
            <v>-3.6000000000000476E-3</v>
          </cell>
          <cell r="R26">
            <v>-3.6000000000000476E-3</v>
          </cell>
          <cell r="S26">
            <v>-2.2736992888923169E-3</v>
          </cell>
          <cell r="T26">
            <v>1.2664330347787673E-2</v>
          </cell>
        </row>
        <row r="27">
          <cell r="A27">
            <v>42033</v>
          </cell>
          <cell r="B27">
            <v>4403163.66</v>
          </cell>
          <cell r="C27">
            <v>44098.874000000003</v>
          </cell>
          <cell r="D27">
            <v>99.847530347373493</v>
          </cell>
          <cell r="E27">
            <v>2.0566157420911502E-3</v>
          </cell>
          <cell r="F27">
            <v>-1.5247033187872905E-3</v>
          </cell>
          <cell r="H27">
            <v>-1.5247033187872905E-3</v>
          </cell>
          <cell r="I27">
            <v>-1.5247033187872905E-3</v>
          </cell>
          <cell r="K27">
            <v>0</v>
          </cell>
          <cell r="L27">
            <v>4403163.66</v>
          </cell>
          <cell r="M27">
            <v>99.85</v>
          </cell>
          <cell r="N27">
            <v>2.1075873143314716E-3</v>
          </cell>
          <cell r="O27">
            <v>-1.5000000000000568E-3</v>
          </cell>
          <cell r="Q27">
            <v>-1.5000000000000568E-3</v>
          </cell>
          <cell r="R27">
            <v>-1.5000000000000568E-3</v>
          </cell>
          <cell r="S27">
            <v>-9.0000270002121852E-4</v>
          </cell>
          <cell r="T27">
            <v>1.2404243755985114E-2</v>
          </cell>
        </row>
        <row r="28">
          <cell r="A28">
            <v>42034</v>
          </cell>
          <cell r="B28">
            <v>4436289.22</v>
          </cell>
          <cell r="C28">
            <v>44098.874000000003</v>
          </cell>
          <cell r="D28">
            <v>100.59869601205689</v>
          </cell>
          <cell r="E28">
            <v>7.5231271326396953E-3</v>
          </cell>
          <cell r="F28">
            <v>5.9869532769456502E-3</v>
          </cell>
          <cell r="H28">
            <v>5.9869532769456502E-3</v>
          </cell>
          <cell r="I28">
            <v>5.9869532769456502E-3</v>
          </cell>
          <cell r="K28">
            <v>5280.3580000000247</v>
          </cell>
          <cell r="L28">
            <v>4431008.8619999997</v>
          </cell>
          <cell r="M28">
            <v>100.48</v>
          </cell>
          <cell r="N28">
            <v>6.3094641962946341E-3</v>
          </cell>
          <cell r="O28">
            <v>4.8000000000001375E-3</v>
          </cell>
          <cell r="Q28">
            <v>4.8000000000001375E-3</v>
          </cell>
          <cell r="R28">
            <v>4.8000000000001375E-3</v>
          </cell>
          <cell r="S28">
            <v>2.7428289312751986E-3</v>
          </cell>
          <cell r="T28">
            <v>1.3518262779345227E-2</v>
          </cell>
        </row>
        <row r="29">
          <cell r="A29">
            <v>42037</v>
          </cell>
          <cell r="B29">
            <v>4430041.1399999997</v>
          </cell>
          <cell r="C29">
            <v>44098.874000000003</v>
          </cell>
          <cell r="D29">
            <v>100.45701257587663</v>
          </cell>
          <cell r="E29">
            <v>-1.4084023133190682E-3</v>
          </cell>
          <cell r="F29">
            <v>-1.4084023133190682E-3</v>
          </cell>
          <cell r="H29">
            <v>4.5701257587662525E-3</v>
          </cell>
          <cell r="I29">
            <v>4.5701189247817631E-3</v>
          </cell>
          <cell r="K29">
            <v>4030.741999999972</v>
          </cell>
          <cell r="L29">
            <v>4426010.398</v>
          </cell>
          <cell r="M29">
            <v>100.37</v>
          </cell>
          <cell r="N29">
            <v>-1.0947452229299603E-3</v>
          </cell>
          <cell r="O29">
            <v>-1.0947452229299603E-3</v>
          </cell>
          <cell r="Q29">
            <v>3.7000000000000366E-3</v>
          </cell>
          <cell r="R29">
            <v>3.7000000000000366E-3</v>
          </cell>
          <cell r="S29">
            <v>2.0181648474135727E-3</v>
          </cell>
          <cell r="T29">
            <v>1.325379629494185E-2</v>
          </cell>
        </row>
        <row r="30">
          <cell r="A30">
            <v>42038</v>
          </cell>
          <cell r="B30">
            <v>4438997.1900000004</v>
          </cell>
          <cell r="C30">
            <v>44098.874000000003</v>
          </cell>
          <cell r="D30">
            <v>100.66010279536843</v>
          </cell>
          <cell r="E30">
            <v>2.0216629410356735E-3</v>
          </cell>
          <cell r="F30">
            <v>6.1041331295363932E-4</v>
          </cell>
          <cell r="H30">
            <v>6.6010279536843353E-3</v>
          </cell>
          <cell r="I30">
            <v>6.6010211058835644E-3</v>
          </cell>
          <cell r="K30">
            <v>5821.9520000002049</v>
          </cell>
          <cell r="L30">
            <v>4433175.2379999999</v>
          </cell>
          <cell r="M30">
            <v>100.53</v>
          </cell>
          <cell r="N30">
            <v>1.5941018232539239E-3</v>
          </cell>
          <cell r="O30">
            <v>4.9761146496818398E-4</v>
          </cell>
          <cell r="Q30">
            <v>5.3000000000000824E-3</v>
          </cell>
          <cell r="R30">
            <v>5.3000000000000824E-3</v>
          </cell>
          <cell r="S30">
            <v>2.7651823460956848E-3</v>
          </cell>
          <cell r="T30">
            <v>1.3158633288549149E-2</v>
          </cell>
        </row>
        <row r="31">
          <cell r="A31">
            <v>42039</v>
          </cell>
          <cell r="B31">
            <v>4461577.93</v>
          </cell>
          <cell r="C31">
            <v>44098.874000000003</v>
          </cell>
          <cell r="D31">
            <v>101.17215079006324</v>
          </cell>
          <cell r="E31">
            <v>5.0869011701264455E-3</v>
          </cell>
          <cell r="F31">
            <v>5.7004195952761183E-3</v>
          </cell>
          <cell r="H31">
            <v>1.1721507900632311E-2</v>
          </cell>
          <cell r="I31">
            <v>1.1721501017997626E-2</v>
          </cell>
          <cell r="K31">
            <v>10338.100000000031</v>
          </cell>
          <cell r="L31">
            <v>4451239.83</v>
          </cell>
          <cell r="M31">
            <v>100.94</v>
          </cell>
          <cell r="N31">
            <v>4.0783845618224124E-3</v>
          </cell>
          <cell r="O31">
            <v>4.5780254777070262E-3</v>
          </cell>
          <cell r="Q31">
            <v>9.400000000000075E-3</v>
          </cell>
          <cell r="R31">
            <v>9.400000000000075E-3</v>
          </cell>
          <cell r="S31">
            <v>4.699889555183745E-3</v>
          </cell>
          <cell r="T31">
            <v>1.383410696814461E-2</v>
          </cell>
        </row>
        <row r="32">
          <cell r="A32">
            <v>42040</v>
          </cell>
          <cell r="B32">
            <v>4452586.84</v>
          </cell>
          <cell r="C32">
            <v>44098.874000000003</v>
          </cell>
          <cell r="D32">
            <v>100.96826599246047</v>
          </cell>
          <cell r="E32">
            <v>-2.0152264828869892E-3</v>
          </cell>
          <cell r="F32">
            <v>3.6737054758571031E-3</v>
          </cell>
          <cell r="H32">
            <v>9.6826599246047085E-3</v>
          </cell>
          <cell r="I32">
            <v>9.6826530558400403E-3</v>
          </cell>
          <cell r="K32">
            <v>8539.8820000000378</v>
          </cell>
          <cell r="L32">
            <v>4444046.9579999996</v>
          </cell>
          <cell r="M32">
            <v>100.77</v>
          </cell>
          <cell r="N32">
            <v>-1.6841688131563615E-3</v>
          </cell>
          <cell r="O32">
            <v>2.8861464968152895E-3</v>
          </cell>
          <cell r="Q32">
            <v>7.7000000000000401E-3</v>
          </cell>
          <cell r="R32">
            <v>7.7000000000000401E-3</v>
          </cell>
          <cell r="S32">
            <v>3.6959260089730606E-3</v>
          </cell>
          <cell r="T32">
            <v>1.4011507548935173E-2</v>
          </cell>
        </row>
        <row r="33">
          <cell r="A33">
            <v>42041</v>
          </cell>
          <cell r="B33">
            <v>4442413.8</v>
          </cell>
          <cell r="C33">
            <v>44098.874000000003</v>
          </cell>
          <cell r="D33">
            <v>100.73757892321694</v>
          </cell>
          <cell r="E33">
            <v>-2.284748252096902E-3</v>
          </cell>
          <cell r="F33">
            <v>1.3805637315955632E-3</v>
          </cell>
          <cell r="H33">
            <v>7.3757892321695273E-3</v>
          </cell>
          <cell r="I33">
            <v>7.3757823790980837E-3</v>
          </cell>
          <cell r="K33">
            <v>6505.2740000000977</v>
          </cell>
          <cell r="L33">
            <v>4435908.5259999996</v>
          </cell>
          <cell r="M33">
            <v>100.59</v>
          </cell>
          <cell r="N33">
            <v>-1.7862459065197678E-3</v>
          </cell>
          <cell r="O33">
            <v>1.0947452229299603E-3</v>
          </cell>
          <cell r="Q33">
            <v>5.9000000000000163E-3</v>
          </cell>
          <cell r="R33">
            <v>5.9000000000000163E-3</v>
          </cell>
          <cell r="S33">
            <v>2.7230336693548907E-3</v>
          </cell>
          <cell r="T33">
            <v>1.3898216131409161E-2</v>
          </cell>
        </row>
        <row r="34">
          <cell r="A34">
            <v>42044</v>
          </cell>
          <cell r="B34">
            <v>4457257.72</v>
          </cell>
          <cell r="C34">
            <v>44098.874000000003</v>
          </cell>
          <cell r="D34">
            <v>101.0741843431195</v>
          </cell>
          <cell r="E34">
            <v>3.3414086729155468E-3</v>
          </cell>
          <cell r="F34">
            <v>4.7265854321374423E-3</v>
          </cell>
          <cell r="H34">
            <v>1.0741843431194997E-2</v>
          </cell>
          <cell r="I34">
            <v>1.074183655522476E-2</v>
          </cell>
          <cell r="K34">
            <v>9474.0580000000646</v>
          </cell>
          <cell r="L34">
            <v>4447783.6619999995</v>
          </cell>
          <cell r="M34">
            <v>100.86</v>
          </cell>
          <cell r="N34">
            <v>2.6841634357290811E-3</v>
          </cell>
          <cell r="O34">
            <v>3.781847133757843E-3</v>
          </cell>
          <cell r="Q34">
            <v>8.599999999999941E-3</v>
          </cell>
          <cell r="R34">
            <v>8.599999999999941E-3</v>
          </cell>
          <cell r="S34">
            <v>3.8221309176549312E-3</v>
          </cell>
          <cell r="T34">
            <v>1.4157635194570146E-2</v>
          </cell>
        </row>
        <row r="35">
          <cell r="A35">
            <v>42045</v>
          </cell>
          <cell r="B35">
            <v>4487513.5199999996</v>
          </cell>
          <cell r="C35">
            <v>44098.874000000003</v>
          </cell>
          <cell r="D35">
            <v>101.76027442333333</v>
          </cell>
          <cell r="E35">
            <v>6.7879853265473411E-3</v>
          </cell>
          <cell r="F35">
            <v>1.1546654751242613E-2</v>
          </cell>
          <cell r="H35">
            <v>1.7602744233333301E-2</v>
          </cell>
          <cell r="I35">
            <v>1.7602737310689065E-2</v>
          </cell>
          <cell r="K35">
            <v>15525.217999999984</v>
          </cell>
          <cell r="L35">
            <v>4471988.3019999992</v>
          </cell>
          <cell r="M35">
            <v>101.41</v>
          </cell>
          <cell r="N35">
            <v>5.4531033115208238E-3</v>
          </cell>
          <cell r="O35">
            <v>9.2555732484076447E-3</v>
          </cell>
          <cell r="Q35">
            <v>1.4100000000000001E-2</v>
          </cell>
          <cell r="R35">
            <v>1.4100000000000001E-2</v>
          </cell>
          <cell r="S35">
            <v>6.0426137200124685E-3</v>
          </cell>
          <cell r="T35">
            <v>1.565237401111844E-2</v>
          </cell>
        </row>
        <row r="36">
          <cell r="A36">
            <v>42046</v>
          </cell>
          <cell r="B36">
            <v>4480101.29</v>
          </cell>
          <cell r="C36">
            <v>44098.874000000003</v>
          </cell>
          <cell r="D36">
            <v>101.59219235393628</v>
          </cell>
          <cell r="E36">
            <v>-1.6517454414264332E-3</v>
          </cell>
          <cell r="F36">
            <v>9.8758371754672503E-3</v>
          </cell>
          <cell r="H36">
            <v>1.5921923539362837E-2</v>
          </cell>
          <cell r="I36">
            <v>1.592191662815301E-2</v>
          </cell>
          <cell r="K36">
            <v>14042.772000000077</v>
          </cell>
          <cell r="L36">
            <v>4466058.5180000002</v>
          </cell>
          <cell r="M36">
            <v>101.27</v>
          </cell>
          <cell r="N36">
            <v>-1.3805344640568373E-3</v>
          </cell>
          <cell r="O36">
            <v>7.8622611464966852E-3</v>
          </cell>
          <cell r="Q36">
            <v>1.2699999999999934E-2</v>
          </cell>
          <cell r="R36">
            <v>1.2699999999999934E-2</v>
          </cell>
          <cell r="S36">
            <v>5.2549768076630698E-3</v>
          </cell>
          <cell r="T36">
            <v>1.647643788424966E-2</v>
          </cell>
        </row>
        <row r="37">
          <cell r="A37">
            <v>42047</v>
          </cell>
          <cell r="B37">
            <v>4484630.54</v>
          </cell>
          <cell r="C37">
            <v>44098.874000000003</v>
          </cell>
          <cell r="D37">
            <v>101.69489905796686</v>
          </cell>
          <cell r="E37">
            <v>1.0109704461613855E-3</v>
          </cell>
          <cell r="F37">
            <v>1.0896791801144223E-2</v>
          </cell>
          <cell r="H37">
            <v>1.6948990579668699E-2</v>
          </cell>
          <cell r="I37">
            <v>1.6948983661471795E-2</v>
          </cell>
          <cell r="K37">
            <v>14948.622000000054</v>
          </cell>
          <cell r="L37">
            <v>4469681.9179999996</v>
          </cell>
          <cell r="M37">
            <v>101.36</v>
          </cell>
          <cell r="N37">
            <v>8.8871334057483153E-4</v>
          </cell>
          <cell r="O37">
            <v>8.7579617834394607E-3</v>
          </cell>
          <cell r="Q37">
            <v>1.3600000000000056E-2</v>
          </cell>
          <cell r="R37">
            <v>1.3600000000000056E-2</v>
          </cell>
          <cell r="S37">
            <v>5.4397780640869087E-3</v>
          </cell>
          <cell r="T37">
            <v>1.7336670973003312E-2</v>
          </cell>
        </row>
        <row r="38">
          <cell r="A38">
            <v>42048</v>
          </cell>
          <cell r="B38">
            <v>4471269.07</v>
          </cell>
          <cell r="C38">
            <v>44098.874000000003</v>
          </cell>
          <cell r="D38">
            <v>101.391910142649</v>
          </cell>
          <cell r="E38">
            <v>-2.979391475133486E-3</v>
          </cell>
          <cell r="F38">
            <v>7.8849345174119012E-3</v>
          </cell>
          <cell r="H38">
            <v>1.3919101426489888E-2</v>
          </cell>
          <cell r="I38">
            <v>1.3919094528905163E-2</v>
          </cell>
          <cell r="K38">
            <v>12276.328000000183</v>
          </cell>
          <cell r="L38">
            <v>4458992.7420000006</v>
          </cell>
          <cell r="M38">
            <v>101.11</v>
          </cell>
          <cell r="N38">
            <v>-2.4664561957379316E-3</v>
          </cell>
          <cell r="O38">
            <v>6.2699044585987629E-3</v>
          </cell>
          <cell r="Q38">
            <v>1.1099999999999888E-2</v>
          </cell>
          <cell r="R38">
            <v>1.1099999999999888E-2</v>
          </cell>
          <cell r="S38">
            <v>4.2966280426384174E-3</v>
          </cell>
          <cell r="T38">
            <v>1.7591220945519914E-2</v>
          </cell>
        </row>
        <row r="39">
          <cell r="A39">
            <v>42051</v>
          </cell>
          <cell r="B39">
            <v>4468609.72</v>
          </cell>
          <cell r="C39">
            <v>44098.874000000003</v>
          </cell>
          <cell r="D39">
            <v>101.3316058818191</v>
          </cell>
          <cell r="E39">
            <v>-5.9476402747571377E-4</v>
          </cell>
          <cell r="F39">
            <v>7.2854808145264016E-3</v>
          </cell>
          <cell r="H39">
            <v>1.331605881819109E-2</v>
          </cell>
          <cell r="I39">
            <v>1.3316051924708638E-2</v>
          </cell>
          <cell r="K39">
            <v>11744.458000000046</v>
          </cell>
          <cell r="L39">
            <v>4456865.2620000001</v>
          </cell>
          <cell r="M39">
            <v>101.07</v>
          </cell>
          <cell r="N39">
            <v>-3.9560874295330173E-4</v>
          </cell>
          <cell r="O39">
            <v>5.8718152866241713E-3</v>
          </cell>
          <cell r="Q39">
            <v>1.0699999999999932E-2</v>
          </cell>
          <cell r="R39">
            <v>1.0699999999999932E-2</v>
          </cell>
          <cell r="S39">
            <v>4.0123658397988038E-3</v>
          </cell>
          <cell r="T39">
            <v>1.7738788031769807E-2</v>
          </cell>
        </row>
        <row r="40">
          <cell r="A40">
            <v>42052</v>
          </cell>
          <cell r="B40">
            <v>4478462.87</v>
          </cell>
          <cell r="C40">
            <v>44098.874000000003</v>
          </cell>
          <cell r="D40">
            <v>101.55503902435241</v>
          </cell>
          <cell r="E40">
            <v>2.2049699162360881E-3</v>
          </cell>
          <cell r="F40">
            <v>9.5065149967838991E-3</v>
          </cell>
          <cell r="H40">
            <v>1.5550390243524115E-2</v>
          </cell>
          <cell r="I40">
            <v>1.5550383334841822E-2</v>
          </cell>
          <cell r="K40">
            <v>13715.08800000014</v>
          </cell>
          <cell r="L40">
            <v>4464747.7819999997</v>
          </cell>
          <cell r="M40">
            <v>101.24</v>
          </cell>
          <cell r="N40">
            <v>1.682002572474639E-3</v>
          </cell>
          <cell r="O40">
            <v>7.563694267515908E-3</v>
          </cell>
          <cell r="Q40">
            <v>1.2399999999999967E-2</v>
          </cell>
          <cell r="R40">
            <v>1.2399999999999967E-2</v>
          </cell>
          <cell r="S40">
            <v>4.5089130169913005E-3</v>
          </cell>
          <cell r="T40">
            <v>1.8091129676103594E-2</v>
          </cell>
        </row>
        <row r="41">
          <cell r="A41">
            <v>42053</v>
          </cell>
          <cell r="B41">
            <v>4501332.49</v>
          </cell>
          <cell r="C41">
            <v>44098.874000000003</v>
          </cell>
          <cell r="D41">
            <v>102.07363775319978</v>
          </cell>
          <cell r="E41">
            <v>5.1065780076458012E-3</v>
          </cell>
          <cell r="F41">
            <v>1.46616387648415E-2</v>
          </cell>
          <cell r="H41">
            <v>2.0736377531997752E-2</v>
          </cell>
          <cell r="I41">
            <v>2.0736370588035902E-2</v>
          </cell>
          <cell r="K41">
            <v>18289.01200000017</v>
          </cell>
          <cell r="L41">
            <v>4483043.4780000001</v>
          </cell>
          <cell r="M41">
            <v>101.66</v>
          </cell>
          <cell r="N41">
            <v>4.1485578822599845E-3</v>
          </cell>
          <cell r="O41">
            <v>1.1743630573248343E-2</v>
          </cell>
          <cell r="Q41">
            <v>1.6599999999999948E-2</v>
          </cell>
          <cell r="R41">
            <v>1.6599999999999948E-2</v>
          </cell>
          <cell r="S41">
            <v>5.8585089047937799E-3</v>
          </cell>
          <cell r="T41">
            <v>1.9144671134141394E-2</v>
          </cell>
        </row>
        <row r="42">
          <cell r="A42">
            <v>42054</v>
          </cell>
          <cell r="B42">
            <v>4498391.7</v>
          </cell>
          <cell r="C42">
            <v>44098.874000000003</v>
          </cell>
          <cell r="D42">
            <v>102.00695147000805</v>
          </cell>
          <cell r="E42">
            <v>-6.5331543638103007E-4</v>
          </cell>
          <cell r="F42">
            <v>1.3998744653532791E-2</v>
          </cell>
          <cell r="H42">
            <v>2.0069514700080449E-2</v>
          </cell>
          <cell r="I42">
            <v>2.0069507760655192E-2</v>
          </cell>
          <cell r="K42">
            <v>17700.854000000098</v>
          </cell>
          <cell r="L42">
            <v>4480690.8459999999</v>
          </cell>
          <cell r="M42">
            <v>101.61</v>
          </cell>
          <cell r="N42">
            <v>-4.9183553019871429E-4</v>
          </cell>
          <cell r="O42">
            <v>1.1246019108280159E-2</v>
          </cell>
          <cell r="Q42">
            <v>1.6100000000000003E-2</v>
          </cell>
          <cell r="R42">
            <v>1.6100000000000003E-2</v>
          </cell>
          <cell r="S42">
            <v>5.5197080179709701E-3</v>
          </cell>
          <cell r="T42">
            <v>1.9922129479673992E-2</v>
          </cell>
        </row>
        <row r="43">
          <cell r="A43">
            <v>42055</v>
          </cell>
          <cell r="B43">
            <v>4497148.76</v>
          </cell>
          <cell r="C43">
            <v>44098.874000000003</v>
          </cell>
          <cell r="D43">
            <v>101.97876616985729</v>
          </cell>
          <cell r="E43">
            <v>-2.7630764123987017E-4</v>
          </cell>
          <cell r="F43">
            <v>1.3718569052177276E-2</v>
          </cell>
          <cell r="H43">
            <v>1.9787661698573045E-2</v>
          </cell>
          <cell r="I43">
            <v>1.9787654761064921E-2</v>
          </cell>
          <cell r="K43">
            <v>17452.266000000051</v>
          </cell>
          <cell r="L43">
            <v>4479696.4939999999</v>
          </cell>
          <cell r="M43">
            <v>101.58</v>
          </cell>
          <cell r="N43">
            <v>-2.952465308532215E-4</v>
          </cell>
          <cell r="O43">
            <v>1.0947452229299381E-2</v>
          </cell>
          <cell r="Q43">
            <v>1.5800000000000036E-2</v>
          </cell>
          <cell r="R43">
            <v>1.5800000000000036E-2</v>
          </cell>
          <cell r="S43">
            <v>5.2663893132347539E-3</v>
          </cell>
          <cell r="T43">
            <v>2.052361697898164E-2</v>
          </cell>
        </row>
        <row r="44">
          <cell r="A44">
            <v>42058</v>
          </cell>
          <cell r="B44">
            <v>4493697.3899999997</v>
          </cell>
          <cell r="C44">
            <v>44098.874000000003</v>
          </cell>
          <cell r="D44">
            <v>101.90050181326623</v>
          </cell>
          <cell r="E44">
            <v>-7.6745737892836008E-4</v>
          </cell>
          <cell r="F44">
            <v>1.2940583256201732E-2</v>
          </cell>
          <cell r="H44">
            <v>1.9005018132662421E-2</v>
          </cell>
          <cell r="I44">
            <v>1.9005011200478705E-2</v>
          </cell>
          <cell r="K44">
            <v>16761.991999999977</v>
          </cell>
          <cell r="L44">
            <v>4476935.398</v>
          </cell>
          <cell r="M44">
            <v>101.52</v>
          </cell>
          <cell r="N44">
            <v>-5.9066745422331479E-4</v>
          </cell>
          <cell r="O44">
            <v>1.0350318471337605E-2</v>
          </cell>
          <cell r="Q44">
            <v>1.519999999999988E-2</v>
          </cell>
          <cell r="R44">
            <v>1.519999999999988E-2</v>
          </cell>
          <cell r="S44">
            <v>4.9294766029390757E-3</v>
          </cell>
          <cell r="T44">
            <v>2.0941366884250835E-2</v>
          </cell>
        </row>
        <row r="45">
          <cell r="A45">
            <v>42059</v>
          </cell>
          <cell r="B45">
            <v>4482554.24</v>
          </cell>
          <cell r="C45">
            <v>44098.874000000003</v>
          </cell>
          <cell r="D45">
            <v>101.64781622315346</v>
          </cell>
          <cell r="E45">
            <v>-2.4797286138573682E-3</v>
          </cell>
          <cell r="F45">
            <v>1.0428765507763949E-2</v>
          </cell>
          <cell r="H45">
            <v>1.6478162231534643E-2</v>
          </cell>
          <cell r="I45">
            <v>1.6478155316540732E-2</v>
          </cell>
          <cell r="K45">
            <v>14533.362000000185</v>
          </cell>
          <cell r="L45">
            <v>4468020.8780000005</v>
          </cell>
          <cell r="M45">
            <v>101.32</v>
          </cell>
          <cell r="N45">
            <v>-1.9700551615445816E-3</v>
          </cell>
          <cell r="O45">
            <v>8.3598726114648692E-3</v>
          </cell>
          <cell r="Q45">
            <v>1.3199999999999878E-2</v>
          </cell>
          <cell r="R45">
            <v>1.3199999999999878E-2</v>
          </cell>
          <cell r="S45">
            <v>4.1682328294712079E-3</v>
          </cell>
          <cell r="T45">
            <v>2.1050434653519818E-2</v>
          </cell>
        </row>
        <row r="46">
          <cell r="A46">
            <v>42060</v>
          </cell>
          <cell r="B46">
            <v>4488088.99</v>
          </cell>
          <cell r="C46">
            <v>44098.874000000003</v>
          </cell>
          <cell r="D46">
            <v>101.77332396287488</v>
          </cell>
          <cell r="E46">
            <v>1.2347312946290323E-3</v>
          </cell>
          <cell r="F46">
            <v>1.1676373525529637E-2</v>
          </cell>
          <cell r="H46">
            <v>1.7733239628748843E-2</v>
          </cell>
          <cell r="I46">
            <v>1.7733232705216873E-2</v>
          </cell>
          <cell r="K46">
            <v>15640.312000000195</v>
          </cell>
          <cell r="L46">
            <v>4472448.6780000003</v>
          </cell>
          <cell r="M46">
            <v>101.42</v>
          </cell>
          <cell r="N46">
            <v>9.8697196999619763E-4</v>
          </cell>
          <cell r="O46">
            <v>9.3550955414012371E-3</v>
          </cell>
          <cell r="Q46">
            <v>1.419999999999999E-2</v>
          </cell>
          <cell r="R46">
            <v>1.419999999999999E-2</v>
          </cell>
          <cell r="S46">
            <v>4.3690160219398422E-3</v>
          </cell>
          <cell r="T46">
            <v>2.1242542628593236E-2</v>
          </cell>
        </row>
        <row r="47">
          <cell r="A47">
            <v>42061</v>
          </cell>
          <cell r="B47">
            <v>4483232.01</v>
          </cell>
          <cell r="C47">
            <v>44098.874000000003</v>
          </cell>
          <cell r="D47">
            <v>101.66318554981697</v>
          </cell>
          <cell r="E47">
            <v>-1.0821933368128089E-3</v>
          </cell>
          <cell r="F47">
            <v>1.0581544095089379E-2</v>
          </cell>
          <cell r="H47">
            <v>1.6631855498169701E-2</v>
          </cell>
          <cell r="I47">
            <v>1.6631848582130404E-2</v>
          </cell>
          <cell r="K47">
            <v>14668.916000000045</v>
          </cell>
          <cell r="L47">
            <v>4468563.0939999996</v>
          </cell>
          <cell r="M47">
            <v>101.33</v>
          </cell>
          <cell r="N47">
            <v>-8.8739893512135293E-4</v>
          </cell>
          <cell r="O47">
            <v>8.4593949044584615E-3</v>
          </cell>
          <cell r="Q47">
            <v>1.330000000000009E-2</v>
          </cell>
          <cell r="R47">
            <v>1.330000000000009E-2</v>
          </cell>
          <cell r="S47">
            <v>3.9898142794925207E-3</v>
          </cell>
          <cell r="T47">
            <v>2.1308014192297244E-2</v>
          </cell>
        </row>
        <row r="48">
          <cell r="A48">
            <v>42062</v>
          </cell>
          <cell r="B48">
            <v>4487524.5</v>
          </cell>
          <cell r="C48">
            <v>44098.874000000003</v>
          </cell>
          <cell r="D48">
            <v>101.76052340928251</v>
          </cell>
          <cell r="E48">
            <v>9.5745435222305275E-4</v>
          </cell>
          <cell r="F48">
            <v>1.1549129792759683E-2</v>
          </cell>
          <cell r="H48">
            <v>1.7605234092825217E-2</v>
          </cell>
          <cell r="I48">
            <v>1.7605227170164106E-2</v>
          </cell>
          <cell r="K48">
            <v>15527.414000000155</v>
          </cell>
          <cell r="L48">
            <v>4471997.0860000001</v>
          </cell>
          <cell r="M48">
            <v>101.41</v>
          </cell>
          <cell r="N48">
            <v>7.8949965459385041E-4</v>
          </cell>
          <cell r="O48">
            <v>9.2555732484076447E-3</v>
          </cell>
          <cell r="Q48">
            <v>1.4100000000000001E-2</v>
          </cell>
          <cell r="R48">
            <v>1.4100000000000001E-2</v>
          </cell>
          <cell r="S48">
            <v>4.1266234969299376E-3</v>
          </cell>
          <cell r="T48">
            <v>2.14318496880311E-2</v>
          </cell>
        </row>
        <row r="49">
          <cell r="A49">
            <v>42065</v>
          </cell>
          <cell r="B49">
            <v>4471169.13</v>
          </cell>
          <cell r="C49">
            <v>44098.874000000003</v>
          </cell>
          <cell r="D49">
            <v>101.38964387163263</v>
          </cell>
          <cell r="E49">
            <v>-3.6446307981160553E-3</v>
          </cell>
          <cell r="F49">
            <v>-3.6446307981160553E-3</v>
          </cell>
          <cell r="H49">
            <v>1.3896438716326287E-2</v>
          </cell>
          <cell r="I49">
            <v>1.389643181889566E-2</v>
          </cell>
          <cell r="K49">
            <v>12256.340000000055</v>
          </cell>
          <cell r="L49">
            <v>4458912.79</v>
          </cell>
          <cell r="M49">
            <v>101.11</v>
          </cell>
          <cell r="N49">
            <v>-2.9582881372645087E-3</v>
          </cell>
          <cell r="O49">
            <v>-2.9582881372645087E-3</v>
          </cell>
          <cell r="Q49">
            <v>1.1099999999999888E-2</v>
          </cell>
          <cell r="R49">
            <v>1.1099999999999888E-2</v>
          </cell>
          <cell r="S49">
            <v>3.1713028549233968E-3</v>
          </cell>
          <cell r="T49">
            <v>2.1327469207980253E-2</v>
          </cell>
        </row>
        <row r="50">
          <cell r="A50">
            <v>42066</v>
          </cell>
          <cell r="B50">
            <v>4467755.45</v>
          </cell>
          <cell r="C50">
            <v>44098.874000000003</v>
          </cell>
          <cell r="D50">
            <v>101.31223418538985</v>
          </cell>
          <cell r="E50">
            <v>-7.6348711058482621E-4</v>
          </cell>
          <cell r="F50">
            <v>-4.4053352800637047E-3</v>
          </cell>
          <cell r="H50">
            <v>1.31223418538986E-2</v>
          </cell>
          <cell r="I50">
            <v>1.3122334961733984E-2</v>
          </cell>
          <cell r="K50">
            <v>11573.60400000013</v>
          </cell>
          <cell r="L50">
            <v>4456181.8459999999</v>
          </cell>
          <cell r="M50">
            <v>101.05</v>
          </cell>
          <cell r="N50">
            <v>-5.9341311442984157E-4</v>
          </cell>
          <cell r="O50">
            <v>-3.5499457647174548E-3</v>
          </cell>
          <cell r="Q50">
            <v>1.0499999999999954E-2</v>
          </cell>
          <cell r="R50">
            <v>1.0499999999999954E-2</v>
          </cell>
          <cell r="S50">
            <v>2.9301216589345813E-3</v>
          </cell>
          <cell r="T50">
            <v>2.125952969962364E-2</v>
          </cell>
        </row>
        <row r="51">
          <cell r="A51">
            <v>42067</v>
          </cell>
          <cell r="B51">
            <v>4458557.43</v>
          </cell>
          <cell r="C51">
            <v>44098.874000000003</v>
          </cell>
          <cell r="D51">
            <v>101.1036569777269</v>
          </cell>
          <cell r="E51">
            <v>-2.0587563717259227E-3</v>
          </cell>
          <cell r="F51">
            <v>-6.4550221397121632E-3</v>
          </cell>
          <cell r="H51">
            <v>1.1036569777268967E-2</v>
          </cell>
          <cell r="I51">
            <v>1.1036562899293889E-2</v>
          </cell>
          <cell r="K51">
            <v>9734.0000000000309</v>
          </cell>
          <cell r="L51">
            <v>4448823.43</v>
          </cell>
          <cell r="M51">
            <v>100.88</v>
          </cell>
          <cell r="N51">
            <v>-1.6823354774864185E-3</v>
          </cell>
          <cell r="O51">
            <v>-5.2263090425007652E-3</v>
          </cell>
          <cell r="Q51">
            <v>8.799999999999919E-3</v>
          </cell>
          <cell r="R51">
            <v>8.799999999999919E-3</v>
          </cell>
          <cell r="S51">
            <v>2.3999232038960372E-3</v>
          </cell>
          <cell r="T51">
            <v>2.1316326518683308E-2</v>
          </cell>
        </row>
        <row r="52">
          <cell r="A52">
            <v>42068</v>
          </cell>
          <cell r="B52">
            <v>4464938.83</v>
          </cell>
          <cell r="C52">
            <v>44098.874000000003</v>
          </cell>
          <cell r="D52">
            <v>101.24836362035003</v>
          </cell>
          <cell r="E52">
            <v>1.4312701137508821E-3</v>
          </cell>
          <cell r="F52">
            <v>-5.0329909062334366E-3</v>
          </cell>
          <cell r="H52">
            <v>1.2483636203500348E-2</v>
          </cell>
          <cell r="I52">
            <v>1.2483629315680922E-2</v>
          </cell>
          <cell r="K52">
            <v>11010.280000000159</v>
          </cell>
          <cell r="L52">
            <v>4453928.55</v>
          </cell>
          <cell r="M52">
            <v>101</v>
          </cell>
          <cell r="N52">
            <v>1.1895321173671647E-3</v>
          </cell>
          <cell r="O52">
            <v>-4.0429937875948729E-3</v>
          </cell>
          <cell r="Q52">
            <v>1.0000000000000009E-2</v>
          </cell>
          <cell r="R52">
            <v>1.0000000000000009E-2</v>
          </cell>
          <cell r="S52">
            <v>2.6665688945399779E-3</v>
          </cell>
          <cell r="T52">
            <v>2.1266389824280921E-2</v>
          </cell>
        </row>
        <row r="53">
          <cell r="A53">
            <v>42069</v>
          </cell>
          <cell r="B53">
            <v>4443681.16</v>
          </cell>
          <cell r="C53">
            <v>44098.874000000003</v>
          </cell>
          <cell r="D53">
            <v>100.76631797900328</v>
          </cell>
          <cell r="E53">
            <v>-4.761021552449729E-3</v>
          </cell>
          <cell r="F53">
            <v>-9.7700502805053713E-3</v>
          </cell>
          <cell r="H53">
            <v>7.6631797900328369E-3</v>
          </cell>
          <cell r="I53">
            <v>7.6631729350062905E-3</v>
          </cell>
          <cell r="K53">
            <v>6758.7460000001829</v>
          </cell>
          <cell r="L53">
            <v>4436922.4139999999</v>
          </cell>
          <cell r="M53">
            <v>100.61</v>
          </cell>
          <cell r="N53">
            <v>-3.8613861386138648E-3</v>
          </cell>
          <cell r="O53">
            <v>-7.8887683660388008E-3</v>
          </cell>
          <cell r="Q53">
            <v>6.0999999999999943E-3</v>
          </cell>
          <cell r="R53">
            <v>6.0999999999999943E-3</v>
          </cell>
          <cell r="S53">
            <v>1.5912684755647888E-3</v>
          </cell>
          <cell r="T53">
            <v>2.1554968173983457E-2</v>
          </cell>
        </row>
        <row r="54">
          <cell r="A54">
            <v>42072</v>
          </cell>
          <cell r="B54">
            <v>4474871.96</v>
          </cell>
          <cell r="C54">
            <v>44098.874000000003</v>
          </cell>
          <cell r="D54">
            <v>101.47361041463326</v>
          </cell>
          <cell r="E54">
            <v>7.0191354593045485E-3</v>
          </cell>
          <cell r="F54">
            <v>-2.8194921275639384E-3</v>
          </cell>
          <cell r="H54">
            <v>1.4736104146332529E-2</v>
          </cell>
          <cell r="I54">
            <v>1.4736097243189805E-2</v>
          </cell>
          <cell r="K54">
            <v>12996.90600000011</v>
          </cell>
          <cell r="L54">
            <v>4461875.0539999995</v>
          </cell>
          <cell r="M54">
            <v>101.18</v>
          </cell>
          <cell r="N54">
            <v>5.66544081105258E-3</v>
          </cell>
          <cell r="O54">
            <v>-2.2680209052360345E-3</v>
          </cell>
          <cell r="Q54">
            <v>1.1800000000000033E-2</v>
          </cell>
          <cell r="R54">
            <v>1.1800000000000033E-2</v>
          </cell>
          <cell r="S54">
            <v>3.0126335971374374E-3</v>
          </cell>
          <cell r="T54">
            <v>2.1390366010158517E-2</v>
          </cell>
        </row>
        <row r="55">
          <cell r="A55">
            <v>42073</v>
          </cell>
          <cell r="B55">
            <v>4471723.03</v>
          </cell>
          <cell r="C55">
            <v>44098.874000000003</v>
          </cell>
          <cell r="D55">
            <v>101.40220428303905</v>
          </cell>
          <cell r="E55">
            <v>-7.0369164260963846E-4</v>
          </cell>
          <cell r="F55">
            <v>-3.5211997171269438E-3</v>
          </cell>
          <cell r="H55">
            <v>1.4022042830390546E-2</v>
          </cell>
          <cell r="I55">
            <v>1.4022035932105492E-2</v>
          </cell>
          <cell r="K55">
            <v>12367.120000000084</v>
          </cell>
          <cell r="L55">
            <v>4459355.91</v>
          </cell>
          <cell r="M55">
            <v>101.12</v>
          </cell>
          <cell r="N55">
            <v>-5.9300256967786957E-4</v>
          </cell>
          <cell r="O55">
            <v>-2.8596785326889806E-3</v>
          </cell>
          <cell r="Q55">
            <v>1.1200000000000099E-2</v>
          </cell>
          <cell r="R55">
            <v>1.1200000000000099E-2</v>
          </cell>
          <cell r="S55">
            <v>2.7998824076718165E-3</v>
          </cell>
          <cell r="T55">
            <v>2.1254204859374168E-2</v>
          </cell>
        </row>
        <row r="56">
          <cell r="A56">
            <v>42074</v>
          </cell>
          <cell r="B56">
            <v>4451721.93</v>
          </cell>
          <cell r="C56">
            <v>44098.874000000003</v>
          </cell>
          <cell r="D56">
            <v>100.94865302002948</v>
          </cell>
          <cell r="E56">
            <v>-4.4727949083197549E-3</v>
          </cell>
          <cell r="F56">
            <v>-7.9782450212807499E-3</v>
          </cell>
          <cell r="H56">
            <v>9.4865302002948848E-3</v>
          </cell>
          <cell r="I56">
            <v>9.4865233328644827E-3</v>
          </cell>
          <cell r="K56">
            <v>8366.9000000000851</v>
          </cell>
          <cell r="L56">
            <v>4443355.0299999993</v>
          </cell>
          <cell r="M56">
            <v>100.76</v>
          </cell>
          <cell r="N56">
            <v>-3.5601265822784445E-3</v>
          </cell>
          <cell r="O56">
            <v>-6.4096242974064355E-3</v>
          </cell>
          <cell r="Q56">
            <v>7.6000000000000512E-3</v>
          </cell>
          <cell r="R56">
            <v>7.6000000000000512E-3</v>
          </cell>
          <cell r="S56">
            <v>1.861171086432023E-3</v>
          </cell>
          <cell r="T56">
            <v>2.1350757264844724E-2</v>
          </cell>
        </row>
        <row r="57">
          <cell r="A57">
            <v>42075</v>
          </cell>
          <cell r="B57">
            <v>4455574.95</v>
          </cell>
          <cell r="C57">
            <v>44098.874000000003</v>
          </cell>
          <cell r="D57">
            <v>101.03602531892311</v>
          </cell>
          <cell r="E57">
            <v>8.6551228054809748E-4</v>
          </cell>
          <cell r="F57">
            <v>-7.119638009775775E-3</v>
          </cell>
          <cell r="H57">
            <v>1.0360253189231061E-2</v>
          </cell>
          <cell r="I57">
            <v>1.0360246315856747E-2</v>
          </cell>
          <cell r="K57">
            <v>9137.5040000001609</v>
          </cell>
          <cell r="L57">
            <v>4446437.4460000005</v>
          </cell>
          <cell r="M57">
            <v>100.83</v>
          </cell>
          <cell r="N57">
            <v>6.9472012703442054E-4</v>
          </cell>
          <cell r="O57">
            <v>-5.7193570653781833E-3</v>
          </cell>
          <cell r="Q57">
            <v>8.2999999999999741E-3</v>
          </cell>
          <cell r="R57">
            <v>8.2999999999999741E-3</v>
          </cell>
          <cell r="S57">
            <v>1.9919371753758242E-3</v>
          </cell>
          <cell r="T57">
            <v>2.1376925394879388E-2</v>
          </cell>
        </row>
        <row r="58">
          <cell r="A58">
            <v>42076</v>
          </cell>
          <cell r="B58">
            <v>4450966.4000000004</v>
          </cell>
          <cell r="C58">
            <v>44098.874000000003</v>
          </cell>
          <cell r="D58">
            <v>100.93152038303745</v>
          </cell>
          <cell r="E58">
            <v>-1.0343334029202511E-3</v>
          </cell>
          <cell r="F58">
            <v>-8.1466073332857603E-3</v>
          </cell>
          <cell r="H58">
            <v>9.315203830374541E-3</v>
          </cell>
          <cell r="I58">
            <v>9.315196964109651E-3</v>
          </cell>
          <cell r="K58">
            <v>8215.7940000002236</v>
          </cell>
          <cell r="L58">
            <v>4442750.6060000006</v>
          </cell>
          <cell r="M58">
            <v>100.75</v>
          </cell>
          <cell r="N58">
            <v>-7.9341465833582259E-4</v>
          </cell>
          <cell r="O58">
            <v>-6.5082339019820745E-3</v>
          </cell>
          <cell r="Q58">
            <v>7.5000000000000622E-3</v>
          </cell>
          <cell r="R58">
            <v>7.5000000000000622E-3</v>
          </cell>
          <cell r="S58">
            <v>1.7646552790608894E-3</v>
          </cell>
          <cell r="T58">
            <v>2.1452030024383773E-2</v>
          </cell>
        </row>
        <row r="59">
          <cell r="A59">
            <v>42079</v>
          </cell>
          <cell r="B59">
            <v>4473322.87</v>
          </cell>
          <cell r="C59">
            <v>44098.874000000003</v>
          </cell>
          <cell r="D59">
            <v>101.43848276035347</v>
          </cell>
          <cell r="E59">
            <v>5.0228350409473599E-3</v>
          </cell>
          <cell r="F59">
            <v>-3.1646913571168334E-3</v>
          </cell>
          <cell r="H59">
            <v>1.4384827603534767E-2</v>
          </cell>
          <cell r="I59">
            <v>1.4384820702781687E-2</v>
          </cell>
          <cell r="K59">
            <v>12687.088000000102</v>
          </cell>
          <cell r="L59">
            <v>4460635.7819999997</v>
          </cell>
          <cell r="M59">
            <v>101.15</v>
          </cell>
          <cell r="N59">
            <v>3.9702233250620278E-3</v>
          </cell>
          <cell r="O59">
            <v>-2.5638497189625076E-3</v>
          </cell>
          <cell r="Q59">
            <v>1.1500000000000066E-2</v>
          </cell>
          <cell r="R59">
            <v>1.1500000000000066E-2</v>
          </cell>
          <cell r="S59">
            <v>2.6537287801460252E-3</v>
          </cell>
          <cell r="T59">
            <v>2.1294854899881865E-2</v>
          </cell>
        </row>
        <row r="60">
          <cell r="A60">
            <v>42080</v>
          </cell>
          <cell r="B60">
            <v>4466345.97</v>
          </cell>
          <cell r="C60">
            <v>44098.874000000003</v>
          </cell>
          <cell r="D60">
            <v>101.28027237158027</v>
          </cell>
          <cell r="E60">
            <v>-1.5596683277190326E-3</v>
          </cell>
          <cell r="F60">
            <v>-4.719423815959245E-3</v>
          </cell>
          <cell r="H60">
            <v>1.28027237158026E-2</v>
          </cell>
          <cell r="I60">
            <v>1.2802716825812466E-2</v>
          </cell>
          <cell r="K60">
            <v>11291.708000000039</v>
          </cell>
          <cell r="L60">
            <v>4455054.2620000001</v>
          </cell>
          <cell r="M60">
            <v>101.02</v>
          </cell>
          <cell r="N60">
            <v>-1.2852199703411449E-3</v>
          </cell>
          <cell r="O60">
            <v>-3.8457745784439279E-3</v>
          </cell>
          <cell r="Q60">
            <v>1.0199999999999987E-2</v>
          </cell>
          <cell r="R60">
            <v>1.0199999999999987E-2</v>
          </cell>
          <cell r="S60">
            <v>2.3093428540619243E-3</v>
          </cell>
          <cell r="T60">
            <v>2.1191896120031428E-2</v>
          </cell>
        </row>
        <row r="61">
          <cell r="A61">
            <v>42081</v>
          </cell>
          <cell r="B61">
            <v>4497535.07</v>
          </cell>
          <cell r="C61">
            <v>44098.874000000003</v>
          </cell>
          <cell r="D61">
            <v>101.98752625747315</v>
          </cell>
          <cell r="E61">
            <v>6.9831357018679263E-3</v>
          </cell>
          <cell r="F61">
            <v>2.2307555089671194E-3</v>
          </cell>
          <cell r="H61">
            <v>1.98752625747316E-2</v>
          </cell>
          <cell r="I61">
            <v>1.9875255636627731E-2</v>
          </cell>
          <cell r="K61">
            <v>17529.528000000158</v>
          </cell>
          <cell r="L61">
            <v>4480005.5420000004</v>
          </cell>
          <cell r="M61">
            <v>101.59</v>
          </cell>
          <cell r="N61">
            <v>5.6424470401901239E-3</v>
          </cell>
          <cell r="O61">
            <v>1.7749728823588384E-3</v>
          </cell>
          <cell r="Q61">
            <v>1.5900000000000025E-2</v>
          </cell>
          <cell r="R61">
            <v>1.5900000000000025E-2</v>
          </cell>
          <cell r="S61">
            <v>3.5331148761343911E-3</v>
          </cell>
          <cell r="T61">
            <v>2.100027109562121E-2</v>
          </cell>
        </row>
        <row r="62">
          <cell r="A62">
            <v>42082</v>
          </cell>
          <cell r="B62">
            <v>4501123.51</v>
          </cell>
          <cell r="C62">
            <v>44098.874000000003</v>
          </cell>
          <cell r="D62">
            <v>102.06889885669189</v>
          </cell>
          <cell r="E62">
            <v>7.9786815314353277E-4</v>
          </cell>
          <cell r="F62">
            <v>3.0304035108887906E-3</v>
          </cell>
          <cell r="H62">
            <v>2.0688988566918809E-2</v>
          </cell>
          <cell r="I62">
            <v>2.0688981623279368E-2</v>
          </cell>
          <cell r="K62">
            <v>18247.216000000088</v>
          </cell>
          <cell r="L62">
            <v>4482876.2939999998</v>
          </cell>
          <cell r="M62">
            <v>101.66</v>
          </cell>
          <cell r="N62">
            <v>6.8904419726334432E-4</v>
          </cell>
          <cell r="O62">
            <v>2.4652401143872016E-3</v>
          </cell>
          <cell r="Q62">
            <v>1.6599999999999948E-2</v>
          </cell>
          <cell r="R62">
            <v>1.6599999999999948E-2</v>
          </cell>
          <cell r="S62">
            <v>3.6215831819248478E-3</v>
          </cell>
          <cell r="T62">
            <v>2.0825626243350572E-2</v>
          </cell>
        </row>
        <row r="63">
          <cell r="A63">
            <v>42083</v>
          </cell>
          <cell r="B63">
            <v>4541881.1399999997</v>
          </cell>
          <cell r="C63">
            <v>44098.874000000003</v>
          </cell>
          <cell r="D63">
            <v>102.99313175207148</v>
          </cell>
          <cell r="E63">
            <v>9.054990361728521E-3</v>
          </cell>
          <cell r="F63">
            <v>1.2112834147200546E-2</v>
          </cell>
          <cell r="H63">
            <v>2.9931317520714762E-2</v>
          </cell>
          <cell r="I63">
            <v>2.9931310514200726E-2</v>
          </cell>
          <cell r="K63">
            <v>26398.742000000027</v>
          </cell>
          <cell r="L63">
            <v>4515482.398</v>
          </cell>
          <cell r="M63">
            <v>102.39</v>
          </cell>
          <cell r="N63">
            <v>7.180798740901162E-3</v>
          </cell>
          <cell r="O63">
            <v>9.6637412483975282E-3</v>
          </cell>
          <cell r="Q63">
            <v>2.3900000000000032E-2</v>
          </cell>
          <cell r="R63">
            <v>2.3900000000000032E-2</v>
          </cell>
          <cell r="S63">
            <v>5.1209477742730769E-3</v>
          </cell>
          <cell r="T63">
            <v>2.1065675404452987E-2</v>
          </cell>
        </row>
        <row r="64">
          <cell r="A64">
            <v>42086</v>
          </cell>
          <cell r="B64">
            <v>4545341.55</v>
          </cell>
          <cell r="C64">
            <v>44098.874000000003</v>
          </cell>
          <cell r="D64">
            <v>103.07160110255874</v>
          </cell>
          <cell r="E64">
            <v>7.6188915855235351E-4</v>
          </cell>
          <cell r="F64">
            <v>1.2883951942769256E-2</v>
          </cell>
          <cell r="H64">
            <v>3.071601102558752E-2</v>
          </cell>
          <cell r="I64">
            <v>3.0716004013735088E-2</v>
          </cell>
          <cell r="K64">
            <v>27090.824000000001</v>
          </cell>
          <cell r="L64">
            <v>4518250.7259999998</v>
          </cell>
          <cell r="M64">
            <v>102.46</v>
          </cell>
          <cell r="N64">
            <v>6.8366051372192871E-4</v>
          </cell>
          <cell r="O64">
            <v>1.0354008480425891E-2</v>
          </cell>
          <cell r="Q64">
            <v>2.4599999999999955E-2</v>
          </cell>
          <cell r="R64">
            <v>2.4599999999999955E-2</v>
          </cell>
          <cell r="S64">
            <v>5.1784445391547251E-3</v>
          </cell>
          <cell r="T64">
            <v>2.1343698455074094E-2</v>
          </cell>
        </row>
        <row r="65">
          <cell r="A65">
            <v>42087</v>
          </cell>
          <cell r="B65">
            <v>4520868.3</v>
          </cell>
          <cell r="C65">
            <v>44098.874000000003</v>
          </cell>
          <cell r="D65">
            <v>102.51663795315952</v>
          </cell>
          <cell r="E65">
            <v>-5.384248847042028E-3</v>
          </cell>
          <cell r="F65">
            <v>7.4303326923339519E-3</v>
          </cell>
          <cell r="H65">
            <v>2.5166379531595062E-2</v>
          </cell>
          <cell r="I65">
            <v>2.516637255749643E-2</v>
          </cell>
          <cell r="K65">
            <v>22196.17400000005</v>
          </cell>
          <cell r="L65">
            <v>4498672.1260000002</v>
          </cell>
          <cell r="M65">
            <v>102.01</v>
          </cell>
          <cell r="N65">
            <v>-4.3919578372046963E-3</v>
          </cell>
          <cell r="O65">
            <v>5.9165762745292394E-3</v>
          </cell>
          <cell r="Q65">
            <v>2.0100000000000007E-2</v>
          </cell>
          <cell r="R65">
            <v>2.0100000000000007E-2</v>
          </cell>
          <cell r="S65">
            <v>4.1582892587257447E-3</v>
          </cell>
          <cell r="T65">
            <v>2.1280963051987196E-2</v>
          </cell>
        </row>
        <row r="66">
          <cell r="A66">
            <v>42088</v>
          </cell>
          <cell r="B66">
            <v>4515184.24</v>
          </cell>
          <cell r="C66">
            <v>44098.874000000003</v>
          </cell>
          <cell r="D66">
            <v>102.38774441270314</v>
          </cell>
          <cell r="E66">
            <v>-1.257293869852294E-3</v>
          </cell>
          <cell r="F66">
            <v>6.163696710736577E-3</v>
          </cell>
          <cell r="H66">
            <v>2.3877444127031522E-2</v>
          </cell>
          <cell r="I66">
            <v>2.3877437161701209E-2</v>
          </cell>
          <cell r="K66">
            <v>21059.362000000139</v>
          </cell>
          <cell r="L66">
            <v>4494124.8780000005</v>
          </cell>
          <cell r="M66">
            <v>101.91</v>
          </cell>
          <cell r="N66">
            <v>-9.8029604940697013E-4</v>
          </cell>
          <cell r="O66">
            <v>4.9304802287741811E-3</v>
          </cell>
          <cell r="Q66">
            <v>1.9099999999999895E-2</v>
          </cell>
          <cell r="R66">
            <v>1.9099999999999895E-2</v>
          </cell>
          <cell r="S66">
            <v>3.8844502595338781E-3</v>
          </cell>
          <cell r="T66">
            <v>2.1173557252543978E-2</v>
          </cell>
        </row>
        <row r="67">
          <cell r="A67">
            <v>42089</v>
          </cell>
          <cell r="B67">
            <v>4546902.3</v>
          </cell>
          <cell r="C67">
            <v>44098.874000000003</v>
          </cell>
          <cell r="D67">
            <v>103.10699316268256</v>
          </cell>
          <cell r="E67">
            <v>7.024754320988702E-3</v>
          </cell>
          <cell r="F67">
            <v>1.323174948682726E-2</v>
          </cell>
          <cell r="H67">
            <v>3.1069931626825475E-2</v>
          </cell>
          <cell r="I67">
            <v>3.1069924612565636E-2</v>
          </cell>
          <cell r="K67">
            <v>27402.974000000075</v>
          </cell>
          <cell r="L67">
            <v>4519499.3259999994</v>
          </cell>
          <cell r="M67">
            <v>102.49</v>
          </cell>
          <cell r="N67">
            <v>5.6912962417818846E-3</v>
          </cell>
          <cell r="O67">
            <v>1.0649837294152364E-2</v>
          </cell>
          <cell r="Q67">
            <v>2.4899999999999922E-2</v>
          </cell>
          <cell r="R67">
            <v>2.4899999999999922E-2</v>
          </cell>
          <cell r="S67">
            <v>4.9795040660853829E-3</v>
          </cell>
          <cell r="T67">
            <v>2.1432167508623451E-2</v>
          </cell>
        </row>
        <row r="68">
          <cell r="A68">
            <v>42090</v>
          </cell>
          <cell r="B68">
            <v>4500625.1100000003</v>
          </cell>
          <cell r="C68">
            <v>44098.874000000003</v>
          </cell>
          <cell r="D68">
            <v>102.05759698082088</v>
          </cell>
          <cell r="E68">
            <v>-1.0177740128702428E-2</v>
          </cell>
          <cell r="F68">
            <v>2.9193400503997324E-3</v>
          </cell>
          <cell r="H68">
            <v>2.057596980820886E-2</v>
          </cell>
          <cell r="I68">
            <v>2.0575962865338138E-2</v>
          </cell>
          <cell r="K68">
            <v>18147.536000000204</v>
          </cell>
          <cell r="L68">
            <v>4482477.574</v>
          </cell>
          <cell r="M68">
            <v>101.65</v>
          </cell>
          <cell r="N68">
            <v>-8.1959215533221608E-3</v>
          </cell>
          <cell r="O68">
            <v>2.3666305098117846E-3</v>
          </cell>
          <cell r="Q68">
            <v>1.6499999999999959E-2</v>
          </cell>
          <cell r="R68">
            <v>1.6499999999999959E-2</v>
          </cell>
          <cell r="S68">
            <v>3.2456865531855783E-3</v>
          </cell>
          <cell r="T68">
            <v>2.1259523917659048E-2</v>
          </cell>
        </row>
        <row r="69">
          <cell r="A69">
            <v>42093</v>
          </cell>
          <cell r="B69">
            <v>4512627.22</v>
          </cell>
          <cell r="C69">
            <v>44098.874000000003</v>
          </cell>
          <cell r="D69">
            <v>102.32976061928473</v>
          </cell>
          <cell r="E69">
            <v>2.6667651063252418E-3</v>
          </cell>
          <cell r="F69">
            <v>5.593890350904962E-3</v>
          </cell>
          <cell r="H69">
            <v>2.3297606192847375E-2</v>
          </cell>
          <cell r="I69">
            <v>2.3297599231461463E-2</v>
          </cell>
          <cell r="K69">
            <v>20547.957999999991</v>
          </cell>
          <cell r="L69">
            <v>4492079.2620000001</v>
          </cell>
          <cell r="M69">
            <v>101.86</v>
          </cell>
          <cell r="N69">
            <v>2.0659124446629207E-3</v>
          </cell>
          <cell r="O69">
            <v>4.437432205896874E-3</v>
          </cell>
          <cell r="Q69">
            <v>1.859999999999995E-2</v>
          </cell>
          <cell r="R69">
            <v>1.859999999999995E-2</v>
          </cell>
          <cell r="S69">
            <v>3.5997300302312851E-3</v>
          </cell>
          <cell r="T69">
            <v>2.1133121406341625E-2</v>
          </cell>
        </row>
        <row r="70">
          <cell r="A70">
            <v>42094</v>
          </cell>
          <cell r="B70">
            <v>4492386.45</v>
          </cell>
          <cell r="C70">
            <v>44098.874000000003</v>
          </cell>
          <cell r="D70">
            <v>101.87077452363069</v>
          </cell>
          <cell r="E70">
            <v>-4.4853627417510422E-3</v>
          </cell>
          <cell r="F70">
            <v>1.0834369817924738E-3</v>
          </cell>
          <cell r="G70">
            <v>1.8707738306145583E-2</v>
          </cell>
          <cell r="H70">
            <v>1.8707745236306916E-2</v>
          </cell>
          <cell r="I70">
            <v>1.8707738306145583E-2</v>
          </cell>
          <cell r="K70">
            <v>16499.804000000095</v>
          </cell>
          <cell r="L70">
            <v>4475886.6459999997</v>
          </cell>
          <cell r="M70">
            <v>101.5</v>
          </cell>
          <cell r="N70">
            <v>-3.5342627135284133E-3</v>
          </cell>
          <cell r="O70">
            <v>8.8748644117941922E-4</v>
          </cell>
          <cell r="P70">
            <v>1.4999999999999902E-2</v>
          </cell>
          <cell r="Q70">
            <v>1.4999999999999902E-2</v>
          </cell>
          <cell r="R70">
            <v>1.4999999999999902E-2</v>
          </cell>
          <cell r="S70">
            <v>2.8569694034530357E-3</v>
          </cell>
          <cell r="T70">
            <v>2.0962548378577295E-2</v>
          </cell>
        </row>
        <row r="71">
          <cell r="A71">
            <v>42095</v>
          </cell>
          <cell r="B71">
            <v>4521724.95</v>
          </cell>
          <cell r="C71">
            <v>44098.874000000003</v>
          </cell>
          <cell r="D71">
            <v>102.53606361922076</v>
          </cell>
          <cell r="E71">
            <v>6.5307159850418461E-3</v>
          </cell>
          <cell r="F71">
            <v>6.5307159850418461E-3</v>
          </cell>
          <cell r="H71">
            <v>2.5360636192207631E-2</v>
          </cell>
          <cell r="I71">
            <v>2.5360629216787167E-2</v>
          </cell>
          <cell r="K71">
            <v>22367.504000000175</v>
          </cell>
          <cell r="L71">
            <v>4499357.4460000005</v>
          </cell>
          <cell r="M71">
            <v>102.03</v>
          </cell>
          <cell r="N71">
            <v>5.2216748768472154E-3</v>
          </cell>
          <cell r="O71">
            <v>5.2216748768472154E-3</v>
          </cell>
          <cell r="Q71">
            <v>2.0299999999999985E-2</v>
          </cell>
          <cell r="R71">
            <v>2.0299999999999985E-2</v>
          </cell>
          <cell r="S71">
            <v>3.8059361418163462E-3</v>
          </cell>
          <cell r="T71">
            <v>2.0867244883950409E-2</v>
          </cell>
        </row>
        <row r="72">
          <cell r="A72">
            <v>42096</v>
          </cell>
          <cell r="B72">
            <v>4535911.99</v>
          </cell>
          <cell r="C72">
            <v>44098.874000000003</v>
          </cell>
          <cell r="D72">
            <v>102.85777342070004</v>
          </cell>
          <cell r="E72">
            <v>3.1375283010082189E-3</v>
          </cell>
          <cell r="F72">
            <v>9.6887345922789248E-3</v>
          </cell>
          <cell r="H72">
            <v>2.8577734207000383E-2</v>
          </cell>
          <cell r="I72">
            <v>2.8577727209694537E-2</v>
          </cell>
          <cell r="K72">
            <v>25204.912000000193</v>
          </cell>
          <cell r="L72">
            <v>4510707.0779999997</v>
          </cell>
          <cell r="M72">
            <v>102.29</v>
          </cell>
          <cell r="N72">
            <v>2.5482701166323896E-3</v>
          </cell>
          <cell r="O72">
            <v>7.7832512315272329E-3</v>
          </cell>
          <cell r="Q72">
            <v>2.2900000000000142E-2</v>
          </cell>
          <cell r="R72">
            <v>2.2900000000000142E-2</v>
          </cell>
          <cell r="S72">
            <v>4.2272976585167044E-3</v>
          </cell>
          <cell r="T72">
            <v>2.0890616113724003E-2</v>
          </cell>
        </row>
        <row r="73">
          <cell r="A73">
            <v>42097</v>
          </cell>
          <cell r="B73">
            <v>4539013.09</v>
          </cell>
          <cell r="C73">
            <v>44098.874000000003</v>
          </cell>
          <cell r="D73">
            <v>102.92809494410218</v>
          </cell>
          <cell r="E73">
            <v>6.8367728625151614E-4</v>
          </cell>
          <cell r="F73">
            <v>1.0379035846303841E-2</v>
          </cell>
          <cell r="H73">
            <v>2.9280949441021775E-2</v>
          </cell>
          <cell r="I73">
            <v>2.9280942438931978E-2</v>
          </cell>
          <cell r="K73">
            <v>25825.13200000002</v>
          </cell>
          <cell r="L73">
            <v>4513187.9579999996</v>
          </cell>
          <cell r="M73">
            <v>102.34</v>
          </cell>
          <cell r="N73">
            <v>4.8880633492998093E-4</v>
          </cell>
          <cell r="O73">
            <v>8.2758620689655782E-3</v>
          </cell>
          <cell r="Q73">
            <v>2.3400000000000087E-2</v>
          </cell>
          <cell r="R73">
            <v>2.3400000000000087E-2</v>
          </cell>
          <cell r="S73">
            <v>4.254138236262861E-3</v>
          </cell>
          <cell r="T73">
            <v>2.093610977188276E-2</v>
          </cell>
        </row>
        <row r="74">
          <cell r="A74">
            <v>42100</v>
          </cell>
          <cell r="B74">
            <v>4550569.53</v>
          </cell>
          <cell r="C74">
            <v>44098.874000000003</v>
          </cell>
          <cell r="D74">
            <v>103.19015242883526</v>
          </cell>
          <cell r="E74">
            <v>2.5460248232067606E-3</v>
          </cell>
          <cell r="F74">
            <v>1.2951485952416242E-2</v>
          </cell>
          <cell r="H74">
            <v>3.1901524288352689E-2</v>
          </cell>
          <cell r="I74">
            <v>3.1901517268435375E-2</v>
          </cell>
          <cell r="K74">
            <v>28136.420000000202</v>
          </cell>
          <cell r="L74">
            <v>4522433.1100000003</v>
          </cell>
          <cell r="M74">
            <v>102.55</v>
          </cell>
          <cell r="N74">
            <v>2.0519835841312783E-3</v>
          </cell>
          <cell r="O74">
            <v>1.0344827586206806E-2</v>
          </cell>
          <cell r="Q74">
            <v>2.5500000000000078E-2</v>
          </cell>
          <cell r="R74">
            <v>2.5500000000000078E-2</v>
          </cell>
          <cell r="S74">
            <v>4.5666862345825621E-3</v>
          </cell>
          <cell r="T74">
            <v>2.1111703428836712E-2</v>
          </cell>
        </row>
        <row r="75">
          <cell r="A75">
            <v>42101</v>
          </cell>
          <cell r="B75">
            <v>4553357.71</v>
          </cell>
          <cell r="C75">
            <v>44098.874000000003</v>
          </cell>
          <cell r="D75">
            <v>103.25337807944936</v>
          </cell>
          <cell r="E75">
            <v>6.1271011938579534E-4</v>
          </cell>
          <cell r="F75">
            <v>1.3572131578306168E-2</v>
          </cell>
          <cell r="H75">
            <v>3.253378079449365E-2</v>
          </cell>
          <cell r="I75">
            <v>3.253377377027511E-2</v>
          </cell>
          <cell r="K75">
            <v>28694.056000000051</v>
          </cell>
          <cell r="L75">
            <v>4524663.6540000001</v>
          </cell>
          <cell r="M75">
            <v>102.6</v>
          </cell>
          <cell r="N75">
            <v>4.8756704046803989E-4</v>
          </cell>
          <cell r="O75">
            <v>1.0837438423645374E-2</v>
          </cell>
          <cell r="Q75">
            <v>2.6000000000000023E-2</v>
          </cell>
          <cell r="R75">
            <v>2.6000000000000023E-2</v>
          </cell>
          <cell r="S75">
            <v>4.5877441606592129E-3</v>
          </cell>
          <cell r="T75">
            <v>2.1307721220709185E-2</v>
          </cell>
        </row>
        <row r="76">
          <cell r="A76">
            <v>42102</v>
          </cell>
          <cell r="B76">
            <v>4559801.4000000004</v>
          </cell>
          <cell r="C76">
            <v>44098.874000000003</v>
          </cell>
          <cell r="D76">
            <v>103.39949722979321</v>
          </cell>
          <cell r="E76">
            <v>1.4151512818438849E-3</v>
          </cell>
          <cell r="F76">
            <v>1.5006489479550522E-2</v>
          </cell>
          <cell r="H76">
            <v>3.3994972297932025E-2</v>
          </cell>
          <cell r="I76">
            <v>3.3994965263773436E-2</v>
          </cell>
          <cell r="K76">
            <v>29982.794000000147</v>
          </cell>
          <cell r="L76">
            <v>4529818.6060000006</v>
          </cell>
          <cell r="M76">
            <v>102.72</v>
          </cell>
          <cell r="N76">
            <v>1.1695906432749315E-3</v>
          </cell>
          <cell r="O76">
            <v>1.2019704433497536E-2</v>
          </cell>
          <cell r="Q76">
            <v>2.7199999999999891E-2</v>
          </cell>
          <cell r="R76">
            <v>2.7199999999999891E-2</v>
          </cell>
          <cell r="S76">
            <v>4.7299034165178E-3</v>
          </cell>
          <cell r="T76">
            <v>2.157861156029801E-2</v>
          </cell>
        </row>
        <row r="77">
          <cell r="A77">
            <v>42103</v>
          </cell>
          <cell r="B77">
            <v>4577224.5199999996</v>
          </cell>
          <cell r="C77">
            <v>44098.874000000003</v>
          </cell>
          <cell r="D77">
            <v>103.79458940380199</v>
          </cell>
          <cell r="E77">
            <v>3.821026064863009E-3</v>
          </cell>
          <cell r="F77">
            <v>1.8884855731857053E-2</v>
          </cell>
          <cell r="H77">
            <v>3.7945894038019956E-2</v>
          </cell>
          <cell r="I77">
            <v>3.7945886976983534E-2</v>
          </cell>
          <cell r="K77">
            <v>33467.418000000012</v>
          </cell>
          <cell r="L77">
            <v>4543757.102</v>
          </cell>
          <cell r="M77">
            <v>103.04</v>
          </cell>
          <cell r="N77">
            <v>3.1152647975078995E-3</v>
          </cell>
          <cell r="O77">
            <v>1.5172413793103523E-2</v>
          </cell>
          <cell r="Q77">
            <v>3.0399999999999983E-2</v>
          </cell>
          <cell r="R77">
            <v>3.0399999999999983E-2</v>
          </cell>
          <cell r="S77">
            <v>5.2107723508214576E-3</v>
          </cell>
          <cell r="T77">
            <v>2.2114061404026247E-2</v>
          </cell>
        </row>
        <row r="78">
          <cell r="A78">
            <v>42104</v>
          </cell>
          <cell r="B78">
            <v>4644093.6500000004</v>
          </cell>
          <cell r="C78">
            <v>44098.874000000003</v>
          </cell>
          <cell r="D78">
            <v>105.31093492319101</v>
          </cell>
          <cell r="E78">
            <v>1.4609099839393735E-2</v>
          </cell>
          <cell r="F78">
            <v>3.376984631409008E-2</v>
          </cell>
          <cell r="H78">
            <v>5.310934923191013E-2</v>
          </cell>
          <cell r="I78">
            <v>5.3109342067718224E-2</v>
          </cell>
          <cell r="K78">
            <v>46841.244000000195</v>
          </cell>
          <cell r="L78">
            <v>4597252.4060000004</v>
          </cell>
          <cell r="M78">
            <v>104.25</v>
          </cell>
          <cell r="N78">
            <v>1.1743012422360088E-2</v>
          </cell>
          <cell r="O78">
            <v>2.7093596059113212E-2</v>
          </cell>
          <cell r="Q78">
            <v>4.2499999999999982E-2</v>
          </cell>
          <cell r="R78">
            <v>4.2499999999999982E-2</v>
          </cell>
          <cell r="S78">
            <v>7.1818304965489688E-3</v>
          </cell>
          <cell r="T78">
            <v>2.4240726342761473E-2</v>
          </cell>
        </row>
        <row r="79">
          <cell r="A79">
            <v>42107</v>
          </cell>
          <cell r="B79">
            <v>4829844.91</v>
          </cell>
          <cell r="C79">
            <v>44098.874000000003</v>
          </cell>
          <cell r="D79">
            <v>109.52308918363765</v>
          </cell>
          <cell r="E79">
            <v>3.9997311423726201E-2</v>
          </cell>
          <cell r="F79">
            <v>7.5117860797572211E-2</v>
          </cell>
          <cell r="H79">
            <v>9.5230891836376452E-2</v>
          </cell>
          <cell r="I79">
            <v>9.5230884385636205E-2</v>
          </cell>
          <cell r="K79">
            <v>83991.496000000101</v>
          </cell>
          <cell r="L79">
            <v>4745853.4139999999</v>
          </cell>
          <cell r="M79">
            <v>107.62</v>
          </cell>
          <cell r="N79">
            <v>3.2326139088729056E-2</v>
          </cell>
          <cell r="O79">
            <v>6.0295566502463149E-2</v>
          </cell>
          <cell r="Q79">
            <v>7.6200000000000045E-2</v>
          </cell>
          <cell r="R79">
            <v>7.6200000000000045E-2</v>
          </cell>
          <cell r="S79">
            <v>1.2695969626676629E-2</v>
          </cell>
          <cell r="T79">
            <v>3.3718756728869155E-2</v>
          </cell>
        </row>
        <row r="80">
          <cell r="A80">
            <v>42108</v>
          </cell>
          <cell r="B80">
            <v>4744541.13</v>
          </cell>
          <cell r="C80">
            <v>44098.874000000003</v>
          </cell>
          <cell r="D80">
            <v>107.58871371636381</v>
          </cell>
          <cell r="E80">
            <v>-1.7661805211049764E-2</v>
          </cell>
          <cell r="F80">
            <v>5.6129338561245135E-2</v>
          </cell>
          <cell r="H80">
            <v>7.5887137163638041E-2</v>
          </cell>
          <cell r="I80">
            <v>7.5887129844491419E-2</v>
          </cell>
          <cell r="K80">
            <v>66930.740000000078</v>
          </cell>
          <cell r="L80">
            <v>4677610.3899999997</v>
          </cell>
          <cell r="M80">
            <v>106.07</v>
          </cell>
          <cell r="N80">
            <v>-1.4402527411261912E-2</v>
          </cell>
          <cell r="O80">
            <v>4.502463054187178E-2</v>
          </cell>
          <cell r="Q80">
            <v>6.0699999999999976E-2</v>
          </cell>
          <cell r="R80">
            <v>6.0699999999999976E-2</v>
          </cell>
          <cell r="S80">
            <v>9.9755525939144718E-3</v>
          </cell>
          <cell r="T80">
            <v>3.752250872312602E-2</v>
          </cell>
        </row>
        <row r="81">
          <cell r="A81">
            <v>42109</v>
          </cell>
          <cell r="B81">
            <v>4722566.09</v>
          </cell>
          <cell r="C81">
            <v>44098.874000000003</v>
          </cell>
          <cell r="D81">
            <v>107.09040076624177</v>
          </cell>
          <cell r="E81">
            <v>-4.631647065097777E-3</v>
          </cell>
          <cell r="F81">
            <v>5.1237720209934334E-2</v>
          </cell>
          <cell r="H81">
            <v>7.0904007662417667E-2</v>
          </cell>
          <cell r="I81">
            <v>7.0904000377170595E-2</v>
          </cell>
          <cell r="K81">
            <v>62535.732000000033</v>
          </cell>
          <cell r="L81">
            <v>4660030.358</v>
          </cell>
          <cell r="M81">
            <v>105.67</v>
          </cell>
          <cell r="N81">
            <v>-3.7710945601959756E-3</v>
          </cell>
          <cell r="O81">
            <v>4.1083743842364573E-2</v>
          </cell>
          <cell r="Q81">
            <v>5.6699999999999973E-2</v>
          </cell>
          <cell r="R81">
            <v>5.6699999999999973E-2</v>
          </cell>
          <cell r="S81">
            <v>9.1924113881702851E-3</v>
          </cell>
          <cell r="T81">
            <v>4.0171125513555617E-2</v>
          </cell>
        </row>
        <row r="82">
          <cell r="A82">
            <v>42110</v>
          </cell>
          <cell r="B82">
            <v>4756804.0599999996</v>
          </cell>
          <cell r="C82">
            <v>44098.874000000003</v>
          </cell>
          <cell r="D82">
            <v>107.86679179155458</v>
          </cell>
          <cell r="E82">
            <v>7.2498657186605975E-3</v>
          </cell>
          <cell r="F82">
            <v>5.8859052519847133E-2</v>
          </cell>
          <cell r="H82">
            <v>7.8667917915545837E-2</v>
          </cell>
          <cell r="I82">
            <v>7.8667910577481681E-2</v>
          </cell>
          <cell r="K82">
            <v>69383.326000000074</v>
          </cell>
          <cell r="L82">
            <v>4687420.7339999992</v>
          </cell>
          <cell r="M82">
            <v>106.29</v>
          </cell>
          <cell r="N82">
            <v>5.8673227973882192E-3</v>
          </cell>
          <cell r="O82">
            <v>4.7192118226601076E-2</v>
          </cell>
          <cell r="Q82">
            <v>6.2899999999999956E-2</v>
          </cell>
          <cell r="R82">
            <v>6.2899999999999956E-2</v>
          </cell>
          <cell r="S82">
            <v>1.0061342317712274E-2</v>
          </cell>
          <cell r="T82">
            <v>4.3426082564841081E-2</v>
          </cell>
        </row>
        <row r="83">
          <cell r="A83">
            <v>42111</v>
          </cell>
          <cell r="B83">
            <v>4795498.3</v>
          </cell>
          <cell r="C83">
            <v>44098.874000000003</v>
          </cell>
          <cell r="D83">
            <v>108.7442346033597</v>
          </cell>
          <cell r="E83">
            <v>8.1345036524376191E-3</v>
          </cell>
          <cell r="F83">
            <v>6.7472345349986584E-2</v>
          </cell>
          <cell r="H83">
            <v>8.7442346033596907E-2</v>
          </cell>
          <cell r="I83">
            <v>8.7442338635841388E-2</v>
          </cell>
          <cell r="K83">
            <v>77122.174000000057</v>
          </cell>
          <cell r="L83">
            <v>4718376.1260000002</v>
          </cell>
          <cell r="M83">
            <v>107</v>
          </cell>
          <cell r="N83">
            <v>6.6798381785679872E-3</v>
          </cell>
          <cell r="O83">
            <v>5.4187192118226646E-2</v>
          </cell>
          <cell r="Q83">
            <v>7.0000000000000062E-2</v>
          </cell>
          <cell r="R83">
            <v>7.0000000000000062E-2</v>
          </cell>
          <cell r="S83">
            <v>1.1049375360713043E-2</v>
          </cell>
          <cell r="T83">
            <v>4.7372796075533921E-2</v>
          </cell>
        </row>
        <row r="84">
          <cell r="A84">
            <v>42114</v>
          </cell>
          <cell r="B84">
            <v>4669839.22</v>
          </cell>
          <cell r="C84">
            <v>44098.874000000003</v>
          </cell>
          <cell r="D84">
            <v>105.89474960290367</v>
          </cell>
          <cell r="E84">
            <v>-2.6203550108650941E-2</v>
          </cell>
          <cell r="F84">
            <v>3.950078025900905E-2</v>
          </cell>
          <cell r="H84">
            <v>5.8947496029036817E-2</v>
          </cell>
          <cell r="I84">
            <v>5.894748882512868E-2</v>
          </cell>
          <cell r="K84">
            <v>51990.357999999986</v>
          </cell>
          <cell r="L84">
            <v>4617848.8619999997</v>
          </cell>
          <cell r="M84">
            <v>104.72</v>
          </cell>
          <cell r="N84">
            <v>-2.1308411214953304E-2</v>
          </cell>
          <cell r="O84">
            <v>3.1724137931034457E-2</v>
          </cell>
          <cell r="Q84">
            <v>4.7199999999999909E-2</v>
          </cell>
          <cell r="R84">
            <v>4.7199999999999909E-2</v>
          </cell>
          <cell r="S84">
            <v>7.3543791438908102E-3</v>
          </cell>
          <cell r="T84">
            <v>4.8180912958571742E-2</v>
          </cell>
        </row>
        <row r="85">
          <cell r="A85">
            <v>42115</v>
          </cell>
          <cell r="B85">
            <v>4755347.41</v>
          </cell>
          <cell r="C85">
            <v>44098.874000000003</v>
          </cell>
          <cell r="D85">
            <v>107.8337603359215</v>
          </cell>
          <cell r="E85">
            <v>1.8310735331911632E-2</v>
          </cell>
          <cell r="F85">
            <v>5.8534803923647294E-2</v>
          </cell>
          <cell r="H85">
            <v>7.8337603359214913E-2</v>
          </cell>
          <cell r="I85">
            <v>7.8337596023397849E-2</v>
          </cell>
          <cell r="K85">
            <v>69091.996000000116</v>
          </cell>
          <cell r="L85">
            <v>4686255.4139999999</v>
          </cell>
          <cell r="M85">
            <v>106.27</v>
          </cell>
          <cell r="N85">
            <v>1.480137509549273E-2</v>
          </cell>
          <cell r="O85">
            <v>4.6995073891625605E-2</v>
          </cell>
          <cell r="Q85">
            <v>6.2699999999999978E-2</v>
          </cell>
          <cell r="R85">
            <v>6.2699999999999978E-2</v>
          </cell>
          <cell r="S85">
            <v>9.6435960052190239E-3</v>
          </cell>
          <cell r="T85">
            <v>5.0509072267833695E-2</v>
          </cell>
        </row>
        <row r="86">
          <cell r="A86">
            <v>42116</v>
          </cell>
          <cell r="B86">
            <v>4810611.13</v>
          </cell>
          <cell r="C86">
            <v>44098.874000000003</v>
          </cell>
          <cell r="D86">
            <v>109.08693791138521</v>
          </cell>
          <cell r="E86">
            <v>1.1621384356437447E-2</v>
          </cell>
          <cell r="F86">
            <v>7.0836443734710208E-2</v>
          </cell>
          <cell r="H86">
            <v>9.0869379113851956E-2</v>
          </cell>
          <cell r="I86">
            <v>9.0869371692782641E-2</v>
          </cell>
          <cell r="K86">
            <v>80144.740000000049</v>
          </cell>
          <cell r="L86">
            <v>4730466.3899999997</v>
          </cell>
          <cell r="M86">
            <v>107.27</v>
          </cell>
          <cell r="N86">
            <v>9.4099934130045249E-3</v>
          </cell>
          <cell r="O86">
            <v>5.6847290640394066E-2</v>
          </cell>
          <cell r="Q86">
            <v>7.2699999999999987E-2</v>
          </cell>
          <cell r="R86">
            <v>7.2699999999999987E-2</v>
          </cell>
          <cell r="S86">
            <v>1.1039635097716882E-2</v>
          </cell>
          <cell r="T86">
            <v>5.3895604294090266E-2</v>
          </cell>
        </row>
        <row r="87">
          <cell r="A87">
            <v>42117</v>
          </cell>
          <cell r="B87">
            <v>4859379.4000000004</v>
          </cell>
          <cell r="C87">
            <v>44098.874000000003</v>
          </cell>
          <cell r="D87">
            <v>110.19282261039136</v>
          </cell>
          <cell r="E87">
            <v>1.0137645442981347E-2</v>
          </cell>
          <cell r="F87">
            <v>8.169220392871579E-2</v>
          </cell>
          <cell r="H87">
            <v>0.10192822610391361</v>
          </cell>
          <cell r="I87">
            <v>0.10192821860761203</v>
          </cell>
          <cell r="K87">
            <v>89898.394000000117</v>
          </cell>
          <cell r="L87">
            <v>4769481.0060000001</v>
          </cell>
          <cell r="M87">
            <v>108.15</v>
          </cell>
          <cell r="N87">
            <v>8.2035983965695891E-3</v>
          </cell>
          <cell r="O87">
            <v>6.5517241379310365E-2</v>
          </cell>
          <cell r="Q87">
            <v>8.1500000000000128E-2</v>
          </cell>
          <cell r="R87">
            <v>8.1500000000000128E-2</v>
          </cell>
          <cell r="S87">
            <v>1.222076769253988E-2</v>
          </cell>
          <cell r="T87">
            <v>5.8142907692536466E-2</v>
          </cell>
        </row>
        <row r="88">
          <cell r="A88">
            <v>42118</v>
          </cell>
          <cell r="B88">
            <v>4887794.1100000003</v>
          </cell>
          <cell r="C88">
            <v>44098.874000000003</v>
          </cell>
          <cell r="D88">
            <v>110.83716355206711</v>
          </cell>
          <cell r="E88">
            <v>5.8473948339987647E-3</v>
          </cell>
          <cell r="F88">
            <v>8.8017285333945372E-2</v>
          </cell>
          <cell r="H88">
            <v>0.10837163552067119</v>
          </cell>
          <cell r="I88">
            <v>0.10837162798053579</v>
          </cell>
          <cell r="K88">
            <v>95581.336000000156</v>
          </cell>
          <cell r="L88">
            <v>4792212.7740000002</v>
          </cell>
          <cell r="M88">
            <v>108.67</v>
          </cell>
          <cell r="N88">
            <v>4.8081368469716779E-3</v>
          </cell>
          <cell r="O88">
            <v>7.0640394088669956E-2</v>
          </cell>
          <cell r="Q88">
            <v>8.6699999999999999E-2</v>
          </cell>
          <cell r="R88">
            <v>8.6699999999999999E-2</v>
          </cell>
          <cell r="S88">
            <v>1.2839703813455117E-2</v>
          </cell>
          <cell r="T88">
            <v>6.2638508005937482E-2</v>
          </cell>
        </row>
        <row r="89">
          <cell r="A89">
            <v>42121</v>
          </cell>
          <cell r="B89">
            <v>4986634.53</v>
          </cell>
          <cell r="C89">
            <v>44098.874000000003</v>
          </cell>
          <cell r="D89">
            <v>113.07850014492433</v>
          </cell>
          <cell r="E89">
            <v>2.0221886964874702E-2</v>
          </cell>
          <cell r="F89">
            <v>0.11001904789379835</v>
          </cell>
          <cell r="H89">
            <v>0.13078500144924332</v>
          </cell>
          <cell r="I89">
            <v>0.13078499375663211</v>
          </cell>
          <cell r="K89">
            <v>115349.42000000016</v>
          </cell>
          <cell r="L89">
            <v>4871285.1100000003</v>
          </cell>
          <cell r="M89">
            <v>110.46</v>
          </cell>
          <cell r="N89">
            <v>1.6471887365418159E-2</v>
          </cell>
          <cell r="O89">
            <v>8.8275862068965427E-2</v>
          </cell>
          <cell r="Q89">
            <v>0.10460000000000003</v>
          </cell>
          <cell r="R89">
            <v>0.10460000000000003</v>
          </cell>
          <cell r="S89">
            <v>1.5300487329810153E-2</v>
          </cell>
          <cell r="T89">
            <v>6.931802455085298E-2</v>
          </cell>
        </row>
        <row r="90">
          <cell r="A90">
            <v>42122</v>
          </cell>
          <cell r="B90">
            <v>4970331.8499999996</v>
          </cell>
          <cell r="C90">
            <v>44098.874000000003</v>
          </cell>
          <cell r="D90">
            <v>112.70881542236201</v>
          </cell>
          <cell r="E90">
            <v>-3.2692750795998426E-3</v>
          </cell>
          <cell r="F90">
            <v>0.10639009028263802</v>
          </cell>
          <cell r="H90">
            <v>0.12708815422362019</v>
          </cell>
          <cell r="I90">
            <v>0.12708814655615819</v>
          </cell>
          <cell r="K90">
            <v>112088.88399999998</v>
          </cell>
          <cell r="L90">
            <v>4858242.966</v>
          </cell>
          <cell r="M90">
            <v>110.17</v>
          </cell>
          <cell r="N90">
            <v>-2.62538475466223E-3</v>
          </cell>
          <cell r="O90">
            <v>8.5418719211822758E-2</v>
          </cell>
          <cell r="Q90">
            <v>0.10170000000000012</v>
          </cell>
          <cell r="R90">
            <v>0.10170000000000012</v>
          </cell>
          <cell r="S90">
            <v>1.4697222671244958E-2</v>
          </cell>
          <cell r="T90">
            <v>7.4691985166386213E-2</v>
          </cell>
        </row>
        <row r="91">
          <cell r="A91">
            <v>42123</v>
          </cell>
          <cell r="B91">
            <v>5010671.13</v>
          </cell>
          <cell r="C91">
            <v>44098.874000000003</v>
          </cell>
          <cell r="D91">
            <v>113.62356168096264</v>
          </cell>
          <cell r="E91">
            <v>8.1160134207136636E-3</v>
          </cell>
          <cell r="F91">
            <v>0.11536956710391655</v>
          </cell>
          <cell r="H91">
            <v>0.13623561680962637</v>
          </cell>
          <cell r="I91">
            <v>0.13623560907993526</v>
          </cell>
          <cell r="K91">
            <v>120156.74000000009</v>
          </cell>
          <cell r="L91">
            <v>4890514.3899999997</v>
          </cell>
          <cell r="M91">
            <v>110.9</v>
          </cell>
          <cell r="N91">
            <v>6.6261232640465462E-3</v>
          </cell>
          <cell r="O91">
            <v>9.2610837438423799E-2</v>
          </cell>
          <cell r="Q91">
            <v>0.10899999999999999</v>
          </cell>
          <cell r="R91">
            <v>0.10899999999999999</v>
          </cell>
          <cell r="S91">
            <v>1.5564159394259036E-2</v>
          </cell>
          <cell r="T91">
            <v>8.0473639616466322E-2</v>
          </cell>
        </row>
        <row r="92">
          <cell r="A92">
            <v>42124</v>
          </cell>
          <cell r="B92">
            <v>5008154.1399999997</v>
          </cell>
          <cell r="C92">
            <v>44098.874000000003</v>
          </cell>
          <cell r="D92">
            <v>113.56648562047184</v>
          </cell>
          <cell r="E92">
            <v>-5.0232592295473832E-4</v>
          </cell>
          <cell r="F92">
            <v>0.11480928805668533</v>
          </cell>
          <cell r="H92">
            <v>0.13566485620471846</v>
          </cell>
          <cell r="I92">
            <v>0.13566484847891003</v>
          </cell>
          <cell r="K92">
            <v>119653.34200000005</v>
          </cell>
          <cell r="L92">
            <v>4888500.7979999995</v>
          </cell>
          <cell r="M92">
            <v>110.85</v>
          </cell>
          <cell r="N92">
            <v>-4.5085662759247747E-4</v>
          </cell>
          <cell r="O92">
            <v>9.2118226600985231E-2</v>
          </cell>
          <cell r="Q92">
            <v>0.10850000000000004</v>
          </cell>
          <cell r="R92">
            <v>0.10850000000000004</v>
          </cell>
          <cell r="S92">
            <v>1.5310515180928519E-2</v>
          </cell>
          <cell r="T92">
            <v>8.5545797533325862E-2</v>
          </cell>
        </row>
        <row r="93">
          <cell r="A93">
            <v>42125</v>
          </cell>
          <cell r="B93">
            <v>5003249.0199999996</v>
          </cell>
          <cell r="C93">
            <v>44098.874000000003</v>
          </cell>
          <cell r="D93">
            <v>113.45525556956396</v>
          </cell>
          <cell r="E93">
            <v>-9.7942672347539617E-4</v>
          </cell>
          <cell r="F93">
            <v>-9.7942672347539617E-4</v>
          </cell>
          <cell r="H93">
            <v>0.13455255569563951</v>
          </cell>
          <cell r="I93">
            <v>0.13455254797739813</v>
          </cell>
          <cell r="K93">
            <v>118672.31800000003</v>
          </cell>
          <cell r="L93">
            <v>4884576.7019999996</v>
          </cell>
          <cell r="M93">
            <v>110.76</v>
          </cell>
          <cell r="N93">
            <v>-8.1190798376173934E-4</v>
          </cell>
          <cell r="O93">
            <v>-8.1190798376173934E-4</v>
          </cell>
          <cell r="Q93">
            <v>0.10760000000000014</v>
          </cell>
          <cell r="R93">
            <v>0.10760000000000014</v>
          </cell>
          <cell r="S93">
            <v>1.5007007709755271E-2</v>
          </cell>
          <cell r="T93">
            <v>8.5183705404859547E-2</v>
          </cell>
        </row>
        <row r="94">
          <cell r="A94">
            <v>42128</v>
          </cell>
          <cell r="B94">
            <v>5128022.83</v>
          </cell>
          <cell r="C94">
            <v>44098.874000000003</v>
          </cell>
          <cell r="D94">
            <v>116.28466590779618</v>
          </cell>
          <cell r="E94">
            <v>2.4938556826020308E-2</v>
          </cell>
          <cell r="F94">
            <v>2.3934704613544522E-2</v>
          </cell>
          <cell r="H94">
            <v>0.16284665907796181</v>
          </cell>
          <cell r="I94">
            <v>0.16284665116723862</v>
          </cell>
          <cell r="K94">
            <v>143627.08000000007</v>
          </cell>
          <cell r="L94">
            <v>4984395.75</v>
          </cell>
          <cell r="M94">
            <v>113.03</v>
          </cell>
          <cell r="N94">
            <v>2.049476345250989E-2</v>
          </cell>
          <cell r="O94">
            <v>1.9666215606675808E-2</v>
          </cell>
          <cell r="Q94">
            <v>0.13030000000000008</v>
          </cell>
          <cell r="R94">
            <v>0.13030000000000008</v>
          </cell>
          <cell r="S94">
            <v>1.7962327959807567E-2</v>
          </cell>
          <cell r="T94">
            <v>8.4732088383703483E-2</v>
          </cell>
        </row>
        <row r="95">
          <cell r="A95">
            <v>42129</v>
          </cell>
          <cell r="B95">
            <v>4996912.41</v>
          </cell>
          <cell r="C95">
            <v>44098.874000000003</v>
          </cell>
          <cell r="D95">
            <v>113.3115645991324</v>
          </cell>
          <cell r="E95">
            <v>-2.5567440775219663E-2</v>
          </cell>
          <cell r="F95">
            <v>-2.244685304354288E-3</v>
          </cell>
          <cell r="H95">
            <v>0.13311564599132386</v>
          </cell>
          <cell r="I95">
            <v>0.13311563828285777</v>
          </cell>
          <cell r="K95">
            <v>117404.99600000019</v>
          </cell>
          <cell r="L95">
            <v>4879507.4139999999</v>
          </cell>
          <cell r="M95">
            <v>110.65</v>
          </cell>
          <cell r="N95">
            <v>-2.1056356719454938E-2</v>
          </cell>
          <cell r="O95">
            <v>-1.8042399639150997E-3</v>
          </cell>
          <cell r="Q95">
            <v>0.10650000000000004</v>
          </cell>
          <cell r="R95">
            <v>0.10650000000000004</v>
          </cell>
          <cell r="S95">
            <v>1.4516052883763564E-2</v>
          </cell>
          <cell r="T95">
            <v>8.4404794128047411E-2</v>
          </cell>
        </row>
        <row r="96">
          <cell r="A96">
            <v>42130</v>
          </cell>
          <cell r="B96">
            <v>4957237.5999999996</v>
          </cell>
          <cell r="C96">
            <v>44098.874000000003</v>
          </cell>
          <cell r="D96">
            <v>112.41188607219311</v>
          </cell>
          <cell r="E96">
            <v>-7.9398650095612311E-3</v>
          </cell>
          <cell r="F96">
            <v>-1.016672781561001E-2</v>
          </cell>
          <cell r="H96">
            <v>0.12411886072193123</v>
          </cell>
          <cell r="I96">
            <v>0.12411885307466908</v>
          </cell>
          <cell r="K96">
            <v>109470.03399999999</v>
          </cell>
          <cell r="L96">
            <v>4847767.5659999996</v>
          </cell>
          <cell r="M96">
            <v>109.93</v>
          </cell>
          <cell r="N96">
            <v>-6.507004066877542E-3</v>
          </cell>
          <cell r="O96">
            <v>-8.2995038340097915E-3</v>
          </cell>
          <cell r="Q96">
            <v>9.9300000000000166E-2</v>
          </cell>
          <cell r="R96">
            <v>9.9300000000000166E-2</v>
          </cell>
          <cell r="S96">
            <v>1.3383016366731226E-2</v>
          </cell>
          <cell r="T96">
            <v>8.4259097543164019E-2</v>
          </cell>
        </row>
        <row r="97">
          <cell r="A97">
            <v>42131</v>
          </cell>
          <cell r="B97">
            <v>4843347.6100000003</v>
          </cell>
          <cell r="C97">
            <v>44098.874000000003</v>
          </cell>
          <cell r="D97">
            <v>109.8292806750576</v>
          </cell>
          <cell r="E97">
            <v>-2.2974486839202335E-2</v>
          </cell>
          <cell r="F97">
            <v>-3.2907639300414848E-2</v>
          </cell>
          <cell r="H97">
            <v>9.8292806750575945E-2</v>
          </cell>
          <cell r="I97">
            <v>9.8292799279005916E-2</v>
          </cell>
          <cell r="K97">
            <v>86692.036000000211</v>
          </cell>
          <cell r="L97">
            <v>4756655.574</v>
          </cell>
          <cell r="M97">
            <v>107.86</v>
          </cell>
          <cell r="N97">
            <v>-1.8830164650232017E-2</v>
          </cell>
          <cell r="O97">
            <v>-2.6973387460532239E-2</v>
          </cell>
          <cell r="Q97">
            <v>7.8600000000000003E-2</v>
          </cell>
          <cell r="R97">
            <v>7.8600000000000003E-2</v>
          </cell>
          <cell r="S97">
            <v>1.0476432256737667E-2</v>
          </cell>
          <cell r="T97">
            <v>8.4979511114752951E-2</v>
          </cell>
        </row>
        <row r="98">
          <cell r="A98">
            <v>42132</v>
          </cell>
          <cell r="B98">
            <v>4898909.79</v>
          </cell>
          <cell r="C98">
            <v>44098.874000000003</v>
          </cell>
          <cell r="D98">
            <v>111.08922622378067</v>
          </cell>
          <cell r="E98">
            <v>1.147185469101597E-2</v>
          </cell>
          <cell r="F98">
            <v>-2.1813296265677629E-2</v>
          </cell>
          <cell r="H98">
            <v>0.11089226223780679</v>
          </cell>
          <cell r="I98">
            <v>0.11089225468052377</v>
          </cell>
          <cell r="K98">
            <v>97804.472000000082</v>
          </cell>
          <cell r="L98">
            <v>4801105.318</v>
          </cell>
          <cell r="M98">
            <v>108.87</v>
          </cell>
          <cell r="N98">
            <v>9.3639903578712769E-3</v>
          </cell>
          <cell r="O98">
            <v>-1.7861975642760375E-2</v>
          </cell>
          <cell r="Q98">
            <v>8.8700000000000001E-2</v>
          </cell>
          <cell r="R98">
            <v>8.8700000000000001E-2</v>
          </cell>
          <cell r="S98">
            <v>1.1692202358986492E-2</v>
          </cell>
          <cell r="T98">
            <v>8.5175529952930915E-2</v>
          </cell>
        </row>
        <row r="99">
          <cell r="A99">
            <v>42135</v>
          </cell>
          <cell r="B99">
            <v>4957694.07</v>
          </cell>
          <cell r="C99">
            <v>44098.874000000003</v>
          </cell>
          <cell r="D99">
            <v>112.42223713013625</v>
          </cell>
          <cell r="E99">
            <v>1.1999461618990237E-2</v>
          </cell>
          <cell r="F99">
            <v>-1.007558245801099E-2</v>
          </cell>
          <cell r="H99">
            <v>0.1242223713013626</v>
          </cell>
          <cell r="I99">
            <v>0.12422236365339634</v>
          </cell>
          <cell r="K99">
            <v>109561.32800000021</v>
          </cell>
          <cell r="L99">
            <v>4848132.7420000006</v>
          </cell>
          <cell r="M99">
            <v>109.94</v>
          </cell>
          <cell r="N99">
            <v>9.8282355102414787E-3</v>
          </cell>
          <cell r="O99">
            <v>-8.2092918358140921E-3</v>
          </cell>
          <cell r="Q99">
            <v>9.9399999999999933E-2</v>
          </cell>
          <cell r="R99">
            <v>9.9399999999999933E-2</v>
          </cell>
          <cell r="S99">
            <v>1.2959617631011611E-2</v>
          </cell>
          <cell r="T99">
            <v>8.4994758685291896E-2</v>
          </cell>
        </row>
        <row r="100">
          <cell r="A100">
            <v>42136</v>
          </cell>
          <cell r="B100">
            <v>4937583.05</v>
          </cell>
          <cell r="C100">
            <v>44098.874000000003</v>
          </cell>
          <cell r="D100">
            <v>111.96619328647709</v>
          </cell>
          <cell r="E100">
            <v>-4.0565270297125977E-3</v>
          </cell>
          <cell r="F100">
            <v>-1.4091237615142638E-2</v>
          </cell>
          <cell r="H100">
            <v>0.119661932864771</v>
          </cell>
          <cell r="I100">
            <v>0.11966192524782882</v>
          </cell>
          <cell r="K100">
            <v>105539.12400000003</v>
          </cell>
          <cell r="L100">
            <v>4832043.926</v>
          </cell>
          <cell r="M100">
            <v>109.57</v>
          </cell>
          <cell r="N100">
            <v>-3.3654720756777223E-3</v>
          </cell>
          <cell r="O100">
            <v>-1.1547135769057304E-2</v>
          </cell>
          <cell r="Q100">
            <v>9.5699999999999896E-2</v>
          </cell>
          <cell r="R100">
            <v>9.5699999999999896E-2</v>
          </cell>
          <cell r="S100">
            <v>1.2343243876273391E-2</v>
          </cell>
          <cell r="T100">
            <v>8.4917132476263896E-2</v>
          </cell>
        </row>
        <row r="101">
          <cell r="A101">
            <v>42137</v>
          </cell>
          <cell r="B101">
            <v>4975803.16</v>
          </cell>
          <cell r="C101">
            <v>44098.874000000003</v>
          </cell>
          <cell r="D101">
            <v>112.83288457659938</v>
          </cell>
          <cell r="E101">
            <v>7.7406515724327551E-3</v>
          </cell>
          <cell r="F101">
            <v>-6.4596614033128885E-3</v>
          </cell>
          <cell r="H101">
            <v>0.1283288457659939</v>
          </cell>
          <cell r="I101">
            <v>0.12832883809009177</v>
          </cell>
          <cell r="K101">
            <v>113183.14600000008</v>
          </cell>
          <cell r="L101">
            <v>4862620.0140000004</v>
          </cell>
          <cell r="M101">
            <v>110.27</v>
          </cell>
          <cell r="N101">
            <v>6.3886100209911145E-3</v>
          </cell>
          <cell r="O101">
            <v>-5.2322958953541221E-3</v>
          </cell>
          <cell r="Q101">
            <v>0.10270000000000001</v>
          </cell>
          <cell r="R101">
            <v>0.10270000000000001</v>
          </cell>
          <cell r="S101">
            <v>1.3104769190803722E-2</v>
          </cell>
          <cell r="T101">
            <v>8.4651281084327054E-2</v>
          </cell>
        </row>
        <row r="102">
          <cell r="A102">
            <v>42138</v>
          </cell>
          <cell r="B102">
            <v>5010640.37</v>
          </cell>
          <cell r="C102">
            <v>44098.874000000003</v>
          </cell>
          <cell r="D102">
            <v>113.62286415748392</v>
          </cell>
          <cell r="E102">
            <v>7.0013239832420471E-3</v>
          </cell>
          <cell r="F102">
            <v>4.96436397622535E-4</v>
          </cell>
          <cell r="H102">
            <v>0.13622864157483927</v>
          </cell>
          <cell r="I102">
            <v>0.13622863384519546</v>
          </cell>
          <cell r="K102">
            <v>120150.58800000006</v>
          </cell>
          <cell r="L102">
            <v>4890489.7819999997</v>
          </cell>
          <cell r="M102">
            <v>110.9</v>
          </cell>
          <cell r="N102">
            <v>5.7132492971796456E-3</v>
          </cell>
          <cell r="O102">
            <v>4.5105999097883043E-4</v>
          </cell>
          <cell r="Q102">
            <v>0.10899999999999999</v>
          </cell>
          <cell r="R102">
            <v>0.10899999999999999</v>
          </cell>
          <cell r="S102">
            <v>1.3761869569847818E-2</v>
          </cell>
          <cell r="T102">
            <v>8.4276166844582154E-2</v>
          </cell>
        </row>
        <row r="103">
          <cell r="A103">
            <v>42139</v>
          </cell>
          <cell r="B103">
            <v>5042039.5</v>
          </cell>
          <cell r="C103">
            <v>44098.874000000003</v>
          </cell>
          <cell r="D103">
            <v>114.33488075001642</v>
          </cell>
          <cell r="E103">
            <v>6.2664904446136926E-3</v>
          </cell>
          <cell r="F103">
            <v>6.7660377561782337E-3</v>
          </cell>
          <cell r="H103">
            <v>0.14334880750016432</v>
          </cell>
          <cell r="I103">
            <v>0.14334879972208281</v>
          </cell>
          <cell r="K103">
            <v>126430.41400000014</v>
          </cell>
          <cell r="L103">
            <v>4915609.0860000001</v>
          </cell>
          <cell r="M103">
            <v>111.47</v>
          </cell>
          <cell r="N103">
            <v>5.1397655545535326E-3</v>
          </cell>
          <cell r="O103">
            <v>5.593143888137142E-3</v>
          </cell>
          <cell r="Q103">
            <v>0.11470000000000002</v>
          </cell>
          <cell r="R103">
            <v>0.11470000000000002</v>
          </cell>
          <cell r="S103">
            <v>1.4330310416752923E-2</v>
          </cell>
          <cell r="T103">
            <v>8.3848924699551061E-2</v>
          </cell>
        </row>
        <row r="104">
          <cell r="A104">
            <v>42142</v>
          </cell>
          <cell r="B104">
            <v>5060433.79</v>
          </cell>
          <cell r="C104">
            <v>44098.874000000003</v>
          </cell>
          <cell r="D104">
            <v>114.75199548178939</v>
          </cell>
          <cell r="E104">
            <v>3.6481844301299304E-3</v>
          </cell>
          <cell r="F104">
            <v>1.0438905939903931E-2</v>
          </cell>
          <cell r="H104">
            <v>0.14751995481789404</v>
          </cell>
          <cell r="I104">
            <v>0.14751994701143678</v>
          </cell>
          <cell r="K104">
            <v>130109.27200000014</v>
          </cell>
          <cell r="L104">
            <v>4930324.5180000002</v>
          </cell>
          <cell r="M104">
            <v>111.8</v>
          </cell>
          <cell r="N104">
            <v>2.960437785951342E-3</v>
          </cell>
          <cell r="O104">
            <v>8.570139828597334E-3</v>
          </cell>
          <cell r="Q104">
            <v>0.11799999999999988</v>
          </cell>
          <cell r="R104">
            <v>0.11799999999999988</v>
          </cell>
          <cell r="S104">
            <v>1.4590396425035124E-2</v>
          </cell>
          <cell r="T104">
            <v>8.3413514698659499E-2</v>
          </cell>
        </row>
        <row r="105">
          <cell r="A105">
            <v>42143</v>
          </cell>
          <cell r="B105">
            <v>5139902.3600000003</v>
          </cell>
          <cell r="C105">
            <v>44098.874000000003</v>
          </cell>
          <cell r="D105">
            <v>116.55404988345053</v>
          </cell>
          <cell r="E105">
            <v>1.5703904704185367E-2</v>
          </cell>
          <cell r="F105">
            <v>2.630674222818552E-2</v>
          </cell>
          <cell r="H105">
            <v>0.16554049883450528</v>
          </cell>
          <cell r="I105">
            <v>0.16554049090545631</v>
          </cell>
          <cell r="K105">
            <v>146002.98600000012</v>
          </cell>
          <cell r="L105">
            <v>4993899.3739999998</v>
          </cell>
          <cell r="M105">
            <v>113.24</v>
          </cell>
          <cell r="N105">
            <v>1.2880143112701248E-2</v>
          </cell>
          <cell r="O105">
            <v>2.1560667568786718E-2</v>
          </cell>
          <cell r="Q105">
            <v>0.13239999999999985</v>
          </cell>
          <cell r="R105">
            <v>0.13239999999999985</v>
          </cell>
          <cell r="S105">
            <v>1.6202834373089559E-2</v>
          </cell>
          <cell r="T105">
            <v>8.3074816062774254E-2</v>
          </cell>
        </row>
        <row r="106">
          <cell r="A106">
            <v>42144</v>
          </cell>
          <cell r="B106">
            <v>5146079.6100000003</v>
          </cell>
          <cell r="C106">
            <v>44098.874000000003</v>
          </cell>
          <cell r="D106">
            <v>116.69412715617183</v>
          </cell>
          <cell r="E106">
            <v>1.2018224408449907E-3</v>
          </cell>
          <cell r="F106">
            <v>2.7540180702186001E-2</v>
          </cell>
          <cell r="H106">
            <v>0.16694127156171823</v>
          </cell>
          <cell r="I106">
            <v>0.16694126362313999</v>
          </cell>
          <cell r="K106">
            <v>147238.43600000016</v>
          </cell>
          <cell r="L106">
            <v>4998841.1740000006</v>
          </cell>
          <cell r="M106">
            <v>113.36</v>
          </cell>
          <cell r="N106">
            <v>1.0596962204167948E-3</v>
          </cell>
          <cell r="O106">
            <v>2.2643211547135778E-2</v>
          </cell>
          <cell r="Q106">
            <v>0.13359999999999994</v>
          </cell>
          <cell r="R106">
            <v>0.13359999999999994</v>
          </cell>
          <cell r="S106">
            <v>1.6184441006970474E-2</v>
          </cell>
          <cell r="T106">
            <v>8.2758257853209546E-2</v>
          </cell>
        </row>
        <row r="107">
          <cell r="A107">
            <v>42145</v>
          </cell>
          <cell r="B107">
            <v>5189468.1399999997</v>
          </cell>
          <cell r="C107">
            <v>44098.874000000003</v>
          </cell>
          <cell r="D107">
            <v>117.67801917119243</v>
          </cell>
          <cell r="E107">
            <v>8.4313755884548591E-3</v>
          </cell>
          <cell r="F107">
            <v>3.6203757897914857E-2</v>
          </cell>
          <cell r="H107">
            <v>0.17678019171192427</v>
          </cell>
          <cell r="I107">
            <v>0.17678018370641269</v>
          </cell>
          <cell r="K107">
            <v>155916.14200000008</v>
          </cell>
          <cell r="L107">
            <v>5033551.9979999997</v>
          </cell>
          <cell r="M107">
            <v>114.14</v>
          </cell>
          <cell r="N107">
            <v>6.8807339449541427E-3</v>
          </cell>
          <cell r="O107">
            <v>2.9679747406404999E-2</v>
          </cell>
          <cell r="Q107">
            <v>0.14139999999999997</v>
          </cell>
          <cell r="R107">
            <v>0.14139999999999997</v>
          </cell>
          <cell r="S107">
            <v>1.6957452534072104E-2</v>
          </cell>
          <cell r="T107">
            <v>8.2603938825699608E-2</v>
          </cell>
        </row>
        <row r="108">
          <cell r="A108">
            <v>42146</v>
          </cell>
          <cell r="B108">
            <v>5256589.3899999997</v>
          </cell>
          <cell r="C108">
            <v>44098.874000000003</v>
          </cell>
          <cell r="D108">
            <v>119.20008184335953</v>
          </cell>
          <cell r="E108">
            <v>1.2934128929829036E-2</v>
          </cell>
          <cell r="F108">
            <v>4.9606150900139756E-2</v>
          </cell>
          <cell r="H108">
            <v>0.19200081843359529</v>
          </cell>
          <cell r="I108">
            <v>0.19200081032453942</v>
          </cell>
          <cell r="K108">
            <v>169340.39200000008</v>
          </cell>
          <cell r="L108">
            <v>5087248.9979999997</v>
          </cell>
          <cell r="M108">
            <v>115.36</v>
          </cell>
          <cell r="N108">
            <v>1.0688628000700806E-2</v>
          </cell>
          <cell r="O108">
            <v>4.0685611186287884E-2</v>
          </cell>
          <cell r="Q108">
            <v>0.15359999999999996</v>
          </cell>
          <cell r="R108">
            <v>0.15359999999999996</v>
          </cell>
          <cell r="S108">
            <v>1.8237166435213226E-2</v>
          </cell>
          <cell r="T108">
            <v>8.2833116696703832E-2</v>
          </cell>
        </row>
        <row r="109">
          <cell r="A109">
            <v>42149</v>
          </cell>
          <cell r="B109">
            <v>5289644.2699999996</v>
          </cell>
          <cell r="C109">
            <v>44098.874000000003</v>
          </cell>
          <cell r="D109">
            <v>119.94964474603137</v>
          </cell>
          <cell r="E109">
            <v>6.2882750672674792E-3</v>
          </cell>
          <cell r="F109">
            <v>5.6206363089295719E-2</v>
          </cell>
          <cell r="H109">
            <v>0.19949644746031359</v>
          </cell>
          <cell r="I109">
            <v>0.19949643930026584</v>
          </cell>
          <cell r="K109">
            <v>175951.36800000002</v>
          </cell>
          <cell r="L109">
            <v>5113692.9019999998</v>
          </cell>
          <cell r="M109">
            <v>115.96</v>
          </cell>
          <cell r="N109">
            <v>5.2011095700414955E-3</v>
          </cell>
          <cell r="O109">
            <v>4.6098331078033405E-2</v>
          </cell>
          <cell r="Q109">
            <v>0.15959999999999996</v>
          </cell>
          <cell r="R109">
            <v>0.15959999999999996</v>
          </cell>
          <cell r="S109">
            <v>1.8763262968235495E-2</v>
          </cell>
          <cell r="T109">
            <v>8.3292049641401161E-2</v>
          </cell>
        </row>
        <row r="110">
          <cell r="A110">
            <v>42150</v>
          </cell>
          <cell r="B110">
            <v>5279114.99</v>
          </cell>
          <cell r="C110">
            <v>44098.874000000003</v>
          </cell>
          <cell r="D110">
            <v>119.7108794659927</v>
          </cell>
          <cell r="E110">
            <v>-1.9905459540476844E-3</v>
          </cell>
          <cell r="F110">
            <v>5.4103935786609103E-2</v>
          </cell>
          <cell r="H110">
            <v>0.19710879465992703</v>
          </cell>
          <cell r="I110">
            <v>0.19710878651612207</v>
          </cell>
          <cell r="K110">
            <v>173845.5120000001</v>
          </cell>
          <cell r="L110">
            <v>5105269.4780000001</v>
          </cell>
          <cell r="M110">
            <v>115.77</v>
          </cell>
          <cell r="N110">
            <v>-1.6384960331148335E-3</v>
          </cell>
          <cell r="O110">
            <v>4.4384303112313894E-2</v>
          </cell>
          <cell r="Q110">
            <v>0.15769999999999995</v>
          </cell>
          <cell r="R110">
            <v>0.15769999999999995</v>
          </cell>
          <cell r="S110">
            <v>1.8360029028613667E-2</v>
          </cell>
          <cell r="T110">
            <v>8.36423159002012E-2</v>
          </cell>
        </row>
        <row r="111">
          <cell r="A111">
            <v>42151</v>
          </cell>
          <cell r="B111">
            <v>5293115.24</v>
          </cell>
          <cell r="C111">
            <v>44098.874000000003</v>
          </cell>
          <cell r="D111">
            <v>120.02835355841512</v>
          </cell>
          <cell r="E111">
            <v>2.6520070175626298E-3</v>
          </cell>
          <cell r="F111">
            <v>5.6899426821555688E-2</v>
          </cell>
          <cell r="H111">
            <v>0.20028353558415124</v>
          </cell>
          <cell r="I111">
            <v>0.20028352741874889</v>
          </cell>
          <cell r="K111">
            <v>176645.56200000018</v>
          </cell>
          <cell r="L111">
            <v>5116469.6780000003</v>
          </cell>
          <cell r="M111">
            <v>116.02</v>
          </cell>
          <cell r="N111">
            <v>2.1594540900060633E-3</v>
          </cell>
          <cell r="O111">
            <v>4.6639603067208046E-2</v>
          </cell>
          <cell r="Q111">
            <v>0.1601999999999999</v>
          </cell>
          <cell r="R111">
            <v>0.1601999999999999</v>
          </cell>
          <cell r="S111">
            <v>1.8471530778924716E-2</v>
          </cell>
          <cell r="T111">
            <v>8.4074570799821585E-2</v>
          </cell>
        </row>
        <row r="112">
          <cell r="A112">
            <v>42152</v>
          </cell>
          <cell r="B112">
            <v>5208020.28</v>
          </cell>
          <cell r="C112">
            <v>44098.874000000003</v>
          </cell>
          <cell r="D112">
            <v>118.09871335943861</v>
          </cell>
          <cell r="E112">
            <v>-1.6076536433013766E-2</v>
          </cell>
          <cell r="F112">
            <v>3.9908144680227409E-2</v>
          </cell>
          <cell r="H112">
            <v>0.18098713359438601</v>
          </cell>
          <cell r="I112">
            <v>0.18098712556025509</v>
          </cell>
          <cell r="K112">
            <v>159626.57000000012</v>
          </cell>
          <cell r="L112">
            <v>5048393.71</v>
          </cell>
          <cell r="M112">
            <v>114.48</v>
          </cell>
          <cell r="N112">
            <v>-1.327357352180647E-2</v>
          </cell>
          <cell r="O112">
            <v>3.2746955345061002E-2</v>
          </cell>
          <cell r="Q112">
            <v>0.14480000000000004</v>
          </cell>
          <cell r="R112">
            <v>0.14480000000000004</v>
          </cell>
          <cell r="S112">
            <v>1.653796918749606E-2</v>
          </cell>
          <cell r="T112">
            <v>8.3960309840694816E-2</v>
          </cell>
        </row>
        <row r="113">
          <cell r="A113">
            <v>42153</v>
          </cell>
          <cell r="B113">
            <v>5207763.41</v>
          </cell>
          <cell r="C113">
            <v>44098.874000000003</v>
          </cell>
          <cell r="D113">
            <v>118.09288849415974</v>
          </cell>
          <cell r="E113">
            <v>-4.9322004560203858E-5</v>
          </cell>
          <cell r="F113">
            <v>3.9856854325973412E-2</v>
          </cell>
          <cell r="H113">
            <v>0.18092888494159731</v>
          </cell>
          <cell r="I113">
            <v>0.18092887690786275</v>
          </cell>
          <cell r="K113">
            <v>159575.19600000017</v>
          </cell>
          <cell r="L113">
            <v>5048188.2139999997</v>
          </cell>
          <cell r="M113">
            <v>114.47</v>
          </cell>
          <cell r="N113">
            <v>-8.7351502445875973E-5</v>
          </cell>
          <cell r="O113">
            <v>3.2656743346865191E-2</v>
          </cell>
          <cell r="Q113">
            <v>0.14470000000000005</v>
          </cell>
          <cell r="R113">
            <v>0.14470000000000005</v>
          </cell>
          <cell r="S113">
            <v>1.6370631588685569E-2</v>
          </cell>
          <cell r="T113">
            <v>8.3840152438217991E-2</v>
          </cell>
        </row>
        <row r="114">
          <cell r="A114">
            <v>42156</v>
          </cell>
          <cell r="B114">
            <v>5268277.6100000003</v>
          </cell>
          <cell r="C114">
            <v>44098.874000000003</v>
          </cell>
          <cell r="D114">
            <v>119.46512761300889</v>
          </cell>
          <cell r="E114">
            <v>1.1619997921526126E-2</v>
          </cell>
          <cell r="F114">
            <v>1.1619997921526126E-2</v>
          </cell>
          <cell r="H114">
            <v>0.19465127613008892</v>
          </cell>
          <cell r="I114">
            <v>0.19465126800300214</v>
          </cell>
          <cell r="K114">
            <v>171678.03600000014</v>
          </cell>
          <cell r="L114">
            <v>5096599.574</v>
          </cell>
          <cell r="M114">
            <v>115.57</v>
          </cell>
          <cell r="N114">
            <v>9.6095046737136869E-3</v>
          </cell>
          <cell r="O114">
            <v>9.6095046737136869E-3</v>
          </cell>
          <cell r="Q114">
            <v>0.15569999999999995</v>
          </cell>
          <cell r="R114">
            <v>0.15569999999999995</v>
          </cell>
          <cell r="S114">
            <v>1.7449624687330356E-2</v>
          </cell>
          <cell r="T114">
            <v>8.3449275620641694E-2</v>
          </cell>
        </row>
        <row r="115">
          <cell r="A115">
            <v>42157</v>
          </cell>
          <cell r="B115">
            <v>5297437.6399999997</v>
          </cell>
          <cell r="C115">
            <v>44098.874000000003</v>
          </cell>
          <cell r="D115">
            <v>120.12636966649079</v>
          </cell>
          <cell r="E115">
            <v>5.535021530499673E-3</v>
          </cell>
          <cell r="F115">
            <v>1.7219336390705831E-2</v>
          </cell>
          <cell r="H115">
            <v>0.20126369666490795</v>
          </cell>
          <cell r="I115">
            <v>0.2012636884928376</v>
          </cell>
          <cell r="K115">
            <v>177510.04200000004</v>
          </cell>
          <cell r="L115">
            <v>5119927.5979999993</v>
          </cell>
          <cell r="M115">
            <v>116.1</v>
          </cell>
          <cell r="N115">
            <v>4.5859652158863895E-3</v>
          </cell>
          <cell r="O115">
            <v>1.4239538743775704E-2</v>
          </cell>
          <cell r="Q115">
            <v>0.16100000000000003</v>
          </cell>
          <cell r="R115">
            <v>0.16100000000000003</v>
          </cell>
          <cell r="S115">
            <v>1.7876101355909668E-2</v>
          </cell>
          <cell r="T115">
            <v>8.3060547371657606E-2</v>
          </cell>
        </row>
        <row r="116">
          <cell r="A116">
            <v>42158</v>
          </cell>
          <cell r="B116">
            <v>5339025.68</v>
          </cell>
          <cell r="C116">
            <v>44098.874000000003</v>
          </cell>
          <cell r="D116">
            <v>121.069433201401</v>
          </cell>
          <cell r="E116">
            <v>7.8505954814789281E-3</v>
          </cell>
          <cell r="F116">
            <v>2.5205113916647592E-2</v>
          </cell>
          <cell r="H116">
            <v>0.21069433201401</v>
          </cell>
          <cell r="I116">
            <v>0.21069432377778408</v>
          </cell>
          <cell r="K116">
            <v>185827.65000000005</v>
          </cell>
          <cell r="L116">
            <v>5153198.0299999993</v>
          </cell>
          <cell r="M116">
            <v>116.86</v>
          </cell>
          <cell r="N116">
            <v>6.5460809646855633E-3</v>
          </cell>
          <cell r="O116">
            <v>2.0878832881977782E-2</v>
          </cell>
          <cell r="Q116">
            <v>0.16860000000000008</v>
          </cell>
          <cell r="R116">
            <v>0.16860000000000008</v>
          </cell>
          <cell r="S116">
            <v>1.8547557984732066E-2</v>
          </cell>
          <cell r="T116">
            <v>8.2722193763523341E-2</v>
          </cell>
        </row>
        <row r="117">
          <cell r="A117">
            <v>42159</v>
          </cell>
          <cell r="B117">
            <v>5319150.5199999996</v>
          </cell>
          <cell r="C117">
            <v>44098.874000000003</v>
          </cell>
          <cell r="D117">
            <v>120.61873779362256</v>
          </cell>
          <cell r="E117">
            <v>-3.7226192925897683E-3</v>
          </cell>
          <cell r="F117">
            <v>2.1388665580719834E-2</v>
          </cell>
          <cell r="H117">
            <v>0.20618737793622555</v>
          </cell>
          <cell r="I117">
            <v>0.20618736973065999</v>
          </cell>
          <cell r="K117">
            <v>181852.61800000002</v>
          </cell>
          <cell r="L117">
            <v>5137297.9019999998</v>
          </cell>
          <cell r="M117">
            <v>116.49</v>
          </cell>
          <cell r="N117">
            <v>-3.1661817559472949E-3</v>
          </cell>
          <cell r="O117">
            <v>1.7646544946274156E-2</v>
          </cell>
          <cell r="Q117">
            <v>0.16490000000000005</v>
          </cell>
          <cell r="R117">
            <v>0.16490000000000005</v>
          </cell>
          <cell r="S117">
            <v>1.7975890658433968E-2</v>
          </cell>
          <cell r="T117">
            <v>8.235909282262506E-2</v>
          </cell>
        </row>
        <row r="118">
          <cell r="A118">
            <v>42160</v>
          </cell>
          <cell r="B118">
            <v>5298183.88</v>
          </cell>
          <cell r="C118">
            <v>44098.874000000003</v>
          </cell>
          <cell r="D118">
            <v>120.14329164050764</v>
          </cell>
          <cell r="E118">
            <v>-3.9417271463112469E-3</v>
          </cell>
          <cell r="F118">
            <v>1.7362630150665748E-2</v>
          </cell>
          <cell r="H118">
            <v>0.20143291640507632</v>
          </cell>
          <cell r="I118">
            <v>0.20143290823185489</v>
          </cell>
          <cell r="K118">
            <v>177659.29000000012</v>
          </cell>
          <cell r="L118">
            <v>5120524.59</v>
          </cell>
          <cell r="M118">
            <v>116.11</v>
          </cell>
          <cell r="N118">
            <v>-3.2620825821958466E-3</v>
          </cell>
          <cell r="O118">
            <v>1.4326897877173117E-2</v>
          </cell>
          <cell r="Q118">
            <v>0.16110000000000002</v>
          </cell>
          <cell r="R118">
            <v>0.16110000000000002</v>
          </cell>
          <cell r="S118">
            <v>1.7403716773856104E-2</v>
          </cell>
          <cell r="T118">
            <v>8.1985862689556002E-2</v>
          </cell>
        </row>
        <row r="119">
          <cell r="A119">
            <v>42163</v>
          </cell>
          <cell r="B119">
            <v>5288423.79</v>
          </cell>
          <cell r="C119">
            <v>44098.874000000003</v>
          </cell>
          <cell r="D119">
            <v>119.92196875593693</v>
          </cell>
          <cell r="E119">
            <v>-1.8421576564836561E-3</v>
          </cell>
          <cell r="F119">
            <v>1.5488487792113315E-2</v>
          </cell>
          <cell r="H119">
            <v>0.19921968755936925</v>
          </cell>
          <cell r="I119">
            <v>0.19921967940120422</v>
          </cell>
          <cell r="K119">
            <v>175707.27200000008</v>
          </cell>
          <cell r="L119">
            <v>5112716.5180000002</v>
          </cell>
          <cell r="M119">
            <v>115.94</v>
          </cell>
          <cell r="N119">
            <v>-1.4641288433382416E-3</v>
          </cell>
          <cell r="O119">
            <v>1.2841792609417313E-2</v>
          </cell>
          <cell r="Q119">
            <v>0.15939999999999999</v>
          </cell>
          <cell r="R119">
            <v>0.15939999999999999</v>
          </cell>
          <cell r="S119">
            <v>1.7066430404042876E-2</v>
          </cell>
          <cell r="T119">
            <v>8.161575740561744E-2</v>
          </cell>
        </row>
        <row r="120">
          <cell r="A120">
            <v>42164</v>
          </cell>
          <cell r="B120">
            <v>5144440.21</v>
          </cell>
          <cell r="C120">
            <v>44098.874000000003</v>
          </cell>
          <cell r="D120">
            <v>116.6569516037983</v>
          </cell>
          <cell r="E120">
            <v>-2.7226180373869036E-2</v>
          </cell>
          <cell r="F120">
            <v>-1.2159384944102292E-2</v>
          </cell>
          <cell r="H120">
            <v>0.16656951603798298</v>
          </cell>
          <cell r="I120">
            <v>0.16656950810193361</v>
          </cell>
          <cell r="K120">
            <v>146910.55600000007</v>
          </cell>
          <cell r="L120">
            <v>4997529.6540000001</v>
          </cell>
          <cell r="M120">
            <v>113.33</v>
          </cell>
          <cell r="N120">
            <v>-2.2511643953769145E-2</v>
          </cell>
          <cell r="O120">
            <v>-9.9589412073032291E-3</v>
          </cell>
          <cell r="Q120">
            <v>0.13329999999999997</v>
          </cell>
          <cell r="R120">
            <v>0.13329999999999997</v>
          </cell>
          <cell r="S120">
            <v>1.414732641941896E-2</v>
          </cell>
          <cell r="T120">
            <v>8.1582767267219802E-2</v>
          </cell>
        </row>
        <row r="121">
          <cell r="A121">
            <v>42165</v>
          </cell>
          <cell r="B121">
            <v>5164177.5999999996</v>
          </cell>
          <cell r="C121">
            <v>44098.874000000003</v>
          </cell>
          <cell r="D121">
            <v>117.10452289552788</v>
          </cell>
          <cell r="E121">
            <v>3.8366448426465638E-3</v>
          </cell>
          <cell r="F121">
            <v>-8.3693913429913058E-3</v>
          </cell>
          <cell r="H121">
            <v>0.17104522895527885</v>
          </cell>
          <cell r="I121">
            <v>0.17104522098878161</v>
          </cell>
          <cell r="K121">
            <v>150858.03400000001</v>
          </cell>
          <cell r="L121">
            <v>5013319.5659999996</v>
          </cell>
          <cell r="M121">
            <v>113.68</v>
          </cell>
          <cell r="N121">
            <v>3.0883261272391938E-3</v>
          </cell>
          <cell r="O121">
            <v>-6.9013715383943186E-3</v>
          </cell>
          <cell r="Q121">
            <v>0.13680000000000003</v>
          </cell>
          <cell r="R121">
            <v>0.13680000000000003</v>
          </cell>
          <cell r="S121">
            <v>1.439119480673412E-2</v>
          </cell>
          <cell r="T121">
            <v>8.1462284649997385E-2</v>
          </cell>
        </row>
        <row r="122">
          <cell r="A122">
            <v>42166</v>
          </cell>
          <cell r="B122">
            <v>5180611.07</v>
          </cell>
          <cell r="C122">
            <v>44098.874000000003</v>
          </cell>
          <cell r="D122">
            <v>117.4771734534537</v>
          </cell>
          <cell r="E122">
            <v>3.1822046553937611E-3</v>
          </cell>
          <cell r="F122">
            <v>-5.2138198036919547E-3</v>
          </cell>
          <cell r="H122">
            <v>0.17477173453453698</v>
          </cell>
          <cell r="I122">
            <v>0.17477172654268869</v>
          </cell>
          <cell r="K122">
            <v>154144.72800000012</v>
          </cell>
          <cell r="L122">
            <v>5026466.3420000002</v>
          </cell>
          <cell r="M122">
            <v>113.98</v>
          </cell>
          <cell r="N122">
            <v>2.63898662913431E-3</v>
          </cell>
          <cell r="O122">
            <v>-4.2805975364723636E-3</v>
          </cell>
          <cell r="Q122">
            <v>0.13980000000000015</v>
          </cell>
          <cell r="R122">
            <v>0.13980000000000015</v>
          </cell>
          <cell r="S122">
            <v>1.457870127946137E-2</v>
          </cell>
          <cell r="T122">
            <v>8.1279607911429866E-2</v>
          </cell>
        </row>
        <row r="123">
          <cell r="A123">
            <v>42167</v>
          </cell>
          <cell r="B123">
            <v>5229768.18</v>
          </cell>
          <cell r="C123">
            <v>44098.874000000003</v>
          </cell>
          <cell r="D123">
            <v>118.59187561115505</v>
          </cell>
          <cell r="E123">
            <v>9.4886702236074427E-3</v>
          </cell>
          <cell r="F123">
            <v>4.2253782031929088E-3</v>
          </cell>
          <cell r="H123">
            <v>0.18591875611155051</v>
          </cell>
          <cell r="I123">
            <v>0.18591874804387021</v>
          </cell>
          <cell r="K123">
            <v>163976.15000000005</v>
          </cell>
          <cell r="L123">
            <v>5065792.0299999993</v>
          </cell>
          <cell r="M123">
            <v>114.87</v>
          </cell>
          <cell r="N123">
            <v>7.8083874363923389E-3</v>
          </cell>
          <cell r="O123">
            <v>3.494365335895866E-3</v>
          </cell>
          <cell r="Q123">
            <v>0.14870000000000005</v>
          </cell>
          <cell r="R123">
            <v>0.14870000000000005</v>
          </cell>
          <cell r="S123">
            <v>1.5372514314890395E-2</v>
          </cell>
          <cell r="T123">
            <v>8.0972735013900121E-2</v>
          </cell>
        </row>
        <row r="124">
          <cell r="A124">
            <v>42170</v>
          </cell>
          <cell r="B124">
            <v>5150476.4400000004</v>
          </cell>
          <cell r="C124">
            <v>44098.874000000003</v>
          </cell>
          <cell r="D124">
            <v>116.79383106244391</v>
          </cell>
          <cell r="E124">
            <v>-1.516161659004911E-2</v>
          </cell>
          <cell r="F124">
            <v>-1.1000301951121005E-2</v>
          </cell>
          <cell r="H124">
            <v>0.1679383106244392</v>
          </cell>
          <cell r="I124">
            <v>0.16793830267907794</v>
          </cell>
          <cell r="K124">
            <v>148117.80200000026</v>
          </cell>
          <cell r="L124">
            <v>5002358.6380000003</v>
          </cell>
          <cell r="M124">
            <v>113.44</v>
          </cell>
          <cell r="N124">
            <v>-1.2448855227648714E-2</v>
          </cell>
          <cell r="O124">
            <v>-8.9979907399319048E-3</v>
          </cell>
          <cell r="Q124">
            <v>0.13440000000000007</v>
          </cell>
          <cell r="R124">
            <v>0.13440000000000007</v>
          </cell>
          <cell r="S124">
            <v>1.3776309260933317E-2</v>
          </cell>
          <cell r="T124">
            <v>8.0903538146586573E-2</v>
          </cell>
        </row>
        <row r="125">
          <cell r="A125">
            <v>42171</v>
          </cell>
          <cell r="B125">
            <v>5122599.88</v>
          </cell>
          <cell r="C125">
            <v>44098.874000000003</v>
          </cell>
          <cell r="D125">
            <v>116.16169338019832</v>
          </cell>
          <cell r="E125">
            <v>-5.4124235543538957E-3</v>
          </cell>
          <cell r="F125">
            <v>-1.635318721208967E-2</v>
          </cell>
          <cell r="H125">
            <v>0.16161693380198305</v>
          </cell>
          <cell r="I125">
            <v>0.16161692589962562</v>
          </cell>
          <cell r="K125">
            <v>142542.49000000011</v>
          </cell>
          <cell r="L125">
            <v>4980057.3899999997</v>
          </cell>
          <cell r="M125">
            <v>112.93</v>
          </cell>
          <cell r="N125">
            <v>-4.4957686882932668E-3</v>
          </cell>
          <cell r="O125">
            <v>-1.3453306543198984E-2</v>
          </cell>
          <cell r="Q125">
            <v>0.12929999999999997</v>
          </cell>
          <cell r="R125">
            <v>0.12929999999999997</v>
          </cell>
          <cell r="S125">
            <v>1.3141522358367297E-2</v>
          </cell>
          <cell r="T125">
            <v>8.0959961139343714E-2</v>
          </cell>
        </row>
        <row r="126">
          <cell r="A126">
            <v>42172</v>
          </cell>
          <cell r="B126">
            <v>5145751.0199999996</v>
          </cell>
          <cell r="C126">
            <v>44098.874000000003</v>
          </cell>
          <cell r="D126">
            <v>116.68667594551279</v>
          </cell>
          <cell r="E126">
            <v>4.5194121232048357E-3</v>
          </cell>
          <cell r="F126">
            <v>-1.1907681881424104E-2</v>
          </cell>
          <cell r="H126">
            <v>0.16686675945512786</v>
          </cell>
          <cell r="I126">
            <v>0.16686675151705632</v>
          </cell>
          <cell r="K126">
            <v>147172.71800000005</v>
          </cell>
          <cell r="L126">
            <v>4998578.3019999992</v>
          </cell>
          <cell r="M126">
            <v>113.35</v>
          </cell>
          <cell r="N126">
            <v>3.719118037722291E-3</v>
          </cell>
          <cell r="O126">
            <v>-9.7842229405085135E-3</v>
          </cell>
          <cell r="Q126">
            <v>0.13349999999999995</v>
          </cell>
          <cell r="R126">
            <v>0.13349999999999995</v>
          </cell>
          <cell r="S126">
            <v>1.3454111839550364E-2</v>
          </cell>
          <cell r="T126">
            <v>8.0902447511662243E-2</v>
          </cell>
        </row>
        <row r="127">
          <cell r="A127">
            <v>42173</v>
          </cell>
          <cell r="B127">
            <v>5144675.01</v>
          </cell>
          <cell r="C127">
            <v>44098.874000000003</v>
          </cell>
          <cell r="D127">
            <v>116.6622760027841</v>
          </cell>
          <cell r="E127">
            <v>-2.0910650278604948E-4</v>
          </cell>
          <cell r="F127">
            <v>-1.2114298410495605E-2</v>
          </cell>
          <cell r="H127">
            <v>0.16662276002784093</v>
          </cell>
          <cell r="I127">
            <v>0.1666227520914294</v>
          </cell>
          <cell r="K127">
            <v>146957.51600000009</v>
          </cell>
          <cell r="L127">
            <v>4997717.4939999999</v>
          </cell>
          <cell r="M127">
            <v>113.33</v>
          </cell>
          <cell r="N127">
            <v>-1.7644464049404451E-4</v>
          </cell>
          <cell r="O127">
            <v>-9.9589412073032291E-3</v>
          </cell>
          <cell r="Q127">
            <v>0.13329999999999997</v>
          </cell>
          <cell r="R127">
            <v>0.13329999999999997</v>
          </cell>
          <cell r="S127">
            <v>1.3322010743465285E-2</v>
          </cell>
          <cell r="T127">
            <v>8.0845742291656253E-2</v>
          </cell>
        </row>
        <row r="128">
          <cell r="A128">
            <v>42174</v>
          </cell>
          <cell r="B128">
            <v>5098511.84</v>
          </cell>
          <cell r="C128">
            <v>44098.874000000003</v>
          </cell>
          <cell r="D128">
            <v>115.61546537446738</v>
          </cell>
          <cell r="E128">
            <v>-8.9730002206689363E-3</v>
          </cell>
          <cell r="F128">
            <v>-2.0978597028853962E-2</v>
          </cell>
          <cell r="H128">
            <v>0.15615465374467385</v>
          </cell>
          <cell r="I128">
            <v>0.15615464587947558</v>
          </cell>
          <cell r="K128">
            <v>137724.8820000001</v>
          </cell>
          <cell r="L128">
            <v>4960786.9579999996</v>
          </cell>
          <cell r="M128">
            <v>112.49</v>
          </cell>
          <cell r="N128">
            <v>-7.4119827053736875E-3</v>
          </cell>
          <cell r="O128">
            <v>-1.7297108412684614E-2</v>
          </cell>
          <cell r="Q128">
            <v>0.12490000000000001</v>
          </cell>
          <cell r="R128">
            <v>0.12490000000000001</v>
          </cell>
          <cell r="S128">
            <v>1.2379813988189881E-2</v>
          </cell>
          <cell r="T128">
            <v>8.1009281684665452E-2</v>
          </cell>
        </row>
        <row r="129">
          <cell r="A129">
            <v>42177</v>
          </cell>
          <cell r="B129">
            <v>5091441.74</v>
          </cell>
          <cell r="C129">
            <v>44098.874000000003</v>
          </cell>
          <cell r="D129">
            <v>115.45514155304735</v>
          </cell>
          <cell r="E129">
            <v>-1.3866987509045803E-3</v>
          </cell>
          <cell r="F129">
            <v>-2.2336204785462832E-2</v>
          </cell>
          <cell r="H129">
            <v>0.15455141553047347</v>
          </cell>
          <cell r="I129">
            <v>0.15455140767618203</v>
          </cell>
          <cell r="K129">
            <v>136310.86200000011</v>
          </cell>
          <cell r="L129">
            <v>4955130.8780000005</v>
          </cell>
          <cell r="M129">
            <v>112.36</v>
          </cell>
          <cell r="N129">
            <v>-1.1556582807360494E-3</v>
          </cell>
          <cell r="O129">
            <v>-1.8432777146850654E-2</v>
          </cell>
          <cell r="Q129">
            <v>0.12359999999999993</v>
          </cell>
          <cell r="R129">
            <v>0.12359999999999993</v>
          </cell>
          <cell r="S129">
            <v>1.215060810196178E-2</v>
          </cell>
          <cell r="T129">
            <v>8.1201455851477283E-2</v>
          </cell>
        </row>
        <row r="130">
          <cell r="A130">
            <v>42178</v>
          </cell>
          <cell r="B130">
            <v>5116013.88</v>
          </cell>
          <cell r="C130">
            <v>44098.874000000003</v>
          </cell>
          <cell r="D130">
            <v>116.01234716333119</v>
          </cell>
          <cell r="E130">
            <v>4.8261654075216764E-3</v>
          </cell>
          <cell r="F130">
            <v>-1.7617837596812125E-2</v>
          </cell>
          <cell r="H130">
            <v>0.16012347163331175</v>
          </cell>
          <cell r="I130">
            <v>0.16012346374111419</v>
          </cell>
          <cell r="K130">
            <v>141225.29000000007</v>
          </cell>
          <cell r="L130">
            <v>4974788.59</v>
          </cell>
          <cell r="M130">
            <v>112.81</v>
          </cell>
          <cell r="N130">
            <v>4.004983980064214E-3</v>
          </cell>
          <cell r="O130">
            <v>-1.4501616143967833E-2</v>
          </cell>
          <cell r="Q130">
            <v>0.1281000000000001</v>
          </cell>
          <cell r="R130">
            <v>0.1281000000000001</v>
          </cell>
          <cell r="S130">
            <v>1.2490343095649337E-2</v>
          </cell>
          <cell r="T130">
            <v>8.1253004378347662E-2</v>
          </cell>
        </row>
        <row r="131">
          <cell r="A131">
            <v>42179</v>
          </cell>
          <cell r="B131">
            <v>5132031.82</v>
          </cell>
          <cell r="C131">
            <v>44098.874000000003</v>
          </cell>
          <cell r="D131">
            <v>116.37557503168901</v>
          </cell>
          <cell r="E131">
            <v>3.1309414664841828E-3</v>
          </cell>
          <cell r="F131">
            <v>-1.4542056548609628E-2</v>
          </cell>
          <cell r="H131">
            <v>0.16375575031689005</v>
          </cell>
          <cell r="I131">
            <v>0.16375574239998247</v>
          </cell>
          <cell r="K131">
            <v>144428.87800000011</v>
          </cell>
          <cell r="L131">
            <v>4987602.9419999998</v>
          </cell>
          <cell r="M131">
            <v>113.1</v>
          </cell>
          <cell r="N131">
            <v>2.5706940874035134E-3</v>
          </cell>
          <cell r="O131">
            <v>-1.1968201275443402E-2</v>
          </cell>
          <cell r="Q131">
            <v>0.13100000000000001</v>
          </cell>
          <cell r="R131">
            <v>0.13100000000000001</v>
          </cell>
          <cell r="S131">
            <v>1.2669925457203135E-2</v>
          </cell>
          <cell r="T131">
            <v>8.1225669042200757E-2</v>
          </cell>
        </row>
        <row r="132">
          <cell r="A132">
            <v>42180</v>
          </cell>
          <cell r="B132">
            <v>5124767.92</v>
          </cell>
          <cell r="C132">
            <v>44098.874000000003</v>
          </cell>
          <cell r="D132">
            <v>116.21085654023727</v>
          </cell>
          <cell r="E132">
            <v>-1.4154043183621789E-3</v>
          </cell>
          <cell r="F132">
            <v>-1.5936877977335118E-2</v>
          </cell>
          <cell r="H132">
            <v>0.16210856540237284</v>
          </cell>
          <cell r="I132">
            <v>0.16210855749667075</v>
          </cell>
          <cell r="K132">
            <v>142976.09800000009</v>
          </cell>
          <cell r="L132">
            <v>4981791.8219999997</v>
          </cell>
          <cell r="M132">
            <v>112.97</v>
          </cell>
          <cell r="N132">
            <v>-1.1494252873562871E-3</v>
          </cell>
          <cell r="O132">
            <v>-1.3103870009609553E-2</v>
          </cell>
          <cell r="Q132">
            <v>0.12969999999999993</v>
          </cell>
          <cell r="R132">
            <v>0.12969999999999993</v>
          </cell>
          <cell r="S132">
            <v>1.244390656167127E-2</v>
          </cell>
          <cell r="T132">
            <v>8.1224752918321E-2</v>
          </cell>
        </row>
        <row r="133">
          <cell r="A133">
            <v>42181</v>
          </cell>
          <cell r="B133">
            <v>5050036.91</v>
          </cell>
          <cell r="C133">
            <v>44098.874000000003</v>
          </cell>
          <cell r="D133">
            <v>114.51623254598292</v>
          </cell>
          <cell r="E133">
            <v>-1.4582320832198681E-2</v>
          </cell>
          <cell r="F133">
            <v>-3.0286802141804681E-2</v>
          </cell>
          <cell r="H133">
            <v>0.1451623254598291</v>
          </cell>
          <cell r="I133">
            <v>0.14516231766941057</v>
          </cell>
          <cell r="K133">
            <v>128029.89600000014</v>
          </cell>
          <cell r="L133">
            <v>4922007.0140000004</v>
          </cell>
          <cell r="M133">
            <v>111.61</v>
          </cell>
          <cell r="N133">
            <v>-1.2038594317075324E-2</v>
          </cell>
          <cell r="O133">
            <v>-2.498471215165543E-2</v>
          </cell>
          <cell r="Q133">
            <v>0.11610000000000009</v>
          </cell>
          <cell r="R133">
            <v>0.11610000000000009</v>
          </cell>
          <cell r="S133">
            <v>1.1051339765003831E-2</v>
          </cell>
          <cell r="T133">
            <v>8.1625351953953498E-2</v>
          </cell>
        </row>
        <row r="134">
          <cell r="A134">
            <v>42184</v>
          </cell>
          <cell r="B134">
            <v>4932016.6500000004</v>
          </cell>
          <cell r="C134">
            <v>44098.874000000003</v>
          </cell>
          <cell r="D134">
            <v>111.83996784135577</v>
          </cell>
          <cell r="E134">
            <v>-2.3370177704305051E-2</v>
          </cell>
          <cell r="F134">
            <v>-5.2949171897960667E-2</v>
          </cell>
          <cell r="H134">
            <v>0.1183996784135577</v>
          </cell>
          <cell r="I134">
            <v>0.11839967080520264</v>
          </cell>
          <cell r="K134">
            <v>104425.8440000002</v>
          </cell>
          <cell r="L134">
            <v>4827590.8059999999</v>
          </cell>
          <cell r="M134">
            <v>109.47</v>
          </cell>
          <cell r="N134">
            <v>-1.9173909147925827E-2</v>
          </cell>
          <cell r="O134">
            <v>-4.3679566698698324E-2</v>
          </cell>
          <cell r="Q134">
            <v>9.4700000000000006E-2</v>
          </cell>
          <cell r="R134">
            <v>9.4700000000000006E-2</v>
          </cell>
          <cell r="S134">
            <v>8.9441972456256735E-3</v>
          </cell>
          <cell r="T134">
            <v>8.2954550346121994E-2</v>
          </cell>
        </row>
        <row r="135">
          <cell r="A135">
            <v>42185</v>
          </cell>
          <cell r="B135">
            <v>5000758.5599999996</v>
          </cell>
          <cell r="C135">
            <v>44098.874000000003</v>
          </cell>
          <cell r="D135">
            <v>113.3987811117354</v>
          </cell>
          <cell r="E135">
            <v>1.3937890903105377E-2</v>
          </cell>
          <cell r="F135">
            <v>-3.9749280776178786E-2</v>
          </cell>
          <cell r="G135">
            <v>0.11316304054830373</v>
          </cell>
          <cell r="H135">
            <v>0.13398781111735403</v>
          </cell>
          <cell r="I135">
            <v>0.13398780340295446</v>
          </cell>
          <cell r="K135">
            <v>118174.22600000005</v>
          </cell>
          <cell r="L135">
            <v>4882584.3339999998</v>
          </cell>
          <cell r="M135">
            <v>110.72</v>
          </cell>
          <cell r="N135">
            <v>1.1418653512377919E-2</v>
          </cell>
          <cell r="O135">
            <v>-3.2759675024023771E-2</v>
          </cell>
          <cell r="P135">
            <v>9.0837438423645223E-2</v>
          </cell>
          <cell r="Q135">
            <v>0.10719999999999996</v>
          </cell>
          <cell r="R135">
            <v>0.10719999999999996</v>
          </cell>
          <cell r="S135">
            <v>1.0045121535213752E-2</v>
          </cell>
          <cell r="T135">
            <v>8.3635062327727133E-2</v>
          </cell>
        </row>
        <row r="136">
          <cell r="A136">
            <v>42186</v>
          </cell>
          <cell r="B136">
            <v>4952092.68</v>
          </cell>
          <cell r="C136">
            <v>44098.874000000003</v>
          </cell>
          <cell r="D136">
            <v>112.29521824071969</v>
          </cell>
          <cell r="E136">
            <v>-9.7316995843926835E-3</v>
          </cell>
          <cell r="F136">
            <v>-9.7316995843926835E-3</v>
          </cell>
          <cell r="H136">
            <v>0.12295218240719685</v>
          </cell>
          <cell r="I136">
            <v>0.12295217476787168</v>
          </cell>
          <cell r="K136">
            <v>108441.05000000005</v>
          </cell>
          <cell r="L136">
            <v>4843651.63</v>
          </cell>
          <cell r="M136">
            <v>109.84</v>
          </cell>
          <cell r="N136">
            <v>-7.9479768786127059E-3</v>
          </cell>
          <cell r="O136">
            <v>-7.9479768786127059E-3</v>
          </cell>
          <cell r="Q136">
            <v>9.8400000000000043E-2</v>
          </cell>
          <cell r="R136">
            <v>9.8400000000000043E-2</v>
          </cell>
          <cell r="S136">
            <v>9.1494063405974657E-3</v>
          </cell>
          <cell r="T136">
            <v>8.3471456093724319E-2</v>
          </cell>
        </row>
        <row r="137">
          <cell r="A137">
            <v>42187</v>
          </cell>
          <cell r="B137">
            <v>4927978.1399999997</v>
          </cell>
          <cell r="C137">
            <v>44098.874000000003</v>
          </cell>
          <cell r="D137">
            <v>111.748389312616</v>
          </cell>
          <cell r="E137">
            <v>-4.8695655671775473E-3</v>
          </cell>
          <cell r="F137">
            <v>-1.4553876002363908E-2</v>
          </cell>
          <cell r="H137">
            <v>0.11748389312615992</v>
          </cell>
          <cell r="I137">
            <v>0.11748388552403499</v>
          </cell>
          <cell r="K137">
            <v>103618.14200000008</v>
          </cell>
          <cell r="L137">
            <v>4824359.9979999997</v>
          </cell>
          <cell r="M137">
            <v>109.4</v>
          </cell>
          <cell r="N137">
            <v>-4.0058266569555911E-3</v>
          </cell>
          <cell r="O137">
            <v>-1.1921965317919003E-2</v>
          </cell>
          <cell r="Q137">
            <v>9.4000000000000083E-2</v>
          </cell>
          <cell r="R137">
            <v>9.4000000000000083E-2</v>
          </cell>
          <cell r="S137">
            <v>8.6732235792084111E-3</v>
          </cell>
          <cell r="T137">
            <v>8.3391137210213837E-2</v>
          </cell>
        </row>
        <row r="138">
          <cell r="A138">
            <v>42188</v>
          </cell>
          <cell r="B138">
            <v>4779497.2</v>
          </cell>
          <cell r="C138">
            <v>44098.874000000003</v>
          </cell>
          <cell r="D138">
            <v>108.38138860416254</v>
          </cell>
          <cell r="E138">
            <v>-3.0130194530448962E-2</v>
          </cell>
          <cell r="F138">
            <v>-4.4245559417689595E-2</v>
          </cell>
          <cell r="H138">
            <v>8.3813886041625318E-2</v>
          </cell>
          <cell r="I138">
            <v>8.3813878668553832E-2</v>
          </cell>
          <cell r="K138">
            <v>73921.9540000001</v>
          </cell>
          <cell r="L138">
            <v>4705575.2460000003</v>
          </cell>
          <cell r="M138">
            <v>106.71</v>
          </cell>
          <cell r="N138">
            <v>-2.4588665447897728E-2</v>
          </cell>
          <cell r="O138">
            <v>-3.6217485549132955E-2</v>
          </cell>
          <cell r="Q138">
            <v>6.7099999999999937E-2</v>
          </cell>
          <cell r="R138">
            <v>6.7099999999999937E-2</v>
          </cell>
          <cell r="S138">
            <v>6.1446924134855863E-3</v>
          </cell>
          <cell r="T138">
            <v>8.4184220032459373E-2</v>
          </cell>
        </row>
        <row r="139">
          <cell r="A139">
            <v>42191</v>
          </cell>
          <cell r="B139">
            <v>4588628.84</v>
          </cell>
          <cell r="C139">
            <v>44098.874000000003</v>
          </cell>
          <cell r="D139">
            <v>104.05319736735227</v>
          </cell>
          <cell r="E139">
            <v>-3.9934819922062159E-2</v>
          </cell>
          <cell r="F139">
            <v>-8.2413440892055378E-2</v>
          </cell>
          <cell r="H139">
            <v>4.0531973673522792E-2</v>
          </cell>
          <cell r="I139">
            <v>4.0531966594893332E-2</v>
          </cell>
          <cell r="K139">
            <v>35748.282000000043</v>
          </cell>
          <cell r="L139">
            <v>4552880.5580000002</v>
          </cell>
          <cell r="M139">
            <v>103.24</v>
          </cell>
          <cell r="N139">
            <v>-3.2518039546434285E-2</v>
          </cell>
          <cell r="O139">
            <v>-6.7557803468208166E-2</v>
          </cell>
          <cell r="Q139">
            <v>3.2399999999999984E-2</v>
          </cell>
          <cell r="R139">
            <v>3.2399999999999984E-2</v>
          </cell>
          <cell r="S139">
            <v>2.9450208497365793E-3</v>
          </cell>
          <cell r="T139">
            <v>8.6944943686569201E-2</v>
          </cell>
        </row>
        <row r="140">
          <cell r="A140">
            <v>42192</v>
          </cell>
          <cell r="B140">
            <v>4491097.5199999996</v>
          </cell>
          <cell r="C140">
            <v>44098.874000000003</v>
          </cell>
          <cell r="D140">
            <v>101.84154633970924</v>
          </cell>
          <cell r="E140">
            <v>-2.1255003052284449E-2</v>
          </cell>
          <cell r="F140">
            <v>-0.10191674600662992</v>
          </cell>
          <cell r="H140">
            <v>1.8415463397092324E-2</v>
          </cell>
          <cell r="I140">
            <v>1.84154564689194E-2</v>
          </cell>
          <cell r="K140">
            <v>16242.017999999953</v>
          </cell>
          <cell r="L140">
            <v>4474855.5019999994</v>
          </cell>
          <cell r="M140">
            <v>101.47</v>
          </cell>
          <cell r="N140">
            <v>-1.7144517628825962E-2</v>
          </cell>
          <cell r="O140">
            <v>-8.3544075144508678E-2</v>
          </cell>
          <cell r="Q140">
            <v>1.4699999999999935E-2</v>
          </cell>
          <cell r="R140">
            <v>1.4699999999999935E-2</v>
          </cell>
          <cell r="S140">
            <v>1.3262271091321054E-3</v>
          </cell>
          <cell r="T140">
            <v>9.0872354912353764E-2</v>
          </cell>
        </row>
        <row r="141">
          <cell r="A141">
            <v>42193</v>
          </cell>
          <cell r="B141">
            <v>4201158.63</v>
          </cell>
          <cell r="C141">
            <v>44098.874000000003</v>
          </cell>
          <cell r="D141">
            <v>95.266800462977798</v>
          </cell>
          <cell r="E141">
            <v>-6.4558582553335353E-2</v>
          </cell>
          <cell r="F141">
            <v>-0.15989572789932893</v>
          </cell>
          <cell r="H141">
            <v>-4.7331995370222035E-2</v>
          </cell>
          <cell r="I141">
            <v>-4.7332001851121963E-2</v>
          </cell>
          <cell r="K141">
            <v>0</v>
          </cell>
          <cell r="L141">
            <v>4201158.63</v>
          </cell>
          <cell r="M141">
            <v>95.27</v>
          </cell>
          <cell r="N141">
            <v>-6.1101803488715856E-2</v>
          </cell>
          <cell r="O141">
            <v>-0.13954118497109824</v>
          </cell>
          <cell r="Q141">
            <v>-4.7300000000000009E-2</v>
          </cell>
          <cell r="R141">
            <v>-4.7300000000000009E-2</v>
          </cell>
          <cell r="S141">
            <v>-4.2367332310959682E-3</v>
          </cell>
          <cell r="T141">
            <v>0.10062895520615669</v>
          </cell>
        </row>
        <row r="142">
          <cell r="A142">
            <v>42194</v>
          </cell>
          <cell r="B142">
            <v>4526274.28</v>
          </cell>
          <cell r="C142">
            <v>44098.874000000003</v>
          </cell>
          <cell r="D142">
            <v>102.63922566367567</v>
          </cell>
          <cell r="E142">
            <v>7.7387139747208344E-2</v>
          </cell>
          <cell r="F142">
            <v>-9.4882461192047574E-2</v>
          </cell>
          <cell r="H142">
            <v>2.6392256636756706E-2</v>
          </cell>
          <cell r="I142">
            <v>2.6392249654318523E-2</v>
          </cell>
          <cell r="K142">
            <v>23277.370000000152</v>
          </cell>
          <cell r="L142">
            <v>4502996.91</v>
          </cell>
          <cell r="M142">
            <v>102.11</v>
          </cell>
          <cell r="N142">
            <v>7.1795948357300299E-2</v>
          </cell>
          <cell r="O142">
            <v>-7.7763728323699377E-2</v>
          </cell>
          <cell r="Q142">
            <v>2.1099999999999897E-2</v>
          </cell>
          <cell r="R142">
            <v>2.1099999999999897E-2</v>
          </cell>
          <cell r="S142">
            <v>1.8753752972173743E-3</v>
          </cell>
          <cell r="T142">
            <v>0.10332994186519576</v>
          </cell>
        </row>
        <row r="143">
          <cell r="A143">
            <v>42195</v>
          </cell>
          <cell r="B143">
            <v>4685681</v>
          </cell>
          <cell r="C143">
            <v>44098.874000000003</v>
          </cell>
          <cell r="D143">
            <v>106.25398281144321</v>
          </cell>
          <cell r="E143">
            <v>3.5218086695355977E-2</v>
          </cell>
          <cell r="F143">
            <v>-6.300595324082181E-2</v>
          </cell>
          <cell r="H143">
            <v>6.2539828114432039E-2</v>
          </cell>
          <cell r="I143">
            <v>6.2539820886085673E-2</v>
          </cell>
          <cell r="K143">
            <v>55158.714000000124</v>
          </cell>
          <cell r="L143">
            <v>4630522.2860000003</v>
          </cell>
          <cell r="M143">
            <v>105</v>
          </cell>
          <cell r="N143">
            <v>2.8302810694349256E-2</v>
          </cell>
          <cell r="O143">
            <v>-5.1661849710982644E-2</v>
          </cell>
          <cell r="Q143">
            <v>5.0000000000000044E-2</v>
          </cell>
          <cell r="R143">
            <v>5.0000000000000044E-2</v>
          </cell>
          <cell r="S143">
            <v>4.4107594033420128E-3</v>
          </cell>
          <cell r="T143">
            <v>0.1043405384047275</v>
          </cell>
        </row>
        <row r="144">
          <cell r="A144">
            <v>42198</v>
          </cell>
          <cell r="B144">
            <v>4818747.91</v>
          </cell>
          <cell r="C144">
            <v>44098.874000000003</v>
          </cell>
          <cell r="D144">
            <v>109.27145010550609</v>
          </cell>
          <cell r="E144">
            <v>2.8398627648787977E-2</v>
          </cell>
          <cell r="F144">
            <v>-3.6396608197777014E-2</v>
          </cell>
          <cell r="H144">
            <v>9.2714501055060961E-2</v>
          </cell>
          <cell r="I144">
            <v>9.2714493621439464E-2</v>
          </cell>
          <cell r="K144">
            <v>81772.096000000136</v>
          </cell>
          <cell r="L144">
            <v>4736975.8140000002</v>
          </cell>
          <cell r="M144">
            <v>107.42</v>
          </cell>
          <cell r="N144">
            <v>2.3047619047618984E-2</v>
          </cell>
          <cell r="O144">
            <v>-2.9804913294797619E-2</v>
          </cell>
          <cell r="Q144">
            <v>7.4200000000000044E-2</v>
          </cell>
          <cell r="R144">
            <v>7.4200000000000044E-2</v>
          </cell>
          <cell r="S144">
            <v>6.4970710864145076E-3</v>
          </cell>
          <cell r="T144">
            <v>0.10446953166320387</v>
          </cell>
        </row>
        <row r="145">
          <cell r="A145">
            <v>42199</v>
          </cell>
          <cell r="B145">
            <v>4771280.9800000004</v>
          </cell>
          <cell r="C145">
            <v>44098.874000000003</v>
          </cell>
          <cell r="D145">
            <v>108.19507500350235</v>
          </cell>
          <cell r="E145">
            <v>-9.8504696420195215E-3</v>
          </cell>
          <cell r="F145">
            <v>-4.5888554155671835E-2</v>
          </cell>
          <cell r="H145">
            <v>8.1950750035023612E-2</v>
          </cell>
          <cell r="I145">
            <v>8.1950742674626653E-2</v>
          </cell>
          <cell r="K145">
            <v>72278.710000000137</v>
          </cell>
          <cell r="L145">
            <v>4699002.2700000005</v>
          </cell>
          <cell r="M145">
            <v>106.56</v>
          </cell>
          <cell r="N145">
            <v>-8.0059579221746224E-3</v>
          </cell>
          <cell r="O145">
            <v>-3.7572254335260125E-2</v>
          </cell>
          <cell r="Q145">
            <v>6.5600000000000103E-2</v>
          </cell>
          <cell r="R145">
            <v>6.5600000000000103E-2</v>
          </cell>
          <cell r="S145">
            <v>5.7026402122062336E-3</v>
          </cell>
          <cell r="T145">
            <v>0.10483795962698653</v>
          </cell>
        </row>
        <row r="146">
          <cell r="A146">
            <v>42200</v>
          </cell>
          <cell r="B146">
            <v>4714198.83</v>
          </cell>
          <cell r="C146">
            <v>44098.874000000003</v>
          </cell>
          <cell r="D146">
            <v>106.90066213482004</v>
          </cell>
          <cell r="E146">
            <v>-1.1963694915322343E-2</v>
          </cell>
          <cell r="F146">
            <v>-5.7303252408970495E-2</v>
          </cell>
          <cell r="H146">
            <v>6.9006621348200348E-2</v>
          </cell>
          <cell r="I146">
            <v>6.900661407586095E-2</v>
          </cell>
          <cell r="K146">
            <v>60862.280000000152</v>
          </cell>
          <cell r="L146">
            <v>4653336.55</v>
          </cell>
          <cell r="M146">
            <v>105.52</v>
          </cell>
          <cell r="N146">
            <v>-9.7597597597598451E-3</v>
          </cell>
          <cell r="O146">
            <v>-4.6965317919075211E-2</v>
          </cell>
          <cell r="Q146">
            <v>5.5199999999999916E-2</v>
          </cell>
          <cell r="R146">
            <v>5.5199999999999916E-2</v>
          </cell>
          <cell r="S146">
            <v>4.7642663282232434E-3</v>
          </cell>
          <cell r="T146">
            <v>0.10554969385662211</v>
          </cell>
        </row>
        <row r="147">
          <cell r="A147">
            <v>42201</v>
          </cell>
          <cell r="B147">
            <v>4752089.63</v>
          </cell>
          <cell r="C147">
            <v>44098.874000000003</v>
          </cell>
          <cell r="D147">
            <v>107.7598858873358</v>
          </cell>
          <cell r="E147">
            <v>8.0375905570362338E-3</v>
          </cell>
          <cell r="F147">
            <v>-4.9726241932383952E-2</v>
          </cell>
          <cell r="H147">
            <v>7.7598858873358045E-2</v>
          </cell>
          <cell r="I147">
            <v>7.7598851542566516E-2</v>
          </cell>
          <cell r="K147">
            <v>68440.44000000009</v>
          </cell>
          <cell r="L147">
            <v>4683649.1899999995</v>
          </cell>
          <cell r="M147">
            <v>106.21</v>
          </cell>
          <cell r="N147">
            <v>6.5390447308566468E-3</v>
          </cell>
          <cell r="O147">
            <v>-4.0733381502890187E-2</v>
          </cell>
          <cell r="Q147">
            <v>6.2100000000000044E-2</v>
          </cell>
          <cell r="R147">
            <v>6.2100000000000044E-2</v>
          </cell>
          <cell r="S147">
            <v>5.3213466582775482E-3</v>
          </cell>
          <cell r="T147">
            <v>0.10598927474109592</v>
          </cell>
        </row>
        <row r="148">
          <cell r="A148">
            <v>42202</v>
          </cell>
          <cell r="B148">
            <v>4818042.3499999996</v>
          </cell>
          <cell r="C148">
            <v>44098.874000000003</v>
          </cell>
          <cell r="D148">
            <v>109.25545060402222</v>
          </cell>
          <cell r="E148">
            <v>1.3878677620817514E-2</v>
          </cell>
          <cell r="F148">
            <v>-3.6537698792640794E-2</v>
          </cell>
          <cell r="H148">
            <v>9.2554506040222195E-2</v>
          </cell>
          <cell r="I148">
            <v>9.255449860768894E-2</v>
          </cell>
          <cell r="K148">
            <v>81630.984000000084</v>
          </cell>
          <cell r="L148">
            <v>4736411.3659999995</v>
          </cell>
          <cell r="M148">
            <v>107.4</v>
          </cell>
          <cell r="N148">
            <v>1.120421805856342E-2</v>
          </cell>
          <cell r="O148">
            <v>-2.9985549132947931E-2</v>
          </cell>
          <cell r="Q148">
            <v>7.4000000000000066E-2</v>
          </cell>
          <cell r="R148">
            <v>7.4000000000000066E-2</v>
          </cell>
          <cell r="S148">
            <v>6.295741450074388E-3</v>
          </cell>
          <cell r="T148">
            <v>0.10607141775642417</v>
          </cell>
        </row>
        <row r="149">
          <cell r="A149">
            <v>42205</v>
          </cell>
          <cell r="B149">
            <v>4787674.82</v>
          </cell>
          <cell r="C149">
            <v>44098.874000000003</v>
          </cell>
          <cell r="D149">
            <v>108.56682689902695</v>
          </cell>
          <cell r="E149">
            <v>-6.3028773501750956E-3</v>
          </cell>
          <cell r="F149">
            <v>-4.2610283508668245E-2</v>
          </cell>
          <cell r="H149">
            <v>8.5668268990269469E-2</v>
          </cell>
          <cell r="I149">
            <v>8.5668261604582741E-2</v>
          </cell>
          <cell r="K149">
            <v>75557.478000000207</v>
          </cell>
          <cell r="L149">
            <v>4712117.3420000002</v>
          </cell>
          <cell r="M149">
            <v>106.85</v>
          </cell>
          <cell r="N149">
            <v>-5.1210428305401567E-3</v>
          </cell>
          <cell r="O149">
            <v>-3.4953034682080997E-2</v>
          </cell>
          <cell r="Q149">
            <v>6.8500000000000005E-2</v>
          </cell>
          <cell r="R149">
            <v>6.8500000000000005E-2</v>
          </cell>
          <cell r="S149">
            <v>5.7869180941025888E-3</v>
          </cell>
          <cell r="T149">
            <v>0.10628864582706676</v>
          </cell>
        </row>
        <row r="150">
          <cell r="A150">
            <v>42206</v>
          </cell>
          <cell r="B150">
            <v>4823879.72</v>
          </cell>
          <cell r="C150">
            <v>44098.874000000003</v>
          </cell>
          <cell r="D150">
            <v>109.38782065047737</v>
          </cell>
          <cell r="E150">
            <v>7.5621050637686427E-3</v>
          </cell>
          <cell r="F150">
            <v>-3.5370401885589153E-2</v>
          </cell>
          <cell r="H150">
            <v>9.3878206504773631E-2</v>
          </cell>
          <cell r="I150">
            <v>9.3878199063235579E-2</v>
          </cell>
          <cell r="K150">
            <v>82798.458000000057</v>
          </cell>
          <cell r="L150">
            <v>4741081.2620000001</v>
          </cell>
          <cell r="M150">
            <v>107.51</v>
          </cell>
          <cell r="N150">
            <v>6.1768834815163487E-3</v>
          </cell>
          <cell r="O150">
            <v>-2.8992052023121384E-2</v>
          </cell>
          <cell r="Q150">
            <v>7.5099999999999945E-2</v>
          </cell>
          <cell r="R150">
            <v>7.5099999999999945E-2</v>
          </cell>
          <cell r="S150">
            <v>6.2999310857776436E-3</v>
          </cell>
          <cell r="T150">
            <v>0.10632799619732904</v>
          </cell>
        </row>
        <row r="151">
          <cell r="A151">
            <v>42207</v>
          </cell>
          <cell r="B151">
            <v>4807112.21</v>
          </cell>
          <cell r="C151">
            <v>44098.874000000003</v>
          </cell>
          <cell r="D151">
            <v>109.00759529597059</v>
          </cell>
          <cell r="E151">
            <v>-3.4759386579398255E-3</v>
          </cell>
          <cell r="F151">
            <v>-3.8723395196267885E-2</v>
          </cell>
          <cell r="H151">
            <v>9.0075952959705941E-2</v>
          </cell>
          <cell r="I151">
            <v>9.0075945544034086E-2</v>
          </cell>
          <cell r="K151">
            <v>79444.956000000122</v>
          </cell>
          <cell r="L151">
            <v>4727667.2539999997</v>
          </cell>
          <cell r="M151">
            <v>107.21</v>
          </cell>
          <cell r="N151">
            <v>-2.7904380987816557E-3</v>
          </cell>
          <cell r="O151">
            <v>-3.1701589595375723E-2</v>
          </cell>
          <cell r="Q151">
            <v>7.2099999999999831E-2</v>
          </cell>
          <cell r="R151">
            <v>7.2099999999999831E-2</v>
          </cell>
          <cell r="S151">
            <v>6.006348743639478E-3</v>
          </cell>
          <cell r="T151">
            <v>0.10643217031596282</v>
          </cell>
        </row>
        <row r="152">
          <cell r="A152">
            <v>42208</v>
          </cell>
          <cell r="B152">
            <v>4834515.82</v>
          </cell>
          <cell r="C152">
            <v>44098.874000000003</v>
          </cell>
          <cell r="D152">
            <v>109.62900821458615</v>
          </cell>
          <cell r="E152">
            <v>5.7006387208922149E-3</v>
          </cell>
          <cell r="F152">
            <v>-3.3243504561435988E-2</v>
          </cell>
          <cell r="H152">
            <v>9.6290082145861433E-2</v>
          </cell>
          <cell r="I152">
            <v>9.6290074687915617E-2</v>
          </cell>
          <cell r="K152">
            <v>84925.678000000102</v>
          </cell>
          <cell r="L152">
            <v>4749590.142</v>
          </cell>
          <cell r="M152">
            <v>107.7</v>
          </cell>
          <cell r="N152">
            <v>4.5704691726518032E-3</v>
          </cell>
          <cell r="O152">
            <v>-2.7276011560693592E-2</v>
          </cell>
          <cell r="Q152">
            <v>7.6999999999999957E-2</v>
          </cell>
          <cell r="R152">
            <v>7.6999999999999957E-2</v>
          </cell>
          <cell r="S152">
            <v>6.3701645588452038E-3</v>
          </cell>
          <cell r="T152">
            <v>0.10641684574295505</v>
          </cell>
        </row>
        <row r="153">
          <cell r="A153">
            <v>42209</v>
          </cell>
          <cell r="B153">
            <v>4822610.41</v>
          </cell>
          <cell r="C153">
            <v>44098.874000000003</v>
          </cell>
          <cell r="D153">
            <v>109.35903737587495</v>
          </cell>
          <cell r="E153">
            <v>-2.4625857983022748E-3</v>
          </cell>
          <cell r="F153">
            <v>-3.5624225377519414E-2</v>
          </cell>
          <cell r="H153">
            <v>9.3590373758749568E-2</v>
          </cell>
          <cell r="I153">
            <v>9.3590366319169505E-2</v>
          </cell>
          <cell r="K153">
            <v>82544.596000000165</v>
          </cell>
          <cell r="L153">
            <v>4740065.8140000002</v>
          </cell>
          <cell r="M153">
            <v>107.49</v>
          </cell>
          <cell r="N153">
            <v>-1.9498607242340871E-3</v>
          </cell>
          <cell r="O153">
            <v>-2.9172687861271696E-2</v>
          </cell>
          <cell r="Q153">
            <v>7.4899999999999967E-2</v>
          </cell>
          <cell r="R153">
            <v>7.4899999999999967E-2</v>
          </cell>
          <cell r="S153">
            <v>6.1540494044010075E-3</v>
          </cell>
          <cell r="T153">
            <v>0.10644221110955354</v>
          </cell>
        </row>
        <row r="154">
          <cell r="A154">
            <v>42212</v>
          </cell>
          <cell r="B154">
            <v>4624172.43</v>
          </cell>
          <cell r="C154">
            <v>44098.874000000003</v>
          </cell>
          <cell r="D154">
            <v>104.85919504429975</v>
          </cell>
          <cell r="E154">
            <v>-4.1147420821828429E-2</v>
          </cell>
          <cell r="F154">
            <v>-7.5305801206287493E-2</v>
          </cell>
          <cell r="H154">
            <v>4.8591950442997467E-2</v>
          </cell>
          <cell r="I154">
            <v>4.8591943309536978E-2</v>
          </cell>
          <cell r="K154">
            <v>42857.000000000015</v>
          </cell>
          <cell r="L154">
            <v>4581315.43</v>
          </cell>
          <cell r="M154">
            <v>103.89</v>
          </cell>
          <cell r="N154">
            <v>-3.3491487580240009E-2</v>
          </cell>
          <cell r="O154">
            <v>-6.1687138728323654E-2</v>
          </cell>
          <cell r="Q154">
            <v>3.8899999999999935E-2</v>
          </cell>
          <cell r="R154">
            <v>3.8899999999999935E-2</v>
          </cell>
          <cell r="S154">
            <v>3.1749431277319218E-3</v>
          </cell>
          <cell r="T154">
            <v>0.1076498155123131</v>
          </cell>
        </row>
        <row r="155">
          <cell r="A155">
            <v>42213</v>
          </cell>
          <cell r="B155">
            <v>4651709.5</v>
          </cell>
          <cell r="C155">
            <v>44098.874000000003</v>
          </cell>
          <cell r="D155">
            <v>105.48363434404243</v>
          </cell>
          <cell r="E155">
            <v>5.9550266381396266E-3</v>
          </cell>
          <cell r="F155">
            <v>-6.9799222620337775E-2</v>
          </cell>
          <cell r="H155">
            <v>5.4836343440424207E-2</v>
          </cell>
          <cell r="I155">
            <v>5.483633626448392E-2</v>
          </cell>
          <cell r="K155">
            <v>48364.414000000106</v>
          </cell>
          <cell r="L155">
            <v>4603345.0860000001</v>
          </cell>
          <cell r="M155">
            <v>104.39</v>
          </cell>
          <cell r="N155">
            <v>4.8127827509865106E-3</v>
          </cell>
          <cell r="O155">
            <v>-5.7171242774566422E-2</v>
          </cell>
          <cell r="Q155">
            <v>4.390000000000005E-2</v>
          </cell>
          <cell r="R155">
            <v>4.390000000000005E-2</v>
          </cell>
          <cell r="S155">
            <v>3.5587417084030903E-3</v>
          </cell>
          <cell r="T155">
            <v>0.10860006242820539</v>
          </cell>
        </row>
        <row r="156">
          <cell r="A156">
            <v>42214</v>
          </cell>
          <cell r="B156">
            <v>4714828.46</v>
          </cell>
          <cell r="C156">
            <v>44098.874000000003</v>
          </cell>
          <cell r="D156">
            <v>106.91493982363359</v>
          </cell>
          <cell r="E156">
            <v>1.3568981467995789E-2</v>
          </cell>
          <cell r="F156">
            <v>-5.7177345510557864E-2</v>
          </cell>
          <cell r="H156">
            <v>6.9149398236335813E-2</v>
          </cell>
          <cell r="I156">
            <v>6.9149390963025192E-2</v>
          </cell>
          <cell r="K156">
            <v>60988.206000000137</v>
          </cell>
          <cell r="L156">
            <v>4653840.2539999997</v>
          </cell>
          <cell r="M156">
            <v>105.53</v>
          </cell>
          <cell r="N156">
            <v>1.0920586263051923E-2</v>
          </cell>
          <cell r="O156">
            <v>-4.6875E-2</v>
          </cell>
          <cell r="Q156">
            <v>5.5299999999999905E-2</v>
          </cell>
          <cell r="R156">
            <v>5.5299999999999905E-2</v>
          </cell>
          <cell r="S156">
            <v>4.4525594068147711E-3</v>
          </cell>
          <cell r="T156">
            <v>0.1091049468187663</v>
          </cell>
        </row>
        <row r="157">
          <cell r="A157">
            <v>42215</v>
          </cell>
          <cell r="B157">
            <v>4702746.42</v>
          </cell>
          <cell r="C157">
            <v>44098.874000000003</v>
          </cell>
          <cell r="D157">
            <v>106.64096366723558</v>
          </cell>
          <cell r="E157">
            <v>-2.5625619473756966E-3</v>
          </cell>
          <cell r="F157">
            <v>-5.9593386968076256E-2</v>
          </cell>
          <cell r="H157">
            <v>6.6409636672355887E-2</v>
          </cell>
          <cell r="I157">
            <v>6.6409629417683469E-2</v>
          </cell>
          <cell r="K157">
            <v>58571.798000000141</v>
          </cell>
          <cell r="L157">
            <v>4644174.6219999995</v>
          </cell>
          <cell r="M157">
            <v>105.31</v>
          </cell>
          <cell r="N157">
            <v>-2.084715246849278E-3</v>
          </cell>
          <cell r="O157">
            <v>-4.8861994219653204E-2</v>
          </cell>
          <cell r="Q157">
            <v>5.3099999999999925E-2</v>
          </cell>
          <cell r="R157">
            <v>5.3099999999999925E-2</v>
          </cell>
          <cell r="S157">
            <v>4.2469627360048889E-3</v>
          </cell>
          <cell r="T157">
            <v>0.10966064375776574</v>
          </cell>
        </row>
        <row r="158">
          <cell r="A158">
            <v>42216</v>
          </cell>
          <cell r="B158">
            <v>4709034.93</v>
          </cell>
          <cell r="C158">
            <v>44098.874000000003</v>
          </cell>
          <cell r="D158">
            <v>106.7835639068698</v>
          </cell>
          <cell r="E158">
            <v>1.3371994656685704E-3</v>
          </cell>
          <cell r="F158">
            <v>-5.8335875747618671E-2</v>
          </cell>
          <cell r="H158">
            <v>6.783563906869805E-2</v>
          </cell>
          <cell r="I158">
            <v>6.7835631804324725E-2</v>
          </cell>
          <cell r="K158">
            <v>59829.499999999993</v>
          </cell>
          <cell r="L158">
            <v>4649205.43</v>
          </cell>
          <cell r="M158">
            <v>105.43</v>
          </cell>
          <cell r="N158">
            <v>1.1394929256480779E-3</v>
          </cell>
          <cell r="O158">
            <v>-4.7778179190751335E-2</v>
          </cell>
          <cell r="Q158">
            <v>5.4300000000000015E-2</v>
          </cell>
          <cell r="R158">
            <v>5.4300000000000015E-2</v>
          </cell>
          <cell r="S158">
            <v>4.314153683509403E-3</v>
          </cell>
          <cell r="T158">
            <v>0.11015561370403953</v>
          </cell>
        </row>
        <row r="159">
          <cell r="A159">
            <v>42219</v>
          </cell>
          <cell r="B159">
            <v>4632685.3</v>
          </cell>
          <cell r="C159">
            <v>44098.874000000003</v>
          </cell>
          <cell r="D159">
            <v>105.05223557408743</v>
          </cell>
          <cell r="E159">
            <v>-1.6213434628313483E-2</v>
          </cell>
          <cell r="F159">
            <v>-1.6213434628313483E-2</v>
          </cell>
          <cell r="H159">
            <v>5.052235574087427E-2</v>
          </cell>
          <cell r="I159">
            <v>5.0522348594281619E-2</v>
          </cell>
          <cell r="K159">
            <v>44559.574000000044</v>
          </cell>
          <cell r="L159">
            <v>4588125.7259999998</v>
          </cell>
          <cell r="M159">
            <v>104.04</v>
          </cell>
          <cell r="N159">
            <v>-1.3184103196433705E-2</v>
          </cell>
          <cell r="O159">
            <v>-1.3184103196433705E-2</v>
          </cell>
          <cell r="Q159">
            <v>4.0399999999999991E-2</v>
          </cell>
          <cell r="R159">
            <v>4.0399999999999991E-2</v>
          </cell>
          <cell r="S159">
            <v>3.18888042771448E-3</v>
          </cell>
          <cell r="T159">
            <v>0.10985916692726061</v>
          </cell>
        </row>
        <row r="160">
          <cell r="A160">
            <v>42220</v>
          </cell>
          <cell r="B160">
            <v>4639839.43</v>
          </cell>
          <cell r="C160">
            <v>44098.874000000003</v>
          </cell>
          <cell r="D160">
            <v>105.214464886337</v>
          </cell>
          <cell r="E160">
            <v>1.5442728216397139E-3</v>
          </cell>
          <cell r="F160">
            <v>-1.469419977311559E-2</v>
          </cell>
          <cell r="H160">
            <v>5.2144648863369891E-2</v>
          </cell>
          <cell r="I160">
            <v>5.2144641705740957E-2</v>
          </cell>
          <cell r="K160">
            <v>45990.400000000081</v>
          </cell>
          <cell r="L160">
            <v>4593849.0299999993</v>
          </cell>
          <cell r="M160">
            <v>104.17</v>
          </cell>
          <cell r="N160">
            <v>1.249519415609246E-3</v>
          </cell>
          <cell r="O160">
            <v>-1.1951057573745705E-2</v>
          </cell>
          <cell r="Q160">
            <v>4.170000000000007E-2</v>
          </cell>
          <cell r="R160">
            <v>4.170000000000007E-2</v>
          </cell>
          <cell r="S160">
            <v>3.2699599691738968E-3</v>
          </cell>
          <cell r="T160">
            <v>0.10955333937899725</v>
          </cell>
        </row>
        <row r="161">
          <cell r="A161">
            <v>42221</v>
          </cell>
          <cell r="B161">
            <v>4639819.7</v>
          </cell>
          <cell r="C161">
            <v>44098.874000000003</v>
          </cell>
          <cell r="D161">
            <v>105.21401748262325</v>
          </cell>
          <cell r="E161">
            <v>-4.2523023258134174E-6</v>
          </cell>
          <cell r="F161">
            <v>-1.4698389591261574E-2</v>
          </cell>
          <cell r="H161">
            <v>5.2140174826232455E-2</v>
          </cell>
          <cell r="I161">
            <v>5.2140167668633719E-2</v>
          </cell>
          <cell r="K161">
            <v>45986.454000000136</v>
          </cell>
          <cell r="L161">
            <v>4593833.2460000003</v>
          </cell>
          <cell r="M161">
            <v>104.17</v>
          </cell>
          <cell r="N161">
            <v>0</v>
          </cell>
          <cell r="O161">
            <v>-1.1951057573745705E-2</v>
          </cell>
          <cell r="Q161">
            <v>4.170000000000007E-2</v>
          </cell>
          <cell r="R161">
            <v>4.170000000000007E-2</v>
          </cell>
          <cell r="S161">
            <v>3.2487261179880988E-3</v>
          </cell>
          <cell r="T161">
            <v>0.10924994393670773</v>
          </cell>
        </row>
        <row r="162">
          <cell r="A162">
            <v>42222</v>
          </cell>
          <cell r="B162">
            <v>4649334.34</v>
          </cell>
          <cell r="C162">
            <v>44098.874000000003</v>
          </cell>
          <cell r="D162">
            <v>105.42977446544326</v>
          </cell>
          <cell r="E162">
            <v>2.0506486491274067E-3</v>
          </cell>
          <cell r="F162">
            <v>-1.2677882174893851E-2</v>
          </cell>
          <cell r="H162">
            <v>5.42977446544326E-2</v>
          </cell>
          <cell r="I162">
            <v>5.4297737482156272E-2</v>
          </cell>
          <cell r="K162">
            <v>47889.382000000092</v>
          </cell>
          <cell r="L162">
            <v>4601444.9579999996</v>
          </cell>
          <cell r="M162">
            <v>104.34</v>
          </cell>
          <cell r="N162">
            <v>1.6319477776711722E-3</v>
          </cell>
          <cell r="O162">
            <v>-1.033861329792285E-2</v>
          </cell>
          <cell r="Q162">
            <v>4.3400000000000105E-2</v>
          </cell>
          <cell r="R162">
            <v>4.3400000000000105E-2</v>
          </cell>
          <cell r="S162">
            <v>3.3593275150280988E-3</v>
          </cell>
          <cell r="T162">
            <v>0.10893571158041958</v>
          </cell>
        </row>
        <row r="163">
          <cell r="A163">
            <v>42223</v>
          </cell>
          <cell r="B163">
            <v>4664572.32</v>
          </cell>
          <cell r="C163">
            <v>44098.874000000003</v>
          </cell>
          <cell r="D163">
            <v>105.7753157144103</v>
          </cell>
          <cell r="E163">
            <v>3.2774541226046061E-3</v>
          </cell>
          <cell r="F163">
            <v>-9.4419792294893057E-3</v>
          </cell>
          <cell r="H163">
            <v>5.7753157144103007E-2</v>
          </cell>
          <cell r="I163">
            <v>5.7753149948319704E-2</v>
          </cell>
          <cell r="K163">
            <v>50936.978000000105</v>
          </cell>
          <cell r="L163">
            <v>4613635.3420000002</v>
          </cell>
          <cell r="M163">
            <v>104.62</v>
          </cell>
          <cell r="N163">
            <v>2.6835345984281833E-3</v>
          </cell>
          <cell r="O163">
            <v>-7.6828227259793103E-3</v>
          </cell>
          <cell r="Q163">
            <v>4.6200000000000019E-2</v>
          </cell>
          <cell r="R163">
            <v>4.6200000000000019E-2</v>
          </cell>
          <cell r="S163">
            <v>3.5530885888306329E-3</v>
          </cell>
          <cell r="T163">
            <v>0.10860653139120317</v>
          </cell>
        </row>
        <row r="164">
          <cell r="A164">
            <v>42226</v>
          </cell>
          <cell r="B164">
            <v>4745642.3099999996</v>
          </cell>
          <cell r="C164">
            <v>44098.874000000003</v>
          </cell>
          <cell r="D164">
            <v>107.61368442196505</v>
          </cell>
          <cell r="E164">
            <v>1.7379940633013957E-2</v>
          </cell>
          <cell r="F164">
            <v>7.7738603650578941E-3</v>
          </cell>
          <cell r="H164">
            <v>7.613684421965039E-2</v>
          </cell>
          <cell r="I164">
            <v>7.6136836898804905E-2</v>
          </cell>
          <cell r="K164">
            <v>67150.976000000068</v>
          </cell>
          <cell r="L164">
            <v>4678491.3339999998</v>
          </cell>
          <cell r="M164">
            <v>106.09</v>
          </cell>
          <cell r="N164">
            <v>1.405085069776324E-2</v>
          </cell>
          <cell r="O164">
            <v>6.2600777767238824E-3</v>
          </cell>
          <cell r="Q164">
            <v>6.0899999999999954E-2</v>
          </cell>
          <cell r="R164">
            <v>6.0899999999999954E-2</v>
          </cell>
          <cell r="S164">
            <v>4.6534685361336869E-3</v>
          </cell>
          <cell r="T164">
            <v>0.10827046322474883</v>
          </cell>
        </row>
        <row r="165">
          <cell r="A165">
            <v>42227</v>
          </cell>
          <cell r="B165">
            <v>4712435.6100000003</v>
          </cell>
          <cell r="C165">
            <v>44098.874000000003</v>
          </cell>
          <cell r="D165">
            <v>106.86067880100521</v>
          </cell>
          <cell r="E165">
            <v>-6.9973035957696661E-3</v>
          </cell>
          <cell r="F165">
            <v>7.2216070820285694E-4</v>
          </cell>
          <cell r="H165">
            <v>6.8606788010052044E-2</v>
          </cell>
          <cell r="I165">
            <v>6.8606780740432693E-2</v>
          </cell>
          <cell r="K165">
            <v>60509.636000000115</v>
          </cell>
          <cell r="L165">
            <v>4651925.9740000004</v>
          </cell>
          <cell r="M165">
            <v>105.49</v>
          </cell>
          <cell r="N165">
            <v>-5.6555754548025527E-3</v>
          </cell>
          <cell r="O165">
            <v>5.6909797970194909E-4</v>
          </cell>
          <cell r="Q165">
            <v>5.4899999999999949E-2</v>
          </cell>
          <cell r="R165">
            <v>5.4899999999999949E-2</v>
          </cell>
          <cell r="S165">
            <v>4.1685629933283508E-3</v>
          </cell>
          <cell r="T165">
            <v>0.10792512278528769</v>
          </cell>
        </row>
        <row r="166">
          <cell r="A166">
            <v>42228</v>
          </cell>
          <cell r="B166">
            <v>4620496.07</v>
          </cell>
          <cell r="C166">
            <v>44098.874000000003</v>
          </cell>
          <cell r="D166">
            <v>104.77582874338242</v>
          </cell>
          <cell r="E166">
            <v>-1.9509983288662935E-2</v>
          </cell>
          <cell r="F166">
            <v>-1.8801911923808867E-2</v>
          </cell>
          <cell r="H166">
            <v>4.7758287433824265E-2</v>
          </cell>
          <cell r="I166">
            <v>4.7758280306035017E-2</v>
          </cell>
          <cell r="K166">
            <v>42121.728000000097</v>
          </cell>
          <cell r="L166">
            <v>4578374.3420000002</v>
          </cell>
          <cell r="M166">
            <v>103.82</v>
          </cell>
          <cell r="N166">
            <v>-1.5830884444023141E-2</v>
          </cell>
          <cell r="O166">
            <v>-1.5270795788675073E-2</v>
          </cell>
          <cell r="Q166">
            <v>3.8200000000000012E-2</v>
          </cell>
          <cell r="R166">
            <v>3.8200000000000012E-2</v>
          </cell>
          <cell r="S166">
            <v>2.8825098950449046E-3</v>
          </cell>
          <cell r="T166">
            <v>0.10766835594675569</v>
          </cell>
        </row>
        <row r="167">
          <cell r="A167">
            <v>42229</v>
          </cell>
          <cell r="B167">
            <v>4618868.34</v>
          </cell>
          <cell r="C167">
            <v>44098.874000000003</v>
          </cell>
          <cell r="D167">
            <v>104.73891782361608</v>
          </cell>
          <cell r="E167">
            <v>-3.5228468444514771E-4</v>
          </cell>
          <cell r="F167">
            <v>-1.9147572982645022E-2</v>
          </cell>
          <cell r="H167">
            <v>4.7389178236160845E-2</v>
          </cell>
          <cell r="I167">
            <v>4.73891711108827E-2</v>
          </cell>
          <cell r="K167">
            <v>41796.182000000095</v>
          </cell>
          <cell r="L167">
            <v>4577072.1579999998</v>
          </cell>
          <cell r="M167">
            <v>103.79</v>
          </cell>
          <cell r="N167">
            <v>-2.889616644190518E-4</v>
          </cell>
          <cell r="O167">
            <v>-1.5555344778526048E-2</v>
          </cell>
          <cell r="Q167">
            <v>3.7900000000000045E-2</v>
          </cell>
          <cell r="R167">
            <v>3.7900000000000045E-2</v>
          </cell>
          <cell r="S167">
            <v>2.842001866426358E-3</v>
          </cell>
          <cell r="T167">
            <v>0.10741626274686278</v>
          </cell>
        </row>
        <row r="168">
          <cell r="A168">
            <v>42230</v>
          </cell>
          <cell r="B168">
            <v>4630536.04</v>
          </cell>
          <cell r="C168">
            <v>44098.874000000003</v>
          </cell>
          <cell r="D168">
            <v>105.00349827526207</v>
          </cell>
          <cell r="E168">
            <v>2.5260949525138798E-3</v>
          </cell>
          <cell r="F168">
            <v>-1.6669846617595518E-2</v>
          </cell>
          <cell r="H168">
            <v>5.0034982752620749E-2</v>
          </cell>
          <cell r="I168">
            <v>5.0034975609343446E-2</v>
          </cell>
          <cell r="K168">
            <v>44129.722000000074</v>
          </cell>
          <cell r="L168">
            <v>4586406.318</v>
          </cell>
          <cell r="M168">
            <v>104</v>
          </cell>
          <cell r="N168">
            <v>2.0233163117833186E-3</v>
          </cell>
          <cell r="O168">
            <v>-1.3563501849568449E-2</v>
          </cell>
          <cell r="Q168">
            <v>4.0000000000000036E-2</v>
          </cell>
          <cell r="R168">
            <v>4.0000000000000036E-2</v>
          </cell>
          <cell r="S168">
            <v>2.9808147707086619E-3</v>
          </cell>
          <cell r="T168">
            <v>0.10714530948213456</v>
          </cell>
        </row>
        <row r="169">
          <cell r="A169">
            <v>42233</v>
          </cell>
          <cell r="B169">
            <v>4583779.08</v>
          </cell>
          <cell r="C169">
            <v>44098.874000000003</v>
          </cell>
          <cell r="D169">
            <v>103.94322267729557</v>
          </cell>
          <cell r="E169">
            <v>-1.0097526419425074E-2</v>
          </cell>
          <cell r="F169">
            <v>-2.6599048820391546E-2</v>
          </cell>
          <cell r="H169">
            <v>3.9432226772955659E-2</v>
          </cell>
          <cell r="I169">
            <v>3.9432219701807769E-2</v>
          </cell>
          <cell r="K169">
            <v>34778.330000000125</v>
          </cell>
          <cell r="L169">
            <v>4549000.75</v>
          </cell>
          <cell r="M169">
            <v>103.15</v>
          </cell>
          <cell r="N169">
            <v>-8.173076923076894E-3</v>
          </cell>
          <cell r="O169">
            <v>-2.1625723228682503E-2</v>
          </cell>
          <cell r="Q169">
            <v>3.1500000000000083E-2</v>
          </cell>
          <cell r="R169">
            <v>3.1500000000000083E-2</v>
          </cell>
          <cell r="S169">
            <v>2.3329931243551982E-3</v>
          </cell>
          <cell r="T169">
            <v>0.1069747713996137</v>
          </cell>
        </row>
        <row r="170">
          <cell r="A170">
            <v>42234</v>
          </cell>
          <cell r="B170">
            <v>4535407.8</v>
          </cell>
          <cell r="C170">
            <v>44098.874000000003</v>
          </cell>
          <cell r="D170">
            <v>102.84634024895963</v>
          </cell>
          <cell r="E170">
            <v>-1.0552707527082705E-2</v>
          </cell>
          <cell r="F170">
            <v>-3.6871064364774164E-2</v>
          </cell>
          <cell r="H170">
            <v>2.8463402489596445E-2</v>
          </cell>
          <cell r="I170">
            <v>2.84633954930682E-2</v>
          </cell>
          <cell r="K170">
            <v>25104.074000000081</v>
          </cell>
          <cell r="L170">
            <v>4510303.7259999998</v>
          </cell>
          <cell r="M170">
            <v>102.28</v>
          </cell>
          <cell r="N170">
            <v>-8.4343189529811902E-3</v>
          </cell>
          <cell r="O170">
            <v>-2.9877643934364095E-2</v>
          </cell>
          <cell r="Q170">
            <v>2.2799999999999931E-2</v>
          </cell>
          <cell r="R170">
            <v>2.2799999999999931E-2</v>
          </cell>
          <cell r="S170">
            <v>1.6783503684365542E-3</v>
          </cell>
          <cell r="T170">
            <v>0.10694996176289243</v>
          </cell>
        </row>
        <row r="171">
          <cell r="A171">
            <v>42235</v>
          </cell>
          <cell r="B171">
            <v>4531222.71</v>
          </cell>
          <cell r="C171">
            <v>44098.874000000003</v>
          </cell>
          <cell r="D171">
            <v>102.75143782582747</v>
          </cell>
          <cell r="E171">
            <v>-9.227593602498807E-4</v>
          </cell>
          <cell r="F171">
            <v>-3.7759800605258964E-2</v>
          </cell>
          <cell r="H171">
            <v>2.7514378258274741E-2</v>
          </cell>
          <cell r="I171">
            <v>2.7514371268202664E-2</v>
          </cell>
          <cell r="K171">
            <v>24267.056000000041</v>
          </cell>
          <cell r="L171">
            <v>4506955.6540000001</v>
          </cell>
          <cell r="M171">
            <v>102.2</v>
          </cell>
          <cell r="N171">
            <v>-7.8216660148611172E-4</v>
          </cell>
          <cell r="O171">
            <v>-3.0636441240633583E-2</v>
          </cell>
          <cell r="Q171">
            <v>2.200000000000002E-2</v>
          </cell>
          <cell r="R171">
            <v>2.200000000000002E-2</v>
          </cell>
          <cell r="S171">
            <v>1.6095920041436784E-3</v>
          </cell>
          <cell r="T171">
            <v>0.10693731806039193</v>
          </cell>
        </row>
        <row r="172">
          <cell r="A172">
            <v>42236</v>
          </cell>
          <cell r="B172">
            <v>4423686.59</v>
          </cell>
          <cell r="C172">
            <v>44098.874000000003</v>
          </cell>
          <cell r="D172">
            <v>100.31291479233687</v>
          </cell>
          <cell r="E172">
            <v>-2.3732252171732138E-2</v>
          </cell>
          <cell r="F172">
            <v>-6.0595927667072891E-2</v>
          </cell>
          <cell r="H172">
            <v>3.1291479233686026E-3</v>
          </cell>
          <cell r="I172">
            <v>3.1291410991869384E-3</v>
          </cell>
          <cell r="K172">
            <v>2759.8320000001131</v>
          </cell>
          <cell r="L172">
            <v>4420926.7579999994</v>
          </cell>
          <cell r="M172">
            <v>100.25</v>
          </cell>
          <cell r="N172">
            <v>-1.9080234833659504E-2</v>
          </cell>
          <cell r="O172">
            <v>-4.9132125580954256E-2</v>
          </cell>
          <cell r="Q172">
            <v>2.4999999999999467E-3</v>
          </cell>
          <cell r="R172">
            <v>2.4999999999999467E-3</v>
          </cell>
          <cell r="S172">
            <v>1.8181607441647429E-4</v>
          </cell>
          <cell r="T172">
            <v>0.10741591807360472</v>
          </cell>
        </row>
        <row r="173">
          <cell r="A173">
            <v>42237</v>
          </cell>
          <cell r="B173">
            <v>4300127.47</v>
          </cell>
          <cell r="C173">
            <v>44098.874000000003</v>
          </cell>
          <cell r="D173">
            <v>97.511049148329718</v>
          </cell>
          <cell r="E173">
            <v>-2.7931255410207578E-2</v>
          </cell>
          <cell r="F173">
            <v>-8.6834662744792901E-2</v>
          </cell>
          <cell r="H173">
            <v>-2.4889508516702796E-2</v>
          </cell>
          <cell r="I173">
            <v>-2.4889515150276709E-2</v>
          </cell>
          <cell r="K173">
            <v>0</v>
          </cell>
          <cell r="L173">
            <v>4300127.47</v>
          </cell>
          <cell r="M173">
            <v>97.51</v>
          </cell>
          <cell r="N173">
            <v>-2.7331670822942633E-2</v>
          </cell>
          <cell r="O173">
            <v>-7.51209333206867E-2</v>
          </cell>
          <cell r="Q173">
            <v>-2.4899999999999922E-2</v>
          </cell>
          <cell r="R173">
            <v>-2.4899999999999922E-2</v>
          </cell>
          <cell r="S173">
            <v>-1.8002079332717358E-3</v>
          </cell>
          <cell r="T173">
            <v>0.10894069941098462</v>
          </cell>
        </row>
        <row r="174">
          <cell r="A174">
            <v>42240</v>
          </cell>
          <cell r="B174">
            <v>4034362.26</v>
          </cell>
          <cell r="C174">
            <v>44098.874000000003</v>
          </cell>
          <cell r="D174">
            <v>91.484473277027419</v>
          </cell>
          <cell r="E174">
            <v>-6.1804030660514431E-2</v>
          </cell>
          <cell r="F174">
            <v>-0.14327196124663277</v>
          </cell>
          <cell r="H174">
            <v>-8.5155267229725773E-2</v>
          </cell>
          <cell r="I174">
            <v>-8.5155273453318081E-2</v>
          </cell>
          <cell r="K174">
            <v>0</v>
          </cell>
          <cell r="L174">
            <v>4034362.26</v>
          </cell>
          <cell r="M174">
            <v>91.48</v>
          </cell>
          <cell r="N174">
            <v>-6.1839811301405034E-2</v>
          </cell>
          <cell r="O174">
            <v>-0.13231528028075501</v>
          </cell>
          <cell r="Q174">
            <v>-8.5199999999999942E-2</v>
          </cell>
          <cell r="R174">
            <v>-8.5199999999999942E-2</v>
          </cell>
          <cell r="S174">
            <v>-6.1245776493450421E-3</v>
          </cell>
          <cell r="T174">
            <v>0.11415734849209759</v>
          </cell>
        </row>
        <row r="175">
          <cell r="A175">
            <v>42241</v>
          </cell>
          <cell r="B175">
            <v>4022724.96</v>
          </cell>
          <cell r="C175">
            <v>44098.874000000003</v>
          </cell>
          <cell r="D175">
            <v>91.220582185386405</v>
          </cell>
          <cell r="E175">
            <v>-2.8845451275859579E-3</v>
          </cell>
          <cell r="F175">
            <v>-0.14574323193648497</v>
          </cell>
          <cell r="H175">
            <v>-8.7794178146135993E-2</v>
          </cell>
          <cell r="I175">
            <v>-8.7794184351775995E-2</v>
          </cell>
          <cell r="K175">
            <v>0</v>
          </cell>
          <cell r="L175">
            <v>4022724.96</v>
          </cell>
          <cell r="M175">
            <v>91.22</v>
          </cell>
          <cell r="N175">
            <v>-2.8421512898995083E-3</v>
          </cell>
          <cell r="O175">
            <v>-0.13478137152613112</v>
          </cell>
          <cell r="Q175">
            <v>-8.7799999999999989E-2</v>
          </cell>
          <cell r="R175">
            <v>-8.7799999999999989E-2</v>
          </cell>
          <cell r="S175">
            <v>-6.2739865183800703E-3</v>
          </cell>
          <cell r="T175">
            <v>0.11922046077665836</v>
          </cell>
        </row>
        <row r="176">
          <cell r="A176">
            <v>42242</v>
          </cell>
          <cell r="B176">
            <v>4037853.54</v>
          </cell>
          <cell r="C176">
            <v>44098.874000000003</v>
          </cell>
          <cell r="D176">
            <v>91.563642645388171</v>
          </cell>
          <cell r="E176">
            <v>3.760779111281698E-3</v>
          </cell>
          <cell r="F176">
            <v>-0.14253056092748062</v>
          </cell>
          <cell r="H176">
            <v>-8.4363573546118342E-2</v>
          </cell>
          <cell r="I176">
            <v>-8.4363579775096342E-2</v>
          </cell>
          <cell r="K176">
            <v>0</v>
          </cell>
          <cell r="L176">
            <v>4037853.54</v>
          </cell>
          <cell r="M176">
            <v>91.56</v>
          </cell>
          <cell r="N176">
            <v>3.7272527954397283E-3</v>
          </cell>
          <cell r="O176">
            <v>-0.13155648297448552</v>
          </cell>
          <cell r="Q176">
            <v>-8.4400000000000031E-2</v>
          </cell>
          <cell r="R176">
            <v>-8.4400000000000031E-2</v>
          </cell>
          <cell r="S176">
            <v>-5.9952501134148406E-3</v>
          </cell>
          <cell r="T176">
            <v>0.12371957793064299</v>
          </cell>
        </row>
        <row r="177">
          <cell r="A177">
            <v>42243</v>
          </cell>
          <cell r="B177">
            <v>4194942.84</v>
          </cell>
          <cell r="C177">
            <v>44098.874000000003</v>
          </cell>
          <cell r="D177">
            <v>95.125849245039674</v>
          </cell>
          <cell r="E177">
            <v>3.8904159956232531E-2</v>
          </cell>
          <cell r="F177">
            <v>-0.10917143271222229</v>
          </cell>
          <cell r="H177">
            <v>-4.8741507549603269E-2</v>
          </cell>
          <cell r="I177">
            <v>-4.8741514020914423E-2</v>
          </cell>
          <cell r="K177">
            <v>0</v>
          </cell>
          <cell r="L177">
            <v>4194942.84</v>
          </cell>
          <cell r="M177">
            <v>95.13</v>
          </cell>
          <cell r="N177">
            <v>3.8990825688073327E-2</v>
          </cell>
          <cell r="O177">
            <v>-9.769515318220634E-2</v>
          </cell>
          <cell r="Q177">
            <v>-4.8700000000000077E-2</v>
          </cell>
          <cell r="R177">
            <v>-4.8700000000000077E-2</v>
          </cell>
          <cell r="S177">
            <v>-3.4384252825532258E-3</v>
          </cell>
          <cell r="T177">
            <v>0.12586416519725879</v>
          </cell>
        </row>
        <row r="178">
          <cell r="A178">
            <v>42244</v>
          </cell>
          <cell r="B178">
            <v>4207581.62</v>
          </cell>
          <cell r="C178">
            <v>44098.874000000003</v>
          </cell>
          <cell r="D178">
            <v>95.412450213581408</v>
          </cell>
          <cell r="E178">
            <v>3.0128610763144881E-3</v>
          </cell>
          <cell r="F178">
            <v>-0.10648748999617197</v>
          </cell>
          <cell r="H178">
            <v>-4.5875497864185877E-2</v>
          </cell>
          <cell r="I178">
            <v>-4.5875504354994323E-2</v>
          </cell>
          <cell r="K178">
            <v>0</v>
          </cell>
          <cell r="L178">
            <v>4207581.62</v>
          </cell>
          <cell r="M178">
            <v>95.41</v>
          </cell>
          <cell r="N178">
            <v>2.9433406916850036E-3</v>
          </cell>
          <cell r="O178">
            <v>-9.5039362610262801E-2</v>
          </cell>
          <cell r="Q178">
            <v>-4.5900000000000052E-2</v>
          </cell>
          <cell r="R178">
            <v>-4.5900000000000052E-2</v>
          </cell>
          <cell r="S178">
            <v>-3.2217401902698839E-3</v>
          </cell>
          <cell r="T178">
            <v>0.12778526135687576</v>
          </cell>
        </row>
        <row r="179">
          <cell r="A179">
            <v>42247</v>
          </cell>
          <cell r="B179">
            <v>4198570.01</v>
          </cell>
          <cell r="C179">
            <v>44098.874000000003</v>
          </cell>
          <cell r="D179">
            <v>95.208100097975276</v>
          </cell>
          <cell r="E179">
            <v>-2.1417552441919119E-3</v>
          </cell>
          <cell r="F179">
            <v>-0.10840117510022373</v>
          </cell>
          <cell r="H179">
            <v>-4.791899902024721E-2</v>
          </cell>
          <cell r="I179">
            <v>-4.7919005497153888E-2</v>
          </cell>
          <cell r="K179">
            <v>0</v>
          </cell>
          <cell r="L179">
            <v>4198570.01</v>
          </cell>
          <cell r="M179">
            <v>95.21</v>
          </cell>
          <cell r="N179">
            <v>-2.09621632952528E-3</v>
          </cell>
          <cell r="O179">
            <v>-9.6936355875936742E-2</v>
          </cell>
          <cell r="Q179">
            <v>-4.7900000000000054E-2</v>
          </cell>
          <cell r="R179">
            <v>-4.7900000000000054E-2</v>
          </cell>
          <cell r="S179">
            <v>-3.3426052300882247E-3</v>
          </cell>
          <cell r="T179">
            <v>0.12972329285437217</v>
          </cell>
        </row>
        <row r="180">
          <cell r="A180">
            <v>42248</v>
          </cell>
          <cell r="B180">
            <v>4157851.87</v>
          </cell>
          <cell r="C180">
            <v>44098.874000000003</v>
          </cell>
          <cell r="D180">
            <v>94.284762690312675</v>
          </cell>
          <cell r="E180">
            <v>-9.6980971861893028E-3</v>
          </cell>
          <cell r="F180">
            <v>-9.6980971861893028E-3</v>
          </cell>
          <cell r="H180">
            <v>-5.7152373096873266E-2</v>
          </cell>
          <cell r="I180">
            <v>-5.7152379510966189E-2</v>
          </cell>
          <cell r="K180">
            <v>0</v>
          </cell>
          <cell r="L180">
            <v>4157851.87</v>
          </cell>
          <cell r="M180">
            <v>94.28</v>
          </cell>
          <cell r="N180">
            <v>-9.7678815250498152E-3</v>
          </cell>
          <cell r="O180">
            <v>-9.7678815250498152E-3</v>
          </cell>
          <cell r="Q180">
            <v>-5.7200000000000029E-2</v>
          </cell>
          <cell r="R180">
            <v>-5.7200000000000029E-2</v>
          </cell>
          <cell r="S180">
            <v>-3.9686864784442832E-3</v>
          </cell>
          <cell r="T180">
            <v>0.12935133629666951</v>
          </cell>
        </row>
        <row r="181">
          <cell r="A181">
            <v>42249</v>
          </cell>
          <cell r="B181">
            <v>4121105.5</v>
          </cell>
          <cell r="C181">
            <v>44098.874000000003</v>
          </cell>
          <cell r="D181">
            <v>93.451490394063114</v>
          </cell>
          <cell r="E181">
            <v>-8.8378256727073001E-3</v>
          </cell>
          <cell r="F181">
            <v>-1.8450212766608076E-2</v>
          </cell>
          <cell r="H181">
            <v>-6.5485096059368808E-2</v>
          </cell>
          <cell r="I181">
            <v>-6.5485102416775187E-2</v>
          </cell>
          <cell r="K181">
            <v>0</v>
          </cell>
          <cell r="L181">
            <v>4121105.5</v>
          </cell>
          <cell r="M181">
            <v>93.45</v>
          </cell>
          <cell r="N181">
            <v>-8.8035638523547011E-3</v>
          </cell>
          <cell r="O181">
            <v>-1.8485453208696434E-2</v>
          </cell>
          <cell r="Q181">
            <v>-6.5500000000000003E-2</v>
          </cell>
          <cell r="R181">
            <v>-6.5500000000000003E-2</v>
          </cell>
          <cell r="S181">
            <v>-4.5186193295023713E-3</v>
          </cell>
          <cell r="T181">
            <v>0.12902422989773504</v>
          </cell>
        </row>
        <row r="182">
          <cell r="A182">
            <v>42250</v>
          </cell>
          <cell r="B182">
            <v>4141012.82</v>
          </cell>
          <cell r="C182">
            <v>44098.874000000003</v>
          </cell>
          <cell r="D182">
            <v>93.9029150721626</v>
          </cell>
          <cell r="E182">
            <v>4.8305776204953244E-3</v>
          </cell>
          <cell r="F182">
            <v>-1.370876033099655E-2</v>
          </cell>
          <cell r="H182">
            <v>-6.097084927837404E-2</v>
          </cell>
          <cell r="I182">
            <v>-6.0970855666490298E-2</v>
          </cell>
          <cell r="K182">
            <v>0</v>
          </cell>
          <cell r="L182">
            <v>4141012.82</v>
          </cell>
          <cell r="M182">
            <v>93.9</v>
          </cell>
          <cell r="N182">
            <v>4.8154093097914075E-3</v>
          </cell>
          <cell r="O182">
            <v>-1.3759058922381939E-2</v>
          </cell>
          <cell r="Q182">
            <v>-6.0999999999999943E-2</v>
          </cell>
          <cell r="R182">
            <v>-6.0999999999999943E-2</v>
          </cell>
          <cell r="S182">
            <v>-4.1840458996915686E-3</v>
          </cell>
          <cell r="T182">
            <v>0.1286721761157453</v>
          </cell>
        </row>
        <row r="183">
          <cell r="A183">
            <v>42251</v>
          </cell>
          <cell r="B183">
            <v>4139752.17</v>
          </cell>
          <cell r="C183">
            <v>44098.874000000003</v>
          </cell>
          <cell r="D183">
            <v>93.874328174456323</v>
          </cell>
          <cell r="E183">
            <v>-3.0443035431126919E-4</v>
          </cell>
          <cell r="F183">
            <v>-1.4009017322543116E-2</v>
          </cell>
          <cell r="H183">
            <v>-6.1256718255436771E-2</v>
          </cell>
          <cell r="I183">
            <v>-6.1256724641608362E-2</v>
          </cell>
          <cell r="K183">
            <v>0</v>
          </cell>
          <cell r="L183">
            <v>4139752.17</v>
          </cell>
          <cell r="M183">
            <v>93.87</v>
          </cell>
          <cell r="N183">
            <v>-3.1948881789134465E-4</v>
          </cell>
          <cell r="O183">
            <v>-1.4074151874802987E-2</v>
          </cell>
          <cell r="Q183">
            <v>-6.129999999999991E-2</v>
          </cell>
          <cell r="R183">
            <v>-6.129999999999991E-2</v>
          </cell>
          <cell r="S183">
            <v>-4.1807396136306352E-3</v>
          </cell>
          <cell r="T183">
            <v>0.12832441929070229</v>
          </cell>
        </row>
        <row r="184">
          <cell r="A184">
            <v>42254</v>
          </cell>
          <cell r="B184">
            <v>4104312.43</v>
          </cell>
          <cell r="C184">
            <v>44098.874000000003</v>
          </cell>
          <cell r="D184">
            <v>93.07068543292057</v>
          </cell>
          <cell r="E184">
            <v>-8.5608361430002944E-3</v>
          </cell>
          <cell r="F184">
            <v>-2.2449924563720636E-2</v>
          </cell>
          <cell r="H184">
            <v>-6.9293145670794254E-2</v>
          </cell>
          <cell r="I184">
            <v>-6.9293152002294911E-2</v>
          </cell>
          <cell r="K184">
            <v>0</v>
          </cell>
          <cell r="L184">
            <v>4104312.43</v>
          </cell>
          <cell r="M184">
            <v>93.07</v>
          </cell>
          <cell r="N184">
            <v>-8.5224246298073458E-3</v>
          </cell>
          <cell r="O184">
            <v>-2.247663060602878E-2</v>
          </cell>
          <cell r="Q184">
            <v>-6.9300000000000028E-2</v>
          </cell>
          <cell r="R184">
            <v>-6.9300000000000028E-2</v>
          </cell>
          <cell r="S184">
            <v>-4.699823354812338E-3</v>
          </cell>
          <cell r="T184">
            <v>0.12803692980439196</v>
          </cell>
        </row>
        <row r="185">
          <cell r="A185">
            <v>42255</v>
          </cell>
          <cell r="B185">
            <v>4187836.28</v>
          </cell>
          <cell r="C185">
            <v>44098.874000000003</v>
          </cell>
          <cell r="D185">
            <v>94.964698645140004</v>
          </cell>
          <cell r="E185">
            <v>2.0350266073677181E-2</v>
          </cell>
          <cell r="F185">
            <v>-2.5565204282492759E-3</v>
          </cell>
          <cell r="H185">
            <v>-5.0353013548600001E-2</v>
          </cell>
          <cell r="I185">
            <v>-5.0353020008948257E-2</v>
          </cell>
          <cell r="K185">
            <v>0</v>
          </cell>
          <cell r="L185">
            <v>4187836.28</v>
          </cell>
          <cell r="M185">
            <v>94.96</v>
          </cell>
          <cell r="N185">
            <v>2.0307295583969154E-2</v>
          </cell>
          <cell r="O185">
            <v>-2.625774603507991E-3</v>
          </cell>
          <cell r="Q185">
            <v>-5.0400000000000111E-2</v>
          </cell>
          <cell r="R185">
            <v>-5.0400000000000111E-2</v>
          </cell>
          <cell r="S185">
            <v>-3.3985515784280551E-3</v>
          </cell>
          <cell r="T185">
            <v>0.12767684759295242</v>
          </cell>
        </row>
        <row r="186">
          <cell r="A186">
            <v>42256</v>
          </cell>
          <cell r="B186">
            <v>4237977.54</v>
          </cell>
          <cell r="C186">
            <v>44098.874000000003</v>
          </cell>
          <cell r="D186">
            <v>96.101717699186594</v>
          </cell>
          <cell r="E186">
            <v>1.1973070733318991E-2</v>
          </cell>
          <cell r="F186">
            <v>9.3859409051513243E-3</v>
          </cell>
          <cell r="H186">
            <v>-3.8982823008134049E-2</v>
          </cell>
          <cell r="I186">
            <v>-3.8982829545832542E-2</v>
          </cell>
          <cell r="K186">
            <v>0</v>
          </cell>
          <cell r="L186">
            <v>4237977.54</v>
          </cell>
          <cell r="M186">
            <v>96.1</v>
          </cell>
          <cell r="N186">
            <v>1.2005054759898881E-2</v>
          </cell>
          <cell r="O186">
            <v>9.3477575884886033E-3</v>
          </cell>
          <cell r="Q186">
            <v>-3.9000000000000035E-2</v>
          </cell>
          <cell r="R186">
            <v>-3.9000000000000035E-2</v>
          </cell>
          <cell r="S186">
            <v>-2.6150009129253249E-3</v>
          </cell>
          <cell r="T186">
            <v>0.12737526782894801</v>
          </cell>
        </row>
        <row r="187">
          <cell r="A187">
            <v>42257</v>
          </cell>
          <cell r="B187">
            <v>4213158.53</v>
          </cell>
          <cell r="C187">
            <v>44098.874000000003</v>
          </cell>
          <cell r="D187">
            <v>95.538913986783427</v>
          </cell>
          <cell r="E187">
            <v>-5.8563335378127857E-3</v>
          </cell>
          <cell r="F187">
            <v>3.4746401668315219E-3</v>
          </cell>
          <cell r="H187">
            <v>-4.4610860132165753E-2</v>
          </cell>
          <cell r="I187">
            <v>-4.4610866631577317E-2</v>
          </cell>
          <cell r="K187">
            <v>0</v>
          </cell>
          <cell r="L187">
            <v>4213158.53</v>
          </cell>
          <cell r="M187">
            <v>95.54</v>
          </cell>
          <cell r="N187">
            <v>-5.8272632674296609E-3</v>
          </cell>
          <cell r="O187">
            <v>3.4660224766307479E-3</v>
          </cell>
          <cell r="Q187">
            <v>-4.4599999999999973E-2</v>
          </cell>
          <cell r="R187">
            <v>-4.4599999999999973E-2</v>
          </cell>
          <cell r="S187">
            <v>-2.9739523610459173E-3</v>
          </cell>
          <cell r="T187">
            <v>0.12703940695259539</v>
          </cell>
        </row>
        <row r="188">
          <cell r="A188">
            <v>42258</v>
          </cell>
          <cell r="B188">
            <v>4265061.5599999996</v>
          </cell>
          <cell r="C188">
            <v>44098.874000000003</v>
          </cell>
          <cell r="D188">
            <v>96.715883493986695</v>
          </cell>
          <cell r="E188">
            <v>1.2319268223690338E-2</v>
          </cell>
          <cell r="F188">
            <v>1.5836713414717929E-2</v>
          </cell>
          <cell r="H188">
            <v>-3.2841165060133015E-2</v>
          </cell>
          <cell r="I188">
            <v>-3.2841171639612643E-2</v>
          </cell>
          <cell r="K188">
            <v>0</v>
          </cell>
          <cell r="L188">
            <v>4265061.5599999996</v>
          </cell>
          <cell r="M188">
            <v>96.72</v>
          </cell>
          <cell r="N188">
            <v>1.2350847812434562E-2</v>
          </cell>
          <cell r="O188">
            <v>1.5859678605188554E-2</v>
          </cell>
          <cell r="Q188">
            <v>-3.2800000000000051E-2</v>
          </cell>
          <cell r="R188">
            <v>-3.2800000000000051E-2</v>
          </cell>
          <cell r="S188">
            <v>-2.1749186937114473E-3</v>
          </cell>
          <cell r="T188">
            <v>0.12680323447156344</v>
          </cell>
        </row>
        <row r="189">
          <cell r="A189">
            <v>42261</v>
          </cell>
          <cell r="B189">
            <v>4258569.4800000004</v>
          </cell>
          <cell r="C189">
            <v>44098.874000000003</v>
          </cell>
          <cell r="D189">
            <v>96.568667036713904</v>
          </cell>
          <cell r="E189">
            <v>-1.522153879532584E-3</v>
          </cell>
          <cell r="F189">
            <v>1.429045362042225E-2</v>
          </cell>
          <cell r="H189">
            <v>-3.4313329632860934E-2</v>
          </cell>
          <cell r="I189">
            <v>-3.4313336202325573E-2</v>
          </cell>
          <cell r="K189">
            <v>0</v>
          </cell>
          <cell r="L189">
            <v>4258569.4800000004</v>
          </cell>
          <cell r="M189">
            <v>96.57</v>
          </cell>
          <cell r="N189">
            <v>-1.5508684863524413E-3</v>
          </cell>
          <cell r="O189">
            <v>1.4284213843083648E-2</v>
          </cell>
          <cell r="Q189">
            <v>-3.4300000000000108E-2</v>
          </cell>
          <cell r="R189">
            <v>-3.4300000000000108E-2</v>
          </cell>
          <cell r="S189">
            <v>-2.2619008227309223E-3</v>
          </cell>
          <cell r="T189">
            <v>0.12655132302700661</v>
          </cell>
        </row>
        <row r="190">
          <cell r="A190">
            <v>42262</v>
          </cell>
          <cell r="B190">
            <v>4195276.1399999997</v>
          </cell>
          <cell r="C190">
            <v>44098.874000000003</v>
          </cell>
          <cell r="D190">
            <v>95.133407261146829</v>
          </cell>
          <cell r="E190">
            <v>-1.4862582446347861E-2</v>
          </cell>
          <cell r="F190">
            <v>-7.8452187105493287E-4</v>
          </cell>
          <cell r="H190">
            <v>-4.8665927388531705E-2</v>
          </cell>
          <cell r="I190">
            <v>-4.8665933860357113E-2</v>
          </cell>
          <cell r="K190">
            <v>0</v>
          </cell>
          <cell r="L190">
            <v>4195276.1399999997</v>
          </cell>
          <cell r="M190">
            <v>95.13</v>
          </cell>
          <cell r="N190">
            <v>-1.491146318732528E-2</v>
          </cell>
          <cell r="O190">
            <v>-8.4024787312253491E-4</v>
          </cell>
          <cell r="Q190">
            <v>-4.8700000000000077E-2</v>
          </cell>
          <cell r="R190">
            <v>-4.8700000000000077E-2</v>
          </cell>
          <cell r="S190">
            <v>-3.194169464109109E-3</v>
          </cell>
          <cell r="T190">
            <v>0.12620785768897544</v>
          </cell>
        </row>
        <row r="191">
          <cell r="A191">
            <v>42263</v>
          </cell>
          <cell r="B191">
            <v>4257636.24</v>
          </cell>
          <cell r="C191">
            <v>44098.874000000003</v>
          </cell>
          <cell r="D191">
            <v>96.54750459161383</v>
          </cell>
          <cell r="E191">
            <v>1.4864361228913214E-2</v>
          </cell>
          <cell r="F191">
            <v>1.4068177941374937E-2</v>
          </cell>
          <cell r="H191">
            <v>-3.4524954083861692E-2</v>
          </cell>
          <cell r="I191">
            <v>-3.4524960651886594E-2</v>
          </cell>
          <cell r="K191">
            <v>0</v>
          </cell>
          <cell r="L191">
            <v>4257636.24</v>
          </cell>
          <cell r="M191">
            <v>96.55</v>
          </cell>
          <cell r="N191">
            <v>1.4926942079259931E-2</v>
          </cell>
          <cell r="O191">
            <v>1.4074151874803098E-2</v>
          </cell>
          <cell r="Q191">
            <v>-3.4499999999999975E-2</v>
          </cell>
          <cell r="R191">
            <v>-3.4499999999999975E-2</v>
          </cell>
          <cell r="S191">
            <v>-2.2503628932355468E-3</v>
          </cell>
          <cell r="T191">
            <v>0.12595739631654312</v>
          </cell>
        </row>
        <row r="192">
          <cell r="A192">
            <v>42264</v>
          </cell>
          <cell r="B192">
            <v>4247792.42</v>
          </cell>
          <cell r="C192">
            <v>44098.874000000003</v>
          </cell>
          <cell r="D192">
            <v>96.324283019108364</v>
          </cell>
          <cell r="E192">
            <v>-2.3120387569794953E-3</v>
          </cell>
          <cell r="F192">
            <v>1.1723613011754841E-2</v>
          </cell>
          <cell r="H192">
            <v>-3.6757169808916412E-2</v>
          </cell>
          <cell r="I192">
            <v>-3.6757176361755795E-2</v>
          </cell>
          <cell r="K192">
            <v>0</v>
          </cell>
          <cell r="L192">
            <v>4247792.42</v>
          </cell>
          <cell r="M192">
            <v>96.32</v>
          </cell>
          <cell r="N192">
            <v>-2.3821853961678574E-3</v>
          </cell>
          <cell r="O192">
            <v>1.1658439239575769E-2</v>
          </cell>
          <cell r="Q192">
            <v>-3.6800000000000055E-2</v>
          </cell>
          <cell r="R192">
            <v>-3.6800000000000055E-2</v>
          </cell>
          <cell r="S192">
            <v>-2.3874378480286396E-3</v>
          </cell>
          <cell r="T192">
            <v>0.12568592477179841</v>
          </cell>
        </row>
        <row r="193">
          <cell r="A193">
            <v>42265</v>
          </cell>
          <cell r="B193">
            <v>4263724.78</v>
          </cell>
          <cell r="C193">
            <v>44098.874000000003</v>
          </cell>
          <cell r="D193">
            <v>96.685570248346934</v>
          </cell>
          <cell r="E193">
            <v>3.7507388367157279E-3</v>
          </cell>
          <cell r="F193">
            <v>1.5518324059100586E-2</v>
          </cell>
          <cell r="H193">
            <v>-3.3144297516530696E-2</v>
          </cell>
          <cell r="I193">
            <v>-3.3144304093948085E-2</v>
          </cell>
          <cell r="K193">
            <v>0</v>
          </cell>
          <cell r="L193">
            <v>4263724.78</v>
          </cell>
          <cell r="M193">
            <v>96.69</v>
          </cell>
          <cell r="N193">
            <v>3.8413621262458619E-3</v>
          </cell>
          <cell r="O193">
            <v>1.5544585652767617E-2</v>
          </cell>
          <cell r="Q193">
            <v>-3.3100000000000018E-2</v>
          </cell>
          <cell r="R193">
            <v>-3.3100000000000018E-2</v>
          </cell>
          <cell r="S193">
            <v>-2.1358145627061731E-3</v>
          </cell>
          <cell r="T193">
            <v>0.1254529642603765</v>
          </cell>
        </row>
        <row r="194">
          <cell r="A194">
            <v>42268</v>
          </cell>
          <cell r="B194">
            <v>4263347.3099999996</v>
          </cell>
          <cell r="C194">
            <v>44098.874000000003</v>
          </cell>
          <cell r="D194">
            <v>96.677010619364097</v>
          </cell>
          <cell r="E194">
            <v>-8.853057349567095E-5</v>
          </cell>
          <cell r="F194">
            <v>1.5428419639476276E-2</v>
          </cell>
          <cell r="H194">
            <v>-3.322989380635899E-2</v>
          </cell>
          <cell r="I194">
            <v>-3.3229900383194177E-2</v>
          </cell>
          <cell r="K194">
            <v>0</v>
          </cell>
          <cell r="L194">
            <v>4263347.3099999996</v>
          </cell>
          <cell r="M194">
            <v>96.68</v>
          </cell>
          <cell r="N194">
            <v>-1.0342331161439233E-4</v>
          </cell>
          <cell r="O194">
            <v>1.5439554668627453E-2</v>
          </cell>
          <cell r="Q194">
            <v>-3.3199999999999896E-2</v>
          </cell>
          <cell r="R194">
            <v>-3.3199999999999896E-2</v>
          </cell>
          <cell r="S194">
            <v>-2.1308123194785367E-3</v>
          </cell>
          <cell r="T194">
            <v>0.1252198503877392</v>
          </cell>
        </row>
        <row r="195">
          <cell r="A195">
            <v>42269</v>
          </cell>
          <cell r="B195">
            <v>4279245.38</v>
          </cell>
          <cell r="C195">
            <v>44098.874000000003</v>
          </cell>
          <cell r="D195">
            <v>97.037520277728618</v>
          </cell>
          <cell r="E195">
            <v>3.7290112308490109E-3</v>
          </cell>
          <cell r="F195">
            <v>1.9214963620435066E-2</v>
          </cell>
          <cell r="H195">
            <v>-2.9624797222713828E-2</v>
          </cell>
          <cell r="I195">
            <v>-2.9624803824073953E-2</v>
          </cell>
          <cell r="K195">
            <v>0</v>
          </cell>
          <cell r="L195">
            <v>4279245.38</v>
          </cell>
          <cell r="M195">
            <v>97.04</v>
          </cell>
          <cell r="N195">
            <v>3.7236243276790315E-3</v>
          </cell>
          <cell r="O195">
            <v>1.9220670097678916E-2</v>
          </cell>
          <cell r="Q195">
            <v>-2.959999999999996E-2</v>
          </cell>
          <cell r="R195">
            <v>-2.959999999999996E-2</v>
          </cell>
          <cell r="S195">
            <v>-1.8896235292373831E-3</v>
          </cell>
          <cell r="T195">
            <v>0.12503013091080345</v>
          </cell>
        </row>
        <row r="196">
          <cell r="A196">
            <v>42270</v>
          </cell>
          <cell r="B196">
            <v>4213100.32</v>
          </cell>
          <cell r="C196">
            <v>44098.874000000003</v>
          </cell>
          <cell r="D196">
            <v>95.537593998431802</v>
          </cell>
          <cell r="E196">
            <v>-1.5457178573853869E-2</v>
          </cell>
          <cell r="F196">
            <v>3.460775922610182E-3</v>
          </cell>
          <cell r="H196">
            <v>-4.4624060015681977E-2</v>
          </cell>
          <cell r="I196">
            <v>-4.4624066515003724E-2</v>
          </cell>
          <cell r="K196">
            <v>0</v>
          </cell>
          <cell r="L196">
            <v>4213100.32</v>
          </cell>
          <cell r="M196">
            <v>95.54</v>
          </cell>
          <cell r="N196">
            <v>-1.5457543281121144E-2</v>
          </cell>
          <cell r="O196">
            <v>3.4660224766307479E-3</v>
          </cell>
          <cell r="Q196">
            <v>-4.4599999999999973E-2</v>
          </cell>
          <cell r="R196">
            <v>-4.4599999999999973E-2</v>
          </cell>
          <cell r="S196">
            <v>-2.8323375875061174E-3</v>
          </cell>
          <cell r="T196">
            <v>0.1247134113987336</v>
          </cell>
        </row>
        <row r="197">
          <cell r="A197">
            <v>42271</v>
          </cell>
          <cell r="B197">
            <v>4226755.1900000004</v>
          </cell>
          <cell r="C197">
            <v>44098.874000000003</v>
          </cell>
          <cell r="D197">
            <v>95.847236144850328</v>
          </cell>
          <cell r="E197">
            <v>3.2410502866924151E-3</v>
          </cell>
          <cell r="F197">
            <v>6.7130427580988083E-3</v>
          </cell>
          <cell r="H197">
            <v>-4.1527638551496771E-2</v>
          </cell>
          <cell r="I197">
            <v>-4.1527645071883112E-2</v>
          </cell>
          <cell r="K197">
            <v>0</v>
          </cell>
          <cell r="L197">
            <v>4226755.1900000004</v>
          </cell>
          <cell r="M197">
            <v>95.85</v>
          </cell>
          <cell r="N197">
            <v>3.244714255808967E-3</v>
          </cell>
          <cell r="O197">
            <v>6.7219829849805013E-3</v>
          </cell>
          <cell r="Q197">
            <v>-4.1500000000000092E-2</v>
          </cell>
          <cell r="R197">
            <v>-4.1500000000000092E-2</v>
          </cell>
          <cell r="S197">
            <v>-2.6215622869756317E-3</v>
          </cell>
          <cell r="T197">
            <v>0.12441490712379726</v>
          </cell>
        </row>
        <row r="198">
          <cell r="A198">
            <v>42272</v>
          </cell>
          <cell r="B198">
            <v>4249922.96</v>
          </cell>
          <cell r="C198">
            <v>44098.874000000003</v>
          </cell>
          <cell r="D198">
            <v>96.372595817299086</v>
          </cell>
          <cell r="E198">
            <v>5.4812187975332716E-3</v>
          </cell>
          <cell r="F198">
            <v>1.22310572117863E-2</v>
          </cell>
          <cell r="H198">
            <v>-3.6274041827009107E-2</v>
          </cell>
          <cell r="I198">
            <v>-3.6274048383135193E-2</v>
          </cell>
          <cell r="K198">
            <v>0</v>
          </cell>
          <cell r="L198">
            <v>4249922.96</v>
          </cell>
          <cell r="M198">
            <v>96.37</v>
          </cell>
          <cell r="N198">
            <v>5.4251434533125753E-3</v>
          </cell>
          <cell r="O198">
            <v>1.2183594160277478E-2</v>
          </cell>
          <cell r="Q198">
            <v>-3.6299999999999999E-2</v>
          </cell>
          <cell r="R198">
            <v>-3.6299999999999999E-2</v>
          </cell>
          <cell r="S198">
            <v>-2.2810162909081555E-3</v>
          </cell>
          <cell r="T198">
            <v>0.12415685950504536</v>
          </cell>
        </row>
        <row r="199">
          <cell r="A199">
            <v>42275</v>
          </cell>
          <cell r="B199">
            <v>4230065.74</v>
          </cell>
          <cell r="C199">
            <v>44098.874000000003</v>
          </cell>
          <cell r="D199">
            <v>95.922307222628859</v>
          </cell>
          <cell r="E199">
            <v>-4.6723717551809818E-3</v>
          </cell>
          <cell r="F199">
            <v>7.5015374103528654E-3</v>
          </cell>
          <cell r="H199">
            <v>-4.0776927773711447E-2</v>
          </cell>
          <cell r="I199">
            <v>-4.0776934299204814E-2</v>
          </cell>
          <cell r="K199">
            <v>0</v>
          </cell>
          <cell r="L199">
            <v>4230065.74</v>
          </cell>
          <cell r="M199">
            <v>95.92</v>
          </cell>
          <cell r="N199">
            <v>-4.669502957351912E-3</v>
          </cell>
          <cell r="O199">
            <v>7.457199873962983E-3</v>
          </cell>
          <cell r="Q199">
            <v>-4.0799999999999947E-2</v>
          </cell>
          <cell r="R199">
            <v>-4.0799999999999947E-2</v>
          </cell>
          <cell r="S199">
            <v>-2.5504878160376165E-3</v>
          </cell>
          <cell r="T199">
            <v>0.12386650555451129</v>
          </cell>
        </row>
        <row r="200">
          <cell r="A200">
            <v>42276</v>
          </cell>
          <cell r="B200">
            <v>4188372.41</v>
          </cell>
          <cell r="C200">
            <v>44098.874000000003</v>
          </cell>
          <cell r="D200">
            <v>94.976856098411943</v>
          </cell>
          <cell r="E200">
            <v>-9.8564260138425119E-3</v>
          </cell>
          <cell r="F200">
            <v>-2.4288269519648908E-3</v>
          </cell>
          <cell r="H200">
            <v>-5.0231439015880563E-2</v>
          </cell>
          <cell r="I200">
            <v>-5.0231445477055936E-2</v>
          </cell>
          <cell r="K200">
            <v>0</v>
          </cell>
          <cell r="L200">
            <v>4188372.41</v>
          </cell>
          <cell r="M200">
            <v>94.98</v>
          </cell>
          <cell r="N200">
            <v>-9.7998331943285333E-3</v>
          </cell>
          <cell r="O200">
            <v>-2.4157126352273295E-3</v>
          </cell>
          <cell r="Q200">
            <v>-5.0199999999999911E-2</v>
          </cell>
          <cell r="R200">
            <v>-5.0199999999999911E-2</v>
          </cell>
          <cell r="S200">
            <v>-3.1219784829659147E-3</v>
          </cell>
          <cell r="T200">
            <v>0.12354438452642801</v>
          </cell>
        </row>
        <row r="201">
          <cell r="A201">
            <v>42277</v>
          </cell>
          <cell r="B201">
            <v>4211854.09</v>
          </cell>
          <cell r="C201">
            <v>44098.874000000003</v>
          </cell>
          <cell r="D201">
            <v>95.509334093201559</v>
          </cell>
          <cell r="E201">
            <v>5.606397354718462E-3</v>
          </cell>
          <cell r="F201">
            <v>3.1639534337550845E-3</v>
          </cell>
          <cell r="G201">
            <v>-0.15775696037602738</v>
          </cell>
          <cell r="H201">
            <v>-4.4906659067984411E-2</v>
          </cell>
          <cell r="I201">
            <v>-4.4906665565383697E-2</v>
          </cell>
          <cell r="K201">
            <v>0</v>
          </cell>
          <cell r="L201">
            <v>4211854.09</v>
          </cell>
          <cell r="M201">
            <v>95.51</v>
          </cell>
          <cell r="N201">
            <v>5.5801221309750293E-3</v>
          </cell>
          <cell r="O201">
            <v>3.1509295242098112E-3</v>
          </cell>
          <cell r="P201">
            <v>-0.13737355491329473</v>
          </cell>
          <cell r="Q201">
            <v>-4.489999999999994E-2</v>
          </cell>
          <cell r="R201">
            <v>-4.489999999999994E-2</v>
          </cell>
          <cell r="S201">
            <v>-2.7779046980924704E-3</v>
          </cell>
          <cell r="T201">
            <v>0.12323770655430982</v>
          </cell>
        </row>
        <row r="202">
          <cell r="A202">
            <v>42278</v>
          </cell>
          <cell r="B202">
            <v>4216952.84</v>
          </cell>
          <cell r="C202">
            <v>44098.874000000003</v>
          </cell>
          <cell r="D202">
            <v>95.624954959167425</v>
          </cell>
          <cell r="E202">
            <v>1.2105713757049053E-3</v>
          </cell>
          <cell r="F202">
            <v>1.2105713757049053E-3</v>
          </cell>
          <cell r="H202">
            <v>-4.3750450408325703E-2</v>
          </cell>
          <cell r="I202">
            <v>-4.3750456913590585E-2</v>
          </cell>
          <cell r="K202">
            <v>0</v>
          </cell>
          <cell r="L202">
            <v>4216952.84</v>
          </cell>
          <cell r="M202">
            <v>95.62</v>
          </cell>
          <cell r="N202">
            <v>1.1517118626320766E-3</v>
          </cell>
          <cell r="O202">
            <v>1.1517118626320766E-3</v>
          </cell>
          <cell r="Q202">
            <v>-4.379999999999995E-2</v>
          </cell>
          <cell r="R202">
            <v>-4.379999999999995E-2</v>
          </cell>
          <cell r="S202">
            <v>-2.6959387359539733E-3</v>
          </cell>
          <cell r="T202">
            <v>0.12292691303936354</v>
          </cell>
        </row>
        <row r="203">
          <cell r="A203">
            <v>42279</v>
          </cell>
          <cell r="B203">
            <v>4258931.32</v>
          </cell>
          <cell r="C203">
            <v>44098.874000000003</v>
          </cell>
          <cell r="D203">
            <v>96.57687223487838</v>
          </cell>
          <cell r="E203">
            <v>9.954695153764348E-3</v>
          </cell>
          <cell r="F203">
            <v>1.1177317398476161E-2</v>
          </cell>
          <cell r="H203">
            <v>-3.4231277651216252E-2</v>
          </cell>
          <cell r="I203">
            <v>-3.4231284221239E-2</v>
          </cell>
          <cell r="K203">
            <v>0</v>
          </cell>
          <cell r="L203">
            <v>4258931.32</v>
          </cell>
          <cell r="M203">
            <v>96.58</v>
          </cell>
          <cell r="N203">
            <v>1.0039740640033434E-2</v>
          </cell>
          <cell r="O203">
            <v>1.1203015391058502E-2</v>
          </cell>
          <cell r="Q203">
            <v>-3.4200000000000008E-2</v>
          </cell>
          <cell r="R203">
            <v>-3.4200000000000008E-2</v>
          </cell>
          <cell r="S203">
            <v>-2.0942137567772079E-3</v>
          </cell>
          <cell r="T203">
            <v>0.12267052129000436</v>
          </cell>
        </row>
        <row r="204">
          <cell r="A204">
            <v>42282</v>
          </cell>
          <cell r="B204">
            <v>4290941.67</v>
          </cell>
          <cell r="C204">
            <v>44098.874000000003</v>
          </cell>
          <cell r="D204">
            <v>97.302749045247722</v>
          </cell>
          <cell r="E204">
            <v>7.5160521724495499E-3</v>
          </cell>
          <cell r="F204">
            <v>1.8777378871640771E-2</v>
          </cell>
          <cell r="H204">
            <v>-2.6972509547522727E-2</v>
          </cell>
          <cell r="I204">
            <v>-2.6972516166926197E-2</v>
          </cell>
          <cell r="K204">
            <v>0</v>
          </cell>
          <cell r="L204">
            <v>4290941.67</v>
          </cell>
          <cell r="M204">
            <v>97.3</v>
          </cell>
          <cell r="N204">
            <v>7.4549596189688039E-3</v>
          </cell>
          <cell r="O204">
            <v>1.8741493037378154E-2</v>
          </cell>
          <cell r="Q204">
            <v>-2.7000000000000024E-2</v>
          </cell>
          <cell r="R204">
            <v>-2.7000000000000024E-2</v>
          </cell>
          <cell r="S204">
            <v>-1.6448785929128462E-3</v>
          </cell>
          <cell r="T204">
            <v>0.12248721492022766</v>
          </cell>
        </row>
        <row r="205">
          <cell r="A205">
            <v>42283</v>
          </cell>
          <cell r="B205">
            <v>4282875.97</v>
          </cell>
          <cell r="C205">
            <v>44098.874000000003</v>
          </cell>
          <cell r="D205">
            <v>97.119848683664785</v>
          </cell>
          <cell r="E205">
            <v>-1.8797039485275446E-3</v>
          </cell>
          <cell r="F205">
            <v>1.6862379009905171E-2</v>
          </cell>
          <cell r="H205">
            <v>-2.880151316335211E-2</v>
          </cell>
          <cell r="I205">
            <v>-2.8801519770313089E-2</v>
          </cell>
          <cell r="K205">
            <v>0</v>
          </cell>
          <cell r="L205">
            <v>4282875.97</v>
          </cell>
          <cell r="M205">
            <v>97.12</v>
          </cell>
          <cell r="N205">
            <v>-1.8499486125385101E-3</v>
          </cell>
          <cell r="O205">
            <v>1.6856873625798352E-2</v>
          </cell>
          <cell r="Q205">
            <v>-2.8799999999999937E-2</v>
          </cell>
          <cell r="R205">
            <v>-2.8799999999999937E-2</v>
          </cell>
          <cell r="S205">
            <v>-1.7456907018100765E-3</v>
          </cell>
          <cell r="T205">
            <v>0.12228382727239555</v>
          </cell>
        </row>
        <row r="206">
          <cell r="A206">
            <v>42284</v>
          </cell>
          <cell r="B206">
            <v>4328196.66</v>
          </cell>
          <cell r="C206">
            <v>44098.874000000003</v>
          </cell>
          <cell r="D206">
            <v>98.147554969317355</v>
          </cell>
          <cell r="E206">
            <v>1.0581835737820899E-2</v>
          </cell>
          <cell r="F206">
            <v>2.7622649672557786E-2</v>
          </cell>
          <cell r="H206">
            <v>-1.8524450306826479E-2</v>
          </cell>
          <cell r="I206">
            <v>-1.8524456983701088E-2</v>
          </cell>
          <cell r="K206">
            <v>0</v>
          </cell>
          <cell r="L206">
            <v>4328196.66</v>
          </cell>
          <cell r="M206">
            <v>98.15</v>
          </cell>
          <cell r="N206">
            <v>1.0605436573311477E-2</v>
          </cell>
          <cell r="O206">
            <v>2.7641084703172503E-2</v>
          </cell>
          <cell r="Q206">
            <v>-1.8499999999999961E-2</v>
          </cell>
          <cell r="R206">
            <v>-1.8499999999999961E-2</v>
          </cell>
          <cell r="S206">
            <v>-1.1156748694389762E-3</v>
          </cell>
          <cell r="T206">
            <v>0.12222028504850635</v>
          </cell>
        </row>
        <row r="207">
          <cell r="A207">
            <v>42285</v>
          </cell>
          <cell r="B207">
            <v>4336511.8499999996</v>
          </cell>
          <cell r="C207">
            <v>44098.874000000003</v>
          </cell>
          <cell r="D207">
            <v>98.336112844967403</v>
          </cell>
          <cell r="E207">
            <v>1.9211673251462447E-3</v>
          </cell>
          <cell r="F207">
            <v>2.9596884729689021E-2</v>
          </cell>
          <cell r="H207">
            <v>-1.6638871550325951E-2</v>
          </cell>
          <cell r="I207">
            <v>-1.6638878240028077E-2</v>
          </cell>
          <cell r="K207">
            <v>0</v>
          </cell>
          <cell r="L207">
            <v>4336511.8499999996</v>
          </cell>
          <cell r="M207">
            <v>98.34</v>
          </cell>
          <cell r="N207">
            <v>1.935812531838943E-3</v>
          </cell>
          <cell r="O207">
            <v>2.9630405193173504E-2</v>
          </cell>
          <cell r="Q207">
            <v>-1.6599999999999948E-2</v>
          </cell>
          <cell r="R207">
            <v>-1.6599999999999948E-2</v>
          </cell>
          <cell r="S207">
            <v>-9.960777162660861E-4</v>
          </cell>
          <cell r="T207">
            <v>0.12218653686931005</v>
          </cell>
        </row>
        <row r="208">
          <cell r="A208">
            <v>42286</v>
          </cell>
          <cell r="B208">
            <v>4368036.37</v>
          </cell>
          <cell r="C208">
            <v>44098.874000000003</v>
          </cell>
          <cell r="D208">
            <v>99.050972820757281</v>
          </cell>
          <cell r="E208">
            <v>7.2695569827627704E-3</v>
          </cell>
          <cell r="F208">
            <v>3.708159795250654E-2</v>
          </cell>
          <cell r="H208">
            <v>-9.4902717924272295E-3</v>
          </cell>
          <cell r="I208">
            <v>-9.4902785307604542E-3</v>
          </cell>
          <cell r="K208">
            <v>0</v>
          </cell>
          <cell r="L208">
            <v>4368036.37</v>
          </cell>
          <cell r="M208">
            <v>99.05</v>
          </cell>
          <cell r="N208">
            <v>7.2198495017286035E-3</v>
          </cell>
          <cell r="O208">
            <v>3.7064181761071957E-2</v>
          </cell>
          <cell r="Q208">
            <v>-9.5000000000000639E-3</v>
          </cell>
          <cell r="R208">
            <v>-9.5000000000000639E-3</v>
          </cell>
          <cell r="S208">
            <v>-5.6718951258005745E-4</v>
          </cell>
          <cell r="T208">
            <v>0.12228447913783314</v>
          </cell>
        </row>
        <row r="209">
          <cell r="A209">
            <v>42289</v>
          </cell>
          <cell r="B209">
            <v>4413226.03</v>
          </cell>
          <cell r="C209">
            <v>44098.874000000003</v>
          </cell>
          <cell r="D209">
            <v>100.0757078287305</v>
          </cell>
          <cell r="E209">
            <v>1.0345531990155976E-2</v>
          </cell>
          <cell r="F209">
            <v>4.7810758800526321E-2</v>
          </cell>
          <cell r="H209">
            <v>7.5707828730497972E-4</v>
          </cell>
          <cell r="I209">
            <v>7.5707147926018514E-4</v>
          </cell>
          <cell r="K209">
            <v>667.7200000001468</v>
          </cell>
          <cell r="L209">
            <v>4412558.3100000005</v>
          </cell>
          <cell r="M209">
            <v>100.06</v>
          </cell>
          <cell r="N209">
            <v>1.019687026754168E-2</v>
          </cell>
          <cell r="O209">
            <v>4.7638990681603932E-2</v>
          </cell>
          <cell r="Q209">
            <v>5.9999999999993392E-4</v>
          </cell>
          <cell r="R209">
            <v>5.9999999999993392E-4</v>
          </cell>
          <cell r="S209">
            <v>3.5643463775159034E-5</v>
          </cell>
          <cell r="T209">
            <v>0.12261188790850092</v>
          </cell>
        </row>
        <row r="210">
          <cell r="A210">
            <v>42290</v>
          </cell>
          <cell r="B210">
            <v>4420753.4800000004</v>
          </cell>
          <cell r="C210">
            <v>44098.874000000003</v>
          </cell>
          <cell r="D210">
            <v>100.24640266325167</v>
          </cell>
          <cell r="E210">
            <v>1.7056570293092488E-3</v>
          </cell>
          <cell r="F210">
            <v>4.9597964586660215E-2</v>
          </cell>
          <cell r="H210">
            <v>2.4640266325166582E-3</v>
          </cell>
          <cell r="I210">
            <v>2.4640198128595969E-3</v>
          </cell>
          <cell r="K210">
            <v>2173.2100000001446</v>
          </cell>
          <cell r="L210">
            <v>4418580.2700000005</v>
          </cell>
          <cell r="M210">
            <v>100.2</v>
          </cell>
          <cell r="N210">
            <v>1.3991605036978161E-3</v>
          </cell>
          <cell r="O210">
            <v>4.9104805779499605E-2</v>
          </cell>
          <cell r="Q210">
            <v>2.0000000000000018E-3</v>
          </cell>
          <cell r="R210">
            <v>2.0000000000000018E-3</v>
          </cell>
          <cell r="S210">
            <v>1.182254886202827E-4</v>
          </cell>
          <cell r="T210">
            <v>0.12296532133488469</v>
          </cell>
        </row>
        <row r="211">
          <cell r="A211">
            <v>42291</v>
          </cell>
          <cell r="B211">
            <v>4402900.55</v>
          </cell>
          <cell r="C211">
            <v>44098.874000000003</v>
          </cell>
          <cell r="D211">
            <v>99.84156398188307</v>
          </cell>
          <cell r="E211">
            <v>-4.0384359998287822E-3</v>
          </cell>
          <cell r="F211">
            <v>4.5359230381126547E-2</v>
          </cell>
          <cell r="H211">
            <v>-1.5843601811692531E-3</v>
          </cell>
          <cell r="I211">
            <v>-1.584366973285678E-3</v>
          </cell>
          <cell r="K211">
            <v>0</v>
          </cell>
          <cell r="L211">
            <v>4402900.55</v>
          </cell>
          <cell r="M211">
            <v>99.84</v>
          </cell>
          <cell r="N211">
            <v>-3.5928143712574689E-3</v>
          </cell>
          <cell r="O211">
            <v>4.5335566956339557E-2</v>
          </cell>
          <cell r="Q211">
            <v>-1.5999999999999348E-3</v>
          </cell>
          <cell r="R211">
            <v>-1.5999999999999348E-3</v>
          </cell>
          <cell r="S211">
            <v>-9.4118355718819657E-5</v>
          </cell>
          <cell r="T211">
            <v>0.12321781258690498</v>
          </cell>
        </row>
        <row r="212">
          <cell r="A212">
            <v>42292</v>
          </cell>
          <cell r="B212">
            <v>4453301.22</v>
          </cell>
          <cell r="C212">
            <v>44098.874000000003</v>
          </cell>
          <cell r="D212">
            <v>100.98446549905105</v>
          </cell>
          <cell r="E212">
            <v>1.1447151582835602E-2</v>
          </cell>
          <cell r="F212">
            <v>5.7325615949815445E-2</v>
          </cell>
          <cell r="H212">
            <v>9.8446549905104597E-3</v>
          </cell>
          <cell r="I212">
            <v>9.8446481206437841E-3</v>
          </cell>
          <cell r="K212">
            <v>8682.7580000000798</v>
          </cell>
          <cell r="L212">
            <v>4444618.4619999994</v>
          </cell>
          <cell r="M212">
            <v>100.79</v>
          </cell>
          <cell r="N212">
            <v>9.5152243589744501E-3</v>
          </cell>
          <cell r="O212">
            <v>5.5282169406345005E-2</v>
          </cell>
          <cell r="Q212">
            <v>7.9000000000000181E-3</v>
          </cell>
          <cell r="R212">
            <v>7.9000000000000181E-3</v>
          </cell>
          <cell r="S212">
            <v>4.6242182818900801E-4</v>
          </cell>
          <cell r="T212">
            <v>0.12371132968296017</v>
          </cell>
        </row>
        <row r="213">
          <cell r="A213">
            <v>42293</v>
          </cell>
          <cell r="B213">
            <v>4457471.8899999997</v>
          </cell>
          <cell r="C213">
            <v>44098.874000000003</v>
          </cell>
          <cell r="D213">
            <v>101.07904092970718</v>
          </cell>
          <cell r="E213">
            <v>9.365344480336546E-4</v>
          </cell>
          <cell r="F213">
            <v>5.8315837811940829E-2</v>
          </cell>
          <cell r="H213">
            <v>1.0790409297071868E-2</v>
          </cell>
          <cell r="I213">
            <v>1.0790402420771228E-2</v>
          </cell>
          <cell r="K213">
            <v>9516.8920000000871</v>
          </cell>
          <cell r="L213">
            <v>4447954.9979999997</v>
          </cell>
          <cell r="M213">
            <v>100.86</v>
          </cell>
          <cell r="N213">
            <v>6.9451334457770741E-4</v>
          </cell>
          <cell r="O213">
            <v>5.6015076955292509E-2</v>
          </cell>
          <cell r="Q213">
            <v>8.599999999999941E-3</v>
          </cell>
          <cell r="R213">
            <v>8.599999999999941E-3</v>
          </cell>
          <cell r="S213">
            <v>5.0095058803378834E-4</v>
          </cell>
          <cell r="T213">
            <v>0.12421039906366431</v>
          </cell>
        </row>
        <row r="214">
          <cell r="A214">
            <v>42296</v>
          </cell>
          <cell r="B214">
            <v>4447782.01</v>
          </cell>
          <cell r="C214">
            <v>44098.874000000003</v>
          </cell>
          <cell r="D214">
            <v>100.85931014927954</v>
          </cell>
          <cell r="E214">
            <v>-2.173851061571197E-3</v>
          </cell>
          <cell r="F214">
            <v>5.6015216804435886E-2</v>
          </cell>
          <cell r="H214">
            <v>8.593101492795352E-3</v>
          </cell>
          <cell r="I214">
            <v>8.5930946314427548E-3</v>
          </cell>
          <cell r="K214">
            <v>7578.9160000000602</v>
          </cell>
          <cell r="L214">
            <v>4440203.0939999996</v>
          </cell>
          <cell r="M214">
            <v>100.69</v>
          </cell>
          <cell r="N214">
            <v>-1.6855046599246748E-3</v>
          </cell>
          <cell r="O214">
            <v>5.4235158622133683E-2</v>
          </cell>
          <cell r="Q214">
            <v>6.8999999999999062E-3</v>
          </cell>
          <cell r="R214">
            <v>6.8999999999999062E-3</v>
          </cell>
          <cell r="S214">
            <v>3.9998700059129533E-4</v>
          </cell>
          <cell r="T214">
            <v>0.12464767798409745</v>
          </cell>
        </row>
        <row r="215">
          <cell r="A215">
            <v>42297</v>
          </cell>
          <cell r="B215">
            <v>4451045.1399999997</v>
          </cell>
          <cell r="C215">
            <v>44098.874000000003</v>
          </cell>
          <cell r="D215">
            <v>100.93330591615558</v>
          </cell>
          <cell r="E215">
            <v>7.3365331139507717E-4</v>
          </cell>
          <cell r="F215">
            <v>5.6789965865127856E-2</v>
          </cell>
          <cell r="H215">
            <v>9.3330591615556902E-3</v>
          </cell>
          <cell r="I215">
            <v>9.3330522951693418E-3</v>
          </cell>
          <cell r="K215">
            <v>8231.5420000000177</v>
          </cell>
          <cell r="L215">
            <v>4442813.5979999993</v>
          </cell>
          <cell r="M215">
            <v>100.75</v>
          </cell>
          <cell r="N215">
            <v>5.9588837024526775E-4</v>
          </cell>
          <cell r="O215">
            <v>5.4863365092660432E-2</v>
          </cell>
          <cell r="Q215">
            <v>7.5000000000000622E-3</v>
          </cell>
          <cell r="R215">
            <v>7.5000000000000622E-3</v>
          </cell>
          <cell r="S215">
            <v>4.3267701859406316E-4</v>
          </cell>
          <cell r="T215">
            <v>0.1250885216437102</v>
          </cell>
        </row>
        <row r="216">
          <cell r="A216">
            <v>42298</v>
          </cell>
          <cell r="B216">
            <v>4430200.1500000004</v>
          </cell>
          <cell r="C216">
            <v>44098.874000000003</v>
          </cell>
          <cell r="D216">
            <v>100.46061833687635</v>
          </cell>
          <cell r="E216">
            <v>-4.6831675133268691E-3</v>
          </cell>
          <cell r="F216">
            <v>5.1840841428578477E-2</v>
          </cell>
          <cell r="H216">
            <v>4.6061833687636167E-3</v>
          </cell>
          <cell r="I216">
            <v>4.6061765345335459E-3</v>
          </cell>
          <cell r="K216">
            <v>4062.5440000001131</v>
          </cell>
          <cell r="L216">
            <v>4426137.6060000006</v>
          </cell>
          <cell r="M216">
            <v>100.37</v>
          </cell>
          <cell r="N216">
            <v>-3.7717121588088931E-3</v>
          </cell>
          <cell r="O216">
            <v>5.088472411265843E-2</v>
          </cell>
          <cell r="Q216">
            <v>3.7000000000000366E-3</v>
          </cell>
          <cell r="R216">
            <v>3.7000000000000366E-3</v>
          </cell>
          <cell r="S216">
            <v>2.1243648697577555E-4</v>
          </cell>
          <cell r="T216">
            <v>0.12541754987359005</v>
          </cell>
        </row>
        <row r="217">
          <cell r="A217">
            <v>42299</v>
          </cell>
          <cell r="B217">
            <v>4428172.6399999997</v>
          </cell>
          <cell r="C217">
            <v>44098.874000000003</v>
          </cell>
          <cell r="D217">
            <v>100.41464187951827</v>
          </cell>
          <cell r="E217">
            <v>-4.576565237126573E-4</v>
          </cell>
          <cell r="F217">
            <v>5.1359459605591296E-2</v>
          </cell>
          <cell r="H217">
            <v>4.146418795182738E-3</v>
          </cell>
          <cell r="I217">
            <v>4.1464119640806096E-3</v>
          </cell>
          <cell r="K217">
            <v>3657.0420000000458</v>
          </cell>
          <cell r="L217">
            <v>4424515.5979999993</v>
          </cell>
          <cell r="M217">
            <v>100.33</v>
          </cell>
          <cell r="N217">
            <v>-3.9852545581353649E-4</v>
          </cell>
          <cell r="O217">
            <v>5.0465919798973857E-2</v>
          </cell>
          <cell r="Q217">
            <v>3.3000000000000806E-3</v>
          </cell>
          <cell r="R217">
            <v>3.3000000000000806E-3</v>
          </cell>
          <cell r="S217">
            <v>1.8856849499115924E-4</v>
          </cell>
          <cell r="T217">
            <v>0.12572675287600893</v>
          </cell>
        </row>
        <row r="218">
          <cell r="A218">
            <v>42300</v>
          </cell>
          <cell r="B218">
            <v>4420580.4400000004</v>
          </cell>
          <cell r="C218">
            <v>44098.874000000003</v>
          </cell>
          <cell r="D218">
            <v>100.24247875353915</v>
          </cell>
          <cell r="E218">
            <v>-1.7145221329942784E-3</v>
          </cell>
          <cell r="F218">
            <v>4.9556880542364734E-2</v>
          </cell>
          <cell r="H218">
            <v>2.4247875353915482E-3</v>
          </cell>
          <cell r="I218">
            <v>2.4247807160013846E-3</v>
          </cell>
          <cell r="K218">
            <v>2138.6020000001317</v>
          </cell>
          <cell r="L218">
            <v>4418441.8380000005</v>
          </cell>
          <cell r="M218">
            <v>100.19</v>
          </cell>
          <cell r="N218">
            <v>-1.3953951958537436E-3</v>
          </cell>
          <cell r="O218">
            <v>4.9000104701078406E-2</v>
          </cell>
          <cell r="Q218">
            <v>1.9000000000000128E-3</v>
          </cell>
          <cell r="R218">
            <v>1.9000000000000128E-3</v>
          </cell>
          <cell r="S218">
            <v>1.0805590389395547E-4</v>
          </cell>
          <cell r="T218">
            <v>0.1259929650727559</v>
          </cell>
        </row>
        <row r="219">
          <cell r="A219">
            <v>42303</v>
          </cell>
          <cell r="B219">
            <v>4418851.0999999996</v>
          </cell>
          <cell r="C219">
            <v>44098.874000000003</v>
          </cell>
          <cell r="D219">
            <v>100.2032636933088</v>
          </cell>
          <cell r="E219">
            <v>-3.9120202052034259E-4</v>
          </cell>
          <cell r="F219">
            <v>4.9146291770045591E-2</v>
          </cell>
          <cell r="H219">
            <v>2.0326369330880834E-3</v>
          </cell>
          <cell r="I219">
            <v>2.0326301163655636E-3</v>
          </cell>
          <cell r="K219">
            <v>1792.7340000000318</v>
          </cell>
          <cell r="L219">
            <v>4417058.3659999995</v>
          </cell>
          <cell r="M219">
            <v>100.16</v>
          </cell>
          <cell r="N219">
            <v>-2.9943108094621085E-4</v>
          </cell>
          <cell r="O219">
            <v>4.8686001465815032E-2</v>
          </cell>
          <cell r="Q219">
            <v>1.6000000000000458E-3</v>
          </cell>
          <cell r="R219">
            <v>1.6000000000000458E-3</v>
          </cell>
          <cell r="S219">
            <v>9.0565354213367755E-5</v>
          </cell>
          <cell r="T219">
            <v>0.12624382133318007</v>
          </cell>
        </row>
        <row r="220">
          <cell r="A220">
            <v>42304</v>
          </cell>
          <cell r="B220">
            <v>4401714.91</v>
          </cell>
          <cell r="C220">
            <v>44098.874000000003</v>
          </cell>
          <cell r="D220">
            <v>99.81467803463643</v>
          </cell>
          <cell r="E220">
            <v>-3.8779740733965173E-3</v>
          </cell>
          <cell r="F220">
            <v>4.5077729651361143E-2</v>
          </cell>
          <cell r="H220">
            <v>-1.8532196536357182E-3</v>
          </cell>
          <cell r="I220">
            <v>-1.8532264439230506E-3</v>
          </cell>
          <cell r="K220">
            <v>0</v>
          </cell>
          <cell r="L220">
            <v>4401714.91</v>
          </cell>
          <cell r="M220">
            <v>99.81</v>
          </cell>
          <cell r="N220">
            <v>-3.4944089456868666E-3</v>
          </cell>
          <cell r="O220">
            <v>4.5021463721076405E-2</v>
          </cell>
          <cell r="Q220">
            <v>-1.9000000000000128E-3</v>
          </cell>
          <cell r="R220">
            <v>-1.9000000000000128E-3</v>
          </cell>
          <cell r="S220">
            <v>-1.070432131484722E-4</v>
          </cell>
          <cell r="T220">
            <v>0.12640931117067331</v>
          </cell>
        </row>
        <row r="221">
          <cell r="A221">
            <v>42305</v>
          </cell>
          <cell r="B221">
            <v>4386350.75</v>
          </cell>
          <cell r="C221">
            <v>44098.874000000003</v>
          </cell>
          <cell r="D221">
            <v>99.466275488122434</v>
          </cell>
          <cell r="E221">
            <v>-3.4904941174392912E-3</v>
          </cell>
          <cell r="F221">
            <v>4.1429891983746359E-2</v>
          </cell>
          <cell r="H221">
            <v>-5.3372451187756464E-3</v>
          </cell>
          <cell r="I221">
            <v>-5.3372518853614936E-3</v>
          </cell>
          <cell r="K221">
            <v>0</v>
          </cell>
          <cell r="L221">
            <v>4386350.75</v>
          </cell>
          <cell r="M221">
            <v>99.47</v>
          </cell>
          <cell r="N221">
            <v>-3.4064722973650152E-3</v>
          </cell>
          <cell r="O221">
            <v>4.1461627054758532E-2</v>
          </cell>
          <cell r="Q221">
            <v>-5.2999999999999714E-3</v>
          </cell>
          <cell r="R221">
            <v>-5.2999999999999714E-3</v>
          </cell>
          <cell r="S221">
            <v>-2.972036960073865E-4</v>
          </cell>
          <cell r="T221">
            <v>0.12649999184610036</v>
          </cell>
        </row>
        <row r="222">
          <cell r="A222">
            <v>42306</v>
          </cell>
          <cell r="B222">
            <v>4349590.37</v>
          </cell>
          <cell r="C222">
            <v>44098.874000000003</v>
          </cell>
          <cell r="D222">
            <v>98.632685496686378</v>
          </cell>
          <cell r="E222">
            <v>-8.3806293876520499E-3</v>
          </cell>
          <cell r="F222">
            <v>3.2702054025808058E-2</v>
          </cell>
          <cell r="H222">
            <v>-1.3673145033136214E-2</v>
          </cell>
          <cell r="I222">
            <v>-1.3673151743013867E-2</v>
          </cell>
          <cell r="K222">
            <v>0</v>
          </cell>
          <cell r="L222">
            <v>4349590.37</v>
          </cell>
          <cell r="M222">
            <v>98.63</v>
          </cell>
          <cell r="N222">
            <v>-8.4447572132301252E-3</v>
          </cell>
          <cell r="O222">
            <v>3.2666736467385604E-2</v>
          </cell>
          <cell r="Q222">
            <v>-1.3700000000000045E-2</v>
          </cell>
          <cell r="R222">
            <v>-1.3700000000000045E-2</v>
          </cell>
          <cell r="S222">
            <v>-7.6470062234079705E-4</v>
          </cell>
          <cell r="T222">
            <v>0.12644183170278497</v>
          </cell>
        </row>
        <row r="223">
          <cell r="A223">
            <v>42307</v>
          </cell>
          <cell r="B223">
            <v>4353704.71</v>
          </cell>
          <cell r="C223">
            <v>44098.874000000003</v>
          </cell>
          <cell r="D223">
            <v>98.725983570464848</v>
          </cell>
          <cell r="E223">
            <v>9.459143620458299E-4</v>
          </cell>
          <cell r="F223">
            <v>3.3678901730425315E-2</v>
          </cell>
          <cell r="H223">
            <v>-1.2740164295351519E-2</v>
          </cell>
          <cell r="I223">
            <v>-1.2740171011576096E-2</v>
          </cell>
          <cell r="K223">
            <v>0</v>
          </cell>
          <cell r="L223">
            <v>4353704.71</v>
          </cell>
          <cell r="M223">
            <v>98.73</v>
          </cell>
          <cell r="N223">
            <v>1.013890297069997E-3</v>
          </cell>
          <cell r="O223">
            <v>3.3713747251596704E-2</v>
          </cell>
          <cell r="Q223">
            <v>-1.2699999999999934E-2</v>
          </cell>
          <cell r="R223">
            <v>-1.2699999999999934E-2</v>
          </cell>
          <cell r="S223">
            <v>-7.0559787278057229E-4</v>
          </cell>
          <cell r="T223">
            <v>0.12639726446625435</v>
          </cell>
        </row>
        <row r="224">
          <cell r="A224">
            <v>42310</v>
          </cell>
          <cell r="B224">
            <v>4362443.5599999996</v>
          </cell>
          <cell r="C224">
            <v>44098.874000000003</v>
          </cell>
          <cell r="D224">
            <v>98.9241484941316</v>
          </cell>
          <cell r="E224">
            <v>2.0072215692368278E-3</v>
          </cell>
          <cell r="F224">
            <v>2.0072215692368278E-3</v>
          </cell>
          <cell r="H224">
            <v>-1.0758515058683971E-2</v>
          </cell>
          <cell r="I224">
            <v>-1.0758521788389541E-2</v>
          </cell>
          <cell r="K224">
            <v>0</v>
          </cell>
          <cell r="L224">
            <v>4362443.5599999996</v>
          </cell>
          <cell r="M224">
            <v>98.92</v>
          </cell>
          <cell r="N224">
            <v>1.9244403929910003E-3</v>
          </cell>
          <cell r="O224">
            <v>1.9244403929910003E-3</v>
          </cell>
          <cell r="Q224">
            <v>-1.0800000000000032E-2</v>
          </cell>
          <cell r="R224">
            <v>-1.0800000000000032E-2</v>
          </cell>
          <cell r="S224">
            <v>-5.9726549241645444E-4</v>
          </cell>
          <cell r="T224">
            <v>0.1261050135298844</v>
          </cell>
        </row>
        <row r="225">
          <cell r="A225">
            <v>42311</v>
          </cell>
          <cell r="B225">
            <v>4367604.46</v>
          </cell>
          <cell r="C225">
            <v>44098.874000000003</v>
          </cell>
          <cell r="D225">
            <v>99.041178693133972</v>
          </cell>
          <cell r="E225">
            <v>1.1830296321360123E-3</v>
          </cell>
          <cell r="F225">
            <v>3.1926258039673971E-3</v>
          </cell>
          <cell r="H225">
            <v>-9.5882130686603118E-3</v>
          </cell>
          <cell r="I225">
            <v>-9.5882198063271806E-3</v>
          </cell>
          <cell r="K225">
            <v>0</v>
          </cell>
          <cell r="L225">
            <v>4367604.46</v>
          </cell>
          <cell r="M225">
            <v>99.04</v>
          </cell>
          <cell r="N225">
            <v>1.2131014961584974E-3</v>
          </cell>
          <cell r="O225">
            <v>3.139876430669597E-3</v>
          </cell>
          <cell r="Q225">
            <v>-9.5999999999999419E-3</v>
          </cell>
          <cell r="R225">
            <v>-9.5999999999999419E-3</v>
          </cell>
          <cell r="S225">
            <v>-5.2846433734998755E-4</v>
          </cell>
          <cell r="T225">
            <v>0.12581603219597218</v>
          </cell>
        </row>
        <row r="226">
          <cell r="A226">
            <v>42312</v>
          </cell>
          <cell r="B226">
            <v>4402300.6399999997</v>
          </cell>
          <cell r="C226">
            <v>44098.874000000003</v>
          </cell>
          <cell r="D226">
            <v>99.827960233179638</v>
          </cell>
          <cell r="E226">
            <v>7.9439840117756511E-3</v>
          </cell>
          <cell r="F226">
            <v>1.1161971984085195E-2</v>
          </cell>
          <cell r="H226">
            <v>-1.7203976682036437E-3</v>
          </cell>
          <cell r="I226">
            <v>-1.7204044593944756E-3</v>
          </cell>
          <cell r="K226">
            <v>0</v>
          </cell>
          <cell r="L226">
            <v>4402300.6399999997</v>
          </cell>
          <cell r="M226">
            <v>99.83</v>
          </cell>
          <cell r="N226">
            <v>7.9765751211631208E-3</v>
          </cell>
          <cell r="O226">
            <v>1.1141497012052914E-2</v>
          </cell>
          <cell r="Q226">
            <v>-1.7000000000000348E-3</v>
          </cell>
          <cell r="R226">
            <v>-1.7000000000000348E-3</v>
          </cell>
          <cell r="S226">
            <v>-9.315143333310516E-5</v>
          </cell>
          <cell r="T226">
            <v>0.12555329681234756</v>
          </cell>
        </row>
        <row r="227">
          <cell r="A227">
            <v>42313</v>
          </cell>
          <cell r="B227">
            <v>4417285.18</v>
          </cell>
          <cell r="C227">
            <v>44098.874000000003</v>
          </cell>
          <cell r="D227">
            <v>100.16775439663152</v>
          </cell>
          <cell r="E227">
            <v>3.4037975198351056E-3</v>
          </cell>
          <cell r="F227">
            <v>1.4603762596476111E-2</v>
          </cell>
          <cell r="H227">
            <v>1.6775439663152536E-3</v>
          </cell>
          <cell r="I227">
            <v>1.6775371520085791E-3</v>
          </cell>
          <cell r="K227">
            <v>1479.55000000007</v>
          </cell>
          <cell r="L227">
            <v>4415805.63</v>
          </cell>
          <cell r="M227">
            <v>100.13</v>
          </cell>
          <cell r="N227">
            <v>3.0051086847640018E-3</v>
          </cell>
          <cell r="O227">
            <v>1.4180087106249184E-2</v>
          </cell>
          <cell r="Q227">
            <v>1.2999999999998568E-3</v>
          </cell>
          <cell r="R227">
            <v>1.2999999999998568E-3</v>
          </cell>
          <cell r="S227">
            <v>7.090865514669531E-5</v>
          </cell>
          <cell r="T227">
            <v>0.12530860733075921</v>
          </cell>
        </row>
        <row r="228">
          <cell r="A228">
            <v>42314</v>
          </cell>
          <cell r="B228">
            <v>4401812.08</v>
          </cell>
          <cell r="C228">
            <v>44098.874000000003</v>
          </cell>
          <cell r="D228">
            <v>99.816881492257593</v>
          </cell>
          <cell r="E228">
            <v>-3.5028528540690385E-3</v>
          </cell>
          <cell r="F228">
            <v>1.1049754910915865E-2</v>
          </cell>
          <cell r="H228">
            <v>-1.8311850774240801E-3</v>
          </cell>
          <cell r="I228">
            <v>-1.8311918678612926E-3</v>
          </cell>
          <cell r="K228">
            <v>0</v>
          </cell>
          <cell r="L228">
            <v>4401812.08</v>
          </cell>
          <cell r="M228">
            <v>99.82</v>
          </cell>
          <cell r="N228">
            <v>-3.0959752321981782E-3</v>
          </cell>
          <cell r="O228">
            <v>1.1040210675579809E-2</v>
          </cell>
          <cell r="Q228">
            <v>-1.8000000000000238E-3</v>
          </cell>
          <cell r="R228">
            <v>-1.8000000000000238E-3</v>
          </cell>
          <cell r="S228">
            <v>-9.773838844751026E-5</v>
          </cell>
          <cell r="T228">
            <v>0.12504851301217909</v>
          </cell>
        </row>
        <row r="229">
          <cell r="A229">
            <v>42317</v>
          </cell>
          <cell r="B229">
            <v>4411302.6399999997</v>
          </cell>
          <cell r="C229">
            <v>44098.874000000003</v>
          </cell>
          <cell r="D229">
            <v>100.03209242938945</v>
          </cell>
          <cell r="E229">
            <v>2.1560575116599257E-3</v>
          </cell>
          <cell r="F229">
            <v>1.3229636329653571E-2</v>
          </cell>
          <cell r="H229">
            <v>3.2092429389440902E-4</v>
          </cell>
          <cell r="I229">
            <v>3.2091748881679649E-4</v>
          </cell>
          <cell r="K229">
            <v>283.04200000001759</v>
          </cell>
          <cell r="L229">
            <v>4411019.5979999993</v>
          </cell>
          <cell r="M229">
            <v>100.03</v>
          </cell>
          <cell r="N229">
            <v>2.1037868162694373E-3</v>
          </cell>
          <cell r="O229">
            <v>1.3167223741517242E-2</v>
          </cell>
          <cell r="Q229">
            <v>2.9999999999996696E-4</v>
          </cell>
          <cell r="R229">
            <v>2.9999999999996696E-4</v>
          </cell>
          <cell r="S229">
            <v>1.6216193216678221E-5</v>
          </cell>
          <cell r="T229">
            <v>0.1248008380534264</v>
          </cell>
        </row>
        <row r="230">
          <cell r="A230">
            <v>42318</v>
          </cell>
          <cell r="B230">
            <v>4384214.3099999996</v>
          </cell>
          <cell r="C230">
            <v>44098.874000000003</v>
          </cell>
          <cell r="D230">
            <v>99.417828899667583</v>
          </cell>
          <cell r="E230">
            <v>-6.1406646087650563E-3</v>
          </cell>
          <cell r="F230">
            <v>7.0077329612920902E-3</v>
          </cell>
          <cell r="H230">
            <v>-5.8217110033241815E-3</v>
          </cell>
          <cell r="I230">
            <v>-5.8217177666142206E-3</v>
          </cell>
          <cell r="K230">
            <v>0</v>
          </cell>
          <cell r="L230">
            <v>4384214.3099999996</v>
          </cell>
          <cell r="M230">
            <v>99.42</v>
          </cell>
          <cell r="N230">
            <v>-6.0981705488353244E-3</v>
          </cell>
          <cell r="O230">
            <v>6.9887572166513756E-3</v>
          </cell>
          <cell r="Q230">
            <v>-5.8000000000000274E-3</v>
          </cell>
          <cell r="R230">
            <v>-5.8000000000000274E-3</v>
          </cell>
          <cell r="S230">
            <v>-3.121161877004397E-4</v>
          </cell>
          <cell r="T230">
            <v>0.1245287850426514</v>
          </cell>
        </row>
        <row r="231">
          <cell r="A231">
            <v>42319</v>
          </cell>
          <cell r="B231">
            <v>4394771.07</v>
          </cell>
          <cell r="C231">
            <v>44098.874000000003</v>
          </cell>
          <cell r="D231">
            <v>99.657217324868654</v>
          </cell>
          <cell r="E231">
            <v>2.4079023636964791E-3</v>
          </cell>
          <cell r="F231">
            <v>9.4325092617502104E-3</v>
          </cell>
          <cell r="H231">
            <v>-3.4278267513134786E-3</v>
          </cell>
          <cell r="I231">
            <v>-3.4278335308888241E-3</v>
          </cell>
          <cell r="K231">
            <v>0</v>
          </cell>
          <cell r="L231">
            <v>4394771.07</v>
          </cell>
          <cell r="M231">
            <v>99.66</v>
          </cell>
          <cell r="N231">
            <v>2.4140012070006378E-3</v>
          </cell>
          <cell r="O231">
            <v>9.4196292920083469E-3</v>
          </cell>
          <cell r="Q231">
            <v>-3.4000000000000696E-3</v>
          </cell>
          <cell r="R231">
            <v>-3.4000000000000696E-3</v>
          </cell>
          <cell r="S231">
            <v>-1.8214578774689016E-4</v>
          </cell>
          <cell r="T231">
            <v>0.12426663677274137</v>
          </cell>
        </row>
        <row r="232">
          <cell r="A232">
            <v>42320</v>
          </cell>
          <cell r="B232">
            <v>4388047.47</v>
          </cell>
          <cell r="C232">
            <v>44098.874000000003</v>
          </cell>
          <cell r="D232">
            <v>99.50475084692637</v>
          </cell>
          <cell r="E232">
            <v>-1.5299090425660022E-3</v>
          </cell>
          <cell r="F232">
            <v>7.8881693379704299E-3</v>
          </cell>
          <cell r="H232">
            <v>-4.9524915307362916E-3</v>
          </cell>
          <cell r="I232">
            <v>-4.9524982999396006E-3</v>
          </cell>
          <cell r="K232">
            <v>0</v>
          </cell>
          <cell r="L232">
            <v>4388047.47</v>
          </cell>
          <cell r="M232">
            <v>99.5</v>
          </cell>
          <cell r="N232">
            <v>-1.6054585591008808E-3</v>
          </cell>
          <cell r="O232">
            <v>7.7990479084371067E-3</v>
          </cell>
          <cell r="Q232">
            <v>-5.0000000000000044E-3</v>
          </cell>
          <cell r="R232">
            <v>-5.0000000000000044E-3</v>
          </cell>
          <cell r="S232">
            <v>-2.6667297797189349E-4</v>
          </cell>
          <cell r="T232">
            <v>0.12400046279996689</v>
          </cell>
        </row>
        <row r="233">
          <cell r="A233">
            <v>42321</v>
          </cell>
          <cell r="B233">
            <v>4372824.82</v>
          </cell>
          <cell r="C233">
            <v>44098.874000000003</v>
          </cell>
          <cell r="D233">
            <v>99.159557225882907</v>
          </cell>
          <cell r="E233">
            <v>-3.4691169829116353E-3</v>
          </cell>
          <cell r="F233">
            <v>4.391687372844455E-3</v>
          </cell>
          <cell r="H233">
            <v>-8.4044277411708945E-3</v>
          </cell>
          <cell r="I233">
            <v>-8.4044344868910992E-3</v>
          </cell>
          <cell r="K233">
            <v>0</v>
          </cell>
          <cell r="L233">
            <v>4372824.82</v>
          </cell>
          <cell r="M233">
            <v>99.16</v>
          </cell>
          <cell r="N233">
            <v>-3.4170854271357021E-3</v>
          </cell>
          <cell r="O233">
            <v>4.3553124683479716E-3</v>
          </cell>
          <cell r="Q233">
            <v>-8.4000000000000741E-3</v>
          </cell>
          <cell r="R233">
            <v>-8.4000000000000741E-3</v>
          </cell>
          <cell r="S233">
            <v>-4.460354381592424E-4</v>
          </cell>
          <cell r="T233">
            <v>0.12372776622283403</v>
          </cell>
        </row>
        <row r="234">
          <cell r="A234">
            <v>42324</v>
          </cell>
          <cell r="B234">
            <v>4375700.51</v>
          </cell>
          <cell r="C234">
            <v>44098.874000000003</v>
          </cell>
          <cell r="D234">
            <v>99.224767280906065</v>
          </cell>
          <cell r="E234">
            <v>6.5762753331588542E-4</v>
          </cell>
          <cell r="F234">
            <v>5.0522030006945329E-3</v>
          </cell>
          <cell r="H234">
            <v>-7.7523271909393232E-3</v>
          </cell>
          <cell r="I234">
            <v>-7.752333941095646E-3</v>
          </cell>
          <cell r="K234">
            <v>0</v>
          </cell>
          <cell r="L234">
            <v>4375700.51</v>
          </cell>
          <cell r="M234">
            <v>99.22</v>
          </cell>
          <cell r="N234">
            <v>6.0508269463488418E-4</v>
          </cell>
          <cell r="O234">
            <v>4.9630304871872699E-3</v>
          </cell>
          <cell r="Q234">
            <v>-7.8000000000000291E-3</v>
          </cell>
          <cell r="R234">
            <v>-7.8000000000000291E-3</v>
          </cell>
          <cell r="S234">
            <v>-4.1235003348560895E-4</v>
          </cell>
          <cell r="T234">
            <v>0.12345793501566889</v>
          </cell>
        </row>
        <row r="235">
          <cell r="A235">
            <v>42325</v>
          </cell>
          <cell r="B235">
            <v>4407958.0199999996</v>
          </cell>
          <cell r="C235">
            <v>44098.874000000003</v>
          </cell>
          <cell r="D235">
            <v>99.956248769526383</v>
          </cell>
          <cell r="E235">
            <v>7.3719647691334877E-3</v>
          </cell>
          <cell r="F235">
            <v>1.2461412432355656E-2</v>
          </cell>
          <cell r="H235">
            <v>-4.375123047362095E-4</v>
          </cell>
          <cell r="I235">
            <v>-4.3751910465439359E-4</v>
          </cell>
          <cell r="K235">
            <v>0</v>
          </cell>
          <cell r="L235">
            <v>4407958.0199999996</v>
          </cell>
          <cell r="M235">
            <v>99.96</v>
          </cell>
          <cell r="N235">
            <v>7.4581737552912308E-3</v>
          </cell>
          <cell r="O235">
            <v>1.2458219386204616E-2</v>
          </cell>
          <cell r="Q235">
            <v>-4.0000000000006697E-4</v>
          </cell>
          <cell r="R235">
            <v>-4.0000000000006697E-4</v>
          </cell>
          <cell r="S235">
            <v>-2.1052671471011308E-5</v>
          </cell>
          <cell r="T235">
            <v>0.12321599021625103</v>
          </cell>
        </row>
        <row r="236">
          <cell r="A236">
            <v>42326</v>
          </cell>
          <cell r="B236">
            <v>4395565.26</v>
          </cell>
          <cell r="C236">
            <v>44098.874000000003</v>
          </cell>
          <cell r="D236">
            <v>99.675226628235436</v>
          </cell>
          <cell r="E236">
            <v>-2.8114514575162675E-3</v>
          </cell>
          <cell r="F236">
            <v>9.6149263186937617E-3</v>
          </cell>
          <cell r="H236">
            <v>-3.24773371764564E-3</v>
          </cell>
          <cell r="I236">
            <v>-3.2477404984462277E-3</v>
          </cell>
          <cell r="K236">
            <v>0</v>
          </cell>
          <cell r="L236">
            <v>4395565.26</v>
          </cell>
          <cell r="M236">
            <v>99.68</v>
          </cell>
          <cell r="N236">
            <v>-2.8011204481791507E-3</v>
          </cell>
          <cell r="O236">
            <v>9.6222019649550017E-3</v>
          </cell>
          <cell r="Q236">
            <v>-3.1999999999999806E-3</v>
          </cell>
          <cell r="R236">
            <v>-3.1999999999999806E-3</v>
          </cell>
          <cell r="S236">
            <v>-1.6768813195255916E-4</v>
          </cell>
          <cell r="T236">
            <v>0.12296281963433284</v>
          </cell>
        </row>
        <row r="237">
          <cell r="A237">
            <v>42327</v>
          </cell>
          <cell r="B237">
            <v>4445108.5</v>
          </cell>
          <cell r="C237">
            <v>44098.874000000003</v>
          </cell>
          <cell r="D237">
            <v>100.79868479181576</v>
          </cell>
          <cell r="E237">
            <v>1.1271187451326714E-2</v>
          </cell>
          <cell r="F237">
            <v>2.0994485406889307E-2</v>
          </cell>
          <cell r="H237">
            <v>7.9868479181575136E-3</v>
          </cell>
          <cell r="I237">
            <v>7.9868410609293949E-3</v>
          </cell>
          <cell r="K237">
            <v>7044.2140000000427</v>
          </cell>
          <cell r="L237">
            <v>4438064.2860000003</v>
          </cell>
          <cell r="M237">
            <v>100.64</v>
          </cell>
          <cell r="N237">
            <v>9.6308186195825929E-3</v>
          </cell>
          <cell r="O237">
            <v>1.9345690266383109E-2</v>
          </cell>
          <cell r="Q237">
            <v>6.3999999999999613E-3</v>
          </cell>
          <cell r="R237">
            <v>6.3999999999999613E-3</v>
          </cell>
          <cell r="S237">
            <v>3.3390291616797185E-4</v>
          </cell>
          <cell r="T237">
            <v>0.12276840730829067</v>
          </cell>
        </row>
        <row r="238">
          <cell r="A238">
            <v>42328</v>
          </cell>
          <cell r="B238">
            <v>4462167.1399999997</v>
          </cell>
          <cell r="C238">
            <v>44098.874000000003</v>
          </cell>
          <cell r="D238">
            <v>101.18551190218597</v>
          </cell>
          <cell r="E238">
            <v>3.8376206115102729E-3</v>
          </cell>
          <cell r="F238">
            <v>2.4912674888325048E-2</v>
          </cell>
          <cell r="H238">
            <v>1.185511902185965E-2</v>
          </cell>
          <cell r="I238">
            <v>1.1855112138315915E-2</v>
          </cell>
          <cell r="K238">
            <v>10455.942000000001</v>
          </cell>
          <cell r="L238">
            <v>4451711.1979999999</v>
          </cell>
          <cell r="M238">
            <v>100.95</v>
          </cell>
          <cell r="N238">
            <v>3.0802861685215177E-3</v>
          </cell>
          <cell r="O238">
            <v>2.2485566697052484E-2</v>
          </cell>
          <cell r="Q238">
            <v>9.5000000000000639E-3</v>
          </cell>
          <cell r="R238">
            <v>9.5000000000000639E-3</v>
          </cell>
          <cell r="S238">
            <v>4.9348427107531734E-4</v>
          </cell>
          <cell r="T238">
            <v>0.12260160670039172</v>
          </cell>
        </row>
        <row r="239">
          <cell r="A239">
            <v>42331</v>
          </cell>
          <cell r="B239">
            <v>4443958.38</v>
          </cell>
          <cell r="C239">
            <v>44098.874000000003</v>
          </cell>
          <cell r="D239">
            <v>100.77260430731178</v>
          </cell>
          <cell r="E239">
            <v>-4.0806987790241722E-3</v>
          </cell>
          <cell r="F239">
            <v>2.0730314987301934E-2</v>
          </cell>
          <cell r="H239">
            <v>7.7260430731178609E-3</v>
          </cell>
          <cell r="I239">
            <v>7.7260362176638786E-3</v>
          </cell>
          <cell r="K239">
            <v>6814.1900000000614</v>
          </cell>
          <cell r="L239">
            <v>4437144.1899999995</v>
          </cell>
          <cell r="M239">
            <v>100.62</v>
          </cell>
          <cell r="N239">
            <v>-3.2689450222882499E-3</v>
          </cell>
          <cell r="O239">
            <v>1.9143117593436676E-2</v>
          </cell>
          <cell r="Q239">
            <v>6.1999999999999833E-3</v>
          </cell>
          <cell r="R239">
            <v>6.1999999999999833E-3</v>
          </cell>
          <cell r="S239">
            <v>3.2068022836995169E-4</v>
          </cell>
          <cell r="T239">
            <v>0.12240692333220068</v>
          </cell>
        </row>
        <row r="240">
          <cell r="A240">
            <v>42332</v>
          </cell>
          <cell r="B240">
            <v>4469413.1900000004</v>
          </cell>
          <cell r="C240">
            <v>44098.874000000003</v>
          </cell>
          <cell r="D240">
            <v>101.34982562139795</v>
          </cell>
          <cell r="E240">
            <v>5.7279586853378195E-3</v>
          </cell>
          <cell r="F240">
            <v>2.6577016060421066E-2</v>
          </cell>
          <cell r="H240">
            <v>1.3498256213979598E-2</v>
          </cell>
          <cell r="I240">
            <v>1.3498249319257694E-2</v>
          </cell>
          <cell r="K240">
            <v>11905.152000000182</v>
          </cell>
          <cell r="L240">
            <v>4457508.0380000006</v>
          </cell>
          <cell r="M240">
            <v>101.08</v>
          </cell>
          <cell r="N240">
            <v>4.5716557344464004E-3</v>
          </cell>
          <cell r="O240">
            <v>2.3802289071204186E-2</v>
          </cell>
          <cell r="Q240">
            <v>1.0799999999999921E-2</v>
          </cell>
          <cell r="R240">
            <v>1.0799999999999921E-2</v>
          </cell>
          <cell r="S240">
            <v>5.5619468884060552E-4</v>
          </cell>
          <cell r="T240">
            <v>0.12225339856747965</v>
          </cell>
        </row>
        <row r="241">
          <cell r="A241">
            <v>42333</v>
          </cell>
          <cell r="B241">
            <v>4457642.43</v>
          </cell>
          <cell r="C241">
            <v>44098.874000000003</v>
          </cell>
          <cell r="D241">
            <v>101.08290814862981</v>
          </cell>
          <cell r="E241">
            <v>-2.6336253775633978E-3</v>
          </cell>
          <cell r="F241">
            <v>2.3873396778900879E-2</v>
          </cell>
          <cell r="H241">
            <v>1.0829081486298131E-2</v>
          </cell>
          <cell r="I241">
            <v>1.0829074609734368E-2</v>
          </cell>
          <cell r="K241">
            <v>9551.0000000000346</v>
          </cell>
          <cell r="L241">
            <v>4448091.43</v>
          </cell>
          <cell r="M241">
            <v>100.87</v>
          </cell>
          <cell r="N241">
            <v>-2.0775623268697307E-3</v>
          </cell>
          <cell r="O241">
            <v>2.1675276005266975E-2</v>
          </cell>
          <cell r="Q241">
            <v>8.7000000000001521E-3</v>
          </cell>
          <cell r="R241">
            <v>8.7000000000001521E-3</v>
          </cell>
          <cell r="S241">
            <v>4.4613543477112216E-4</v>
          </cell>
          <cell r="T241">
            <v>0.1220806326905834</v>
          </cell>
        </row>
        <row r="242">
          <cell r="A242">
            <v>42334</v>
          </cell>
          <cell r="B242">
            <v>4467739.1399999997</v>
          </cell>
          <cell r="C242">
            <v>44098.874000000003</v>
          </cell>
          <cell r="D242">
            <v>101.31186433467664</v>
          </cell>
          <cell r="E242">
            <v>2.2650336267548976E-3</v>
          </cell>
          <cell r="F242">
            <v>2.6192504452144938E-2</v>
          </cell>
          <cell r="H242">
            <v>1.311864334676649E-2</v>
          </cell>
          <cell r="I242">
            <v>1.3118636454627186E-2</v>
          </cell>
          <cell r="K242">
            <v>11570.341999999975</v>
          </cell>
          <cell r="L242">
            <v>4456168.7979999995</v>
          </cell>
          <cell r="M242">
            <v>101.05</v>
          </cell>
          <cell r="N242">
            <v>1.7844750669178122E-3</v>
          </cell>
          <cell r="O242">
            <v>2.3498430061784648E-2</v>
          </cell>
          <cell r="Q242">
            <v>1.0499999999999954E-2</v>
          </cell>
          <cell r="R242">
            <v>1.0499999999999954E-2</v>
          </cell>
          <cell r="S242">
            <v>5.3614350304087566E-4</v>
          </cell>
          <cell r="T242">
            <v>0.12192476010677897</v>
          </cell>
        </row>
        <row r="243">
          <cell r="A243">
            <v>42335</v>
          </cell>
          <cell r="B243">
            <v>4426424.5</v>
          </cell>
          <cell r="C243">
            <v>44098.874000000003</v>
          </cell>
          <cell r="D243">
            <v>100.37500050454803</v>
          </cell>
          <cell r="E243">
            <v>-9.2473259304927113E-3</v>
          </cell>
          <cell r="F243">
            <v>1.6702967896047305E-2</v>
          </cell>
          <cell r="H243">
            <v>3.7500050454801759E-3</v>
          </cell>
          <cell r="I243">
            <v>3.7499982170747792E-3</v>
          </cell>
          <cell r="K243">
            <v>3307.4140000001307</v>
          </cell>
          <cell r="L243">
            <v>4423117.0860000001</v>
          </cell>
          <cell r="M243">
            <v>100.3</v>
          </cell>
          <cell r="N243">
            <v>-7.4220682830281604E-3</v>
          </cell>
          <cell r="O243">
            <v>1.5901954826293974E-2</v>
          </cell>
          <cell r="Q243">
            <v>2.9999999999998916E-3</v>
          </cell>
          <cell r="R243">
            <v>2.9999999999998916E-3</v>
          </cell>
          <cell r="S243">
            <v>1.5254020114241484E-4</v>
          </cell>
          <cell r="T243">
            <v>0.12171036113034603</v>
          </cell>
        </row>
        <row r="244">
          <cell r="A244">
            <v>42338</v>
          </cell>
          <cell r="B244">
            <v>4410106.6399999997</v>
          </cell>
          <cell r="C244">
            <v>44098.874000000003</v>
          </cell>
          <cell r="D244">
            <v>100.00497155550954</v>
          </cell>
          <cell r="E244">
            <v>-3.6864652271829668E-3</v>
          </cell>
          <cell r="F244">
            <v>1.2954927758525026E-2</v>
          </cell>
          <cell r="H244">
            <v>4.9715555095364294E-5</v>
          </cell>
          <cell r="I244">
            <v>4.9708751862720391E-5</v>
          </cell>
          <cell r="K244">
            <v>43.842000000018729</v>
          </cell>
          <cell r="L244">
            <v>4410062.7979999995</v>
          </cell>
          <cell r="M244">
            <v>100</v>
          </cell>
          <cell r="N244">
            <v>-2.9910269192422456E-3</v>
          </cell>
          <cell r="O244">
            <v>1.2863364732097704E-2</v>
          </cell>
          <cell r="Q244">
            <v>0</v>
          </cell>
          <cell r="R244">
            <v>0</v>
          </cell>
          <cell r="S244">
            <v>0</v>
          </cell>
          <cell r="T244">
            <v>0.12148038149675104</v>
          </cell>
        </row>
        <row r="245">
          <cell r="A245">
            <v>42339</v>
          </cell>
          <cell r="B245">
            <v>4446031</v>
          </cell>
          <cell r="C245">
            <v>44098.874000000003</v>
          </cell>
          <cell r="D245">
            <v>100.8196036932825</v>
          </cell>
          <cell r="E245">
            <v>8.1459163989741068E-3</v>
          </cell>
          <cell r="F245">
            <v>8.1459163989741068E-3</v>
          </cell>
          <cell r="H245">
            <v>8.1960369328251126E-3</v>
          </cell>
          <cell r="I245">
            <v>8.196030074173688E-3</v>
          </cell>
          <cell r="K245">
            <v>7228.7140000001054</v>
          </cell>
          <cell r="L245">
            <v>4438802.2860000003</v>
          </cell>
          <cell r="M245">
            <v>100.66</v>
          </cell>
          <cell r="N245">
            <v>6.5999999999999392E-3</v>
          </cell>
          <cell r="O245">
            <v>6.5999999999999392E-3</v>
          </cell>
          <cell r="Q245">
            <v>6.5999999999999392E-3</v>
          </cell>
          <cell r="R245">
            <v>6.5999999999999392E-3</v>
          </cell>
          <cell r="S245">
            <v>3.3276268187876212E-4</v>
          </cell>
          <cell r="T245">
            <v>0.12122968696416009</v>
          </cell>
        </row>
        <row r="246">
          <cell r="A246">
            <v>42340</v>
          </cell>
          <cell r="B246">
            <v>4503281.21</v>
          </cell>
          <cell r="C246">
            <v>44098.874000000003</v>
          </cell>
          <cell r="D246">
            <v>102.11782754362389</v>
          </cell>
          <cell r="E246">
            <v>1.2876700589806944E-2</v>
          </cell>
          <cell r="F246">
            <v>2.1127509515280085E-2</v>
          </cell>
          <cell r="H246">
            <v>2.1178275436238847E-2</v>
          </cell>
          <cell r="I246">
            <v>2.1178268489270735E-2</v>
          </cell>
          <cell r="K246">
            <v>18678.756000000041</v>
          </cell>
          <cell r="L246">
            <v>4484602.4539999999</v>
          </cell>
          <cell r="M246">
            <v>101.69</v>
          </cell>
          <cell r="N246">
            <v>1.0232465726206952E-2</v>
          </cell>
          <cell r="O246">
            <v>1.6899999999999915E-2</v>
          </cell>
          <cell r="Q246">
            <v>1.6899999999999915E-2</v>
          </cell>
          <cell r="R246">
            <v>1.6899999999999915E-2</v>
          </cell>
          <cell r="S246">
            <v>8.4846747114397658E-4</v>
          </cell>
          <cell r="T246">
            <v>0.12102514786141208</v>
          </cell>
        </row>
        <row r="247">
          <cell r="A247">
            <v>42341</v>
          </cell>
          <cell r="B247">
            <v>4518838.54</v>
          </cell>
          <cell r="C247">
            <v>44098.874000000003</v>
          </cell>
          <cell r="D247">
            <v>102.47061047409055</v>
          </cell>
          <cell r="E247">
            <v>3.4546654482632277E-3</v>
          </cell>
          <cell r="F247">
            <v>2.4655163440673755E-2</v>
          </cell>
          <cell r="H247">
            <v>2.4706104740905399E-2</v>
          </cell>
          <cell r="I247">
            <v>2.4706097769937818E-2</v>
          </cell>
          <cell r="K247">
            <v>21790.222000000038</v>
          </cell>
          <cell r="L247">
            <v>4497048.318</v>
          </cell>
          <cell r="M247">
            <v>101.98</v>
          </cell>
          <cell r="N247">
            <v>2.8518045038843365E-3</v>
          </cell>
          <cell r="O247">
            <v>1.980000000000004E-2</v>
          </cell>
          <cell r="Q247">
            <v>1.980000000000004E-2</v>
          </cell>
          <cell r="R247">
            <v>1.980000000000004E-2</v>
          </cell>
          <cell r="S247">
            <v>9.8990690247546809E-4</v>
          </cell>
          <cell r="T247">
            <v>0.12084192698620229</v>
          </cell>
        </row>
        <row r="248">
          <cell r="A248">
            <v>42342</v>
          </cell>
          <cell r="B248">
            <v>4464412.5599999996</v>
          </cell>
          <cell r="C248">
            <v>44098.874000000003</v>
          </cell>
          <cell r="D248">
            <v>101.23642975555337</v>
          </cell>
          <cell r="E248">
            <v>-1.2044240907974624E-2</v>
          </cell>
          <cell r="F248">
            <v>1.2313969804593983E-2</v>
          </cell>
          <cell r="H248">
            <v>1.236429755553381E-2</v>
          </cell>
          <cell r="I248">
            <v>1.2364290668526179E-2</v>
          </cell>
          <cell r="K248">
            <v>10905.025999999969</v>
          </cell>
          <cell r="L248">
            <v>4453507.534</v>
          </cell>
          <cell r="M248">
            <v>100.99</v>
          </cell>
          <cell r="N248">
            <v>-9.7077858403609163E-3</v>
          </cell>
          <cell r="O248">
            <v>9.9000000000000199E-3</v>
          </cell>
          <cell r="Q248">
            <v>9.9000000000000199E-3</v>
          </cell>
          <cell r="R248">
            <v>9.9000000000000199E-3</v>
          </cell>
          <cell r="S248">
            <v>4.9292287374669286E-4</v>
          </cell>
          <cell r="T248">
            <v>0.12060463642406012</v>
          </cell>
        </row>
        <row r="249">
          <cell r="A249">
            <v>42345</v>
          </cell>
          <cell r="B249">
            <v>4438945.0999999996</v>
          </cell>
          <cell r="C249">
            <v>44098.874000000003</v>
          </cell>
          <cell r="D249">
            <v>100.65892158607041</v>
          </cell>
          <cell r="E249">
            <v>-5.7045489541406313E-3</v>
          </cell>
          <cell r="F249">
            <v>6.5391752068832965E-3</v>
          </cell>
          <cell r="H249">
            <v>6.5892158607041562E-3</v>
          </cell>
          <cell r="I249">
            <v>6.5892090129837655E-3</v>
          </cell>
          <cell r="K249">
            <v>5811.5339999999587</v>
          </cell>
          <cell r="L249">
            <v>4433133.5659999996</v>
          </cell>
          <cell r="M249">
            <v>100.53</v>
          </cell>
          <cell r="N249">
            <v>-4.5549064263787908E-3</v>
          </cell>
          <cell r="O249">
            <v>5.3000000000000824E-3</v>
          </cell>
          <cell r="Q249">
            <v>5.3000000000000824E-3</v>
          </cell>
          <cell r="R249">
            <v>5.3000000000000824E-3</v>
          </cell>
          <cell r="S249">
            <v>2.6280329845462802E-4</v>
          </cell>
          <cell r="T249">
            <v>0.12035715095995099</v>
          </cell>
        </row>
        <row r="250">
          <cell r="A250">
            <v>42346</v>
          </cell>
          <cell r="B250">
            <v>4391729.1399999997</v>
          </cell>
          <cell r="C250">
            <v>44098.874000000003</v>
          </cell>
          <cell r="D250">
            <v>99.588237559081421</v>
          </cell>
          <cell r="E250">
            <v>-1.0636752412189088E-2</v>
          </cell>
          <cell r="F250">
            <v>-4.1671327929612145E-3</v>
          </cell>
          <cell r="H250">
            <v>-4.1176244091858383E-3</v>
          </cell>
          <cell r="I250">
            <v>-4.1176311840686042E-3</v>
          </cell>
          <cell r="K250">
            <v>0</v>
          </cell>
          <cell r="L250">
            <v>4391729.1399999997</v>
          </cell>
          <cell r="M250">
            <v>99.59</v>
          </cell>
          <cell r="N250">
            <v>-9.3504426539341434E-3</v>
          </cell>
          <cell r="O250">
            <v>-4.0999999999999925E-3</v>
          </cell>
          <cell r="Q250">
            <v>-4.0999999999999925E-3</v>
          </cell>
          <cell r="R250">
            <v>-4.0999999999999925E-3</v>
          </cell>
          <cell r="S250">
            <v>-2.0247308155774135E-4</v>
          </cell>
          <cell r="T250">
            <v>0.12011467961736708</v>
          </cell>
        </row>
        <row r="251">
          <cell r="A251">
            <v>42347</v>
          </cell>
          <cell r="B251">
            <v>4398530.6100000003</v>
          </cell>
          <cell r="C251">
            <v>44098.874000000003</v>
          </cell>
          <cell r="D251">
            <v>99.742469841746981</v>
          </cell>
          <cell r="E251">
            <v>1.548699790716368E-3</v>
          </cell>
          <cell r="F251">
            <v>-2.6248866399292137E-3</v>
          </cell>
          <cell r="H251">
            <v>-2.5753015825301651E-3</v>
          </cell>
          <cell r="I251">
            <v>-2.5753083679052047E-3</v>
          </cell>
          <cell r="K251">
            <v>0</v>
          </cell>
          <cell r="L251">
            <v>4398530.6100000003</v>
          </cell>
          <cell r="M251">
            <v>99.74</v>
          </cell>
          <cell r="N251">
            <v>1.5061753188070348E-3</v>
          </cell>
          <cell r="O251">
            <v>-2.6000000000000467E-3</v>
          </cell>
          <cell r="Q251">
            <v>-2.6000000000000467E-3</v>
          </cell>
          <cell r="R251">
            <v>-2.6000000000000467E-3</v>
          </cell>
          <cell r="S251">
            <v>-1.2787043303319479E-4</v>
          </cell>
          <cell r="T251">
            <v>0.11987069315768331</v>
          </cell>
        </row>
        <row r="252">
          <cell r="A252">
            <v>42348</v>
          </cell>
          <cell r="B252">
            <v>4362413.18</v>
          </cell>
          <cell r="C252">
            <v>44098.874000000003</v>
          </cell>
          <cell r="D252">
            <v>98.923459587652943</v>
          </cell>
          <cell r="E252">
            <v>-8.2112489834419433E-3</v>
          </cell>
          <cell r="F252">
            <v>-1.081458202561747E-2</v>
          </cell>
          <cell r="H252">
            <v>-1.0765404123470601E-2</v>
          </cell>
          <cell r="I252">
            <v>-1.0765410853129209E-2</v>
          </cell>
          <cell r="K252">
            <v>0</v>
          </cell>
          <cell r="L252">
            <v>4362413.18</v>
          </cell>
          <cell r="M252">
            <v>98.92</v>
          </cell>
          <cell r="N252">
            <v>-8.2213755764988239E-3</v>
          </cell>
          <cell r="O252">
            <v>-1.0800000000000032E-2</v>
          </cell>
          <cell r="Q252">
            <v>-1.0800000000000032E-2</v>
          </cell>
          <cell r="R252">
            <v>-1.0800000000000032E-2</v>
          </cell>
          <cell r="S252">
            <v>-5.2900675953537757E-4</v>
          </cell>
          <cell r="T252">
            <v>0.11965559699950692</v>
          </cell>
        </row>
        <row r="253">
          <cell r="A253">
            <v>42349</v>
          </cell>
          <cell r="B253">
            <v>4343022.3</v>
          </cell>
          <cell r="C253">
            <v>44098.874000000003</v>
          </cell>
          <cell r="D253">
            <v>98.483745866164284</v>
          </cell>
          <cell r="E253">
            <v>-4.4449893212543667E-3</v>
          </cell>
          <cell r="F253">
            <v>-1.5211500645254117E-2</v>
          </cell>
          <cell r="H253">
            <v>-1.5162541338357149E-2</v>
          </cell>
          <cell r="I253">
            <v>-1.5162548038102575E-2</v>
          </cell>
          <cell r="K253">
            <v>0</v>
          </cell>
          <cell r="L253">
            <v>4343022.3</v>
          </cell>
          <cell r="M253">
            <v>98.48</v>
          </cell>
          <cell r="N253">
            <v>-4.4480388192478237E-3</v>
          </cell>
          <cell r="O253">
            <v>-1.5199999999999991E-2</v>
          </cell>
          <cell r="Q253">
            <v>-1.5199999999999991E-2</v>
          </cell>
          <cell r="R253">
            <v>-1.5199999999999991E-2</v>
          </cell>
          <cell r="S253">
            <v>-7.4151702231972649E-4</v>
          </cell>
          <cell r="T253">
            <v>0.1194675250235232</v>
          </cell>
        </row>
        <row r="254">
          <cell r="A254">
            <v>42352</v>
          </cell>
          <cell r="B254">
            <v>4323903.49</v>
          </cell>
          <cell r="C254">
            <v>44098.874000000003</v>
          </cell>
          <cell r="D254">
            <v>98.050201689956978</v>
          </cell>
          <cell r="E254">
            <v>-4.402190152235641E-3</v>
          </cell>
          <cell r="F254">
            <v>-1.954672687914849E-2</v>
          </cell>
          <cell r="H254">
            <v>-1.9497983100430272E-2</v>
          </cell>
          <cell r="I254">
            <v>-1.9497989770682067E-2</v>
          </cell>
          <cell r="K254">
            <v>0</v>
          </cell>
          <cell r="L254">
            <v>4323903.49</v>
          </cell>
          <cell r="M254">
            <v>98.05</v>
          </cell>
          <cell r="N254">
            <v>-4.3663688058489525E-3</v>
          </cell>
          <cell r="O254">
            <v>-1.9500000000000073E-2</v>
          </cell>
          <cell r="Q254">
            <v>-1.9500000000000073E-2</v>
          </cell>
          <cell r="R254">
            <v>-1.9500000000000073E-2</v>
          </cell>
          <cell r="S254">
            <v>-9.4745631308512657E-4</v>
          </cell>
          <cell r="T254">
            <v>0.11931297611112905</v>
          </cell>
        </row>
        <row r="255">
          <cell r="A255">
            <v>42353</v>
          </cell>
          <cell r="B255">
            <v>4300066.05</v>
          </cell>
          <cell r="C255">
            <v>44098.874000000003</v>
          </cell>
          <cell r="D255">
            <v>97.509656369003878</v>
          </cell>
          <cell r="E255">
            <v>-5.5129445083892392E-3</v>
          </cell>
          <cell r="F255">
            <v>-2.4951911366932311E-2</v>
          </cell>
          <cell r="H255">
            <v>-2.4903436309961169E-2</v>
          </cell>
          <cell r="I255">
            <v>-2.4903442943440379E-2</v>
          </cell>
          <cell r="K255">
            <v>0</v>
          </cell>
          <cell r="L255">
            <v>4300066.05</v>
          </cell>
          <cell r="M255">
            <v>97.51</v>
          </cell>
          <cell r="N255">
            <v>-5.5073941866393694E-3</v>
          </cell>
          <cell r="O255">
            <v>-2.4899999999999922E-2</v>
          </cell>
          <cell r="Q255">
            <v>-2.4899999999999922E-2</v>
          </cell>
          <cell r="R255">
            <v>-2.4899999999999922E-2</v>
          </cell>
          <cell r="S255">
            <v>-1.204981477044953E-3</v>
          </cell>
          <cell r="T255">
            <v>0.1192102074591074</v>
          </cell>
        </row>
        <row r="256">
          <cell r="A256">
            <v>42354</v>
          </cell>
          <cell r="B256">
            <v>4332216.16</v>
          </cell>
          <cell r="C256">
            <v>44098.874000000003</v>
          </cell>
          <cell r="D256">
            <v>98.238702421290839</v>
          </cell>
          <cell r="E256">
            <v>7.4766549225446788E-3</v>
          </cell>
          <cell r="F256">
            <v>-1.7661813275336002E-2</v>
          </cell>
          <cell r="H256">
            <v>-1.7612975787091645E-2</v>
          </cell>
          <cell r="I256">
            <v>-1.761298247016696E-2</v>
          </cell>
          <cell r="K256">
            <v>0</v>
          </cell>
          <cell r="L256">
            <v>4332216.16</v>
          </cell>
          <cell r="M256">
            <v>98.24</v>
          </cell>
          <cell r="N256">
            <v>7.4864116500870104E-3</v>
          </cell>
          <cell r="O256">
            <v>-1.760000000000006E-2</v>
          </cell>
          <cell r="Q256">
            <v>-1.760000000000006E-2</v>
          </cell>
          <cell r="R256">
            <v>-1.760000000000006E-2</v>
          </cell>
          <cell r="S256">
            <v>-8.4826382303049286E-4</v>
          </cell>
          <cell r="T256">
            <v>0.11904086395678862</v>
          </cell>
        </row>
        <row r="257">
          <cell r="A257">
            <v>42355</v>
          </cell>
          <cell r="B257">
            <v>4338662.1100000003</v>
          </cell>
          <cell r="C257">
            <v>44098.874000000003</v>
          </cell>
          <cell r="D257">
            <v>98.38487282010874</v>
          </cell>
          <cell r="E257">
            <v>1.4879105201437426E-3</v>
          </cell>
          <cell r="F257">
            <v>-1.6200181952969572E-2</v>
          </cell>
          <cell r="H257">
            <v>-1.6151271798912625E-2</v>
          </cell>
          <cell r="I257">
            <v>-1.6151278491931764E-2</v>
          </cell>
          <cell r="K257">
            <v>0</v>
          </cell>
          <cell r="L257">
            <v>4338662.1100000003</v>
          </cell>
          <cell r="M257">
            <v>98.38</v>
          </cell>
          <cell r="N257">
            <v>1.4250814332248396E-3</v>
          </cell>
          <cell r="O257">
            <v>-1.6199999999999992E-2</v>
          </cell>
          <cell r="Q257">
            <v>-1.6199999999999992E-2</v>
          </cell>
          <cell r="R257">
            <v>-1.6199999999999992E-2</v>
          </cell>
          <cell r="S257">
            <v>-7.7765996860534869E-4</v>
          </cell>
          <cell r="T257">
            <v>0.11886190797825454</v>
          </cell>
        </row>
        <row r="258">
          <cell r="A258">
            <v>42356</v>
          </cell>
          <cell r="B258">
            <v>4351122.97</v>
          </cell>
          <cell r="C258">
            <v>44098.874000000003</v>
          </cell>
          <cell r="D258">
            <v>98.667439218516094</v>
          </cell>
          <cell r="E258">
            <v>2.8720512646696061E-3</v>
          </cell>
          <cell r="F258">
            <v>-1.3374658441365872E-2</v>
          </cell>
          <cell r="H258">
            <v>-1.3325607814839047E-2</v>
          </cell>
          <cell r="I258">
            <v>-1.332561452708092E-2</v>
          </cell>
          <cell r="K258">
            <v>0</v>
          </cell>
          <cell r="L258">
            <v>4351122.97</v>
          </cell>
          <cell r="M258">
            <v>98.67</v>
          </cell>
          <cell r="N258">
            <v>2.9477536084570044E-3</v>
          </cell>
          <cell r="O258">
            <v>-1.3299999999999979E-2</v>
          </cell>
          <cell r="Q258">
            <v>-1.3299999999999979E-2</v>
          </cell>
          <cell r="R258">
            <v>-1.3299999999999979E-2</v>
          </cell>
          <cell r="S258">
            <v>-6.3589684008036329E-4</v>
          </cell>
          <cell r="T258">
            <v>0.11866522193109376</v>
          </cell>
        </row>
        <row r="259">
          <cell r="A259">
            <v>42359</v>
          </cell>
          <cell r="B259">
            <v>4360895.53</v>
          </cell>
          <cell r="C259">
            <v>44098.874000000003</v>
          </cell>
          <cell r="D259">
            <v>98.889044876746738</v>
          </cell>
          <cell r="E259">
            <v>2.2459857069956346E-3</v>
          </cell>
          <cell r="F259">
            <v>-1.1158712026065554E-2</v>
          </cell>
          <cell r="H259">
            <v>-1.1109551232532655E-2</v>
          </cell>
          <cell r="I259">
            <v>-1.1109557959850025E-2</v>
          </cell>
          <cell r="K259">
            <v>0</v>
          </cell>
          <cell r="L259">
            <v>4360895.53</v>
          </cell>
          <cell r="M259">
            <v>98.89</v>
          </cell>
          <cell r="N259">
            <v>2.2296544035673715E-3</v>
          </cell>
          <cell r="O259">
            <v>-1.1099999999999999E-2</v>
          </cell>
          <cell r="Q259">
            <v>-1.1099999999999999E-2</v>
          </cell>
          <cell r="R259">
            <v>-1.1099999999999999E-2</v>
          </cell>
          <cell r="S259">
            <v>-5.285993693604496E-4</v>
          </cell>
          <cell r="T259">
            <v>0.11845781926777432</v>
          </cell>
        </row>
        <row r="260">
          <cell r="A260">
            <v>42360</v>
          </cell>
          <cell r="B260">
            <v>4357722.01</v>
          </cell>
          <cell r="C260">
            <v>44098.874000000003</v>
          </cell>
          <cell r="D260">
            <v>98.817081134543244</v>
          </cell>
          <cell r="E260">
            <v>-7.2772208785298886E-4</v>
          </cell>
          <cell r="F260">
            <v>-1.1878313672705088E-2</v>
          </cell>
          <cell r="H260">
            <v>-1.1829188654567613E-2</v>
          </cell>
          <cell r="I260">
            <v>-1.1829195376989343E-2</v>
          </cell>
          <cell r="K260">
            <v>0</v>
          </cell>
          <cell r="L260">
            <v>4357722.01</v>
          </cell>
          <cell r="M260">
            <v>98.82</v>
          </cell>
          <cell r="N260">
            <v>-7.0785721508759281E-4</v>
          </cell>
          <cell r="O260">
            <v>-1.1800000000000033E-2</v>
          </cell>
          <cell r="Q260">
            <v>-1.1800000000000033E-2</v>
          </cell>
          <cell r="R260">
            <v>-1.1800000000000033E-2</v>
          </cell>
          <cell r="S260">
            <v>-5.5971525199538519E-4</v>
          </cell>
          <cell r="T260">
            <v>0.11825494256558632</v>
          </cell>
        </row>
        <row r="261">
          <cell r="A261">
            <v>42361</v>
          </cell>
          <cell r="B261">
            <v>4380396.3499999996</v>
          </cell>
          <cell r="C261">
            <v>44098.874000000003</v>
          </cell>
          <cell r="D261">
            <v>99.331251632411281</v>
          </cell>
          <cell r="E261">
            <v>5.2032552668497267E-3</v>
          </cell>
          <cell r="F261">
            <v>-6.7368643040340848E-3</v>
          </cell>
          <cell r="H261">
            <v>-6.6874836758872291E-3</v>
          </cell>
          <cell r="I261">
            <v>-6.6874904332875351E-3</v>
          </cell>
          <cell r="K261">
            <v>0</v>
          </cell>
          <cell r="L261">
            <v>4380396.3499999996</v>
          </cell>
          <cell r="M261">
            <v>99.33</v>
          </cell>
          <cell r="N261">
            <v>5.1608986035216464E-3</v>
          </cell>
          <cell r="O261">
            <v>-6.7000000000000393E-3</v>
          </cell>
          <cell r="Q261">
            <v>-6.7000000000000393E-3</v>
          </cell>
          <cell r="R261">
            <v>-6.7000000000000393E-3</v>
          </cell>
          <cell r="S261">
            <v>-3.1654553647797457E-4</v>
          </cell>
          <cell r="T261">
            <v>0.11803243853517263</v>
          </cell>
        </row>
        <row r="262">
          <cell r="A262">
            <v>42362</v>
          </cell>
          <cell r="B262">
            <v>4389679.43</v>
          </cell>
          <cell r="C262">
            <v>44098.874000000003</v>
          </cell>
          <cell r="D262">
            <v>99.54175768750919</v>
          </cell>
          <cell r="E262">
            <v>2.1192328863117726E-3</v>
          </cell>
          <cell r="F262">
            <v>-4.6319084021061441E-3</v>
          </cell>
          <cell r="H262">
            <v>-4.582423124908086E-3</v>
          </cell>
          <cell r="I262">
            <v>-4.5824298966289367E-3</v>
          </cell>
          <cell r="K262">
            <v>0</v>
          </cell>
          <cell r="L262">
            <v>4389679.43</v>
          </cell>
          <cell r="M262">
            <v>99.54</v>
          </cell>
          <cell r="N262">
            <v>2.1141649048626032E-3</v>
          </cell>
          <cell r="O262">
            <v>-4.5999999999999375E-3</v>
          </cell>
          <cell r="Q262">
            <v>-4.5999999999999375E-3</v>
          </cell>
          <cell r="R262">
            <v>-4.5999999999999375E-3</v>
          </cell>
          <cell r="S262">
            <v>-2.1647533290547472E-4</v>
          </cell>
          <cell r="T262">
            <v>0.11780574746873214</v>
          </cell>
        </row>
        <row r="263">
          <cell r="A263">
            <v>42363</v>
          </cell>
          <cell r="B263">
            <v>4388790.1500000004</v>
          </cell>
          <cell r="C263">
            <v>44098.874000000003</v>
          </cell>
          <cell r="D263">
            <v>99.521592093258434</v>
          </cell>
          <cell r="E263">
            <v>-2.0258426934816054E-4</v>
          </cell>
          <cell r="F263">
            <v>-4.8335543196750264E-3</v>
          </cell>
          <cell r="H263">
            <v>-4.7840790674156253E-3</v>
          </cell>
          <cell r="I263">
            <v>-4.7840858377646844E-3</v>
          </cell>
          <cell r="K263">
            <v>0</v>
          </cell>
          <cell r="L263">
            <v>4388790.1500000004</v>
          </cell>
          <cell r="M263">
            <v>99.52</v>
          </cell>
          <cell r="N263">
            <v>-2.0092425155726623E-4</v>
          </cell>
          <cell r="O263">
            <v>-4.8000000000000265E-3</v>
          </cell>
          <cell r="Q263">
            <v>-4.8000000000000265E-3</v>
          </cell>
          <cell r="R263">
            <v>-4.8000000000000265E-3</v>
          </cell>
          <cell r="S263">
            <v>-2.250051470298331E-4</v>
          </cell>
          <cell r="T263">
            <v>0.11758079564626477</v>
          </cell>
        </row>
        <row r="264">
          <cell r="A264">
            <v>42366</v>
          </cell>
          <cell r="B264">
            <v>4379547</v>
          </cell>
          <cell r="C264">
            <v>44098.874000000003</v>
          </cell>
          <cell r="D264">
            <v>99.311991503456525</v>
          </cell>
          <cell r="E264">
            <v>-2.1060815587183868E-3</v>
          </cell>
          <cell r="F264">
            <v>-6.9294560187777021E-3</v>
          </cell>
          <cell r="H264">
            <v>-6.8800849654347962E-3</v>
          </cell>
          <cell r="I264">
            <v>-6.880091721524817E-3</v>
          </cell>
          <cell r="K264">
            <v>0</v>
          </cell>
          <cell r="L264">
            <v>4379547</v>
          </cell>
          <cell r="M264">
            <v>99.31</v>
          </cell>
          <cell r="N264">
            <v>-2.1101286173632605E-3</v>
          </cell>
          <cell r="O264">
            <v>-6.9000000000000172E-3</v>
          </cell>
          <cell r="Q264">
            <v>-6.9000000000000172E-3</v>
          </cell>
          <cell r="R264">
            <v>-6.9000000000000172E-3</v>
          </cell>
          <cell r="S264">
            <v>-3.2218958497765016E-4</v>
          </cell>
          <cell r="T264">
            <v>0.11736267005134764</v>
          </cell>
        </row>
        <row r="265">
          <cell r="A265">
            <v>42367</v>
          </cell>
          <cell r="B265">
            <v>4352433.59</v>
          </cell>
          <cell r="C265">
            <v>44098.874000000003</v>
          </cell>
          <cell r="D265">
            <v>98.69715925173054</v>
          </cell>
          <cell r="E265">
            <v>-6.1909165491318419E-3</v>
          </cell>
          <cell r="F265">
            <v>-1.3077472883966323E-2</v>
          </cell>
          <cell r="H265">
            <v>-1.3028407482694626E-2</v>
          </cell>
          <cell r="I265">
            <v>-1.3028414196958327E-2</v>
          </cell>
          <cell r="K265">
            <v>0</v>
          </cell>
          <cell r="L265">
            <v>4352433.59</v>
          </cell>
          <cell r="M265">
            <v>98.7</v>
          </cell>
          <cell r="N265">
            <v>-6.1423824388279202E-3</v>
          </cell>
          <cell r="O265">
            <v>-1.3000000000000012E-2</v>
          </cell>
          <cell r="Q265">
            <v>-1.3000000000000012E-2</v>
          </cell>
          <cell r="R265">
            <v>-1.3000000000000012E-2</v>
          </cell>
          <cell r="S265">
            <v>-6.046886402657492E-4</v>
          </cell>
          <cell r="T265">
            <v>0.11717167409728496</v>
          </cell>
        </row>
        <row r="266">
          <cell r="A266">
            <v>42368</v>
          </cell>
          <cell r="B266">
            <v>4374911.6900000004</v>
          </cell>
          <cell r="C266">
            <v>44098.874000000003</v>
          </cell>
          <cell r="D266">
            <v>99.206879749355963</v>
          </cell>
          <cell r="E266">
            <v>5.1644900571592434E-3</v>
          </cell>
          <cell r="F266">
            <v>-7.9805213054890967E-3</v>
          </cell>
          <cell r="H266">
            <v>-7.9312025064404157E-3</v>
          </cell>
          <cell r="I266">
            <v>-7.931209255379823E-3</v>
          </cell>
          <cell r="K266">
            <v>0</v>
          </cell>
          <cell r="L266">
            <v>4374911.6900000004</v>
          </cell>
          <cell r="M266">
            <v>99.21</v>
          </cell>
          <cell r="N266">
            <v>5.1671732522795555E-3</v>
          </cell>
          <cell r="O266">
            <v>-7.9000000000000181E-3</v>
          </cell>
          <cell r="Q266">
            <v>-7.9000000000000181E-3</v>
          </cell>
          <cell r="R266">
            <v>-7.9000000000000181E-3</v>
          </cell>
          <cell r="S266">
            <v>-3.6603695477310794E-4</v>
          </cell>
          <cell r="T266">
            <v>0.11695903317550181</v>
          </cell>
        </row>
        <row r="267">
          <cell r="A267">
            <v>42369</v>
          </cell>
          <cell r="B267">
            <v>4388228.68</v>
          </cell>
          <cell r="C267">
            <v>44098.874000000003</v>
          </cell>
          <cell r="D267">
            <v>99.50886002214024</v>
          </cell>
          <cell r="E267">
            <v>3.0439448710333217E-3</v>
          </cell>
          <cell r="F267">
            <v>-4.9608687013518171E-3</v>
          </cell>
          <cell r="G267">
            <v>4.1875759755960473E-2</v>
          </cell>
          <cell r="H267">
            <v>-4.9113997785975583E-3</v>
          </cell>
          <cell r="I267">
            <v>-4.9114065480804214E-3</v>
          </cell>
          <cell r="K267">
            <v>0</v>
          </cell>
          <cell r="L267">
            <v>4388228.68</v>
          </cell>
          <cell r="M267">
            <v>99.51</v>
          </cell>
          <cell r="N267">
            <v>3.023888720895096E-3</v>
          </cell>
          <cell r="O267">
            <v>-4.8999999999999044E-3</v>
          </cell>
          <cell r="P267">
            <v>4.1880431368443105E-2</v>
          </cell>
          <cell r="Q267">
            <v>-4.8999999999999044E-3</v>
          </cell>
          <cell r="R267">
            <v>-4.8999999999999044E-3</v>
          </cell>
          <cell r="S267">
            <v>-2.2615913137258303E-4</v>
          </cell>
          <cell r="T267">
            <v>0.11673915530550283</v>
          </cell>
        </row>
        <row r="268">
          <cell r="A268" t="str">
            <v>31-12-15_Perf</v>
          </cell>
          <cell r="B268">
            <v>4388230.75</v>
          </cell>
          <cell r="C268">
            <v>44098.874000000003</v>
          </cell>
          <cell r="D268">
            <v>99.508906962114267</v>
          </cell>
          <cell r="E268">
            <v>3.0573325698375342E-3</v>
          </cell>
          <cell r="F268">
            <v>-4.9475878433632436E-3</v>
          </cell>
          <cell r="G268">
            <v>4.1889665745757032E-2</v>
          </cell>
          <cell r="H268">
            <v>-4.8981182603438089E-3</v>
          </cell>
          <cell r="I268">
            <v>-4.8981250299170442E-3</v>
          </cell>
          <cell r="K268">
            <v>0</v>
          </cell>
          <cell r="L268">
            <v>4388230.75</v>
          </cell>
          <cell r="M268">
            <v>99.51</v>
          </cell>
          <cell r="N268">
            <v>3.023888720895096E-3</v>
          </cell>
          <cell r="O268">
            <v>-4.8999999999999044E-3</v>
          </cell>
          <cell r="P268">
            <v>4.1880431368443105E-2</v>
          </cell>
          <cell r="Q268">
            <v>-4.8999999999999044E-3</v>
          </cell>
          <cell r="R268">
            <v>-4.8999999999999044E-3</v>
          </cell>
          <cell r="S268">
            <v>-2.2615913137258303E-4</v>
          </cell>
          <cell r="T268">
            <v>0.11673915530550283</v>
          </cell>
        </row>
        <row r="269">
          <cell r="A269">
            <v>42370</v>
          </cell>
          <cell r="B269">
            <v>4387657.3899999997</v>
          </cell>
          <cell r="C269">
            <v>44098.874000000003</v>
          </cell>
          <cell r="D269">
            <v>99.49590526959939</v>
          </cell>
          <cell r="E269">
            <v>-1.3065858034022604E-4</v>
          </cell>
          <cell r="F269">
            <v>-1.3065858034022604E-4</v>
          </cell>
          <cell r="H269">
            <v>-1.3065858034022604E-4</v>
          </cell>
          <cell r="I269">
            <v>-5.0409540726076285E-3</v>
          </cell>
          <cell r="K269">
            <v>0</v>
          </cell>
          <cell r="L269">
            <v>4387657.3899999997</v>
          </cell>
          <cell r="M269">
            <v>99.5</v>
          </cell>
          <cell r="N269">
            <v>-1.0049241282283905E-4</v>
          </cell>
          <cell r="O269">
            <v>-1.0049241282283905E-4</v>
          </cell>
          <cell r="Q269">
            <v>0</v>
          </cell>
          <cell r="R269">
            <v>-5.0000000000000044E-3</v>
          </cell>
          <cell r="S269">
            <v>-2.2989054053823565E-4</v>
          </cell>
          <cell r="T269">
            <v>0.116297182109439</v>
          </cell>
        </row>
        <row r="270">
          <cell r="A270">
            <v>42373</v>
          </cell>
          <cell r="B270">
            <v>4295295.9800000004</v>
          </cell>
          <cell r="C270">
            <v>44098.874000000003</v>
          </cell>
          <cell r="D270">
            <v>97.401488754565477</v>
          </cell>
          <cell r="E270">
            <v>-2.1050278494966879E-2</v>
          </cell>
          <cell r="F270">
            <v>-2.1178186675803179E-2</v>
          </cell>
          <cell r="H270">
            <v>-2.1178186675803179E-2</v>
          </cell>
          <cell r="I270">
            <v>-2.5985119080465857E-2</v>
          </cell>
          <cell r="K270">
            <v>0</v>
          </cell>
          <cell r="L270">
            <v>4295295.9800000004</v>
          </cell>
          <cell r="M270">
            <v>97.4</v>
          </cell>
          <cell r="N270">
            <v>-2.1105527638190846E-2</v>
          </cell>
          <cell r="O270">
            <v>-2.1203899105617485E-2</v>
          </cell>
          <cell r="Q270">
            <v>-2.1105527638190846E-2</v>
          </cell>
          <cell r="R270">
            <v>-2.5999999999999912E-2</v>
          </cell>
          <cell r="S270">
            <v>-1.1909874383491115E-3</v>
          </cell>
          <cell r="T270">
            <v>0.11616862818046035</v>
          </cell>
        </row>
        <row r="271">
          <cell r="A271">
            <v>42374</v>
          </cell>
          <cell r="B271">
            <v>4295125.26</v>
          </cell>
          <cell r="C271">
            <v>44098.874000000003</v>
          </cell>
          <cell r="D271">
            <v>97.397617453905951</v>
          </cell>
          <cell r="E271">
            <v>-3.974580582932763E-5</v>
          </cell>
          <cell r="F271">
            <v>-2.1217090737537081E-2</v>
          </cell>
          <cell r="H271">
            <v>-2.1217090737537081E-2</v>
          </cell>
          <cell r="I271">
            <v>-2.6023832086797705E-2</v>
          </cell>
          <cell r="K271">
            <v>0</v>
          </cell>
          <cell r="L271">
            <v>4295125.26</v>
          </cell>
          <cell r="M271">
            <v>97.4</v>
          </cell>
          <cell r="N271">
            <v>0</v>
          </cell>
          <cell r="O271">
            <v>-2.1203899105617485E-2</v>
          </cell>
          <cell r="Q271">
            <v>-2.1105527638190846E-2</v>
          </cell>
          <cell r="R271">
            <v>-2.5999999999999912E-2</v>
          </cell>
          <cell r="S271">
            <v>-1.186458995860562E-3</v>
          </cell>
          <cell r="T271">
            <v>0.11604020416688021</v>
          </cell>
        </row>
        <row r="272">
          <cell r="A272">
            <v>42375</v>
          </cell>
          <cell r="B272">
            <v>4324127.9800000004</v>
          </cell>
          <cell r="C272">
            <v>44098.874000000003</v>
          </cell>
          <cell r="D272">
            <v>98.055292296125302</v>
          </cell>
          <cell r="E272">
            <v>6.7524736170327948E-3</v>
          </cell>
          <cell r="F272">
            <v>-1.4607884965939788E-2</v>
          </cell>
          <cell r="H272">
            <v>-1.4607884965939788E-2</v>
          </cell>
          <cell r="I272">
            <v>-1.9447083709345114E-2</v>
          </cell>
          <cell r="K272">
            <v>0</v>
          </cell>
          <cell r="L272">
            <v>4324127.9800000004</v>
          </cell>
          <cell r="M272">
            <v>98.06</v>
          </cell>
          <cell r="N272">
            <v>6.7761806981518902E-3</v>
          </cell>
          <cell r="O272">
            <v>-1.4571399859310663E-2</v>
          </cell>
          <cell r="Q272">
            <v>-1.4472361809045209E-2</v>
          </cell>
          <cell r="R272">
            <v>-1.9399999999999973E-2</v>
          </cell>
          <cell r="S272">
            <v>-8.818998404933609E-4</v>
          </cell>
          <cell r="T272">
            <v>0.1158643706186242</v>
          </cell>
        </row>
        <row r="273">
          <cell r="A273">
            <v>42376</v>
          </cell>
          <cell r="B273">
            <v>4234586.28</v>
          </cell>
          <cell r="C273">
            <v>44098.874000000003</v>
          </cell>
          <cell r="D273">
            <v>96.024816415947484</v>
          </cell>
          <cell r="E273">
            <v>-2.0707458339380813E-2</v>
          </cell>
          <cell r="F273">
            <v>-3.5012851135961864E-2</v>
          </cell>
          <cell r="H273">
            <v>-3.5012851135961864E-2</v>
          </cell>
          <cell r="I273">
            <v>-3.9751842372992119E-2</v>
          </cell>
          <cell r="K273">
            <v>0</v>
          </cell>
          <cell r="L273">
            <v>4234586.28</v>
          </cell>
          <cell r="M273">
            <v>96.02</v>
          </cell>
          <cell r="N273">
            <v>-2.0803589638996645E-2</v>
          </cell>
          <cell r="O273">
            <v>-3.5071852075168386E-2</v>
          </cell>
          <cell r="Q273">
            <v>-3.497487437185931E-2</v>
          </cell>
          <cell r="R273">
            <v>-3.9800000000000058E-2</v>
          </cell>
          <cell r="S273">
            <v>-1.8026066495480109E-3</v>
          </cell>
          <cell r="T273">
            <v>0.11589072668350596</v>
          </cell>
        </row>
        <row r="274">
          <cell r="A274">
            <v>42377</v>
          </cell>
          <cell r="B274">
            <v>4260080.51</v>
          </cell>
          <cell r="C274">
            <v>44098.874000000003</v>
          </cell>
          <cell r="D274">
            <v>96.602931630408506</v>
          </cell>
          <cell r="E274">
            <v>6.0204771645364641E-3</v>
          </cell>
          <cell r="F274">
            <v>-2.9203168042154726E-2</v>
          </cell>
          <cell r="H274">
            <v>-2.9203168042154726E-2</v>
          </cell>
          <cell r="I274">
            <v>-3.397069026771049E-2</v>
          </cell>
          <cell r="K274">
            <v>0</v>
          </cell>
          <cell r="L274">
            <v>4260080.51</v>
          </cell>
          <cell r="M274">
            <v>96.6</v>
          </cell>
          <cell r="N274">
            <v>6.0404082482816701E-3</v>
          </cell>
          <cell r="O274">
            <v>-2.9243292131444165E-2</v>
          </cell>
          <cell r="Q274">
            <v>-2.9145728643216184E-2</v>
          </cell>
          <cell r="R274">
            <v>-3.400000000000003E-2</v>
          </cell>
          <cell r="S274">
            <v>-1.5340836302897287E-3</v>
          </cell>
          <cell r="T274">
            <v>0.11584174982119295</v>
          </cell>
        </row>
        <row r="275">
          <cell r="A275">
            <v>42380</v>
          </cell>
          <cell r="B275">
            <v>4208355.0999999996</v>
          </cell>
          <cell r="C275">
            <v>44098.874000000003</v>
          </cell>
          <cell r="D275">
            <v>95.429989890444801</v>
          </cell>
          <cell r="E275">
            <v>-1.2141885553238141E-2</v>
          </cell>
          <cell r="F275">
            <v>-4.0990472071232964E-2</v>
          </cell>
          <cell r="H275">
            <v>-4.0990472071232964E-2</v>
          </cell>
          <cell r="I275">
            <v>-4.5700107587553607E-2</v>
          </cell>
          <cell r="K275">
            <v>0</v>
          </cell>
          <cell r="L275">
            <v>4208355.0999999996</v>
          </cell>
          <cell r="M275">
            <v>95.43</v>
          </cell>
          <cell r="N275">
            <v>-1.2111801242235876E-2</v>
          </cell>
          <cell r="O275">
            <v>-4.1000904431715335E-2</v>
          </cell>
          <cell r="Q275">
            <v>-4.0904522613065208E-2</v>
          </cell>
          <cell r="R275">
            <v>-4.5699999999999963E-2</v>
          </cell>
          <cell r="S275">
            <v>-2.0543809482092001E-3</v>
          </cell>
          <cell r="T275">
            <v>0.11595215310878383</v>
          </cell>
        </row>
        <row r="276">
          <cell r="A276">
            <v>42381</v>
          </cell>
          <cell r="B276">
            <v>4173226.87</v>
          </cell>
          <cell r="C276">
            <v>44098.874000000003</v>
          </cell>
          <cell r="D276">
            <v>94.633411048091602</v>
          </cell>
          <cell r="E276">
            <v>-8.3472590038801142E-3</v>
          </cell>
          <cell r="F276">
            <v>-4.8995572988043135E-2</v>
          </cell>
          <cell r="H276">
            <v>-4.8995572988043135E-2</v>
          </cell>
          <cell r="I276">
            <v>-5.3665895956895193E-2</v>
          </cell>
          <cell r="K276">
            <v>0</v>
          </cell>
          <cell r="L276">
            <v>4173226.87</v>
          </cell>
          <cell r="M276">
            <v>94.63</v>
          </cell>
          <cell r="N276">
            <v>-8.3831080373049094E-3</v>
          </cell>
          <cell r="O276">
            <v>-4.9040297457542015E-2</v>
          </cell>
          <cell r="Q276">
            <v>-4.8944723618090547E-2</v>
          </cell>
          <cell r="R276">
            <v>-5.3700000000000081E-2</v>
          </cell>
          <cell r="S276">
            <v>-2.4050945225440046E-3</v>
          </cell>
          <cell r="T276">
            <v>0.11619825438100745</v>
          </cell>
        </row>
        <row r="277">
          <cell r="A277">
            <v>42382</v>
          </cell>
          <cell r="B277">
            <v>4159624.52</v>
          </cell>
          <cell r="C277">
            <v>44098.874000000003</v>
          </cell>
          <cell r="D277">
            <v>94.324959861786937</v>
          </cell>
          <cell r="E277">
            <v>-3.2594321908983037E-3</v>
          </cell>
          <cell r="F277">
            <v>-5.2095307431132776E-2</v>
          </cell>
          <cell r="H277">
            <v>-5.2095307431132776E-2</v>
          </cell>
          <cell r="I277">
            <v>-5.6750407798958236E-2</v>
          </cell>
          <cell r="K277">
            <v>0</v>
          </cell>
          <cell r="L277">
            <v>4159624.52</v>
          </cell>
          <cell r="M277">
            <v>94.32</v>
          </cell>
          <cell r="N277">
            <v>-3.2759167283102908E-3</v>
          </cell>
          <cell r="O277">
            <v>-5.2155562255049914E-2</v>
          </cell>
          <cell r="Q277">
            <v>-5.206030150753771E-2</v>
          </cell>
          <cell r="R277">
            <v>-5.6800000000000073E-2</v>
          </cell>
          <cell r="S277">
            <v>-2.534516756895755E-3</v>
          </cell>
          <cell r="T277">
            <v>0.11649854898746832</v>
          </cell>
        </row>
        <row r="278">
          <cell r="A278">
            <v>42383</v>
          </cell>
          <cell r="B278">
            <v>4136811.81</v>
          </cell>
          <cell r="C278">
            <v>44098.874000000003</v>
          </cell>
          <cell r="D278">
            <v>93.807651642080472</v>
          </cell>
          <cell r="E278">
            <v>-5.4843195318022842E-3</v>
          </cell>
          <cell r="F278">
            <v>-5.7293919650875269E-2</v>
          </cell>
          <cell r="H278">
            <v>-5.7293919650875269E-2</v>
          </cell>
          <cell r="I278">
            <v>-6.1923489960830858E-2</v>
          </cell>
          <cell r="K278">
            <v>0</v>
          </cell>
          <cell r="L278">
            <v>4136811.81</v>
          </cell>
          <cell r="M278">
            <v>93.81</v>
          </cell>
          <cell r="N278">
            <v>-5.4071246819337171E-3</v>
          </cell>
          <cell r="O278">
            <v>-5.7280675309014151E-2</v>
          </cell>
          <cell r="Q278">
            <v>-5.7185929648241207E-2</v>
          </cell>
          <cell r="R278">
            <v>-6.1899999999999955E-2</v>
          </cell>
          <cell r="S278">
            <v>-2.7519250653824656E-3</v>
          </cell>
          <cell r="T278">
            <v>0.11689763166685324</v>
          </cell>
        </row>
        <row r="279">
          <cell r="A279">
            <v>42384</v>
          </cell>
          <cell r="B279">
            <v>4096482.53</v>
          </cell>
          <cell r="C279">
            <v>44098.874000000003</v>
          </cell>
          <cell r="D279">
            <v>92.893132146639374</v>
          </cell>
          <cell r="E279">
            <v>-9.7488795362921099E-3</v>
          </cell>
          <cell r="F279">
            <v>-6.6484247666328988E-2</v>
          </cell>
          <cell r="H279">
            <v>-6.6484247666328988E-2</v>
          </cell>
          <cell r="I279">
            <v>-7.1068684853028086E-2</v>
          </cell>
          <cell r="K279">
            <v>0</v>
          </cell>
          <cell r="L279">
            <v>4096482.53</v>
          </cell>
          <cell r="M279">
            <v>92.89</v>
          </cell>
          <cell r="N279">
            <v>-9.8070568169704719E-3</v>
          </cell>
          <cell r="O279">
            <v>-6.6525977288714788E-2</v>
          </cell>
          <cell r="Q279">
            <v>-6.6432160804020146E-2</v>
          </cell>
          <cell r="R279">
            <v>-7.1099999999999941E-2</v>
          </cell>
          <cell r="S279">
            <v>-3.1494096539290695E-3</v>
          </cell>
          <cell r="T279">
            <v>0.11750100822719743</v>
          </cell>
        </row>
        <row r="280">
          <cell r="A280">
            <v>42387</v>
          </cell>
          <cell r="B280">
            <v>4069577.51</v>
          </cell>
          <cell r="C280">
            <v>44098.874000000003</v>
          </cell>
          <cell r="D280">
            <v>92.283025412394878</v>
          </cell>
          <cell r="E280">
            <v>-6.5678346735191795E-3</v>
          </cell>
          <cell r="F280">
            <v>-7.2615424792782379E-2</v>
          </cell>
          <cell r="H280">
            <v>-7.2615424792782379E-2</v>
          </cell>
          <cell r="I280">
            <v>-7.7169752153968152E-2</v>
          </cell>
          <cell r="K280">
            <v>0</v>
          </cell>
          <cell r="L280">
            <v>4069577.51</v>
          </cell>
          <cell r="M280">
            <v>92.28</v>
          </cell>
          <cell r="N280">
            <v>-6.5669070944127661E-3</v>
          </cell>
          <cell r="O280">
            <v>-7.2656014470907526E-2</v>
          </cell>
          <cell r="Q280">
            <v>-7.25628140703517E-2</v>
          </cell>
          <cell r="R280">
            <v>-7.7199999999999935E-2</v>
          </cell>
          <cell r="S280">
            <v>-3.4071396562183054E-3</v>
          </cell>
          <cell r="T280">
            <v>0.11824777514651733</v>
          </cell>
        </row>
        <row r="281">
          <cell r="A281">
            <v>42388</v>
          </cell>
          <cell r="B281">
            <v>4093272.66</v>
          </cell>
          <cell r="C281">
            <v>44098.874000000003</v>
          </cell>
          <cell r="D281">
            <v>92.82034412035101</v>
          </cell>
          <cell r="E281">
            <v>5.8225085876297822E-3</v>
          </cell>
          <cell r="F281">
            <v>-6.7215720139602975E-2</v>
          </cell>
          <cell r="H281">
            <v>-6.7215720139602975E-2</v>
          </cell>
          <cell r="I281">
            <v>-7.1796565110959998E-2</v>
          </cell>
          <cell r="K281">
            <v>0</v>
          </cell>
          <cell r="L281">
            <v>4093272.66</v>
          </cell>
          <cell r="M281">
            <v>92.82</v>
          </cell>
          <cell r="N281">
            <v>5.8517555266579535E-3</v>
          </cell>
          <cell r="O281">
            <v>-6.7229424178474662E-2</v>
          </cell>
          <cell r="Q281">
            <v>-6.7135678391959885E-2</v>
          </cell>
          <cell r="R281">
            <v>-7.1800000000000086E-2</v>
          </cell>
          <cell r="S281">
            <v>-3.1571276801258819E-3</v>
          </cell>
          <cell r="T281">
            <v>0.11883988286131002</v>
          </cell>
        </row>
        <row r="282">
          <cell r="A282">
            <v>42389</v>
          </cell>
          <cell r="B282">
            <v>4013525.33</v>
          </cell>
          <cell r="C282">
            <v>44098.874000000003</v>
          </cell>
          <cell r="D282">
            <v>91.011968468854775</v>
          </cell>
          <cell r="E282">
            <v>-1.9482535522077904E-2</v>
          </cell>
          <cell r="F282">
            <v>-8.5388723006418976E-2</v>
          </cell>
          <cell r="H282">
            <v>-8.5388723006418976E-2</v>
          </cell>
          <cell r="I282">
            <v>-8.9880321502900484E-2</v>
          </cell>
          <cell r="K282">
            <v>0</v>
          </cell>
          <cell r="L282">
            <v>4013525.33</v>
          </cell>
          <cell r="M282">
            <v>91.01</v>
          </cell>
          <cell r="N282">
            <v>-1.9500107735401673E-2</v>
          </cell>
          <cell r="O282">
            <v>-8.5418550899407086E-2</v>
          </cell>
          <cell r="Q282">
            <v>-8.5326633165829113E-2</v>
          </cell>
          <cell r="R282">
            <v>-8.989999999999998E-2</v>
          </cell>
          <cell r="S282">
            <v>-3.9389195445238556E-3</v>
          </cell>
          <cell r="T282">
            <v>0.11991636947810089</v>
          </cell>
        </row>
        <row r="283">
          <cell r="A283">
            <v>42390</v>
          </cell>
          <cell r="B283">
            <v>3958660.3</v>
          </cell>
          <cell r="C283">
            <v>44098.874000000003</v>
          </cell>
          <cell r="D283">
            <v>89.767831713798401</v>
          </cell>
          <cell r="E283">
            <v>-1.3670034567839662E-2</v>
          </cell>
          <cell r="F283">
            <v>-9.7891490779057122E-2</v>
          </cell>
          <cell r="H283">
            <v>-9.7891490779057122E-2</v>
          </cell>
          <cell r="I283">
            <v>-0.10232168896882687</v>
          </cell>
          <cell r="K283">
            <v>0</v>
          </cell>
          <cell r="L283">
            <v>3958660.3</v>
          </cell>
          <cell r="M283">
            <v>89.77</v>
          </cell>
          <cell r="N283">
            <v>-1.3624876387210327E-2</v>
          </cell>
          <cell r="O283">
            <v>-9.7879610089438351E-2</v>
          </cell>
          <cell r="Q283">
            <v>-9.7788944723618099E-2</v>
          </cell>
          <cell r="R283">
            <v>-0.10230000000000006</v>
          </cell>
          <cell r="S283">
            <v>-4.4661851574119282E-3</v>
          </cell>
          <cell r="T283">
            <v>0.1213688358019195</v>
          </cell>
        </row>
        <row r="284">
          <cell r="A284">
            <v>42391</v>
          </cell>
          <cell r="B284">
            <v>3991994.53</v>
          </cell>
          <cell r="C284">
            <v>44098.874000000003</v>
          </cell>
          <cell r="D284">
            <v>90.523729245331737</v>
          </cell>
          <cell r="E284">
            <v>8.420583599961784E-3</v>
          </cell>
          <cell r="F284">
            <v>-9.0295210660925385E-2</v>
          </cell>
          <cell r="H284">
            <v>-9.0295210660925385E-2</v>
          </cell>
          <cell r="I284">
            <v>-9.4762713704916512E-2</v>
          </cell>
          <cell r="K284">
            <v>0</v>
          </cell>
          <cell r="L284">
            <v>3991994.53</v>
          </cell>
          <cell r="M284">
            <v>90.52</v>
          </cell>
          <cell r="N284">
            <v>8.3546841929376114E-3</v>
          </cell>
          <cell r="O284">
            <v>-9.0342679127725978E-2</v>
          </cell>
          <cell r="Q284">
            <v>-9.0251256281407066E-2</v>
          </cell>
          <cell r="R284">
            <v>-9.4799999999999995E-2</v>
          </cell>
          <cell r="S284">
            <v>-4.1236090472978049E-3</v>
          </cell>
          <cell r="T284">
            <v>0.12253674667259913</v>
          </cell>
        </row>
        <row r="285">
          <cell r="A285">
            <v>42394</v>
          </cell>
          <cell r="B285">
            <v>3994534.11</v>
          </cell>
          <cell r="C285">
            <v>44098.874000000003</v>
          </cell>
          <cell r="D285">
            <v>90.581317563799914</v>
          </cell>
          <cell r="E285">
            <v>6.3616820637268923E-4</v>
          </cell>
          <cell r="F285">
            <v>-8.9716485396762802E-2</v>
          </cell>
          <cell r="H285">
            <v>-8.9716485396762802E-2</v>
          </cell>
          <cell r="I285">
            <v>-9.4186830524152332E-2</v>
          </cell>
          <cell r="K285">
            <v>0</v>
          </cell>
          <cell r="L285">
            <v>3994534.11</v>
          </cell>
          <cell r="M285">
            <v>90.58</v>
          </cell>
          <cell r="N285">
            <v>6.6283694211222155E-4</v>
          </cell>
          <cell r="O285">
            <v>-8.9739724650788943E-2</v>
          </cell>
          <cell r="Q285">
            <v>-8.964824120603021E-2</v>
          </cell>
          <cell r="R285">
            <v>-9.4200000000000061E-2</v>
          </cell>
          <cell r="S285">
            <v>-4.0827063772894689E-3</v>
          </cell>
          <cell r="T285">
            <v>0.12365704921454766</v>
          </cell>
        </row>
        <row r="286">
          <cell r="A286">
            <v>42395</v>
          </cell>
          <cell r="B286">
            <v>3965289.77</v>
          </cell>
          <cell r="C286">
            <v>44098.874000000003</v>
          </cell>
          <cell r="D286">
            <v>89.918163670120009</v>
          </cell>
          <cell r="E286">
            <v>-7.3210890668797823E-3</v>
          </cell>
          <cell r="F286">
            <v>-9.6380752083285448E-2</v>
          </cell>
          <cell r="H286">
            <v>-9.6380752083285448E-2</v>
          </cell>
          <cell r="I286">
            <v>-0.10081836941583777</v>
          </cell>
          <cell r="K286">
            <v>0</v>
          </cell>
          <cell r="L286">
            <v>3965289.77</v>
          </cell>
          <cell r="M286">
            <v>89.92</v>
          </cell>
          <cell r="N286">
            <v>-7.2863766835945531E-3</v>
          </cell>
          <cell r="O286">
            <v>-9.6372223897095766E-2</v>
          </cell>
          <cell r="Q286">
            <v>-9.6281407035175848E-2</v>
          </cell>
          <cell r="R286">
            <v>-0.1008</v>
          </cell>
          <cell r="S286">
            <v>-4.3531788017787676E-3</v>
          </cell>
          <cell r="T286">
            <v>0.1249565332765305</v>
          </cell>
        </row>
        <row r="287">
          <cell r="A287">
            <v>42396</v>
          </cell>
          <cell r="B287">
            <v>3992144.37</v>
          </cell>
          <cell r="C287">
            <v>44098.874000000003</v>
          </cell>
          <cell r="D287">
            <v>90.527127064514161</v>
          </cell>
          <cell r="E287">
            <v>6.7724180470170037E-3</v>
          </cell>
          <cell r="F287">
            <v>-9.0261064781062439E-2</v>
          </cell>
          <cell r="H287">
            <v>-9.0261064781062439E-2</v>
          </cell>
          <cell r="I287">
            <v>-9.4728735513323392E-2</v>
          </cell>
          <cell r="K287">
            <v>0</v>
          </cell>
          <cell r="L287">
            <v>3992144.37</v>
          </cell>
          <cell r="M287">
            <v>90.53</v>
          </cell>
          <cell r="N287">
            <v>6.7838078291815318E-3</v>
          </cell>
          <cell r="O287">
            <v>-9.0242186714903028E-2</v>
          </cell>
          <cell r="Q287">
            <v>-9.0150753768844183E-2</v>
          </cell>
          <cell r="R287">
            <v>-9.4700000000000006E-2</v>
          </cell>
          <cell r="S287">
            <v>-4.0749650905809176E-3</v>
          </cell>
          <cell r="T287">
            <v>0.12603460813411022</v>
          </cell>
        </row>
        <row r="288">
          <cell r="A288">
            <v>42397</v>
          </cell>
          <cell r="B288">
            <v>3992081.7</v>
          </cell>
          <cell r="C288">
            <v>44098.874000000003</v>
          </cell>
          <cell r="D288">
            <v>90.525705939793383</v>
          </cell>
          <cell r="E288">
            <v>-1.5698330068092403E-5</v>
          </cell>
          <cell r="F288">
            <v>-9.0275346163143255E-2</v>
          </cell>
          <cell r="H288">
            <v>-9.0275346163143255E-2</v>
          </cell>
          <cell r="I288">
            <v>-9.4742946760434488E-2</v>
          </cell>
          <cell r="K288">
            <v>0</v>
          </cell>
          <cell r="L288">
            <v>3992081.7</v>
          </cell>
          <cell r="M288">
            <v>90.53</v>
          </cell>
          <cell r="N288">
            <v>0</v>
          </cell>
          <cell r="O288">
            <v>-9.0242186714903028E-2</v>
          </cell>
          <cell r="Q288">
            <v>-9.0150753768844183E-2</v>
          </cell>
          <cell r="R288">
            <v>-9.4700000000000006E-2</v>
          </cell>
          <cell r="S288">
            <v>-4.0604119392924076E-3</v>
          </cell>
          <cell r="T288">
            <v>0.12708682468547466</v>
          </cell>
        </row>
        <row r="289">
          <cell r="A289">
            <v>42398</v>
          </cell>
          <cell r="B289">
            <v>4048708.16</v>
          </cell>
          <cell r="C289">
            <v>44098.874000000003</v>
          </cell>
          <cell r="D289">
            <v>91.809785438059023</v>
          </cell>
          <cell r="E289">
            <v>1.4184694666945274E-2</v>
          </cell>
          <cell r="F289">
            <v>-7.737117971747498E-2</v>
          </cell>
          <cell r="H289">
            <v>-7.737117971747498E-2</v>
          </cell>
          <cell r="I289">
            <v>-8.1902151865132611E-2</v>
          </cell>
          <cell r="K289">
            <v>0</v>
          </cell>
          <cell r="L289">
            <v>4048708.16</v>
          </cell>
          <cell r="M289">
            <v>91.81</v>
          </cell>
          <cell r="N289">
            <v>1.4138959460952227E-2</v>
          </cell>
          <cell r="O289">
            <v>-7.7379157873580517E-2</v>
          </cell>
          <cell r="Q289">
            <v>-7.7286432160803997E-2</v>
          </cell>
          <cell r="R289">
            <v>-8.1899999999999973E-2</v>
          </cell>
          <cell r="S289">
            <v>-3.4988806969096231E-3</v>
          </cell>
          <cell r="T289">
            <v>0.12777082241181087</v>
          </cell>
        </row>
        <row r="290">
          <cell r="A290">
            <v>42401</v>
          </cell>
          <cell r="B290">
            <v>4056764.16</v>
          </cell>
          <cell r="C290">
            <v>44098.874000000003</v>
          </cell>
          <cell r="D290">
            <v>91.992465839377203</v>
          </cell>
          <cell r="E290">
            <v>1.9897704852107623E-3</v>
          </cell>
          <cell r="F290">
            <v>1.9897704852107623E-3</v>
          </cell>
          <cell r="H290">
            <v>-7.5535360122072071E-2</v>
          </cell>
          <cell r="I290">
            <v>-8.0075347864378421E-2</v>
          </cell>
          <cell r="K290">
            <v>0</v>
          </cell>
          <cell r="L290">
            <v>4056764.16</v>
          </cell>
          <cell r="M290">
            <v>91.99</v>
          </cell>
          <cell r="N290">
            <v>1.9605707439276365E-3</v>
          </cell>
          <cell r="O290">
            <v>1.9605707439276365E-3</v>
          </cell>
          <cell r="Q290">
            <v>-7.5477386934673429E-2</v>
          </cell>
          <cell r="R290">
            <v>-8.010000000000006E-2</v>
          </cell>
          <cell r="S290">
            <v>-3.4098183405859572E-3</v>
          </cell>
          <cell r="T290">
            <v>0.12754966082990235</v>
          </cell>
        </row>
        <row r="291">
          <cell r="A291">
            <v>42402</v>
          </cell>
          <cell r="B291">
            <v>4062938.4</v>
          </cell>
          <cell r="C291">
            <v>44098.874000000003</v>
          </cell>
          <cell r="D291">
            <v>92.132474856387475</v>
          </cell>
          <cell r="E291">
            <v>1.5219617795085849E-3</v>
          </cell>
          <cell r="F291">
            <v>3.5147606193477454E-3</v>
          </cell>
          <cell r="H291">
            <v>-7.4128360273670757E-2</v>
          </cell>
          <cell r="I291">
            <v>-7.867525770380035E-2</v>
          </cell>
          <cell r="K291">
            <v>0</v>
          </cell>
          <cell r="L291">
            <v>4062938.4</v>
          </cell>
          <cell r="M291">
            <v>92.13</v>
          </cell>
          <cell r="N291">
            <v>1.5219045548429122E-3</v>
          </cell>
          <cell r="O291">
            <v>3.4854591003157243E-3</v>
          </cell>
          <cell r="Q291">
            <v>-7.4070351758794062E-2</v>
          </cell>
          <cell r="R291">
            <v>-7.8699999999999992E-2</v>
          </cell>
          <cell r="S291">
            <v>-3.3383605882022493E-3</v>
          </cell>
          <cell r="T291">
            <v>0.12733295110711074</v>
          </cell>
        </row>
        <row r="292">
          <cell r="A292">
            <v>42403</v>
          </cell>
          <cell r="B292">
            <v>4027970.42</v>
          </cell>
          <cell r="C292">
            <v>44098.874000000003</v>
          </cell>
          <cell r="D292">
            <v>91.339529893665755</v>
          </cell>
          <cell r="E292">
            <v>-8.6065740007280622E-3</v>
          </cell>
          <cell r="F292">
            <v>-5.1220634287456601E-3</v>
          </cell>
          <cell r="H292">
            <v>-8.2096943056150895E-2</v>
          </cell>
          <cell r="I292">
            <v>-8.6604707277074366E-2</v>
          </cell>
          <cell r="K292">
            <v>0</v>
          </cell>
          <cell r="L292">
            <v>4027970.42</v>
          </cell>
          <cell r="M292">
            <v>91.34</v>
          </cell>
          <cell r="N292">
            <v>-8.5748399001410736E-3</v>
          </cell>
          <cell r="O292">
            <v>-5.1192680535888657E-3</v>
          </cell>
          <cell r="Q292">
            <v>-8.2010050251256295E-2</v>
          </cell>
          <cell r="R292">
            <v>-8.660000000000001E-2</v>
          </cell>
          <cell r="S292">
            <v>-3.6606732547141974E-3</v>
          </cell>
          <cell r="T292">
            <v>0.12710886878120814</v>
          </cell>
        </row>
        <row r="293">
          <cell r="A293">
            <v>42404</v>
          </cell>
          <cell r="B293">
            <v>4054001.86</v>
          </cell>
          <cell r="C293">
            <v>44098.874000000003</v>
          </cell>
          <cell r="D293">
            <v>91.929827051819956</v>
          </cell>
          <cell r="E293">
            <v>6.4626691076843379E-3</v>
          </cell>
          <cell r="F293">
            <v>1.307503477850025E-3</v>
          </cell>
          <cell r="H293">
            <v>-7.6164839326190892E-2</v>
          </cell>
          <cell r="I293">
            <v>-8.0701735735689617E-2</v>
          </cell>
          <cell r="K293">
            <v>0</v>
          </cell>
          <cell r="L293">
            <v>4054001.86</v>
          </cell>
          <cell r="M293">
            <v>91.93</v>
          </cell>
          <cell r="N293">
            <v>6.4593825268228766E-3</v>
          </cell>
          <cell r="O293">
            <v>1.3070471626184244E-3</v>
          </cell>
          <cell r="Q293">
            <v>-7.6080402010050174E-2</v>
          </cell>
          <cell r="R293">
            <v>-8.0699999999999883E-2</v>
          </cell>
          <cell r="S293">
            <v>-3.3992087510341662E-3</v>
          </cell>
          <cell r="T293">
            <v>0.12688997639433486</v>
          </cell>
        </row>
        <row r="294">
          <cell r="A294">
            <v>42405</v>
          </cell>
          <cell r="B294">
            <v>4065867.94</v>
          </cell>
          <cell r="C294">
            <v>44098.874000000003</v>
          </cell>
          <cell r="D294">
            <v>92.198906031024734</v>
          </cell>
          <cell r="E294">
            <v>2.9270040838116351E-3</v>
          </cell>
          <cell r="F294">
            <v>4.2383346296810398E-3</v>
          </cell>
          <cell r="H294">
            <v>-7.3460770038129786E-2</v>
          </cell>
          <cell r="I294">
            <v>-7.801094596194702E-2</v>
          </cell>
          <cell r="K294">
            <v>0</v>
          </cell>
          <cell r="L294">
            <v>4065867.94</v>
          </cell>
          <cell r="M294">
            <v>92.2</v>
          </cell>
          <cell r="N294">
            <v>2.9370172957685625E-3</v>
          </cell>
          <cell r="O294">
            <v>4.2479032785098791E-3</v>
          </cell>
          <cell r="Q294">
            <v>-7.3366834170854212E-2</v>
          </cell>
          <cell r="R294">
            <v>-7.7999999999999958E-2</v>
          </cell>
          <cell r="S294">
            <v>-3.2739507055339345E-3</v>
          </cell>
          <cell r="T294">
            <v>0.12667857175123057</v>
          </cell>
        </row>
        <row r="295">
          <cell r="A295">
            <v>42408</v>
          </cell>
          <cell r="B295">
            <v>4064292.95</v>
          </cell>
          <cell r="C295">
            <v>44098.874000000003</v>
          </cell>
          <cell r="D295">
            <v>92.163191060161765</v>
          </cell>
          <cell r="E295">
            <v>-3.8736870533961909E-4</v>
          </cell>
          <cell r="F295">
            <v>3.8493241261430278E-3</v>
          </cell>
          <cell r="H295">
            <v>-7.3819682340086512E-2</v>
          </cell>
          <cell r="I295">
            <v>-7.8368095668147064E-2</v>
          </cell>
          <cell r="K295">
            <v>0</v>
          </cell>
          <cell r="L295">
            <v>4064292.95</v>
          </cell>
          <cell r="M295">
            <v>92.16</v>
          </cell>
          <cell r="N295">
            <v>-4.3383947939268364E-4</v>
          </cell>
          <cell r="O295">
            <v>3.8122208909703303E-3</v>
          </cell>
          <cell r="Q295">
            <v>-7.3768844221105523E-2</v>
          </cell>
          <cell r="R295">
            <v>-7.8400000000000025E-2</v>
          </cell>
          <cell r="S295">
            <v>-3.2792806780435058E-3</v>
          </cell>
          <cell r="T295">
            <v>0.12646710050173784</v>
          </cell>
        </row>
        <row r="296">
          <cell r="A296">
            <v>42409</v>
          </cell>
          <cell r="B296">
            <v>4031581.51</v>
          </cell>
          <cell r="C296">
            <v>44098.874000000003</v>
          </cell>
          <cell r="D296">
            <v>91.421416111440834</v>
          </cell>
          <cell r="E296">
            <v>-8.0484946342267438E-3</v>
          </cell>
          <cell r="F296">
            <v>-4.230151772658397E-3</v>
          </cell>
          <cell r="H296">
            <v>-8.1274039657098784E-2</v>
          </cell>
          <cell r="I296">
            <v>-8.5785845104894176E-2</v>
          </cell>
          <cell r="K296">
            <v>0</v>
          </cell>
          <cell r="L296">
            <v>4031581.51</v>
          </cell>
          <cell r="M296">
            <v>91.42</v>
          </cell>
          <cell r="N296">
            <v>-8.0295138888888395E-3</v>
          </cell>
          <cell r="O296">
            <v>-4.2479032785099902E-3</v>
          </cell>
          <cell r="Q296">
            <v>-8.1206030150753783E-2</v>
          </cell>
          <cell r="R296">
            <v>-8.5799999999999987E-2</v>
          </cell>
          <cell r="S296">
            <v>-3.5764705955898535E-3</v>
          </cell>
          <cell r="T296">
            <v>0.12624739418668515</v>
          </cell>
        </row>
        <row r="297">
          <cell r="A297">
            <v>42410</v>
          </cell>
          <cell r="B297">
            <v>4038126.53</v>
          </cell>
          <cell r="C297">
            <v>44098.874000000003</v>
          </cell>
          <cell r="D297">
            <v>91.569833052880199</v>
          </cell>
          <cell r="E297">
            <v>1.6234373492798326E-3</v>
          </cell>
          <cell r="F297">
            <v>-2.6135818097593466E-3</v>
          </cell>
          <cell r="H297">
            <v>-7.9782545619325185E-2</v>
          </cell>
          <cell r="I297">
            <v>-8.4301675700597212E-2</v>
          </cell>
          <cell r="K297">
            <v>0</v>
          </cell>
          <cell r="L297">
            <v>4038126.53</v>
          </cell>
          <cell r="M297">
            <v>91.57</v>
          </cell>
          <cell r="N297">
            <v>1.6407788230146103E-3</v>
          </cell>
          <cell r="O297">
            <v>-2.6140943252369597E-3</v>
          </cell>
          <cell r="Q297">
            <v>-7.9698492462311643E-2</v>
          </cell>
          <cell r="R297">
            <v>-8.4300000000000042E-2</v>
          </cell>
          <cell r="S297">
            <v>-3.5017609332186339E-3</v>
          </cell>
          <cell r="T297">
            <v>0.12602898585152617</v>
          </cell>
        </row>
        <row r="298">
          <cell r="A298">
            <v>42411</v>
          </cell>
          <cell r="B298">
            <v>3970438.29</v>
          </cell>
          <cell r="C298">
            <v>44098.874000000003</v>
          </cell>
          <cell r="D298">
            <v>90.034913136330871</v>
          </cell>
          <cell r="E298">
            <v>-1.6762288030632733E-2</v>
          </cell>
          <cell r="F298">
            <v>-1.9332060229305337E-2</v>
          </cell>
          <cell r="H298">
            <v>-9.5207495640469708E-2</v>
          </cell>
          <cell r="I298">
            <v>-9.9650874761671449E-2</v>
          </cell>
          <cell r="K298">
            <v>0</v>
          </cell>
          <cell r="L298">
            <v>3970438.29</v>
          </cell>
          <cell r="M298">
            <v>90.03</v>
          </cell>
          <cell r="N298">
            <v>-1.6817735066069539E-2</v>
          </cell>
          <cell r="O298">
            <v>-1.9387866245507035E-2</v>
          </cell>
          <cell r="Q298">
            <v>-9.5175879396984908E-2</v>
          </cell>
          <cell r="R298">
            <v>-9.9700000000000011E-2</v>
          </cell>
          <cell r="S298">
            <v>-4.127489996463396E-3</v>
          </cell>
          <cell r="T298">
            <v>0.12585173303606353</v>
          </cell>
        </row>
        <row r="299">
          <cell r="A299">
            <v>42412</v>
          </cell>
          <cell r="B299">
            <v>0</v>
          </cell>
          <cell r="C299">
            <v>44098.874000000003</v>
          </cell>
          <cell r="D299">
            <v>0</v>
          </cell>
          <cell r="E299">
            <v>-1</v>
          </cell>
          <cell r="F299">
            <v>-1</v>
          </cell>
          <cell r="H299">
            <v>-1</v>
          </cell>
          <cell r="I299">
            <v>-1</v>
          </cell>
          <cell r="K299">
            <v>0</v>
          </cell>
          <cell r="L299">
            <v>0</v>
          </cell>
          <cell r="M299">
            <v>0</v>
          </cell>
          <cell r="N299">
            <v>-1</v>
          </cell>
          <cell r="O299">
            <v>-1</v>
          </cell>
          <cell r="Q299">
            <v>-1</v>
          </cell>
          <cell r="R299">
            <v>-1</v>
          </cell>
          <cell r="S299">
            <v>-4.143609680917848E-2</v>
          </cell>
          <cell r="T299">
            <v>0.23784565931853002</v>
          </cell>
        </row>
        <row r="300">
          <cell r="A300">
            <v>42415</v>
          </cell>
          <cell r="B300">
            <v>0</v>
          </cell>
          <cell r="C300">
            <v>44098.874000000003</v>
          </cell>
          <cell r="D300">
            <v>0</v>
          </cell>
          <cell r="E300" t="e">
            <v>#DIV/0!</v>
          </cell>
          <cell r="F300">
            <v>-1</v>
          </cell>
          <cell r="H300">
            <v>-1</v>
          </cell>
          <cell r="I300">
            <v>-1</v>
          </cell>
          <cell r="K300">
            <v>0</v>
          </cell>
          <cell r="L300">
            <v>0</v>
          </cell>
          <cell r="M300">
            <v>0</v>
          </cell>
          <cell r="N300" t="e">
            <v>#DIV/0!</v>
          </cell>
          <cell r="O300">
            <v>-1</v>
          </cell>
          <cell r="Q300">
            <v>-1</v>
          </cell>
          <cell r="R300">
            <v>-1</v>
          </cell>
          <cell r="S300">
            <v>-4.1294221671265063E-2</v>
          </cell>
          <cell r="T300">
            <v>0.31104022163198292</v>
          </cell>
        </row>
        <row r="301">
          <cell r="A301">
            <v>42416</v>
          </cell>
          <cell r="B301">
            <v>0</v>
          </cell>
          <cell r="C301">
            <v>44098.874000000003</v>
          </cell>
          <cell r="D301">
            <v>0</v>
          </cell>
          <cell r="E301" t="e">
            <v>#DIV/0!</v>
          </cell>
          <cell r="F301">
            <v>-1</v>
          </cell>
          <cell r="H301">
            <v>-1</v>
          </cell>
          <cell r="I301">
            <v>-1</v>
          </cell>
          <cell r="K301">
            <v>0</v>
          </cell>
          <cell r="L301">
            <v>0</v>
          </cell>
          <cell r="M301">
            <v>0</v>
          </cell>
          <cell r="N301" t="e">
            <v>#DIV/0!</v>
          </cell>
          <cell r="O301">
            <v>-1</v>
          </cell>
          <cell r="Q301">
            <v>-1</v>
          </cell>
          <cell r="R301">
            <v>-1</v>
          </cell>
          <cell r="S301">
            <v>-4.1153314764997617E-2</v>
          </cell>
          <cell r="T301">
            <v>0.36928791334232147</v>
          </cell>
        </row>
        <row r="302">
          <cell r="A302">
            <v>42417</v>
          </cell>
          <cell r="B302">
            <v>0</v>
          </cell>
          <cell r="C302">
            <v>44098.874000000003</v>
          </cell>
          <cell r="D302">
            <v>0</v>
          </cell>
          <cell r="E302" t="e">
            <v>#DIV/0!</v>
          </cell>
          <cell r="F302">
            <v>-1</v>
          </cell>
          <cell r="H302">
            <v>-1</v>
          </cell>
          <cell r="I302">
            <v>-1</v>
          </cell>
          <cell r="K302">
            <v>0</v>
          </cell>
          <cell r="L302">
            <v>0</v>
          </cell>
          <cell r="M302">
            <v>0</v>
          </cell>
          <cell r="N302" t="e">
            <v>#DIV/0!</v>
          </cell>
          <cell r="O302">
            <v>-1</v>
          </cell>
          <cell r="Q302">
            <v>-1</v>
          </cell>
          <cell r="R302">
            <v>-1</v>
          </cell>
          <cell r="S302">
            <v>-4.1013366212510505E-2</v>
          </cell>
          <cell r="T302">
            <v>0.41888131113140009</v>
          </cell>
        </row>
        <row r="303">
          <cell r="A303">
            <v>42418</v>
          </cell>
          <cell r="B303">
            <v>0</v>
          </cell>
          <cell r="C303">
            <v>44098.874000000003</v>
          </cell>
          <cell r="D303">
            <v>0</v>
          </cell>
          <cell r="E303" t="e">
            <v>#DIV/0!</v>
          </cell>
          <cell r="F303">
            <v>-1</v>
          </cell>
          <cell r="H303">
            <v>-1</v>
          </cell>
          <cell r="I303">
            <v>-1</v>
          </cell>
          <cell r="K303">
            <v>0</v>
          </cell>
          <cell r="L303">
            <v>0</v>
          </cell>
          <cell r="M303">
            <v>0</v>
          </cell>
          <cell r="N303" t="e">
            <v>#DIV/0!</v>
          </cell>
          <cell r="O303">
            <v>-1</v>
          </cell>
          <cell r="Q303">
            <v>-1</v>
          </cell>
          <cell r="R303">
            <v>-1</v>
          </cell>
          <cell r="S303">
            <v>-4.0874366269832763E-2</v>
          </cell>
          <cell r="T303">
            <v>0.46262101451905796</v>
          </cell>
        </row>
        <row r="304">
          <cell r="A304">
            <v>42419</v>
          </cell>
          <cell r="B304">
            <v>0</v>
          </cell>
          <cell r="C304">
            <v>44098.874000000003</v>
          </cell>
          <cell r="D304">
            <v>0</v>
          </cell>
          <cell r="E304" t="e">
            <v>#DIV/0!</v>
          </cell>
          <cell r="F304">
            <v>-1</v>
          </cell>
          <cell r="H304">
            <v>-1</v>
          </cell>
          <cell r="I304">
            <v>-1</v>
          </cell>
          <cell r="K304">
            <v>0</v>
          </cell>
          <cell r="L304">
            <v>0</v>
          </cell>
          <cell r="M304">
            <v>0</v>
          </cell>
          <cell r="N304" t="e">
            <v>#DIV/0!</v>
          </cell>
          <cell r="O304">
            <v>-1</v>
          </cell>
          <cell r="Q304">
            <v>-1</v>
          </cell>
          <cell r="R304">
            <v>-1</v>
          </cell>
          <cell r="S304">
            <v>-4.0736305324614364E-2</v>
          </cell>
          <cell r="T304">
            <v>0.50204738829599505</v>
          </cell>
        </row>
        <row r="305">
          <cell r="A305">
            <v>42422</v>
          </cell>
          <cell r="B305">
            <v>0</v>
          </cell>
          <cell r="C305">
            <v>44098.874000000003</v>
          </cell>
          <cell r="D305">
            <v>0</v>
          </cell>
          <cell r="E305" t="e">
            <v>#DIV/0!</v>
          </cell>
          <cell r="F305">
            <v>-1</v>
          </cell>
          <cell r="H305">
            <v>-1</v>
          </cell>
          <cell r="I305">
            <v>-1</v>
          </cell>
          <cell r="K305">
            <v>0</v>
          </cell>
          <cell r="L305">
            <v>0</v>
          </cell>
          <cell r="M305">
            <v>0</v>
          </cell>
          <cell r="N305" t="e">
            <v>#DIV/0!</v>
          </cell>
          <cell r="O305">
            <v>-1</v>
          </cell>
          <cell r="Q305">
            <v>-1</v>
          </cell>
          <cell r="R305">
            <v>-1</v>
          </cell>
          <cell r="S305">
            <v>-4.0599173893980378E-2</v>
          </cell>
          <cell r="T305">
            <v>0.53811672130268251</v>
          </cell>
        </row>
        <row r="306">
          <cell r="A306">
            <v>42423</v>
          </cell>
          <cell r="B306">
            <v>0</v>
          </cell>
          <cell r="C306">
            <v>44098.874000000003</v>
          </cell>
          <cell r="D306">
            <v>0</v>
          </cell>
          <cell r="E306" t="e">
            <v>#DIV/0!</v>
          </cell>
          <cell r="F306">
            <v>-1</v>
          </cell>
          <cell r="H306">
            <v>-1</v>
          </cell>
          <cell r="I306">
            <v>-1</v>
          </cell>
          <cell r="K306">
            <v>0</v>
          </cell>
          <cell r="L306">
            <v>0</v>
          </cell>
          <cell r="M306">
            <v>0</v>
          </cell>
          <cell r="N306" t="e">
            <v>#DIV/0!</v>
          </cell>
          <cell r="O306">
            <v>-1</v>
          </cell>
          <cell r="Q306">
            <v>-1</v>
          </cell>
          <cell r="R306">
            <v>-1</v>
          </cell>
          <cell r="S306">
            <v>-4.0462962622271448E-2</v>
          </cell>
          <cell r="T306">
            <v>0.57147183693789472</v>
          </cell>
        </row>
        <row r="307">
          <cell r="A307">
            <v>42424</v>
          </cell>
          <cell r="B307">
            <v>0</v>
          </cell>
          <cell r="C307">
            <v>44098.874000000003</v>
          </cell>
          <cell r="D307">
            <v>0</v>
          </cell>
          <cell r="E307" t="e">
            <v>#DIV/0!</v>
          </cell>
          <cell r="F307">
            <v>-1</v>
          </cell>
          <cell r="H307">
            <v>-1</v>
          </cell>
          <cell r="I307">
            <v>-1</v>
          </cell>
          <cell r="K307">
            <v>0</v>
          </cell>
          <cell r="L307">
            <v>0</v>
          </cell>
          <cell r="M307">
            <v>0</v>
          </cell>
          <cell r="N307" t="e">
            <v>#DIV/0!</v>
          </cell>
          <cell r="O307">
            <v>-1</v>
          </cell>
          <cell r="Q307">
            <v>-1</v>
          </cell>
          <cell r="R307">
            <v>-1</v>
          </cell>
          <cell r="S307">
            <v>-4.0327662278997423E-2</v>
          </cell>
          <cell r="T307">
            <v>0.60256998427604003</v>
          </cell>
        </row>
        <row r="308">
          <cell r="A308">
            <v>42425</v>
          </cell>
          <cell r="B308">
            <v>0</v>
          </cell>
          <cell r="C308">
            <v>44098.874000000003</v>
          </cell>
          <cell r="D308">
            <v>0</v>
          </cell>
          <cell r="E308" t="e">
            <v>#DIV/0!</v>
          </cell>
          <cell r="F308">
            <v>-1</v>
          </cell>
          <cell r="H308">
            <v>-1</v>
          </cell>
          <cell r="I308">
            <v>-1</v>
          </cell>
          <cell r="K308">
            <v>0</v>
          </cell>
          <cell r="L308">
            <v>0</v>
          </cell>
          <cell r="M308">
            <v>0</v>
          </cell>
          <cell r="N308" t="e">
            <v>#DIV/0!</v>
          </cell>
          <cell r="O308">
            <v>-1</v>
          </cell>
          <cell r="Q308">
            <v>-1</v>
          </cell>
          <cell r="R308">
            <v>-1</v>
          </cell>
          <cell r="S308">
            <v>-4.0193263756691522E-2</v>
          </cell>
          <cell r="T308">
            <v>0.63175049549297291</v>
          </cell>
        </row>
        <row r="309">
          <cell r="A309">
            <v>42426</v>
          </cell>
          <cell r="B309">
            <v>0</v>
          </cell>
          <cell r="C309">
            <v>44098.874000000003</v>
          </cell>
          <cell r="D309">
            <v>0</v>
          </cell>
          <cell r="E309" t="e">
            <v>#DIV/0!</v>
          </cell>
          <cell r="F309">
            <v>-1</v>
          </cell>
          <cell r="H309">
            <v>-1</v>
          </cell>
          <cell r="I309">
            <v>-1</v>
          </cell>
          <cell r="K309">
            <v>0</v>
          </cell>
          <cell r="L309">
            <v>0</v>
          </cell>
          <cell r="M309">
            <v>0</v>
          </cell>
          <cell r="N309" t="e">
            <v>#DIV/0!</v>
          </cell>
          <cell r="O309">
            <v>-1</v>
          </cell>
          <cell r="Q309">
            <v>-1</v>
          </cell>
          <cell r="R309">
            <v>-1</v>
          </cell>
          <cell r="S309">
            <v>-4.0059758068920814E-2</v>
          </cell>
          <cell r="T309">
            <v>0.65927364696546553</v>
          </cell>
        </row>
        <row r="310">
          <cell r="A310">
            <v>42429</v>
          </cell>
          <cell r="B310">
            <v>0</v>
          </cell>
          <cell r="C310">
            <v>44098.874000000003</v>
          </cell>
          <cell r="D310">
            <v>0</v>
          </cell>
          <cell r="E310" t="e">
            <v>#DIV/0!</v>
          </cell>
          <cell r="F310">
            <v>-1</v>
          </cell>
          <cell r="H310">
            <v>-1</v>
          </cell>
          <cell r="I310">
            <v>-1</v>
          </cell>
          <cell r="K310">
            <v>0</v>
          </cell>
          <cell r="L310">
            <v>0</v>
          </cell>
          <cell r="M310">
            <v>0</v>
          </cell>
          <cell r="N310" t="e">
            <v>#DIV/0!</v>
          </cell>
          <cell r="O310">
            <v>-1</v>
          </cell>
          <cell r="Q310">
            <v>-1</v>
          </cell>
          <cell r="R310">
            <v>-1</v>
          </cell>
          <cell r="S310">
            <v>-3.9927136348254066E-2</v>
          </cell>
          <cell r="T310">
            <v>0.68534443040504511</v>
          </cell>
        </row>
        <row r="311">
          <cell r="A311">
            <v>42430</v>
          </cell>
          <cell r="B311" t="e">
            <v>#DIV/0!</v>
          </cell>
          <cell r="C311">
            <v>44098.874000000003</v>
          </cell>
          <cell r="D311" t="e">
            <v>#DIV/0!</v>
          </cell>
          <cell r="E311" t="e">
            <v>#DIV/0!</v>
          </cell>
          <cell r="F311" t="e">
            <v>#DIV/0!</v>
          </cell>
          <cell r="H311" t="e">
            <v>#DIV/0!</v>
          </cell>
          <cell r="I311" t="e">
            <v>#DIV/0!</v>
          </cell>
          <cell r="K311" t="e">
            <v>#DIV/0!</v>
          </cell>
          <cell r="L311" t="e">
            <v>#DIV/0!</v>
          </cell>
          <cell r="M311" t="e">
            <v>#DIV/0!</v>
          </cell>
          <cell r="N311" t="e">
            <v>#DIV/0!</v>
          </cell>
          <cell r="O311" t="e">
            <v>#DIV/0!</v>
          </cell>
          <cell r="Q311" t="e">
            <v>#DIV/0!</v>
          </cell>
          <cell r="R311" t="e">
            <v>#DIV/0!</v>
          </cell>
          <cell r="S311" t="e">
            <v>#DIV/0!</v>
          </cell>
          <cell r="T311" t="e">
            <v>#DIV/0!</v>
          </cell>
        </row>
        <row r="312">
          <cell r="A312">
            <v>42431</v>
          </cell>
          <cell r="B312" t="e">
            <v>#DIV/0!</v>
          </cell>
          <cell r="C312">
            <v>44098.874000000003</v>
          </cell>
          <cell r="D312" t="e">
            <v>#DIV/0!</v>
          </cell>
          <cell r="E312" t="e">
            <v>#DIV/0!</v>
          </cell>
          <cell r="F312" t="e">
            <v>#DIV/0!</v>
          </cell>
          <cell r="H312" t="e">
            <v>#DIV/0!</v>
          </cell>
          <cell r="I312" t="e">
            <v>#DIV/0!</v>
          </cell>
          <cell r="K312" t="e">
            <v>#DIV/0!</v>
          </cell>
          <cell r="L312" t="e">
            <v>#DIV/0!</v>
          </cell>
          <cell r="M312" t="e">
            <v>#DIV/0!</v>
          </cell>
          <cell r="N312" t="e">
            <v>#DIV/0!</v>
          </cell>
          <cell r="O312" t="e">
            <v>#DIV/0!</v>
          </cell>
          <cell r="Q312" t="e">
            <v>#DIV/0!</v>
          </cell>
          <cell r="R312" t="e">
            <v>#DIV/0!</v>
          </cell>
          <cell r="S312" t="e">
            <v>#DIV/0!</v>
          </cell>
          <cell r="T312" t="e">
            <v>#DIV/0!</v>
          </cell>
        </row>
        <row r="313">
          <cell r="A313">
            <v>42432</v>
          </cell>
          <cell r="B313" t="e">
            <v>#DIV/0!</v>
          </cell>
          <cell r="C313">
            <v>44098.874000000003</v>
          </cell>
          <cell r="D313" t="e">
            <v>#DIV/0!</v>
          </cell>
          <cell r="E313" t="e">
            <v>#DIV/0!</v>
          </cell>
          <cell r="F313" t="e">
            <v>#DIV/0!</v>
          </cell>
          <cell r="H313" t="e">
            <v>#DIV/0!</v>
          </cell>
          <cell r="I313" t="e">
            <v>#DIV/0!</v>
          </cell>
          <cell r="K313" t="e">
            <v>#DIV/0!</v>
          </cell>
          <cell r="L313" t="e">
            <v>#DIV/0!</v>
          </cell>
          <cell r="M313" t="e">
            <v>#DIV/0!</v>
          </cell>
          <cell r="N313" t="e">
            <v>#DIV/0!</v>
          </cell>
          <cell r="O313" t="e">
            <v>#DIV/0!</v>
          </cell>
          <cell r="Q313" t="e">
            <v>#DIV/0!</v>
          </cell>
          <cell r="R313" t="e">
            <v>#DIV/0!</v>
          </cell>
          <cell r="S313" t="e">
            <v>#DIV/0!</v>
          </cell>
          <cell r="T313" t="e">
            <v>#DIV/0!</v>
          </cell>
        </row>
        <row r="314">
          <cell r="A314">
            <v>42433</v>
          </cell>
          <cell r="B314" t="e">
            <v>#DIV/0!</v>
          </cell>
          <cell r="C314">
            <v>44098.874000000003</v>
          </cell>
          <cell r="D314" t="e">
            <v>#DIV/0!</v>
          </cell>
          <cell r="E314" t="e">
            <v>#DIV/0!</v>
          </cell>
          <cell r="F314" t="e">
            <v>#DIV/0!</v>
          </cell>
          <cell r="H314" t="e">
            <v>#DIV/0!</v>
          </cell>
          <cell r="I314" t="e">
            <v>#DIV/0!</v>
          </cell>
          <cell r="K314" t="e">
            <v>#DIV/0!</v>
          </cell>
          <cell r="L314" t="e">
            <v>#DIV/0!</v>
          </cell>
          <cell r="M314" t="e">
            <v>#DIV/0!</v>
          </cell>
          <cell r="N314" t="e">
            <v>#DIV/0!</v>
          </cell>
          <cell r="O314" t="e">
            <v>#DIV/0!</v>
          </cell>
          <cell r="Q314" t="e">
            <v>#DIV/0!</v>
          </cell>
          <cell r="R314" t="e">
            <v>#DIV/0!</v>
          </cell>
          <cell r="S314" t="e">
            <v>#DIV/0!</v>
          </cell>
          <cell r="T314" t="e">
            <v>#DIV/0!</v>
          </cell>
        </row>
        <row r="315">
          <cell r="A315">
            <v>42436</v>
          </cell>
          <cell r="B315" t="e">
            <v>#DIV/0!</v>
          </cell>
          <cell r="C315">
            <v>44098.874000000003</v>
          </cell>
          <cell r="D315" t="e">
            <v>#DIV/0!</v>
          </cell>
          <cell r="E315" t="e">
            <v>#DIV/0!</v>
          </cell>
          <cell r="F315" t="e">
            <v>#DIV/0!</v>
          </cell>
          <cell r="H315" t="e">
            <v>#DIV/0!</v>
          </cell>
          <cell r="I315" t="e">
            <v>#DIV/0!</v>
          </cell>
          <cell r="K315" t="e">
            <v>#DIV/0!</v>
          </cell>
          <cell r="L315" t="e">
            <v>#DIV/0!</v>
          </cell>
          <cell r="M315" t="e">
            <v>#DIV/0!</v>
          </cell>
          <cell r="N315" t="e">
            <v>#DIV/0!</v>
          </cell>
          <cell r="O315" t="e">
            <v>#DIV/0!</v>
          </cell>
          <cell r="Q315" t="e">
            <v>#DIV/0!</v>
          </cell>
          <cell r="R315" t="e">
            <v>#DIV/0!</v>
          </cell>
          <cell r="S315" t="e">
            <v>#DIV/0!</v>
          </cell>
          <cell r="T315" t="e">
            <v>#DIV/0!</v>
          </cell>
        </row>
        <row r="316">
          <cell r="A316">
            <v>42437</v>
          </cell>
          <cell r="B316" t="e">
            <v>#DIV/0!</v>
          </cell>
          <cell r="C316">
            <v>44098.874000000003</v>
          </cell>
          <cell r="D316" t="e">
            <v>#DIV/0!</v>
          </cell>
          <cell r="E316" t="e">
            <v>#DIV/0!</v>
          </cell>
          <cell r="F316" t="e">
            <v>#DIV/0!</v>
          </cell>
          <cell r="H316" t="e">
            <v>#DIV/0!</v>
          </cell>
          <cell r="I316" t="e">
            <v>#DIV/0!</v>
          </cell>
          <cell r="K316" t="e">
            <v>#DIV/0!</v>
          </cell>
          <cell r="L316" t="e">
            <v>#DIV/0!</v>
          </cell>
          <cell r="M316" t="e">
            <v>#DIV/0!</v>
          </cell>
          <cell r="N316" t="e">
            <v>#DIV/0!</v>
          </cell>
          <cell r="O316" t="e">
            <v>#DIV/0!</v>
          </cell>
          <cell r="Q316" t="e">
            <v>#DIV/0!</v>
          </cell>
          <cell r="R316" t="e">
            <v>#DIV/0!</v>
          </cell>
          <cell r="S316" t="e">
            <v>#DIV/0!</v>
          </cell>
          <cell r="T316" t="e">
            <v>#DIV/0!</v>
          </cell>
        </row>
        <row r="317">
          <cell r="A317">
            <v>42438</v>
          </cell>
          <cell r="B317" t="e">
            <v>#DIV/0!</v>
          </cell>
          <cell r="C317">
            <v>44098.874000000003</v>
          </cell>
          <cell r="D317" t="e">
            <v>#DIV/0!</v>
          </cell>
          <cell r="E317" t="e">
            <v>#DIV/0!</v>
          </cell>
          <cell r="F317" t="e">
            <v>#DIV/0!</v>
          </cell>
          <cell r="H317" t="e">
            <v>#DIV/0!</v>
          </cell>
          <cell r="I317" t="e">
            <v>#DIV/0!</v>
          </cell>
          <cell r="K317" t="e">
            <v>#DIV/0!</v>
          </cell>
          <cell r="L317" t="e">
            <v>#DIV/0!</v>
          </cell>
          <cell r="M317" t="e">
            <v>#DIV/0!</v>
          </cell>
          <cell r="N317" t="e">
            <v>#DIV/0!</v>
          </cell>
          <cell r="O317" t="e">
            <v>#DIV/0!</v>
          </cell>
          <cell r="Q317" t="e">
            <v>#DIV/0!</v>
          </cell>
          <cell r="R317" t="e">
            <v>#DIV/0!</v>
          </cell>
          <cell r="S317" t="e">
            <v>#DIV/0!</v>
          </cell>
          <cell r="T317" t="e">
            <v>#DIV/0!</v>
          </cell>
        </row>
        <row r="318">
          <cell r="A318">
            <v>42439</v>
          </cell>
          <cell r="B318" t="e">
            <v>#DIV/0!</v>
          </cell>
          <cell r="C318">
            <v>44098.874000000003</v>
          </cell>
          <cell r="D318" t="e">
            <v>#DIV/0!</v>
          </cell>
          <cell r="E318" t="e">
            <v>#DIV/0!</v>
          </cell>
          <cell r="F318" t="e">
            <v>#DIV/0!</v>
          </cell>
          <cell r="H318" t="e">
            <v>#DIV/0!</v>
          </cell>
          <cell r="I318" t="e">
            <v>#DIV/0!</v>
          </cell>
          <cell r="K318" t="e">
            <v>#DIV/0!</v>
          </cell>
          <cell r="L318" t="e">
            <v>#DIV/0!</v>
          </cell>
          <cell r="M318" t="e">
            <v>#DIV/0!</v>
          </cell>
          <cell r="N318" t="e">
            <v>#DIV/0!</v>
          </cell>
          <cell r="O318" t="e">
            <v>#DIV/0!</v>
          </cell>
          <cell r="Q318" t="e">
            <v>#DIV/0!</v>
          </cell>
          <cell r="R318" t="e">
            <v>#DIV/0!</v>
          </cell>
          <cell r="S318" t="e">
            <v>#DIV/0!</v>
          </cell>
          <cell r="T318" t="e">
            <v>#DIV/0!</v>
          </cell>
        </row>
        <row r="319">
          <cell r="A319">
            <v>42440</v>
          </cell>
          <cell r="B319" t="e">
            <v>#DIV/0!</v>
          </cell>
          <cell r="C319">
            <v>44098.874000000003</v>
          </cell>
          <cell r="D319" t="e">
            <v>#DIV/0!</v>
          </cell>
          <cell r="E319" t="e">
            <v>#DIV/0!</v>
          </cell>
          <cell r="F319" t="e">
            <v>#DIV/0!</v>
          </cell>
          <cell r="H319" t="e">
            <v>#DIV/0!</v>
          </cell>
          <cell r="I319" t="e">
            <v>#DIV/0!</v>
          </cell>
          <cell r="K319" t="e">
            <v>#DIV/0!</v>
          </cell>
          <cell r="L319" t="e">
            <v>#DIV/0!</v>
          </cell>
          <cell r="M319" t="e">
            <v>#DIV/0!</v>
          </cell>
          <cell r="N319" t="e">
            <v>#DIV/0!</v>
          </cell>
          <cell r="O319" t="e">
            <v>#DIV/0!</v>
          </cell>
          <cell r="Q319" t="e">
            <v>#DIV/0!</v>
          </cell>
          <cell r="R319" t="e">
            <v>#DIV/0!</v>
          </cell>
          <cell r="S319" t="e">
            <v>#DIV/0!</v>
          </cell>
          <cell r="T319" t="e">
            <v>#DIV/0!</v>
          </cell>
        </row>
        <row r="320">
          <cell r="A320">
            <v>42443</v>
          </cell>
          <cell r="B320" t="e">
            <v>#DIV/0!</v>
          </cell>
          <cell r="C320">
            <v>44098.874000000003</v>
          </cell>
          <cell r="D320" t="e">
            <v>#DIV/0!</v>
          </cell>
          <cell r="E320" t="e">
            <v>#DIV/0!</v>
          </cell>
          <cell r="F320" t="e">
            <v>#DIV/0!</v>
          </cell>
          <cell r="H320" t="e">
            <v>#DIV/0!</v>
          </cell>
          <cell r="I320" t="e">
            <v>#DIV/0!</v>
          </cell>
          <cell r="K320" t="e">
            <v>#DIV/0!</v>
          </cell>
          <cell r="L320" t="e">
            <v>#DIV/0!</v>
          </cell>
          <cell r="M320" t="e">
            <v>#DIV/0!</v>
          </cell>
          <cell r="N320" t="e">
            <v>#DIV/0!</v>
          </cell>
          <cell r="O320" t="e">
            <v>#DIV/0!</v>
          </cell>
          <cell r="Q320" t="e">
            <v>#DIV/0!</v>
          </cell>
          <cell r="R320" t="e">
            <v>#DIV/0!</v>
          </cell>
          <cell r="S320" t="e">
            <v>#DIV/0!</v>
          </cell>
          <cell r="T320" t="e">
            <v>#DIV/0!</v>
          </cell>
        </row>
        <row r="321">
          <cell r="A321">
            <v>42444</v>
          </cell>
          <cell r="B321" t="e">
            <v>#DIV/0!</v>
          </cell>
          <cell r="C321">
            <v>44098.874000000003</v>
          </cell>
          <cell r="D321" t="e">
            <v>#DIV/0!</v>
          </cell>
          <cell r="E321" t="e">
            <v>#DIV/0!</v>
          </cell>
          <cell r="F321" t="e">
            <v>#DIV/0!</v>
          </cell>
          <cell r="H321" t="e">
            <v>#DIV/0!</v>
          </cell>
          <cell r="I321" t="e">
            <v>#DIV/0!</v>
          </cell>
          <cell r="K321" t="e">
            <v>#DIV/0!</v>
          </cell>
          <cell r="L321" t="e">
            <v>#DIV/0!</v>
          </cell>
          <cell r="M321" t="e">
            <v>#DIV/0!</v>
          </cell>
          <cell r="N321" t="e">
            <v>#DIV/0!</v>
          </cell>
          <cell r="O321" t="e">
            <v>#DIV/0!</v>
          </cell>
          <cell r="Q321" t="e">
            <v>#DIV/0!</v>
          </cell>
          <cell r="R321" t="e">
            <v>#DIV/0!</v>
          </cell>
          <cell r="S321" t="e">
            <v>#DIV/0!</v>
          </cell>
          <cell r="T321" t="e">
            <v>#DIV/0!</v>
          </cell>
        </row>
        <row r="322">
          <cell r="A322">
            <v>42445</v>
          </cell>
          <cell r="B322" t="e">
            <v>#DIV/0!</v>
          </cell>
          <cell r="C322">
            <v>44098.874000000003</v>
          </cell>
          <cell r="D322" t="e">
            <v>#DIV/0!</v>
          </cell>
          <cell r="E322" t="e">
            <v>#DIV/0!</v>
          </cell>
          <cell r="F322" t="e">
            <v>#DIV/0!</v>
          </cell>
          <cell r="H322" t="e">
            <v>#DIV/0!</v>
          </cell>
          <cell r="I322" t="e">
            <v>#DIV/0!</v>
          </cell>
          <cell r="K322" t="e">
            <v>#DIV/0!</v>
          </cell>
          <cell r="L322" t="e">
            <v>#DIV/0!</v>
          </cell>
          <cell r="M322" t="e">
            <v>#DIV/0!</v>
          </cell>
          <cell r="N322" t="e">
            <v>#DIV/0!</v>
          </cell>
          <cell r="O322" t="e">
            <v>#DIV/0!</v>
          </cell>
          <cell r="Q322" t="e">
            <v>#DIV/0!</v>
          </cell>
          <cell r="R322" t="e">
            <v>#DIV/0!</v>
          </cell>
          <cell r="S322" t="e">
            <v>#DIV/0!</v>
          </cell>
          <cell r="T322" t="e">
            <v>#DIV/0!</v>
          </cell>
        </row>
        <row r="323">
          <cell r="A323">
            <v>42446</v>
          </cell>
          <cell r="B323" t="e">
            <v>#DIV/0!</v>
          </cell>
          <cell r="C323">
            <v>44098.874000000003</v>
          </cell>
          <cell r="D323" t="e">
            <v>#DIV/0!</v>
          </cell>
          <cell r="E323" t="e">
            <v>#DIV/0!</v>
          </cell>
          <cell r="F323" t="e">
            <v>#DIV/0!</v>
          </cell>
          <cell r="H323" t="e">
            <v>#DIV/0!</v>
          </cell>
          <cell r="I323" t="e">
            <v>#DIV/0!</v>
          </cell>
          <cell r="K323" t="e">
            <v>#DIV/0!</v>
          </cell>
          <cell r="L323" t="e">
            <v>#DIV/0!</v>
          </cell>
          <cell r="M323" t="e">
            <v>#DIV/0!</v>
          </cell>
          <cell r="N323" t="e">
            <v>#DIV/0!</v>
          </cell>
          <cell r="O323" t="e">
            <v>#DIV/0!</v>
          </cell>
          <cell r="Q323" t="e">
            <v>#DIV/0!</v>
          </cell>
          <cell r="R323" t="e">
            <v>#DIV/0!</v>
          </cell>
          <cell r="S323" t="e">
            <v>#DIV/0!</v>
          </cell>
          <cell r="T323" t="e">
            <v>#DIV/0!</v>
          </cell>
        </row>
        <row r="324">
          <cell r="A324">
            <v>42447</v>
          </cell>
          <cell r="B324" t="e">
            <v>#DIV/0!</v>
          </cell>
          <cell r="C324">
            <v>44098.874000000003</v>
          </cell>
          <cell r="D324" t="e">
            <v>#DIV/0!</v>
          </cell>
          <cell r="E324" t="e">
            <v>#DIV/0!</v>
          </cell>
          <cell r="F324" t="e">
            <v>#DIV/0!</v>
          </cell>
          <cell r="H324" t="e">
            <v>#DIV/0!</v>
          </cell>
          <cell r="I324" t="e">
            <v>#DIV/0!</v>
          </cell>
          <cell r="K324" t="e">
            <v>#DIV/0!</v>
          </cell>
          <cell r="L324" t="e">
            <v>#DIV/0!</v>
          </cell>
          <cell r="M324" t="e">
            <v>#DIV/0!</v>
          </cell>
          <cell r="N324" t="e">
            <v>#DIV/0!</v>
          </cell>
          <cell r="O324" t="e">
            <v>#DIV/0!</v>
          </cell>
          <cell r="Q324" t="e">
            <v>#DIV/0!</v>
          </cell>
          <cell r="R324" t="e">
            <v>#DIV/0!</v>
          </cell>
          <cell r="S324" t="e">
            <v>#DIV/0!</v>
          </cell>
          <cell r="T324" t="e">
            <v>#DIV/0!</v>
          </cell>
        </row>
        <row r="325">
          <cell r="A325">
            <v>42450</v>
          </cell>
          <cell r="B325" t="e">
            <v>#DIV/0!</v>
          </cell>
          <cell r="C325">
            <v>44098.874000000003</v>
          </cell>
          <cell r="D325" t="e">
            <v>#DIV/0!</v>
          </cell>
          <cell r="E325" t="e">
            <v>#DIV/0!</v>
          </cell>
          <cell r="F325" t="e">
            <v>#DIV/0!</v>
          </cell>
          <cell r="H325" t="e">
            <v>#DIV/0!</v>
          </cell>
          <cell r="I325" t="e">
            <v>#DIV/0!</v>
          </cell>
          <cell r="K325" t="e">
            <v>#DIV/0!</v>
          </cell>
          <cell r="L325" t="e">
            <v>#DIV/0!</v>
          </cell>
          <cell r="M325" t="e">
            <v>#DIV/0!</v>
          </cell>
          <cell r="N325" t="e">
            <v>#DIV/0!</v>
          </cell>
          <cell r="O325" t="e">
            <v>#DIV/0!</v>
          </cell>
          <cell r="Q325" t="e">
            <v>#DIV/0!</v>
          </cell>
          <cell r="R325" t="e">
            <v>#DIV/0!</v>
          </cell>
          <cell r="S325" t="e">
            <v>#DIV/0!</v>
          </cell>
          <cell r="T325" t="e">
            <v>#DIV/0!</v>
          </cell>
        </row>
        <row r="326">
          <cell r="A326">
            <v>42451</v>
          </cell>
          <cell r="B326" t="e">
            <v>#DIV/0!</v>
          </cell>
          <cell r="C326">
            <v>44098.874000000003</v>
          </cell>
          <cell r="D326" t="e">
            <v>#DIV/0!</v>
          </cell>
          <cell r="E326" t="e">
            <v>#DIV/0!</v>
          </cell>
          <cell r="F326" t="e">
            <v>#DIV/0!</v>
          </cell>
          <cell r="H326" t="e">
            <v>#DIV/0!</v>
          </cell>
          <cell r="I326" t="e">
            <v>#DIV/0!</v>
          </cell>
          <cell r="K326" t="e">
            <v>#DIV/0!</v>
          </cell>
          <cell r="L326" t="e">
            <v>#DIV/0!</v>
          </cell>
          <cell r="M326" t="e">
            <v>#DIV/0!</v>
          </cell>
          <cell r="N326" t="e">
            <v>#DIV/0!</v>
          </cell>
          <cell r="O326" t="e">
            <v>#DIV/0!</v>
          </cell>
          <cell r="Q326" t="e">
            <v>#DIV/0!</v>
          </cell>
          <cell r="R326" t="e">
            <v>#DIV/0!</v>
          </cell>
          <cell r="S326" t="e">
            <v>#DIV/0!</v>
          </cell>
          <cell r="T326" t="e">
            <v>#DIV/0!</v>
          </cell>
        </row>
        <row r="327">
          <cell r="A327">
            <v>42452</v>
          </cell>
          <cell r="B327" t="e">
            <v>#DIV/0!</v>
          </cell>
          <cell r="C327">
            <v>44098.874000000003</v>
          </cell>
          <cell r="D327" t="e">
            <v>#DIV/0!</v>
          </cell>
          <cell r="E327" t="e">
            <v>#DIV/0!</v>
          </cell>
          <cell r="F327" t="e">
            <v>#DIV/0!</v>
          </cell>
          <cell r="H327" t="e">
            <v>#DIV/0!</v>
          </cell>
          <cell r="I327" t="e">
            <v>#DIV/0!</v>
          </cell>
          <cell r="K327" t="e">
            <v>#DIV/0!</v>
          </cell>
          <cell r="L327" t="e">
            <v>#DIV/0!</v>
          </cell>
          <cell r="M327" t="e">
            <v>#DIV/0!</v>
          </cell>
          <cell r="N327" t="e">
            <v>#DIV/0!</v>
          </cell>
          <cell r="O327" t="e">
            <v>#DIV/0!</v>
          </cell>
          <cell r="Q327" t="e">
            <v>#DIV/0!</v>
          </cell>
          <cell r="R327" t="e">
            <v>#DIV/0!</v>
          </cell>
          <cell r="S327" t="e">
            <v>#DIV/0!</v>
          </cell>
          <cell r="T327" t="e">
            <v>#DIV/0!</v>
          </cell>
        </row>
        <row r="328">
          <cell r="A328">
            <v>42453</v>
          </cell>
          <cell r="B328" t="e">
            <v>#DIV/0!</v>
          </cell>
          <cell r="C328">
            <v>44098.874000000003</v>
          </cell>
          <cell r="D328" t="e">
            <v>#DIV/0!</v>
          </cell>
          <cell r="E328" t="e">
            <v>#DIV/0!</v>
          </cell>
          <cell r="F328" t="e">
            <v>#DIV/0!</v>
          </cell>
          <cell r="H328" t="e">
            <v>#DIV/0!</v>
          </cell>
          <cell r="I328" t="e">
            <v>#DIV/0!</v>
          </cell>
          <cell r="K328" t="e">
            <v>#DIV/0!</v>
          </cell>
          <cell r="L328" t="e">
            <v>#DIV/0!</v>
          </cell>
          <cell r="M328" t="e">
            <v>#DIV/0!</v>
          </cell>
          <cell r="N328" t="e">
            <v>#DIV/0!</v>
          </cell>
          <cell r="O328" t="e">
            <v>#DIV/0!</v>
          </cell>
          <cell r="Q328" t="e">
            <v>#DIV/0!</v>
          </cell>
          <cell r="R328" t="e">
            <v>#DIV/0!</v>
          </cell>
          <cell r="S328" t="e">
            <v>#DIV/0!</v>
          </cell>
          <cell r="T328" t="e">
            <v>#DIV/0!</v>
          </cell>
        </row>
        <row r="329">
          <cell r="A329">
            <v>42454</v>
          </cell>
          <cell r="B329" t="e">
            <v>#DIV/0!</v>
          </cell>
          <cell r="C329">
            <v>44098.874000000003</v>
          </cell>
          <cell r="D329" t="e">
            <v>#DIV/0!</v>
          </cell>
          <cell r="E329" t="e">
            <v>#DIV/0!</v>
          </cell>
          <cell r="F329" t="e">
            <v>#DIV/0!</v>
          </cell>
          <cell r="H329" t="e">
            <v>#DIV/0!</v>
          </cell>
          <cell r="I329" t="e">
            <v>#DIV/0!</v>
          </cell>
          <cell r="K329" t="e">
            <v>#DIV/0!</v>
          </cell>
          <cell r="L329" t="e">
            <v>#DIV/0!</v>
          </cell>
          <cell r="M329" t="e">
            <v>#DIV/0!</v>
          </cell>
          <cell r="N329" t="e">
            <v>#DIV/0!</v>
          </cell>
          <cell r="O329" t="e">
            <v>#DIV/0!</v>
          </cell>
          <cell r="Q329" t="e">
            <v>#DIV/0!</v>
          </cell>
          <cell r="R329" t="e">
            <v>#DIV/0!</v>
          </cell>
          <cell r="S329" t="e">
            <v>#DIV/0!</v>
          </cell>
          <cell r="T329" t="e">
            <v>#DIV/0!</v>
          </cell>
        </row>
        <row r="330">
          <cell r="A330">
            <v>42457</v>
          </cell>
          <cell r="B330" t="e">
            <v>#DIV/0!</v>
          </cell>
          <cell r="C330">
            <v>44098.874000000003</v>
          </cell>
          <cell r="D330" t="e">
            <v>#DIV/0!</v>
          </cell>
          <cell r="E330" t="e">
            <v>#DIV/0!</v>
          </cell>
          <cell r="F330" t="e">
            <v>#DIV/0!</v>
          </cell>
          <cell r="H330" t="e">
            <v>#DIV/0!</v>
          </cell>
          <cell r="I330" t="e">
            <v>#DIV/0!</v>
          </cell>
          <cell r="K330" t="e">
            <v>#DIV/0!</v>
          </cell>
          <cell r="L330" t="e">
            <v>#DIV/0!</v>
          </cell>
          <cell r="M330" t="e">
            <v>#DIV/0!</v>
          </cell>
          <cell r="N330" t="e">
            <v>#DIV/0!</v>
          </cell>
          <cell r="O330" t="e">
            <v>#DIV/0!</v>
          </cell>
          <cell r="Q330" t="e">
            <v>#DIV/0!</v>
          </cell>
          <cell r="R330" t="e">
            <v>#DIV/0!</v>
          </cell>
          <cell r="S330" t="e">
            <v>#DIV/0!</v>
          </cell>
          <cell r="T330" t="e">
            <v>#DIV/0!</v>
          </cell>
        </row>
        <row r="331">
          <cell r="A331">
            <v>42458</v>
          </cell>
          <cell r="B331" t="e">
            <v>#DIV/0!</v>
          </cell>
          <cell r="C331">
            <v>44098.874000000003</v>
          </cell>
          <cell r="D331" t="e">
            <v>#DIV/0!</v>
          </cell>
          <cell r="E331" t="e">
            <v>#DIV/0!</v>
          </cell>
          <cell r="F331" t="e">
            <v>#DIV/0!</v>
          </cell>
          <cell r="H331" t="e">
            <v>#DIV/0!</v>
          </cell>
          <cell r="I331" t="e">
            <v>#DIV/0!</v>
          </cell>
          <cell r="K331" t="e">
            <v>#DIV/0!</v>
          </cell>
          <cell r="L331" t="e">
            <v>#DIV/0!</v>
          </cell>
          <cell r="M331" t="e">
            <v>#DIV/0!</v>
          </cell>
          <cell r="N331" t="e">
            <v>#DIV/0!</v>
          </cell>
          <cell r="O331" t="e">
            <v>#DIV/0!</v>
          </cell>
          <cell r="Q331" t="e">
            <v>#DIV/0!</v>
          </cell>
          <cell r="R331" t="e">
            <v>#DIV/0!</v>
          </cell>
          <cell r="S331" t="e">
            <v>#DIV/0!</v>
          </cell>
          <cell r="T331" t="e">
            <v>#DIV/0!</v>
          </cell>
        </row>
        <row r="332">
          <cell r="A332">
            <v>42459</v>
          </cell>
          <cell r="B332" t="e">
            <v>#DIV/0!</v>
          </cell>
          <cell r="C332">
            <v>44098.874000000003</v>
          </cell>
          <cell r="D332" t="e">
            <v>#DIV/0!</v>
          </cell>
          <cell r="E332" t="e">
            <v>#DIV/0!</v>
          </cell>
          <cell r="F332" t="e">
            <v>#DIV/0!</v>
          </cell>
          <cell r="H332" t="e">
            <v>#DIV/0!</v>
          </cell>
          <cell r="I332" t="e">
            <v>#DIV/0!</v>
          </cell>
          <cell r="K332" t="e">
            <v>#DIV/0!</v>
          </cell>
          <cell r="L332" t="e">
            <v>#DIV/0!</v>
          </cell>
          <cell r="M332" t="e">
            <v>#DIV/0!</v>
          </cell>
          <cell r="N332" t="e">
            <v>#DIV/0!</v>
          </cell>
          <cell r="O332" t="e">
            <v>#DIV/0!</v>
          </cell>
          <cell r="Q332" t="e">
            <v>#DIV/0!</v>
          </cell>
          <cell r="R332" t="e">
            <v>#DIV/0!</v>
          </cell>
          <cell r="S332" t="e">
            <v>#DIV/0!</v>
          </cell>
          <cell r="T332" t="e">
            <v>#DIV/0!</v>
          </cell>
        </row>
        <row r="333">
          <cell r="A333">
            <v>42460</v>
          </cell>
          <cell r="B333" t="e">
            <v>#DIV/0!</v>
          </cell>
          <cell r="C333">
            <v>44098.874000000003</v>
          </cell>
          <cell r="D333" t="e">
            <v>#DIV/0!</v>
          </cell>
          <cell r="E333" t="e">
            <v>#DIV/0!</v>
          </cell>
          <cell r="F333" t="e">
            <v>#DIV/0!</v>
          </cell>
          <cell r="H333" t="e">
            <v>#DIV/0!</v>
          </cell>
          <cell r="I333" t="e">
            <v>#DIV/0!</v>
          </cell>
          <cell r="K333" t="e">
            <v>#DIV/0!</v>
          </cell>
          <cell r="L333" t="e">
            <v>#DIV/0!</v>
          </cell>
          <cell r="M333" t="e">
            <v>#DIV/0!</v>
          </cell>
          <cell r="N333" t="e">
            <v>#DIV/0!</v>
          </cell>
          <cell r="O333" t="e">
            <v>#DIV/0!</v>
          </cell>
          <cell r="Q333" t="e">
            <v>#DIV/0!</v>
          </cell>
          <cell r="R333" t="e">
            <v>#DIV/0!</v>
          </cell>
          <cell r="S333" t="e">
            <v>#DIV/0!</v>
          </cell>
          <cell r="T333" t="e">
            <v>#DIV/0!</v>
          </cell>
        </row>
        <row r="334">
          <cell r="A334">
            <v>42461</v>
          </cell>
          <cell r="B334" t="e">
            <v>#DIV/0!</v>
          </cell>
          <cell r="C334">
            <v>44098.874000000003</v>
          </cell>
          <cell r="D334" t="e">
            <v>#DIV/0!</v>
          </cell>
          <cell r="E334" t="e">
            <v>#DIV/0!</v>
          </cell>
          <cell r="F334" t="e">
            <v>#DIV/0!</v>
          </cell>
          <cell r="H334" t="e">
            <v>#DIV/0!</v>
          </cell>
          <cell r="I334" t="e">
            <v>#DIV/0!</v>
          </cell>
          <cell r="K334" t="e">
            <v>#DIV/0!</v>
          </cell>
          <cell r="L334" t="e">
            <v>#DIV/0!</v>
          </cell>
          <cell r="M334" t="e">
            <v>#DIV/0!</v>
          </cell>
          <cell r="N334" t="e">
            <v>#DIV/0!</v>
          </cell>
          <cell r="O334" t="e">
            <v>#DIV/0!</v>
          </cell>
          <cell r="Q334" t="e">
            <v>#DIV/0!</v>
          </cell>
          <cell r="R334" t="e">
            <v>#DIV/0!</v>
          </cell>
          <cell r="S334" t="e">
            <v>#DIV/0!</v>
          </cell>
          <cell r="T334" t="e">
            <v>#DIV/0!</v>
          </cell>
        </row>
        <row r="335">
          <cell r="A335">
            <v>42464</v>
          </cell>
          <cell r="B335" t="e">
            <v>#DIV/0!</v>
          </cell>
          <cell r="C335">
            <v>44098.874000000003</v>
          </cell>
          <cell r="D335" t="e">
            <v>#DIV/0!</v>
          </cell>
          <cell r="E335" t="e">
            <v>#DIV/0!</v>
          </cell>
          <cell r="F335" t="e">
            <v>#DIV/0!</v>
          </cell>
          <cell r="H335" t="e">
            <v>#DIV/0!</v>
          </cell>
          <cell r="I335" t="e">
            <v>#DIV/0!</v>
          </cell>
          <cell r="K335" t="e">
            <v>#DIV/0!</v>
          </cell>
          <cell r="L335" t="e">
            <v>#DIV/0!</v>
          </cell>
          <cell r="M335" t="e">
            <v>#DIV/0!</v>
          </cell>
          <cell r="N335" t="e">
            <v>#DIV/0!</v>
          </cell>
          <cell r="O335" t="e">
            <v>#DIV/0!</v>
          </cell>
          <cell r="Q335" t="e">
            <v>#DIV/0!</v>
          </cell>
          <cell r="R335" t="e">
            <v>#DIV/0!</v>
          </cell>
          <cell r="S335" t="e">
            <v>#DIV/0!</v>
          </cell>
          <cell r="T335" t="e">
            <v>#DIV/0!</v>
          </cell>
        </row>
        <row r="336">
          <cell r="A336">
            <v>42465</v>
          </cell>
          <cell r="B336" t="e">
            <v>#DIV/0!</v>
          </cell>
          <cell r="C336">
            <v>44098.874000000003</v>
          </cell>
          <cell r="D336" t="e">
            <v>#DIV/0!</v>
          </cell>
          <cell r="E336" t="e">
            <v>#DIV/0!</v>
          </cell>
          <cell r="F336" t="e">
            <v>#DIV/0!</v>
          </cell>
          <cell r="H336" t="e">
            <v>#DIV/0!</v>
          </cell>
          <cell r="I336" t="e">
            <v>#DIV/0!</v>
          </cell>
          <cell r="K336" t="e">
            <v>#DIV/0!</v>
          </cell>
          <cell r="L336" t="e">
            <v>#DIV/0!</v>
          </cell>
          <cell r="M336" t="e">
            <v>#DIV/0!</v>
          </cell>
          <cell r="N336" t="e">
            <v>#DIV/0!</v>
          </cell>
          <cell r="O336" t="e">
            <v>#DIV/0!</v>
          </cell>
          <cell r="Q336" t="e">
            <v>#DIV/0!</v>
          </cell>
          <cell r="R336" t="e">
            <v>#DIV/0!</v>
          </cell>
          <cell r="S336" t="e">
            <v>#DIV/0!</v>
          </cell>
          <cell r="T336" t="e">
            <v>#DIV/0!</v>
          </cell>
        </row>
        <row r="337">
          <cell r="A337">
            <v>42466</v>
          </cell>
          <cell r="B337" t="e">
            <v>#DIV/0!</v>
          </cell>
          <cell r="C337">
            <v>44098.874000000003</v>
          </cell>
          <cell r="D337" t="e">
            <v>#DIV/0!</v>
          </cell>
          <cell r="E337" t="e">
            <v>#DIV/0!</v>
          </cell>
          <cell r="F337" t="e">
            <v>#DIV/0!</v>
          </cell>
          <cell r="H337" t="e">
            <v>#DIV/0!</v>
          </cell>
          <cell r="I337" t="e">
            <v>#DIV/0!</v>
          </cell>
          <cell r="K337" t="e">
            <v>#DIV/0!</v>
          </cell>
          <cell r="L337" t="e">
            <v>#DIV/0!</v>
          </cell>
          <cell r="M337" t="e">
            <v>#DIV/0!</v>
          </cell>
          <cell r="N337" t="e">
            <v>#DIV/0!</v>
          </cell>
          <cell r="O337" t="e">
            <v>#DIV/0!</v>
          </cell>
          <cell r="Q337" t="e">
            <v>#DIV/0!</v>
          </cell>
          <cell r="R337" t="e">
            <v>#DIV/0!</v>
          </cell>
          <cell r="S337" t="e">
            <v>#DIV/0!</v>
          </cell>
          <cell r="T337" t="e">
            <v>#DIV/0!</v>
          </cell>
        </row>
        <row r="338">
          <cell r="A338">
            <v>42467</v>
          </cell>
          <cell r="B338" t="e">
            <v>#DIV/0!</v>
          </cell>
          <cell r="C338">
            <v>44098.874000000003</v>
          </cell>
          <cell r="D338" t="e">
            <v>#DIV/0!</v>
          </cell>
          <cell r="E338" t="e">
            <v>#DIV/0!</v>
          </cell>
          <cell r="F338" t="e">
            <v>#DIV/0!</v>
          </cell>
          <cell r="H338" t="e">
            <v>#DIV/0!</v>
          </cell>
          <cell r="I338" t="e">
            <v>#DIV/0!</v>
          </cell>
          <cell r="K338" t="e">
            <v>#DIV/0!</v>
          </cell>
          <cell r="L338" t="e">
            <v>#DIV/0!</v>
          </cell>
          <cell r="M338" t="e">
            <v>#DIV/0!</v>
          </cell>
          <cell r="N338" t="e">
            <v>#DIV/0!</v>
          </cell>
          <cell r="O338" t="e">
            <v>#DIV/0!</v>
          </cell>
          <cell r="Q338" t="e">
            <v>#DIV/0!</v>
          </cell>
          <cell r="R338" t="e">
            <v>#DIV/0!</v>
          </cell>
          <cell r="S338" t="e">
            <v>#DIV/0!</v>
          </cell>
          <cell r="T338" t="e">
            <v>#DIV/0!</v>
          </cell>
        </row>
        <row r="339">
          <cell r="A339">
            <v>42468</v>
          </cell>
          <cell r="B339" t="e">
            <v>#DIV/0!</v>
          </cell>
          <cell r="C339">
            <v>44098.874000000003</v>
          </cell>
          <cell r="D339" t="e">
            <v>#DIV/0!</v>
          </cell>
          <cell r="E339" t="e">
            <v>#DIV/0!</v>
          </cell>
          <cell r="F339" t="e">
            <v>#DIV/0!</v>
          </cell>
          <cell r="H339" t="e">
            <v>#DIV/0!</v>
          </cell>
          <cell r="I339" t="e">
            <v>#DIV/0!</v>
          </cell>
          <cell r="K339" t="e">
            <v>#DIV/0!</v>
          </cell>
          <cell r="L339" t="e">
            <v>#DIV/0!</v>
          </cell>
          <cell r="M339" t="e">
            <v>#DIV/0!</v>
          </cell>
          <cell r="N339" t="e">
            <v>#DIV/0!</v>
          </cell>
          <cell r="O339" t="e">
            <v>#DIV/0!</v>
          </cell>
          <cell r="Q339" t="e">
            <v>#DIV/0!</v>
          </cell>
          <cell r="R339" t="e">
            <v>#DIV/0!</v>
          </cell>
          <cell r="S339" t="e">
            <v>#DIV/0!</v>
          </cell>
          <cell r="T339" t="e">
            <v>#DIV/0!</v>
          </cell>
        </row>
        <row r="340">
          <cell r="A340">
            <v>42471</v>
          </cell>
          <cell r="B340" t="e">
            <v>#DIV/0!</v>
          </cell>
          <cell r="C340">
            <v>44098.874000000003</v>
          </cell>
          <cell r="D340" t="e">
            <v>#DIV/0!</v>
          </cell>
          <cell r="E340" t="e">
            <v>#DIV/0!</v>
          </cell>
          <cell r="F340" t="e">
            <v>#DIV/0!</v>
          </cell>
          <cell r="H340" t="e">
            <v>#DIV/0!</v>
          </cell>
          <cell r="I340" t="e">
            <v>#DIV/0!</v>
          </cell>
          <cell r="K340" t="e">
            <v>#DIV/0!</v>
          </cell>
          <cell r="L340" t="e">
            <v>#DIV/0!</v>
          </cell>
          <cell r="M340" t="e">
            <v>#DIV/0!</v>
          </cell>
          <cell r="N340" t="e">
            <v>#DIV/0!</v>
          </cell>
          <cell r="O340" t="e">
            <v>#DIV/0!</v>
          </cell>
          <cell r="Q340" t="e">
            <v>#DIV/0!</v>
          </cell>
          <cell r="R340" t="e">
            <v>#DIV/0!</v>
          </cell>
          <cell r="S340" t="e">
            <v>#DIV/0!</v>
          </cell>
          <cell r="T340" t="e">
            <v>#DIV/0!</v>
          </cell>
        </row>
        <row r="341">
          <cell r="A341">
            <v>42472</v>
          </cell>
          <cell r="B341" t="e">
            <v>#DIV/0!</v>
          </cell>
          <cell r="C341">
            <v>44098.874000000003</v>
          </cell>
          <cell r="D341" t="e">
            <v>#DIV/0!</v>
          </cell>
          <cell r="E341" t="e">
            <v>#DIV/0!</v>
          </cell>
          <cell r="F341" t="e">
            <v>#DIV/0!</v>
          </cell>
          <cell r="H341" t="e">
            <v>#DIV/0!</v>
          </cell>
          <cell r="I341" t="e">
            <v>#DIV/0!</v>
          </cell>
          <cell r="K341" t="e">
            <v>#DIV/0!</v>
          </cell>
          <cell r="L341" t="e">
            <v>#DIV/0!</v>
          </cell>
          <cell r="M341" t="e">
            <v>#DIV/0!</v>
          </cell>
          <cell r="N341" t="e">
            <v>#DIV/0!</v>
          </cell>
          <cell r="O341" t="e">
            <v>#DIV/0!</v>
          </cell>
          <cell r="Q341" t="e">
            <v>#DIV/0!</v>
          </cell>
          <cell r="R341" t="e">
            <v>#DIV/0!</v>
          </cell>
          <cell r="S341" t="e">
            <v>#DIV/0!</v>
          </cell>
          <cell r="T341" t="e">
            <v>#DIV/0!</v>
          </cell>
        </row>
        <row r="342">
          <cell r="A342">
            <v>42473</v>
          </cell>
          <cell r="B342" t="e">
            <v>#DIV/0!</v>
          </cell>
          <cell r="C342">
            <v>44098.874000000003</v>
          </cell>
          <cell r="D342" t="e">
            <v>#DIV/0!</v>
          </cell>
          <cell r="E342" t="e">
            <v>#DIV/0!</v>
          </cell>
          <cell r="F342" t="e">
            <v>#DIV/0!</v>
          </cell>
          <cell r="H342" t="e">
            <v>#DIV/0!</v>
          </cell>
          <cell r="I342" t="e">
            <v>#DIV/0!</v>
          </cell>
          <cell r="K342" t="e">
            <v>#DIV/0!</v>
          </cell>
          <cell r="L342" t="e">
            <v>#DIV/0!</v>
          </cell>
          <cell r="M342" t="e">
            <v>#DIV/0!</v>
          </cell>
          <cell r="N342" t="e">
            <v>#DIV/0!</v>
          </cell>
          <cell r="O342" t="e">
            <v>#DIV/0!</v>
          </cell>
          <cell r="Q342" t="e">
            <v>#DIV/0!</v>
          </cell>
          <cell r="R342" t="e">
            <v>#DIV/0!</v>
          </cell>
          <cell r="S342" t="e">
            <v>#DIV/0!</v>
          </cell>
          <cell r="T342" t="e">
            <v>#DIV/0!</v>
          </cell>
        </row>
        <row r="343">
          <cell r="A343">
            <v>42474</v>
          </cell>
          <cell r="B343" t="e">
            <v>#DIV/0!</v>
          </cell>
          <cell r="C343">
            <v>44098.874000000003</v>
          </cell>
          <cell r="D343" t="e">
            <v>#DIV/0!</v>
          </cell>
          <cell r="E343" t="e">
            <v>#DIV/0!</v>
          </cell>
          <cell r="F343" t="e">
            <v>#DIV/0!</v>
          </cell>
          <cell r="H343" t="e">
            <v>#DIV/0!</v>
          </cell>
          <cell r="I343" t="e">
            <v>#DIV/0!</v>
          </cell>
          <cell r="K343" t="e">
            <v>#DIV/0!</v>
          </cell>
          <cell r="L343" t="e">
            <v>#DIV/0!</v>
          </cell>
          <cell r="M343" t="e">
            <v>#DIV/0!</v>
          </cell>
          <cell r="N343" t="e">
            <v>#DIV/0!</v>
          </cell>
          <cell r="O343" t="e">
            <v>#DIV/0!</v>
          </cell>
          <cell r="Q343" t="e">
            <v>#DIV/0!</v>
          </cell>
          <cell r="R343" t="e">
            <v>#DIV/0!</v>
          </cell>
          <cell r="S343" t="e">
            <v>#DIV/0!</v>
          </cell>
          <cell r="T343" t="e">
            <v>#DIV/0!</v>
          </cell>
        </row>
        <row r="344">
          <cell r="A344">
            <v>42475</v>
          </cell>
          <cell r="B344" t="e">
            <v>#DIV/0!</v>
          </cell>
          <cell r="C344">
            <v>44098.874000000003</v>
          </cell>
          <cell r="D344" t="e">
            <v>#DIV/0!</v>
          </cell>
          <cell r="E344" t="e">
            <v>#DIV/0!</v>
          </cell>
          <cell r="F344" t="e">
            <v>#DIV/0!</v>
          </cell>
          <cell r="H344" t="e">
            <v>#DIV/0!</v>
          </cell>
          <cell r="I344" t="e">
            <v>#DIV/0!</v>
          </cell>
          <cell r="K344" t="e">
            <v>#DIV/0!</v>
          </cell>
          <cell r="L344" t="e">
            <v>#DIV/0!</v>
          </cell>
          <cell r="M344" t="e">
            <v>#DIV/0!</v>
          </cell>
          <cell r="N344" t="e">
            <v>#DIV/0!</v>
          </cell>
          <cell r="O344" t="e">
            <v>#DIV/0!</v>
          </cell>
          <cell r="Q344" t="e">
            <v>#DIV/0!</v>
          </cell>
          <cell r="R344" t="e">
            <v>#DIV/0!</v>
          </cell>
          <cell r="S344" t="e">
            <v>#DIV/0!</v>
          </cell>
          <cell r="T344" t="e">
            <v>#DIV/0!</v>
          </cell>
        </row>
        <row r="345">
          <cell r="A345">
            <v>42478</v>
          </cell>
          <cell r="B345" t="e">
            <v>#DIV/0!</v>
          </cell>
          <cell r="C345">
            <v>44098.874000000003</v>
          </cell>
          <cell r="D345" t="e">
            <v>#DIV/0!</v>
          </cell>
          <cell r="E345" t="e">
            <v>#DIV/0!</v>
          </cell>
          <cell r="F345" t="e">
            <v>#DIV/0!</v>
          </cell>
          <cell r="H345" t="e">
            <v>#DIV/0!</v>
          </cell>
          <cell r="I345" t="e">
            <v>#DIV/0!</v>
          </cell>
          <cell r="K345" t="e">
            <v>#DIV/0!</v>
          </cell>
          <cell r="L345" t="e">
            <v>#DIV/0!</v>
          </cell>
          <cell r="M345" t="e">
            <v>#DIV/0!</v>
          </cell>
          <cell r="N345" t="e">
            <v>#DIV/0!</v>
          </cell>
          <cell r="O345" t="e">
            <v>#DIV/0!</v>
          </cell>
          <cell r="Q345" t="e">
            <v>#DIV/0!</v>
          </cell>
          <cell r="R345" t="e">
            <v>#DIV/0!</v>
          </cell>
          <cell r="S345" t="e">
            <v>#DIV/0!</v>
          </cell>
          <cell r="T345" t="e">
            <v>#DIV/0!</v>
          </cell>
        </row>
        <row r="346">
          <cell r="A346">
            <v>42479</v>
          </cell>
          <cell r="B346" t="e">
            <v>#DIV/0!</v>
          </cell>
          <cell r="C346">
            <v>44098.874000000003</v>
          </cell>
          <cell r="D346" t="e">
            <v>#DIV/0!</v>
          </cell>
          <cell r="E346" t="e">
            <v>#DIV/0!</v>
          </cell>
          <cell r="F346" t="e">
            <v>#DIV/0!</v>
          </cell>
          <cell r="H346" t="e">
            <v>#DIV/0!</v>
          </cell>
          <cell r="I346" t="e">
            <v>#DIV/0!</v>
          </cell>
          <cell r="K346" t="e">
            <v>#DIV/0!</v>
          </cell>
          <cell r="L346" t="e">
            <v>#DIV/0!</v>
          </cell>
          <cell r="M346" t="e">
            <v>#DIV/0!</v>
          </cell>
          <cell r="N346" t="e">
            <v>#DIV/0!</v>
          </cell>
          <cell r="O346" t="e">
            <v>#DIV/0!</v>
          </cell>
          <cell r="Q346" t="e">
            <v>#DIV/0!</v>
          </cell>
          <cell r="R346" t="e">
            <v>#DIV/0!</v>
          </cell>
          <cell r="S346" t="e">
            <v>#DIV/0!</v>
          </cell>
          <cell r="T346" t="e">
            <v>#DIV/0!</v>
          </cell>
        </row>
        <row r="347">
          <cell r="A347">
            <v>42480</v>
          </cell>
          <cell r="B347" t="e">
            <v>#DIV/0!</v>
          </cell>
          <cell r="C347">
            <v>44098.874000000003</v>
          </cell>
          <cell r="D347" t="e">
            <v>#DIV/0!</v>
          </cell>
          <cell r="E347" t="e">
            <v>#DIV/0!</v>
          </cell>
          <cell r="F347" t="e">
            <v>#DIV/0!</v>
          </cell>
          <cell r="H347" t="e">
            <v>#DIV/0!</v>
          </cell>
          <cell r="I347" t="e">
            <v>#DIV/0!</v>
          </cell>
          <cell r="K347" t="e">
            <v>#DIV/0!</v>
          </cell>
          <cell r="L347" t="e">
            <v>#DIV/0!</v>
          </cell>
          <cell r="M347" t="e">
            <v>#DIV/0!</v>
          </cell>
          <cell r="N347" t="e">
            <v>#DIV/0!</v>
          </cell>
          <cell r="O347" t="e">
            <v>#DIV/0!</v>
          </cell>
          <cell r="Q347" t="e">
            <v>#DIV/0!</v>
          </cell>
          <cell r="R347" t="e">
            <v>#DIV/0!</v>
          </cell>
          <cell r="S347" t="e">
            <v>#DIV/0!</v>
          </cell>
          <cell r="T347" t="e">
            <v>#DIV/0!</v>
          </cell>
        </row>
        <row r="348">
          <cell r="A348">
            <v>42481</v>
          </cell>
          <cell r="B348" t="e">
            <v>#DIV/0!</v>
          </cell>
          <cell r="C348">
            <v>44098.874000000003</v>
          </cell>
          <cell r="D348" t="e">
            <v>#DIV/0!</v>
          </cell>
          <cell r="E348" t="e">
            <v>#DIV/0!</v>
          </cell>
          <cell r="F348" t="e">
            <v>#DIV/0!</v>
          </cell>
          <cell r="H348" t="e">
            <v>#DIV/0!</v>
          </cell>
          <cell r="I348" t="e">
            <v>#DIV/0!</v>
          </cell>
          <cell r="K348" t="e">
            <v>#DIV/0!</v>
          </cell>
          <cell r="L348" t="e">
            <v>#DIV/0!</v>
          </cell>
          <cell r="M348" t="e">
            <v>#DIV/0!</v>
          </cell>
          <cell r="N348" t="e">
            <v>#DIV/0!</v>
          </cell>
          <cell r="O348" t="e">
            <v>#DIV/0!</v>
          </cell>
          <cell r="Q348" t="e">
            <v>#DIV/0!</v>
          </cell>
          <cell r="R348" t="e">
            <v>#DIV/0!</v>
          </cell>
          <cell r="S348" t="e">
            <v>#DIV/0!</v>
          </cell>
          <cell r="T348" t="e">
            <v>#DIV/0!</v>
          </cell>
        </row>
        <row r="349">
          <cell r="A349">
            <v>42482</v>
          </cell>
          <cell r="B349" t="e">
            <v>#DIV/0!</v>
          </cell>
          <cell r="C349">
            <v>44098.874000000003</v>
          </cell>
          <cell r="D349" t="e">
            <v>#DIV/0!</v>
          </cell>
          <cell r="E349" t="e">
            <v>#DIV/0!</v>
          </cell>
          <cell r="F349" t="e">
            <v>#DIV/0!</v>
          </cell>
          <cell r="H349" t="e">
            <v>#DIV/0!</v>
          </cell>
          <cell r="I349" t="e">
            <v>#DIV/0!</v>
          </cell>
          <cell r="K349" t="e">
            <v>#DIV/0!</v>
          </cell>
          <cell r="L349" t="e">
            <v>#DIV/0!</v>
          </cell>
          <cell r="M349" t="e">
            <v>#DIV/0!</v>
          </cell>
          <cell r="N349" t="e">
            <v>#DIV/0!</v>
          </cell>
          <cell r="O349" t="e">
            <v>#DIV/0!</v>
          </cell>
          <cell r="Q349" t="e">
            <v>#DIV/0!</v>
          </cell>
          <cell r="R349" t="e">
            <v>#DIV/0!</v>
          </cell>
          <cell r="S349" t="e">
            <v>#DIV/0!</v>
          </cell>
          <cell r="T349" t="e">
            <v>#DIV/0!</v>
          </cell>
        </row>
        <row r="350">
          <cell r="A350">
            <v>42485</v>
          </cell>
          <cell r="B350" t="e">
            <v>#DIV/0!</v>
          </cell>
          <cell r="C350">
            <v>44098.874000000003</v>
          </cell>
          <cell r="D350" t="e">
            <v>#DIV/0!</v>
          </cell>
          <cell r="E350" t="e">
            <v>#DIV/0!</v>
          </cell>
          <cell r="F350" t="e">
            <v>#DIV/0!</v>
          </cell>
          <cell r="H350" t="e">
            <v>#DIV/0!</v>
          </cell>
          <cell r="I350" t="e">
            <v>#DIV/0!</v>
          </cell>
          <cell r="K350" t="e">
            <v>#DIV/0!</v>
          </cell>
          <cell r="L350" t="e">
            <v>#DIV/0!</v>
          </cell>
          <cell r="M350" t="e">
            <v>#DIV/0!</v>
          </cell>
          <cell r="N350" t="e">
            <v>#DIV/0!</v>
          </cell>
          <cell r="O350" t="e">
            <v>#DIV/0!</v>
          </cell>
          <cell r="Q350" t="e">
            <v>#DIV/0!</v>
          </cell>
          <cell r="R350" t="e">
            <v>#DIV/0!</v>
          </cell>
          <cell r="S350" t="e">
            <v>#DIV/0!</v>
          </cell>
          <cell r="T350" t="e">
            <v>#DIV/0!</v>
          </cell>
        </row>
        <row r="351">
          <cell r="A351">
            <v>42486</v>
          </cell>
          <cell r="B351" t="e">
            <v>#DIV/0!</v>
          </cell>
          <cell r="C351">
            <v>44098.874000000003</v>
          </cell>
          <cell r="D351" t="e">
            <v>#DIV/0!</v>
          </cell>
          <cell r="E351" t="e">
            <v>#DIV/0!</v>
          </cell>
          <cell r="F351" t="e">
            <v>#DIV/0!</v>
          </cell>
          <cell r="H351" t="e">
            <v>#DIV/0!</v>
          </cell>
          <cell r="I351" t="e">
            <v>#DIV/0!</v>
          </cell>
          <cell r="K351" t="e">
            <v>#DIV/0!</v>
          </cell>
          <cell r="L351" t="e">
            <v>#DIV/0!</v>
          </cell>
          <cell r="M351" t="e">
            <v>#DIV/0!</v>
          </cell>
          <cell r="N351" t="e">
            <v>#DIV/0!</v>
          </cell>
          <cell r="O351" t="e">
            <v>#DIV/0!</v>
          </cell>
          <cell r="Q351" t="e">
            <v>#DIV/0!</v>
          </cell>
          <cell r="R351" t="e">
            <v>#DIV/0!</v>
          </cell>
          <cell r="S351" t="e">
            <v>#DIV/0!</v>
          </cell>
          <cell r="T351" t="e">
            <v>#DIV/0!</v>
          </cell>
        </row>
        <row r="352">
          <cell r="A352">
            <v>42487</v>
          </cell>
          <cell r="B352" t="e">
            <v>#DIV/0!</v>
          </cell>
          <cell r="C352">
            <v>44098.874000000003</v>
          </cell>
          <cell r="D352" t="e">
            <v>#DIV/0!</v>
          </cell>
          <cell r="E352" t="e">
            <v>#DIV/0!</v>
          </cell>
          <cell r="F352" t="e">
            <v>#DIV/0!</v>
          </cell>
          <cell r="H352" t="e">
            <v>#DIV/0!</v>
          </cell>
          <cell r="I352" t="e">
            <v>#DIV/0!</v>
          </cell>
          <cell r="K352" t="e">
            <v>#DIV/0!</v>
          </cell>
          <cell r="L352" t="e">
            <v>#DIV/0!</v>
          </cell>
          <cell r="M352" t="e">
            <v>#DIV/0!</v>
          </cell>
          <cell r="N352" t="e">
            <v>#DIV/0!</v>
          </cell>
          <cell r="O352" t="e">
            <v>#DIV/0!</v>
          </cell>
          <cell r="Q352" t="e">
            <v>#DIV/0!</v>
          </cell>
          <cell r="R352" t="e">
            <v>#DIV/0!</v>
          </cell>
          <cell r="S352" t="e">
            <v>#DIV/0!</v>
          </cell>
          <cell r="T352" t="e">
            <v>#DIV/0!</v>
          </cell>
        </row>
        <row r="353">
          <cell r="A353">
            <v>42488</v>
          </cell>
          <cell r="B353" t="e">
            <v>#DIV/0!</v>
          </cell>
          <cell r="C353">
            <v>44098.874000000003</v>
          </cell>
          <cell r="D353" t="e">
            <v>#DIV/0!</v>
          </cell>
          <cell r="E353" t="e">
            <v>#DIV/0!</v>
          </cell>
          <cell r="F353" t="e">
            <v>#DIV/0!</v>
          </cell>
          <cell r="H353" t="e">
            <v>#DIV/0!</v>
          </cell>
          <cell r="I353" t="e">
            <v>#DIV/0!</v>
          </cell>
          <cell r="K353" t="e">
            <v>#DIV/0!</v>
          </cell>
          <cell r="L353" t="e">
            <v>#DIV/0!</v>
          </cell>
          <cell r="M353" t="e">
            <v>#DIV/0!</v>
          </cell>
          <cell r="N353" t="e">
            <v>#DIV/0!</v>
          </cell>
          <cell r="O353" t="e">
            <v>#DIV/0!</v>
          </cell>
          <cell r="Q353" t="e">
            <v>#DIV/0!</v>
          </cell>
          <cell r="R353" t="e">
            <v>#DIV/0!</v>
          </cell>
          <cell r="S353" t="e">
            <v>#DIV/0!</v>
          </cell>
          <cell r="T353" t="e">
            <v>#DIV/0!</v>
          </cell>
        </row>
        <row r="354">
          <cell r="A354">
            <v>42489</v>
          </cell>
          <cell r="B354" t="e">
            <v>#DIV/0!</v>
          </cell>
          <cell r="C354">
            <v>44098.874000000003</v>
          </cell>
          <cell r="D354" t="e">
            <v>#DIV/0!</v>
          </cell>
          <cell r="E354" t="e">
            <v>#DIV/0!</v>
          </cell>
          <cell r="F354" t="e">
            <v>#DIV/0!</v>
          </cell>
          <cell r="H354" t="e">
            <v>#DIV/0!</v>
          </cell>
          <cell r="I354" t="e">
            <v>#DIV/0!</v>
          </cell>
          <cell r="K354" t="e">
            <v>#DIV/0!</v>
          </cell>
          <cell r="L354" t="e">
            <v>#DIV/0!</v>
          </cell>
          <cell r="M354" t="e">
            <v>#DIV/0!</v>
          </cell>
          <cell r="N354" t="e">
            <v>#DIV/0!</v>
          </cell>
          <cell r="O354" t="e">
            <v>#DIV/0!</v>
          </cell>
          <cell r="Q354" t="e">
            <v>#DIV/0!</v>
          </cell>
          <cell r="R354" t="e">
            <v>#DIV/0!</v>
          </cell>
          <cell r="S354" t="e">
            <v>#DIV/0!</v>
          </cell>
          <cell r="T354" t="e">
            <v>#DIV/0!</v>
          </cell>
        </row>
        <row r="355">
          <cell r="A355">
            <v>42492</v>
          </cell>
          <cell r="B355" t="e">
            <v>#DIV/0!</v>
          </cell>
          <cell r="C355">
            <v>44098.874000000003</v>
          </cell>
          <cell r="D355" t="e">
            <v>#DIV/0!</v>
          </cell>
          <cell r="E355" t="e">
            <v>#DIV/0!</v>
          </cell>
          <cell r="F355" t="e">
            <v>#DIV/0!</v>
          </cell>
          <cell r="H355" t="e">
            <v>#DIV/0!</v>
          </cell>
          <cell r="I355" t="e">
            <v>#DIV/0!</v>
          </cell>
          <cell r="K355" t="e">
            <v>#DIV/0!</v>
          </cell>
          <cell r="L355" t="e">
            <v>#DIV/0!</v>
          </cell>
          <cell r="M355" t="e">
            <v>#DIV/0!</v>
          </cell>
          <cell r="N355" t="e">
            <v>#DIV/0!</v>
          </cell>
          <cell r="O355" t="e">
            <v>#DIV/0!</v>
          </cell>
          <cell r="Q355" t="e">
            <v>#DIV/0!</v>
          </cell>
          <cell r="R355" t="e">
            <v>#DIV/0!</v>
          </cell>
          <cell r="S355" t="e">
            <v>#DIV/0!</v>
          </cell>
          <cell r="T355" t="e">
            <v>#DIV/0!</v>
          </cell>
        </row>
        <row r="356">
          <cell r="A356">
            <v>42493</v>
          </cell>
          <cell r="B356" t="e">
            <v>#DIV/0!</v>
          </cell>
          <cell r="C356">
            <v>44098.874000000003</v>
          </cell>
          <cell r="D356" t="e">
            <v>#DIV/0!</v>
          </cell>
          <cell r="E356" t="e">
            <v>#DIV/0!</v>
          </cell>
          <cell r="F356" t="e">
            <v>#DIV/0!</v>
          </cell>
          <cell r="H356" t="e">
            <v>#DIV/0!</v>
          </cell>
          <cell r="I356" t="e">
            <v>#DIV/0!</v>
          </cell>
          <cell r="K356" t="e">
            <v>#DIV/0!</v>
          </cell>
          <cell r="L356" t="e">
            <v>#DIV/0!</v>
          </cell>
          <cell r="M356" t="e">
            <v>#DIV/0!</v>
          </cell>
          <cell r="N356" t="e">
            <v>#DIV/0!</v>
          </cell>
          <cell r="O356" t="e">
            <v>#DIV/0!</v>
          </cell>
          <cell r="Q356" t="e">
            <v>#DIV/0!</v>
          </cell>
          <cell r="R356" t="e">
            <v>#DIV/0!</v>
          </cell>
          <cell r="S356" t="e">
            <v>#DIV/0!</v>
          </cell>
          <cell r="T356" t="e">
            <v>#DIV/0!</v>
          </cell>
        </row>
        <row r="357">
          <cell r="A357">
            <v>42494</v>
          </cell>
          <cell r="B357" t="e">
            <v>#DIV/0!</v>
          </cell>
          <cell r="C357">
            <v>44098.874000000003</v>
          </cell>
          <cell r="D357" t="e">
            <v>#DIV/0!</v>
          </cell>
          <cell r="E357" t="e">
            <v>#DIV/0!</v>
          </cell>
          <cell r="F357" t="e">
            <v>#DIV/0!</v>
          </cell>
          <cell r="H357" t="e">
            <v>#DIV/0!</v>
          </cell>
          <cell r="I357" t="e">
            <v>#DIV/0!</v>
          </cell>
          <cell r="K357" t="e">
            <v>#DIV/0!</v>
          </cell>
          <cell r="L357" t="e">
            <v>#DIV/0!</v>
          </cell>
          <cell r="M357" t="e">
            <v>#DIV/0!</v>
          </cell>
          <cell r="N357" t="e">
            <v>#DIV/0!</v>
          </cell>
          <cell r="O357" t="e">
            <v>#DIV/0!</v>
          </cell>
          <cell r="Q357" t="e">
            <v>#DIV/0!</v>
          </cell>
          <cell r="R357" t="e">
            <v>#DIV/0!</v>
          </cell>
          <cell r="S357" t="e">
            <v>#DIV/0!</v>
          </cell>
          <cell r="T357" t="e">
            <v>#DIV/0!</v>
          </cell>
        </row>
        <row r="358">
          <cell r="A358">
            <v>42495</v>
          </cell>
          <cell r="B358" t="e">
            <v>#DIV/0!</v>
          </cell>
          <cell r="C358">
            <v>44098.874000000003</v>
          </cell>
          <cell r="D358" t="e">
            <v>#DIV/0!</v>
          </cell>
          <cell r="E358" t="e">
            <v>#DIV/0!</v>
          </cell>
          <cell r="F358" t="e">
            <v>#DIV/0!</v>
          </cell>
          <cell r="H358" t="e">
            <v>#DIV/0!</v>
          </cell>
          <cell r="I358" t="e">
            <v>#DIV/0!</v>
          </cell>
          <cell r="K358" t="e">
            <v>#DIV/0!</v>
          </cell>
          <cell r="L358" t="e">
            <v>#DIV/0!</v>
          </cell>
          <cell r="M358" t="e">
            <v>#DIV/0!</v>
          </cell>
          <cell r="N358" t="e">
            <v>#DIV/0!</v>
          </cell>
          <cell r="O358" t="e">
            <v>#DIV/0!</v>
          </cell>
          <cell r="Q358" t="e">
            <v>#DIV/0!</v>
          </cell>
          <cell r="R358" t="e">
            <v>#DIV/0!</v>
          </cell>
          <cell r="S358" t="e">
            <v>#DIV/0!</v>
          </cell>
          <cell r="T358" t="e">
            <v>#DIV/0!</v>
          </cell>
        </row>
        <row r="359">
          <cell r="A359">
            <v>42496</v>
          </cell>
          <cell r="B359" t="e">
            <v>#DIV/0!</v>
          </cell>
          <cell r="C359">
            <v>44098.874000000003</v>
          </cell>
          <cell r="D359" t="e">
            <v>#DIV/0!</v>
          </cell>
          <cell r="E359" t="e">
            <v>#DIV/0!</v>
          </cell>
          <cell r="F359" t="e">
            <v>#DIV/0!</v>
          </cell>
          <cell r="H359" t="e">
            <v>#DIV/0!</v>
          </cell>
          <cell r="I359" t="e">
            <v>#DIV/0!</v>
          </cell>
          <cell r="K359" t="e">
            <v>#DIV/0!</v>
          </cell>
          <cell r="L359" t="e">
            <v>#DIV/0!</v>
          </cell>
          <cell r="M359" t="e">
            <v>#DIV/0!</v>
          </cell>
          <cell r="N359" t="e">
            <v>#DIV/0!</v>
          </cell>
          <cell r="O359" t="e">
            <v>#DIV/0!</v>
          </cell>
          <cell r="Q359" t="e">
            <v>#DIV/0!</v>
          </cell>
          <cell r="R359" t="e">
            <v>#DIV/0!</v>
          </cell>
          <cell r="S359" t="e">
            <v>#DIV/0!</v>
          </cell>
          <cell r="T359" t="e">
            <v>#DIV/0!</v>
          </cell>
        </row>
        <row r="360">
          <cell r="A360">
            <v>42499</v>
          </cell>
          <cell r="B360" t="e">
            <v>#DIV/0!</v>
          </cell>
          <cell r="C360">
            <v>44098.874000000003</v>
          </cell>
          <cell r="D360" t="e">
            <v>#DIV/0!</v>
          </cell>
          <cell r="E360" t="e">
            <v>#DIV/0!</v>
          </cell>
          <cell r="F360" t="e">
            <v>#DIV/0!</v>
          </cell>
          <cell r="H360" t="e">
            <v>#DIV/0!</v>
          </cell>
          <cell r="I360" t="e">
            <v>#DIV/0!</v>
          </cell>
          <cell r="K360" t="e">
            <v>#DIV/0!</v>
          </cell>
          <cell r="L360" t="e">
            <v>#DIV/0!</v>
          </cell>
          <cell r="M360" t="e">
            <v>#DIV/0!</v>
          </cell>
          <cell r="N360" t="e">
            <v>#DIV/0!</v>
          </cell>
          <cell r="O360" t="e">
            <v>#DIV/0!</v>
          </cell>
          <cell r="Q360" t="e">
            <v>#DIV/0!</v>
          </cell>
          <cell r="R360" t="e">
            <v>#DIV/0!</v>
          </cell>
          <cell r="S360" t="e">
            <v>#DIV/0!</v>
          </cell>
          <cell r="T360" t="e">
            <v>#DIV/0!</v>
          </cell>
        </row>
        <row r="361">
          <cell r="A361">
            <v>42500</v>
          </cell>
          <cell r="B361" t="e">
            <v>#DIV/0!</v>
          </cell>
          <cell r="C361">
            <v>44098.874000000003</v>
          </cell>
          <cell r="D361" t="e">
            <v>#DIV/0!</v>
          </cell>
          <cell r="E361" t="e">
            <v>#DIV/0!</v>
          </cell>
          <cell r="F361" t="e">
            <v>#DIV/0!</v>
          </cell>
          <cell r="H361" t="e">
            <v>#DIV/0!</v>
          </cell>
          <cell r="I361" t="e">
            <v>#DIV/0!</v>
          </cell>
          <cell r="K361" t="e">
            <v>#DIV/0!</v>
          </cell>
          <cell r="L361" t="e">
            <v>#DIV/0!</v>
          </cell>
          <cell r="M361" t="e">
            <v>#DIV/0!</v>
          </cell>
          <cell r="N361" t="e">
            <v>#DIV/0!</v>
          </cell>
          <cell r="O361" t="e">
            <v>#DIV/0!</v>
          </cell>
          <cell r="Q361" t="e">
            <v>#DIV/0!</v>
          </cell>
          <cell r="R361" t="e">
            <v>#DIV/0!</v>
          </cell>
          <cell r="S361" t="e">
            <v>#DIV/0!</v>
          </cell>
          <cell r="T361" t="e">
            <v>#DIV/0!</v>
          </cell>
        </row>
        <row r="362">
          <cell r="A362">
            <v>42501</v>
          </cell>
          <cell r="B362" t="e">
            <v>#DIV/0!</v>
          </cell>
          <cell r="C362">
            <v>44098.874000000003</v>
          </cell>
          <cell r="D362" t="e">
            <v>#DIV/0!</v>
          </cell>
          <cell r="E362" t="e">
            <v>#DIV/0!</v>
          </cell>
          <cell r="F362" t="e">
            <v>#DIV/0!</v>
          </cell>
          <cell r="H362" t="e">
            <v>#DIV/0!</v>
          </cell>
          <cell r="I362" t="e">
            <v>#DIV/0!</v>
          </cell>
          <cell r="K362" t="e">
            <v>#DIV/0!</v>
          </cell>
          <cell r="L362" t="e">
            <v>#DIV/0!</v>
          </cell>
          <cell r="M362" t="e">
            <v>#DIV/0!</v>
          </cell>
          <cell r="N362" t="e">
            <v>#DIV/0!</v>
          </cell>
          <cell r="O362" t="e">
            <v>#DIV/0!</v>
          </cell>
          <cell r="Q362" t="e">
            <v>#DIV/0!</v>
          </cell>
          <cell r="R362" t="e">
            <v>#DIV/0!</v>
          </cell>
          <cell r="S362" t="e">
            <v>#DIV/0!</v>
          </cell>
          <cell r="T362" t="e">
            <v>#DIV/0!</v>
          </cell>
        </row>
        <row r="363">
          <cell r="A363">
            <v>42502</v>
          </cell>
          <cell r="B363" t="e">
            <v>#DIV/0!</v>
          </cell>
          <cell r="C363">
            <v>44098.874000000003</v>
          </cell>
          <cell r="D363" t="e">
            <v>#DIV/0!</v>
          </cell>
          <cell r="E363" t="e">
            <v>#DIV/0!</v>
          </cell>
          <cell r="F363" t="e">
            <v>#DIV/0!</v>
          </cell>
          <cell r="H363" t="e">
            <v>#DIV/0!</v>
          </cell>
          <cell r="I363" t="e">
            <v>#DIV/0!</v>
          </cell>
          <cell r="K363" t="e">
            <v>#DIV/0!</v>
          </cell>
          <cell r="L363" t="e">
            <v>#DIV/0!</v>
          </cell>
          <cell r="M363" t="e">
            <v>#DIV/0!</v>
          </cell>
          <cell r="N363" t="e">
            <v>#DIV/0!</v>
          </cell>
          <cell r="O363" t="e">
            <v>#DIV/0!</v>
          </cell>
          <cell r="Q363" t="e">
            <v>#DIV/0!</v>
          </cell>
          <cell r="R363" t="e">
            <v>#DIV/0!</v>
          </cell>
          <cell r="S363" t="e">
            <v>#DIV/0!</v>
          </cell>
          <cell r="T363" t="e">
            <v>#DIV/0!</v>
          </cell>
        </row>
        <row r="364">
          <cell r="A364">
            <v>42503</v>
          </cell>
          <cell r="B364" t="e">
            <v>#DIV/0!</v>
          </cell>
          <cell r="C364">
            <v>44098.874000000003</v>
          </cell>
          <cell r="D364" t="e">
            <v>#DIV/0!</v>
          </cell>
          <cell r="E364" t="e">
            <v>#DIV/0!</v>
          </cell>
          <cell r="F364" t="e">
            <v>#DIV/0!</v>
          </cell>
          <cell r="H364" t="e">
            <v>#DIV/0!</v>
          </cell>
          <cell r="I364" t="e">
            <v>#DIV/0!</v>
          </cell>
          <cell r="K364" t="e">
            <v>#DIV/0!</v>
          </cell>
          <cell r="L364" t="e">
            <v>#DIV/0!</v>
          </cell>
          <cell r="M364" t="e">
            <v>#DIV/0!</v>
          </cell>
          <cell r="N364" t="e">
            <v>#DIV/0!</v>
          </cell>
          <cell r="O364" t="e">
            <v>#DIV/0!</v>
          </cell>
          <cell r="Q364" t="e">
            <v>#DIV/0!</v>
          </cell>
          <cell r="R364" t="e">
            <v>#DIV/0!</v>
          </cell>
          <cell r="S364" t="e">
            <v>#DIV/0!</v>
          </cell>
          <cell r="T364" t="e">
            <v>#DIV/0!</v>
          </cell>
        </row>
        <row r="365">
          <cell r="A365">
            <v>42506</v>
          </cell>
          <cell r="B365" t="e">
            <v>#DIV/0!</v>
          </cell>
          <cell r="C365">
            <v>44098.874000000003</v>
          </cell>
          <cell r="D365" t="e">
            <v>#DIV/0!</v>
          </cell>
          <cell r="E365" t="e">
            <v>#DIV/0!</v>
          </cell>
          <cell r="F365" t="e">
            <v>#DIV/0!</v>
          </cell>
          <cell r="H365" t="e">
            <v>#DIV/0!</v>
          </cell>
          <cell r="I365" t="e">
            <v>#DIV/0!</v>
          </cell>
          <cell r="K365" t="e">
            <v>#DIV/0!</v>
          </cell>
          <cell r="L365" t="e">
            <v>#DIV/0!</v>
          </cell>
          <cell r="M365" t="e">
            <v>#DIV/0!</v>
          </cell>
          <cell r="N365" t="e">
            <v>#DIV/0!</v>
          </cell>
          <cell r="O365" t="e">
            <v>#DIV/0!</v>
          </cell>
          <cell r="Q365" t="e">
            <v>#DIV/0!</v>
          </cell>
          <cell r="R365" t="e">
            <v>#DIV/0!</v>
          </cell>
          <cell r="S365" t="e">
            <v>#DIV/0!</v>
          </cell>
          <cell r="T365" t="e">
            <v>#DIV/0!</v>
          </cell>
        </row>
        <row r="366">
          <cell r="A366">
            <v>42507</v>
          </cell>
          <cell r="B366" t="e">
            <v>#DIV/0!</v>
          </cell>
          <cell r="C366">
            <v>44098.874000000003</v>
          </cell>
          <cell r="D366" t="e">
            <v>#DIV/0!</v>
          </cell>
          <cell r="E366" t="e">
            <v>#DIV/0!</v>
          </cell>
          <cell r="F366" t="e">
            <v>#DIV/0!</v>
          </cell>
          <cell r="H366" t="e">
            <v>#DIV/0!</v>
          </cell>
          <cell r="I366" t="e">
            <v>#DIV/0!</v>
          </cell>
          <cell r="K366" t="e">
            <v>#DIV/0!</v>
          </cell>
          <cell r="L366" t="e">
            <v>#DIV/0!</v>
          </cell>
          <cell r="M366" t="e">
            <v>#DIV/0!</v>
          </cell>
          <cell r="N366" t="e">
            <v>#DIV/0!</v>
          </cell>
          <cell r="O366" t="e">
            <v>#DIV/0!</v>
          </cell>
          <cell r="Q366" t="e">
            <v>#DIV/0!</v>
          </cell>
          <cell r="R366" t="e">
            <v>#DIV/0!</v>
          </cell>
          <cell r="S366" t="e">
            <v>#DIV/0!</v>
          </cell>
          <cell r="T366" t="e">
            <v>#DIV/0!</v>
          </cell>
        </row>
        <row r="367">
          <cell r="A367">
            <v>42508</v>
          </cell>
          <cell r="B367" t="e">
            <v>#DIV/0!</v>
          </cell>
          <cell r="C367">
            <v>44098.874000000003</v>
          </cell>
          <cell r="D367" t="e">
            <v>#DIV/0!</v>
          </cell>
          <cell r="E367" t="e">
            <v>#DIV/0!</v>
          </cell>
          <cell r="F367" t="e">
            <v>#DIV/0!</v>
          </cell>
          <cell r="H367" t="e">
            <v>#DIV/0!</v>
          </cell>
          <cell r="I367" t="e">
            <v>#DIV/0!</v>
          </cell>
          <cell r="K367" t="e">
            <v>#DIV/0!</v>
          </cell>
          <cell r="L367" t="e">
            <v>#DIV/0!</v>
          </cell>
          <cell r="M367" t="e">
            <v>#DIV/0!</v>
          </cell>
          <cell r="N367" t="e">
            <v>#DIV/0!</v>
          </cell>
          <cell r="O367" t="e">
            <v>#DIV/0!</v>
          </cell>
          <cell r="Q367" t="e">
            <v>#DIV/0!</v>
          </cell>
          <cell r="R367" t="e">
            <v>#DIV/0!</v>
          </cell>
          <cell r="S367" t="e">
            <v>#DIV/0!</v>
          </cell>
          <cell r="T367" t="e">
            <v>#DIV/0!</v>
          </cell>
        </row>
        <row r="368">
          <cell r="A368">
            <v>42509</v>
          </cell>
          <cell r="B368" t="e">
            <v>#DIV/0!</v>
          </cell>
          <cell r="C368">
            <v>44098.874000000003</v>
          </cell>
          <cell r="D368" t="e">
            <v>#DIV/0!</v>
          </cell>
          <cell r="E368" t="e">
            <v>#DIV/0!</v>
          </cell>
          <cell r="F368" t="e">
            <v>#DIV/0!</v>
          </cell>
          <cell r="H368" t="e">
            <v>#DIV/0!</v>
          </cell>
          <cell r="I368" t="e">
            <v>#DIV/0!</v>
          </cell>
          <cell r="K368" t="e">
            <v>#DIV/0!</v>
          </cell>
          <cell r="L368" t="e">
            <v>#DIV/0!</v>
          </cell>
          <cell r="M368" t="e">
            <v>#DIV/0!</v>
          </cell>
          <cell r="N368" t="e">
            <v>#DIV/0!</v>
          </cell>
          <cell r="O368" t="e">
            <v>#DIV/0!</v>
          </cell>
          <cell r="Q368" t="e">
            <v>#DIV/0!</v>
          </cell>
          <cell r="R368" t="e">
            <v>#DIV/0!</v>
          </cell>
          <cell r="S368" t="e">
            <v>#DIV/0!</v>
          </cell>
          <cell r="T368" t="e">
            <v>#DIV/0!</v>
          </cell>
        </row>
        <row r="369">
          <cell r="A369">
            <v>42510</v>
          </cell>
          <cell r="B369" t="e">
            <v>#DIV/0!</v>
          </cell>
          <cell r="C369">
            <v>44098.874000000003</v>
          </cell>
          <cell r="D369" t="e">
            <v>#DIV/0!</v>
          </cell>
          <cell r="E369" t="e">
            <v>#DIV/0!</v>
          </cell>
          <cell r="F369" t="e">
            <v>#DIV/0!</v>
          </cell>
          <cell r="H369" t="e">
            <v>#DIV/0!</v>
          </cell>
          <cell r="I369" t="e">
            <v>#DIV/0!</v>
          </cell>
          <cell r="K369" t="e">
            <v>#DIV/0!</v>
          </cell>
          <cell r="L369" t="e">
            <v>#DIV/0!</v>
          </cell>
          <cell r="M369" t="e">
            <v>#DIV/0!</v>
          </cell>
          <cell r="N369" t="e">
            <v>#DIV/0!</v>
          </cell>
          <cell r="O369" t="e">
            <v>#DIV/0!</v>
          </cell>
          <cell r="Q369" t="e">
            <v>#DIV/0!</v>
          </cell>
          <cell r="R369" t="e">
            <v>#DIV/0!</v>
          </cell>
          <cell r="S369" t="e">
            <v>#DIV/0!</v>
          </cell>
          <cell r="T369" t="e">
            <v>#DIV/0!</v>
          </cell>
        </row>
        <row r="370">
          <cell r="A370">
            <v>42513</v>
          </cell>
          <cell r="B370" t="e">
            <v>#DIV/0!</v>
          </cell>
          <cell r="C370">
            <v>44098.874000000003</v>
          </cell>
          <cell r="D370" t="e">
            <v>#DIV/0!</v>
          </cell>
          <cell r="E370" t="e">
            <v>#DIV/0!</v>
          </cell>
          <cell r="F370" t="e">
            <v>#DIV/0!</v>
          </cell>
          <cell r="H370" t="e">
            <v>#DIV/0!</v>
          </cell>
          <cell r="I370" t="e">
            <v>#DIV/0!</v>
          </cell>
          <cell r="K370" t="e">
            <v>#DIV/0!</v>
          </cell>
          <cell r="L370" t="e">
            <v>#DIV/0!</v>
          </cell>
          <cell r="M370" t="e">
            <v>#DIV/0!</v>
          </cell>
          <cell r="N370" t="e">
            <v>#DIV/0!</v>
          </cell>
          <cell r="O370" t="e">
            <v>#DIV/0!</v>
          </cell>
          <cell r="Q370" t="e">
            <v>#DIV/0!</v>
          </cell>
          <cell r="R370" t="e">
            <v>#DIV/0!</v>
          </cell>
          <cell r="S370" t="e">
            <v>#DIV/0!</v>
          </cell>
          <cell r="T370" t="e">
            <v>#DIV/0!</v>
          </cell>
        </row>
        <row r="371">
          <cell r="A371">
            <v>42514</v>
          </cell>
          <cell r="B371" t="e">
            <v>#DIV/0!</v>
          </cell>
          <cell r="C371">
            <v>44098.874000000003</v>
          </cell>
          <cell r="D371" t="e">
            <v>#DIV/0!</v>
          </cell>
          <cell r="E371" t="e">
            <v>#DIV/0!</v>
          </cell>
          <cell r="F371" t="e">
            <v>#DIV/0!</v>
          </cell>
          <cell r="H371" t="e">
            <v>#DIV/0!</v>
          </cell>
          <cell r="I371" t="e">
            <v>#DIV/0!</v>
          </cell>
          <cell r="K371" t="e">
            <v>#DIV/0!</v>
          </cell>
          <cell r="L371" t="e">
            <v>#DIV/0!</v>
          </cell>
          <cell r="M371" t="e">
            <v>#DIV/0!</v>
          </cell>
          <cell r="N371" t="e">
            <v>#DIV/0!</v>
          </cell>
          <cell r="O371" t="e">
            <v>#DIV/0!</v>
          </cell>
          <cell r="Q371" t="e">
            <v>#DIV/0!</v>
          </cell>
          <cell r="R371" t="e">
            <v>#DIV/0!</v>
          </cell>
          <cell r="S371" t="e">
            <v>#DIV/0!</v>
          </cell>
          <cell r="T371" t="e">
            <v>#DIV/0!</v>
          </cell>
        </row>
        <row r="372">
          <cell r="A372">
            <v>42515</v>
          </cell>
          <cell r="B372" t="e">
            <v>#DIV/0!</v>
          </cell>
          <cell r="C372">
            <v>44098.874000000003</v>
          </cell>
          <cell r="D372" t="e">
            <v>#DIV/0!</v>
          </cell>
          <cell r="E372" t="e">
            <v>#DIV/0!</v>
          </cell>
          <cell r="F372" t="e">
            <v>#DIV/0!</v>
          </cell>
          <cell r="H372" t="e">
            <v>#DIV/0!</v>
          </cell>
          <cell r="I372" t="e">
            <v>#DIV/0!</v>
          </cell>
          <cell r="K372" t="e">
            <v>#DIV/0!</v>
          </cell>
          <cell r="L372" t="e">
            <v>#DIV/0!</v>
          </cell>
          <cell r="M372" t="e">
            <v>#DIV/0!</v>
          </cell>
          <cell r="N372" t="e">
            <v>#DIV/0!</v>
          </cell>
          <cell r="O372" t="e">
            <v>#DIV/0!</v>
          </cell>
          <cell r="Q372" t="e">
            <v>#DIV/0!</v>
          </cell>
          <cell r="R372" t="e">
            <v>#DIV/0!</v>
          </cell>
          <cell r="S372" t="e">
            <v>#DIV/0!</v>
          </cell>
          <cell r="T372" t="e">
            <v>#DIV/0!</v>
          </cell>
        </row>
        <row r="373">
          <cell r="A373">
            <v>42516</v>
          </cell>
          <cell r="B373" t="e">
            <v>#DIV/0!</v>
          </cell>
          <cell r="C373">
            <v>44098.874000000003</v>
          </cell>
          <cell r="D373" t="e">
            <v>#DIV/0!</v>
          </cell>
          <cell r="E373" t="e">
            <v>#DIV/0!</v>
          </cell>
          <cell r="F373" t="e">
            <v>#DIV/0!</v>
          </cell>
          <cell r="H373" t="e">
            <v>#DIV/0!</v>
          </cell>
          <cell r="I373" t="e">
            <v>#DIV/0!</v>
          </cell>
          <cell r="K373" t="e">
            <v>#DIV/0!</v>
          </cell>
          <cell r="L373" t="e">
            <v>#DIV/0!</v>
          </cell>
          <cell r="M373" t="e">
            <v>#DIV/0!</v>
          </cell>
          <cell r="N373" t="e">
            <v>#DIV/0!</v>
          </cell>
          <cell r="O373" t="e">
            <v>#DIV/0!</v>
          </cell>
          <cell r="Q373" t="e">
            <v>#DIV/0!</v>
          </cell>
          <cell r="R373" t="e">
            <v>#DIV/0!</v>
          </cell>
          <cell r="S373" t="e">
            <v>#DIV/0!</v>
          </cell>
          <cell r="T373" t="e">
            <v>#DIV/0!</v>
          </cell>
        </row>
        <row r="374">
          <cell r="A374">
            <v>42517</v>
          </cell>
          <cell r="B374" t="e">
            <v>#DIV/0!</v>
          </cell>
          <cell r="C374">
            <v>44098.874000000003</v>
          </cell>
          <cell r="D374" t="e">
            <v>#DIV/0!</v>
          </cell>
          <cell r="E374" t="e">
            <v>#DIV/0!</v>
          </cell>
          <cell r="F374" t="e">
            <v>#DIV/0!</v>
          </cell>
          <cell r="H374" t="e">
            <v>#DIV/0!</v>
          </cell>
          <cell r="I374" t="e">
            <v>#DIV/0!</v>
          </cell>
          <cell r="K374" t="e">
            <v>#DIV/0!</v>
          </cell>
          <cell r="L374" t="e">
            <v>#DIV/0!</v>
          </cell>
          <cell r="M374" t="e">
            <v>#DIV/0!</v>
          </cell>
          <cell r="N374" t="e">
            <v>#DIV/0!</v>
          </cell>
          <cell r="O374" t="e">
            <v>#DIV/0!</v>
          </cell>
          <cell r="Q374" t="e">
            <v>#DIV/0!</v>
          </cell>
          <cell r="R374" t="e">
            <v>#DIV/0!</v>
          </cell>
          <cell r="S374" t="e">
            <v>#DIV/0!</v>
          </cell>
          <cell r="T374" t="e">
            <v>#DIV/0!</v>
          </cell>
        </row>
        <row r="375">
          <cell r="A375">
            <v>42520</v>
          </cell>
          <cell r="B375" t="e">
            <v>#DIV/0!</v>
          </cell>
          <cell r="C375">
            <v>44098.874000000003</v>
          </cell>
          <cell r="D375" t="e">
            <v>#DIV/0!</v>
          </cell>
          <cell r="E375" t="e">
            <v>#DIV/0!</v>
          </cell>
          <cell r="F375" t="e">
            <v>#DIV/0!</v>
          </cell>
          <cell r="H375" t="e">
            <v>#DIV/0!</v>
          </cell>
          <cell r="I375" t="e">
            <v>#DIV/0!</v>
          </cell>
          <cell r="K375" t="e">
            <v>#DIV/0!</v>
          </cell>
          <cell r="L375" t="e">
            <v>#DIV/0!</v>
          </cell>
          <cell r="M375" t="e">
            <v>#DIV/0!</v>
          </cell>
          <cell r="N375" t="e">
            <v>#DIV/0!</v>
          </cell>
          <cell r="O375" t="e">
            <v>#DIV/0!</v>
          </cell>
          <cell r="Q375" t="e">
            <v>#DIV/0!</v>
          </cell>
          <cell r="R375" t="e">
            <v>#DIV/0!</v>
          </cell>
          <cell r="S375" t="e">
            <v>#DIV/0!</v>
          </cell>
          <cell r="T375" t="e">
            <v>#DIV/0!</v>
          </cell>
        </row>
        <row r="376">
          <cell r="A376">
            <v>42521</v>
          </cell>
          <cell r="B376" t="e">
            <v>#DIV/0!</v>
          </cell>
          <cell r="C376">
            <v>44098.874000000003</v>
          </cell>
          <cell r="D376" t="e">
            <v>#DIV/0!</v>
          </cell>
          <cell r="E376" t="e">
            <v>#DIV/0!</v>
          </cell>
          <cell r="F376" t="e">
            <v>#DIV/0!</v>
          </cell>
          <cell r="H376" t="e">
            <v>#DIV/0!</v>
          </cell>
          <cell r="I376" t="e">
            <v>#DIV/0!</v>
          </cell>
          <cell r="K376" t="e">
            <v>#DIV/0!</v>
          </cell>
          <cell r="L376" t="e">
            <v>#DIV/0!</v>
          </cell>
          <cell r="M376" t="e">
            <v>#DIV/0!</v>
          </cell>
          <cell r="N376" t="e">
            <v>#DIV/0!</v>
          </cell>
          <cell r="O376" t="e">
            <v>#DIV/0!</v>
          </cell>
          <cell r="Q376" t="e">
            <v>#DIV/0!</v>
          </cell>
          <cell r="R376" t="e">
            <v>#DIV/0!</v>
          </cell>
          <cell r="S376" t="e">
            <v>#DIV/0!</v>
          </cell>
          <cell r="T376" t="e">
            <v>#DIV/0!</v>
          </cell>
        </row>
        <row r="377">
          <cell r="A377">
            <v>42522</v>
          </cell>
          <cell r="B377" t="e">
            <v>#DIV/0!</v>
          </cell>
          <cell r="C377">
            <v>44098.874000000003</v>
          </cell>
          <cell r="D377" t="e">
            <v>#DIV/0!</v>
          </cell>
          <cell r="E377" t="e">
            <v>#DIV/0!</v>
          </cell>
          <cell r="F377" t="e">
            <v>#DIV/0!</v>
          </cell>
          <cell r="H377" t="e">
            <v>#DIV/0!</v>
          </cell>
          <cell r="I377" t="e">
            <v>#DIV/0!</v>
          </cell>
          <cell r="K377" t="e">
            <v>#DIV/0!</v>
          </cell>
          <cell r="L377" t="e">
            <v>#DIV/0!</v>
          </cell>
          <cell r="M377" t="e">
            <v>#DIV/0!</v>
          </cell>
          <cell r="N377" t="e">
            <v>#DIV/0!</v>
          </cell>
          <cell r="O377" t="e">
            <v>#DIV/0!</v>
          </cell>
          <cell r="Q377" t="e">
            <v>#DIV/0!</v>
          </cell>
          <cell r="R377" t="e">
            <v>#DIV/0!</v>
          </cell>
          <cell r="S377" t="e">
            <v>#DIV/0!</v>
          </cell>
          <cell r="T377" t="e">
            <v>#DIV/0!</v>
          </cell>
        </row>
        <row r="378">
          <cell r="A378">
            <v>42523</v>
          </cell>
          <cell r="B378" t="e">
            <v>#DIV/0!</v>
          </cell>
          <cell r="C378">
            <v>44098.874000000003</v>
          </cell>
          <cell r="D378" t="e">
            <v>#DIV/0!</v>
          </cell>
          <cell r="E378" t="e">
            <v>#DIV/0!</v>
          </cell>
          <cell r="F378" t="e">
            <v>#DIV/0!</v>
          </cell>
          <cell r="H378" t="e">
            <v>#DIV/0!</v>
          </cell>
          <cell r="I378" t="e">
            <v>#DIV/0!</v>
          </cell>
          <cell r="K378" t="e">
            <v>#DIV/0!</v>
          </cell>
          <cell r="L378" t="e">
            <v>#DIV/0!</v>
          </cell>
          <cell r="M378" t="e">
            <v>#DIV/0!</v>
          </cell>
          <cell r="N378" t="e">
            <v>#DIV/0!</v>
          </cell>
          <cell r="O378" t="e">
            <v>#DIV/0!</v>
          </cell>
          <cell r="Q378" t="e">
            <v>#DIV/0!</v>
          </cell>
          <cell r="R378" t="e">
            <v>#DIV/0!</v>
          </cell>
          <cell r="S378" t="e">
            <v>#DIV/0!</v>
          </cell>
          <cell r="T378" t="e">
            <v>#DIV/0!</v>
          </cell>
        </row>
        <row r="379">
          <cell r="A379">
            <v>42524</v>
          </cell>
          <cell r="B379" t="e">
            <v>#DIV/0!</v>
          </cell>
          <cell r="C379">
            <v>44098.874000000003</v>
          </cell>
          <cell r="D379" t="e">
            <v>#DIV/0!</v>
          </cell>
          <cell r="E379" t="e">
            <v>#DIV/0!</v>
          </cell>
          <cell r="F379" t="e">
            <v>#DIV/0!</v>
          </cell>
          <cell r="H379" t="e">
            <v>#DIV/0!</v>
          </cell>
          <cell r="I379" t="e">
            <v>#DIV/0!</v>
          </cell>
          <cell r="K379" t="e">
            <v>#DIV/0!</v>
          </cell>
          <cell r="L379" t="e">
            <v>#DIV/0!</v>
          </cell>
          <cell r="M379" t="e">
            <v>#DIV/0!</v>
          </cell>
          <cell r="N379" t="e">
            <v>#DIV/0!</v>
          </cell>
          <cell r="O379" t="e">
            <v>#DIV/0!</v>
          </cell>
          <cell r="Q379" t="e">
            <v>#DIV/0!</v>
          </cell>
          <cell r="R379" t="e">
            <v>#DIV/0!</v>
          </cell>
          <cell r="S379" t="e">
            <v>#DIV/0!</v>
          </cell>
          <cell r="T379" t="e">
            <v>#DIV/0!</v>
          </cell>
        </row>
        <row r="380">
          <cell r="A380">
            <v>42527</v>
          </cell>
          <cell r="B380" t="e">
            <v>#DIV/0!</v>
          </cell>
          <cell r="C380">
            <v>44098.874000000003</v>
          </cell>
          <cell r="D380" t="e">
            <v>#DIV/0!</v>
          </cell>
          <cell r="E380" t="e">
            <v>#DIV/0!</v>
          </cell>
          <cell r="F380" t="e">
            <v>#DIV/0!</v>
          </cell>
          <cell r="H380" t="e">
            <v>#DIV/0!</v>
          </cell>
          <cell r="I380" t="e">
            <v>#DIV/0!</v>
          </cell>
          <cell r="K380" t="e">
            <v>#DIV/0!</v>
          </cell>
          <cell r="L380" t="e">
            <v>#DIV/0!</v>
          </cell>
          <cell r="M380" t="e">
            <v>#DIV/0!</v>
          </cell>
          <cell r="N380" t="e">
            <v>#DIV/0!</v>
          </cell>
          <cell r="O380" t="e">
            <v>#DIV/0!</v>
          </cell>
          <cell r="Q380" t="e">
            <v>#DIV/0!</v>
          </cell>
          <cell r="R380" t="e">
            <v>#DIV/0!</v>
          </cell>
          <cell r="S380" t="e">
            <v>#DIV/0!</v>
          </cell>
          <cell r="T380" t="e">
            <v>#DIV/0!</v>
          </cell>
        </row>
        <row r="381">
          <cell r="A381">
            <v>42528</v>
          </cell>
          <cell r="B381" t="e">
            <v>#DIV/0!</v>
          </cell>
          <cell r="C381">
            <v>44098.874000000003</v>
          </cell>
          <cell r="D381" t="e">
            <v>#DIV/0!</v>
          </cell>
          <cell r="E381" t="e">
            <v>#DIV/0!</v>
          </cell>
          <cell r="F381" t="e">
            <v>#DIV/0!</v>
          </cell>
          <cell r="H381" t="e">
            <v>#DIV/0!</v>
          </cell>
          <cell r="I381" t="e">
            <v>#DIV/0!</v>
          </cell>
          <cell r="K381" t="e">
            <v>#DIV/0!</v>
          </cell>
          <cell r="L381" t="e">
            <v>#DIV/0!</v>
          </cell>
          <cell r="M381" t="e">
            <v>#DIV/0!</v>
          </cell>
          <cell r="N381" t="e">
            <v>#DIV/0!</v>
          </cell>
          <cell r="O381" t="e">
            <v>#DIV/0!</v>
          </cell>
          <cell r="Q381" t="e">
            <v>#DIV/0!</v>
          </cell>
          <cell r="R381" t="e">
            <v>#DIV/0!</v>
          </cell>
          <cell r="S381" t="e">
            <v>#DIV/0!</v>
          </cell>
          <cell r="T381" t="e">
            <v>#DIV/0!</v>
          </cell>
        </row>
        <row r="382">
          <cell r="A382">
            <v>42529</v>
          </cell>
          <cell r="B382" t="e">
            <v>#DIV/0!</v>
          </cell>
          <cell r="C382">
            <v>44098.874000000003</v>
          </cell>
          <cell r="D382" t="e">
            <v>#DIV/0!</v>
          </cell>
          <cell r="E382" t="e">
            <v>#DIV/0!</v>
          </cell>
          <cell r="F382" t="e">
            <v>#DIV/0!</v>
          </cell>
          <cell r="H382" t="e">
            <v>#DIV/0!</v>
          </cell>
          <cell r="I382" t="e">
            <v>#DIV/0!</v>
          </cell>
          <cell r="K382" t="e">
            <v>#DIV/0!</v>
          </cell>
          <cell r="L382" t="e">
            <v>#DIV/0!</v>
          </cell>
          <cell r="M382" t="e">
            <v>#DIV/0!</v>
          </cell>
          <cell r="N382" t="e">
            <v>#DIV/0!</v>
          </cell>
          <cell r="O382" t="e">
            <v>#DIV/0!</v>
          </cell>
          <cell r="Q382" t="e">
            <v>#DIV/0!</v>
          </cell>
          <cell r="R382" t="e">
            <v>#DIV/0!</v>
          </cell>
          <cell r="S382" t="e">
            <v>#DIV/0!</v>
          </cell>
          <cell r="T382" t="e">
            <v>#DIV/0!</v>
          </cell>
        </row>
        <row r="383">
          <cell r="A383">
            <v>42530</v>
          </cell>
          <cell r="B383" t="e">
            <v>#DIV/0!</v>
          </cell>
          <cell r="C383">
            <v>44098.874000000003</v>
          </cell>
          <cell r="D383" t="e">
            <v>#DIV/0!</v>
          </cell>
          <cell r="E383" t="e">
            <v>#DIV/0!</v>
          </cell>
          <cell r="F383" t="e">
            <v>#DIV/0!</v>
          </cell>
          <cell r="H383" t="e">
            <v>#DIV/0!</v>
          </cell>
          <cell r="I383" t="e">
            <v>#DIV/0!</v>
          </cell>
          <cell r="K383" t="e">
            <v>#DIV/0!</v>
          </cell>
          <cell r="L383" t="e">
            <v>#DIV/0!</v>
          </cell>
          <cell r="M383" t="e">
            <v>#DIV/0!</v>
          </cell>
          <cell r="N383" t="e">
            <v>#DIV/0!</v>
          </cell>
          <cell r="O383" t="e">
            <v>#DIV/0!</v>
          </cell>
          <cell r="Q383" t="e">
            <v>#DIV/0!</v>
          </cell>
          <cell r="R383" t="e">
            <v>#DIV/0!</v>
          </cell>
          <cell r="S383" t="e">
            <v>#DIV/0!</v>
          </cell>
          <cell r="T383" t="e">
            <v>#DIV/0!</v>
          </cell>
        </row>
        <row r="384">
          <cell r="A384">
            <v>42531</v>
          </cell>
          <cell r="B384" t="e">
            <v>#DIV/0!</v>
          </cell>
          <cell r="C384">
            <v>44098.874000000003</v>
          </cell>
          <cell r="D384" t="e">
            <v>#DIV/0!</v>
          </cell>
          <cell r="E384" t="e">
            <v>#DIV/0!</v>
          </cell>
          <cell r="F384" t="e">
            <v>#DIV/0!</v>
          </cell>
          <cell r="H384" t="e">
            <v>#DIV/0!</v>
          </cell>
          <cell r="I384" t="e">
            <v>#DIV/0!</v>
          </cell>
          <cell r="K384" t="e">
            <v>#DIV/0!</v>
          </cell>
          <cell r="L384" t="e">
            <v>#DIV/0!</v>
          </cell>
          <cell r="M384" t="e">
            <v>#DIV/0!</v>
          </cell>
          <cell r="N384" t="e">
            <v>#DIV/0!</v>
          </cell>
          <cell r="O384" t="e">
            <v>#DIV/0!</v>
          </cell>
          <cell r="Q384" t="e">
            <v>#DIV/0!</v>
          </cell>
          <cell r="R384" t="e">
            <v>#DIV/0!</v>
          </cell>
          <cell r="S384" t="e">
            <v>#DIV/0!</v>
          </cell>
          <cell r="T384" t="e">
            <v>#DIV/0!</v>
          </cell>
        </row>
        <row r="385">
          <cell r="A385">
            <v>42534</v>
          </cell>
          <cell r="B385" t="e">
            <v>#DIV/0!</v>
          </cell>
          <cell r="C385">
            <v>44098.874000000003</v>
          </cell>
          <cell r="D385" t="e">
            <v>#DIV/0!</v>
          </cell>
          <cell r="E385" t="e">
            <v>#DIV/0!</v>
          </cell>
          <cell r="F385" t="e">
            <v>#DIV/0!</v>
          </cell>
          <cell r="H385" t="e">
            <v>#DIV/0!</v>
          </cell>
          <cell r="I385" t="e">
            <v>#DIV/0!</v>
          </cell>
          <cell r="K385" t="e">
            <v>#DIV/0!</v>
          </cell>
          <cell r="L385" t="e">
            <v>#DIV/0!</v>
          </cell>
          <cell r="M385" t="e">
            <v>#DIV/0!</v>
          </cell>
          <cell r="N385" t="e">
            <v>#DIV/0!</v>
          </cell>
          <cell r="O385" t="e">
            <v>#DIV/0!</v>
          </cell>
          <cell r="Q385" t="e">
            <v>#DIV/0!</v>
          </cell>
          <cell r="R385" t="e">
            <v>#DIV/0!</v>
          </cell>
          <cell r="S385" t="e">
            <v>#DIV/0!</v>
          </cell>
          <cell r="T385" t="e">
            <v>#DIV/0!</v>
          </cell>
        </row>
        <row r="386">
          <cell r="A386">
            <v>42535</v>
          </cell>
          <cell r="B386" t="e">
            <v>#DIV/0!</v>
          </cell>
          <cell r="C386">
            <v>44098.874000000003</v>
          </cell>
          <cell r="D386" t="e">
            <v>#DIV/0!</v>
          </cell>
          <cell r="E386" t="e">
            <v>#DIV/0!</v>
          </cell>
          <cell r="F386" t="e">
            <v>#DIV/0!</v>
          </cell>
          <cell r="H386" t="e">
            <v>#DIV/0!</v>
          </cell>
          <cell r="I386" t="e">
            <v>#DIV/0!</v>
          </cell>
          <cell r="K386" t="e">
            <v>#DIV/0!</v>
          </cell>
          <cell r="L386" t="e">
            <v>#DIV/0!</v>
          </cell>
          <cell r="M386" t="e">
            <v>#DIV/0!</v>
          </cell>
          <cell r="N386" t="e">
            <v>#DIV/0!</v>
          </cell>
          <cell r="O386" t="e">
            <v>#DIV/0!</v>
          </cell>
          <cell r="Q386" t="e">
            <v>#DIV/0!</v>
          </cell>
          <cell r="R386" t="e">
            <v>#DIV/0!</v>
          </cell>
          <cell r="S386" t="e">
            <v>#DIV/0!</v>
          </cell>
          <cell r="T386" t="e">
            <v>#DIV/0!</v>
          </cell>
        </row>
        <row r="387">
          <cell r="A387">
            <v>42536</v>
          </cell>
          <cell r="B387" t="e">
            <v>#DIV/0!</v>
          </cell>
          <cell r="C387">
            <v>44098.874000000003</v>
          </cell>
          <cell r="D387" t="e">
            <v>#DIV/0!</v>
          </cell>
          <cell r="E387" t="e">
            <v>#DIV/0!</v>
          </cell>
          <cell r="F387" t="e">
            <v>#DIV/0!</v>
          </cell>
          <cell r="H387" t="e">
            <v>#DIV/0!</v>
          </cell>
          <cell r="I387" t="e">
            <v>#DIV/0!</v>
          </cell>
          <cell r="K387" t="e">
            <v>#DIV/0!</v>
          </cell>
          <cell r="L387" t="e">
            <v>#DIV/0!</v>
          </cell>
          <cell r="M387" t="e">
            <v>#DIV/0!</v>
          </cell>
          <cell r="N387" t="e">
            <v>#DIV/0!</v>
          </cell>
          <cell r="O387" t="e">
            <v>#DIV/0!</v>
          </cell>
          <cell r="Q387" t="e">
            <v>#DIV/0!</v>
          </cell>
          <cell r="R387" t="e">
            <v>#DIV/0!</v>
          </cell>
          <cell r="S387" t="e">
            <v>#DIV/0!</v>
          </cell>
          <cell r="T387" t="e">
            <v>#DIV/0!</v>
          </cell>
        </row>
        <row r="388">
          <cell r="A388">
            <v>42537</v>
          </cell>
          <cell r="B388" t="e">
            <v>#DIV/0!</v>
          </cell>
          <cell r="C388">
            <v>44098.874000000003</v>
          </cell>
          <cell r="D388" t="e">
            <v>#DIV/0!</v>
          </cell>
          <cell r="E388" t="e">
            <v>#DIV/0!</v>
          </cell>
          <cell r="F388" t="e">
            <v>#DIV/0!</v>
          </cell>
          <cell r="H388" t="e">
            <v>#DIV/0!</v>
          </cell>
          <cell r="I388" t="e">
            <v>#DIV/0!</v>
          </cell>
          <cell r="K388" t="e">
            <v>#DIV/0!</v>
          </cell>
          <cell r="L388" t="e">
            <v>#DIV/0!</v>
          </cell>
          <cell r="M388" t="e">
            <v>#DIV/0!</v>
          </cell>
          <cell r="N388" t="e">
            <v>#DIV/0!</v>
          </cell>
          <cell r="O388" t="e">
            <v>#DIV/0!</v>
          </cell>
          <cell r="Q388" t="e">
            <v>#DIV/0!</v>
          </cell>
          <cell r="R388" t="e">
            <v>#DIV/0!</v>
          </cell>
          <cell r="S388" t="e">
            <v>#DIV/0!</v>
          </cell>
          <cell r="T388" t="e">
            <v>#DIV/0!</v>
          </cell>
        </row>
        <row r="389">
          <cell r="A389">
            <v>42538</v>
          </cell>
          <cell r="B389" t="e">
            <v>#DIV/0!</v>
          </cell>
          <cell r="C389">
            <v>44098.874000000003</v>
          </cell>
          <cell r="D389" t="e">
            <v>#DIV/0!</v>
          </cell>
          <cell r="E389" t="e">
            <v>#DIV/0!</v>
          </cell>
          <cell r="F389" t="e">
            <v>#DIV/0!</v>
          </cell>
          <cell r="H389" t="e">
            <v>#DIV/0!</v>
          </cell>
          <cell r="I389" t="e">
            <v>#DIV/0!</v>
          </cell>
          <cell r="K389" t="e">
            <v>#DIV/0!</v>
          </cell>
          <cell r="L389" t="e">
            <v>#DIV/0!</v>
          </cell>
          <cell r="M389" t="e">
            <v>#DIV/0!</v>
          </cell>
          <cell r="N389" t="e">
            <v>#DIV/0!</v>
          </cell>
          <cell r="O389" t="e">
            <v>#DIV/0!</v>
          </cell>
          <cell r="Q389" t="e">
            <v>#DIV/0!</v>
          </cell>
          <cell r="R389" t="e">
            <v>#DIV/0!</v>
          </cell>
          <cell r="S389" t="e">
            <v>#DIV/0!</v>
          </cell>
          <cell r="T389" t="e">
            <v>#DIV/0!</v>
          </cell>
        </row>
        <row r="390">
          <cell r="A390">
            <v>42541</v>
          </cell>
          <cell r="B390" t="e">
            <v>#DIV/0!</v>
          </cell>
          <cell r="C390">
            <v>44098.874000000003</v>
          </cell>
          <cell r="D390" t="e">
            <v>#DIV/0!</v>
          </cell>
          <cell r="E390" t="e">
            <v>#DIV/0!</v>
          </cell>
          <cell r="F390" t="e">
            <v>#DIV/0!</v>
          </cell>
          <cell r="H390" t="e">
            <v>#DIV/0!</v>
          </cell>
          <cell r="I390" t="e">
            <v>#DIV/0!</v>
          </cell>
          <cell r="K390" t="e">
            <v>#DIV/0!</v>
          </cell>
          <cell r="L390" t="e">
            <v>#DIV/0!</v>
          </cell>
          <cell r="M390" t="e">
            <v>#DIV/0!</v>
          </cell>
          <cell r="N390" t="e">
            <v>#DIV/0!</v>
          </cell>
          <cell r="O390" t="e">
            <v>#DIV/0!</v>
          </cell>
          <cell r="Q390" t="e">
            <v>#DIV/0!</v>
          </cell>
          <cell r="R390" t="e">
            <v>#DIV/0!</v>
          </cell>
          <cell r="S390" t="e">
            <v>#DIV/0!</v>
          </cell>
          <cell r="T390" t="e">
            <v>#DIV/0!</v>
          </cell>
        </row>
        <row r="391">
          <cell r="A391">
            <v>42542</v>
          </cell>
          <cell r="B391" t="e">
            <v>#DIV/0!</v>
          </cell>
          <cell r="C391">
            <v>44098.874000000003</v>
          </cell>
          <cell r="D391" t="e">
            <v>#DIV/0!</v>
          </cell>
          <cell r="E391" t="e">
            <v>#DIV/0!</v>
          </cell>
          <cell r="F391" t="e">
            <v>#DIV/0!</v>
          </cell>
          <cell r="H391" t="e">
            <v>#DIV/0!</v>
          </cell>
          <cell r="I391" t="e">
            <v>#DIV/0!</v>
          </cell>
          <cell r="K391" t="e">
            <v>#DIV/0!</v>
          </cell>
          <cell r="L391" t="e">
            <v>#DIV/0!</v>
          </cell>
          <cell r="M391" t="e">
            <v>#DIV/0!</v>
          </cell>
          <cell r="N391" t="e">
            <v>#DIV/0!</v>
          </cell>
          <cell r="O391" t="e">
            <v>#DIV/0!</v>
          </cell>
          <cell r="Q391" t="e">
            <v>#DIV/0!</v>
          </cell>
          <cell r="R391" t="e">
            <v>#DIV/0!</v>
          </cell>
          <cell r="S391" t="e">
            <v>#DIV/0!</v>
          </cell>
          <cell r="T391" t="e">
            <v>#DIV/0!</v>
          </cell>
        </row>
        <row r="392">
          <cell r="A392">
            <v>42543</v>
          </cell>
          <cell r="B392" t="e">
            <v>#DIV/0!</v>
          </cell>
          <cell r="C392">
            <v>44098.874000000003</v>
          </cell>
          <cell r="D392" t="e">
            <v>#DIV/0!</v>
          </cell>
          <cell r="E392" t="e">
            <v>#DIV/0!</v>
          </cell>
          <cell r="F392" t="e">
            <v>#DIV/0!</v>
          </cell>
          <cell r="H392" t="e">
            <v>#DIV/0!</v>
          </cell>
          <cell r="I392" t="e">
            <v>#DIV/0!</v>
          </cell>
          <cell r="K392" t="e">
            <v>#DIV/0!</v>
          </cell>
          <cell r="L392" t="e">
            <v>#DIV/0!</v>
          </cell>
          <cell r="M392" t="e">
            <v>#DIV/0!</v>
          </cell>
          <cell r="N392" t="e">
            <v>#DIV/0!</v>
          </cell>
          <cell r="O392" t="e">
            <v>#DIV/0!</v>
          </cell>
          <cell r="Q392" t="e">
            <v>#DIV/0!</v>
          </cell>
          <cell r="R392" t="e">
            <v>#DIV/0!</v>
          </cell>
          <cell r="S392" t="e">
            <v>#DIV/0!</v>
          </cell>
          <cell r="T392" t="e">
            <v>#DIV/0!</v>
          </cell>
        </row>
        <row r="393">
          <cell r="A393">
            <v>42544</v>
          </cell>
          <cell r="B393" t="e">
            <v>#DIV/0!</v>
          </cell>
          <cell r="C393">
            <v>44098.874000000003</v>
          </cell>
          <cell r="D393" t="e">
            <v>#DIV/0!</v>
          </cell>
          <cell r="E393" t="e">
            <v>#DIV/0!</v>
          </cell>
          <cell r="F393" t="e">
            <v>#DIV/0!</v>
          </cell>
          <cell r="H393" t="e">
            <v>#DIV/0!</v>
          </cell>
          <cell r="I393" t="e">
            <v>#DIV/0!</v>
          </cell>
          <cell r="K393" t="e">
            <v>#DIV/0!</v>
          </cell>
          <cell r="L393" t="e">
            <v>#DIV/0!</v>
          </cell>
          <cell r="M393" t="e">
            <v>#DIV/0!</v>
          </cell>
          <cell r="N393" t="e">
            <v>#DIV/0!</v>
          </cell>
          <cell r="O393" t="e">
            <v>#DIV/0!</v>
          </cell>
          <cell r="Q393" t="e">
            <v>#DIV/0!</v>
          </cell>
          <cell r="R393" t="e">
            <v>#DIV/0!</v>
          </cell>
          <cell r="S393" t="e">
            <v>#DIV/0!</v>
          </cell>
          <cell r="T393" t="e">
            <v>#DIV/0!</v>
          </cell>
        </row>
        <row r="394">
          <cell r="A394">
            <v>42545</v>
          </cell>
          <cell r="B394" t="e">
            <v>#DIV/0!</v>
          </cell>
          <cell r="C394">
            <v>44098.874000000003</v>
          </cell>
          <cell r="D394" t="e">
            <v>#DIV/0!</v>
          </cell>
          <cell r="E394" t="e">
            <v>#DIV/0!</v>
          </cell>
          <cell r="F394" t="e">
            <v>#DIV/0!</v>
          </cell>
          <cell r="H394" t="e">
            <v>#DIV/0!</v>
          </cell>
          <cell r="I394" t="e">
            <v>#DIV/0!</v>
          </cell>
          <cell r="K394" t="e">
            <v>#DIV/0!</v>
          </cell>
          <cell r="L394" t="e">
            <v>#DIV/0!</v>
          </cell>
          <cell r="M394" t="e">
            <v>#DIV/0!</v>
          </cell>
          <cell r="N394" t="e">
            <v>#DIV/0!</v>
          </cell>
          <cell r="O394" t="e">
            <v>#DIV/0!</v>
          </cell>
          <cell r="Q394" t="e">
            <v>#DIV/0!</v>
          </cell>
          <cell r="R394" t="e">
            <v>#DIV/0!</v>
          </cell>
          <cell r="S394" t="e">
            <v>#DIV/0!</v>
          </cell>
          <cell r="T394" t="e">
            <v>#DIV/0!</v>
          </cell>
        </row>
        <row r="395">
          <cell r="A395">
            <v>42548</v>
          </cell>
          <cell r="B395" t="e">
            <v>#DIV/0!</v>
          </cell>
          <cell r="C395">
            <v>44098.874000000003</v>
          </cell>
          <cell r="D395" t="e">
            <v>#DIV/0!</v>
          </cell>
          <cell r="E395" t="e">
            <v>#DIV/0!</v>
          </cell>
          <cell r="F395" t="e">
            <v>#DIV/0!</v>
          </cell>
          <cell r="H395" t="e">
            <v>#DIV/0!</v>
          </cell>
          <cell r="I395" t="e">
            <v>#DIV/0!</v>
          </cell>
          <cell r="K395" t="e">
            <v>#DIV/0!</v>
          </cell>
          <cell r="L395" t="e">
            <v>#DIV/0!</v>
          </cell>
          <cell r="M395" t="e">
            <v>#DIV/0!</v>
          </cell>
          <cell r="N395" t="e">
            <v>#DIV/0!</v>
          </cell>
          <cell r="O395" t="e">
            <v>#DIV/0!</v>
          </cell>
          <cell r="Q395" t="e">
            <v>#DIV/0!</v>
          </cell>
          <cell r="R395" t="e">
            <v>#DIV/0!</v>
          </cell>
          <cell r="S395" t="e">
            <v>#DIV/0!</v>
          </cell>
          <cell r="T395" t="e">
            <v>#DIV/0!</v>
          </cell>
        </row>
        <row r="396">
          <cell r="A396">
            <v>42549</v>
          </cell>
          <cell r="B396" t="e">
            <v>#DIV/0!</v>
          </cell>
          <cell r="C396">
            <v>44098.874000000003</v>
          </cell>
          <cell r="D396" t="e">
            <v>#DIV/0!</v>
          </cell>
          <cell r="E396" t="e">
            <v>#DIV/0!</v>
          </cell>
          <cell r="F396" t="e">
            <v>#DIV/0!</v>
          </cell>
          <cell r="H396" t="e">
            <v>#DIV/0!</v>
          </cell>
          <cell r="I396" t="e">
            <v>#DIV/0!</v>
          </cell>
          <cell r="K396" t="e">
            <v>#DIV/0!</v>
          </cell>
          <cell r="L396" t="e">
            <v>#DIV/0!</v>
          </cell>
          <cell r="M396" t="e">
            <v>#DIV/0!</v>
          </cell>
          <cell r="N396" t="e">
            <v>#DIV/0!</v>
          </cell>
          <cell r="O396" t="e">
            <v>#DIV/0!</v>
          </cell>
          <cell r="Q396" t="e">
            <v>#DIV/0!</v>
          </cell>
          <cell r="R396" t="e">
            <v>#DIV/0!</v>
          </cell>
          <cell r="S396" t="e">
            <v>#DIV/0!</v>
          </cell>
          <cell r="T396" t="e">
            <v>#DIV/0!</v>
          </cell>
        </row>
        <row r="397">
          <cell r="A397">
            <v>42550</v>
          </cell>
          <cell r="B397" t="e">
            <v>#DIV/0!</v>
          </cell>
          <cell r="C397">
            <v>44098.874000000003</v>
          </cell>
          <cell r="D397" t="e">
            <v>#DIV/0!</v>
          </cell>
          <cell r="E397" t="e">
            <v>#DIV/0!</v>
          </cell>
          <cell r="F397" t="e">
            <v>#DIV/0!</v>
          </cell>
          <cell r="H397" t="e">
            <v>#DIV/0!</v>
          </cell>
          <cell r="I397" t="e">
            <v>#DIV/0!</v>
          </cell>
          <cell r="K397" t="e">
            <v>#DIV/0!</v>
          </cell>
          <cell r="L397" t="e">
            <v>#DIV/0!</v>
          </cell>
          <cell r="M397" t="e">
            <v>#DIV/0!</v>
          </cell>
          <cell r="N397" t="e">
            <v>#DIV/0!</v>
          </cell>
          <cell r="O397" t="e">
            <v>#DIV/0!</v>
          </cell>
          <cell r="Q397" t="e">
            <v>#DIV/0!</v>
          </cell>
          <cell r="R397" t="e">
            <v>#DIV/0!</v>
          </cell>
          <cell r="S397" t="e">
            <v>#DIV/0!</v>
          </cell>
          <cell r="T397" t="e">
            <v>#DIV/0!</v>
          </cell>
        </row>
        <row r="398">
          <cell r="A398">
            <v>42551</v>
          </cell>
          <cell r="B398" t="e">
            <v>#DIV/0!</v>
          </cell>
          <cell r="C398">
            <v>44098.874000000003</v>
          </cell>
          <cell r="D398" t="e">
            <v>#DIV/0!</v>
          </cell>
          <cell r="E398" t="e">
            <v>#DIV/0!</v>
          </cell>
          <cell r="F398" t="e">
            <v>#DIV/0!</v>
          </cell>
          <cell r="H398" t="e">
            <v>#DIV/0!</v>
          </cell>
          <cell r="I398" t="e">
            <v>#DIV/0!</v>
          </cell>
          <cell r="K398" t="e">
            <v>#DIV/0!</v>
          </cell>
          <cell r="L398" t="e">
            <v>#DIV/0!</v>
          </cell>
          <cell r="M398" t="e">
            <v>#DIV/0!</v>
          </cell>
          <cell r="N398" t="e">
            <v>#DIV/0!</v>
          </cell>
          <cell r="O398" t="e">
            <v>#DIV/0!</v>
          </cell>
          <cell r="Q398" t="e">
            <v>#DIV/0!</v>
          </cell>
          <cell r="R398" t="e">
            <v>#DIV/0!</v>
          </cell>
          <cell r="S398" t="e">
            <v>#DIV/0!</v>
          </cell>
          <cell r="T398" t="e">
            <v>#DIV/0!</v>
          </cell>
        </row>
        <row r="399">
          <cell r="A399">
            <v>42552</v>
          </cell>
          <cell r="B399" t="e">
            <v>#DIV/0!</v>
          </cell>
          <cell r="C399">
            <v>44098.874000000003</v>
          </cell>
          <cell r="D399" t="e">
            <v>#DIV/0!</v>
          </cell>
          <cell r="E399" t="e">
            <v>#DIV/0!</v>
          </cell>
          <cell r="F399" t="e">
            <v>#DIV/0!</v>
          </cell>
          <cell r="H399" t="e">
            <v>#DIV/0!</v>
          </cell>
          <cell r="I399" t="e">
            <v>#DIV/0!</v>
          </cell>
          <cell r="K399" t="e">
            <v>#DIV/0!</v>
          </cell>
          <cell r="L399" t="e">
            <v>#DIV/0!</v>
          </cell>
          <cell r="M399" t="e">
            <v>#DIV/0!</v>
          </cell>
          <cell r="N399" t="e">
            <v>#DIV/0!</v>
          </cell>
          <cell r="O399" t="e">
            <v>#DIV/0!</v>
          </cell>
          <cell r="Q399" t="e">
            <v>#DIV/0!</v>
          </cell>
          <cell r="R399" t="e">
            <v>#DIV/0!</v>
          </cell>
          <cell r="S399" t="e">
            <v>#DIV/0!</v>
          </cell>
          <cell r="T399" t="e">
            <v>#DIV/0!</v>
          </cell>
        </row>
        <row r="400">
          <cell r="A400">
            <v>42555</v>
          </cell>
          <cell r="B400" t="e">
            <v>#DIV/0!</v>
          </cell>
          <cell r="C400">
            <v>44098.874000000003</v>
          </cell>
          <cell r="D400" t="e">
            <v>#DIV/0!</v>
          </cell>
          <cell r="E400" t="e">
            <v>#DIV/0!</v>
          </cell>
          <cell r="F400" t="e">
            <v>#DIV/0!</v>
          </cell>
          <cell r="H400" t="e">
            <v>#DIV/0!</v>
          </cell>
          <cell r="I400" t="e">
            <v>#DIV/0!</v>
          </cell>
          <cell r="K400" t="e">
            <v>#DIV/0!</v>
          </cell>
          <cell r="L400" t="e">
            <v>#DIV/0!</v>
          </cell>
          <cell r="M400" t="e">
            <v>#DIV/0!</v>
          </cell>
          <cell r="N400" t="e">
            <v>#DIV/0!</v>
          </cell>
          <cell r="O400" t="e">
            <v>#DIV/0!</v>
          </cell>
          <cell r="Q400" t="e">
            <v>#DIV/0!</v>
          </cell>
          <cell r="R400" t="e">
            <v>#DIV/0!</v>
          </cell>
          <cell r="S400" t="e">
            <v>#DIV/0!</v>
          </cell>
          <cell r="T400" t="e">
            <v>#DIV/0!</v>
          </cell>
        </row>
        <row r="401">
          <cell r="A401">
            <v>42556</v>
          </cell>
          <cell r="B401" t="e">
            <v>#DIV/0!</v>
          </cell>
          <cell r="C401">
            <v>44098.874000000003</v>
          </cell>
          <cell r="D401" t="e">
            <v>#DIV/0!</v>
          </cell>
          <cell r="E401" t="e">
            <v>#DIV/0!</v>
          </cell>
          <cell r="F401" t="e">
            <v>#DIV/0!</v>
          </cell>
          <cell r="H401" t="e">
            <v>#DIV/0!</v>
          </cell>
          <cell r="I401" t="e">
            <v>#DIV/0!</v>
          </cell>
          <cell r="K401" t="e">
            <v>#DIV/0!</v>
          </cell>
          <cell r="L401" t="e">
            <v>#DIV/0!</v>
          </cell>
          <cell r="M401" t="e">
            <v>#DIV/0!</v>
          </cell>
          <cell r="N401" t="e">
            <v>#DIV/0!</v>
          </cell>
          <cell r="O401" t="e">
            <v>#DIV/0!</v>
          </cell>
          <cell r="Q401" t="e">
            <v>#DIV/0!</v>
          </cell>
          <cell r="R401" t="e">
            <v>#DIV/0!</v>
          </cell>
          <cell r="S401" t="e">
            <v>#DIV/0!</v>
          </cell>
          <cell r="T401" t="e">
            <v>#DIV/0!</v>
          </cell>
        </row>
        <row r="402">
          <cell r="A402">
            <v>42557</v>
          </cell>
          <cell r="B402" t="e">
            <v>#DIV/0!</v>
          </cell>
          <cell r="C402">
            <v>44098.874000000003</v>
          </cell>
          <cell r="D402" t="e">
            <v>#DIV/0!</v>
          </cell>
          <cell r="E402" t="e">
            <v>#DIV/0!</v>
          </cell>
          <cell r="F402" t="e">
            <v>#DIV/0!</v>
          </cell>
          <cell r="H402" t="e">
            <v>#DIV/0!</v>
          </cell>
          <cell r="I402" t="e">
            <v>#DIV/0!</v>
          </cell>
          <cell r="K402" t="e">
            <v>#DIV/0!</v>
          </cell>
          <cell r="L402" t="e">
            <v>#DIV/0!</v>
          </cell>
          <cell r="M402" t="e">
            <v>#DIV/0!</v>
          </cell>
          <cell r="N402" t="e">
            <v>#DIV/0!</v>
          </cell>
          <cell r="O402" t="e">
            <v>#DIV/0!</v>
          </cell>
          <cell r="Q402" t="e">
            <v>#DIV/0!</v>
          </cell>
          <cell r="R402" t="e">
            <v>#DIV/0!</v>
          </cell>
          <cell r="S402" t="e">
            <v>#DIV/0!</v>
          </cell>
          <cell r="T402" t="e">
            <v>#DIV/0!</v>
          </cell>
        </row>
        <row r="403">
          <cell r="A403">
            <v>42558</v>
          </cell>
          <cell r="B403" t="e">
            <v>#DIV/0!</v>
          </cell>
          <cell r="C403">
            <v>44098.874000000003</v>
          </cell>
          <cell r="D403" t="e">
            <v>#DIV/0!</v>
          </cell>
          <cell r="E403" t="e">
            <v>#DIV/0!</v>
          </cell>
          <cell r="F403" t="e">
            <v>#DIV/0!</v>
          </cell>
          <cell r="H403" t="e">
            <v>#DIV/0!</v>
          </cell>
          <cell r="I403" t="e">
            <v>#DIV/0!</v>
          </cell>
          <cell r="K403" t="e">
            <v>#DIV/0!</v>
          </cell>
          <cell r="L403" t="e">
            <v>#DIV/0!</v>
          </cell>
          <cell r="M403" t="e">
            <v>#DIV/0!</v>
          </cell>
          <cell r="N403" t="e">
            <v>#DIV/0!</v>
          </cell>
          <cell r="O403" t="e">
            <v>#DIV/0!</v>
          </cell>
          <cell r="Q403" t="e">
            <v>#DIV/0!</v>
          </cell>
          <cell r="R403" t="e">
            <v>#DIV/0!</v>
          </cell>
          <cell r="S403" t="e">
            <v>#DIV/0!</v>
          </cell>
          <cell r="T403" t="e">
            <v>#DIV/0!</v>
          </cell>
        </row>
        <row r="404">
          <cell r="A404">
            <v>42559</v>
          </cell>
          <cell r="B404" t="e">
            <v>#DIV/0!</v>
          </cell>
          <cell r="C404">
            <v>44098.874000000003</v>
          </cell>
          <cell r="D404" t="e">
            <v>#DIV/0!</v>
          </cell>
          <cell r="E404" t="e">
            <v>#DIV/0!</v>
          </cell>
          <cell r="F404" t="e">
            <v>#DIV/0!</v>
          </cell>
          <cell r="H404" t="e">
            <v>#DIV/0!</v>
          </cell>
          <cell r="I404" t="e">
            <v>#DIV/0!</v>
          </cell>
          <cell r="K404" t="e">
            <v>#DIV/0!</v>
          </cell>
          <cell r="L404" t="e">
            <v>#DIV/0!</v>
          </cell>
          <cell r="M404" t="e">
            <v>#DIV/0!</v>
          </cell>
          <cell r="N404" t="e">
            <v>#DIV/0!</v>
          </cell>
          <cell r="O404" t="e">
            <v>#DIV/0!</v>
          </cell>
          <cell r="Q404" t="e">
            <v>#DIV/0!</v>
          </cell>
          <cell r="R404" t="e">
            <v>#DIV/0!</v>
          </cell>
          <cell r="S404" t="e">
            <v>#DIV/0!</v>
          </cell>
          <cell r="T404" t="e">
            <v>#DIV/0!</v>
          </cell>
        </row>
        <row r="405">
          <cell r="A405">
            <v>42562</v>
          </cell>
          <cell r="B405" t="e">
            <v>#DIV/0!</v>
          </cell>
          <cell r="C405">
            <v>44098.874000000003</v>
          </cell>
          <cell r="D405" t="e">
            <v>#DIV/0!</v>
          </cell>
          <cell r="E405" t="e">
            <v>#DIV/0!</v>
          </cell>
          <cell r="F405" t="e">
            <v>#DIV/0!</v>
          </cell>
          <cell r="H405" t="e">
            <v>#DIV/0!</v>
          </cell>
          <cell r="I405" t="e">
            <v>#DIV/0!</v>
          </cell>
          <cell r="K405" t="e">
            <v>#DIV/0!</v>
          </cell>
          <cell r="L405" t="e">
            <v>#DIV/0!</v>
          </cell>
          <cell r="M405" t="e">
            <v>#DIV/0!</v>
          </cell>
          <cell r="N405" t="e">
            <v>#DIV/0!</v>
          </cell>
          <cell r="O405" t="e">
            <v>#DIV/0!</v>
          </cell>
          <cell r="Q405" t="e">
            <v>#DIV/0!</v>
          </cell>
          <cell r="R405" t="e">
            <v>#DIV/0!</v>
          </cell>
          <cell r="S405" t="e">
            <v>#DIV/0!</v>
          </cell>
          <cell r="T405" t="e">
            <v>#DIV/0!</v>
          </cell>
        </row>
        <row r="406">
          <cell r="A406">
            <v>42563</v>
          </cell>
          <cell r="B406" t="e">
            <v>#DIV/0!</v>
          </cell>
          <cell r="C406">
            <v>44098.874000000003</v>
          </cell>
          <cell r="D406" t="e">
            <v>#DIV/0!</v>
          </cell>
          <cell r="E406" t="e">
            <v>#DIV/0!</v>
          </cell>
          <cell r="F406" t="e">
            <v>#DIV/0!</v>
          </cell>
          <cell r="H406" t="e">
            <v>#DIV/0!</v>
          </cell>
          <cell r="I406" t="e">
            <v>#DIV/0!</v>
          </cell>
          <cell r="K406" t="e">
            <v>#DIV/0!</v>
          </cell>
          <cell r="L406" t="e">
            <v>#DIV/0!</v>
          </cell>
          <cell r="M406" t="e">
            <v>#DIV/0!</v>
          </cell>
          <cell r="N406" t="e">
            <v>#DIV/0!</v>
          </cell>
          <cell r="O406" t="e">
            <v>#DIV/0!</v>
          </cell>
          <cell r="Q406" t="e">
            <v>#DIV/0!</v>
          </cell>
          <cell r="R406" t="e">
            <v>#DIV/0!</v>
          </cell>
          <cell r="S406" t="e">
            <v>#DIV/0!</v>
          </cell>
          <cell r="T406" t="e">
            <v>#DIV/0!</v>
          </cell>
        </row>
        <row r="407">
          <cell r="A407">
            <v>42564</v>
          </cell>
          <cell r="B407" t="e">
            <v>#DIV/0!</v>
          </cell>
          <cell r="C407">
            <v>44098.874000000003</v>
          </cell>
          <cell r="D407" t="e">
            <v>#DIV/0!</v>
          </cell>
          <cell r="E407" t="e">
            <v>#DIV/0!</v>
          </cell>
          <cell r="F407" t="e">
            <v>#DIV/0!</v>
          </cell>
          <cell r="H407" t="e">
            <v>#DIV/0!</v>
          </cell>
          <cell r="I407" t="e">
            <v>#DIV/0!</v>
          </cell>
          <cell r="K407" t="e">
            <v>#DIV/0!</v>
          </cell>
          <cell r="L407" t="e">
            <v>#DIV/0!</v>
          </cell>
          <cell r="M407" t="e">
            <v>#DIV/0!</v>
          </cell>
          <cell r="N407" t="e">
            <v>#DIV/0!</v>
          </cell>
          <cell r="O407" t="e">
            <v>#DIV/0!</v>
          </cell>
          <cell r="Q407" t="e">
            <v>#DIV/0!</v>
          </cell>
          <cell r="R407" t="e">
            <v>#DIV/0!</v>
          </cell>
          <cell r="S407" t="e">
            <v>#DIV/0!</v>
          </cell>
          <cell r="T407" t="e">
            <v>#DIV/0!</v>
          </cell>
        </row>
        <row r="408">
          <cell r="A408">
            <v>42565</v>
          </cell>
          <cell r="B408" t="e">
            <v>#DIV/0!</v>
          </cell>
          <cell r="C408">
            <v>44098.874000000003</v>
          </cell>
          <cell r="D408" t="e">
            <v>#DIV/0!</v>
          </cell>
          <cell r="E408" t="e">
            <v>#DIV/0!</v>
          </cell>
          <cell r="F408" t="e">
            <v>#DIV/0!</v>
          </cell>
          <cell r="H408" t="e">
            <v>#DIV/0!</v>
          </cell>
          <cell r="I408" t="e">
            <v>#DIV/0!</v>
          </cell>
          <cell r="K408" t="e">
            <v>#DIV/0!</v>
          </cell>
          <cell r="L408" t="e">
            <v>#DIV/0!</v>
          </cell>
          <cell r="M408" t="e">
            <v>#DIV/0!</v>
          </cell>
          <cell r="N408" t="e">
            <v>#DIV/0!</v>
          </cell>
          <cell r="O408" t="e">
            <v>#DIV/0!</v>
          </cell>
          <cell r="Q408" t="e">
            <v>#DIV/0!</v>
          </cell>
          <cell r="R408" t="e">
            <v>#DIV/0!</v>
          </cell>
          <cell r="S408" t="e">
            <v>#DIV/0!</v>
          </cell>
          <cell r="T408" t="e">
            <v>#DIV/0!</v>
          </cell>
        </row>
        <row r="409">
          <cell r="A409">
            <v>42566</v>
          </cell>
          <cell r="B409" t="e">
            <v>#DIV/0!</v>
          </cell>
          <cell r="C409">
            <v>44098.874000000003</v>
          </cell>
          <cell r="D409" t="e">
            <v>#DIV/0!</v>
          </cell>
          <cell r="E409" t="e">
            <v>#DIV/0!</v>
          </cell>
          <cell r="F409" t="e">
            <v>#DIV/0!</v>
          </cell>
          <cell r="H409" t="e">
            <v>#DIV/0!</v>
          </cell>
          <cell r="I409" t="e">
            <v>#DIV/0!</v>
          </cell>
          <cell r="K409" t="e">
            <v>#DIV/0!</v>
          </cell>
          <cell r="L409" t="e">
            <v>#DIV/0!</v>
          </cell>
          <cell r="M409" t="e">
            <v>#DIV/0!</v>
          </cell>
          <cell r="N409" t="e">
            <v>#DIV/0!</v>
          </cell>
          <cell r="O409" t="e">
            <v>#DIV/0!</v>
          </cell>
          <cell r="Q409" t="e">
            <v>#DIV/0!</v>
          </cell>
          <cell r="R409" t="e">
            <v>#DIV/0!</v>
          </cell>
          <cell r="S409" t="e">
            <v>#DIV/0!</v>
          </cell>
          <cell r="T409" t="e">
            <v>#DIV/0!</v>
          </cell>
        </row>
        <row r="410">
          <cell r="A410">
            <v>42569</v>
          </cell>
          <cell r="B410" t="e">
            <v>#DIV/0!</v>
          </cell>
          <cell r="C410">
            <v>44098.874000000003</v>
          </cell>
          <cell r="D410" t="e">
            <v>#DIV/0!</v>
          </cell>
          <cell r="E410" t="e">
            <v>#DIV/0!</v>
          </cell>
          <cell r="F410" t="e">
            <v>#DIV/0!</v>
          </cell>
          <cell r="H410" t="e">
            <v>#DIV/0!</v>
          </cell>
          <cell r="I410" t="e">
            <v>#DIV/0!</v>
          </cell>
          <cell r="K410" t="e">
            <v>#DIV/0!</v>
          </cell>
          <cell r="L410" t="e">
            <v>#DIV/0!</v>
          </cell>
          <cell r="M410" t="e">
            <v>#DIV/0!</v>
          </cell>
          <cell r="N410" t="e">
            <v>#DIV/0!</v>
          </cell>
          <cell r="O410" t="e">
            <v>#DIV/0!</v>
          </cell>
          <cell r="Q410" t="e">
            <v>#DIV/0!</v>
          </cell>
          <cell r="R410" t="e">
            <v>#DIV/0!</v>
          </cell>
          <cell r="S410" t="e">
            <v>#DIV/0!</v>
          </cell>
          <cell r="T410" t="e">
            <v>#DIV/0!</v>
          </cell>
        </row>
        <row r="411">
          <cell r="A411">
            <v>42570</v>
          </cell>
          <cell r="B411" t="e">
            <v>#DIV/0!</v>
          </cell>
          <cell r="C411">
            <v>44098.874000000003</v>
          </cell>
          <cell r="D411" t="e">
            <v>#DIV/0!</v>
          </cell>
          <cell r="E411" t="e">
            <v>#DIV/0!</v>
          </cell>
          <cell r="F411" t="e">
            <v>#DIV/0!</v>
          </cell>
          <cell r="H411" t="e">
            <v>#DIV/0!</v>
          </cell>
          <cell r="I411" t="e">
            <v>#DIV/0!</v>
          </cell>
          <cell r="K411" t="e">
            <v>#DIV/0!</v>
          </cell>
          <cell r="L411" t="e">
            <v>#DIV/0!</v>
          </cell>
          <cell r="M411" t="e">
            <v>#DIV/0!</v>
          </cell>
          <cell r="N411" t="e">
            <v>#DIV/0!</v>
          </cell>
          <cell r="O411" t="e">
            <v>#DIV/0!</v>
          </cell>
          <cell r="Q411" t="e">
            <v>#DIV/0!</v>
          </cell>
          <cell r="R411" t="e">
            <v>#DIV/0!</v>
          </cell>
          <cell r="S411" t="e">
            <v>#DIV/0!</v>
          </cell>
          <cell r="T411" t="e">
            <v>#DIV/0!</v>
          </cell>
        </row>
        <row r="412">
          <cell r="A412">
            <v>42571</v>
          </cell>
          <cell r="B412" t="e">
            <v>#DIV/0!</v>
          </cell>
          <cell r="C412">
            <v>44098.874000000003</v>
          </cell>
          <cell r="D412" t="e">
            <v>#DIV/0!</v>
          </cell>
          <cell r="E412" t="e">
            <v>#DIV/0!</v>
          </cell>
          <cell r="F412" t="e">
            <v>#DIV/0!</v>
          </cell>
          <cell r="H412" t="e">
            <v>#DIV/0!</v>
          </cell>
          <cell r="I412" t="e">
            <v>#DIV/0!</v>
          </cell>
          <cell r="K412" t="e">
            <v>#DIV/0!</v>
          </cell>
          <cell r="L412" t="e">
            <v>#DIV/0!</v>
          </cell>
          <cell r="M412" t="e">
            <v>#DIV/0!</v>
          </cell>
          <cell r="N412" t="e">
            <v>#DIV/0!</v>
          </cell>
          <cell r="O412" t="e">
            <v>#DIV/0!</v>
          </cell>
          <cell r="Q412" t="e">
            <v>#DIV/0!</v>
          </cell>
          <cell r="R412" t="e">
            <v>#DIV/0!</v>
          </cell>
          <cell r="S412" t="e">
            <v>#DIV/0!</v>
          </cell>
          <cell r="T412" t="e">
            <v>#DIV/0!</v>
          </cell>
        </row>
        <row r="413">
          <cell r="A413">
            <v>42572</v>
          </cell>
          <cell r="B413" t="e">
            <v>#DIV/0!</v>
          </cell>
          <cell r="C413">
            <v>44098.874000000003</v>
          </cell>
          <cell r="D413" t="e">
            <v>#DIV/0!</v>
          </cell>
          <cell r="E413" t="e">
            <v>#DIV/0!</v>
          </cell>
          <cell r="F413" t="e">
            <v>#DIV/0!</v>
          </cell>
          <cell r="H413" t="e">
            <v>#DIV/0!</v>
          </cell>
          <cell r="I413" t="e">
            <v>#DIV/0!</v>
          </cell>
          <cell r="K413" t="e">
            <v>#DIV/0!</v>
          </cell>
          <cell r="L413" t="e">
            <v>#DIV/0!</v>
          </cell>
          <cell r="M413" t="e">
            <v>#DIV/0!</v>
          </cell>
          <cell r="N413" t="e">
            <v>#DIV/0!</v>
          </cell>
          <cell r="O413" t="e">
            <v>#DIV/0!</v>
          </cell>
          <cell r="Q413" t="e">
            <v>#DIV/0!</v>
          </cell>
          <cell r="R413" t="e">
            <v>#DIV/0!</v>
          </cell>
          <cell r="S413" t="e">
            <v>#DIV/0!</v>
          </cell>
          <cell r="T413" t="e">
            <v>#DIV/0!</v>
          </cell>
        </row>
        <row r="414">
          <cell r="A414">
            <v>42573</v>
          </cell>
          <cell r="B414" t="e">
            <v>#DIV/0!</v>
          </cell>
          <cell r="C414">
            <v>44098.874000000003</v>
          </cell>
          <cell r="D414" t="e">
            <v>#DIV/0!</v>
          </cell>
          <cell r="E414" t="e">
            <v>#DIV/0!</v>
          </cell>
          <cell r="F414" t="e">
            <v>#DIV/0!</v>
          </cell>
          <cell r="H414" t="e">
            <v>#DIV/0!</v>
          </cell>
          <cell r="I414" t="e">
            <v>#DIV/0!</v>
          </cell>
          <cell r="K414" t="e">
            <v>#DIV/0!</v>
          </cell>
          <cell r="L414" t="e">
            <v>#DIV/0!</v>
          </cell>
          <cell r="M414" t="e">
            <v>#DIV/0!</v>
          </cell>
          <cell r="N414" t="e">
            <v>#DIV/0!</v>
          </cell>
          <cell r="O414" t="e">
            <v>#DIV/0!</v>
          </cell>
          <cell r="Q414" t="e">
            <v>#DIV/0!</v>
          </cell>
          <cell r="R414" t="e">
            <v>#DIV/0!</v>
          </cell>
          <cell r="S414" t="e">
            <v>#DIV/0!</v>
          </cell>
          <cell r="T414" t="e">
            <v>#DIV/0!</v>
          </cell>
        </row>
        <row r="415">
          <cell r="A415">
            <v>42576</v>
          </cell>
          <cell r="B415" t="e">
            <v>#DIV/0!</v>
          </cell>
          <cell r="C415">
            <v>44098.874000000003</v>
          </cell>
          <cell r="D415" t="e">
            <v>#DIV/0!</v>
          </cell>
          <cell r="E415" t="e">
            <v>#DIV/0!</v>
          </cell>
          <cell r="F415" t="e">
            <v>#DIV/0!</v>
          </cell>
          <cell r="H415" t="e">
            <v>#DIV/0!</v>
          </cell>
          <cell r="I415" t="e">
            <v>#DIV/0!</v>
          </cell>
          <cell r="K415" t="e">
            <v>#DIV/0!</v>
          </cell>
          <cell r="L415" t="e">
            <v>#DIV/0!</v>
          </cell>
          <cell r="M415" t="e">
            <v>#DIV/0!</v>
          </cell>
          <cell r="N415" t="e">
            <v>#DIV/0!</v>
          </cell>
          <cell r="O415" t="e">
            <v>#DIV/0!</v>
          </cell>
          <cell r="Q415" t="e">
            <v>#DIV/0!</v>
          </cell>
          <cell r="R415" t="e">
            <v>#DIV/0!</v>
          </cell>
          <cell r="S415" t="e">
            <v>#DIV/0!</v>
          </cell>
          <cell r="T415" t="e">
            <v>#DIV/0!</v>
          </cell>
        </row>
        <row r="416">
          <cell r="A416">
            <v>42577</v>
          </cell>
          <cell r="B416" t="e">
            <v>#DIV/0!</v>
          </cell>
          <cell r="C416">
            <v>44098.874000000003</v>
          </cell>
          <cell r="D416" t="e">
            <v>#DIV/0!</v>
          </cell>
          <cell r="E416" t="e">
            <v>#DIV/0!</v>
          </cell>
          <cell r="F416" t="e">
            <v>#DIV/0!</v>
          </cell>
          <cell r="H416" t="e">
            <v>#DIV/0!</v>
          </cell>
          <cell r="I416" t="e">
            <v>#DIV/0!</v>
          </cell>
          <cell r="K416" t="e">
            <v>#DIV/0!</v>
          </cell>
          <cell r="L416" t="e">
            <v>#DIV/0!</v>
          </cell>
          <cell r="M416" t="e">
            <v>#DIV/0!</v>
          </cell>
          <cell r="N416" t="e">
            <v>#DIV/0!</v>
          </cell>
          <cell r="O416" t="e">
            <v>#DIV/0!</v>
          </cell>
          <cell r="Q416" t="e">
            <v>#DIV/0!</v>
          </cell>
          <cell r="R416" t="e">
            <v>#DIV/0!</v>
          </cell>
          <cell r="S416" t="e">
            <v>#DIV/0!</v>
          </cell>
          <cell r="T416" t="e">
            <v>#DIV/0!</v>
          </cell>
        </row>
        <row r="417">
          <cell r="A417">
            <v>42578</v>
          </cell>
          <cell r="B417" t="e">
            <v>#DIV/0!</v>
          </cell>
          <cell r="C417">
            <v>44098.874000000003</v>
          </cell>
          <cell r="D417" t="e">
            <v>#DIV/0!</v>
          </cell>
          <cell r="E417" t="e">
            <v>#DIV/0!</v>
          </cell>
          <cell r="F417" t="e">
            <v>#DIV/0!</v>
          </cell>
          <cell r="H417" t="e">
            <v>#DIV/0!</v>
          </cell>
          <cell r="I417" t="e">
            <v>#DIV/0!</v>
          </cell>
          <cell r="K417" t="e">
            <v>#DIV/0!</v>
          </cell>
          <cell r="L417" t="e">
            <v>#DIV/0!</v>
          </cell>
          <cell r="M417" t="e">
            <v>#DIV/0!</v>
          </cell>
          <cell r="N417" t="e">
            <v>#DIV/0!</v>
          </cell>
          <cell r="O417" t="e">
            <v>#DIV/0!</v>
          </cell>
          <cell r="Q417" t="e">
            <v>#DIV/0!</v>
          </cell>
          <cell r="R417" t="e">
            <v>#DIV/0!</v>
          </cell>
          <cell r="S417" t="e">
            <v>#DIV/0!</v>
          </cell>
          <cell r="T417" t="e">
            <v>#DIV/0!</v>
          </cell>
        </row>
        <row r="418">
          <cell r="A418">
            <v>42579</v>
          </cell>
          <cell r="B418" t="e">
            <v>#DIV/0!</v>
          </cell>
          <cell r="C418">
            <v>44098.874000000003</v>
          </cell>
          <cell r="D418" t="e">
            <v>#DIV/0!</v>
          </cell>
          <cell r="E418" t="e">
            <v>#DIV/0!</v>
          </cell>
          <cell r="F418" t="e">
            <v>#DIV/0!</v>
          </cell>
          <cell r="H418" t="e">
            <v>#DIV/0!</v>
          </cell>
          <cell r="I418" t="e">
            <v>#DIV/0!</v>
          </cell>
          <cell r="K418" t="e">
            <v>#DIV/0!</v>
          </cell>
          <cell r="L418" t="e">
            <v>#DIV/0!</v>
          </cell>
          <cell r="M418" t="e">
            <v>#DIV/0!</v>
          </cell>
          <cell r="N418" t="e">
            <v>#DIV/0!</v>
          </cell>
          <cell r="O418" t="e">
            <v>#DIV/0!</v>
          </cell>
          <cell r="Q418" t="e">
            <v>#DIV/0!</v>
          </cell>
          <cell r="R418" t="e">
            <v>#DIV/0!</v>
          </cell>
          <cell r="S418" t="e">
            <v>#DIV/0!</v>
          </cell>
          <cell r="T418" t="e">
            <v>#DIV/0!</v>
          </cell>
        </row>
        <row r="419">
          <cell r="A419">
            <v>42580</v>
          </cell>
          <cell r="B419" t="e">
            <v>#DIV/0!</v>
          </cell>
          <cell r="C419">
            <v>44098.874000000003</v>
          </cell>
          <cell r="D419" t="e">
            <v>#DIV/0!</v>
          </cell>
          <cell r="E419" t="e">
            <v>#DIV/0!</v>
          </cell>
          <cell r="F419" t="e">
            <v>#DIV/0!</v>
          </cell>
          <cell r="H419" t="e">
            <v>#DIV/0!</v>
          </cell>
          <cell r="I419" t="e">
            <v>#DIV/0!</v>
          </cell>
          <cell r="K419" t="e">
            <v>#DIV/0!</v>
          </cell>
          <cell r="L419" t="e">
            <v>#DIV/0!</v>
          </cell>
          <cell r="M419" t="e">
            <v>#DIV/0!</v>
          </cell>
          <cell r="N419" t="e">
            <v>#DIV/0!</v>
          </cell>
          <cell r="O419" t="e">
            <v>#DIV/0!</v>
          </cell>
          <cell r="Q419" t="e">
            <v>#DIV/0!</v>
          </cell>
          <cell r="R419" t="e">
            <v>#DIV/0!</v>
          </cell>
          <cell r="S419" t="e">
            <v>#DIV/0!</v>
          </cell>
          <cell r="T419" t="e">
            <v>#DIV/0!</v>
          </cell>
        </row>
        <row r="420">
          <cell r="A420">
            <v>42583</v>
          </cell>
          <cell r="B420" t="e">
            <v>#DIV/0!</v>
          </cell>
          <cell r="C420">
            <v>44098.874000000003</v>
          </cell>
          <cell r="D420" t="e">
            <v>#DIV/0!</v>
          </cell>
          <cell r="E420" t="e">
            <v>#DIV/0!</v>
          </cell>
          <cell r="F420" t="e">
            <v>#DIV/0!</v>
          </cell>
          <cell r="H420" t="e">
            <v>#DIV/0!</v>
          </cell>
          <cell r="I420" t="e">
            <v>#DIV/0!</v>
          </cell>
          <cell r="K420" t="e">
            <v>#DIV/0!</v>
          </cell>
          <cell r="L420" t="e">
            <v>#DIV/0!</v>
          </cell>
          <cell r="M420" t="e">
            <v>#DIV/0!</v>
          </cell>
          <cell r="N420" t="e">
            <v>#DIV/0!</v>
          </cell>
          <cell r="O420" t="e">
            <v>#DIV/0!</v>
          </cell>
          <cell r="Q420" t="e">
            <v>#DIV/0!</v>
          </cell>
          <cell r="R420" t="e">
            <v>#DIV/0!</v>
          </cell>
          <cell r="S420" t="e">
            <v>#DIV/0!</v>
          </cell>
          <cell r="T420" t="e">
            <v>#DIV/0!</v>
          </cell>
        </row>
        <row r="421">
          <cell r="A421">
            <v>42584</v>
          </cell>
          <cell r="B421" t="e">
            <v>#DIV/0!</v>
          </cell>
          <cell r="C421">
            <v>44098.874000000003</v>
          </cell>
          <cell r="D421" t="e">
            <v>#DIV/0!</v>
          </cell>
          <cell r="E421" t="e">
            <v>#DIV/0!</v>
          </cell>
          <cell r="F421" t="e">
            <v>#DIV/0!</v>
          </cell>
          <cell r="H421" t="e">
            <v>#DIV/0!</v>
          </cell>
          <cell r="I421" t="e">
            <v>#DIV/0!</v>
          </cell>
          <cell r="K421" t="e">
            <v>#DIV/0!</v>
          </cell>
          <cell r="L421" t="e">
            <v>#DIV/0!</v>
          </cell>
          <cell r="M421" t="e">
            <v>#DIV/0!</v>
          </cell>
          <cell r="N421" t="e">
            <v>#DIV/0!</v>
          </cell>
          <cell r="O421" t="e">
            <v>#DIV/0!</v>
          </cell>
          <cell r="Q421" t="e">
            <v>#DIV/0!</v>
          </cell>
          <cell r="R421" t="e">
            <v>#DIV/0!</v>
          </cell>
          <cell r="S421" t="e">
            <v>#DIV/0!</v>
          </cell>
          <cell r="T421" t="e">
            <v>#DIV/0!</v>
          </cell>
        </row>
        <row r="422">
          <cell r="A422">
            <v>42585</v>
          </cell>
          <cell r="B422" t="e">
            <v>#DIV/0!</v>
          </cell>
          <cell r="C422">
            <v>44098.874000000003</v>
          </cell>
          <cell r="D422" t="e">
            <v>#DIV/0!</v>
          </cell>
          <cell r="E422" t="e">
            <v>#DIV/0!</v>
          </cell>
          <cell r="F422" t="e">
            <v>#DIV/0!</v>
          </cell>
          <cell r="H422" t="e">
            <v>#DIV/0!</v>
          </cell>
          <cell r="I422" t="e">
            <v>#DIV/0!</v>
          </cell>
          <cell r="K422" t="e">
            <v>#DIV/0!</v>
          </cell>
          <cell r="L422" t="e">
            <v>#DIV/0!</v>
          </cell>
          <cell r="M422" t="e">
            <v>#DIV/0!</v>
          </cell>
          <cell r="N422" t="e">
            <v>#DIV/0!</v>
          </cell>
          <cell r="O422" t="e">
            <v>#DIV/0!</v>
          </cell>
          <cell r="Q422" t="e">
            <v>#DIV/0!</v>
          </cell>
          <cell r="R422" t="e">
            <v>#DIV/0!</v>
          </cell>
          <cell r="S422" t="e">
            <v>#DIV/0!</v>
          </cell>
          <cell r="T422" t="e">
            <v>#DIV/0!</v>
          </cell>
        </row>
        <row r="423">
          <cell r="A423">
            <v>42586</v>
          </cell>
          <cell r="B423" t="e">
            <v>#DIV/0!</v>
          </cell>
          <cell r="C423">
            <v>44098.874000000003</v>
          </cell>
          <cell r="D423" t="e">
            <v>#DIV/0!</v>
          </cell>
          <cell r="E423" t="e">
            <v>#DIV/0!</v>
          </cell>
          <cell r="F423" t="e">
            <v>#DIV/0!</v>
          </cell>
          <cell r="H423" t="e">
            <v>#DIV/0!</v>
          </cell>
          <cell r="I423" t="e">
            <v>#DIV/0!</v>
          </cell>
          <cell r="K423" t="e">
            <v>#DIV/0!</v>
          </cell>
          <cell r="L423" t="e">
            <v>#DIV/0!</v>
          </cell>
          <cell r="M423" t="e">
            <v>#DIV/0!</v>
          </cell>
          <cell r="N423" t="e">
            <v>#DIV/0!</v>
          </cell>
          <cell r="O423" t="e">
            <v>#DIV/0!</v>
          </cell>
          <cell r="Q423" t="e">
            <v>#DIV/0!</v>
          </cell>
          <cell r="R423" t="e">
            <v>#DIV/0!</v>
          </cell>
          <cell r="S423" t="e">
            <v>#DIV/0!</v>
          </cell>
          <cell r="T423" t="e">
            <v>#DIV/0!</v>
          </cell>
        </row>
        <row r="424">
          <cell r="A424">
            <v>42587</v>
          </cell>
          <cell r="B424" t="e">
            <v>#DIV/0!</v>
          </cell>
          <cell r="C424">
            <v>44098.874000000003</v>
          </cell>
          <cell r="D424" t="e">
            <v>#DIV/0!</v>
          </cell>
          <cell r="E424" t="e">
            <v>#DIV/0!</v>
          </cell>
          <cell r="F424" t="e">
            <v>#DIV/0!</v>
          </cell>
          <cell r="H424" t="e">
            <v>#DIV/0!</v>
          </cell>
          <cell r="I424" t="e">
            <v>#DIV/0!</v>
          </cell>
          <cell r="K424" t="e">
            <v>#DIV/0!</v>
          </cell>
          <cell r="L424" t="e">
            <v>#DIV/0!</v>
          </cell>
          <cell r="M424" t="e">
            <v>#DIV/0!</v>
          </cell>
          <cell r="N424" t="e">
            <v>#DIV/0!</v>
          </cell>
          <cell r="O424" t="e">
            <v>#DIV/0!</v>
          </cell>
          <cell r="Q424" t="e">
            <v>#DIV/0!</v>
          </cell>
          <cell r="R424" t="e">
            <v>#DIV/0!</v>
          </cell>
          <cell r="S424" t="e">
            <v>#DIV/0!</v>
          </cell>
          <cell r="T424" t="e">
            <v>#DIV/0!</v>
          </cell>
        </row>
        <row r="425">
          <cell r="A425">
            <v>42590</v>
          </cell>
          <cell r="B425" t="e">
            <v>#DIV/0!</v>
          </cell>
          <cell r="C425">
            <v>44098.874000000003</v>
          </cell>
          <cell r="D425" t="e">
            <v>#DIV/0!</v>
          </cell>
          <cell r="E425" t="e">
            <v>#DIV/0!</v>
          </cell>
          <cell r="F425" t="e">
            <v>#DIV/0!</v>
          </cell>
          <cell r="H425" t="e">
            <v>#DIV/0!</v>
          </cell>
          <cell r="I425" t="e">
            <v>#DIV/0!</v>
          </cell>
          <cell r="K425" t="e">
            <v>#DIV/0!</v>
          </cell>
          <cell r="L425" t="e">
            <v>#DIV/0!</v>
          </cell>
          <cell r="M425" t="e">
            <v>#DIV/0!</v>
          </cell>
          <cell r="N425" t="e">
            <v>#DIV/0!</v>
          </cell>
          <cell r="O425" t="e">
            <v>#DIV/0!</v>
          </cell>
          <cell r="Q425" t="e">
            <v>#DIV/0!</v>
          </cell>
          <cell r="R425" t="e">
            <v>#DIV/0!</v>
          </cell>
          <cell r="S425" t="e">
            <v>#DIV/0!</v>
          </cell>
          <cell r="T425" t="e">
            <v>#DIV/0!</v>
          </cell>
        </row>
        <row r="426">
          <cell r="A426">
            <v>42591</v>
          </cell>
          <cell r="B426" t="e">
            <v>#DIV/0!</v>
          </cell>
          <cell r="C426">
            <v>44098.874000000003</v>
          </cell>
          <cell r="D426" t="e">
            <v>#DIV/0!</v>
          </cell>
          <cell r="E426" t="e">
            <v>#DIV/0!</v>
          </cell>
          <cell r="F426" t="e">
            <v>#DIV/0!</v>
          </cell>
          <cell r="H426" t="e">
            <v>#DIV/0!</v>
          </cell>
          <cell r="I426" t="e">
            <v>#DIV/0!</v>
          </cell>
          <cell r="K426" t="e">
            <v>#DIV/0!</v>
          </cell>
          <cell r="L426" t="e">
            <v>#DIV/0!</v>
          </cell>
          <cell r="M426" t="e">
            <v>#DIV/0!</v>
          </cell>
          <cell r="N426" t="e">
            <v>#DIV/0!</v>
          </cell>
          <cell r="O426" t="e">
            <v>#DIV/0!</v>
          </cell>
          <cell r="Q426" t="e">
            <v>#DIV/0!</v>
          </cell>
          <cell r="R426" t="e">
            <v>#DIV/0!</v>
          </cell>
          <cell r="S426" t="e">
            <v>#DIV/0!</v>
          </cell>
          <cell r="T426" t="e">
            <v>#DIV/0!</v>
          </cell>
        </row>
        <row r="427">
          <cell r="A427">
            <v>42592</v>
          </cell>
          <cell r="B427" t="e">
            <v>#DIV/0!</v>
          </cell>
          <cell r="C427">
            <v>44098.874000000003</v>
          </cell>
          <cell r="D427" t="e">
            <v>#DIV/0!</v>
          </cell>
          <cell r="E427" t="e">
            <v>#DIV/0!</v>
          </cell>
          <cell r="F427" t="e">
            <v>#DIV/0!</v>
          </cell>
          <cell r="H427" t="e">
            <v>#DIV/0!</v>
          </cell>
          <cell r="I427" t="e">
            <v>#DIV/0!</v>
          </cell>
          <cell r="K427" t="e">
            <v>#DIV/0!</v>
          </cell>
          <cell r="L427" t="e">
            <v>#DIV/0!</v>
          </cell>
          <cell r="M427" t="e">
            <v>#DIV/0!</v>
          </cell>
          <cell r="N427" t="e">
            <v>#DIV/0!</v>
          </cell>
          <cell r="O427" t="e">
            <v>#DIV/0!</v>
          </cell>
          <cell r="Q427" t="e">
            <v>#DIV/0!</v>
          </cell>
          <cell r="R427" t="e">
            <v>#DIV/0!</v>
          </cell>
          <cell r="S427" t="e">
            <v>#DIV/0!</v>
          </cell>
          <cell r="T427" t="e">
            <v>#DIV/0!</v>
          </cell>
        </row>
        <row r="428">
          <cell r="A428">
            <v>42593</v>
          </cell>
          <cell r="B428" t="e">
            <v>#DIV/0!</v>
          </cell>
          <cell r="C428">
            <v>44098.874000000003</v>
          </cell>
          <cell r="D428" t="e">
            <v>#DIV/0!</v>
          </cell>
          <cell r="E428" t="e">
            <v>#DIV/0!</v>
          </cell>
          <cell r="F428" t="e">
            <v>#DIV/0!</v>
          </cell>
          <cell r="H428" t="e">
            <v>#DIV/0!</v>
          </cell>
          <cell r="I428" t="e">
            <v>#DIV/0!</v>
          </cell>
          <cell r="K428" t="e">
            <v>#DIV/0!</v>
          </cell>
          <cell r="L428" t="e">
            <v>#DIV/0!</v>
          </cell>
          <cell r="M428" t="e">
            <v>#DIV/0!</v>
          </cell>
          <cell r="N428" t="e">
            <v>#DIV/0!</v>
          </cell>
          <cell r="O428" t="e">
            <v>#DIV/0!</v>
          </cell>
          <cell r="Q428" t="e">
            <v>#DIV/0!</v>
          </cell>
          <cell r="R428" t="e">
            <v>#DIV/0!</v>
          </cell>
          <cell r="S428" t="e">
            <v>#DIV/0!</v>
          </cell>
          <cell r="T428" t="e">
            <v>#DIV/0!</v>
          </cell>
        </row>
        <row r="429">
          <cell r="A429">
            <v>42594</v>
          </cell>
          <cell r="B429" t="e">
            <v>#DIV/0!</v>
          </cell>
          <cell r="C429">
            <v>44098.874000000003</v>
          </cell>
          <cell r="D429" t="e">
            <v>#DIV/0!</v>
          </cell>
          <cell r="E429" t="e">
            <v>#DIV/0!</v>
          </cell>
          <cell r="F429" t="e">
            <v>#DIV/0!</v>
          </cell>
          <cell r="H429" t="e">
            <v>#DIV/0!</v>
          </cell>
          <cell r="I429" t="e">
            <v>#DIV/0!</v>
          </cell>
          <cell r="K429" t="e">
            <v>#DIV/0!</v>
          </cell>
          <cell r="L429" t="e">
            <v>#DIV/0!</v>
          </cell>
          <cell r="M429" t="e">
            <v>#DIV/0!</v>
          </cell>
          <cell r="N429" t="e">
            <v>#DIV/0!</v>
          </cell>
          <cell r="O429" t="e">
            <v>#DIV/0!</v>
          </cell>
          <cell r="Q429" t="e">
            <v>#DIV/0!</v>
          </cell>
          <cell r="R429" t="e">
            <v>#DIV/0!</v>
          </cell>
          <cell r="S429" t="e">
            <v>#DIV/0!</v>
          </cell>
          <cell r="T429" t="e">
            <v>#DIV/0!</v>
          </cell>
        </row>
        <row r="430">
          <cell r="A430">
            <v>42597</v>
          </cell>
          <cell r="B430" t="e">
            <v>#DIV/0!</v>
          </cell>
          <cell r="C430">
            <v>44098.874000000003</v>
          </cell>
          <cell r="D430" t="e">
            <v>#DIV/0!</v>
          </cell>
          <cell r="E430" t="e">
            <v>#DIV/0!</v>
          </cell>
          <cell r="F430" t="e">
            <v>#DIV/0!</v>
          </cell>
          <cell r="H430" t="e">
            <v>#DIV/0!</v>
          </cell>
          <cell r="I430" t="e">
            <v>#DIV/0!</v>
          </cell>
          <cell r="K430" t="e">
            <v>#DIV/0!</v>
          </cell>
          <cell r="L430" t="e">
            <v>#DIV/0!</v>
          </cell>
          <cell r="M430" t="e">
            <v>#DIV/0!</v>
          </cell>
          <cell r="N430" t="e">
            <v>#DIV/0!</v>
          </cell>
          <cell r="O430" t="e">
            <v>#DIV/0!</v>
          </cell>
          <cell r="Q430" t="e">
            <v>#DIV/0!</v>
          </cell>
          <cell r="R430" t="e">
            <v>#DIV/0!</v>
          </cell>
          <cell r="S430" t="e">
            <v>#DIV/0!</v>
          </cell>
          <cell r="T430" t="e">
            <v>#DIV/0!</v>
          </cell>
        </row>
        <row r="431">
          <cell r="A431">
            <v>42598</v>
          </cell>
          <cell r="B431" t="e">
            <v>#DIV/0!</v>
          </cell>
          <cell r="C431">
            <v>44098.874000000003</v>
          </cell>
          <cell r="D431" t="e">
            <v>#DIV/0!</v>
          </cell>
          <cell r="E431" t="e">
            <v>#DIV/0!</v>
          </cell>
          <cell r="F431" t="e">
            <v>#DIV/0!</v>
          </cell>
          <cell r="H431" t="e">
            <v>#DIV/0!</v>
          </cell>
          <cell r="I431" t="e">
            <v>#DIV/0!</v>
          </cell>
          <cell r="K431" t="e">
            <v>#DIV/0!</v>
          </cell>
          <cell r="L431" t="e">
            <v>#DIV/0!</v>
          </cell>
          <cell r="M431" t="e">
            <v>#DIV/0!</v>
          </cell>
          <cell r="N431" t="e">
            <v>#DIV/0!</v>
          </cell>
          <cell r="O431" t="e">
            <v>#DIV/0!</v>
          </cell>
          <cell r="Q431" t="e">
            <v>#DIV/0!</v>
          </cell>
          <cell r="R431" t="e">
            <v>#DIV/0!</v>
          </cell>
          <cell r="S431" t="e">
            <v>#DIV/0!</v>
          </cell>
          <cell r="T431" t="e">
            <v>#DIV/0!</v>
          </cell>
        </row>
        <row r="432">
          <cell r="A432">
            <v>42599</v>
          </cell>
          <cell r="B432" t="e">
            <v>#DIV/0!</v>
          </cell>
          <cell r="C432">
            <v>44098.874000000003</v>
          </cell>
          <cell r="D432" t="e">
            <v>#DIV/0!</v>
          </cell>
          <cell r="E432" t="e">
            <v>#DIV/0!</v>
          </cell>
          <cell r="F432" t="e">
            <v>#DIV/0!</v>
          </cell>
          <cell r="H432" t="e">
            <v>#DIV/0!</v>
          </cell>
          <cell r="I432" t="e">
            <v>#DIV/0!</v>
          </cell>
          <cell r="K432" t="e">
            <v>#DIV/0!</v>
          </cell>
          <cell r="L432" t="e">
            <v>#DIV/0!</v>
          </cell>
          <cell r="M432" t="e">
            <v>#DIV/0!</v>
          </cell>
          <cell r="N432" t="e">
            <v>#DIV/0!</v>
          </cell>
          <cell r="O432" t="e">
            <v>#DIV/0!</v>
          </cell>
          <cell r="Q432" t="e">
            <v>#DIV/0!</v>
          </cell>
          <cell r="R432" t="e">
            <v>#DIV/0!</v>
          </cell>
          <cell r="S432" t="e">
            <v>#DIV/0!</v>
          </cell>
          <cell r="T432" t="e">
            <v>#DIV/0!</v>
          </cell>
        </row>
        <row r="433">
          <cell r="A433">
            <v>42600</v>
          </cell>
          <cell r="B433" t="e">
            <v>#DIV/0!</v>
          </cell>
          <cell r="C433">
            <v>44098.874000000003</v>
          </cell>
          <cell r="D433" t="e">
            <v>#DIV/0!</v>
          </cell>
          <cell r="E433" t="e">
            <v>#DIV/0!</v>
          </cell>
          <cell r="F433" t="e">
            <v>#DIV/0!</v>
          </cell>
          <cell r="H433" t="e">
            <v>#DIV/0!</v>
          </cell>
          <cell r="I433" t="e">
            <v>#DIV/0!</v>
          </cell>
          <cell r="K433" t="e">
            <v>#DIV/0!</v>
          </cell>
          <cell r="L433" t="e">
            <v>#DIV/0!</v>
          </cell>
          <cell r="M433" t="e">
            <v>#DIV/0!</v>
          </cell>
          <cell r="N433" t="e">
            <v>#DIV/0!</v>
          </cell>
          <cell r="O433" t="e">
            <v>#DIV/0!</v>
          </cell>
          <cell r="Q433" t="e">
            <v>#DIV/0!</v>
          </cell>
          <cell r="R433" t="e">
            <v>#DIV/0!</v>
          </cell>
          <cell r="S433" t="e">
            <v>#DIV/0!</v>
          </cell>
          <cell r="T433" t="e">
            <v>#DIV/0!</v>
          </cell>
        </row>
        <row r="434">
          <cell r="A434">
            <v>42601</v>
          </cell>
          <cell r="B434" t="e">
            <v>#N/A</v>
          </cell>
          <cell r="C434">
            <v>44098.874000000003</v>
          </cell>
          <cell r="D434" t="e">
            <v>#N/A</v>
          </cell>
          <cell r="E434" t="e">
            <v>#N/A</v>
          </cell>
          <cell r="F434" t="e">
            <v>#N/A</v>
          </cell>
          <cell r="H434" t="e">
            <v>#N/A</v>
          </cell>
          <cell r="I434" t="e">
            <v>#N/A</v>
          </cell>
          <cell r="K434" t="e">
            <v>#N/A</v>
          </cell>
          <cell r="L434" t="e">
            <v>#N/A</v>
          </cell>
          <cell r="M434" t="e">
            <v>#N/A</v>
          </cell>
          <cell r="N434" t="e">
            <v>#N/A</v>
          </cell>
          <cell r="O434" t="e">
            <v>#N/A</v>
          </cell>
          <cell r="Q434" t="e">
            <v>#N/A</v>
          </cell>
          <cell r="R434" t="e">
            <v>#N/A</v>
          </cell>
          <cell r="S434" t="e">
            <v>#N/A</v>
          </cell>
          <cell r="T434" t="e">
            <v>#DIV/0!</v>
          </cell>
        </row>
        <row r="435">
          <cell r="A435">
            <v>42604</v>
          </cell>
          <cell r="B435" t="e">
            <v>#N/A</v>
          </cell>
          <cell r="C435">
            <v>44098.874000000003</v>
          </cell>
          <cell r="D435" t="e">
            <v>#N/A</v>
          </cell>
          <cell r="E435" t="e">
            <v>#N/A</v>
          </cell>
          <cell r="F435" t="e">
            <v>#N/A</v>
          </cell>
          <cell r="H435" t="e">
            <v>#N/A</v>
          </cell>
          <cell r="I435" t="e">
            <v>#N/A</v>
          </cell>
          <cell r="K435" t="e">
            <v>#N/A</v>
          </cell>
          <cell r="L435" t="e">
            <v>#N/A</v>
          </cell>
          <cell r="M435" t="e">
            <v>#N/A</v>
          </cell>
          <cell r="N435" t="e">
            <v>#N/A</v>
          </cell>
          <cell r="O435" t="e">
            <v>#N/A</v>
          </cell>
          <cell r="Q435" t="e">
            <v>#N/A</v>
          </cell>
          <cell r="R435" t="e">
            <v>#N/A</v>
          </cell>
          <cell r="S435" t="e">
            <v>#N/A</v>
          </cell>
          <cell r="T435" t="e">
            <v>#DIV/0!</v>
          </cell>
        </row>
        <row r="436">
          <cell r="A436">
            <v>42605</v>
          </cell>
          <cell r="B436" t="e">
            <v>#N/A</v>
          </cell>
          <cell r="C436">
            <v>44098.874000000003</v>
          </cell>
          <cell r="D436" t="e">
            <v>#N/A</v>
          </cell>
          <cell r="E436" t="e">
            <v>#N/A</v>
          </cell>
          <cell r="F436" t="e">
            <v>#N/A</v>
          </cell>
          <cell r="H436" t="e">
            <v>#N/A</v>
          </cell>
          <cell r="I436" t="e">
            <v>#N/A</v>
          </cell>
          <cell r="K436" t="e">
            <v>#N/A</v>
          </cell>
          <cell r="L436" t="e">
            <v>#N/A</v>
          </cell>
          <cell r="M436" t="e">
            <v>#N/A</v>
          </cell>
          <cell r="N436" t="e">
            <v>#N/A</v>
          </cell>
          <cell r="O436" t="e">
            <v>#N/A</v>
          </cell>
          <cell r="Q436" t="e">
            <v>#N/A</v>
          </cell>
          <cell r="R436" t="e">
            <v>#N/A</v>
          </cell>
          <cell r="S436" t="e">
            <v>#N/A</v>
          </cell>
          <cell r="T436" t="e">
            <v>#DIV/0!</v>
          </cell>
        </row>
        <row r="437">
          <cell r="A437">
            <v>42606</v>
          </cell>
          <cell r="B437" t="e">
            <v>#N/A</v>
          </cell>
          <cell r="C437">
            <v>44098.874000000003</v>
          </cell>
          <cell r="D437" t="e">
            <v>#N/A</v>
          </cell>
          <cell r="E437" t="e">
            <v>#N/A</v>
          </cell>
          <cell r="F437" t="e">
            <v>#N/A</v>
          </cell>
          <cell r="H437" t="e">
            <v>#N/A</v>
          </cell>
          <cell r="I437" t="e">
            <v>#N/A</v>
          </cell>
          <cell r="K437" t="e">
            <v>#N/A</v>
          </cell>
          <cell r="L437" t="e">
            <v>#N/A</v>
          </cell>
          <cell r="M437" t="e">
            <v>#N/A</v>
          </cell>
          <cell r="N437" t="e">
            <v>#N/A</v>
          </cell>
          <cell r="O437" t="e">
            <v>#N/A</v>
          </cell>
          <cell r="Q437" t="e">
            <v>#N/A</v>
          </cell>
          <cell r="R437" t="e">
            <v>#N/A</v>
          </cell>
          <cell r="S437" t="e">
            <v>#N/A</v>
          </cell>
          <cell r="T437" t="e">
            <v>#DIV/0!</v>
          </cell>
        </row>
        <row r="438">
          <cell r="A438">
            <v>42607</v>
          </cell>
          <cell r="B438" t="e">
            <v>#N/A</v>
          </cell>
          <cell r="C438">
            <v>44098.874000000003</v>
          </cell>
          <cell r="D438" t="e">
            <v>#N/A</v>
          </cell>
          <cell r="E438" t="e">
            <v>#N/A</v>
          </cell>
          <cell r="F438" t="e">
            <v>#N/A</v>
          </cell>
          <cell r="H438" t="e">
            <v>#N/A</v>
          </cell>
          <cell r="I438" t="e">
            <v>#N/A</v>
          </cell>
          <cell r="K438" t="e">
            <v>#N/A</v>
          </cell>
          <cell r="L438" t="e">
            <v>#N/A</v>
          </cell>
          <cell r="M438" t="e">
            <v>#N/A</v>
          </cell>
          <cell r="N438" t="e">
            <v>#N/A</v>
          </cell>
          <cell r="O438" t="e">
            <v>#N/A</v>
          </cell>
          <cell r="Q438" t="e">
            <v>#N/A</v>
          </cell>
          <cell r="R438" t="e">
            <v>#N/A</v>
          </cell>
          <cell r="S438" t="e">
            <v>#N/A</v>
          </cell>
          <cell r="T438" t="e">
            <v>#DIV/0!</v>
          </cell>
        </row>
        <row r="439">
          <cell r="A439">
            <v>42608</v>
          </cell>
          <cell r="B439" t="e">
            <v>#N/A</v>
          </cell>
          <cell r="C439">
            <v>44098.874000000003</v>
          </cell>
          <cell r="D439" t="e">
            <v>#N/A</v>
          </cell>
          <cell r="E439" t="e">
            <v>#N/A</v>
          </cell>
          <cell r="F439" t="e">
            <v>#N/A</v>
          </cell>
          <cell r="H439" t="e">
            <v>#N/A</v>
          </cell>
          <cell r="I439" t="e">
            <v>#N/A</v>
          </cell>
          <cell r="K439" t="e">
            <v>#N/A</v>
          </cell>
          <cell r="L439" t="e">
            <v>#N/A</v>
          </cell>
          <cell r="M439" t="e">
            <v>#N/A</v>
          </cell>
          <cell r="N439" t="e">
            <v>#N/A</v>
          </cell>
          <cell r="O439" t="e">
            <v>#N/A</v>
          </cell>
          <cell r="Q439" t="e">
            <v>#N/A</v>
          </cell>
          <cell r="R439" t="e">
            <v>#N/A</v>
          </cell>
          <cell r="S439" t="e">
            <v>#N/A</v>
          </cell>
          <cell r="T439" t="e">
            <v>#DIV/0!</v>
          </cell>
        </row>
        <row r="440">
          <cell r="A440">
            <v>42611</v>
          </cell>
          <cell r="B440" t="e">
            <v>#N/A</v>
          </cell>
          <cell r="C440">
            <v>44098.874000000003</v>
          </cell>
          <cell r="D440" t="e">
            <v>#N/A</v>
          </cell>
          <cell r="E440" t="e">
            <v>#N/A</v>
          </cell>
          <cell r="F440" t="e">
            <v>#N/A</v>
          </cell>
          <cell r="H440" t="e">
            <v>#N/A</v>
          </cell>
          <cell r="I440" t="e">
            <v>#N/A</v>
          </cell>
          <cell r="K440" t="e">
            <v>#N/A</v>
          </cell>
          <cell r="L440" t="e">
            <v>#N/A</v>
          </cell>
          <cell r="M440" t="e">
            <v>#N/A</v>
          </cell>
          <cell r="N440" t="e">
            <v>#N/A</v>
          </cell>
          <cell r="O440" t="e">
            <v>#N/A</v>
          </cell>
          <cell r="Q440" t="e">
            <v>#N/A</v>
          </cell>
          <cell r="R440" t="e">
            <v>#N/A</v>
          </cell>
          <cell r="S440" t="e">
            <v>#N/A</v>
          </cell>
          <cell r="T440" t="e">
            <v>#DIV/0!</v>
          </cell>
        </row>
        <row r="441">
          <cell r="A441">
            <v>42612</v>
          </cell>
          <cell r="B441" t="e">
            <v>#N/A</v>
          </cell>
          <cell r="C441">
            <v>44098.874000000003</v>
          </cell>
          <cell r="D441" t="e">
            <v>#N/A</v>
          </cell>
          <cell r="E441" t="e">
            <v>#N/A</v>
          </cell>
          <cell r="F441" t="e">
            <v>#N/A</v>
          </cell>
          <cell r="H441" t="e">
            <v>#N/A</v>
          </cell>
          <cell r="I441" t="e">
            <v>#N/A</v>
          </cell>
          <cell r="K441" t="e">
            <v>#N/A</v>
          </cell>
          <cell r="L441" t="e">
            <v>#N/A</v>
          </cell>
          <cell r="M441" t="e">
            <v>#N/A</v>
          </cell>
          <cell r="N441" t="e">
            <v>#N/A</v>
          </cell>
          <cell r="O441" t="e">
            <v>#N/A</v>
          </cell>
          <cell r="Q441" t="e">
            <v>#N/A</v>
          </cell>
          <cell r="R441" t="e">
            <v>#N/A</v>
          </cell>
          <cell r="S441" t="e">
            <v>#N/A</v>
          </cell>
          <cell r="T441" t="e">
            <v>#DIV/0!</v>
          </cell>
        </row>
        <row r="442">
          <cell r="A442">
            <v>42613</v>
          </cell>
          <cell r="B442" t="e">
            <v>#N/A</v>
          </cell>
          <cell r="C442">
            <v>44098.874000000003</v>
          </cell>
          <cell r="D442" t="e">
            <v>#N/A</v>
          </cell>
          <cell r="E442" t="e">
            <v>#N/A</v>
          </cell>
          <cell r="F442" t="e">
            <v>#N/A</v>
          </cell>
          <cell r="H442" t="e">
            <v>#N/A</v>
          </cell>
          <cell r="I442" t="e">
            <v>#N/A</v>
          </cell>
          <cell r="K442" t="e">
            <v>#N/A</v>
          </cell>
          <cell r="L442" t="e">
            <v>#N/A</v>
          </cell>
          <cell r="M442" t="e">
            <v>#N/A</v>
          </cell>
          <cell r="N442" t="e">
            <v>#N/A</v>
          </cell>
          <cell r="O442" t="e">
            <v>#N/A</v>
          </cell>
          <cell r="Q442" t="e">
            <v>#N/A</v>
          </cell>
          <cell r="R442" t="e">
            <v>#N/A</v>
          </cell>
          <cell r="S442" t="e">
            <v>#N/A</v>
          </cell>
          <cell r="T442" t="e">
            <v>#DIV/0!</v>
          </cell>
        </row>
        <row r="443">
          <cell r="A443">
            <v>42614</v>
          </cell>
          <cell r="B443" t="e">
            <v>#N/A</v>
          </cell>
          <cell r="C443">
            <v>44098.874000000003</v>
          </cell>
          <cell r="D443" t="e">
            <v>#N/A</v>
          </cell>
          <cell r="E443" t="e">
            <v>#N/A</v>
          </cell>
          <cell r="F443" t="e">
            <v>#N/A</v>
          </cell>
          <cell r="H443" t="e">
            <v>#N/A</v>
          </cell>
          <cell r="I443" t="e">
            <v>#N/A</v>
          </cell>
          <cell r="K443" t="e">
            <v>#N/A</v>
          </cell>
          <cell r="L443" t="e">
            <v>#N/A</v>
          </cell>
          <cell r="M443" t="e">
            <v>#N/A</v>
          </cell>
          <cell r="N443" t="e">
            <v>#N/A</v>
          </cell>
          <cell r="O443" t="e">
            <v>#N/A</v>
          </cell>
          <cell r="Q443" t="e">
            <v>#N/A</v>
          </cell>
          <cell r="R443" t="e">
            <v>#N/A</v>
          </cell>
          <cell r="S443" t="e">
            <v>#N/A</v>
          </cell>
          <cell r="T443" t="e">
            <v>#DIV/0!</v>
          </cell>
        </row>
        <row r="444">
          <cell r="A444">
            <v>42615</v>
          </cell>
          <cell r="B444" t="e">
            <v>#N/A</v>
          </cell>
          <cell r="C444">
            <v>44098.874000000003</v>
          </cell>
          <cell r="D444" t="e">
            <v>#N/A</v>
          </cell>
          <cell r="E444" t="e">
            <v>#N/A</v>
          </cell>
          <cell r="F444" t="e">
            <v>#N/A</v>
          </cell>
          <cell r="H444" t="e">
            <v>#N/A</v>
          </cell>
          <cell r="I444" t="e">
            <v>#N/A</v>
          </cell>
          <cell r="K444" t="e">
            <v>#N/A</v>
          </cell>
          <cell r="L444" t="e">
            <v>#N/A</v>
          </cell>
          <cell r="M444" t="e">
            <v>#N/A</v>
          </cell>
          <cell r="N444" t="e">
            <v>#N/A</v>
          </cell>
          <cell r="O444" t="e">
            <v>#N/A</v>
          </cell>
          <cell r="Q444" t="e">
            <v>#N/A</v>
          </cell>
          <cell r="R444" t="e">
            <v>#N/A</v>
          </cell>
          <cell r="S444" t="e">
            <v>#N/A</v>
          </cell>
          <cell r="T444" t="e">
            <v>#DIV/0!</v>
          </cell>
        </row>
        <row r="445">
          <cell r="A445">
            <v>42618</v>
          </cell>
          <cell r="B445" t="e">
            <v>#N/A</v>
          </cell>
          <cell r="C445">
            <v>44098.874000000003</v>
          </cell>
          <cell r="D445" t="e">
            <v>#N/A</v>
          </cell>
          <cell r="E445" t="e">
            <v>#N/A</v>
          </cell>
          <cell r="F445" t="e">
            <v>#N/A</v>
          </cell>
          <cell r="H445" t="e">
            <v>#N/A</v>
          </cell>
          <cell r="I445" t="e">
            <v>#N/A</v>
          </cell>
          <cell r="K445" t="e">
            <v>#N/A</v>
          </cell>
          <cell r="L445" t="e">
            <v>#N/A</v>
          </cell>
          <cell r="M445" t="e">
            <v>#N/A</v>
          </cell>
          <cell r="N445" t="e">
            <v>#N/A</v>
          </cell>
          <cell r="O445" t="e">
            <v>#N/A</v>
          </cell>
          <cell r="Q445" t="e">
            <v>#N/A</v>
          </cell>
          <cell r="R445" t="e">
            <v>#N/A</v>
          </cell>
          <cell r="S445" t="e">
            <v>#N/A</v>
          </cell>
          <cell r="T445" t="e">
            <v>#DIV/0!</v>
          </cell>
        </row>
        <row r="446">
          <cell r="A446">
            <v>42619</v>
          </cell>
          <cell r="B446" t="e">
            <v>#N/A</v>
          </cell>
          <cell r="C446">
            <v>44098.874000000003</v>
          </cell>
          <cell r="D446" t="e">
            <v>#N/A</v>
          </cell>
          <cell r="E446" t="e">
            <v>#N/A</v>
          </cell>
          <cell r="F446" t="e">
            <v>#N/A</v>
          </cell>
          <cell r="H446" t="e">
            <v>#N/A</v>
          </cell>
          <cell r="I446" t="e">
            <v>#N/A</v>
          </cell>
          <cell r="K446" t="e">
            <v>#N/A</v>
          </cell>
          <cell r="L446" t="e">
            <v>#N/A</v>
          </cell>
          <cell r="M446" t="e">
            <v>#N/A</v>
          </cell>
          <cell r="N446" t="e">
            <v>#N/A</v>
          </cell>
          <cell r="O446" t="e">
            <v>#N/A</v>
          </cell>
          <cell r="Q446" t="e">
            <v>#N/A</v>
          </cell>
          <cell r="R446" t="e">
            <v>#N/A</v>
          </cell>
          <cell r="S446" t="e">
            <v>#N/A</v>
          </cell>
          <cell r="T446" t="e">
            <v>#DIV/0!</v>
          </cell>
        </row>
        <row r="447">
          <cell r="A447">
            <v>42620</v>
          </cell>
          <cell r="B447" t="e">
            <v>#N/A</v>
          </cell>
          <cell r="C447">
            <v>44098.874000000003</v>
          </cell>
          <cell r="D447" t="e">
            <v>#N/A</v>
          </cell>
          <cell r="E447" t="e">
            <v>#N/A</v>
          </cell>
          <cell r="F447" t="e">
            <v>#N/A</v>
          </cell>
          <cell r="H447" t="e">
            <v>#N/A</v>
          </cell>
          <cell r="I447" t="e">
            <v>#N/A</v>
          </cell>
          <cell r="K447" t="e">
            <v>#N/A</v>
          </cell>
          <cell r="L447" t="e">
            <v>#N/A</v>
          </cell>
          <cell r="M447" t="e">
            <v>#N/A</v>
          </cell>
          <cell r="N447" t="e">
            <v>#N/A</v>
          </cell>
          <cell r="O447" t="e">
            <v>#N/A</v>
          </cell>
          <cell r="Q447" t="e">
            <v>#N/A</v>
          </cell>
          <cell r="R447" t="e">
            <v>#N/A</v>
          </cell>
          <cell r="S447" t="e">
            <v>#N/A</v>
          </cell>
          <cell r="T447" t="e">
            <v>#DIV/0!</v>
          </cell>
        </row>
        <row r="448">
          <cell r="A448">
            <v>42621</v>
          </cell>
          <cell r="B448" t="e">
            <v>#N/A</v>
          </cell>
          <cell r="C448">
            <v>44098.874000000003</v>
          </cell>
          <cell r="D448" t="e">
            <v>#N/A</v>
          </cell>
          <cell r="E448" t="e">
            <v>#N/A</v>
          </cell>
          <cell r="F448" t="e">
            <v>#N/A</v>
          </cell>
          <cell r="H448" t="e">
            <v>#N/A</v>
          </cell>
          <cell r="I448" t="e">
            <v>#N/A</v>
          </cell>
          <cell r="K448" t="e">
            <v>#N/A</v>
          </cell>
          <cell r="L448" t="e">
            <v>#N/A</v>
          </cell>
          <cell r="M448" t="e">
            <v>#N/A</v>
          </cell>
          <cell r="N448" t="e">
            <v>#N/A</v>
          </cell>
          <cell r="O448" t="e">
            <v>#N/A</v>
          </cell>
          <cell r="Q448" t="e">
            <v>#N/A</v>
          </cell>
          <cell r="R448" t="e">
            <v>#N/A</v>
          </cell>
          <cell r="S448" t="e">
            <v>#N/A</v>
          </cell>
          <cell r="T448" t="e">
            <v>#DIV/0!</v>
          </cell>
        </row>
        <row r="449">
          <cell r="A449">
            <v>42622</v>
          </cell>
          <cell r="B449" t="e">
            <v>#N/A</v>
          </cell>
          <cell r="C449">
            <v>44098.874000000003</v>
          </cell>
          <cell r="D449" t="e">
            <v>#N/A</v>
          </cell>
          <cell r="E449" t="e">
            <v>#N/A</v>
          </cell>
          <cell r="F449" t="e">
            <v>#N/A</v>
          </cell>
          <cell r="H449" t="e">
            <v>#N/A</v>
          </cell>
          <cell r="I449" t="e">
            <v>#N/A</v>
          </cell>
          <cell r="K449" t="e">
            <v>#N/A</v>
          </cell>
          <cell r="L449" t="e">
            <v>#N/A</v>
          </cell>
          <cell r="M449" t="e">
            <v>#N/A</v>
          </cell>
          <cell r="N449" t="e">
            <v>#N/A</v>
          </cell>
          <cell r="O449" t="e">
            <v>#N/A</v>
          </cell>
          <cell r="Q449" t="e">
            <v>#N/A</v>
          </cell>
          <cell r="R449" t="e">
            <v>#N/A</v>
          </cell>
          <cell r="S449" t="e">
            <v>#N/A</v>
          </cell>
          <cell r="T449" t="e">
            <v>#DIV/0!</v>
          </cell>
        </row>
        <row r="450">
          <cell r="A450">
            <v>42625</v>
          </cell>
          <cell r="B450" t="e">
            <v>#N/A</v>
          </cell>
          <cell r="C450">
            <v>44098.874000000003</v>
          </cell>
          <cell r="D450" t="e">
            <v>#N/A</v>
          </cell>
          <cell r="E450" t="e">
            <v>#N/A</v>
          </cell>
          <cell r="F450" t="e">
            <v>#N/A</v>
          </cell>
          <cell r="H450" t="e">
            <v>#N/A</v>
          </cell>
          <cell r="I450" t="e">
            <v>#N/A</v>
          </cell>
          <cell r="K450" t="e">
            <v>#N/A</v>
          </cell>
          <cell r="L450" t="e">
            <v>#N/A</v>
          </cell>
          <cell r="M450" t="e">
            <v>#N/A</v>
          </cell>
          <cell r="N450" t="e">
            <v>#N/A</v>
          </cell>
          <cell r="O450" t="e">
            <v>#N/A</v>
          </cell>
          <cell r="Q450" t="e">
            <v>#N/A</v>
          </cell>
          <cell r="R450" t="e">
            <v>#N/A</v>
          </cell>
          <cell r="S450" t="e">
            <v>#N/A</v>
          </cell>
          <cell r="T450" t="e">
            <v>#DIV/0!</v>
          </cell>
        </row>
        <row r="451">
          <cell r="A451">
            <v>42626</v>
          </cell>
          <cell r="B451" t="e">
            <v>#N/A</v>
          </cell>
          <cell r="C451">
            <v>44098.874000000003</v>
          </cell>
          <cell r="D451" t="e">
            <v>#N/A</v>
          </cell>
          <cell r="E451" t="e">
            <v>#N/A</v>
          </cell>
          <cell r="F451" t="e">
            <v>#N/A</v>
          </cell>
          <cell r="H451" t="e">
            <v>#N/A</v>
          </cell>
          <cell r="I451" t="e">
            <v>#N/A</v>
          </cell>
          <cell r="K451" t="e">
            <v>#N/A</v>
          </cell>
          <cell r="L451" t="e">
            <v>#N/A</v>
          </cell>
          <cell r="M451" t="e">
            <v>#N/A</v>
          </cell>
          <cell r="N451" t="e">
            <v>#N/A</v>
          </cell>
          <cell r="O451" t="e">
            <v>#N/A</v>
          </cell>
          <cell r="Q451" t="e">
            <v>#N/A</v>
          </cell>
          <cell r="R451" t="e">
            <v>#N/A</v>
          </cell>
          <cell r="S451" t="e">
            <v>#N/A</v>
          </cell>
          <cell r="T451" t="e">
            <v>#DIV/0!</v>
          </cell>
        </row>
        <row r="452">
          <cell r="A452">
            <v>42627</v>
          </cell>
          <cell r="B452" t="e">
            <v>#N/A</v>
          </cell>
          <cell r="C452">
            <v>44098.874000000003</v>
          </cell>
          <cell r="D452" t="e">
            <v>#N/A</v>
          </cell>
          <cell r="E452" t="e">
            <v>#N/A</v>
          </cell>
          <cell r="F452" t="e">
            <v>#N/A</v>
          </cell>
          <cell r="H452" t="e">
            <v>#N/A</v>
          </cell>
          <cell r="I452" t="e">
            <v>#N/A</v>
          </cell>
          <cell r="K452" t="e">
            <v>#N/A</v>
          </cell>
          <cell r="L452" t="e">
            <v>#N/A</v>
          </cell>
          <cell r="M452" t="e">
            <v>#N/A</v>
          </cell>
          <cell r="N452" t="e">
            <v>#N/A</v>
          </cell>
          <cell r="O452" t="e">
            <v>#N/A</v>
          </cell>
          <cell r="Q452" t="e">
            <v>#N/A</v>
          </cell>
          <cell r="R452" t="e">
            <v>#N/A</v>
          </cell>
          <cell r="S452" t="e">
            <v>#N/A</v>
          </cell>
          <cell r="T452" t="e">
            <v>#DIV/0!</v>
          </cell>
        </row>
        <row r="453">
          <cell r="A453">
            <v>42628</v>
          </cell>
          <cell r="B453" t="e">
            <v>#N/A</v>
          </cell>
          <cell r="C453">
            <v>44098.874000000003</v>
          </cell>
          <cell r="D453" t="e">
            <v>#N/A</v>
          </cell>
          <cell r="E453" t="e">
            <v>#N/A</v>
          </cell>
          <cell r="F453" t="e">
            <v>#N/A</v>
          </cell>
          <cell r="H453" t="e">
            <v>#N/A</v>
          </cell>
          <cell r="I453" t="e">
            <v>#N/A</v>
          </cell>
          <cell r="K453" t="e">
            <v>#N/A</v>
          </cell>
          <cell r="L453" t="e">
            <v>#N/A</v>
          </cell>
          <cell r="M453" t="e">
            <v>#N/A</v>
          </cell>
          <cell r="N453" t="e">
            <v>#N/A</v>
          </cell>
          <cell r="O453" t="e">
            <v>#N/A</v>
          </cell>
          <cell r="Q453" t="e">
            <v>#N/A</v>
          </cell>
          <cell r="R453" t="e">
            <v>#N/A</v>
          </cell>
          <cell r="S453" t="e">
            <v>#N/A</v>
          </cell>
          <cell r="T453" t="e">
            <v>#DIV/0!</v>
          </cell>
        </row>
        <row r="454">
          <cell r="A454">
            <v>42629</v>
          </cell>
          <cell r="B454" t="e">
            <v>#N/A</v>
          </cell>
          <cell r="C454">
            <v>44098.874000000003</v>
          </cell>
          <cell r="D454" t="e">
            <v>#N/A</v>
          </cell>
          <cell r="E454" t="e">
            <v>#N/A</v>
          </cell>
          <cell r="F454" t="e">
            <v>#N/A</v>
          </cell>
          <cell r="H454" t="e">
            <v>#N/A</v>
          </cell>
          <cell r="I454" t="e">
            <v>#N/A</v>
          </cell>
          <cell r="K454" t="e">
            <v>#N/A</v>
          </cell>
          <cell r="L454" t="e">
            <v>#N/A</v>
          </cell>
          <cell r="M454" t="e">
            <v>#N/A</v>
          </cell>
          <cell r="N454" t="e">
            <v>#N/A</v>
          </cell>
          <cell r="O454" t="e">
            <v>#N/A</v>
          </cell>
          <cell r="Q454" t="e">
            <v>#N/A</v>
          </cell>
          <cell r="R454" t="e">
            <v>#N/A</v>
          </cell>
          <cell r="S454" t="e">
            <v>#N/A</v>
          </cell>
          <cell r="T454" t="e">
            <v>#DIV/0!</v>
          </cell>
        </row>
        <row r="455">
          <cell r="A455">
            <v>42632</v>
          </cell>
          <cell r="B455" t="e">
            <v>#N/A</v>
          </cell>
          <cell r="C455">
            <v>44098.874000000003</v>
          </cell>
          <cell r="D455" t="e">
            <v>#N/A</v>
          </cell>
          <cell r="E455" t="e">
            <v>#N/A</v>
          </cell>
          <cell r="F455" t="e">
            <v>#N/A</v>
          </cell>
          <cell r="H455" t="e">
            <v>#N/A</v>
          </cell>
          <cell r="I455" t="e">
            <v>#N/A</v>
          </cell>
          <cell r="K455" t="e">
            <v>#N/A</v>
          </cell>
          <cell r="L455" t="e">
            <v>#N/A</v>
          </cell>
          <cell r="M455" t="e">
            <v>#N/A</v>
          </cell>
          <cell r="N455" t="e">
            <v>#N/A</v>
          </cell>
          <cell r="O455" t="e">
            <v>#N/A</v>
          </cell>
          <cell r="Q455" t="e">
            <v>#N/A</v>
          </cell>
          <cell r="R455" t="e">
            <v>#N/A</v>
          </cell>
          <cell r="S455" t="e">
            <v>#N/A</v>
          </cell>
          <cell r="T455" t="e">
            <v>#DIV/0!</v>
          </cell>
        </row>
        <row r="456">
          <cell r="A456">
            <v>42633</v>
          </cell>
          <cell r="B456" t="e">
            <v>#N/A</v>
          </cell>
          <cell r="C456">
            <v>44098.874000000003</v>
          </cell>
          <cell r="D456" t="e">
            <v>#N/A</v>
          </cell>
          <cell r="E456" t="e">
            <v>#N/A</v>
          </cell>
          <cell r="F456" t="e">
            <v>#N/A</v>
          </cell>
          <cell r="H456" t="e">
            <v>#N/A</v>
          </cell>
          <cell r="I456" t="e">
            <v>#N/A</v>
          </cell>
          <cell r="K456" t="e">
            <v>#N/A</v>
          </cell>
          <cell r="L456" t="e">
            <v>#N/A</v>
          </cell>
          <cell r="M456" t="e">
            <v>#N/A</v>
          </cell>
          <cell r="N456" t="e">
            <v>#N/A</v>
          </cell>
          <cell r="O456" t="e">
            <v>#N/A</v>
          </cell>
          <cell r="Q456" t="e">
            <v>#N/A</v>
          </cell>
          <cell r="R456" t="e">
            <v>#N/A</v>
          </cell>
          <cell r="S456" t="e">
            <v>#N/A</v>
          </cell>
          <cell r="T456" t="e">
            <v>#DIV/0!</v>
          </cell>
        </row>
        <row r="457">
          <cell r="A457">
            <v>42634</v>
          </cell>
          <cell r="B457" t="e">
            <v>#N/A</v>
          </cell>
          <cell r="C457">
            <v>44098.874000000003</v>
          </cell>
          <cell r="D457" t="e">
            <v>#N/A</v>
          </cell>
          <cell r="E457" t="e">
            <v>#N/A</v>
          </cell>
          <cell r="F457" t="e">
            <v>#N/A</v>
          </cell>
          <cell r="H457" t="e">
            <v>#N/A</v>
          </cell>
          <cell r="I457" t="e">
            <v>#N/A</v>
          </cell>
          <cell r="K457" t="e">
            <v>#N/A</v>
          </cell>
          <cell r="L457" t="e">
            <v>#N/A</v>
          </cell>
          <cell r="M457" t="e">
            <v>#N/A</v>
          </cell>
          <cell r="N457" t="e">
            <v>#N/A</v>
          </cell>
          <cell r="O457" t="e">
            <v>#N/A</v>
          </cell>
          <cell r="Q457" t="e">
            <v>#N/A</v>
          </cell>
          <cell r="R457" t="e">
            <v>#N/A</v>
          </cell>
          <cell r="S457" t="e">
            <v>#N/A</v>
          </cell>
          <cell r="T457" t="e">
            <v>#DIV/0!</v>
          </cell>
        </row>
        <row r="458">
          <cell r="A458">
            <v>42635</v>
          </cell>
          <cell r="B458" t="e">
            <v>#N/A</v>
          </cell>
          <cell r="C458">
            <v>44098.874000000003</v>
          </cell>
          <cell r="D458" t="e">
            <v>#N/A</v>
          </cell>
          <cell r="E458" t="e">
            <v>#N/A</v>
          </cell>
          <cell r="F458" t="e">
            <v>#N/A</v>
          </cell>
          <cell r="H458" t="e">
            <v>#N/A</v>
          </cell>
          <cell r="I458" t="e">
            <v>#N/A</v>
          </cell>
          <cell r="K458" t="e">
            <v>#N/A</v>
          </cell>
          <cell r="L458" t="e">
            <v>#N/A</v>
          </cell>
          <cell r="M458" t="e">
            <v>#N/A</v>
          </cell>
          <cell r="N458" t="e">
            <v>#N/A</v>
          </cell>
          <cell r="O458" t="e">
            <v>#N/A</v>
          </cell>
          <cell r="Q458" t="e">
            <v>#N/A</v>
          </cell>
          <cell r="R458" t="e">
            <v>#N/A</v>
          </cell>
          <cell r="S458" t="e">
            <v>#N/A</v>
          </cell>
          <cell r="T458" t="e">
            <v>#DIV/0!</v>
          </cell>
        </row>
        <row r="459">
          <cell r="A459">
            <v>42636</v>
          </cell>
          <cell r="B459" t="e">
            <v>#N/A</v>
          </cell>
          <cell r="C459">
            <v>44098.874000000003</v>
          </cell>
          <cell r="D459" t="e">
            <v>#N/A</v>
          </cell>
          <cell r="E459" t="e">
            <v>#N/A</v>
          </cell>
          <cell r="F459" t="e">
            <v>#N/A</v>
          </cell>
          <cell r="H459" t="e">
            <v>#N/A</v>
          </cell>
          <cell r="I459" t="e">
            <v>#N/A</v>
          </cell>
          <cell r="K459" t="e">
            <v>#N/A</v>
          </cell>
          <cell r="L459" t="e">
            <v>#N/A</v>
          </cell>
          <cell r="M459" t="e">
            <v>#N/A</v>
          </cell>
          <cell r="N459" t="e">
            <v>#N/A</v>
          </cell>
          <cell r="O459" t="e">
            <v>#N/A</v>
          </cell>
          <cell r="Q459" t="e">
            <v>#N/A</v>
          </cell>
          <cell r="R459" t="e">
            <v>#N/A</v>
          </cell>
          <cell r="S459" t="e">
            <v>#N/A</v>
          </cell>
          <cell r="T459" t="e">
            <v>#DIV/0!</v>
          </cell>
        </row>
        <row r="460">
          <cell r="A460">
            <v>42639</v>
          </cell>
          <cell r="B460" t="e">
            <v>#N/A</v>
          </cell>
          <cell r="C460">
            <v>44098.874000000003</v>
          </cell>
          <cell r="D460" t="e">
            <v>#N/A</v>
          </cell>
          <cell r="E460" t="e">
            <v>#N/A</v>
          </cell>
          <cell r="F460" t="e">
            <v>#N/A</v>
          </cell>
          <cell r="H460" t="e">
            <v>#N/A</v>
          </cell>
          <cell r="I460" t="e">
            <v>#N/A</v>
          </cell>
          <cell r="K460" t="e">
            <v>#N/A</v>
          </cell>
          <cell r="L460" t="e">
            <v>#N/A</v>
          </cell>
          <cell r="M460" t="e">
            <v>#N/A</v>
          </cell>
          <cell r="N460" t="e">
            <v>#N/A</v>
          </cell>
          <cell r="O460" t="e">
            <v>#N/A</v>
          </cell>
          <cell r="Q460" t="e">
            <v>#N/A</v>
          </cell>
          <cell r="R460" t="e">
            <v>#N/A</v>
          </cell>
          <cell r="S460" t="e">
            <v>#N/A</v>
          </cell>
          <cell r="T460" t="e">
            <v>#DIV/0!</v>
          </cell>
        </row>
        <row r="461">
          <cell r="A461">
            <v>42640</v>
          </cell>
          <cell r="B461" t="e">
            <v>#N/A</v>
          </cell>
          <cell r="C461">
            <v>44098.874000000003</v>
          </cell>
          <cell r="D461" t="e">
            <v>#N/A</v>
          </cell>
          <cell r="E461" t="e">
            <v>#N/A</v>
          </cell>
          <cell r="F461" t="e">
            <v>#N/A</v>
          </cell>
          <cell r="H461" t="e">
            <v>#N/A</v>
          </cell>
          <cell r="I461" t="e">
            <v>#N/A</v>
          </cell>
          <cell r="K461" t="e">
            <v>#N/A</v>
          </cell>
          <cell r="L461" t="e">
            <v>#N/A</v>
          </cell>
          <cell r="M461" t="e">
            <v>#N/A</v>
          </cell>
          <cell r="N461" t="e">
            <v>#N/A</v>
          </cell>
          <cell r="O461" t="e">
            <v>#N/A</v>
          </cell>
          <cell r="Q461" t="e">
            <v>#N/A</v>
          </cell>
          <cell r="R461" t="e">
            <v>#N/A</v>
          </cell>
          <cell r="S461" t="e">
            <v>#N/A</v>
          </cell>
          <cell r="T461" t="e">
            <v>#DIV/0!</v>
          </cell>
        </row>
        <row r="462">
          <cell r="A462">
            <v>42641</v>
          </cell>
          <cell r="B462" t="e">
            <v>#N/A</v>
          </cell>
          <cell r="C462">
            <v>44098.874000000003</v>
          </cell>
          <cell r="D462" t="e">
            <v>#N/A</v>
          </cell>
          <cell r="E462" t="e">
            <v>#N/A</v>
          </cell>
          <cell r="F462" t="e">
            <v>#N/A</v>
          </cell>
          <cell r="H462" t="e">
            <v>#N/A</v>
          </cell>
          <cell r="I462" t="e">
            <v>#N/A</v>
          </cell>
          <cell r="K462" t="e">
            <v>#N/A</v>
          </cell>
          <cell r="L462" t="e">
            <v>#N/A</v>
          </cell>
          <cell r="M462" t="e">
            <v>#N/A</v>
          </cell>
          <cell r="N462" t="e">
            <v>#N/A</v>
          </cell>
          <cell r="O462" t="e">
            <v>#N/A</v>
          </cell>
          <cell r="Q462" t="e">
            <v>#N/A</v>
          </cell>
          <cell r="R462" t="e">
            <v>#N/A</v>
          </cell>
          <cell r="S462" t="e">
            <v>#N/A</v>
          </cell>
          <cell r="T462" t="e">
            <v>#DIV/0!</v>
          </cell>
        </row>
        <row r="463">
          <cell r="A463">
            <v>42642</v>
          </cell>
          <cell r="B463" t="e">
            <v>#N/A</v>
          </cell>
          <cell r="C463">
            <v>44098.874000000003</v>
          </cell>
          <cell r="D463" t="e">
            <v>#N/A</v>
          </cell>
          <cell r="E463" t="e">
            <v>#N/A</v>
          </cell>
          <cell r="F463" t="e">
            <v>#N/A</v>
          </cell>
          <cell r="H463" t="e">
            <v>#N/A</v>
          </cell>
          <cell r="I463" t="e">
            <v>#N/A</v>
          </cell>
          <cell r="K463" t="e">
            <v>#N/A</v>
          </cell>
          <cell r="L463" t="e">
            <v>#N/A</v>
          </cell>
          <cell r="M463" t="e">
            <v>#N/A</v>
          </cell>
          <cell r="N463" t="e">
            <v>#N/A</v>
          </cell>
          <cell r="O463" t="e">
            <v>#N/A</v>
          </cell>
          <cell r="Q463" t="e">
            <v>#N/A</v>
          </cell>
          <cell r="R463" t="e">
            <v>#N/A</v>
          </cell>
          <cell r="S463" t="e">
            <v>#N/A</v>
          </cell>
          <cell r="T463" t="e">
            <v>#DIV/0!</v>
          </cell>
        </row>
        <row r="464">
          <cell r="A464">
            <v>42643</v>
          </cell>
          <cell r="B464" t="e">
            <v>#N/A</v>
          </cell>
          <cell r="C464">
            <v>44098.874000000003</v>
          </cell>
          <cell r="D464" t="e">
            <v>#N/A</v>
          </cell>
          <cell r="E464" t="e">
            <v>#N/A</v>
          </cell>
          <cell r="F464" t="e">
            <v>#N/A</v>
          </cell>
          <cell r="H464" t="e">
            <v>#N/A</v>
          </cell>
          <cell r="I464" t="e">
            <v>#N/A</v>
          </cell>
          <cell r="K464" t="e">
            <v>#N/A</v>
          </cell>
          <cell r="L464" t="e">
            <v>#N/A</v>
          </cell>
          <cell r="M464" t="e">
            <v>#N/A</v>
          </cell>
          <cell r="N464" t="e">
            <v>#N/A</v>
          </cell>
          <cell r="O464" t="e">
            <v>#N/A</v>
          </cell>
          <cell r="Q464" t="e">
            <v>#N/A</v>
          </cell>
          <cell r="R464" t="e">
            <v>#N/A</v>
          </cell>
          <cell r="S464" t="e">
            <v>#N/A</v>
          </cell>
          <cell r="T464" t="e">
            <v>#DIV/0!</v>
          </cell>
        </row>
        <row r="465">
          <cell r="A465">
            <v>42646</v>
          </cell>
          <cell r="B465" t="e">
            <v>#N/A</v>
          </cell>
          <cell r="C465">
            <v>44098.874000000003</v>
          </cell>
          <cell r="D465" t="e">
            <v>#N/A</v>
          </cell>
          <cell r="E465" t="e">
            <v>#N/A</v>
          </cell>
          <cell r="F465" t="e">
            <v>#N/A</v>
          </cell>
          <cell r="H465" t="e">
            <v>#N/A</v>
          </cell>
          <cell r="I465" t="e">
            <v>#N/A</v>
          </cell>
          <cell r="K465" t="e">
            <v>#N/A</v>
          </cell>
          <cell r="L465" t="e">
            <v>#N/A</v>
          </cell>
          <cell r="M465" t="e">
            <v>#N/A</v>
          </cell>
          <cell r="N465" t="e">
            <v>#N/A</v>
          </cell>
          <cell r="O465" t="e">
            <v>#N/A</v>
          </cell>
          <cell r="Q465" t="e">
            <v>#N/A</v>
          </cell>
          <cell r="R465" t="e">
            <v>#N/A</v>
          </cell>
          <cell r="S465" t="e">
            <v>#N/A</v>
          </cell>
          <cell r="T465" t="e">
            <v>#DIV/0!</v>
          </cell>
        </row>
        <row r="466">
          <cell r="A466">
            <v>42647</v>
          </cell>
          <cell r="B466" t="e">
            <v>#N/A</v>
          </cell>
          <cell r="C466">
            <v>44098.874000000003</v>
          </cell>
          <cell r="D466" t="e">
            <v>#N/A</v>
          </cell>
          <cell r="E466" t="e">
            <v>#N/A</v>
          </cell>
          <cell r="F466" t="e">
            <v>#N/A</v>
          </cell>
          <cell r="H466" t="e">
            <v>#N/A</v>
          </cell>
          <cell r="I466" t="e">
            <v>#N/A</v>
          </cell>
          <cell r="K466" t="e">
            <v>#N/A</v>
          </cell>
          <cell r="L466" t="e">
            <v>#N/A</v>
          </cell>
          <cell r="M466" t="e">
            <v>#N/A</v>
          </cell>
          <cell r="N466" t="e">
            <v>#N/A</v>
          </cell>
          <cell r="O466" t="e">
            <v>#N/A</v>
          </cell>
          <cell r="Q466" t="e">
            <v>#N/A</v>
          </cell>
          <cell r="R466" t="e">
            <v>#N/A</v>
          </cell>
          <cell r="S466" t="e">
            <v>#N/A</v>
          </cell>
          <cell r="T466" t="e">
            <v>#DIV/0!</v>
          </cell>
        </row>
        <row r="467">
          <cell r="A467">
            <v>42648</v>
          </cell>
          <cell r="B467" t="e">
            <v>#N/A</v>
          </cell>
          <cell r="C467">
            <v>44098.874000000003</v>
          </cell>
          <cell r="D467" t="e">
            <v>#N/A</v>
          </cell>
          <cell r="E467" t="e">
            <v>#N/A</v>
          </cell>
          <cell r="F467" t="e">
            <v>#N/A</v>
          </cell>
          <cell r="H467" t="e">
            <v>#N/A</v>
          </cell>
          <cell r="I467" t="e">
            <v>#N/A</v>
          </cell>
          <cell r="K467" t="e">
            <v>#N/A</v>
          </cell>
          <cell r="L467" t="e">
            <v>#N/A</v>
          </cell>
          <cell r="M467" t="e">
            <v>#N/A</v>
          </cell>
          <cell r="N467" t="e">
            <v>#N/A</v>
          </cell>
          <cell r="O467" t="e">
            <v>#N/A</v>
          </cell>
          <cell r="Q467" t="e">
            <v>#N/A</v>
          </cell>
          <cell r="R467" t="e">
            <v>#N/A</v>
          </cell>
          <cell r="S467" t="e">
            <v>#N/A</v>
          </cell>
          <cell r="T467" t="e">
            <v>#DIV/0!</v>
          </cell>
        </row>
        <row r="468">
          <cell r="A468">
            <v>42649</v>
          </cell>
          <cell r="B468" t="e">
            <v>#N/A</v>
          </cell>
          <cell r="C468">
            <v>44098.874000000003</v>
          </cell>
          <cell r="D468" t="e">
            <v>#N/A</v>
          </cell>
          <cell r="E468" t="e">
            <v>#N/A</v>
          </cell>
          <cell r="F468" t="e">
            <v>#N/A</v>
          </cell>
          <cell r="H468" t="e">
            <v>#N/A</v>
          </cell>
          <cell r="I468" t="e">
            <v>#N/A</v>
          </cell>
          <cell r="K468" t="e">
            <v>#N/A</v>
          </cell>
          <cell r="L468" t="e">
            <v>#N/A</v>
          </cell>
          <cell r="M468" t="e">
            <v>#N/A</v>
          </cell>
          <cell r="N468" t="e">
            <v>#N/A</v>
          </cell>
          <cell r="O468" t="e">
            <v>#N/A</v>
          </cell>
          <cell r="Q468" t="e">
            <v>#N/A</v>
          </cell>
          <cell r="R468" t="e">
            <v>#N/A</v>
          </cell>
          <cell r="S468" t="e">
            <v>#N/A</v>
          </cell>
          <cell r="T468" t="e">
            <v>#DIV/0!</v>
          </cell>
        </row>
        <row r="469">
          <cell r="A469">
            <v>42650</v>
          </cell>
          <cell r="B469" t="e">
            <v>#N/A</v>
          </cell>
          <cell r="C469">
            <v>44098.874000000003</v>
          </cell>
          <cell r="D469" t="e">
            <v>#N/A</v>
          </cell>
          <cell r="E469" t="e">
            <v>#N/A</v>
          </cell>
          <cell r="F469" t="e">
            <v>#N/A</v>
          </cell>
          <cell r="H469" t="e">
            <v>#N/A</v>
          </cell>
          <cell r="I469" t="e">
            <v>#N/A</v>
          </cell>
          <cell r="K469" t="e">
            <v>#N/A</v>
          </cell>
          <cell r="L469" t="e">
            <v>#N/A</v>
          </cell>
          <cell r="M469" t="e">
            <v>#N/A</v>
          </cell>
          <cell r="N469" t="e">
            <v>#N/A</v>
          </cell>
          <cell r="O469" t="e">
            <v>#N/A</v>
          </cell>
          <cell r="Q469" t="e">
            <v>#N/A</v>
          </cell>
          <cell r="R469" t="e">
            <v>#N/A</v>
          </cell>
          <cell r="S469" t="e">
            <v>#N/A</v>
          </cell>
          <cell r="T469" t="e">
            <v>#DIV/0!</v>
          </cell>
        </row>
        <row r="470">
          <cell r="A470">
            <v>42653</v>
          </cell>
          <cell r="B470" t="e">
            <v>#N/A</v>
          </cell>
          <cell r="C470">
            <v>44098.874000000003</v>
          </cell>
          <cell r="D470" t="e">
            <v>#N/A</v>
          </cell>
          <cell r="E470" t="e">
            <v>#N/A</v>
          </cell>
          <cell r="F470" t="e">
            <v>#N/A</v>
          </cell>
          <cell r="H470" t="e">
            <v>#N/A</v>
          </cell>
          <cell r="I470" t="e">
            <v>#N/A</v>
          </cell>
          <cell r="K470" t="e">
            <v>#N/A</v>
          </cell>
          <cell r="L470" t="e">
            <v>#N/A</v>
          </cell>
          <cell r="M470" t="e">
            <v>#N/A</v>
          </cell>
          <cell r="N470" t="e">
            <v>#N/A</v>
          </cell>
          <cell r="O470" t="e">
            <v>#N/A</v>
          </cell>
          <cell r="Q470" t="e">
            <v>#N/A</v>
          </cell>
          <cell r="R470" t="e">
            <v>#N/A</v>
          </cell>
          <cell r="S470" t="e">
            <v>#N/A</v>
          </cell>
          <cell r="T470" t="e">
            <v>#DIV/0!</v>
          </cell>
        </row>
        <row r="471">
          <cell r="A471">
            <v>42654</v>
          </cell>
          <cell r="B471" t="e">
            <v>#N/A</v>
          </cell>
          <cell r="C471">
            <v>44098.874000000003</v>
          </cell>
          <cell r="D471" t="e">
            <v>#N/A</v>
          </cell>
          <cell r="E471" t="e">
            <v>#N/A</v>
          </cell>
          <cell r="F471" t="e">
            <v>#N/A</v>
          </cell>
          <cell r="H471" t="e">
            <v>#N/A</v>
          </cell>
          <cell r="I471" t="e">
            <v>#N/A</v>
          </cell>
          <cell r="K471" t="e">
            <v>#N/A</v>
          </cell>
          <cell r="L471" t="e">
            <v>#N/A</v>
          </cell>
          <cell r="M471" t="e">
            <v>#N/A</v>
          </cell>
          <cell r="N471" t="e">
            <v>#N/A</v>
          </cell>
          <cell r="O471" t="e">
            <v>#N/A</v>
          </cell>
          <cell r="Q471" t="e">
            <v>#N/A</v>
          </cell>
          <cell r="R471" t="e">
            <v>#N/A</v>
          </cell>
          <cell r="S471" t="e">
            <v>#N/A</v>
          </cell>
          <cell r="T471" t="e">
            <v>#DIV/0!</v>
          </cell>
        </row>
        <row r="472">
          <cell r="A472">
            <v>42655</v>
          </cell>
          <cell r="B472" t="e">
            <v>#N/A</v>
          </cell>
          <cell r="C472">
            <v>44098.874000000003</v>
          </cell>
          <cell r="D472" t="e">
            <v>#N/A</v>
          </cell>
          <cell r="E472" t="e">
            <v>#N/A</v>
          </cell>
          <cell r="F472" t="e">
            <v>#N/A</v>
          </cell>
          <cell r="H472" t="e">
            <v>#N/A</v>
          </cell>
          <cell r="I472" t="e">
            <v>#N/A</v>
          </cell>
          <cell r="K472" t="e">
            <v>#N/A</v>
          </cell>
          <cell r="L472" t="e">
            <v>#N/A</v>
          </cell>
          <cell r="M472" t="e">
            <v>#N/A</v>
          </cell>
          <cell r="N472" t="e">
            <v>#N/A</v>
          </cell>
          <cell r="O472" t="e">
            <v>#N/A</v>
          </cell>
          <cell r="Q472" t="e">
            <v>#N/A</v>
          </cell>
          <cell r="R472" t="e">
            <v>#N/A</v>
          </cell>
          <cell r="S472" t="e">
            <v>#N/A</v>
          </cell>
          <cell r="T472" t="e">
            <v>#DIV/0!</v>
          </cell>
        </row>
        <row r="473">
          <cell r="A473">
            <v>42656</v>
          </cell>
          <cell r="B473" t="e">
            <v>#N/A</v>
          </cell>
          <cell r="C473">
            <v>44098.874000000003</v>
          </cell>
          <cell r="D473" t="e">
            <v>#N/A</v>
          </cell>
          <cell r="E473" t="e">
            <v>#N/A</v>
          </cell>
          <cell r="F473" t="e">
            <v>#N/A</v>
          </cell>
          <cell r="H473" t="e">
            <v>#N/A</v>
          </cell>
          <cell r="I473" t="e">
            <v>#N/A</v>
          </cell>
          <cell r="K473" t="e">
            <v>#N/A</v>
          </cell>
          <cell r="L473" t="e">
            <v>#N/A</v>
          </cell>
          <cell r="M473" t="e">
            <v>#N/A</v>
          </cell>
          <cell r="N473" t="e">
            <v>#N/A</v>
          </cell>
          <cell r="O473" t="e">
            <v>#N/A</v>
          </cell>
          <cell r="Q473" t="e">
            <v>#N/A</v>
          </cell>
          <cell r="R473" t="e">
            <v>#N/A</v>
          </cell>
          <cell r="S473" t="e">
            <v>#N/A</v>
          </cell>
          <cell r="T473" t="e">
            <v>#DIV/0!</v>
          </cell>
        </row>
        <row r="474">
          <cell r="A474">
            <v>42657</v>
          </cell>
          <cell r="B474" t="e">
            <v>#N/A</v>
          </cell>
          <cell r="C474">
            <v>44098.874000000003</v>
          </cell>
          <cell r="D474" t="e">
            <v>#N/A</v>
          </cell>
          <cell r="E474" t="e">
            <v>#N/A</v>
          </cell>
          <cell r="F474" t="e">
            <v>#N/A</v>
          </cell>
          <cell r="H474" t="e">
            <v>#N/A</v>
          </cell>
          <cell r="I474" t="e">
            <v>#N/A</v>
          </cell>
          <cell r="K474" t="e">
            <v>#N/A</v>
          </cell>
          <cell r="L474" t="e">
            <v>#N/A</v>
          </cell>
          <cell r="M474" t="e">
            <v>#N/A</v>
          </cell>
          <cell r="N474" t="e">
            <v>#N/A</v>
          </cell>
          <cell r="O474" t="e">
            <v>#N/A</v>
          </cell>
          <cell r="Q474" t="e">
            <v>#N/A</v>
          </cell>
          <cell r="R474" t="e">
            <v>#N/A</v>
          </cell>
          <cell r="S474" t="e">
            <v>#N/A</v>
          </cell>
          <cell r="T474" t="e">
            <v>#DIV/0!</v>
          </cell>
        </row>
        <row r="475">
          <cell r="A475">
            <v>42660</v>
          </cell>
          <cell r="B475" t="e">
            <v>#N/A</v>
          </cell>
          <cell r="C475">
            <v>44098.874000000003</v>
          </cell>
          <cell r="D475" t="e">
            <v>#N/A</v>
          </cell>
          <cell r="E475" t="e">
            <v>#N/A</v>
          </cell>
          <cell r="F475" t="e">
            <v>#N/A</v>
          </cell>
          <cell r="H475" t="e">
            <v>#N/A</v>
          </cell>
          <cell r="I475" t="e">
            <v>#N/A</v>
          </cell>
          <cell r="K475" t="e">
            <v>#N/A</v>
          </cell>
          <cell r="L475" t="e">
            <v>#N/A</v>
          </cell>
          <cell r="M475" t="e">
            <v>#N/A</v>
          </cell>
          <cell r="N475" t="e">
            <v>#N/A</v>
          </cell>
          <cell r="O475" t="e">
            <v>#N/A</v>
          </cell>
          <cell r="Q475" t="e">
            <v>#N/A</v>
          </cell>
          <cell r="R475" t="e">
            <v>#N/A</v>
          </cell>
          <cell r="S475" t="e">
            <v>#N/A</v>
          </cell>
          <cell r="T475" t="e">
            <v>#DIV/0!</v>
          </cell>
        </row>
        <row r="476">
          <cell r="A476">
            <v>42661</v>
          </cell>
          <cell r="B476" t="e">
            <v>#N/A</v>
          </cell>
          <cell r="C476">
            <v>44098.874000000003</v>
          </cell>
          <cell r="D476" t="e">
            <v>#N/A</v>
          </cell>
          <cell r="E476" t="e">
            <v>#N/A</v>
          </cell>
          <cell r="F476" t="e">
            <v>#N/A</v>
          </cell>
          <cell r="H476" t="e">
            <v>#N/A</v>
          </cell>
          <cell r="I476" t="e">
            <v>#N/A</v>
          </cell>
          <cell r="K476" t="e">
            <v>#N/A</v>
          </cell>
          <cell r="L476" t="e">
            <v>#N/A</v>
          </cell>
          <cell r="M476" t="e">
            <v>#N/A</v>
          </cell>
          <cell r="N476" t="e">
            <v>#N/A</v>
          </cell>
          <cell r="O476" t="e">
            <v>#N/A</v>
          </cell>
          <cell r="Q476" t="e">
            <v>#N/A</v>
          </cell>
          <cell r="R476" t="e">
            <v>#N/A</v>
          </cell>
          <cell r="S476" t="e">
            <v>#N/A</v>
          </cell>
          <cell r="T476" t="e">
            <v>#DIV/0!</v>
          </cell>
        </row>
        <row r="477">
          <cell r="A477">
            <v>42662</v>
          </cell>
          <cell r="B477" t="e">
            <v>#N/A</v>
          </cell>
          <cell r="C477">
            <v>44098.874000000003</v>
          </cell>
          <cell r="D477" t="e">
            <v>#N/A</v>
          </cell>
          <cell r="E477" t="e">
            <v>#N/A</v>
          </cell>
          <cell r="F477" t="e">
            <v>#N/A</v>
          </cell>
          <cell r="H477" t="e">
            <v>#N/A</v>
          </cell>
          <cell r="I477" t="e">
            <v>#N/A</v>
          </cell>
          <cell r="K477" t="e">
            <v>#N/A</v>
          </cell>
          <cell r="L477" t="e">
            <v>#N/A</v>
          </cell>
          <cell r="M477" t="e">
            <v>#N/A</v>
          </cell>
          <cell r="N477" t="e">
            <v>#N/A</v>
          </cell>
          <cell r="O477" t="e">
            <v>#N/A</v>
          </cell>
          <cell r="Q477" t="e">
            <v>#N/A</v>
          </cell>
          <cell r="R477" t="e">
            <v>#N/A</v>
          </cell>
          <cell r="S477" t="e">
            <v>#N/A</v>
          </cell>
          <cell r="T477" t="e">
            <v>#DIV/0!</v>
          </cell>
        </row>
        <row r="478">
          <cell r="A478">
            <v>42663</v>
          </cell>
          <cell r="B478" t="e">
            <v>#N/A</v>
          </cell>
          <cell r="C478">
            <v>44098.874000000003</v>
          </cell>
          <cell r="D478" t="e">
            <v>#N/A</v>
          </cell>
          <cell r="E478" t="e">
            <v>#N/A</v>
          </cell>
          <cell r="F478" t="e">
            <v>#N/A</v>
          </cell>
          <cell r="H478" t="e">
            <v>#N/A</v>
          </cell>
          <cell r="I478" t="e">
            <v>#N/A</v>
          </cell>
          <cell r="K478" t="e">
            <v>#N/A</v>
          </cell>
          <cell r="L478" t="e">
            <v>#N/A</v>
          </cell>
          <cell r="M478" t="e">
            <v>#N/A</v>
          </cell>
          <cell r="N478" t="e">
            <v>#N/A</v>
          </cell>
          <cell r="O478" t="e">
            <v>#N/A</v>
          </cell>
          <cell r="Q478" t="e">
            <v>#N/A</v>
          </cell>
          <cell r="R478" t="e">
            <v>#N/A</v>
          </cell>
          <cell r="S478" t="e">
            <v>#N/A</v>
          </cell>
          <cell r="T478" t="e">
            <v>#DIV/0!</v>
          </cell>
        </row>
        <row r="479">
          <cell r="A479">
            <v>42664</v>
          </cell>
          <cell r="B479" t="e">
            <v>#N/A</v>
          </cell>
          <cell r="C479">
            <v>44098.874000000003</v>
          </cell>
          <cell r="D479" t="e">
            <v>#N/A</v>
          </cell>
          <cell r="E479" t="e">
            <v>#N/A</v>
          </cell>
          <cell r="F479" t="e">
            <v>#N/A</v>
          </cell>
          <cell r="H479" t="e">
            <v>#N/A</v>
          </cell>
          <cell r="I479" t="e">
            <v>#N/A</v>
          </cell>
          <cell r="K479" t="e">
            <v>#N/A</v>
          </cell>
          <cell r="L479" t="e">
            <v>#N/A</v>
          </cell>
          <cell r="M479" t="e">
            <v>#N/A</v>
          </cell>
          <cell r="N479" t="e">
            <v>#N/A</v>
          </cell>
          <cell r="O479" t="e">
            <v>#N/A</v>
          </cell>
          <cell r="Q479" t="e">
            <v>#N/A</v>
          </cell>
          <cell r="R479" t="e">
            <v>#N/A</v>
          </cell>
          <cell r="S479" t="e">
            <v>#N/A</v>
          </cell>
          <cell r="T479" t="e">
            <v>#DIV/0!</v>
          </cell>
        </row>
        <row r="480">
          <cell r="A480">
            <v>42667</v>
          </cell>
          <cell r="B480" t="e">
            <v>#N/A</v>
          </cell>
          <cell r="C480">
            <v>44098.874000000003</v>
          </cell>
          <cell r="D480" t="e">
            <v>#N/A</v>
          </cell>
          <cell r="E480" t="e">
            <v>#N/A</v>
          </cell>
          <cell r="F480" t="e">
            <v>#N/A</v>
          </cell>
          <cell r="H480" t="e">
            <v>#N/A</v>
          </cell>
          <cell r="I480" t="e">
            <v>#N/A</v>
          </cell>
          <cell r="K480" t="e">
            <v>#N/A</v>
          </cell>
          <cell r="L480" t="e">
            <v>#N/A</v>
          </cell>
          <cell r="M480" t="e">
            <v>#N/A</v>
          </cell>
          <cell r="N480" t="e">
            <v>#N/A</v>
          </cell>
          <cell r="O480" t="e">
            <v>#N/A</v>
          </cell>
          <cell r="Q480" t="e">
            <v>#N/A</v>
          </cell>
          <cell r="R480" t="e">
            <v>#N/A</v>
          </cell>
          <cell r="S480" t="e">
            <v>#N/A</v>
          </cell>
          <cell r="T480" t="e">
            <v>#DIV/0!</v>
          </cell>
        </row>
        <row r="481">
          <cell r="A481">
            <v>42668</v>
          </cell>
          <cell r="B481" t="e">
            <v>#N/A</v>
          </cell>
          <cell r="C481">
            <v>44098.874000000003</v>
          </cell>
          <cell r="D481" t="e">
            <v>#N/A</v>
          </cell>
          <cell r="E481" t="e">
            <v>#N/A</v>
          </cell>
          <cell r="F481" t="e">
            <v>#N/A</v>
          </cell>
          <cell r="H481" t="e">
            <v>#N/A</v>
          </cell>
          <cell r="I481" t="e">
            <v>#N/A</v>
          </cell>
          <cell r="K481" t="e">
            <v>#N/A</v>
          </cell>
          <cell r="L481" t="e">
            <v>#N/A</v>
          </cell>
          <cell r="M481" t="e">
            <v>#N/A</v>
          </cell>
          <cell r="N481" t="e">
            <v>#N/A</v>
          </cell>
          <cell r="O481" t="e">
            <v>#N/A</v>
          </cell>
          <cell r="Q481" t="e">
            <v>#N/A</v>
          </cell>
          <cell r="R481" t="e">
            <v>#N/A</v>
          </cell>
          <cell r="S481" t="e">
            <v>#N/A</v>
          </cell>
          <cell r="T481" t="e">
            <v>#DIV/0!</v>
          </cell>
        </row>
        <row r="482">
          <cell r="A482">
            <v>42669</v>
          </cell>
          <cell r="B482" t="e">
            <v>#N/A</v>
          </cell>
          <cell r="C482">
            <v>44098.874000000003</v>
          </cell>
          <cell r="D482" t="e">
            <v>#N/A</v>
          </cell>
          <cell r="E482" t="e">
            <v>#N/A</v>
          </cell>
          <cell r="F482" t="e">
            <v>#N/A</v>
          </cell>
          <cell r="H482" t="e">
            <v>#N/A</v>
          </cell>
          <cell r="I482" t="e">
            <v>#N/A</v>
          </cell>
          <cell r="K482" t="e">
            <v>#N/A</v>
          </cell>
          <cell r="L482" t="e">
            <v>#N/A</v>
          </cell>
          <cell r="M482" t="e">
            <v>#N/A</v>
          </cell>
          <cell r="N482" t="e">
            <v>#N/A</v>
          </cell>
          <cell r="O482" t="e">
            <v>#N/A</v>
          </cell>
          <cell r="Q482" t="e">
            <v>#N/A</v>
          </cell>
          <cell r="R482" t="e">
            <v>#N/A</v>
          </cell>
          <cell r="S482" t="e">
            <v>#N/A</v>
          </cell>
          <cell r="T482" t="e">
            <v>#DIV/0!</v>
          </cell>
        </row>
        <row r="483">
          <cell r="A483">
            <v>42670</v>
          </cell>
          <cell r="B483" t="e">
            <v>#N/A</v>
          </cell>
          <cell r="C483">
            <v>44098.874000000003</v>
          </cell>
          <cell r="D483" t="e">
            <v>#N/A</v>
          </cell>
          <cell r="E483" t="e">
            <v>#N/A</v>
          </cell>
          <cell r="F483" t="e">
            <v>#N/A</v>
          </cell>
          <cell r="H483" t="e">
            <v>#N/A</v>
          </cell>
          <cell r="I483" t="e">
            <v>#N/A</v>
          </cell>
          <cell r="K483" t="e">
            <v>#N/A</v>
          </cell>
          <cell r="L483" t="e">
            <v>#N/A</v>
          </cell>
          <cell r="M483" t="e">
            <v>#N/A</v>
          </cell>
          <cell r="N483" t="e">
            <v>#N/A</v>
          </cell>
          <cell r="O483" t="e">
            <v>#N/A</v>
          </cell>
          <cell r="Q483" t="e">
            <v>#N/A</v>
          </cell>
          <cell r="R483" t="e">
            <v>#N/A</v>
          </cell>
          <cell r="S483" t="e">
            <v>#N/A</v>
          </cell>
          <cell r="T483" t="e">
            <v>#DIV/0!</v>
          </cell>
        </row>
        <row r="484">
          <cell r="A484">
            <v>42671</v>
          </cell>
          <cell r="B484" t="e">
            <v>#N/A</v>
          </cell>
          <cell r="C484">
            <v>44098.874000000003</v>
          </cell>
          <cell r="D484" t="e">
            <v>#N/A</v>
          </cell>
          <cell r="E484" t="e">
            <v>#N/A</v>
          </cell>
          <cell r="F484" t="e">
            <v>#N/A</v>
          </cell>
          <cell r="H484" t="e">
            <v>#N/A</v>
          </cell>
          <cell r="I484" t="e">
            <v>#N/A</v>
          </cell>
          <cell r="K484" t="e">
            <v>#N/A</v>
          </cell>
          <cell r="L484" t="e">
            <v>#N/A</v>
          </cell>
          <cell r="M484" t="e">
            <v>#N/A</v>
          </cell>
          <cell r="N484" t="e">
            <v>#N/A</v>
          </cell>
          <cell r="O484" t="e">
            <v>#N/A</v>
          </cell>
          <cell r="Q484" t="e">
            <v>#N/A</v>
          </cell>
          <cell r="R484" t="e">
            <v>#N/A</v>
          </cell>
          <cell r="S484" t="e">
            <v>#N/A</v>
          </cell>
          <cell r="T484" t="e">
            <v>#DIV/0!</v>
          </cell>
        </row>
        <row r="485">
          <cell r="A485">
            <v>42674</v>
          </cell>
          <cell r="B485" t="e">
            <v>#N/A</v>
          </cell>
          <cell r="C485">
            <v>44098.874000000003</v>
          </cell>
          <cell r="D485" t="e">
            <v>#N/A</v>
          </cell>
          <cell r="E485" t="e">
            <v>#N/A</v>
          </cell>
          <cell r="F485" t="e">
            <v>#N/A</v>
          </cell>
          <cell r="H485" t="e">
            <v>#N/A</v>
          </cell>
          <cell r="I485" t="e">
            <v>#N/A</v>
          </cell>
          <cell r="K485" t="e">
            <v>#N/A</v>
          </cell>
          <cell r="L485" t="e">
            <v>#N/A</v>
          </cell>
          <cell r="M485" t="e">
            <v>#N/A</v>
          </cell>
          <cell r="N485" t="e">
            <v>#N/A</v>
          </cell>
          <cell r="O485" t="e">
            <v>#N/A</v>
          </cell>
          <cell r="Q485" t="e">
            <v>#N/A</v>
          </cell>
          <cell r="R485" t="e">
            <v>#N/A</v>
          </cell>
          <cell r="S485" t="e">
            <v>#N/A</v>
          </cell>
          <cell r="T485" t="e">
            <v>#DIV/0!</v>
          </cell>
        </row>
        <row r="486">
          <cell r="A486">
            <v>42675</v>
          </cell>
          <cell r="B486" t="e">
            <v>#N/A</v>
          </cell>
          <cell r="C486">
            <v>44098.874000000003</v>
          </cell>
          <cell r="D486" t="e">
            <v>#N/A</v>
          </cell>
          <cell r="E486" t="e">
            <v>#N/A</v>
          </cell>
          <cell r="F486" t="e">
            <v>#N/A</v>
          </cell>
          <cell r="H486" t="e">
            <v>#N/A</v>
          </cell>
          <cell r="I486" t="e">
            <v>#N/A</v>
          </cell>
          <cell r="K486" t="e">
            <v>#N/A</v>
          </cell>
          <cell r="L486" t="e">
            <v>#N/A</v>
          </cell>
          <cell r="M486" t="e">
            <v>#N/A</v>
          </cell>
          <cell r="N486" t="e">
            <v>#N/A</v>
          </cell>
          <cell r="O486" t="e">
            <v>#N/A</v>
          </cell>
          <cell r="Q486" t="e">
            <v>#N/A</v>
          </cell>
          <cell r="R486" t="e">
            <v>#N/A</v>
          </cell>
          <cell r="S486" t="e">
            <v>#N/A</v>
          </cell>
          <cell r="T486" t="e">
            <v>#DIV/0!</v>
          </cell>
        </row>
        <row r="487">
          <cell r="A487">
            <v>42676</v>
          </cell>
          <cell r="B487" t="e">
            <v>#N/A</v>
          </cell>
          <cell r="C487">
            <v>44098.874000000003</v>
          </cell>
          <cell r="D487" t="e">
            <v>#N/A</v>
          </cell>
          <cell r="E487" t="e">
            <v>#N/A</v>
          </cell>
          <cell r="F487" t="e">
            <v>#N/A</v>
          </cell>
          <cell r="H487" t="e">
            <v>#N/A</v>
          </cell>
          <cell r="I487" t="e">
            <v>#N/A</v>
          </cell>
          <cell r="K487" t="e">
            <v>#N/A</v>
          </cell>
          <cell r="L487" t="e">
            <v>#N/A</v>
          </cell>
          <cell r="M487" t="e">
            <v>#N/A</v>
          </cell>
          <cell r="N487" t="e">
            <v>#N/A</v>
          </cell>
          <cell r="O487" t="e">
            <v>#N/A</v>
          </cell>
          <cell r="Q487" t="e">
            <v>#N/A</v>
          </cell>
          <cell r="R487" t="e">
            <v>#N/A</v>
          </cell>
          <cell r="S487" t="e">
            <v>#N/A</v>
          </cell>
          <cell r="T487" t="e">
            <v>#DIV/0!</v>
          </cell>
        </row>
        <row r="488">
          <cell r="A488">
            <v>42677</v>
          </cell>
          <cell r="B488" t="e">
            <v>#N/A</v>
          </cell>
          <cell r="C488">
            <v>44098.874000000003</v>
          </cell>
          <cell r="D488" t="e">
            <v>#N/A</v>
          </cell>
          <cell r="E488" t="e">
            <v>#N/A</v>
          </cell>
          <cell r="F488" t="e">
            <v>#N/A</v>
          </cell>
          <cell r="H488" t="e">
            <v>#N/A</v>
          </cell>
          <cell r="I488" t="e">
            <v>#N/A</v>
          </cell>
          <cell r="K488" t="e">
            <v>#N/A</v>
          </cell>
          <cell r="L488" t="e">
            <v>#N/A</v>
          </cell>
          <cell r="M488" t="e">
            <v>#N/A</v>
          </cell>
          <cell r="N488" t="e">
            <v>#N/A</v>
          </cell>
          <cell r="O488" t="e">
            <v>#N/A</v>
          </cell>
          <cell r="Q488" t="e">
            <v>#N/A</v>
          </cell>
          <cell r="R488" t="e">
            <v>#N/A</v>
          </cell>
          <cell r="S488" t="e">
            <v>#N/A</v>
          </cell>
          <cell r="T488" t="e">
            <v>#DIV/0!</v>
          </cell>
        </row>
      </sheetData>
      <sheetData sheetId="8">
        <row r="1">
          <cell r="A1" t="str">
            <v>Pickers Value Fund</v>
          </cell>
        </row>
        <row r="2">
          <cell r="A2" t="str">
            <v>Non-Restricted - Series 1_2015</v>
          </cell>
        </row>
        <row r="3">
          <cell r="A3" t="str">
            <v>Performance Report</v>
          </cell>
        </row>
        <row r="4">
          <cell r="A4" t="str">
            <v>PVFNS01_15</v>
          </cell>
        </row>
        <row r="6">
          <cell r="A6" t="str">
            <v>Date</v>
          </cell>
          <cell r="B6" t="str">
            <v>G_NAV</v>
          </cell>
          <cell r="C6" t="str">
            <v># of Units</v>
          </cell>
          <cell r="D6" t="str">
            <v>G_Unit Price</v>
          </cell>
          <cell r="E6" t="str">
            <v>G_Daily</v>
          </cell>
          <cell r="F6" t="str">
            <v>G_MTD</v>
          </cell>
          <cell r="G6" t="str">
            <v>G_QTD</v>
          </cell>
          <cell r="H6" t="str">
            <v>G_YTD</v>
          </cell>
          <cell r="I6" t="str">
            <v>G_Inception</v>
          </cell>
          <cell r="K6" t="str">
            <v>Perf Fee</v>
          </cell>
          <cell r="L6" t="str">
            <v>NAV</v>
          </cell>
          <cell r="M6" t="str">
            <v>Unit Price</v>
          </cell>
          <cell r="N6" t="str">
            <v>Daily</v>
          </cell>
          <cell r="O6" t="str">
            <v>MTD</v>
          </cell>
          <cell r="P6" t="str">
            <v>QTD</v>
          </cell>
          <cell r="Q6" t="str">
            <v>YTD</v>
          </cell>
          <cell r="R6" t="str">
            <v>Inception</v>
          </cell>
          <cell r="S6" t="str">
            <v>Annualized</v>
          </cell>
          <cell r="T6" t="str">
            <v>STD Deviation</v>
          </cell>
        </row>
        <row r="7">
          <cell r="A7">
            <v>42005</v>
          </cell>
          <cell r="B7">
            <v>5053455.0600000005</v>
          </cell>
          <cell r="C7">
            <v>50534.55</v>
          </cell>
          <cell r="D7">
            <v>100.00000118730651</v>
          </cell>
          <cell r="L7">
            <v>5053455.0600000005</v>
          </cell>
          <cell r="M7">
            <v>100</v>
          </cell>
        </row>
        <row r="8">
          <cell r="A8">
            <v>42006</v>
          </cell>
          <cell r="B8">
            <v>5052101.6100000003</v>
          </cell>
          <cell r="C8">
            <v>50534.55</v>
          </cell>
          <cell r="D8">
            <v>99.973218520794191</v>
          </cell>
          <cell r="E8">
            <v>-2.67826661943249E-4</v>
          </cell>
          <cell r="F8">
            <v>-2.67826661943249E-4</v>
          </cell>
          <cell r="H8">
            <v>-2.67826661943249E-4</v>
          </cell>
          <cell r="I8">
            <v>-2.67826661943249E-4</v>
          </cell>
          <cell r="K8">
            <v>0</v>
          </cell>
          <cell r="L8">
            <v>5052101.6100000003</v>
          </cell>
          <cell r="M8">
            <v>99.97</v>
          </cell>
          <cell r="N8">
            <v>-2.9999999999996696E-4</v>
          </cell>
          <cell r="O8">
            <v>-2.9999999999996696E-4</v>
          </cell>
          <cell r="Q8">
            <v>-2.9999999999996696E-4</v>
          </cell>
          <cell r="R8">
            <v>-2.9999999999996696E-4</v>
          </cell>
          <cell r="S8">
            <v>-3.5999406005657875E-3</v>
          </cell>
        </row>
        <row r="9">
          <cell r="A9">
            <v>42009</v>
          </cell>
          <cell r="B9">
            <v>5051773.68</v>
          </cell>
          <cell r="C9">
            <v>50534.55</v>
          </cell>
          <cell r="D9">
            <v>99.966729297084854</v>
          </cell>
          <cell r="E9">
            <v>-6.4909620850039929E-5</v>
          </cell>
          <cell r="F9">
            <v>-3.3271889826613776E-4</v>
          </cell>
          <cell r="H9">
            <v>-3.3271889826613776E-4</v>
          </cell>
          <cell r="I9">
            <v>-3.3271889826613776E-4</v>
          </cell>
          <cell r="K9">
            <v>0</v>
          </cell>
          <cell r="L9">
            <v>5051773.68</v>
          </cell>
          <cell r="M9">
            <v>99.97</v>
          </cell>
          <cell r="N9">
            <v>0</v>
          </cell>
          <cell r="O9">
            <v>-2.9999999999996696E-4</v>
          </cell>
          <cell r="Q9">
            <v>-2.9999999999996696E-4</v>
          </cell>
          <cell r="R9">
            <v>-2.9999999999996696E-4</v>
          </cell>
          <cell r="S9">
            <v>-1.7999865000462023E-3</v>
          </cell>
        </row>
        <row r="10">
          <cell r="A10">
            <v>42010</v>
          </cell>
          <cell r="B10">
            <v>5050857.28</v>
          </cell>
          <cell r="C10">
            <v>50534.55</v>
          </cell>
          <cell r="D10">
            <v>99.948595169047707</v>
          </cell>
          <cell r="E10">
            <v>-1.8140163397017961E-4</v>
          </cell>
          <cell r="F10">
            <v>-5.1406017648458757E-4</v>
          </cell>
          <cell r="H10">
            <v>-5.1406017648458757E-4</v>
          </cell>
          <cell r="I10">
            <v>-5.1406017648458757E-4</v>
          </cell>
          <cell r="K10">
            <v>0</v>
          </cell>
          <cell r="L10">
            <v>5050857.28</v>
          </cell>
          <cell r="M10">
            <v>99.95</v>
          </cell>
          <cell r="N10">
            <v>-2.0006001800532136E-4</v>
          </cell>
          <cell r="O10">
            <v>-4.9999999999994493E-4</v>
          </cell>
          <cell r="Q10">
            <v>-4.9999999999994493E-4</v>
          </cell>
          <cell r="R10">
            <v>-4.9999999999994493E-4</v>
          </cell>
          <cell r="S10">
            <v>-1.9999850000687047E-3</v>
          </cell>
          <cell r="T10">
            <v>3.9999999999995595E-4</v>
          </cell>
        </row>
        <row r="11">
          <cell r="A11">
            <v>42011</v>
          </cell>
          <cell r="B11">
            <v>5050942.91</v>
          </cell>
          <cell r="C11">
            <v>50534.55</v>
          </cell>
          <cell r="D11">
            <v>99.950289653316389</v>
          </cell>
          <cell r="E11">
            <v>1.6953557634424854E-5</v>
          </cell>
          <cell r="F11">
            <v>-4.9711533399887653E-4</v>
          </cell>
          <cell r="H11">
            <v>-4.9711533399887653E-4</v>
          </cell>
          <cell r="I11">
            <v>-4.9711533399887653E-4</v>
          </cell>
          <cell r="K11">
            <v>0</v>
          </cell>
          <cell r="L11">
            <v>5050942.91</v>
          </cell>
          <cell r="M11">
            <v>99.95</v>
          </cell>
          <cell r="N11">
            <v>0</v>
          </cell>
          <cell r="O11">
            <v>-4.9999999999994493E-4</v>
          </cell>
          <cell r="Q11">
            <v>-4.9999999999994493E-4</v>
          </cell>
          <cell r="R11">
            <v>-4.9999999999994493E-4</v>
          </cell>
          <cell r="S11">
            <v>-1.4999925000154235E-3</v>
          </cell>
          <cell r="T11">
            <v>3.9999999999995589E-4</v>
          </cell>
        </row>
        <row r="12">
          <cell r="A12">
            <v>42012</v>
          </cell>
          <cell r="B12">
            <v>5046218.5599999996</v>
          </cell>
          <cell r="C12">
            <v>50534.55</v>
          </cell>
          <cell r="D12">
            <v>99.856802128444784</v>
          </cell>
          <cell r="E12">
            <v>-9.3534020957686259E-4</v>
          </cell>
          <cell r="F12">
            <v>-1.4319905716151382E-3</v>
          </cell>
          <cell r="H12">
            <v>-1.4319905716151382E-3</v>
          </cell>
          <cell r="I12">
            <v>-1.4319905716151382E-3</v>
          </cell>
          <cell r="K12">
            <v>0</v>
          </cell>
          <cell r="L12">
            <v>5046218.5599999996</v>
          </cell>
          <cell r="M12">
            <v>99.86</v>
          </cell>
          <cell r="N12">
            <v>-9.0045022511253681E-4</v>
          </cell>
          <cell r="O12">
            <v>-1.3999999999999568E-3</v>
          </cell>
          <cell r="Q12">
            <v>-1.3999999999999568E-3</v>
          </cell>
          <cell r="R12">
            <v>-1.3999999999999568E-3</v>
          </cell>
          <cell r="S12">
            <v>-3.359967072043446E-3</v>
          </cell>
          <cell r="T12">
            <v>1.5874507866387472E-3</v>
          </cell>
        </row>
        <row r="13">
          <cell r="A13">
            <v>42013</v>
          </cell>
          <cell r="B13">
            <v>5049076.1100000003</v>
          </cell>
          <cell r="C13">
            <v>50534.55</v>
          </cell>
          <cell r="D13">
            <v>99.913348590221943</v>
          </cell>
          <cell r="E13">
            <v>5.6627551225219008E-4</v>
          </cell>
          <cell r="F13">
            <v>-8.6652596055736275E-4</v>
          </cell>
          <cell r="H13">
            <v>-8.6652596055736275E-4</v>
          </cell>
          <cell r="I13">
            <v>-8.6652596055736275E-4</v>
          </cell>
          <cell r="K13">
            <v>0</v>
          </cell>
          <cell r="L13">
            <v>5049076.1100000003</v>
          </cell>
          <cell r="M13">
            <v>99.91</v>
          </cell>
          <cell r="N13">
            <v>5.0070098137400265E-4</v>
          </cell>
          <cell r="O13">
            <v>-9.000000000000119E-4</v>
          </cell>
          <cell r="Q13">
            <v>-9.000000000000119E-4</v>
          </cell>
          <cell r="R13">
            <v>-9.000000000000119E-4</v>
          </cell>
          <cell r="S13">
            <v>-1.7999919000146747E-3</v>
          </cell>
          <cell r="T13">
            <v>1.4818906842274328E-3</v>
          </cell>
        </row>
        <row r="14">
          <cell r="A14">
            <v>42016</v>
          </cell>
          <cell r="B14">
            <v>5052265.42</v>
          </cell>
          <cell r="C14">
            <v>50534.55</v>
          </cell>
          <cell r="D14">
            <v>99.976460065440364</v>
          </cell>
          <cell r="E14">
            <v>6.3166209629561543E-4</v>
          </cell>
          <cell r="F14">
            <v>-2.3541121586645453E-4</v>
          </cell>
          <cell r="H14">
            <v>-2.3541121586645453E-4</v>
          </cell>
          <cell r="I14">
            <v>-2.3541121586645453E-4</v>
          </cell>
          <cell r="K14">
            <v>0</v>
          </cell>
          <cell r="L14">
            <v>5052265.42</v>
          </cell>
          <cell r="M14">
            <v>99.98</v>
          </cell>
          <cell r="N14">
            <v>7.00630567510796E-4</v>
          </cell>
          <cell r="O14">
            <v>-1.9999999999997797E-4</v>
          </cell>
          <cell r="Q14">
            <v>-1.9999999999997797E-4</v>
          </cell>
          <cell r="R14">
            <v>-1.9999999999997797E-4</v>
          </cell>
          <cell r="S14">
            <v>-3.4285689794444352E-4</v>
          </cell>
          <cell r="T14">
            <v>1.4755144381343335E-3</v>
          </cell>
        </row>
        <row r="15">
          <cell r="A15">
            <v>42017</v>
          </cell>
          <cell r="B15">
            <v>5041256.62</v>
          </cell>
          <cell r="C15">
            <v>50534.55</v>
          </cell>
          <cell r="D15">
            <v>99.75861306769329</v>
          </cell>
          <cell r="E15">
            <v>-2.1789829086215073E-3</v>
          </cell>
          <cell r="F15">
            <v>-2.4138811674719873E-3</v>
          </cell>
          <cell r="H15">
            <v>-2.4138811674719873E-3</v>
          </cell>
          <cell r="I15">
            <v>-2.4138811674719873E-3</v>
          </cell>
          <cell r="K15">
            <v>0</v>
          </cell>
          <cell r="L15">
            <v>5041256.62</v>
          </cell>
          <cell r="M15">
            <v>99.76</v>
          </cell>
          <cell r="N15">
            <v>-2.2004400880175634E-3</v>
          </cell>
          <cell r="O15">
            <v>-2.3999999999999577E-3</v>
          </cell>
          <cell r="Q15">
            <v>-2.3999999999999577E-3</v>
          </cell>
          <cell r="R15">
            <v>-2.3999999999999577E-3</v>
          </cell>
          <cell r="S15">
            <v>-3.5999783999187684E-3</v>
          </cell>
          <cell r="T15">
            <v>2.6083656623585956E-3</v>
          </cell>
        </row>
        <row r="16">
          <cell r="A16">
            <v>42018</v>
          </cell>
          <cell r="B16">
            <v>5045752.07</v>
          </cell>
          <cell r="C16">
            <v>50534.55</v>
          </cell>
          <cell r="D16">
            <v>99.847571018243954</v>
          </cell>
          <cell r="E16">
            <v>8.9173203009851321E-4</v>
          </cell>
          <cell r="F16">
            <v>-1.5243016725273728E-3</v>
          </cell>
          <cell r="H16">
            <v>-1.5243016725273728E-3</v>
          </cell>
          <cell r="I16">
            <v>-1.5243016725273728E-3</v>
          </cell>
          <cell r="K16">
            <v>0</v>
          </cell>
          <cell r="L16">
            <v>5045752.07</v>
          </cell>
          <cell r="M16">
            <v>99.85</v>
          </cell>
          <cell r="N16">
            <v>9.0216519647134952E-4</v>
          </cell>
          <cell r="O16">
            <v>-1.5000000000000568E-3</v>
          </cell>
          <cell r="Q16">
            <v>-1.5000000000000568E-3</v>
          </cell>
          <cell r="R16">
            <v>-1.5000000000000568E-3</v>
          </cell>
          <cell r="S16">
            <v>-1.9999949999771616E-3</v>
          </cell>
          <cell r="T16">
            <v>2.5658007197234688E-3</v>
          </cell>
        </row>
        <row r="17">
          <cell r="A17">
            <v>42019</v>
          </cell>
          <cell r="B17">
            <v>5039643.2699999996</v>
          </cell>
          <cell r="C17">
            <v>50534.55</v>
          </cell>
          <cell r="D17">
            <v>99.726687385165178</v>
          </cell>
          <cell r="E17">
            <v>-1.2106817606678533E-3</v>
          </cell>
          <cell r="F17">
            <v>-2.7331379889625751E-3</v>
          </cell>
          <cell r="H17">
            <v>-2.7331379889625751E-3</v>
          </cell>
          <cell r="I17">
            <v>-2.7331379889625751E-3</v>
          </cell>
          <cell r="K17">
            <v>0</v>
          </cell>
          <cell r="L17">
            <v>5039643.2699999996</v>
          </cell>
          <cell r="M17">
            <v>99.73</v>
          </cell>
          <cell r="N17">
            <v>-1.2018027040560098E-3</v>
          </cell>
          <cell r="O17">
            <v>-2.6999999999999247E-3</v>
          </cell>
          <cell r="Q17">
            <v>-2.6999999999999247E-3</v>
          </cell>
          <cell r="R17">
            <v>-2.6999999999999247E-3</v>
          </cell>
          <cell r="S17">
            <v>-3.2399912519309737E-3</v>
          </cell>
          <cell r="T17">
            <v>3.1285779517218198E-3</v>
          </cell>
        </row>
        <row r="18">
          <cell r="A18">
            <v>42020</v>
          </cell>
          <cell r="B18">
            <v>5028209.04</v>
          </cell>
          <cell r="C18">
            <v>50534.55</v>
          </cell>
          <cell r="D18">
            <v>99.500421790636295</v>
          </cell>
          <cell r="E18">
            <v>-2.2688570177308298E-3</v>
          </cell>
          <cell r="F18">
            <v>-4.995793907386803E-3</v>
          </cell>
          <cell r="H18">
            <v>-4.995793907386803E-3</v>
          </cell>
          <cell r="I18">
            <v>-4.995793907386803E-3</v>
          </cell>
          <cell r="K18">
            <v>0</v>
          </cell>
          <cell r="L18">
            <v>5028209.04</v>
          </cell>
          <cell r="M18">
            <v>99.5</v>
          </cell>
          <cell r="N18">
            <v>-2.3062268123934526E-3</v>
          </cell>
          <cell r="O18">
            <v>-5.0000000000000044E-3</v>
          </cell>
          <cell r="Q18">
            <v>-5.0000000000000044E-3</v>
          </cell>
          <cell r="R18">
            <v>-5.0000000000000044E-3</v>
          </cell>
          <cell r="S18">
            <v>-5.4545330576587503E-3</v>
          </cell>
          <cell r="T18">
            <v>5.0653905889064474E-3</v>
          </cell>
        </row>
        <row r="19">
          <cell r="A19">
            <v>42023</v>
          </cell>
          <cell r="B19">
            <v>4983414.0199999996</v>
          </cell>
          <cell r="C19">
            <v>50534.55</v>
          </cell>
          <cell r="D19">
            <v>98.61399814582299</v>
          </cell>
          <cell r="E19">
            <v>-8.9087425848151103E-3</v>
          </cell>
          <cell r="F19">
            <v>-1.3860030250274158E-2</v>
          </cell>
          <cell r="H19">
            <v>-1.3860030250274158E-2</v>
          </cell>
          <cell r="I19">
            <v>-1.3860030250274158E-2</v>
          </cell>
          <cell r="K19">
            <v>0</v>
          </cell>
          <cell r="L19">
            <v>4983414.0199999996</v>
          </cell>
          <cell r="M19">
            <v>98.61</v>
          </cell>
          <cell r="N19">
            <v>-8.944723618090511E-3</v>
          </cell>
          <cell r="O19">
            <v>-1.3900000000000023E-2</v>
          </cell>
          <cell r="Q19">
            <v>-1.3900000000000023E-2</v>
          </cell>
          <cell r="R19">
            <v>-1.3900000000000023E-2</v>
          </cell>
          <cell r="S19">
            <v>-1.3900000000006685E-2</v>
          </cell>
          <cell r="T19">
            <v>1.3375146558245515E-2</v>
          </cell>
        </row>
        <row r="20">
          <cell r="A20">
            <v>42024</v>
          </cell>
          <cell r="B20">
            <v>5002553.3</v>
          </cell>
          <cell r="C20">
            <v>50534.55</v>
          </cell>
          <cell r="D20">
            <v>98.992734673604488</v>
          </cell>
          <cell r="E20">
            <v>3.8405960097211977E-3</v>
          </cell>
          <cell r="F20">
            <v>-1.0072665017426763E-2</v>
          </cell>
          <cell r="H20">
            <v>-1.0072665017426763E-2</v>
          </cell>
          <cell r="I20">
            <v>-1.0072665017426763E-2</v>
          </cell>
          <cell r="K20">
            <v>0</v>
          </cell>
          <cell r="L20">
            <v>5002553.3</v>
          </cell>
          <cell r="M20">
            <v>98.99</v>
          </cell>
          <cell r="N20">
            <v>3.8535645472062008E-3</v>
          </cell>
          <cell r="O20">
            <v>-1.0099999999999998E-2</v>
          </cell>
          <cell r="Q20">
            <v>-1.0099999999999998E-2</v>
          </cell>
          <cell r="R20">
            <v>-1.0099999999999998E-2</v>
          </cell>
          <cell r="S20">
            <v>-9.3231131409510226E-3</v>
          </cell>
          <cell r="T20">
            <v>1.4757110411334233E-2</v>
          </cell>
        </row>
        <row r="21">
          <cell r="A21">
            <v>42025</v>
          </cell>
          <cell r="B21">
            <v>5025527.6900000004</v>
          </cell>
          <cell r="C21">
            <v>50534.55</v>
          </cell>
          <cell r="D21">
            <v>99.447362052298871</v>
          </cell>
          <cell r="E21">
            <v>4.592532777212055E-3</v>
          </cell>
          <cell r="F21">
            <v>-5.5263912844611962E-3</v>
          </cell>
          <cell r="H21">
            <v>-5.5263912844611962E-3</v>
          </cell>
          <cell r="I21">
            <v>-5.5263912844611962E-3</v>
          </cell>
          <cell r="K21">
            <v>0</v>
          </cell>
          <cell r="L21">
            <v>5025527.6900000004</v>
          </cell>
          <cell r="M21">
            <v>99.45</v>
          </cell>
          <cell r="N21">
            <v>4.6469340337409459E-3</v>
          </cell>
          <cell r="O21">
            <v>-5.4999999999999494E-3</v>
          </cell>
          <cell r="Q21">
            <v>-5.4999999999999494E-3</v>
          </cell>
          <cell r="R21">
            <v>-5.4999999999999494E-3</v>
          </cell>
          <cell r="S21">
            <v>-4.7143042350938913E-3</v>
          </cell>
          <cell r="T21">
            <v>1.4357905507052616E-2</v>
          </cell>
        </row>
        <row r="22">
          <cell r="A22">
            <v>42026</v>
          </cell>
          <cell r="B22">
            <v>5033872.83</v>
          </cell>
          <cell r="C22">
            <v>50534.55</v>
          </cell>
          <cell r="D22">
            <v>99.612499369243409</v>
          </cell>
          <cell r="E22">
            <v>1.6605499988797678E-3</v>
          </cell>
          <cell r="F22">
            <v>-3.8750181346226542E-3</v>
          </cell>
          <cell r="H22">
            <v>-3.8750181346226542E-3</v>
          </cell>
          <cell r="I22">
            <v>-3.8750181346226542E-3</v>
          </cell>
          <cell r="K22">
            <v>0</v>
          </cell>
          <cell r="L22">
            <v>5033872.83</v>
          </cell>
          <cell r="M22">
            <v>99.61</v>
          </cell>
          <cell r="N22">
            <v>1.6088486676721914E-3</v>
          </cell>
          <cell r="O22">
            <v>-3.9000000000000146E-3</v>
          </cell>
          <cell r="Q22">
            <v>-3.9000000000000146E-3</v>
          </cell>
          <cell r="R22">
            <v>-3.9000000000000146E-3</v>
          </cell>
          <cell r="S22">
            <v>-3.1200121681962401E-3</v>
          </cell>
          <cell r="T22">
            <v>1.3848651301016432E-2</v>
          </cell>
        </row>
        <row r="23">
          <cell r="A23">
            <v>42027</v>
          </cell>
          <cell r="B23">
            <v>5021217.87</v>
          </cell>
          <cell r="C23">
            <v>50534.55</v>
          </cell>
          <cell r="D23">
            <v>99.362077430193793</v>
          </cell>
          <cell r="E23">
            <v>-2.5139610052484773E-3</v>
          </cell>
          <cell r="F23">
            <v>-6.3792374953860476E-3</v>
          </cell>
          <cell r="H23">
            <v>-6.3792374953860476E-3</v>
          </cell>
          <cell r="I23">
            <v>-6.3792374953860476E-3</v>
          </cell>
          <cell r="K23">
            <v>0</v>
          </cell>
          <cell r="L23">
            <v>5021217.87</v>
          </cell>
          <cell r="M23">
            <v>99.36</v>
          </cell>
          <cell r="N23">
            <v>-2.5097881738781469E-3</v>
          </cell>
          <cell r="O23">
            <v>-6.3999999999999613E-3</v>
          </cell>
          <cell r="Q23">
            <v>-6.3999999999999613E-3</v>
          </cell>
          <cell r="R23">
            <v>-6.3999999999999613E-3</v>
          </cell>
          <cell r="S23">
            <v>-4.800038401015172E-3</v>
          </cell>
          <cell r="T23">
            <v>1.3650329666348758E-2</v>
          </cell>
        </row>
        <row r="24">
          <cell r="A24">
            <v>42030</v>
          </cell>
          <cell r="B24">
            <v>5039850.6900000004</v>
          </cell>
          <cell r="C24">
            <v>50534.55</v>
          </cell>
          <cell r="D24">
            <v>99.730791903756938</v>
          </cell>
          <cell r="E24">
            <v>3.7108168739947711E-3</v>
          </cell>
          <cell r="F24">
            <v>-2.692092803532331E-3</v>
          </cell>
          <cell r="H24">
            <v>-2.692092803532331E-3</v>
          </cell>
          <cell r="I24">
            <v>-2.692092803532331E-3</v>
          </cell>
          <cell r="K24">
            <v>0</v>
          </cell>
          <cell r="L24">
            <v>5039850.6900000004</v>
          </cell>
          <cell r="M24">
            <v>99.73</v>
          </cell>
          <cell r="N24">
            <v>3.7238325281803153E-3</v>
          </cell>
          <cell r="O24">
            <v>-2.6999999999999247E-3</v>
          </cell>
          <cell r="Q24">
            <v>-2.6999999999999247E-3</v>
          </cell>
          <cell r="R24">
            <v>-2.6999999999999247E-3</v>
          </cell>
          <cell r="S24">
            <v>-1.9058899205077751E-3</v>
          </cell>
          <cell r="T24">
            <v>1.3232646794064733E-2</v>
          </cell>
        </row>
        <row r="25">
          <cell r="A25">
            <v>42031</v>
          </cell>
          <cell r="B25">
            <v>5049728.08</v>
          </cell>
          <cell r="C25">
            <v>50534.55</v>
          </cell>
          <cell r="D25">
            <v>99.926250060602101</v>
          </cell>
          <cell r="E25">
            <v>1.959857663957898E-3</v>
          </cell>
          <cell r="F25">
            <v>-7.3751125828758202E-4</v>
          </cell>
          <cell r="H25">
            <v>-7.3751125828758202E-4</v>
          </cell>
          <cell r="I25">
            <v>-7.3751125828758202E-4</v>
          </cell>
          <cell r="K25">
            <v>0</v>
          </cell>
          <cell r="L25">
            <v>5049728.08</v>
          </cell>
          <cell r="M25">
            <v>99.93</v>
          </cell>
          <cell r="N25">
            <v>2.0054146194725675E-3</v>
          </cell>
          <cell r="O25">
            <v>-6.9999999999992291E-4</v>
          </cell>
          <cell r="Q25">
            <v>-6.9999999999992291E-4</v>
          </cell>
          <cell r="R25">
            <v>-6.9999999999992291E-4</v>
          </cell>
          <cell r="S25">
            <v>-4.6666721111421339E-4</v>
          </cell>
          <cell r="T25">
            <v>1.3028731447737193E-2</v>
          </cell>
        </row>
        <row r="26">
          <cell r="A26">
            <v>42032</v>
          </cell>
          <cell r="B26">
            <v>5035394.17</v>
          </cell>
          <cell r="C26">
            <v>50534.55</v>
          </cell>
          <cell r="D26">
            <v>99.642604317244334</v>
          </cell>
          <cell r="E26">
            <v>-2.8385508631190159E-3</v>
          </cell>
          <cell r="F26">
            <v>-3.5739686581878205E-3</v>
          </cell>
          <cell r="H26">
            <v>-3.5739686581878205E-3</v>
          </cell>
          <cell r="I26">
            <v>-3.5739686581878205E-3</v>
          </cell>
          <cell r="K26">
            <v>0</v>
          </cell>
          <cell r="L26">
            <v>5035394.17</v>
          </cell>
          <cell r="M26">
            <v>99.64</v>
          </cell>
          <cell r="N26">
            <v>-2.9020314219954102E-3</v>
          </cell>
          <cell r="O26">
            <v>-3.6000000000000476E-3</v>
          </cell>
          <cell r="Q26">
            <v>-3.6000000000000476E-3</v>
          </cell>
          <cell r="R26">
            <v>-3.6000000000000476E-3</v>
          </cell>
          <cell r="S26">
            <v>-2.2736992888923169E-3</v>
          </cell>
          <cell r="T26">
            <v>1.2664330347787673E-2</v>
          </cell>
        </row>
        <row r="27">
          <cell r="A27">
            <v>42033</v>
          </cell>
          <cell r="B27">
            <v>5045750.04</v>
          </cell>
          <cell r="C27">
            <v>50534.55</v>
          </cell>
          <cell r="D27">
            <v>99.847530847707162</v>
          </cell>
          <cell r="E27">
            <v>2.0566155598500391E-3</v>
          </cell>
          <cell r="F27">
            <v>-1.5247033778905683E-3</v>
          </cell>
          <cell r="H27">
            <v>-1.5247033778905683E-3</v>
          </cell>
          <cell r="I27">
            <v>-1.5247033778905683E-3</v>
          </cell>
          <cell r="K27">
            <v>0</v>
          </cell>
          <cell r="L27">
            <v>5045750.04</v>
          </cell>
          <cell r="M27">
            <v>99.85</v>
          </cell>
          <cell r="N27">
            <v>2.1075873143314716E-3</v>
          </cell>
          <cell r="O27">
            <v>-1.5000000000000568E-3</v>
          </cell>
          <cell r="Q27">
            <v>-1.5000000000000568E-3</v>
          </cell>
          <cell r="R27">
            <v>-1.5000000000000568E-3</v>
          </cell>
          <cell r="S27">
            <v>-9.0000270002121852E-4</v>
          </cell>
          <cell r="T27">
            <v>1.2404243755985114E-2</v>
          </cell>
        </row>
        <row r="28">
          <cell r="A28">
            <v>42034</v>
          </cell>
          <cell r="B28">
            <v>5083709.8600000003</v>
          </cell>
          <cell r="C28">
            <v>50534.55</v>
          </cell>
          <cell r="D28">
            <v>100.59869653534068</v>
          </cell>
          <cell r="E28">
            <v>7.5231273247930996E-3</v>
          </cell>
          <cell r="F28">
            <v>5.9869534092582555E-3</v>
          </cell>
          <cell r="H28">
            <v>5.9869534092582555E-3</v>
          </cell>
          <cell r="I28">
            <v>5.9869534092582555E-3</v>
          </cell>
          <cell r="K28">
            <v>6050.960000000031</v>
          </cell>
          <cell r="L28">
            <v>5077658.9000000004</v>
          </cell>
          <cell r="M28">
            <v>100.48</v>
          </cell>
          <cell r="N28">
            <v>6.3094641962946341E-3</v>
          </cell>
          <cell r="O28">
            <v>4.8000000000001375E-3</v>
          </cell>
          <cell r="Q28">
            <v>4.8000000000001375E-3</v>
          </cell>
          <cell r="R28">
            <v>4.8000000000001375E-3</v>
          </cell>
          <cell r="S28">
            <v>2.7428289312751986E-3</v>
          </cell>
          <cell r="T28">
            <v>1.3518262779345227E-2</v>
          </cell>
        </row>
        <row r="29">
          <cell r="A29">
            <v>42037</v>
          </cell>
          <cell r="B29">
            <v>5076549.95</v>
          </cell>
          <cell r="C29">
            <v>50534.55</v>
          </cell>
          <cell r="D29">
            <v>100.45701307323405</v>
          </cell>
          <cell r="E29">
            <v>-1.4084025637136621E-3</v>
          </cell>
          <cell r="F29">
            <v>-1.4084025637136621E-3</v>
          </cell>
          <cell r="H29">
            <v>4.5701188050140118E-3</v>
          </cell>
          <cell r="I29">
            <v>4.5701188050140118E-3</v>
          </cell>
          <cell r="K29">
            <v>4618.9779999999391</v>
          </cell>
          <cell r="L29">
            <v>5071930.9720000001</v>
          </cell>
          <cell r="M29">
            <v>100.37</v>
          </cell>
          <cell r="N29">
            <v>-1.0947452229299603E-3</v>
          </cell>
          <cell r="O29">
            <v>-1.0947452229299603E-3</v>
          </cell>
          <cell r="Q29">
            <v>3.7000000000000366E-3</v>
          </cell>
          <cell r="R29">
            <v>3.7000000000000366E-3</v>
          </cell>
          <cell r="S29">
            <v>2.0181648474135727E-3</v>
          </cell>
          <cell r="T29">
            <v>1.325379629494185E-2</v>
          </cell>
        </row>
        <row r="30">
          <cell r="A30">
            <v>42038</v>
          </cell>
          <cell r="B30">
            <v>5086813.0199999996</v>
          </cell>
          <cell r="C30">
            <v>50534.55</v>
          </cell>
          <cell r="D30">
            <v>100.6601032363007</v>
          </cell>
          <cell r="E30">
            <v>2.02166236934187E-3</v>
          </cell>
          <cell r="F30">
            <v>6.1041249116433605E-4</v>
          </cell>
          <cell r="H30">
            <v>6.6010204115676263E-3</v>
          </cell>
          <cell r="I30">
            <v>6.6010204115676263E-3</v>
          </cell>
          <cell r="K30">
            <v>6671.5919999998723</v>
          </cell>
          <cell r="L30">
            <v>5080141.4279999994</v>
          </cell>
          <cell r="M30">
            <v>100.53</v>
          </cell>
          <cell r="N30">
            <v>1.5941018232539239E-3</v>
          </cell>
          <cell r="O30">
            <v>4.9761146496818398E-4</v>
          </cell>
          <cell r="Q30">
            <v>5.3000000000000824E-3</v>
          </cell>
          <cell r="R30">
            <v>5.3000000000000824E-3</v>
          </cell>
          <cell r="S30">
            <v>2.7651823460956848E-3</v>
          </cell>
          <cell r="T30">
            <v>1.3158633288549149E-2</v>
          </cell>
        </row>
        <row r="31">
          <cell r="A31">
            <v>42039</v>
          </cell>
          <cell r="B31">
            <v>5112689.1399999997</v>
          </cell>
          <cell r="C31">
            <v>50534.55</v>
          </cell>
          <cell r="D31">
            <v>101.17215133012957</v>
          </cell>
          <cell r="E31">
            <v>5.0869021326833685E-3</v>
          </cell>
          <cell r="F31">
            <v>5.7004197324508343E-3</v>
          </cell>
          <cell r="H31">
            <v>1.1721501289060354E-2</v>
          </cell>
          <cell r="I31">
            <v>1.1721501289060354E-2</v>
          </cell>
          <cell r="K31">
            <v>11846.815999999782</v>
          </cell>
          <cell r="L31">
            <v>5100842.324</v>
          </cell>
          <cell r="M31">
            <v>100.94</v>
          </cell>
          <cell r="N31">
            <v>4.0783845618224124E-3</v>
          </cell>
          <cell r="O31">
            <v>4.5780254777070262E-3</v>
          </cell>
          <cell r="Q31">
            <v>9.400000000000075E-3</v>
          </cell>
          <cell r="R31">
            <v>9.400000000000075E-3</v>
          </cell>
          <cell r="S31">
            <v>4.699889555183745E-3</v>
          </cell>
          <cell r="T31">
            <v>1.383410696814461E-2</v>
          </cell>
        </row>
        <row r="32">
          <cell r="A32">
            <v>42040</v>
          </cell>
          <cell r="B32">
            <v>5102385.91</v>
          </cell>
          <cell r="C32">
            <v>50534.55</v>
          </cell>
          <cell r="D32">
            <v>100.96826646324148</v>
          </cell>
          <cell r="E32">
            <v>-2.015227156955457E-3</v>
          </cell>
          <cell r="F32">
            <v>3.673704934844535E-3</v>
          </cell>
          <cell r="H32">
            <v>9.6826526443869465E-3</v>
          </cell>
          <cell r="I32">
            <v>9.6826526443869465E-3</v>
          </cell>
          <cell r="K32">
            <v>9786.1699999998891</v>
          </cell>
          <cell r="L32">
            <v>5092599.74</v>
          </cell>
          <cell r="M32">
            <v>100.77</v>
          </cell>
          <cell r="N32">
            <v>-1.6841688131563615E-3</v>
          </cell>
          <cell r="O32">
            <v>2.8861464968152895E-3</v>
          </cell>
          <cell r="Q32">
            <v>7.7000000000000401E-3</v>
          </cell>
          <cell r="R32">
            <v>7.7000000000000401E-3</v>
          </cell>
          <cell r="S32">
            <v>3.6959260089730606E-3</v>
          </cell>
          <cell r="T32">
            <v>1.4011507548935173E-2</v>
          </cell>
        </row>
        <row r="33">
          <cell r="A33">
            <v>42041</v>
          </cell>
          <cell r="B33">
            <v>5090728.24</v>
          </cell>
          <cell r="C33">
            <v>50534.55</v>
          </cell>
          <cell r="D33">
            <v>100.73757933928371</v>
          </cell>
          <cell r="E33">
            <v>-2.2847487833392854E-3</v>
          </cell>
          <cell r="F33">
            <v>1.380562658624962E-3</v>
          </cell>
          <cell r="H33">
            <v>7.375781432198858E-3</v>
          </cell>
          <cell r="I33">
            <v>7.375781432198858E-3</v>
          </cell>
          <cell r="K33">
            <v>7454.6359999999158</v>
          </cell>
          <cell r="L33">
            <v>5083273.6040000003</v>
          </cell>
          <cell r="M33">
            <v>100.59</v>
          </cell>
          <cell r="N33">
            <v>-1.7862459065197678E-3</v>
          </cell>
          <cell r="O33">
            <v>1.0947452229299603E-3</v>
          </cell>
          <cell r="Q33">
            <v>5.9000000000000163E-3</v>
          </cell>
          <cell r="R33">
            <v>5.9000000000000163E-3</v>
          </cell>
          <cell r="S33">
            <v>2.7230336693548907E-3</v>
          </cell>
          <cell r="T33">
            <v>1.3898216131409161E-2</v>
          </cell>
        </row>
        <row r="34">
          <cell r="A34">
            <v>42044</v>
          </cell>
          <cell r="B34">
            <v>5107738.45</v>
          </cell>
          <cell r="C34">
            <v>50534.55</v>
          </cell>
          <cell r="D34">
            <v>101.07418488934798</v>
          </cell>
          <cell r="E34">
            <v>3.3414099512016904E-3</v>
          </cell>
          <cell r="F34">
            <v>4.7265856356324409E-3</v>
          </cell>
          <cell r="H34">
            <v>1.0741836892876222E-2</v>
          </cell>
          <cell r="I34">
            <v>1.0741836892876222E-2</v>
          </cell>
          <cell r="K34">
            <v>10856.677999999918</v>
          </cell>
          <cell r="L34">
            <v>5096881.7719999999</v>
          </cell>
          <cell r="M34">
            <v>100.86</v>
          </cell>
          <cell r="N34">
            <v>2.6841634357290811E-3</v>
          </cell>
          <cell r="O34">
            <v>3.781847133757843E-3</v>
          </cell>
          <cell r="Q34">
            <v>8.599999999999941E-3</v>
          </cell>
          <cell r="R34">
            <v>8.599999999999941E-3</v>
          </cell>
          <cell r="S34">
            <v>3.8221309176549312E-3</v>
          </cell>
          <cell r="T34">
            <v>1.4157635194570146E-2</v>
          </cell>
        </row>
        <row r="35">
          <cell r="A35">
            <v>42045</v>
          </cell>
          <cell r="B35">
            <v>5142409.7</v>
          </cell>
          <cell r="C35">
            <v>50534.55</v>
          </cell>
          <cell r="D35">
            <v>101.76027490103306</v>
          </cell>
          <cell r="E35">
            <v>6.7879846118590326E-3</v>
          </cell>
          <cell r="F35">
            <v>1.15466542380529E-2</v>
          </cell>
          <cell r="H35">
            <v>1.7602736928266971E-2</v>
          </cell>
          <cell r="I35">
            <v>1.7602736928266971E-2</v>
          </cell>
          <cell r="K35">
            <v>17790.927999999985</v>
          </cell>
          <cell r="L35">
            <v>5124618.7719999999</v>
          </cell>
          <cell r="M35">
            <v>101.41</v>
          </cell>
          <cell r="N35">
            <v>5.4531033115208238E-3</v>
          </cell>
          <cell r="O35">
            <v>9.2555732484076447E-3</v>
          </cell>
          <cell r="Q35">
            <v>1.4100000000000001E-2</v>
          </cell>
          <cell r="R35">
            <v>1.4100000000000001E-2</v>
          </cell>
          <cell r="S35">
            <v>6.0426137200124685E-3</v>
          </cell>
          <cell r="T35">
            <v>1.565237401111844E-2</v>
          </cell>
        </row>
        <row r="36">
          <cell r="A36">
            <v>42046</v>
          </cell>
          <cell r="B36">
            <v>5133915.75</v>
          </cell>
          <cell r="C36">
            <v>50534.55</v>
          </cell>
          <cell r="D36">
            <v>101.59219286606886</v>
          </cell>
          <cell r="E36">
            <v>-1.6517450953004165E-3</v>
          </cell>
          <cell r="F36">
            <v>9.8758370132476792E-3</v>
          </cell>
          <cell r="H36">
            <v>1.5921916598581554E-2</v>
          </cell>
          <cell r="I36">
            <v>1.5921916598581554E-2</v>
          </cell>
          <cell r="K36">
            <v>16092.137999999959</v>
          </cell>
          <cell r="L36">
            <v>5117823.6119999997</v>
          </cell>
          <cell r="M36">
            <v>101.27</v>
          </cell>
          <cell r="N36">
            <v>-1.3805344640568373E-3</v>
          </cell>
          <cell r="O36">
            <v>7.8622611464966852E-3</v>
          </cell>
          <cell r="Q36">
            <v>1.2699999999999934E-2</v>
          </cell>
          <cell r="R36">
            <v>1.2699999999999934E-2</v>
          </cell>
          <cell r="S36">
            <v>5.2549768076630698E-3</v>
          </cell>
          <cell r="T36">
            <v>1.647643788424966E-2</v>
          </cell>
        </row>
        <row r="37">
          <cell r="A37">
            <v>42047</v>
          </cell>
          <cell r="B37">
            <v>5139105.99</v>
          </cell>
          <cell r="C37">
            <v>50534.55</v>
          </cell>
          <cell r="D37">
            <v>101.69489962807623</v>
          </cell>
          <cell r="E37">
            <v>1.0109710117467419E-3</v>
          </cell>
          <cell r="F37">
            <v>1.089679220993145E-2</v>
          </cell>
          <cell r="H37">
            <v>1.6948984206460738E-2</v>
          </cell>
          <cell r="I37">
            <v>1.6948984206460738E-2</v>
          </cell>
          <cell r="K37">
            <v>17130.185999999889</v>
          </cell>
          <cell r="L37">
            <v>5121975.8040000005</v>
          </cell>
          <cell r="M37">
            <v>101.36</v>
          </cell>
          <cell r="N37">
            <v>8.8871334057483153E-4</v>
          </cell>
          <cell r="O37">
            <v>8.7579617834394607E-3</v>
          </cell>
          <cell r="Q37">
            <v>1.3600000000000056E-2</v>
          </cell>
          <cell r="R37">
            <v>1.3600000000000056E-2</v>
          </cell>
          <cell r="S37">
            <v>5.4397780640869087E-3</v>
          </cell>
          <cell r="T37">
            <v>1.7336670973003312E-2</v>
          </cell>
        </row>
        <row r="38">
          <cell r="A38">
            <v>42048</v>
          </cell>
          <cell r="B38">
            <v>5123794.58</v>
          </cell>
          <cell r="C38">
            <v>50534.55</v>
          </cell>
          <cell r="D38">
            <v>101.39191068288923</v>
          </cell>
          <cell r="E38">
            <v>-2.9793917521439006E-3</v>
          </cell>
          <cell r="F38">
            <v>7.8849346449523239E-3</v>
          </cell>
          <cell r="H38">
            <v>1.3919094790564968E-2</v>
          </cell>
          <cell r="I38">
            <v>1.3919094790564968E-2</v>
          </cell>
          <cell r="K38">
            <v>14067.903999999986</v>
          </cell>
          <cell r="L38">
            <v>5109726.676</v>
          </cell>
          <cell r="M38">
            <v>101.11</v>
          </cell>
          <cell r="N38">
            <v>-2.4664561957379316E-3</v>
          </cell>
          <cell r="O38">
            <v>6.2699044585987629E-3</v>
          </cell>
          <cell r="Q38">
            <v>1.1099999999999888E-2</v>
          </cell>
          <cell r="R38">
            <v>1.1099999999999888E-2</v>
          </cell>
          <cell r="S38">
            <v>4.2966280426384174E-3</v>
          </cell>
          <cell r="T38">
            <v>1.7591220945519914E-2</v>
          </cell>
        </row>
        <row r="39">
          <cell r="A39">
            <v>42051</v>
          </cell>
          <cell r="B39">
            <v>5120747.13</v>
          </cell>
          <cell r="C39">
            <v>50534.55</v>
          </cell>
          <cell r="D39">
            <v>101.33160639602013</v>
          </cell>
          <cell r="E39">
            <v>-5.9476428112403834E-4</v>
          </cell>
          <cell r="F39">
            <v>7.2854806863424937E-3</v>
          </cell>
          <cell r="H39">
            <v>1.3316051929033845E-2</v>
          </cell>
          <cell r="I39">
            <v>1.3316051929033845E-2</v>
          </cell>
          <cell r="K39">
            <v>13458.413999999832</v>
          </cell>
          <cell r="L39">
            <v>5107288.716</v>
          </cell>
          <cell r="M39">
            <v>101.07</v>
          </cell>
          <cell r="N39">
            <v>-3.9560874295330173E-4</v>
          </cell>
          <cell r="O39">
            <v>5.8718152866241713E-3</v>
          </cell>
          <cell r="Q39">
            <v>1.0699999999999932E-2</v>
          </cell>
          <cell r="R39">
            <v>1.0699999999999932E-2</v>
          </cell>
          <cell r="S39">
            <v>4.0123658397988038E-3</v>
          </cell>
          <cell r="T39">
            <v>1.7738788031769807E-2</v>
          </cell>
        </row>
        <row r="40">
          <cell r="A40">
            <v>42052</v>
          </cell>
          <cell r="B40">
            <v>5132038.2300000004</v>
          </cell>
          <cell r="C40">
            <v>50534.55</v>
          </cell>
          <cell r="D40">
            <v>101.55503967087864</v>
          </cell>
          <cell r="E40">
            <v>2.2049712109102337E-3</v>
          </cell>
          <cell r="F40">
            <v>9.5065161724237068E-3</v>
          </cell>
          <cell r="H40">
            <v>1.555038465109071E-2</v>
          </cell>
          <cell r="I40">
            <v>1.555038465109071E-2</v>
          </cell>
          <cell r="K40">
            <v>15716.634000000029</v>
          </cell>
          <cell r="L40">
            <v>5116321.5960000008</v>
          </cell>
          <cell r="M40">
            <v>101.24</v>
          </cell>
          <cell r="N40">
            <v>1.682002572474639E-3</v>
          </cell>
          <cell r="O40">
            <v>7.563694267515908E-3</v>
          </cell>
          <cell r="Q40">
            <v>1.2399999999999967E-2</v>
          </cell>
          <cell r="R40">
            <v>1.2399999999999967E-2</v>
          </cell>
          <cell r="S40">
            <v>4.5089130169913005E-3</v>
          </cell>
          <cell r="T40">
            <v>1.8091129676103594E-2</v>
          </cell>
        </row>
        <row r="41">
          <cell r="A41">
            <v>42053</v>
          </cell>
          <cell r="B41">
            <v>5158245.38</v>
          </cell>
          <cell r="C41">
            <v>50534.55</v>
          </cell>
          <cell r="D41">
            <v>102.07363833258631</v>
          </cell>
          <cell r="E41">
            <v>5.1065773140195336E-3</v>
          </cell>
          <cell r="F41">
            <v>1.4661639246264846E-2</v>
          </cell>
          <cell r="H41">
            <v>2.0736371206593773E-2</v>
          </cell>
          <cell r="I41">
            <v>2.0736371206593773E-2</v>
          </cell>
          <cell r="K41">
            <v>20958.063999999908</v>
          </cell>
          <cell r="L41">
            <v>5137287.3159999996</v>
          </cell>
          <cell r="M41">
            <v>101.66</v>
          </cell>
          <cell r="N41">
            <v>4.1485578822599845E-3</v>
          </cell>
          <cell r="O41">
            <v>1.1743630573248343E-2</v>
          </cell>
          <cell r="Q41">
            <v>1.6599999999999948E-2</v>
          </cell>
          <cell r="R41">
            <v>1.6599999999999948E-2</v>
          </cell>
          <cell r="S41">
            <v>5.8585089047937799E-3</v>
          </cell>
          <cell r="T41">
            <v>1.9144671134141394E-2</v>
          </cell>
        </row>
        <row r="42">
          <cell r="A42">
            <v>42054</v>
          </cell>
          <cell r="B42">
            <v>5154875.42</v>
          </cell>
          <cell r="C42">
            <v>50534.55</v>
          </cell>
          <cell r="D42">
            <v>102.00695207536229</v>
          </cell>
          <cell r="E42">
            <v>-6.5331517827094121E-4</v>
          </cell>
          <cell r="F42">
            <v>1.3998745396536005E-2</v>
          </cell>
          <cell r="H42">
            <v>2.0069508642271305E-2</v>
          </cell>
          <cell r="I42">
            <v>2.0069508642271305E-2</v>
          </cell>
          <cell r="K42">
            <v>20284.07199999988</v>
          </cell>
          <cell r="L42">
            <v>5134591.3480000002</v>
          </cell>
          <cell r="M42">
            <v>101.61</v>
          </cell>
          <cell r="N42">
            <v>-4.9183553019871429E-4</v>
          </cell>
          <cell r="O42">
            <v>1.1246019108280159E-2</v>
          </cell>
          <cell r="Q42">
            <v>1.6100000000000003E-2</v>
          </cell>
          <cell r="R42">
            <v>1.6100000000000003E-2</v>
          </cell>
          <cell r="S42">
            <v>5.5197080179709701E-3</v>
          </cell>
          <cell r="T42">
            <v>1.9922129479673992E-2</v>
          </cell>
        </row>
        <row r="43">
          <cell r="A43">
            <v>42055</v>
          </cell>
          <cell r="B43">
            <v>5153451.08</v>
          </cell>
          <cell r="C43">
            <v>50534.55</v>
          </cell>
          <cell r="D43">
            <v>101.97876660621297</v>
          </cell>
          <cell r="E43">
            <v>-2.7630929633593038E-4</v>
          </cell>
          <cell r="F43">
            <v>1.3718568116709795E-2</v>
          </cell>
          <cell r="H43">
            <v>1.9787653954124629E-2</v>
          </cell>
          <cell r="I43">
            <v>1.9787653954124629E-2</v>
          </cell>
          <cell r="K43">
            <v>19999.203999999918</v>
          </cell>
          <cell r="L43">
            <v>5133451.8760000002</v>
          </cell>
          <cell r="M43">
            <v>101.58</v>
          </cell>
          <cell r="N43">
            <v>-2.952465308532215E-4</v>
          </cell>
          <cell r="O43">
            <v>1.0947452229299381E-2</v>
          </cell>
          <cell r="Q43">
            <v>1.5800000000000036E-2</v>
          </cell>
          <cell r="R43">
            <v>1.5800000000000036E-2</v>
          </cell>
          <cell r="S43">
            <v>5.2663893132347539E-3</v>
          </cell>
          <cell r="T43">
            <v>2.052361697898164E-2</v>
          </cell>
        </row>
        <row r="44">
          <cell r="A44">
            <v>42058</v>
          </cell>
          <cell r="B44">
            <v>5149496.03</v>
          </cell>
          <cell r="C44">
            <v>50534.55</v>
          </cell>
          <cell r="D44">
            <v>101.9005023295943</v>
          </cell>
          <cell r="E44">
            <v>-7.6745659143817591E-4</v>
          </cell>
          <cell r="F44">
            <v>1.2940583119745552E-2</v>
          </cell>
          <cell r="H44">
            <v>1.9005011197230193E-2</v>
          </cell>
          <cell r="I44">
            <v>1.9005011197230193E-2</v>
          </cell>
          <cell r="K44">
            <v>19208.193999999934</v>
          </cell>
          <cell r="L44">
            <v>5130287.8360000001</v>
          </cell>
          <cell r="M44">
            <v>101.52</v>
          </cell>
          <cell r="N44">
            <v>-5.9066745422331479E-4</v>
          </cell>
          <cell r="O44">
            <v>1.0350318471337605E-2</v>
          </cell>
          <cell r="Q44">
            <v>1.519999999999988E-2</v>
          </cell>
          <cell r="R44">
            <v>1.519999999999988E-2</v>
          </cell>
          <cell r="S44">
            <v>4.9294766029390757E-3</v>
          </cell>
          <cell r="T44">
            <v>2.0941366884250835E-2</v>
          </cell>
        </row>
        <row r="45">
          <cell r="A45">
            <v>42059</v>
          </cell>
          <cell r="B45">
            <v>5136726.68</v>
          </cell>
          <cell r="C45">
            <v>50534.55</v>
          </cell>
          <cell r="D45">
            <v>101.64781679069071</v>
          </cell>
          <cell r="E45">
            <v>-2.4797280987515213E-3</v>
          </cell>
          <cell r="F45">
            <v>1.042876589341768E-2</v>
          </cell>
          <cell r="H45">
            <v>1.6478155838195896E-2</v>
          </cell>
          <cell r="I45">
            <v>1.6478155838195896E-2</v>
          </cell>
          <cell r="K45">
            <v>16654.323999999833</v>
          </cell>
          <cell r="L45">
            <v>5120072.3559999997</v>
          </cell>
          <cell r="M45">
            <v>101.32</v>
          </cell>
          <cell r="N45">
            <v>-1.9700551615445816E-3</v>
          </cell>
          <cell r="O45">
            <v>8.3598726114648692E-3</v>
          </cell>
          <cell r="Q45">
            <v>1.3199999999999878E-2</v>
          </cell>
          <cell r="R45">
            <v>1.3199999999999878E-2</v>
          </cell>
          <cell r="S45">
            <v>4.1682328294712079E-3</v>
          </cell>
          <cell r="T45">
            <v>2.1050434653519818E-2</v>
          </cell>
        </row>
        <row r="46">
          <cell r="A46">
            <v>42060</v>
          </cell>
          <cell r="B46">
            <v>5143069.1500000004</v>
          </cell>
          <cell r="C46">
            <v>50534.55</v>
          </cell>
          <cell r="D46">
            <v>101.77332438895766</v>
          </cell>
          <cell r="E46">
            <v>1.2347298961215003E-3</v>
          </cell>
          <cell r="F46">
            <v>1.1676372498567344E-2</v>
          </cell>
          <cell r="H46">
            <v>1.7733231805963756E-2</v>
          </cell>
          <cell r="I46">
            <v>1.7733231805963756E-2</v>
          </cell>
          <cell r="K46">
            <v>17922.81800000005</v>
          </cell>
          <cell r="L46">
            <v>5125146.3320000004</v>
          </cell>
          <cell r="M46">
            <v>101.42</v>
          </cell>
          <cell r="N46">
            <v>9.8697196999619763E-4</v>
          </cell>
          <cell r="O46">
            <v>9.3550955414012371E-3</v>
          </cell>
          <cell r="Q46">
            <v>1.419999999999999E-2</v>
          </cell>
          <cell r="R46">
            <v>1.419999999999999E-2</v>
          </cell>
          <cell r="S46">
            <v>4.3690160219398422E-3</v>
          </cell>
          <cell r="T46">
            <v>2.1242542628593236E-2</v>
          </cell>
        </row>
        <row r="47">
          <cell r="A47">
            <v>42061</v>
          </cell>
          <cell r="B47">
            <v>5137503.3600000003</v>
          </cell>
          <cell r="C47">
            <v>50534.55</v>
          </cell>
          <cell r="D47">
            <v>101.66318607764391</v>
          </cell>
          <cell r="E47">
            <v>-1.0821923325685656E-3</v>
          </cell>
          <cell r="F47">
            <v>1.0581544085208616E-2</v>
          </cell>
          <cell r="H47">
            <v>1.6631848705902952E-2</v>
          </cell>
          <cell r="I47">
            <v>1.6631848705902952E-2</v>
          </cell>
          <cell r="K47">
            <v>16809.660000000022</v>
          </cell>
          <cell r="L47">
            <v>5120693.7</v>
          </cell>
          <cell r="M47">
            <v>101.33</v>
          </cell>
          <cell r="N47">
            <v>-8.8739893512135293E-4</v>
          </cell>
          <cell r="O47">
            <v>8.4593949044584615E-3</v>
          </cell>
          <cell r="Q47">
            <v>1.330000000000009E-2</v>
          </cell>
          <cell r="R47">
            <v>1.330000000000009E-2</v>
          </cell>
          <cell r="S47">
            <v>3.9898142794925207E-3</v>
          </cell>
          <cell r="T47">
            <v>2.1308014192297244E-2</v>
          </cell>
        </row>
        <row r="48">
          <cell r="A48">
            <v>42062</v>
          </cell>
          <cell r="B48">
            <v>5142422.28</v>
          </cell>
          <cell r="C48">
            <v>50534.55</v>
          </cell>
          <cell r="D48">
            <v>101.76052383963051</v>
          </cell>
          <cell r="E48">
            <v>9.5745338841002336E-4</v>
          </cell>
          <cell r="F48">
            <v>1.1549128808857612E-2</v>
          </cell>
          <cell r="H48">
            <v>1.7605226314211908E-2</v>
          </cell>
          <cell r="I48">
            <v>1.7605226314211908E-2</v>
          </cell>
          <cell r="K48">
            <v>17793.443999999952</v>
          </cell>
          <cell r="L48">
            <v>5124628.8360000001</v>
          </cell>
          <cell r="M48">
            <v>101.41</v>
          </cell>
          <cell r="N48">
            <v>7.8949965459385041E-4</v>
          </cell>
          <cell r="O48">
            <v>9.2555732484076447E-3</v>
          </cell>
          <cell r="Q48">
            <v>1.4100000000000001E-2</v>
          </cell>
          <cell r="R48">
            <v>1.4100000000000001E-2</v>
          </cell>
          <cell r="S48">
            <v>4.1266234969299376E-3</v>
          </cell>
          <cell r="T48">
            <v>2.14318496880311E-2</v>
          </cell>
        </row>
        <row r="49">
          <cell r="A49">
            <v>42065</v>
          </cell>
          <cell r="B49">
            <v>5123680.05</v>
          </cell>
          <cell r="C49">
            <v>50534.55</v>
          </cell>
          <cell r="D49">
            <v>101.38964431265342</v>
          </cell>
          <cell r="E49">
            <v>-3.6446306778213922E-3</v>
          </cell>
          <cell r="F49">
            <v>-3.6446306778213922E-3</v>
          </cell>
          <cell r="H49">
            <v>1.3896431088475936E-2</v>
          </cell>
          <cell r="I49">
            <v>1.3896431088475936E-2</v>
          </cell>
          <cell r="K49">
            <v>14044.997999999912</v>
          </cell>
          <cell r="L49">
            <v>5109635.0520000001</v>
          </cell>
          <cell r="M49">
            <v>101.11</v>
          </cell>
          <cell r="N49">
            <v>-2.9582881372645087E-3</v>
          </cell>
          <cell r="O49">
            <v>-2.9582881372645087E-3</v>
          </cell>
          <cell r="Q49">
            <v>1.1099999999999888E-2</v>
          </cell>
          <cell r="R49">
            <v>1.1099999999999888E-2</v>
          </cell>
          <cell r="S49">
            <v>3.1713028549233968E-3</v>
          </cell>
          <cell r="T49">
            <v>2.1327469207980253E-2</v>
          </cell>
        </row>
        <row r="50">
          <cell r="A50">
            <v>42066</v>
          </cell>
          <cell r="B50">
            <v>5119768.18</v>
          </cell>
          <cell r="C50">
            <v>50534.55</v>
          </cell>
          <cell r="D50">
            <v>101.31223450095032</v>
          </cell>
          <cell r="E50">
            <v>-7.6348834467143689E-4</v>
          </cell>
          <cell r="F50">
            <v>-4.4053363894496211E-3</v>
          </cell>
          <cell r="H50">
            <v>1.3122332980635809E-2</v>
          </cell>
          <cell r="I50">
            <v>1.3122332980635809E-2</v>
          </cell>
          <cell r="K50">
            <v>13262.62399999982</v>
          </cell>
          <cell r="L50">
            <v>5106505.5559999999</v>
          </cell>
          <cell r="M50">
            <v>101.05</v>
          </cell>
          <cell r="N50">
            <v>-5.9341311442984157E-4</v>
          </cell>
          <cell r="O50">
            <v>-3.5499457647174548E-3</v>
          </cell>
          <cell r="Q50">
            <v>1.0499999999999954E-2</v>
          </cell>
          <cell r="R50">
            <v>1.0499999999999954E-2</v>
          </cell>
          <cell r="S50">
            <v>2.9301216589345813E-3</v>
          </cell>
          <cell r="T50">
            <v>2.125952969962364E-2</v>
          </cell>
        </row>
        <row r="51">
          <cell r="A51">
            <v>42067</v>
          </cell>
          <cell r="B51">
            <v>5109227.83</v>
          </cell>
          <cell r="C51">
            <v>50534.55</v>
          </cell>
          <cell r="D51">
            <v>101.10365739874996</v>
          </cell>
          <cell r="E51">
            <v>-2.0587553243474055E-3</v>
          </cell>
          <cell r="F51">
            <v>-6.4550222040496985E-3</v>
          </cell>
          <cell r="H51">
            <v>1.1036561983396753E-2</v>
          </cell>
          <cell r="I51">
            <v>1.1036561983396753E-2</v>
          </cell>
          <cell r="K51">
            <v>11154.553999999924</v>
          </cell>
          <cell r="L51">
            <v>5098073.2760000005</v>
          </cell>
          <cell r="M51">
            <v>100.88</v>
          </cell>
          <cell r="N51">
            <v>-1.6823354774864185E-3</v>
          </cell>
          <cell r="O51">
            <v>-5.2263090425007652E-3</v>
          </cell>
          <cell r="Q51">
            <v>8.799999999999919E-3</v>
          </cell>
          <cell r="R51">
            <v>8.799999999999919E-3</v>
          </cell>
          <cell r="S51">
            <v>2.3999232038960372E-3</v>
          </cell>
          <cell r="T51">
            <v>2.1316326518683308E-2</v>
          </cell>
        </row>
        <row r="52">
          <cell r="A52">
            <v>42068</v>
          </cell>
          <cell r="B52">
            <v>5116540.5199999996</v>
          </cell>
          <cell r="C52">
            <v>50534.55</v>
          </cell>
          <cell r="D52">
            <v>101.24836413899004</v>
          </cell>
          <cell r="E52">
            <v>1.4312710733042078E-3</v>
          </cell>
          <cell r="F52">
            <v>-5.03299001730384E-3</v>
          </cell>
          <cell r="H52">
            <v>1.2483629368616356E-2</v>
          </cell>
          <cell r="I52">
            <v>1.2483629368616356E-2</v>
          </cell>
          <cell r="K52">
            <v>12617.09199999981</v>
          </cell>
          <cell r="L52">
            <v>5103923.4279999994</v>
          </cell>
          <cell r="M52">
            <v>101</v>
          </cell>
          <cell r="N52">
            <v>1.1895321173671647E-3</v>
          </cell>
          <cell r="O52">
            <v>-4.0429937875948729E-3</v>
          </cell>
          <cell r="Q52">
            <v>1.0000000000000009E-2</v>
          </cell>
          <cell r="R52">
            <v>1.0000000000000009E-2</v>
          </cell>
          <cell r="S52">
            <v>2.6665688945399779E-3</v>
          </cell>
          <cell r="T52">
            <v>2.1266389824280921E-2</v>
          </cell>
        </row>
        <row r="53">
          <cell r="A53">
            <v>42069</v>
          </cell>
          <cell r="B53">
            <v>5092180.5599999996</v>
          </cell>
          <cell r="C53">
            <v>50534.55</v>
          </cell>
          <cell r="D53">
            <v>100.76631848903372</v>
          </cell>
          <cell r="E53">
            <v>-4.7610216130957728E-3</v>
          </cell>
          <cell r="F53">
            <v>-9.7700494561486773E-3</v>
          </cell>
          <cell r="H53">
            <v>7.6631729262868209E-3</v>
          </cell>
          <cell r="I53">
            <v>7.6631729262868209E-3</v>
          </cell>
          <cell r="K53">
            <v>7745.0999999997857</v>
          </cell>
          <cell r="L53">
            <v>5084435.46</v>
          </cell>
          <cell r="M53">
            <v>100.61</v>
          </cell>
          <cell r="N53">
            <v>-3.8613861386138648E-3</v>
          </cell>
          <cell r="O53">
            <v>-7.8887683660388008E-3</v>
          </cell>
          <cell r="Q53">
            <v>6.0999999999999943E-3</v>
          </cell>
          <cell r="R53">
            <v>6.0999999999999943E-3</v>
          </cell>
          <cell r="S53">
            <v>1.5912684755647888E-3</v>
          </cell>
          <cell r="T53">
            <v>2.1554968173983457E-2</v>
          </cell>
        </row>
        <row r="54">
          <cell r="A54">
            <v>42072</v>
          </cell>
          <cell r="B54">
            <v>5127923.26</v>
          </cell>
          <cell r="C54">
            <v>50534.55</v>
          </cell>
          <cell r="D54">
            <v>101.47361082665225</v>
          </cell>
          <cell r="E54">
            <v>7.0191344511161269E-3</v>
          </cell>
          <cell r="F54">
            <v>-2.8194922957591739E-3</v>
          </cell>
          <cell r="H54">
            <v>1.473609621849481E-2</v>
          </cell>
          <cell r="I54">
            <v>1.473609621849481E-2</v>
          </cell>
          <cell r="K54">
            <v>14893.639999999841</v>
          </cell>
          <cell r="L54">
            <v>5113029.62</v>
          </cell>
          <cell r="M54">
            <v>101.18</v>
          </cell>
          <cell r="N54">
            <v>5.66544081105258E-3</v>
          </cell>
          <cell r="O54">
            <v>-2.2680209052360345E-3</v>
          </cell>
          <cell r="Q54">
            <v>1.1800000000000033E-2</v>
          </cell>
          <cell r="R54">
            <v>1.1800000000000033E-2</v>
          </cell>
          <cell r="S54">
            <v>3.0126335971374374E-3</v>
          </cell>
          <cell r="T54">
            <v>2.1390366010158517E-2</v>
          </cell>
        </row>
        <row r="55">
          <cell r="A55">
            <v>42073</v>
          </cell>
          <cell r="B55">
            <v>5124314.78</v>
          </cell>
          <cell r="C55">
            <v>50534.55</v>
          </cell>
          <cell r="D55">
            <v>101.40220463029749</v>
          </cell>
          <cell r="E55">
            <v>-7.0369227795330502E-4</v>
          </cell>
          <cell r="F55">
            <v>-3.5212005187562623E-3</v>
          </cell>
          <cell r="H55">
            <v>1.4022034263425187E-2</v>
          </cell>
          <cell r="I55">
            <v>1.4022034263425187E-2</v>
          </cell>
          <cell r="K55">
            <v>14171.943999999978</v>
          </cell>
          <cell r="L55">
            <v>5110142.8360000001</v>
          </cell>
          <cell r="M55">
            <v>101.12</v>
          </cell>
          <cell r="N55">
            <v>-5.9300256967786957E-4</v>
          </cell>
          <cell r="O55">
            <v>-2.8596785326889806E-3</v>
          </cell>
          <cell r="Q55">
            <v>1.1200000000000099E-2</v>
          </cell>
          <cell r="R55">
            <v>1.1200000000000099E-2</v>
          </cell>
          <cell r="S55">
            <v>2.7998824076718165E-3</v>
          </cell>
          <cell r="T55">
            <v>2.1254204859374168E-2</v>
          </cell>
        </row>
        <row r="56">
          <cell r="A56">
            <v>42074</v>
          </cell>
          <cell r="B56">
            <v>5101394.78</v>
          </cell>
          <cell r="C56">
            <v>50534.55</v>
          </cell>
          <cell r="D56">
            <v>100.94865354495093</v>
          </cell>
          <cell r="E56">
            <v>-4.4727931409397348E-3</v>
          </cell>
          <cell r="F56">
            <v>-7.9782440581678271E-3</v>
          </cell>
          <cell r="H56">
            <v>9.4865234638101814E-3</v>
          </cell>
          <cell r="I56">
            <v>9.4865234638101814E-3</v>
          </cell>
          <cell r="K56">
            <v>9587.9439999999649</v>
          </cell>
          <cell r="L56">
            <v>5091806.8360000001</v>
          </cell>
          <cell r="M56">
            <v>100.76</v>
          </cell>
          <cell r="N56">
            <v>-3.5601265822784445E-3</v>
          </cell>
          <cell r="O56">
            <v>-6.4096242974064355E-3</v>
          </cell>
          <cell r="Q56">
            <v>7.6000000000000512E-3</v>
          </cell>
          <cell r="R56">
            <v>7.6000000000000512E-3</v>
          </cell>
          <cell r="S56">
            <v>1.861171086432023E-3</v>
          </cell>
          <cell r="T56">
            <v>2.1350757264844724E-2</v>
          </cell>
        </row>
        <row r="57">
          <cell r="A57">
            <v>42075</v>
          </cell>
          <cell r="B57">
            <v>5105810.09</v>
          </cell>
          <cell r="C57">
            <v>50534.55</v>
          </cell>
          <cell r="D57">
            <v>101.03602564977821</v>
          </cell>
          <cell r="E57">
            <v>8.6551035362125717E-4</v>
          </cell>
          <cell r="F57">
            <v>-7.1196389573826568E-3</v>
          </cell>
          <cell r="H57">
            <v>1.0360244501709248E-2</v>
          </cell>
          <cell r="I57">
            <v>1.0360244501709248E-2</v>
          </cell>
          <cell r="K57">
            <v>10471.005999999863</v>
          </cell>
          <cell r="L57">
            <v>5095339.0839999998</v>
          </cell>
          <cell r="M57">
            <v>100.83</v>
          </cell>
          <cell r="N57">
            <v>6.9472012703442054E-4</v>
          </cell>
          <cell r="O57">
            <v>-5.7193570653781833E-3</v>
          </cell>
          <cell r="Q57">
            <v>8.2999999999999741E-3</v>
          </cell>
          <cell r="R57">
            <v>8.2999999999999741E-3</v>
          </cell>
          <cell r="S57">
            <v>1.9919371753758242E-3</v>
          </cell>
          <cell r="T57">
            <v>2.1376925394879388E-2</v>
          </cell>
        </row>
        <row r="58">
          <cell r="A58">
            <v>42076</v>
          </cell>
          <cell r="B58">
            <v>5100528.99</v>
          </cell>
          <cell r="C58">
            <v>50534.55</v>
          </cell>
          <cell r="D58">
            <v>100.9315209099517</v>
          </cell>
          <cell r="E58">
            <v>-1.0343314590456343E-3</v>
          </cell>
          <cell r="F58">
            <v>-8.1466063498776276E-3</v>
          </cell>
          <cell r="H58">
            <v>9.3151971158520475E-3</v>
          </cell>
          <cell r="I58">
            <v>9.3151971158520475E-3</v>
          </cell>
          <cell r="K58">
            <v>9414.7859999999127</v>
          </cell>
          <cell r="L58">
            <v>5091114.2039999999</v>
          </cell>
          <cell r="M58">
            <v>100.75</v>
          </cell>
          <cell r="N58">
            <v>-7.9341465833582259E-4</v>
          </cell>
          <cell r="O58">
            <v>-6.5082339019820745E-3</v>
          </cell>
          <cell r="Q58">
            <v>7.5000000000000622E-3</v>
          </cell>
          <cell r="R58">
            <v>7.5000000000000622E-3</v>
          </cell>
          <cell r="S58">
            <v>1.7646552790608894E-3</v>
          </cell>
          <cell r="T58">
            <v>2.1452030024383773E-2</v>
          </cell>
        </row>
        <row r="59">
          <cell r="A59">
            <v>42079</v>
          </cell>
          <cell r="B59">
            <v>5126148.0999999996</v>
          </cell>
          <cell r="C59">
            <v>50534.55</v>
          </cell>
          <cell r="D59">
            <v>101.4384831763615</v>
          </cell>
          <cell r="E59">
            <v>5.0228339158993052E-3</v>
          </cell>
          <cell r="F59">
            <v>-3.164691484652038E-3</v>
          </cell>
          <cell r="H59">
            <v>1.4384819719758024E-2</v>
          </cell>
          <cell r="I59">
            <v>1.4384819719758024E-2</v>
          </cell>
          <cell r="K59">
            <v>14538.607999999791</v>
          </cell>
          <cell r="L59">
            <v>5111609.4919999996</v>
          </cell>
          <cell r="M59">
            <v>101.15</v>
          </cell>
          <cell r="N59">
            <v>3.9702233250620278E-3</v>
          </cell>
          <cell r="O59">
            <v>-2.5638497189625076E-3</v>
          </cell>
          <cell r="Q59">
            <v>1.1500000000000066E-2</v>
          </cell>
          <cell r="R59">
            <v>1.1500000000000066E-2</v>
          </cell>
          <cell r="S59">
            <v>2.6537287801460252E-3</v>
          </cell>
          <cell r="T59">
            <v>2.1294854899881865E-2</v>
          </cell>
        </row>
        <row r="60">
          <cell r="A60">
            <v>42080</v>
          </cell>
          <cell r="B60">
            <v>5118153.01</v>
          </cell>
          <cell r="C60">
            <v>50534.55</v>
          </cell>
          <cell r="D60">
            <v>101.28027280345822</v>
          </cell>
          <cell r="E60">
            <v>-1.5596681648740729E-3</v>
          </cell>
          <cell r="F60">
            <v>-4.7194237809657924E-3</v>
          </cell>
          <cell r="H60">
            <v>1.2802716009509663E-2</v>
          </cell>
          <cell r="I60">
            <v>1.2802716009509663E-2</v>
          </cell>
          <cell r="K60">
            <v>12939.589999999864</v>
          </cell>
          <cell r="L60">
            <v>5105213.42</v>
          </cell>
          <cell r="M60">
            <v>101.02</v>
          </cell>
          <cell r="N60">
            <v>-1.2852199703411449E-3</v>
          </cell>
          <cell r="O60">
            <v>-3.8457745784439279E-3</v>
          </cell>
          <cell r="Q60">
            <v>1.0199999999999987E-2</v>
          </cell>
          <cell r="R60">
            <v>1.0199999999999987E-2</v>
          </cell>
          <cell r="S60">
            <v>2.3093428540619243E-3</v>
          </cell>
          <cell r="T60">
            <v>2.1191896120031428E-2</v>
          </cell>
        </row>
        <row r="61">
          <cell r="A61">
            <v>42081</v>
          </cell>
          <cell r="B61">
            <v>5153893.76</v>
          </cell>
          <cell r="C61">
            <v>50534.55</v>
          </cell>
          <cell r="D61">
            <v>101.98752655361528</v>
          </cell>
          <cell r="E61">
            <v>6.9831343318904615E-3</v>
          </cell>
          <cell r="F61">
            <v>2.2307541806931841E-3</v>
          </cell>
          <cell r="H61">
            <v>1.9875253427107609E-2</v>
          </cell>
          <cell r="I61">
            <v>1.9875253427107609E-2</v>
          </cell>
          <cell r="K61">
            <v>20087.739999999805</v>
          </cell>
          <cell r="L61">
            <v>5133806.0199999996</v>
          </cell>
          <cell r="M61">
            <v>101.59</v>
          </cell>
          <cell r="N61">
            <v>5.6424470401901239E-3</v>
          </cell>
          <cell r="O61">
            <v>1.7749728823588384E-3</v>
          </cell>
          <cell r="Q61">
            <v>1.5900000000000025E-2</v>
          </cell>
          <cell r="R61">
            <v>1.5900000000000025E-2</v>
          </cell>
          <cell r="S61">
            <v>3.5331148761343911E-3</v>
          </cell>
          <cell r="T61">
            <v>2.100027109562121E-2</v>
          </cell>
        </row>
        <row r="62">
          <cell r="A62">
            <v>42082</v>
          </cell>
          <cell r="B62">
            <v>5158005.8899999997</v>
          </cell>
          <cell r="C62">
            <v>50534.55</v>
          </cell>
          <cell r="D62">
            <v>102.06889919866704</v>
          </cell>
          <cell r="E62">
            <v>7.9786860022523776E-4</v>
          </cell>
          <cell r="F62">
            <v>3.0304026296337216E-3</v>
          </cell>
          <cell r="H62">
            <v>2.0688979867963697E-2</v>
          </cell>
          <cell r="I62">
            <v>2.0688979867963697E-2</v>
          </cell>
          <cell r="K62">
            <v>20910.165999999866</v>
          </cell>
          <cell r="L62">
            <v>5137095.7239999995</v>
          </cell>
          <cell r="M62">
            <v>101.66</v>
          </cell>
          <cell r="N62">
            <v>6.8904419726334432E-4</v>
          </cell>
          <cell r="O62">
            <v>2.4652401143872016E-3</v>
          </cell>
          <cell r="Q62">
            <v>1.6599999999999948E-2</v>
          </cell>
          <cell r="R62">
            <v>1.6599999999999948E-2</v>
          </cell>
          <cell r="S62">
            <v>3.6215831819248478E-3</v>
          </cell>
          <cell r="T62">
            <v>2.0825626243350572E-2</v>
          </cell>
        </row>
        <row r="63">
          <cell r="A63">
            <v>42083</v>
          </cell>
          <cell r="B63">
            <v>5204711.59</v>
          </cell>
          <cell r="C63">
            <v>50534.55</v>
          </cell>
          <cell r="D63">
            <v>102.99313222339963</v>
          </cell>
          <cell r="E63">
            <v>9.0549915987010454E-3</v>
          </cell>
          <cell r="F63">
            <v>1.211283449868672E-2</v>
          </cell>
          <cell r="H63">
            <v>2.9931310005554712E-2</v>
          </cell>
          <cell r="I63">
            <v>2.9931310005554712E-2</v>
          </cell>
          <cell r="K63">
            <v>30251.305999999895</v>
          </cell>
          <cell r="L63">
            <v>5174460.284</v>
          </cell>
          <cell r="M63">
            <v>102.39</v>
          </cell>
          <cell r="N63">
            <v>7.180798740901162E-3</v>
          </cell>
          <cell r="O63">
            <v>9.6637412483975282E-3</v>
          </cell>
          <cell r="Q63">
            <v>2.3900000000000032E-2</v>
          </cell>
          <cell r="R63">
            <v>2.3900000000000032E-2</v>
          </cell>
          <cell r="S63">
            <v>5.1209477742730769E-3</v>
          </cell>
          <cell r="T63">
            <v>2.1065675404452987E-2</v>
          </cell>
        </row>
        <row r="64">
          <cell r="A64">
            <v>42086</v>
          </cell>
          <cell r="B64">
            <v>5208677</v>
          </cell>
          <cell r="C64">
            <v>50534.55</v>
          </cell>
          <cell r="D64">
            <v>103.07160150827502</v>
          </cell>
          <cell r="E64">
            <v>7.6188851801495261E-4</v>
          </cell>
          <cell r="F64">
            <v>1.288395164622691E-2</v>
          </cell>
          <cell r="H64">
            <v>3.0716002844991985E-2</v>
          </cell>
          <cell r="I64">
            <v>3.0716002844991985E-2</v>
          </cell>
          <cell r="K64">
            <v>31044.38799999989</v>
          </cell>
          <cell r="L64">
            <v>5177632.6119999997</v>
          </cell>
          <cell r="M64">
            <v>102.46</v>
          </cell>
          <cell r="N64">
            <v>6.8366051372192871E-4</v>
          </cell>
          <cell r="O64">
            <v>1.0354008480425891E-2</v>
          </cell>
          <cell r="Q64">
            <v>2.4599999999999955E-2</v>
          </cell>
          <cell r="R64">
            <v>2.4599999999999955E-2</v>
          </cell>
          <cell r="S64">
            <v>5.1784445391547251E-3</v>
          </cell>
          <cell r="T64">
            <v>2.1343698455074094E-2</v>
          </cell>
        </row>
        <row r="65">
          <cell r="A65">
            <v>42087</v>
          </cell>
          <cell r="B65">
            <v>5180632.1900000004</v>
          </cell>
          <cell r="C65">
            <v>50534.55</v>
          </cell>
          <cell r="D65">
            <v>102.51663841866605</v>
          </cell>
          <cell r="E65">
            <v>-5.3842482457635565E-3</v>
          </cell>
          <cell r="F65">
            <v>7.4303330064136031E-3</v>
          </cell>
          <cell r="H65">
            <v>2.5166372014793437E-2</v>
          </cell>
          <cell r="I65">
            <v>2.5166372014793437E-2</v>
          </cell>
          <cell r="K65">
            <v>25435.426000000043</v>
          </cell>
          <cell r="L65">
            <v>5155196.7640000004</v>
          </cell>
          <cell r="M65">
            <v>102.01</v>
          </cell>
          <cell r="N65">
            <v>-4.3919578372046963E-3</v>
          </cell>
          <cell r="O65">
            <v>5.9165762745292394E-3</v>
          </cell>
          <cell r="Q65">
            <v>2.0100000000000007E-2</v>
          </cell>
          <cell r="R65">
            <v>2.0100000000000007E-2</v>
          </cell>
          <cell r="S65">
            <v>4.1582892587257447E-3</v>
          </cell>
          <cell r="T65">
            <v>2.1280963051987196E-2</v>
          </cell>
        </row>
        <row r="66">
          <cell r="A66">
            <v>42088</v>
          </cell>
          <cell r="B66">
            <v>5174118.62</v>
          </cell>
          <cell r="C66">
            <v>50534.55</v>
          </cell>
          <cell r="D66">
            <v>102.38774501801242</v>
          </cell>
          <cell r="E66">
            <v>-1.2572925004352697E-3</v>
          </cell>
          <cell r="F66">
            <v>6.1636984040136511E-3</v>
          </cell>
          <cell r="H66">
            <v>2.3877438023560682E-2</v>
          </cell>
          <cell r="I66">
            <v>2.3877438023560682E-2</v>
          </cell>
          <cell r="K66">
            <v>24132.711999999923</v>
          </cell>
          <cell r="L66">
            <v>5149985.9079999998</v>
          </cell>
          <cell r="M66">
            <v>101.91</v>
          </cell>
          <cell r="N66">
            <v>-9.8029604940697013E-4</v>
          </cell>
          <cell r="O66">
            <v>4.9304802287741811E-3</v>
          </cell>
          <cell r="Q66">
            <v>1.9099999999999895E-2</v>
          </cell>
          <cell r="R66">
            <v>1.9099999999999895E-2</v>
          </cell>
          <cell r="S66">
            <v>3.8844502595338781E-3</v>
          </cell>
          <cell r="T66">
            <v>2.1173557252543978E-2</v>
          </cell>
        </row>
        <row r="67">
          <cell r="A67">
            <v>42089</v>
          </cell>
          <cell r="B67">
            <v>5210465.5199999996</v>
          </cell>
          <cell r="C67">
            <v>50534.55</v>
          </cell>
          <cell r="D67">
            <v>103.1069935321478</v>
          </cell>
          <cell r="E67">
            <v>7.024751976018706E-3</v>
          </cell>
          <cell r="F67">
            <v>1.3231748832575274E-2</v>
          </cell>
          <cell r="H67">
            <v>3.1069923079517725E-2</v>
          </cell>
          <cell r="I67">
            <v>3.1069923079517725E-2</v>
          </cell>
          <cell r="K67">
            <v>31402.09199999987</v>
          </cell>
          <cell r="L67">
            <v>5179063.4279999994</v>
          </cell>
          <cell r="M67">
            <v>102.49</v>
          </cell>
          <cell r="N67">
            <v>5.6912962417818846E-3</v>
          </cell>
          <cell r="O67">
            <v>1.0649837294152364E-2</v>
          </cell>
          <cell r="Q67">
            <v>2.4899999999999922E-2</v>
          </cell>
          <cell r="R67">
            <v>2.4899999999999922E-2</v>
          </cell>
          <cell r="S67">
            <v>4.9795040660853829E-3</v>
          </cell>
          <cell r="T67">
            <v>2.1432167508623451E-2</v>
          </cell>
        </row>
        <row r="68">
          <cell r="A68">
            <v>42090</v>
          </cell>
          <cell r="B68">
            <v>5157434.76</v>
          </cell>
          <cell r="C68">
            <v>50534.55</v>
          </cell>
          <cell r="D68">
            <v>102.05759742591948</v>
          </cell>
          <cell r="E68">
            <v>-1.0177739358689819E-2</v>
          </cell>
          <cell r="F68">
            <v>2.9193401830078791E-3</v>
          </cell>
          <cell r="H68">
            <v>2.0575962141829995E-2</v>
          </cell>
          <cell r="I68">
            <v>2.0575962141829995E-2</v>
          </cell>
          <cell r="K68">
            <v>20795.939999999846</v>
          </cell>
          <cell r="L68">
            <v>5136638.82</v>
          </cell>
          <cell r="M68">
            <v>101.65</v>
          </cell>
          <cell r="N68">
            <v>-8.1959215533221608E-3</v>
          </cell>
          <cell r="O68">
            <v>2.3666305098117846E-3</v>
          </cell>
          <cell r="Q68">
            <v>1.6499999999999959E-2</v>
          </cell>
          <cell r="R68">
            <v>1.6499999999999959E-2</v>
          </cell>
          <cell r="S68">
            <v>3.2456865531855783E-3</v>
          </cell>
          <cell r="T68">
            <v>2.1259523917659048E-2</v>
          </cell>
        </row>
        <row r="69">
          <cell r="A69">
            <v>42093</v>
          </cell>
          <cell r="B69">
            <v>5171188.43</v>
          </cell>
          <cell r="C69">
            <v>50534.55</v>
          </cell>
          <cell r="D69">
            <v>102.32976112382518</v>
          </cell>
          <cell r="E69">
            <v>2.6667656771290904E-3</v>
          </cell>
          <cell r="F69">
            <v>5.5938910563368971E-3</v>
          </cell>
          <cell r="H69">
            <v>2.3297599088572873E-2</v>
          </cell>
          <cell r="I69">
            <v>2.3297599088572873E-2</v>
          </cell>
          <cell r="K69">
            <v>23546.673999999912</v>
          </cell>
          <cell r="L69">
            <v>5147641.7560000001</v>
          </cell>
          <cell r="M69">
            <v>101.86</v>
          </cell>
          <cell r="N69">
            <v>2.0659124446629207E-3</v>
          </cell>
          <cell r="O69">
            <v>4.437432205896874E-3</v>
          </cell>
          <cell r="Q69">
            <v>1.859999999999995E-2</v>
          </cell>
          <cell r="R69">
            <v>1.859999999999995E-2</v>
          </cell>
          <cell r="S69">
            <v>3.5997300302312851E-3</v>
          </cell>
          <cell r="T69">
            <v>2.1133121406341625E-2</v>
          </cell>
        </row>
        <row r="70">
          <cell r="A70">
            <v>42094</v>
          </cell>
          <cell r="B70">
            <v>5147993.7699999996</v>
          </cell>
          <cell r="C70">
            <v>50534.55</v>
          </cell>
          <cell r="D70">
            <v>101.87077494506232</v>
          </cell>
          <cell r="E70">
            <v>-4.4853635318023999E-3</v>
          </cell>
          <cell r="F70">
            <v>1.0834368895895619E-3</v>
          </cell>
          <cell r="G70">
            <v>1.8707737355439846E-2</v>
          </cell>
          <cell r="H70">
            <v>1.8707737355439846E-2</v>
          </cell>
          <cell r="I70">
            <v>1.8707737355439846E-2</v>
          </cell>
          <cell r="K70">
            <v>18907.741999999813</v>
          </cell>
          <cell r="L70">
            <v>5129086.0279999999</v>
          </cell>
          <cell r="M70">
            <v>101.5</v>
          </cell>
          <cell r="N70">
            <v>-3.5342627135284133E-3</v>
          </cell>
          <cell r="O70">
            <v>8.8748644117941922E-4</v>
          </cell>
          <cell r="P70">
            <v>1.4999999999999902E-2</v>
          </cell>
          <cell r="Q70">
            <v>1.4999999999999902E-2</v>
          </cell>
          <cell r="R70">
            <v>1.4999999999999902E-2</v>
          </cell>
          <cell r="S70">
            <v>2.8569694034530357E-3</v>
          </cell>
          <cell r="T70">
            <v>2.0962548378577295E-2</v>
          </cell>
        </row>
        <row r="71">
          <cell r="A71">
            <v>42095</v>
          </cell>
          <cell r="B71">
            <v>5181613.8600000003</v>
          </cell>
          <cell r="C71">
            <v>50534.55</v>
          </cell>
          <cell r="D71">
            <v>102.53606413829746</v>
          </cell>
          <cell r="E71">
            <v>6.5307169165438328E-3</v>
          </cell>
          <cell r="F71">
            <v>6.5307169165438328E-3</v>
          </cell>
          <cell r="H71">
            <v>2.5360629208801111E-2</v>
          </cell>
          <cell r="I71">
            <v>2.5360629208801111E-2</v>
          </cell>
          <cell r="K71">
            <v>25631.759999999977</v>
          </cell>
          <cell r="L71">
            <v>5155982.1000000006</v>
          </cell>
          <cell r="M71">
            <v>102.03</v>
          </cell>
          <cell r="N71">
            <v>5.2216748768472154E-3</v>
          </cell>
          <cell r="O71">
            <v>5.2216748768472154E-3</v>
          </cell>
          <cell r="Q71">
            <v>2.0299999999999985E-2</v>
          </cell>
          <cell r="R71">
            <v>2.0299999999999985E-2</v>
          </cell>
          <cell r="S71">
            <v>3.8059361418163462E-3</v>
          </cell>
          <cell r="T71">
            <v>2.0867244883950409E-2</v>
          </cell>
        </row>
        <row r="72">
          <cell r="A72">
            <v>42096</v>
          </cell>
          <cell r="B72">
            <v>5197871.3099999996</v>
          </cell>
          <cell r="C72">
            <v>50534.55</v>
          </cell>
          <cell r="D72">
            <v>102.85777374093564</v>
          </cell>
          <cell r="E72">
            <v>3.1375263458939262E-3</v>
          </cell>
          <cell r="F72">
            <v>9.6887335588209389E-3</v>
          </cell>
          <cell r="H72">
            <v>2.8577725196986092E-2</v>
          </cell>
          <cell r="I72">
            <v>2.8577725196986092E-2</v>
          </cell>
          <cell r="K72">
            <v>28883.249999999818</v>
          </cell>
          <cell r="L72">
            <v>5168988.0599999996</v>
          </cell>
          <cell r="M72">
            <v>102.29</v>
          </cell>
          <cell r="N72">
            <v>2.5482701166323896E-3</v>
          </cell>
          <cell r="O72">
            <v>7.7832512315272329E-3</v>
          </cell>
          <cell r="Q72">
            <v>2.2900000000000142E-2</v>
          </cell>
          <cell r="R72">
            <v>2.2900000000000142E-2</v>
          </cell>
          <cell r="S72">
            <v>4.2272976585167044E-3</v>
          </cell>
          <cell r="T72">
            <v>2.0890616113724003E-2</v>
          </cell>
        </row>
        <row r="73">
          <cell r="A73">
            <v>42097</v>
          </cell>
          <cell r="B73">
            <v>5201424.9800000004</v>
          </cell>
          <cell r="C73">
            <v>50534.55</v>
          </cell>
          <cell r="D73">
            <v>102.92809533279707</v>
          </cell>
          <cell r="E73">
            <v>6.8367794969526052E-4</v>
          </cell>
          <cell r="F73">
            <v>1.0379035482010801E-2</v>
          </cell>
          <cell r="H73">
            <v>2.9280941107250991E-2</v>
          </cell>
          <cell r="I73">
            <v>2.9280941107250991E-2</v>
          </cell>
          <cell r="K73">
            <v>29593.984000000015</v>
          </cell>
          <cell r="L73">
            <v>5171830.9960000003</v>
          </cell>
          <cell r="M73">
            <v>102.34</v>
          </cell>
          <cell r="N73">
            <v>4.8880633492998093E-4</v>
          </cell>
          <cell r="O73">
            <v>8.2758620689655782E-3</v>
          </cell>
          <cell r="Q73">
            <v>2.3400000000000087E-2</v>
          </cell>
          <cell r="R73">
            <v>2.3400000000000087E-2</v>
          </cell>
          <cell r="S73">
            <v>4.254138236262861E-3</v>
          </cell>
          <cell r="T73">
            <v>2.093610977188276E-2</v>
          </cell>
        </row>
        <row r="74">
          <cell r="A74">
            <v>42100</v>
          </cell>
          <cell r="B74">
            <v>5214667.9400000004</v>
          </cell>
          <cell r="C74">
            <v>50534.55</v>
          </cell>
          <cell r="D74">
            <v>103.19015287560688</v>
          </cell>
          <cell r="E74">
            <v>2.5460253778377684E-3</v>
          </cell>
          <cell r="F74">
            <v>1.2951486147583458E-2</v>
          </cell>
          <cell r="H74">
            <v>3.1901516504234895E-2</v>
          </cell>
          <cell r="I74">
            <v>3.1901516504234895E-2</v>
          </cell>
          <cell r="K74">
            <v>32242.57599999995</v>
          </cell>
          <cell r="L74">
            <v>5182425.3640000001</v>
          </cell>
          <cell r="M74">
            <v>102.55</v>
          </cell>
          <cell r="N74">
            <v>2.0519835841312783E-3</v>
          </cell>
          <cell r="O74">
            <v>1.0344827586206806E-2</v>
          </cell>
          <cell r="Q74">
            <v>2.5500000000000078E-2</v>
          </cell>
          <cell r="R74">
            <v>2.5500000000000078E-2</v>
          </cell>
          <cell r="S74">
            <v>4.5666862345825621E-3</v>
          </cell>
          <cell r="T74">
            <v>2.1111703428836712E-2</v>
          </cell>
        </row>
        <row r="75">
          <cell r="A75">
            <v>42101</v>
          </cell>
          <cell r="B75">
            <v>5217863.0199999996</v>
          </cell>
          <cell r="C75">
            <v>50534.55</v>
          </cell>
          <cell r="D75">
            <v>103.25337853013431</v>
          </cell>
          <cell r="E75">
            <v>6.1271015465647061E-4</v>
          </cell>
          <cell r="F75">
            <v>1.3572131809320265E-2</v>
          </cell>
          <cell r="H75">
            <v>3.2533773042002334E-2</v>
          </cell>
          <cell r="I75">
            <v>3.2533773042002334E-2</v>
          </cell>
          <cell r="K75">
            <v>32881.591999999764</v>
          </cell>
          <cell r="L75">
            <v>5184981.4279999994</v>
          </cell>
          <cell r="M75">
            <v>102.6</v>
          </cell>
          <cell r="N75">
            <v>4.8756704046803989E-4</v>
          </cell>
          <cell r="O75">
            <v>1.0837438423645374E-2</v>
          </cell>
          <cell r="Q75">
            <v>2.6000000000000023E-2</v>
          </cell>
          <cell r="R75">
            <v>2.6000000000000023E-2</v>
          </cell>
          <cell r="S75">
            <v>4.5877441606592129E-3</v>
          </cell>
          <cell r="T75">
            <v>2.1307721220709185E-2</v>
          </cell>
        </row>
        <row r="76">
          <cell r="A76">
            <v>42102</v>
          </cell>
          <cell r="B76">
            <v>5225247.08</v>
          </cell>
          <cell r="C76">
            <v>50534.55</v>
          </cell>
          <cell r="D76">
            <v>103.39949757146348</v>
          </cell>
          <cell r="E76">
            <v>1.4151502198693766E-3</v>
          </cell>
          <cell r="F76">
            <v>1.5006488634503601E-2</v>
          </cell>
          <cell r="H76">
            <v>3.399496343794528E-2</v>
          </cell>
          <cell r="I76">
            <v>3.399496343794528E-2</v>
          </cell>
          <cell r="K76">
            <v>34358.40399999998</v>
          </cell>
          <cell r="L76">
            <v>5190888.676</v>
          </cell>
          <cell r="M76">
            <v>102.72</v>
          </cell>
          <cell r="N76">
            <v>1.1695906432749315E-3</v>
          </cell>
          <cell r="O76">
            <v>1.2019704433497536E-2</v>
          </cell>
          <cell r="Q76">
            <v>2.7199999999999891E-2</v>
          </cell>
          <cell r="R76">
            <v>2.7199999999999891E-2</v>
          </cell>
          <cell r="S76">
            <v>4.7299034165178E-3</v>
          </cell>
          <cell r="T76">
            <v>2.157861156029801E-2</v>
          </cell>
        </row>
        <row r="77">
          <cell r="A77">
            <v>42103</v>
          </cell>
          <cell r="B77">
            <v>5245212.8899999997</v>
          </cell>
          <cell r="C77">
            <v>50534.55</v>
          </cell>
          <cell r="D77">
            <v>103.79458984002034</v>
          </cell>
          <cell r="E77">
            <v>3.821026966632779E-3</v>
          </cell>
          <cell r="F77">
            <v>1.8884855798883438E-2</v>
          </cell>
          <cell r="H77">
            <v>3.7945886076604207E-2</v>
          </cell>
          <cell r="I77">
            <v>3.7945886076604207E-2</v>
          </cell>
          <cell r="K77">
            <v>38351.565999999912</v>
          </cell>
          <cell r="L77">
            <v>5206861.324</v>
          </cell>
          <cell r="M77">
            <v>103.04</v>
          </cell>
          <cell r="N77">
            <v>3.1152647975078995E-3</v>
          </cell>
          <cell r="O77">
            <v>1.5172413793103523E-2</v>
          </cell>
          <cell r="Q77">
            <v>3.0399999999999983E-2</v>
          </cell>
          <cell r="R77">
            <v>3.0399999999999983E-2</v>
          </cell>
          <cell r="S77">
            <v>5.2107723508214576E-3</v>
          </cell>
          <cell r="T77">
            <v>2.2114061404026247E-2</v>
          </cell>
        </row>
        <row r="78">
          <cell r="A78">
            <v>42104</v>
          </cell>
          <cell r="B78">
            <v>5321840.7300000004</v>
          </cell>
          <cell r="C78">
            <v>50534.55</v>
          </cell>
          <cell r="D78">
            <v>105.31093538974821</v>
          </cell>
          <cell r="E78">
            <v>1.4609100070293035E-2</v>
          </cell>
          <cell r="F78">
            <v>3.3769846617355492E-2</v>
          </cell>
          <cell r="H78">
            <v>5.3109341393846377E-2</v>
          </cell>
          <cell r="I78">
            <v>5.3109341393846377E-2</v>
          </cell>
          <cell r="K78">
            <v>53677.134000000049</v>
          </cell>
          <cell r="L78">
            <v>5268163.5960000008</v>
          </cell>
          <cell r="M78">
            <v>104.25</v>
          </cell>
          <cell r="N78">
            <v>1.1743012422360088E-2</v>
          </cell>
          <cell r="O78">
            <v>2.7093596059113212E-2</v>
          </cell>
          <cell r="Q78">
            <v>4.2499999999999982E-2</v>
          </cell>
          <cell r="R78">
            <v>4.2499999999999982E-2</v>
          </cell>
          <cell r="S78">
            <v>7.1818304965489688E-3</v>
          </cell>
          <cell r="T78">
            <v>2.4240726342761473E-2</v>
          </cell>
        </row>
        <row r="79">
          <cell r="A79">
            <v>42107</v>
          </cell>
          <cell r="B79">
            <v>5534700.0499999998</v>
          </cell>
          <cell r="C79">
            <v>50534.55</v>
          </cell>
          <cell r="D79">
            <v>109.52308964856716</v>
          </cell>
          <cell r="E79">
            <v>3.9997311231070976E-2</v>
          </cell>
          <cell r="F79">
            <v>7.5117860913806123E-2</v>
          </cell>
          <cell r="H79">
            <v>9.5230883481923989E-2</v>
          </cell>
          <cell r="I79">
            <v>9.5230883481923989E-2</v>
          </cell>
          <cell r="K79">
            <v>96248.997999999934</v>
          </cell>
          <cell r="L79">
            <v>5438451.0520000001</v>
          </cell>
          <cell r="M79">
            <v>107.62</v>
          </cell>
          <cell r="N79">
            <v>3.2326139088729056E-2</v>
          </cell>
          <cell r="O79">
            <v>6.0295566502463149E-2</v>
          </cell>
          <cell r="Q79">
            <v>7.6200000000000045E-2</v>
          </cell>
          <cell r="R79">
            <v>7.6200000000000045E-2</v>
          </cell>
          <cell r="S79">
            <v>1.2695969626676629E-2</v>
          </cell>
          <cell r="T79">
            <v>3.3718756728869155E-2</v>
          </cell>
        </row>
        <row r="80">
          <cell r="A80">
            <v>42108</v>
          </cell>
          <cell r="B80">
            <v>5436947.25</v>
          </cell>
          <cell r="C80">
            <v>50534.55</v>
          </cell>
          <cell r="D80">
            <v>107.58871405800585</v>
          </cell>
          <cell r="E80">
            <v>-1.7661806261750401E-2</v>
          </cell>
          <cell r="F80">
            <v>5.6129337545798963E-2</v>
          </cell>
          <cell r="H80">
            <v>7.5887127805980503E-2</v>
          </cell>
          <cell r="I80">
            <v>7.5887127805980503E-2</v>
          </cell>
          <cell r="K80">
            <v>76698.437999999878</v>
          </cell>
          <cell r="L80">
            <v>5360248.8119999999</v>
          </cell>
          <cell r="M80">
            <v>106.07</v>
          </cell>
          <cell r="N80">
            <v>-1.4402527411261912E-2</v>
          </cell>
          <cell r="O80">
            <v>4.502463054187178E-2</v>
          </cell>
          <cell r="Q80">
            <v>6.0699999999999976E-2</v>
          </cell>
          <cell r="R80">
            <v>6.0699999999999976E-2</v>
          </cell>
          <cell r="S80">
            <v>9.9755525939144718E-3</v>
          </cell>
          <cell r="T80">
            <v>3.752250872312602E-2</v>
          </cell>
        </row>
        <row r="81">
          <cell r="A81">
            <v>42109</v>
          </cell>
          <cell r="B81">
            <v>5411765.2400000002</v>
          </cell>
          <cell r="C81">
            <v>50534.55</v>
          </cell>
          <cell r="D81">
            <v>107.0904013194933</v>
          </cell>
          <cell r="E81">
            <v>-4.6316450835529599E-3</v>
          </cell>
          <cell r="F81">
            <v>5.1237721291958804E-2</v>
          </cell>
          <cell r="H81">
            <v>7.0904000480020102E-2</v>
          </cell>
          <cell r="I81">
            <v>7.0904000480020102E-2</v>
          </cell>
          <cell r="K81">
            <v>71662.035999999964</v>
          </cell>
          <cell r="L81">
            <v>5340103.2039999999</v>
          </cell>
          <cell r="M81">
            <v>105.67</v>
          </cell>
          <cell r="N81">
            <v>-3.7710945601959756E-3</v>
          </cell>
          <cell r="O81">
            <v>4.1083743842364573E-2</v>
          </cell>
          <cell r="Q81">
            <v>5.6699999999999973E-2</v>
          </cell>
          <cell r="R81">
            <v>5.6699999999999973E-2</v>
          </cell>
          <cell r="S81">
            <v>9.1924113881702851E-3</v>
          </cell>
          <cell r="T81">
            <v>4.0171125513555617E-2</v>
          </cell>
        </row>
        <row r="82">
          <cell r="A82">
            <v>42110</v>
          </cell>
          <cell r="B82">
            <v>5450999.8099999996</v>
          </cell>
          <cell r="C82">
            <v>50534.55</v>
          </cell>
          <cell r="D82">
            <v>107.86679232327188</v>
          </cell>
          <cell r="E82">
            <v>7.2498654801218532E-3</v>
          </cell>
          <cell r="F82">
            <v>5.8859053358955471E-2</v>
          </cell>
          <cell r="H82">
            <v>7.8667910425624488E-2</v>
          </cell>
          <cell r="I82">
            <v>7.8667910425624488E-2</v>
          </cell>
          <cell r="K82">
            <v>79508.949999999779</v>
          </cell>
          <cell r="L82">
            <v>5371490.8599999994</v>
          </cell>
          <cell r="M82">
            <v>106.29</v>
          </cell>
          <cell r="N82">
            <v>5.8673227973882192E-3</v>
          </cell>
          <cell r="O82">
            <v>4.7192118226601076E-2</v>
          </cell>
          <cell r="Q82">
            <v>6.2899999999999956E-2</v>
          </cell>
          <cell r="R82">
            <v>6.2899999999999956E-2</v>
          </cell>
          <cell r="S82">
            <v>1.0061342317712274E-2</v>
          </cell>
          <cell r="T82">
            <v>4.3426082564841081E-2</v>
          </cell>
        </row>
        <row r="83">
          <cell r="A83">
            <v>42111</v>
          </cell>
          <cell r="B83">
            <v>5495340.9800000004</v>
          </cell>
          <cell r="C83">
            <v>50534.55</v>
          </cell>
          <cell r="D83">
            <v>108.74423498378832</v>
          </cell>
          <cell r="E83">
            <v>8.1345022097882858E-3</v>
          </cell>
          <cell r="F83">
            <v>6.7472344668358275E-2</v>
          </cell>
          <cell r="H83">
            <v>8.7442336926609521E-2</v>
          </cell>
          <cell r="I83">
            <v>8.7442336926609521E-2</v>
          </cell>
          <cell r="K83">
            <v>88377.183999999965</v>
          </cell>
          <cell r="L83">
            <v>5406963.7960000001</v>
          </cell>
          <cell r="M83">
            <v>107</v>
          </cell>
          <cell r="N83">
            <v>6.6798381785679872E-3</v>
          </cell>
          <cell r="O83">
            <v>5.4187192118226646E-2</v>
          </cell>
          <cell r="Q83">
            <v>7.0000000000000062E-2</v>
          </cell>
          <cell r="R83">
            <v>7.0000000000000062E-2</v>
          </cell>
          <cell r="S83">
            <v>1.1049375360713043E-2</v>
          </cell>
          <cell r="T83">
            <v>4.7372796075533921E-2</v>
          </cell>
        </row>
        <row r="84">
          <cell r="A84">
            <v>42114</v>
          </cell>
          <cell r="B84">
            <v>5351343.54</v>
          </cell>
          <cell r="C84">
            <v>50534.55</v>
          </cell>
          <cell r="D84">
            <v>105.89475002745645</v>
          </cell>
          <cell r="E84">
            <v>-2.6203549611219956E-2</v>
          </cell>
          <cell r="F84">
            <v>3.950078012623548E-2</v>
          </cell>
          <cell r="H84">
            <v>5.8947487701612067E-2</v>
          </cell>
          <cell r="I84">
            <v>5.8947487701612067E-2</v>
          </cell>
          <cell r="K84">
            <v>59577.69599999988</v>
          </cell>
          <cell r="L84">
            <v>5291765.8440000005</v>
          </cell>
          <cell r="M84">
            <v>104.72</v>
          </cell>
          <cell r="N84">
            <v>-2.1308411214953304E-2</v>
          </cell>
          <cell r="O84">
            <v>3.1724137931034457E-2</v>
          </cell>
          <cell r="Q84">
            <v>4.7199999999999909E-2</v>
          </cell>
          <cell r="R84">
            <v>4.7199999999999909E-2</v>
          </cell>
          <cell r="S84">
            <v>7.3543791438908102E-3</v>
          </cell>
          <cell r="T84">
            <v>4.8180912958571742E-2</v>
          </cell>
        </row>
        <row r="85">
          <cell r="A85">
            <v>42115</v>
          </cell>
          <cell r="B85">
            <v>5449330.5800000001</v>
          </cell>
          <cell r="C85">
            <v>50534.55</v>
          </cell>
          <cell r="D85">
            <v>107.83376086261775</v>
          </cell>
          <cell r="E85">
            <v>1.8310736223075663E-2</v>
          </cell>
          <cell r="F85">
            <v>5.8534804714808431E-2</v>
          </cell>
          <cell r="H85">
            <v>7.8337595823005035E-2</v>
          </cell>
          <cell r="I85">
            <v>7.8337595823005035E-2</v>
          </cell>
          <cell r="K85">
            <v>79175.103999999963</v>
          </cell>
          <cell r="L85">
            <v>5370155.4759999998</v>
          </cell>
          <cell r="M85">
            <v>106.27</v>
          </cell>
          <cell r="N85">
            <v>1.480137509549273E-2</v>
          </cell>
          <cell r="O85">
            <v>4.6995073891625605E-2</v>
          </cell>
          <cell r="Q85">
            <v>6.2699999999999978E-2</v>
          </cell>
          <cell r="R85">
            <v>6.2699999999999978E-2</v>
          </cell>
          <cell r="S85">
            <v>9.6435960052190239E-3</v>
          </cell>
          <cell r="T85">
            <v>5.0509072267833695E-2</v>
          </cell>
        </row>
        <row r="86">
          <cell r="A86">
            <v>42116</v>
          </cell>
          <cell r="B86">
            <v>5512659.3399999999</v>
          </cell>
          <cell r="C86">
            <v>50534.55</v>
          </cell>
          <cell r="D86">
            <v>109.0869383421837</v>
          </cell>
          <cell r="E86">
            <v>1.1621383410363562E-2</v>
          </cell>
          <cell r="F86">
            <v>7.0836443533613735E-2</v>
          </cell>
          <cell r="H86">
            <v>9.0869370469873978E-2</v>
          </cell>
          <cell r="I86">
            <v>9.0869370469873978E-2</v>
          </cell>
          <cell r="K86">
            <v>91840.85599999984</v>
          </cell>
          <cell r="L86">
            <v>5420818.4840000002</v>
          </cell>
          <cell r="M86">
            <v>107.27</v>
          </cell>
          <cell r="N86">
            <v>9.4099934130045249E-3</v>
          </cell>
          <cell r="O86">
            <v>5.6847290640394066E-2</v>
          </cell>
          <cell r="Q86">
            <v>7.2699999999999987E-2</v>
          </cell>
          <cell r="R86">
            <v>7.2699999999999987E-2</v>
          </cell>
          <cell r="S86">
            <v>1.1039635097716882E-2</v>
          </cell>
          <cell r="T86">
            <v>5.3895604294090266E-2</v>
          </cell>
        </row>
        <row r="87">
          <cell r="A87">
            <v>42117</v>
          </cell>
          <cell r="B87">
            <v>5568544.7199999997</v>
          </cell>
          <cell r="C87">
            <v>50534.55</v>
          </cell>
          <cell r="D87">
            <v>110.19282293005477</v>
          </cell>
          <cell r="E87">
            <v>1.0137644384171196E-2</v>
          </cell>
          <cell r="F87">
            <v>8.1692202591768126E-2</v>
          </cell>
          <cell r="H87">
            <v>0.10192821621728232</v>
          </cell>
          <cell r="I87">
            <v>0.10192821621728232</v>
          </cell>
          <cell r="K87">
            <v>103017.93199999988</v>
          </cell>
          <cell r="L87">
            <v>5465526.7879999997</v>
          </cell>
          <cell r="M87">
            <v>108.15</v>
          </cell>
          <cell r="N87">
            <v>8.2035983965695891E-3</v>
          </cell>
          <cell r="O87">
            <v>6.5517241379310365E-2</v>
          </cell>
          <cell r="Q87">
            <v>8.1500000000000128E-2</v>
          </cell>
          <cell r="R87">
            <v>8.1500000000000128E-2</v>
          </cell>
          <cell r="S87">
            <v>1.222076769253988E-2</v>
          </cell>
          <cell r="T87">
            <v>5.8142907692536466E-2</v>
          </cell>
        </row>
        <row r="88">
          <cell r="A88">
            <v>42118</v>
          </cell>
          <cell r="B88">
            <v>5601106.21</v>
          </cell>
          <cell r="C88">
            <v>50534.55</v>
          </cell>
          <cell r="D88">
            <v>110.83716407883318</v>
          </cell>
          <cell r="E88">
            <v>5.8473966964927016E-3</v>
          </cell>
          <cell r="F88">
            <v>8.8017286003825301E-2</v>
          </cell>
          <cell r="H88">
            <v>0.10837162762856334</v>
          </cell>
          <cell r="I88">
            <v>0.10837162762856334</v>
          </cell>
          <cell r="K88">
            <v>109530.22999999986</v>
          </cell>
          <cell r="L88">
            <v>5491575.9800000004</v>
          </cell>
          <cell r="M88">
            <v>108.67</v>
          </cell>
          <cell r="N88">
            <v>4.8081368469716779E-3</v>
          </cell>
          <cell r="O88">
            <v>7.0640394088669956E-2</v>
          </cell>
          <cell r="Q88">
            <v>8.6699999999999999E-2</v>
          </cell>
          <cell r="R88">
            <v>8.6699999999999999E-2</v>
          </cell>
          <cell r="S88">
            <v>1.2839703813455117E-2</v>
          </cell>
          <cell r="T88">
            <v>6.2638508005937482E-2</v>
          </cell>
        </row>
        <row r="89">
          <cell r="A89">
            <v>42121</v>
          </cell>
          <cell r="B89">
            <v>5714371.1399999997</v>
          </cell>
          <cell r="C89">
            <v>50534.55</v>
          </cell>
          <cell r="D89">
            <v>113.07850055061338</v>
          </cell>
          <cell r="E89">
            <v>2.0221885776381399E-2</v>
          </cell>
          <cell r="F89">
            <v>0.11001904728412293</v>
          </cell>
          <cell r="H89">
            <v>0.13078499208024996</v>
          </cell>
          <cell r="I89">
            <v>0.13078499208024996</v>
          </cell>
          <cell r="K89">
            <v>132183.21599999993</v>
          </cell>
          <cell r="L89">
            <v>5582187.9239999996</v>
          </cell>
          <cell r="M89">
            <v>110.46</v>
          </cell>
          <cell r="N89">
            <v>1.6471887365418159E-2</v>
          </cell>
          <cell r="O89">
            <v>8.8275862068965427E-2</v>
          </cell>
          <cell r="Q89">
            <v>0.10460000000000003</v>
          </cell>
          <cell r="R89">
            <v>0.10460000000000003</v>
          </cell>
          <cell r="S89">
            <v>1.5300487329810153E-2</v>
          </cell>
          <cell r="T89">
            <v>6.931802455085298E-2</v>
          </cell>
        </row>
        <row r="90">
          <cell r="A90">
            <v>42122</v>
          </cell>
          <cell r="B90">
            <v>5695689.2999999998</v>
          </cell>
          <cell r="C90">
            <v>50534.55</v>
          </cell>
          <cell r="D90">
            <v>112.70881604763473</v>
          </cell>
          <cell r="E90">
            <v>-3.2692731260014485E-3</v>
          </cell>
          <cell r="F90">
            <v>0.10639009184348724</v>
          </cell>
          <cell r="H90">
            <v>0.12708814709435634</v>
          </cell>
          <cell r="I90">
            <v>0.12708814709435634</v>
          </cell>
          <cell r="K90">
            <v>128446.84799999988</v>
          </cell>
          <cell r="L90">
            <v>5567242.4519999996</v>
          </cell>
          <cell r="M90">
            <v>110.17</v>
          </cell>
          <cell r="N90">
            <v>-2.62538475466223E-3</v>
          </cell>
          <cell r="O90">
            <v>8.5418719211822758E-2</v>
          </cell>
          <cell r="Q90">
            <v>0.10170000000000012</v>
          </cell>
          <cell r="R90">
            <v>0.10170000000000012</v>
          </cell>
          <cell r="S90">
            <v>1.4697222671244958E-2</v>
          </cell>
          <cell r="T90">
            <v>7.4691985166386213E-2</v>
          </cell>
        </row>
        <row r="91">
          <cell r="A91">
            <v>42123</v>
          </cell>
          <cell r="B91">
            <v>5741915.5800000001</v>
          </cell>
          <cell r="C91">
            <v>50534.55</v>
          </cell>
          <cell r="D91">
            <v>113.6235620976144</v>
          </cell>
          <cell r="E91">
            <v>8.1160115247156384E-3</v>
          </cell>
          <cell r="F91">
            <v>0.11536956657972031</v>
          </cell>
          <cell r="H91">
            <v>0.13623560748554464</v>
          </cell>
          <cell r="I91">
            <v>0.13623560748554464</v>
          </cell>
          <cell r="K91">
            <v>137692.1039999999</v>
          </cell>
          <cell r="L91">
            <v>5604223.4759999998</v>
          </cell>
          <cell r="M91">
            <v>110.9</v>
          </cell>
          <cell r="N91">
            <v>6.6261232640465462E-3</v>
          </cell>
          <cell r="O91">
            <v>9.2610837438423799E-2</v>
          </cell>
          <cell r="Q91">
            <v>0.10899999999999999</v>
          </cell>
          <cell r="R91">
            <v>0.10899999999999999</v>
          </cell>
          <cell r="S91">
            <v>1.5564159394259036E-2</v>
          </cell>
          <cell r="T91">
            <v>8.0473639616466322E-2</v>
          </cell>
        </row>
        <row r="92">
          <cell r="A92">
            <v>42124</v>
          </cell>
          <cell r="B92">
            <v>5739031.2699999996</v>
          </cell>
          <cell r="C92">
            <v>50534.55</v>
          </cell>
          <cell r="D92">
            <v>113.56648609713551</v>
          </cell>
          <cell r="E92">
            <v>-5.0232539294847722E-4</v>
          </cell>
          <cell r="F92">
            <v>0.11480928812390534</v>
          </cell>
          <cell r="H92">
            <v>0.13566484748753238</v>
          </cell>
          <cell r="I92">
            <v>0.13566484748753238</v>
          </cell>
          <cell r="K92">
            <v>137115.24199999985</v>
          </cell>
          <cell r="L92">
            <v>5601916.0279999999</v>
          </cell>
          <cell r="M92">
            <v>110.85</v>
          </cell>
          <cell r="N92">
            <v>-4.5085662759247747E-4</v>
          </cell>
          <cell r="O92">
            <v>9.2118226600985231E-2</v>
          </cell>
          <cell r="Q92">
            <v>0.10850000000000004</v>
          </cell>
          <cell r="R92">
            <v>0.10850000000000004</v>
          </cell>
          <cell r="S92">
            <v>1.5310515180928519E-2</v>
          </cell>
          <cell r="T92">
            <v>8.5545797533325862E-2</v>
          </cell>
        </row>
        <row r="93">
          <cell r="A93">
            <v>42125</v>
          </cell>
          <cell r="B93">
            <v>5733410.3099999996</v>
          </cell>
          <cell r="C93">
            <v>50534.55</v>
          </cell>
          <cell r="D93">
            <v>113.45525605748936</v>
          </cell>
          <cell r="E93">
            <v>-9.7942662020034099E-4</v>
          </cell>
          <cell r="F93">
            <v>-9.7942662020034099E-4</v>
          </cell>
          <cell r="H93">
            <v>0.13455254710427744</v>
          </cell>
          <cell r="I93">
            <v>0.13455254710427744</v>
          </cell>
          <cell r="K93">
            <v>135991.04999999981</v>
          </cell>
          <cell r="L93">
            <v>5597419.2599999998</v>
          </cell>
          <cell r="M93">
            <v>110.76</v>
          </cell>
          <cell r="N93">
            <v>-8.1190798376173934E-4</v>
          </cell>
          <cell r="O93">
            <v>-8.1190798376173934E-4</v>
          </cell>
          <cell r="Q93">
            <v>0.10760000000000014</v>
          </cell>
          <cell r="R93">
            <v>0.10760000000000014</v>
          </cell>
          <cell r="S93">
            <v>1.5007007709755271E-2</v>
          </cell>
          <cell r="T93">
            <v>8.5183705404859547E-2</v>
          </cell>
        </row>
        <row r="94">
          <cell r="A94">
            <v>42128</v>
          </cell>
          <cell r="B94">
            <v>5876393.2800000003</v>
          </cell>
          <cell r="C94">
            <v>50534.55</v>
          </cell>
          <cell r="D94">
            <v>116.28466623329979</v>
          </cell>
          <cell r="E94">
            <v>2.4938555287176145E-2</v>
          </cell>
          <cell r="F94">
            <v>2.3934703182058259E-2</v>
          </cell>
          <cell r="H94">
            <v>0.16284664852644393</v>
          </cell>
          <cell r="I94">
            <v>0.16284664852644393</v>
          </cell>
          <cell r="K94">
            <v>164587.64399999997</v>
          </cell>
          <cell r="L94">
            <v>5711805.6359999999</v>
          </cell>
          <cell r="M94">
            <v>113.03</v>
          </cell>
          <cell r="N94">
            <v>2.049476345250989E-2</v>
          </cell>
          <cell r="O94">
            <v>1.9666215606675808E-2</v>
          </cell>
          <cell r="Q94">
            <v>0.13030000000000008</v>
          </cell>
          <cell r="R94">
            <v>0.13030000000000008</v>
          </cell>
          <cell r="S94">
            <v>1.7962327959807567E-2</v>
          </cell>
          <cell r="T94">
            <v>8.4732088383703483E-2</v>
          </cell>
        </row>
        <row r="95">
          <cell r="A95">
            <v>42129</v>
          </cell>
          <cell r="B95">
            <v>5726148.9500000002</v>
          </cell>
          <cell r="C95">
            <v>50534.55</v>
          </cell>
          <cell r="D95">
            <v>113.3115650579653</v>
          </cell>
          <cell r="E95">
            <v>-2.5567439557074634E-2</v>
          </cell>
          <cell r="F95">
            <v>-2.2446854519402315E-3</v>
          </cell>
          <cell r="H95">
            <v>0.13311563712609731</v>
          </cell>
          <cell r="I95">
            <v>0.13311563712609731</v>
          </cell>
          <cell r="K95">
            <v>134538.77800000002</v>
          </cell>
          <cell r="L95">
            <v>5591610.1720000003</v>
          </cell>
          <cell r="M95">
            <v>110.65</v>
          </cell>
          <cell r="N95">
            <v>-2.1056356719454938E-2</v>
          </cell>
          <cell r="O95">
            <v>-1.8042399639150997E-3</v>
          </cell>
          <cell r="Q95">
            <v>0.10650000000000004</v>
          </cell>
          <cell r="R95">
            <v>0.10650000000000004</v>
          </cell>
          <cell r="S95">
            <v>1.4516052883763564E-2</v>
          </cell>
          <cell r="T95">
            <v>8.4404794128047411E-2</v>
          </cell>
        </row>
        <row r="96">
          <cell r="A96">
            <v>42130</v>
          </cell>
          <cell r="B96">
            <v>5680684.0999999996</v>
          </cell>
          <cell r="C96">
            <v>50534.55</v>
          </cell>
          <cell r="D96">
            <v>112.41188652120182</v>
          </cell>
          <cell r="E96">
            <v>-7.9398650641109292E-3</v>
          </cell>
          <cell r="F96">
            <v>-1.0166728016451465E-2</v>
          </cell>
          <cell r="H96">
            <v>0.12411885186528182</v>
          </cell>
          <cell r="I96">
            <v>0.12411885186528182</v>
          </cell>
          <cell r="K96">
            <v>125445.80799999989</v>
          </cell>
          <cell r="L96">
            <v>5555238.2919999994</v>
          </cell>
          <cell r="M96">
            <v>109.93</v>
          </cell>
          <cell r="N96">
            <v>-6.507004066877542E-3</v>
          </cell>
          <cell r="O96">
            <v>-8.2995038340097915E-3</v>
          </cell>
          <cell r="Q96">
            <v>9.9300000000000166E-2</v>
          </cell>
          <cell r="R96">
            <v>9.9300000000000166E-2</v>
          </cell>
          <cell r="S96">
            <v>1.3383016366731226E-2</v>
          </cell>
          <cell r="T96">
            <v>8.4259097543164019E-2</v>
          </cell>
        </row>
        <row r="97">
          <cell r="A97">
            <v>42131</v>
          </cell>
          <cell r="B97">
            <v>5550173.2999999998</v>
          </cell>
          <cell r="C97">
            <v>50534.55</v>
          </cell>
          <cell r="D97">
            <v>109.82928115517007</v>
          </cell>
          <cell r="E97">
            <v>-2.2974486470740407E-2</v>
          </cell>
          <cell r="F97">
            <v>-3.2907639131926181E-2</v>
          </cell>
          <cell r="H97">
            <v>9.8292798511598667E-2</v>
          </cell>
          <cell r="I97">
            <v>9.8292798511598667E-2</v>
          </cell>
          <cell r="K97">
            <v>99343.64799999987</v>
          </cell>
          <cell r="L97">
            <v>5450829.6519999998</v>
          </cell>
          <cell r="M97">
            <v>107.86</v>
          </cell>
          <cell r="N97">
            <v>-1.8830164650232017E-2</v>
          </cell>
          <cell r="O97">
            <v>-2.6973387460532239E-2</v>
          </cell>
          <cell r="Q97">
            <v>7.8600000000000003E-2</v>
          </cell>
          <cell r="R97">
            <v>7.8600000000000003E-2</v>
          </cell>
          <cell r="S97">
            <v>1.0476432256737667E-2</v>
          </cell>
          <cell r="T97">
            <v>8.4979511114752951E-2</v>
          </cell>
        </row>
        <row r="98">
          <cell r="A98">
            <v>42132</v>
          </cell>
          <cell r="B98">
            <v>5613844.0800000001</v>
          </cell>
          <cell r="C98">
            <v>50534.55</v>
          </cell>
          <cell r="D98">
            <v>111.08922667758988</v>
          </cell>
          <cell r="E98">
            <v>1.1471854401375214E-2</v>
          </cell>
          <cell r="F98">
            <v>-2.1813296375365443E-2</v>
          </cell>
          <cell r="H98">
            <v>0.11089225358620269</v>
          </cell>
          <cell r="I98">
            <v>0.11089225358620269</v>
          </cell>
          <cell r="K98">
            <v>112077.8039999999</v>
          </cell>
          <cell r="L98">
            <v>5501766.2760000005</v>
          </cell>
          <cell r="M98">
            <v>108.87</v>
          </cell>
          <cell r="N98">
            <v>9.3639903578712769E-3</v>
          </cell>
          <cell r="O98">
            <v>-1.7861975642760375E-2</v>
          </cell>
          <cell r="Q98">
            <v>8.8700000000000001E-2</v>
          </cell>
          <cell r="R98">
            <v>8.8700000000000001E-2</v>
          </cell>
          <cell r="S98">
            <v>1.1692202358986492E-2</v>
          </cell>
          <cell r="T98">
            <v>8.5175529952930915E-2</v>
          </cell>
        </row>
        <row r="99">
          <cell r="A99">
            <v>42135</v>
          </cell>
          <cell r="B99">
            <v>5681207.1900000004</v>
          </cell>
          <cell r="C99">
            <v>50534.55</v>
          </cell>
          <cell r="D99">
            <v>112.42223765720681</v>
          </cell>
          <cell r="E99">
            <v>1.1999462229453473E-2</v>
          </cell>
          <cell r="F99">
            <v>-1.0075581971868086E-2</v>
          </cell>
          <cell r="H99">
            <v>0.12422236322410285</v>
          </cell>
          <cell r="I99">
            <v>0.12422236322410285</v>
          </cell>
          <cell r="K99">
            <v>125550.42600000004</v>
          </cell>
          <cell r="L99">
            <v>5555656.7640000004</v>
          </cell>
          <cell r="M99">
            <v>109.94</v>
          </cell>
          <cell r="N99">
            <v>9.8282355102414787E-3</v>
          </cell>
          <cell r="O99">
            <v>-8.2092918358140921E-3</v>
          </cell>
          <cell r="Q99">
            <v>9.9399999999999933E-2</v>
          </cell>
          <cell r="R99">
            <v>9.9399999999999933E-2</v>
          </cell>
          <cell r="S99">
            <v>1.2959617631011611E-2</v>
          </cell>
          <cell r="T99">
            <v>8.4994758685291896E-2</v>
          </cell>
        </row>
        <row r="100">
          <cell r="A100">
            <v>42136</v>
          </cell>
          <cell r="B100">
            <v>5658161.2199999997</v>
          </cell>
          <cell r="C100">
            <v>50534.55</v>
          </cell>
          <cell r="D100">
            <v>111.96619382185058</v>
          </cell>
          <cell r="E100">
            <v>-4.0565269368394441E-3</v>
          </cell>
          <cell r="F100">
            <v>-1.4091237039034255E-2</v>
          </cell>
          <cell r="H100">
            <v>0.11966192492468686</v>
          </cell>
          <cell r="I100">
            <v>0.11966192492468686</v>
          </cell>
          <cell r="K100">
            <v>120941.23199999984</v>
          </cell>
          <cell r="L100">
            <v>5537219.9879999999</v>
          </cell>
          <cell r="M100">
            <v>109.57</v>
          </cell>
          <cell r="N100">
            <v>-3.3654720756777223E-3</v>
          </cell>
          <cell r="O100">
            <v>-1.1547135769057304E-2</v>
          </cell>
          <cell r="Q100">
            <v>9.5699999999999896E-2</v>
          </cell>
          <cell r="R100">
            <v>9.5699999999999896E-2</v>
          </cell>
          <cell r="S100">
            <v>1.2343243876273391E-2</v>
          </cell>
          <cell r="T100">
            <v>8.4917132476263896E-2</v>
          </cell>
        </row>
        <row r="101">
          <cell r="A101">
            <v>42137</v>
          </cell>
          <cell r="B101">
            <v>5701959.0700000003</v>
          </cell>
          <cell r="C101">
            <v>50534.55</v>
          </cell>
          <cell r="D101">
            <v>112.83288502618505</v>
          </cell>
          <cell r="E101">
            <v>7.7406507692265869E-3</v>
          </cell>
          <cell r="F101">
            <v>-6.4596616146332941E-3</v>
          </cell>
          <cell r="H101">
            <v>0.12832883686512875</v>
          </cell>
          <cell r="I101">
            <v>0.12832883686512875</v>
          </cell>
          <cell r="K101">
            <v>129700.80199999997</v>
          </cell>
          <cell r="L101">
            <v>5572258.2680000002</v>
          </cell>
          <cell r="M101">
            <v>110.27</v>
          </cell>
          <cell r="N101">
            <v>6.3886100209911145E-3</v>
          </cell>
          <cell r="O101">
            <v>-5.2322958953541221E-3</v>
          </cell>
          <cell r="Q101">
            <v>0.10270000000000001</v>
          </cell>
          <cell r="R101">
            <v>0.10270000000000001</v>
          </cell>
          <cell r="S101">
            <v>1.3104769190803722E-2</v>
          </cell>
          <cell r="T101">
            <v>8.4651281084327054E-2</v>
          </cell>
        </row>
        <row r="102">
          <cell r="A102">
            <v>42138</v>
          </cell>
          <cell r="B102">
            <v>5741880.3300000001</v>
          </cell>
          <cell r="C102">
            <v>50534.55</v>
          </cell>
          <cell r="D102">
            <v>113.62286455504204</v>
          </cell>
          <cell r="E102">
            <v>7.0013234942425395E-3</v>
          </cell>
          <cell r="F102">
            <v>4.9643569898183415E-4</v>
          </cell>
          <cell r="H102">
            <v>0.13622863205990399</v>
          </cell>
          <cell r="I102">
            <v>0.13622863205990399</v>
          </cell>
          <cell r="K102">
            <v>137685.05399999995</v>
          </cell>
          <cell r="L102">
            <v>5604195.2760000005</v>
          </cell>
          <cell r="M102">
            <v>110.9</v>
          </cell>
          <cell r="N102">
            <v>5.7132492971796456E-3</v>
          </cell>
          <cell r="O102">
            <v>4.5105999097883043E-4</v>
          </cell>
          <cell r="Q102">
            <v>0.10899999999999999</v>
          </cell>
          <cell r="R102">
            <v>0.10899999999999999</v>
          </cell>
          <cell r="S102">
            <v>1.3761869569847818E-2</v>
          </cell>
          <cell r="T102">
            <v>8.4276166844582154E-2</v>
          </cell>
        </row>
        <row r="103">
          <cell r="A103">
            <v>42139</v>
          </cell>
          <cell r="B103">
            <v>5777861.7699999996</v>
          </cell>
          <cell r="C103">
            <v>50534.55</v>
          </cell>
          <cell r="D103">
            <v>114.33488118524849</v>
          </cell>
          <cell r="E103">
            <v>6.2664907542577808E-3</v>
          </cell>
          <cell r="F103">
            <v>6.7660373629572224E-3</v>
          </cell>
          <cell r="H103">
            <v>0.14334879827743019</v>
          </cell>
          <cell r="I103">
            <v>0.14334879827743019</v>
          </cell>
          <cell r="K103">
            <v>144881.3419999998</v>
          </cell>
          <cell r="L103">
            <v>5632980.4279999994</v>
          </cell>
          <cell r="M103">
            <v>111.47</v>
          </cell>
          <cell r="N103">
            <v>5.1397655545535326E-3</v>
          </cell>
          <cell r="O103">
            <v>5.593143888137142E-3</v>
          </cell>
          <cell r="Q103">
            <v>0.11470000000000002</v>
          </cell>
          <cell r="R103">
            <v>0.11470000000000002</v>
          </cell>
          <cell r="S103">
            <v>1.4330310416752923E-2</v>
          </cell>
          <cell r="T103">
            <v>8.3848924699551061E-2</v>
          </cell>
        </row>
        <row r="104">
          <cell r="A104">
            <v>42142</v>
          </cell>
          <cell r="B104">
            <v>5798940.4699999997</v>
          </cell>
          <cell r="C104">
            <v>50534.55</v>
          </cell>
          <cell r="D104">
            <v>114.75199581276571</v>
          </cell>
          <cell r="E104">
            <v>3.6481835043971067E-3</v>
          </cell>
          <cell r="F104">
            <v>1.0438904613252031E-2</v>
          </cell>
          <cell r="H104">
            <v>0.14751994450307815</v>
          </cell>
          <cell r="I104">
            <v>0.14751994450307815</v>
          </cell>
          <cell r="K104">
            <v>149097.08199999991</v>
          </cell>
          <cell r="L104">
            <v>5649843.3880000003</v>
          </cell>
          <cell r="M104">
            <v>111.8</v>
          </cell>
          <cell r="N104">
            <v>2.960437785951342E-3</v>
          </cell>
          <cell r="O104">
            <v>8.570139828597334E-3</v>
          </cell>
          <cell r="Q104">
            <v>0.11799999999999988</v>
          </cell>
          <cell r="R104">
            <v>0.11799999999999988</v>
          </cell>
          <cell r="S104">
            <v>1.4590396425035124E-2</v>
          </cell>
          <cell r="T104">
            <v>8.3413514698659499E-2</v>
          </cell>
        </row>
        <row r="105">
          <cell r="A105">
            <v>42143</v>
          </cell>
          <cell r="B105">
            <v>5890006.4900000002</v>
          </cell>
          <cell r="C105">
            <v>50534.55</v>
          </cell>
          <cell r="D105">
            <v>116.55405044667459</v>
          </cell>
          <cell r="E105">
            <v>1.5703906682801305E-2</v>
          </cell>
          <cell r="F105">
            <v>2.6306742879970368E-2</v>
          </cell>
          <cell r="H105">
            <v>0.16554049062820786</v>
          </cell>
          <cell r="I105">
            <v>0.16554049062820786</v>
          </cell>
          <cell r="K105">
            <v>167310.28599999991</v>
          </cell>
          <cell r="L105">
            <v>5722696.2039999999</v>
          </cell>
          <cell r="M105">
            <v>113.24</v>
          </cell>
          <cell r="N105">
            <v>1.2880143112701248E-2</v>
          </cell>
          <cell r="O105">
            <v>2.1560667568786718E-2</v>
          </cell>
          <cell r="Q105">
            <v>0.13239999999999985</v>
          </cell>
          <cell r="R105">
            <v>0.13239999999999985</v>
          </cell>
          <cell r="S105">
            <v>1.6202834373089559E-2</v>
          </cell>
          <cell r="T105">
            <v>8.3074816062774254E-2</v>
          </cell>
        </row>
        <row r="106">
          <cell r="A106">
            <v>42144</v>
          </cell>
          <cell r="B106">
            <v>5897085.2300000004</v>
          </cell>
          <cell r="C106">
            <v>50534.55</v>
          </cell>
          <cell r="D106">
            <v>116.69412768096282</v>
          </cell>
          <cell r="E106">
            <v>1.201822105292738E-3</v>
          </cell>
          <cell r="F106">
            <v>2.7540181010374587E-2</v>
          </cell>
          <cell r="H106">
            <v>0.16694126295445866</v>
          </cell>
          <cell r="I106">
            <v>0.16694126295445866</v>
          </cell>
          <cell r="K106">
            <v>168726.03399999996</v>
          </cell>
          <cell r="L106">
            <v>5728359.1960000005</v>
          </cell>
          <cell r="M106">
            <v>113.36</v>
          </cell>
          <cell r="N106">
            <v>1.0596962204167948E-3</v>
          </cell>
          <cell r="O106">
            <v>2.2643211547135778E-2</v>
          </cell>
          <cell r="Q106">
            <v>0.13359999999999994</v>
          </cell>
          <cell r="R106">
            <v>0.13359999999999994</v>
          </cell>
          <cell r="S106">
            <v>1.6184441006970474E-2</v>
          </cell>
          <cell r="T106">
            <v>8.2758257853209546E-2</v>
          </cell>
        </row>
        <row r="107">
          <cell r="A107">
            <v>42145</v>
          </cell>
          <cell r="B107">
            <v>5946805.7699999996</v>
          </cell>
          <cell r="C107">
            <v>50534.55</v>
          </cell>
          <cell r="D107">
            <v>117.67801969147838</v>
          </cell>
          <cell r="E107">
            <v>8.4313755119322931E-3</v>
          </cell>
          <cell r="F107">
            <v>3.6203758130072039E-2</v>
          </cell>
          <cell r="H107">
            <v>0.17678018294279618</v>
          </cell>
          <cell r="I107">
            <v>0.17678018294279618</v>
          </cell>
          <cell r="K107">
            <v>178670.14199999979</v>
          </cell>
          <cell r="L107">
            <v>5768135.6279999996</v>
          </cell>
          <cell r="M107">
            <v>114.14</v>
          </cell>
          <cell r="N107">
            <v>6.8807339449541427E-3</v>
          </cell>
          <cell r="O107">
            <v>2.9679747406404999E-2</v>
          </cell>
          <cell r="Q107">
            <v>0.14139999999999997</v>
          </cell>
          <cell r="R107">
            <v>0.14139999999999997</v>
          </cell>
          <cell r="S107">
            <v>1.6957452534072104E-2</v>
          </cell>
          <cell r="T107">
            <v>8.2603938825699608E-2</v>
          </cell>
        </row>
        <row r="108">
          <cell r="A108">
            <v>42146</v>
          </cell>
          <cell r="B108">
            <v>6023722.5199999996</v>
          </cell>
          <cell r="C108">
            <v>50534.55</v>
          </cell>
          <cell r="D108">
            <v>119.20008231991774</v>
          </cell>
          <cell r="E108">
            <v>1.2934128501055797E-2</v>
          </cell>
          <cell r="F108">
            <v>4.960615069100327E-2</v>
          </cell>
          <cell r="H108">
            <v>0.19200080904647421</v>
          </cell>
          <cell r="I108">
            <v>0.19200080904647421</v>
          </cell>
          <cell r="K108">
            <v>194053.49199999979</v>
          </cell>
          <cell r="L108">
            <v>5829669.0279999999</v>
          </cell>
          <cell r="M108">
            <v>115.36</v>
          </cell>
          <cell r="N108">
            <v>1.0688628000700806E-2</v>
          </cell>
          <cell r="O108">
            <v>4.0685611186287884E-2</v>
          </cell>
          <cell r="Q108">
            <v>0.15359999999999996</v>
          </cell>
          <cell r="R108">
            <v>0.15359999999999996</v>
          </cell>
          <cell r="S108">
            <v>1.8237166435213226E-2</v>
          </cell>
          <cell r="T108">
            <v>8.2833116696703832E-2</v>
          </cell>
        </row>
        <row r="109">
          <cell r="A109">
            <v>42149</v>
          </cell>
          <cell r="B109">
            <v>6061601.3399999999</v>
          </cell>
          <cell r="C109">
            <v>50534.55</v>
          </cell>
          <cell r="D109">
            <v>119.94964514376797</v>
          </cell>
          <cell r="E109">
            <v>6.2882743808725383E-3</v>
          </cell>
          <cell r="F109">
            <v>5.6206362158399692E-2</v>
          </cell>
          <cell r="H109">
            <v>0.19949643719598043</v>
          </cell>
          <cell r="I109">
            <v>0.19949643719598043</v>
          </cell>
          <cell r="K109">
            <v>201629.25599999988</v>
          </cell>
          <cell r="L109">
            <v>5859972.0839999998</v>
          </cell>
          <cell r="M109">
            <v>115.96</v>
          </cell>
          <cell r="N109">
            <v>5.2011095700414955E-3</v>
          </cell>
          <cell r="O109">
            <v>4.6098331078033405E-2</v>
          </cell>
          <cell r="Q109">
            <v>0.15959999999999996</v>
          </cell>
          <cell r="R109">
            <v>0.15959999999999996</v>
          </cell>
          <cell r="S109">
            <v>1.8763262968235495E-2</v>
          </cell>
          <cell r="T109">
            <v>8.3292049641401161E-2</v>
          </cell>
        </row>
        <row r="110">
          <cell r="A110">
            <v>42150</v>
          </cell>
          <cell r="B110">
            <v>6049535.4500000002</v>
          </cell>
          <cell r="C110">
            <v>50534.55</v>
          </cell>
          <cell r="D110">
            <v>119.71087998211125</v>
          </cell>
          <cell r="E110">
            <v>-1.9905449605168712E-3</v>
          </cell>
          <cell r="F110">
            <v>5.4103935906939293E-2</v>
          </cell>
          <cell r="H110">
            <v>0.19710878560776202</v>
          </cell>
          <cell r="I110">
            <v>0.19710878560776202</v>
          </cell>
          <cell r="K110">
            <v>199216.07800000001</v>
          </cell>
          <cell r="L110">
            <v>5850319.3720000004</v>
          </cell>
          <cell r="M110">
            <v>115.77</v>
          </cell>
          <cell r="N110">
            <v>-1.6384960331148335E-3</v>
          </cell>
          <cell r="O110">
            <v>4.4384303112313894E-2</v>
          </cell>
          <cell r="Q110">
            <v>0.15769999999999995</v>
          </cell>
          <cell r="R110">
            <v>0.15769999999999995</v>
          </cell>
          <cell r="S110">
            <v>1.8360029028613667E-2</v>
          </cell>
          <cell r="T110">
            <v>8.36423159002012E-2</v>
          </cell>
        </row>
        <row r="111">
          <cell r="A111">
            <v>42151</v>
          </cell>
          <cell r="B111">
            <v>6065578.8499999996</v>
          </cell>
          <cell r="C111">
            <v>50534.55</v>
          </cell>
          <cell r="D111">
            <v>120.02835386878877</v>
          </cell>
          <cell r="E111">
            <v>2.6520052874472455E-3</v>
          </cell>
          <cell r="F111">
            <v>5.689942511848356E-2</v>
          </cell>
          <cell r="H111">
            <v>0.20028352443684327</v>
          </cell>
          <cell r="I111">
            <v>0.20028352443684327</v>
          </cell>
          <cell r="K111">
            <v>202424.75799999989</v>
          </cell>
          <cell r="L111">
            <v>5863154.0920000002</v>
          </cell>
          <cell r="M111">
            <v>116.02</v>
          </cell>
          <cell r="N111">
            <v>2.1594540900060633E-3</v>
          </cell>
          <cell r="O111">
            <v>4.6639603067208046E-2</v>
          </cell>
          <cell r="Q111">
            <v>0.1601999999999999</v>
          </cell>
          <cell r="R111">
            <v>0.1601999999999999</v>
          </cell>
          <cell r="S111">
            <v>1.8471530778924716E-2</v>
          </cell>
          <cell r="T111">
            <v>8.4074570799821585E-2</v>
          </cell>
        </row>
        <row r="112">
          <cell r="A112">
            <v>42152</v>
          </cell>
          <cell r="B112">
            <v>5968065.3700000001</v>
          </cell>
          <cell r="C112">
            <v>50534.55</v>
          </cell>
          <cell r="D112">
            <v>118.09871404811163</v>
          </cell>
          <cell r="E112">
            <v>-1.6076533239692381E-2</v>
          </cell>
          <cell r="F112">
            <v>3.9908146379554532E-2</v>
          </cell>
          <cell r="H112">
            <v>0.18098712645917936</v>
          </cell>
          <cell r="I112">
            <v>0.18098712645917936</v>
          </cell>
          <cell r="K112">
            <v>182922.06199999992</v>
          </cell>
          <cell r="L112">
            <v>5785143.3080000002</v>
          </cell>
          <cell r="M112">
            <v>114.48</v>
          </cell>
          <cell r="N112">
            <v>-1.327357352180647E-2</v>
          </cell>
          <cell r="O112">
            <v>3.2746955345061002E-2</v>
          </cell>
          <cell r="Q112">
            <v>0.14480000000000004</v>
          </cell>
          <cell r="R112">
            <v>0.14480000000000004</v>
          </cell>
          <cell r="S112">
            <v>1.653796918749606E-2</v>
          </cell>
          <cell r="T112">
            <v>8.3960309840694816E-2</v>
          </cell>
        </row>
        <row r="113">
          <cell r="A113">
            <v>42153</v>
          </cell>
          <cell r="B113">
            <v>5967771.0099999998</v>
          </cell>
          <cell r="C113">
            <v>50534.55</v>
          </cell>
          <cell r="D113">
            <v>118.09288912239249</v>
          </cell>
          <cell r="E113">
            <v>-4.9322516050165355E-5</v>
          </cell>
          <cell r="F113">
            <v>3.9856855493314081E-2</v>
          </cell>
          <cell r="H113">
            <v>0.18092887720267958</v>
          </cell>
          <cell r="I113">
            <v>0.18092887720267958</v>
          </cell>
          <cell r="K113">
            <v>182863.18999999989</v>
          </cell>
          <cell r="L113">
            <v>5784907.8200000003</v>
          </cell>
          <cell r="M113">
            <v>114.47</v>
          </cell>
          <cell r="N113">
            <v>-8.7351502445875973E-5</v>
          </cell>
          <cell r="O113">
            <v>3.2656743346865191E-2</v>
          </cell>
          <cell r="Q113">
            <v>0.14470000000000005</v>
          </cell>
          <cell r="R113">
            <v>0.14470000000000005</v>
          </cell>
          <cell r="S113">
            <v>1.6370631588685569E-2</v>
          </cell>
          <cell r="T113">
            <v>8.3840152438217991E-2</v>
          </cell>
        </row>
        <row r="114">
          <cell r="A114">
            <v>42156</v>
          </cell>
          <cell r="B114">
            <v>6037116.4900000002</v>
          </cell>
          <cell r="C114">
            <v>50534.55</v>
          </cell>
          <cell r="D114">
            <v>119.46512811531912</v>
          </cell>
          <cell r="E114">
            <v>1.1619996793409193E-2</v>
          </cell>
          <cell r="F114">
            <v>1.1619996793409193E-2</v>
          </cell>
          <cell r="H114">
            <v>0.19465126696901902</v>
          </cell>
          <cell r="I114">
            <v>0.19465126696901902</v>
          </cell>
          <cell r="K114">
            <v>196732.28599999993</v>
          </cell>
          <cell r="L114">
            <v>5840384.2039999999</v>
          </cell>
          <cell r="M114">
            <v>115.57</v>
          </cell>
          <cell r="N114">
            <v>9.6095046737136869E-3</v>
          </cell>
          <cell r="O114">
            <v>9.6095046737136869E-3</v>
          </cell>
          <cell r="Q114">
            <v>0.15569999999999995</v>
          </cell>
          <cell r="R114">
            <v>0.15569999999999995</v>
          </cell>
          <cell r="S114">
            <v>1.7449624687330356E-2</v>
          </cell>
          <cell r="T114">
            <v>8.3449275620641694E-2</v>
          </cell>
        </row>
        <row r="115">
          <cell r="A115">
            <v>42157</v>
          </cell>
          <cell r="B115">
            <v>6070532.0700000003</v>
          </cell>
          <cell r="C115">
            <v>50534.55</v>
          </cell>
          <cell r="D115">
            <v>120.12637037432806</v>
          </cell>
          <cell r="E115">
            <v>5.5350232276203393E-3</v>
          </cell>
          <cell r="F115">
            <v>1.7219336973186117E-2</v>
          </cell>
          <cell r="H115">
            <v>0.20126368948059858</v>
          </cell>
          <cell r="I115">
            <v>0.20126368948059858</v>
          </cell>
          <cell r="K115">
            <v>203415.40200000003</v>
          </cell>
          <cell r="L115">
            <v>5867116.6680000005</v>
          </cell>
          <cell r="M115">
            <v>116.1</v>
          </cell>
          <cell r="N115">
            <v>4.5859652158863895E-3</v>
          </cell>
          <cell r="O115">
            <v>1.4239538743775704E-2</v>
          </cell>
          <cell r="Q115">
            <v>0.16100000000000003</v>
          </cell>
          <cell r="R115">
            <v>0.16100000000000003</v>
          </cell>
          <cell r="S115">
            <v>1.7876101355909668E-2</v>
          </cell>
          <cell r="T115">
            <v>8.3060547371657606E-2</v>
          </cell>
        </row>
        <row r="116">
          <cell r="A116">
            <v>42158</v>
          </cell>
          <cell r="B116">
            <v>6118189.3499999996</v>
          </cell>
          <cell r="C116">
            <v>50534.55</v>
          </cell>
          <cell r="D116">
            <v>121.06943368447922</v>
          </cell>
          <cell r="E116">
            <v>7.8505935641979274E-3</v>
          </cell>
          <cell r="F116">
            <v>2.5205112553405407E-2</v>
          </cell>
          <cell r="H116">
            <v>0.21069432247013964</v>
          </cell>
          <cell r="I116">
            <v>0.21069432247013964</v>
          </cell>
          <cell r="K116">
            <v>212946.85799999989</v>
          </cell>
          <cell r="L116">
            <v>5905242.4919999996</v>
          </cell>
          <cell r="M116">
            <v>116.86</v>
          </cell>
          <cell r="N116">
            <v>6.5460809646855633E-3</v>
          </cell>
          <cell r="O116">
            <v>2.0878832881977782E-2</v>
          </cell>
          <cell r="Q116">
            <v>0.16860000000000008</v>
          </cell>
          <cell r="R116">
            <v>0.16860000000000008</v>
          </cell>
          <cell r="S116">
            <v>1.8547557984732066E-2</v>
          </cell>
          <cell r="T116">
            <v>8.2722193763523341E-2</v>
          </cell>
        </row>
        <row r="117">
          <cell r="A117">
            <v>42159</v>
          </cell>
          <cell r="B117">
            <v>6095413.6699999999</v>
          </cell>
          <cell r="C117">
            <v>50534.55</v>
          </cell>
          <cell r="D117">
            <v>120.61873846704877</v>
          </cell>
          <cell r="E117">
            <v>-3.7226177055144083E-3</v>
          </cell>
          <cell r="F117">
            <v>2.1388665849630284E-2</v>
          </cell>
          <cell r="H117">
            <v>0.20618737034934664</v>
          </cell>
          <cell r="I117">
            <v>0.20618737034934664</v>
          </cell>
          <cell r="K117">
            <v>208391.72199999992</v>
          </cell>
          <cell r="L117">
            <v>5887021.9479999999</v>
          </cell>
          <cell r="M117">
            <v>116.49</v>
          </cell>
          <cell r="N117">
            <v>-3.1661817559472949E-3</v>
          </cell>
          <cell r="O117">
            <v>1.7646544946274156E-2</v>
          </cell>
          <cell r="Q117">
            <v>0.16490000000000005</v>
          </cell>
          <cell r="R117">
            <v>0.16490000000000005</v>
          </cell>
          <cell r="S117">
            <v>1.7975890658433968E-2</v>
          </cell>
          <cell r="T117">
            <v>8.235909282262506E-2</v>
          </cell>
        </row>
        <row r="118">
          <cell r="A118">
            <v>42160</v>
          </cell>
          <cell r="B118">
            <v>6071387.21</v>
          </cell>
          <cell r="C118">
            <v>50534.55</v>
          </cell>
          <cell r="D118">
            <v>120.14329226242243</v>
          </cell>
          <cell r="E118">
            <v>-3.941727551364016E-3</v>
          </cell>
          <cell r="F118">
            <v>1.7362630004799762E-2</v>
          </cell>
          <cell r="H118">
            <v>0.2014329083595332</v>
          </cell>
          <cell r="I118">
            <v>0.2014329083595332</v>
          </cell>
          <cell r="K118">
            <v>203586.42999999991</v>
          </cell>
          <cell r="L118">
            <v>5867800.7800000003</v>
          </cell>
          <cell r="M118">
            <v>116.11</v>
          </cell>
          <cell r="N118">
            <v>-3.2620825821958466E-3</v>
          </cell>
          <cell r="O118">
            <v>1.4326897877173117E-2</v>
          </cell>
          <cell r="Q118">
            <v>0.16110000000000002</v>
          </cell>
          <cell r="R118">
            <v>0.16110000000000002</v>
          </cell>
          <cell r="S118">
            <v>1.7403716773856104E-2</v>
          </cell>
          <cell r="T118">
            <v>8.1985862689556002E-2</v>
          </cell>
        </row>
        <row r="119">
          <cell r="A119">
            <v>42163</v>
          </cell>
          <cell r="B119">
            <v>6060202.7599999998</v>
          </cell>
          <cell r="C119">
            <v>50534.55</v>
          </cell>
          <cell r="D119">
            <v>119.92196942487861</v>
          </cell>
          <cell r="E119">
            <v>-1.8421572555245014E-3</v>
          </cell>
          <cell r="F119">
            <v>1.5488488054436811E-2</v>
          </cell>
          <cell r="H119">
            <v>0.19921968001037271</v>
          </cell>
          <cell r="I119">
            <v>0.19921968001037271</v>
          </cell>
          <cell r="K119">
            <v>201349.53999999986</v>
          </cell>
          <cell r="L119">
            <v>5858853.2199999997</v>
          </cell>
          <cell r="M119">
            <v>115.94</v>
          </cell>
          <cell r="N119">
            <v>-1.4641288433382416E-3</v>
          </cell>
          <cell r="O119">
            <v>1.2841792609417313E-2</v>
          </cell>
          <cell r="Q119">
            <v>0.15939999999999999</v>
          </cell>
          <cell r="R119">
            <v>0.15939999999999999</v>
          </cell>
          <cell r="S119">
            <v>1.7066430404042876E-2</v>
          </cell>
          <cell r="T119">
            <v>8.161575740561744E-2</v>
          </cell>
        </row>
        <row r="120">
          <cell r="A120">
            <v>42164</v>
          </cell>
          <cell r="B120">
            <v>5895206.5800000001</v>
          </cell>
          <cell r="C120">
            <v>50534.55</v>
          </cell>
          <cell r="D120">
            <v>116.6569521248334</v>
          </cell>
          <cell r="E120">
            <v>-2.7226181455354492E-2</v>
          </cell>
          <cell r="F120">
            <v>-1.2159385787156696E-2</v>
          </cell>
          <cell r="H120">
            <v>0.16656950739757836</v>
          </cell>
          <cell r="I120">
            <v>0.16656950739757836</v>
          </cell>
          <cell r="K120">
            <v>168350.30399999989</v>
          </cell>
          <cell r="L120">
            <v>5726856.2760000005</v>
          </cell>
          <cell r="M120">
            <v>113.33</v>
          </cell>
          <cell r="N120">
            <v>-2.2511643953769145E-2</v>
          </cell>
          <cell r="O120">
            <v>-9.9589412073032291E-3</v>
          </cell>
          <cell r="Q120">
            <v>0.13329999999999997</v>
          </cell>
          <cell r="R120">
            <v>0.13329999999999997</v>
          </cell>
          <cell r="S120">
            <v>1.414732641941896E-2</v>
          </cell>
          <cell r="T120">
            <v>8.1582767267219802E-2</v>
          </cell>
        </row>
        <row r="121">
          <cell r="A121">
            <v>42165</v>
          </cell>
          <cell r="B121">
            <v>5917824.4000000004</v>
          </cell>
          <cell r="C121">
            <v>50534.55</v>
          </cell>
          <cell r="D121">
            <v>117.10452353884619</v>
          </cell>
          <cell r="E121">
            <v>3.8366458737397746E-3</v>
          </cell>
          <cell r="F121">
            <v>-8.3693911707244384E-3</v>
          </cell>
          <cell r="H121">
            <v>0.17104522148456591</v>
          </cell>
          <cell r="I121">
            <v>0.17104522148456591</v>
          </cell>
          <cell r="K121">
            <v>172873.86799999999</v>
          </cell>
          <cell r="L121">
            <v>5744950.5320000006</v>
          </cell>
          <cell r="M121">
            <v>113.68</v>
          </cell>
          <cell r="N121">
            <v>3.0883261272391938E-3</v>
          </cell>
          <cell r="O121">
            <v>-6.9013715383943186E-3</v>
          </cell>
          <cell r="Q121">
            <v>0.13680000000000003</v>
          </cell>
          <cell r="R121">
            <v>0.13680000000000003</v>
          </cell>
          <cell r="S121">
            <v>1.439119480673412E-2</v>
          </cell>
          <cell r="T121">
            <v>8.1462284649997385E-2</v>
          </cell>
        </row>
        <row r="122">
          <cell r="A122">
            <v>42166</v>
          </cell>
          <cell r="B122">
            <v>5936656.1299999999</v>
          </cell>
          <cell r="C122">
            <v>50534.55</v>
          </cell>
          <cell r="D122">
            <v>117.47717413136161</v>
          </cell>
          <cell r="E122">
            <v>3.1822049332859148E-3</v>
          </cell>
          <cell r="F122">
            <v>-5.2138193553106227E-3</v>
          </cell>
          <cell r="H122">
            <v>0.17477172736547497</v>
          </cell>
          <cell r="I122">
            <v>0.17477172736547497</v>
          </cell>
          <cell r="K122">
            <v>176640.21399999992</v>
          </cell>
          <cell r="L122">
            <v>5760015.9160000002</v>
          </cell>
          <cell r="M122">
            <v>113.98</v>
          </cell>
          <cell r="N122">
            <v>2.63898662913431E-3</v>
          </cell>
          <cell r="O122">
            <v>-4.2805975364723636E-3</v>
          </cell>
          <cell r="Q122">
            <v>0.13980000000000015</v>
          </cell>
          <cell r="R122">
            <v>0.13980000000000015</v>
          </cell>
          <cell r="S122">
            <v>1.457870127946137E-2</v>
          </cell>
          <cell r="T122">
            <v>8.1279607911429866E-2</v>
          </cell>
        </row>
        <row r="123">
          <cell r="A123">
            <v>42167</v>
          </cell>
          <cell r="B123">
            <v>5992987.0999999996</v>
          </cell>
          <cell r="C123">
            <v>50534.55</v>
          </cell>
          <cell r="D123">
            <v>118.59187625100054</v>
          </cell>
          <cell r="E123">
            <v>9.4886698448541917E-3</v>
          </cell>
          <cell r="F123">
            <v>4.2253782790502292E-3</v>
          </cell>
          <cell r="H123">
            <v>0.18591874842951484</v>
          </cell>
          <cell r="I123">
            <v>0.18591874842951484</v>
          </cell>
          <cell r="K123">
            <v>187906.40799999988</v>
          </cell>
          <cell r="L123">
            <v>5805080.6919999998</v>
          </cell>
          <cell r="M123">
            <v>114.87</v>
          </cell>
          <cell r="N123">
            <v>7.8083874363923389E-3</v>
          </cell>
          <cell r="O123">
            <v>3.494365335895866E-3</v>
          </cell>
          <cell r="Q123">
            <v>0.14870000000000005</v>
          </cell>
          <cell r="R123">
            <v>0.14870000000000005</v>
          </cell>
          <cell r="S123">
            <v>1.5372514314890395E-2</v>
          </cell>
          <cell r="T123">
            <v>8.0972735013900121E-2</v>
          </cell>
        </row>
        <row r="124">
          <cell r="A124">
            <v>42170</v>
          </cell>
          <cell r="B124">
            <v>5902123.7300000004</v>
          </cell>
          <cell r="C124">
            <v>50534.55</v>
          </cell>
          <cell r="D124">
            <v>116.79383174481617</v>
          </cell>
          <cell r="E124">
            <v>-1.5161616149649171E-2</v>
          </cell>
          <cell r="F124">
            <v>-1.1000301434152981E-2</v>
          </cell>
          <cell r="H124">
            <v>0.16793830358115414</v>
          </cell>
          <cell r="I124">
            <v>0.16793830358115414</v>
          </cell>
          <cell r="K124">
            <v>169733.73400000003</v>
          </cell>
          <cell r="L124">
            <v>5732389.9960000003</v>
          </cell>
          <cell r="M124">
            <v>113.44</v>
          </cell>
          <cell r="N124">
            <v>-1.2448855227648714E-2</v>
          </cell>
          <cell r="O124">
            <v>-8.9979907399319048E-3</v>
          </cell>
          <cell r="Q124">
            <v>0.13440000000000007</v>
          </cell>
          <cell r="R124">
            <v>0.13440000000000007</v>
          </cell>
          <cell r="S124">
            <v>1.3776309260933317E-2</v>
          </cell>
          <cell r="T124">
            <v>8.0903538146586573E-2</v>
          </cell>
        </row>
        <row r="125">
          <cell r="A125">
            <v>42171</v>
          </cell>
          <cell r="B125">
            <v>5870178.9299999997</v>
          </cell>
          <cell r="C125">
            <v>50534.55</v>
          </cell>
          <cell r="D125">
            <v>116.1616939301923</v>
          </cell>
          <cell r="E125">
            <v>-5.4124246561670919E-3</v>
          </cell>
          <cell r="F125">
            <v>-1.6353187787612522E-2</v>
          </cell>
          <cell r="H125">
            <v>0.16161692550996953</v>
          </cell>
          <cell r="I125">
            <v>0.16161692550996953</v>
          </cell>
          <cell r="K125">
            <v>163344.77399999983</v>
          </cell>
          <cell r="L125">
            <v>5706834.1559999995</v>
          </cell>
          <cell r="M125">
            <v>112.93</v>
          </cell>
          <cell r="N125">
            <v>-4.4957686882932668E-3</v>
          </cell>
          <cell r="O125">
            <v>-1.3453306543198984E-2</v>
          </cell>
          <cell r="Q125">
            <v>0.12929999999999997</v>
          </cell>
          <cell r="R125">
            <v>0.12929999999999997</v>
          </cell>
          <cell r="S125">
            <v>1.3141522358367297E-2</v>
          </cell>
          <cell r="T125">
            <v>8.0959961139343714E-2</v>
          </cell>
        </row>
        <row r="126">
          <cell r="A126">
            <v>42172</v>
          </cell>
          <cell r="B126">
            <v>5896708.6900000004</v>
          </cell>
          <cell r="C126">
            <v>50534.55</v>
          </cell>
          <cell r="D126">
            <v>116.68667654109912</v>
          </cell>
          <cell r="E126">
            <v>4.5194124942971037E-3</v>
          </cell>
          <cell r="F126">
            <v>-1.1907682094524419E-2</v>
          </cell>
          <cell r="H126">
            <v>0.16686675155670638</v>
          </cell>
          <cell r="I126">
            <v>0.16686675155670638</v>
          </cell>
          <cell r="K126">
            <v>168650.72600000008</v>
          </cell>
          <cell r="L126">
            <v>5728057.9640000006</v>
          </cell>
          <cell r="M126">
            <v>113.35</v>
          </cell>
          <cell r="N126">
            <v>3.719118037722291E-3</v>
          </cell>
          <cell r="O126">
            <v>-9.7842229405085135E-3</v>
          </cell>
          <cell r="Q126">
            <v>0.13349999999999995</v>
          </cell>
          <cell r="R126">
            <v>0.13349999999999995</v>
          </cell>
          <cell r="S126">
            <v>1.3454111839550364E-2</v>
          </cell>
          <cell r="T126">
            <v>8.0902447511662243E-2</v>
          </cell>
        </row>
        <row r="127">
          <cell r="A127">
            <v>42173</v>
          </cell>
          <cell r="B127">
            <v>5895475.6500000004</v>
          </cell>
          <cell r="C127">
            <v>50534.55</v>
          </cell>
          <cell r="D127">
            <v>116.66227660086021</v>
          </cell>
          <cell r="E127">
            <v>-2.0910648038141577E-4</v>
          </cell>
          <cell r="F127">
            <v>-1.2114298601413553E-2</v>
          </cell>
          <cell r="H127">
            <v>0.16662275215721412</v>
          </cell>
          <cell r="I127">
            <v>0.16662275215721412</v>
          </cell>
          <cell r="K127">
            <v>168404.11800000005</v>
          </cell>
          <cell r="L127">
            <v>5727071.5320000006</v>
          </cell>
          <cell r="M127">
            <v>113.33</v>
          </cell>
          <cell r="N127">
            <v>-1.7644464049404451E-4</v>
          </cell>
          <cell r="O127">
            <v>-9.9589412073032291E-3</v>
          </cell>
          <cell r="Q127">
            <v>0.13329999999999997</v>
          </cell>
          <cell r="R127">
            <v>0.13329999999999997</v>
          </cell>
          <cell r="S127">
            <v>1.3322010743465285E-2</v>
          </cell>
          <cell r="T127">
            <v>8.0845742291656253E-2</v>
          </cell>
        </row>
        <row r="128">
          <cell r="A128">
            <v>42174</v>
          </cell>
          <cell r="B128">
            <v>5842575.5499999998</v>
          </cell>
          <cell r="C128">
            <v>50534.55</v>
          </cell>
          <cell r="D128">
            <v>115.61546605243342</v>
          </cell>
          <cell r="E128">
            <v>-8.9729994898717358E-3</v>
          </cell>
          <cell r="F128">
            <v>-2.0978596496114554E-2</v>
          </cell>
          <cell r="H128">
            <v>0.15615464679723479</v>
          </cell>
          <cell r="I128">
            <v>0.15615464679723479</v>
          </cell>
          <cell r="K128">
            <v>157824.09799999985</v>
          </cell>
          <cell r="L128">
            <v>5684751.4519999996</v>
          </cell>
          <cell r="M128">
            <v>112.49</v>
          </cell>
          <cell r="N128">
            <v>-7.4119827053736875E-3</v>
          </cell>
          <cell r="O128">
            <v>-1.7297108412684614E-2</v>
          </cell>
          <cell r="Q128">
            <v>0.12490000000000001</v>
          </cell>
          <cell r="R128">
            <v>0.12490000000000001</v>
          </cell>
          <cell r="S128">
            <v>1.2379813988189881E-2</v>
          </cell>
          <cell r="T128">
            <v>8.1009281684665452E-2</v>
          </cell>
        </row>
        <row r="129">
          <cell r="A129">
            <v>42177</v>
          </cell>
          <cell r="B129">
            <v>5834473.6500000004</v>
          </cell>
          <cell r="C129">
            <v>50534.55</v>
          </cell>
          <cell r="D129">
            <v>115.45514207606479</v>
          </cell>
          <cell r="E129">
            <v>-1.3867000829795861E-3</v>
          </cell>
          <cell r="F129">
            <v>-2.2336205557592193E-2</v>
          </cell>
          <cell r="H129">
            <v>0.15455140705258397</v>
          </cell>
          <cell r="I129">
            <v>0.15455140705258397</v>
          </cell>
          <cell r="K129">
            <v>156203.71799999996</v>
          </cell>
          <cell r="L129">
            <v>5678269.932</v>
          </cell>
          <cell r="M129">
            <v>112.36</v>
          </cell>
          <cell r="N129">
            <v>-1.1556582807360494E-3</v>
          </cell>
          <cell r="O129">
            <v>-1.8432777146850654E-2</v>
          </cell>
          <cell r="Q129">
            <v>0.12359999999999993</v>
          </cell>
          <cell r="R129">
            <v>0.12359999999999993</v>
          </cell>
          <cell r="S129">
            <v>1.215060810196178E-2</v>
          </cell>
          <cell r="T129">
            <v>8.1201455851477283E-2</v>
          </cell>
        </row>
        <row r="130">
          <cell r="A130">
            <v>42178</v>
          </cell>
          <cell r="B130">
            <v>5862631.79</v>
          </cell>
          <cell r="C130">
            <v>50534.55</v>
          </cell>
          <cell r="D130">
            <v>116.01234778977947</v>
          </cell>
          <cell r="E130">
            <v>4.82616628151189E-3</v>
          </cell>
          <cell r="F130">
            <v>-1.7617837518199231E-2</v>
          </cell>
          <cell r="H130">
            <v>0.16012346412357337</v>
          </cell>
          <cell r="I130">
            <v>0.16012346412357337</v>
          </cell>
          <cell r="K130">
            <v>161835.34599999999</v>
          </cell>
          <cell r="L130">
            <v>5700796.4440000001</v>
          </cell>
          <cell r="M130">
            <v>112.81</v>
          </cell>
          <cell r="N130">
            <v>4.004983980064214E-3</v>
          </cell>
          <cell r="O130">
            <v>-1.4501616143967833E-2</v>
          </cell>
          <cell r="Q130">
            <v>0.1281000000000001</v>
          </cell>
          <cell r="R130">
            <v>0.1281000000000001</v>
          </cell>
          <cell r="S130">
            <v>1.2490343095649337E-2</v>
          </cell>
          <cell r="T130">
            <v>8.1253004378347662E-2</v>
          </cell>
        </row>
        <row r="131">
          <cell r="A131">
            <v>42179</v>
          </cell>
          <cell r="B131">
            <v>5880987.3399999999</v>
          </cell>
          <cell r="C131">
            <v>50534.55</v>
          </cell>
          <cell r="D131">
            <v>116.37557552209329</v>
          </cell>
          <cell r="E131">
            <v>3.1309402769090777E-3</v>
          </cell>
          <cell r="F131">
            <v>-1.45420576383678E-2</v>
          </cell>
          <cell r="H131">
            <v>0.16375574140358529</v>
          </cell>
          <cell r="I131">
            <v>0.16375574140358529</v>
          </cell>
          <cell r="K131">
            <v>165506.45599999983</v>
          </cell>
          <cell r="L131">
            <v>5715480.8839999996</v>
          </cell>
          <cell r="M131">
            <v>113.1</v>
          </cell>
          <cell r="N131">
            <v>2.5706940874035134E-3</v>
          </cell>
          <cell r="O131">
            <v>-1.1968201275443402E-2</v>
          </cell>
          <cell r="Q131">
            <v>0.13100000000000001</v>
          </cell>
          <cell r="R131">
            <v>0.13100000000000001</v>
          </cell>
          <cell r="S131">
            <v>1.2669925457203135E-2</v>
          </cell>
          <cell r="T131">
            <v>8.1225669042200757E-2</v>
          </cell>
        </row>
        <row r="132">
          <cell r="A132">
            <v>42180</v>
          </cell>
          <cell r="B132">
            <v>5872663.3700000001</v>
          </cell>
          <cell r="C132">
            <v>50534.55</v>
          </cell>
          <cell r="D132">
            <v>116.21085712646101</v>
          </cell>
          <cell r="E132">
            <v>-1.4154034890336842E-3</v>
          </cell>
          <cell r="F132">
            <v>-1.5936878248282382E-2</v>
          </cell>
          <cell r="H132">
            <v>0.16210855746681951</v>
          </cell>
          <cell r="I132">
            <v>0.16210855746681951</v>
          </cell>
          <cell r="K132">
            <v>163841.66200000001</v>
          </cell>
          <cell r="L132">
            <v>5708821.7080000006</v>
          </cell>
          <cell r="M132">
            <v>112.97</v>
          </cell>
          <cell r="N132">
            <v>-1.1494252873562871E-3</v>
          </cell>
          <cell r="O132">
            <v>-1.3103870009609553E-2</v>
          </cell>
          <cell r="Q132">
            <v>0.12969999999999993</v>
          </cell>
          <cell r="R132">
            <v>0.12969999999999993</v>
          </cell>
          <cell r="S132">
            <v>1.244390656167127E-2</v>
          </cell>
          <cell r="T132">
            <v>8.1224752918321E-2</v>
          </cell>
        </row>
        <row r="133">
          <cell r="A133">
            <v>42181</v>
          </cell>
          <cell r="B133">
            <v>5787026.3099999996</v>
          </cell>
          <cell r="C133">
            <v>50534.55</v>
          </cell>
          <cell r="D133">
            <v>114.5162331513786</v>
          </cell>
          <cell r="E133">
            <v>-1.4582320593662934E-2</v>
          </cell>
          <cell r="F133">
            <v>-3.0286802174066652E-2</v>
          </cell>
          <cell r="H133">
            <v>0.14516231791719925</v>
          </cell>
          <cell r="I133">
            <v>0.14516231791719925</v>
          </cell>
          <cell r="K133">
            <v>146714.24999999988</v>
          </cell>
          <cell r="L133">
            <v>5640312.0599999996</v>
          </cell>
          <cell r="M133">
            <v>111.61</v>
          </cell>
          <cell r="N133">
            <v>-1.2038594317075324E-2</v>
          </cell>
          <cell r="O133">
            <v>-2.498471215165543E-2</v>
          </cell>
          <cell r="Q133">
            <v>0.11610000000000009</v>
          </cell>
          <cell r="R133">
            <v>0.11610000000000009</v>
          </cell>
          <cell r="S133">
            <v>1.1051339765003831E-2</v>
          </cell>
          <cell r="T133">
            <v>8.1625351953953498E-2</v>
          </cell>
        </row>
        <row r="134">
          <cell r="A134">
            <v>42184</v>
          </cell>
          <cell r="B134">
            <v>5651782.4699999997</v>
          </cell>
          <cell r="C134">
            <v>50534.55</v>
          </cell>
          <cell r="D134">
            <v>111.83996829891628</v>
          </cell>
          <cell r="E134">
            <v>-2.3370178871711444E-2</v>
          </cell>
          <cell r="F134">
            <v>-5.2949173061518029E-2</v>
          </cell>
          <cell r="H134">
            <v>0.11839966971033067</v>
          </cell>
          <cell r="I134">
            <v>0.11839966971033067</v>
          </cell>
          <cell r="K134">
            <v>119665.48199999987</v>
          </cell>
          <cell r="L134">
            <v>5532116.9879999999</v>
          </cell>
          <cell r="M134">
            <v>109.47</v>
          </cell>
          <cell r="N134">
            <v>-1.9173909147925827E-2</v>
          </cell>
          <cell r="O134">
            <v>-4.3679566698698324E-2</v>
          </cell>
          <cell r="Q134">
            <v>9.4700000000000006E-2</v>
          </cell>
          <cell r="R134">
            <v>9.4700000000000006E-2</v>
          </cell>
          <cell r="S134">
            <v>8.9441972456256735E-3</v>
          </cell>
          <cell r="T134">
            <v>8.2954550346121994E-2</v>
          </cell>
        </row>
        <row r="135">
          <cell r="A135">
            <v>42185</v>
          </cell>
          <cell r="B135">
            <v>5730556.4100000001</v>
          </cell>
          <cell r="C135">
            <v>50534.55</v>
          </cell>
          <cell r="D135">
            <v>113.3987818235247</v>
          </cell>
          <cell r="E135">
            <v>1.3937893119230438E-2</v>
          </cell>
          <cell r="F135">
            <v>-3.9749279857170583E-2</v>
          </cell>
          <cell r="G135">
            <v>0.11316304293041157</v>
          </cell>
          <cell r="H135">
            <v>0.13398780477133609</v>
          </cell>
          <cell r="I135">
            <v>0.13398780477133609</v>
          </cell>
          <cell r="K135">
            <v>135420.27000000002</v>
          </cell>
          <cell r="L135">
            <v>5595136.1400000006</v>
          </cell>
          <cell r="M135">
            <v>110.72</v>
          </cell>
          <cell r="N135">
            <v>1.1418653512377919E-2</v>
          </cell>
          <cell r="O135">
            <v>-3.2759675024023771E-2</v>
          </cell>
          <cell r="P135">
            <v>9.0837438423645223E-2</v>
          </cell>
          <cell r="Q135">
            <v>0.10719999999999996</v>
          </cell>
          <cell r="R135">
            <v>0.10719999999999996</v>
          </cell>
          <cell r="S135">
            <v>1.0045121535213752E-2</v>
          </cell>
          <cell r="T135">
            <v>8.3635062327727133E-2</v>
          </cell>
        </row>
        <row r="136">
          <cell r="A136">
            <v>42186</v>
          </cell>
          <cell r="B136">
            <v>5674788.3600000003</v>
          </cell>
          <cell r="C136">
            <v>50534.55</v>
          </cell>
          <cell r="D136">
            <v>112.29521901352639</v>
          </cell>
          <cell r="E136">
            <v>-9.731698985229964E-3</v>
          </cell>
          <cell r="F136">
            <v>-9.731698985229964E-3</v>
          </cell>
          <cell r="H136">
            <v>0.12295217680237958</v>
          </cell>
          <cell r="I136">
            <v>0.12295217680237958</v>
          </cell>
          <cell r="K136">
            <v>124266.66000000002</v>
          </cell>
          <cell r="L136">
            <v>5550521.7000000002</v>
          </cell>
          <cell r="M136">
            <v>109.84</v>
          </cell>
          <cell r="N136">
            <v>-7.9479768786127059E-3</v>
          </cell>
          <cell r="O136">
            <v>-7.9479768786127059E-3</v>
          </cell>
          <cell r="Q136">
            <v>9.8400000000000043E-2</v>
          </cell>
          <cell r="R136">
            <v>9.8400000000000043E-2</v>
          </cell>
          <cell r="S136">
            <v>9.1494063405974657E-3</v>
          </cell>
          <cell r="T136">
            <v>8.3471456093724319E-2</v>
          </cell>
        </row>
        <row r="137">
          <cell r="A137">
            <v>42187</v>
          </cell>
          <cell r="B137">
            <v>5647154.6100000003</v>
          </cell>
          <cell r="C137">
            <v>50534.55</v>
          </cell>
          <cell r="D137">
            <v>111.74839016079099</v>
          </cell>
          <cell r="E137">
            <v>-4.8695648625034504E-3</v>
          </cell>
          <cell r="F137">
            <v>-1.4553874708302494E-2</v>
          </cell>
          <cell r="H137">
            <v>0.11748388833995094</v>
          </cell>
          <cell r="I137">
            <v>0.11748388833995094</v>
          </cell>
          <cell r="K137">
            <v>118739.91000000003</v>
          </cell>
          <cell r="L137">
            <v>5528414.7000000002</v>
          </cell>
          <cell r="M137">
            <v>109.4</v>
          </cell>
          <cell r="N137">
            <v>-4.0058266569555911E-3</v>
          </cell>
          <cell r="O137">
            <v>-1.1921965317919003E-2</v>
          </cell>
          <cell r="Q137">
            <v>9.4000000000000083E-2</v>
          </cell>
          <cell r="R137">
            <v>9.4000000000000083E-2</v>
          </cell>
          <cell r="S137">
            <v>8.6732235792084111E-3</v>
          </cell>
          <cell r="T137">
            <v>8.3391137210213837E-2</v>
          </cell>
        </row>
        <row r="138">
          <cell r="A138">
            <v>42188</v>
          </cell>
          <cell r="B138">
            <v>5477004.7400000002</v>
          </cell>
          <cell r="C138">
            <v>50534.55</v>
          </cell>
          <cell r="D138">
            <v>108.38138936628505</v>
          </cell>
          <cell r="E138">
            <v>-3.0130195071815136E-2</v>
          </cell>
          <cell r="F138">
            <v>-4.4245558696105691E-2</v>
          </cell>
          <cell r="H138">
            <v>8.3813880794657791E-2</v>
          </cell>
          <cell r="I138">
            <v>8.3813880794657791E-2</v>
          </cell>
          <cell r="K138">
            <v>84709.936000000002</v>
          </cell>
          <cell r="L138">
            <v>5392294.8040000005</v>
          </cell>
          <cell r="M138">
            <v>106.71</v>
          </cell>
          <cell r="N138">
            <v>-2.4588665447897728E-2</v>
          </cell>
          <cell r="O138">
            <v>-3.6217485549132955E-2</v>
          </cell>
          <cell r="Q138">
            <v>6.7099999999999937E-2</v>
          </cell>
          <cell r="R138">
            <v>6.7099999999999937E-2</v>
          </cell>
          <cell r="S138">
            <v>6.1446924134855863E-3</v>
          </cell>
          <cell r="T138">
            <v>8.4184220032459373E-2</v>
          </cell>
        </row>
        <row r="139">
          <cell r="A139">
            <v>42191</v>
          </cell>
          <cell r="B139">
            <v>5258281.53</v>
          </cell>
          <cell r="C139">
            <v>50534.55</v>
          </cell>
          <cell r="D139">
            <v>104.05319786166098</v>
          </cell>
          <cell r="E139">
            <v>-3.9934822112277502E-2</v>
          </cell>
          <cell r="F139">
            <v>-8.241344229259584E-2</v>
          </cell>
          <cell r="H139">
            <v>4.0531966262306041E-2</v>
          </cell>
          <cell r="I139">
            <v>4.0531966262306041E-2</v>
          </cell>
          <cell r="K139">
            <v>40965.293999999914</v>
          </cell>
          <cell r="L139">
            <v>5217316.2360000005</v>
          </cell>
          <cell r="M139">
            <v>103.24</v>
          </cell>
          <cell r="N139">
            <v>-3.2518039546434285E-2</v>
          </cell>
          <cell r="O139">
            <v>-6.7557803468208166E-2</v>
          </cell>
          <cell r="Q139">
            <v>3.2399999999999984E-2</v>
          </cell>
          <cell r="R139">
            <v>3.2399999999999984E-2</v>
          </cell>
          <cell r="S139">
            <v>2.9450208497365793E-3</v>
          </cell>
          <cell r="T139">
            <v>8.6944943686569201E-2</v>
          </cell>
        </row>
        <row r="140">
          <cell r="A140">
            <v>42192</v>
          </cell>
          <cell r="B140">
            <v>5146516.75</v>
          </cell>
          <cell r="C140">
            <v>50534.55</v>
          </cell>
          <cell r="D140">
            <v>101.84154702080062</v>
          </cell>
          <cell r="E140">
            <v>-2.1255001156242681E-2</v>
          </cell>
          <cell r="F140">
            <v>-0.10191674563761954</v>
          </cell>
          <cell r="H140">
            <v>1.8415458116293193E-2</v>
          </cell>
          <cell r="I140">
            <v>1.8415458116293193E-2</v>
          </cell>
          <cell r="K140">
            <v>18612.337999999949</v>
          </cell>
          <cell r="L140">
            <v>5127904.4120000005</v>
          </cell>
          <cell r="M140">
            <v>101.47</v>
          </cell>
          <cell r="N140">
            <v>-1.7144517628825962E-2</v>
          </cell>
          <cell r="O140">
            <v>-8.3544075144508678E-2</v>
          </cell>
          <cell r="Q140">
            <v>1.4699999999999935E-2</v>
          </cell>
          <cell r="R140">
            <v>1.4699999999999935E-2</v>
          </cell>
          <cell r="S140">
            <v>1.3262271091321054E-3</v>
          </cell>
          <cell r="T140">
            <v>9.0872354912353764E-2</v>
          </cell>
        </row>
        <row r="141">
          <cell r="A141">
            <v>42193</v>
          </cell>
          <cell r="B141">
            <v>4814264.92</v>
          </cell>
          <cell r="C141">
            <v>50534.55</v>
          </cell>
          <cell r="D141">
            <v>95.266801030186272</v>
          </cell>
          <cell r="E141">
            <v>-6.4558583239819445E-2</v>
          </cell>
          <cell r="F141">
            <v>-0.15989572817066122</v>
          </cell>
          <cell r="H141">
            <v>-4.733200100922641E-2</v>
          </cell>
          <cell r="I141">
            <v>-4.733200100922641E-2</v>
          </cell>
          <cell r="K141">
            <v>0</v>
          </cell>
          <cell r="L141">
            <v>4814264.92</v>
          </cell>
          <cell r="M141">
            <v>95.27</v>
          </cell>
          <cell r="N141">
            <v>-6.1101803488715856E-2</v>
          </cell>
          <cell r="O141">
            <v>-0.13954118497109824</v>
          </cell>
          <cell r="Q141">
            <v>-4.7300000000000009E-2</v>
          </cell>
          <cell r="R141">
            <v>-4.7300000000000009E-2</v>
          </cell>
          <cell r="S141">
            <v>-4.2367332310959682E-3</v>
          </cell>
          <cell r="T141">
            <v>0.10062895520615669</v>
          </cell>
        </row>
        <row r="142">
          <cell r="A142">
            <v>42194</v>
          </cell>
          <cell r="B142">
            <v>5186827.12</v>
          </cell>
          <cell r="C142">
            <v>50534.55</v>
          </cell>
          <cell r="D142">
            <v>102.63922643023436</v>
          </cell>
          <cell r="E142">
            <v>7.7387141378999935E-2</v>
          </cell>
          <cell r="F142">
            <v>-9.4882460113502431E-2</v>
          </cell>
          <cell r="H142">
            <v>2.6392252115921666E-2</v>
          </cell>
          <cell r="I142">
            <v>2.6392252115921666E-2</v>
          </cell>
          <cell r="K142">
            <v>26674.41199999992</v>
          </cell>
          <cell r="L142">
            <v>5160152.7080000006</v>
          </cell>
          <cell r="M142">
            <v>102.11</v>
          </cell>
          <cell r="N142">
            <v>7.1795948357300299E-2</v>
          </cell>
          <cell r="O142">
            <v>-7.7763728323699377E-2</v>
          </cell>
          <cell r="Q142">
            <v>2.1099999999999897E-2</v>
          </cell>
          <cell r="R142">
            <v>2.1099999999999897E-2</v>
          </cell>
          <cell r="S142">
            <v>1.8753752972173743E-3</v>
          </cell>
          <cell r="T142">
            <v>0.10332994186519576</v>
          </cell>
        </row>
        <row r="143">
          <cell r="A143">
            <v>42195</v>
          </cell>
          <cell r="B143">
            <v>5369497.2400000002</v>
          </cell>
          <cell r="C143">
            <v>50534.55</v>
          </cell>
          <cell r="D143">
            <v>106.25398346279921</v>
          </cell>
          <cell r="E143">
            <v>3.5218085309926428E-2</v>
          </cell>
          <cell r="F143">
            <v>-6.3005953378268975E-2</v>
          </cell>
          <cell r="H143">
            <v>6.2539822012387614E-2</v>
          </cell>
          <cell r="I143">
            <v>6.2539822012387614E-2</v>
          </cell>
          <cell r="K143">
            <v>63208.435999999958</v>
          </cell>
          <cell r="L143">
            <v>5306288.8040000005</v>
          </cell>
          <cell r="M143">
            <v>105</v>
          </cell>
          <cell r="N143">
            <v>2.8302810694349256E-2</v>
          </cell>
          <cell r="O143">
            <v>-5.1661849710982644E-2</v>
          </cell>
          <cell r="Q143">
            <v>5.0000000000000044E-2</v>
          </cell>
          <cell r="R143">
            <v>5.0000000000000044E-2</v>
          </cell>
          <cell r="S143">
            <v>4.4107594033420128E-3</v>
          </cell>
          <cell r="T143">
            <v>0.1043405384047275</v>
          </cell>
        </row>
        <row r="144">
          <cell r="A144">
            <v>42198</v>
          </cell>
          <cell r="B144">
            <v>5521983.5899999999</v>
          </cell>
          <cell r="C144">
            <v>50534.55</v>
          </cell>
          <cell r="D144">
            <v>109.27145072034874</v>
          </cell>
          <cell r="E144">
            <v>2.8398627131057008E-2</v>
          </cell>
          <cell r="F144">
            <v>-3.639660882423823E-2</v>
          </cell>
          <cell r="H144">
            <v>9.2714494229616973E-2</v>
          </cell>
          <cell r="I144">
            <v>9.2714494229616973E-2</v>
          </cell>
          <cell r="K144">
            <v>93705.705999999846</v>
          </cell>
          <cell r="L144">
            <v>5428277.8839999996</v>
          </cell>
          <cell r="M144">
            <v>107.42</v>
          </cell>
          <cell r="N144">
            <v>2.3047619047618984E-2</v>
          </cell>
          <cell r="O144">
            <v>-2.9804913294797619E-2</v>
          </cell>
          <cell r="Q144">
            <v>7.4200000000000044E-2</v>
          </cell>
          <cell r="R144">
            <v>7.4200000000000044E-2</v>
          </cell>
          <cell r="S144">
            <v>6.4970710864145076E-3</v>
          </cell>
          <cell r="T144">
            <v>0.10446953166320387</v>
          </cell>
        </row>
        <row r="145">
          <cell r="A145">
            <v>42199</v>
          </cell>
          <cell r="B145">
            <v>5467589.46</v>
          </cell>
          <cell r="C145">
            <v>50534.55</v>
          </cell>
          <cell r="D145">
            <v>108.19507564626576</v>
          </cell>
          <cell r="E145">
            <v>-9.8504693310760283E-3</v>
          </cell>
          <cell r="F145">
            <v>-4.5888554476335885E-2</v>
          </cell>
          <cell r="H145">
            <v>8.1950743616586053E-2</v>
          </cell>
          <cell r="I145">
            <v>8.1950743616586053E-2</v>
          </cell>
          <cell r="K145">
            <v>82826.879999999888</v>
          </cell>
          <cell r="L145">
            <v>5384762.5800000001</v>
          </cell>
          <cell r="M145">
            <v>106.56</v>
          </cell>
          <cell r="N145">
            <v>-8.0059579221746224E-3</v>
          </cell>
          <cell r="O145">
            <v>-3.7572254335260125E-2</v>
          </cell>
          <cell r="Q145">
            <v>6.5600000000000103E-2</v>
          </cell>
          <cell r="R145">
            <v>6.5600000000000103E-2</v>
          </cell>
          <cell r="S145">
            <v>5.7026402122062336E-3</v>
          </cell>
          <cell r="T145">
            <v>0.10483795962698653</v>
          </cell>
        </row>
        <row r="146">
          <cell r="A146">
            <v>42200</v>
          </cell>
          <cell r="B146">
            <v>5402176.8899999997</v>
          </cell>
          <cell r="C146">
            <v>50534.55</v>
          </cell>
          <cell r="D146">
            <v>106.90066281385704</v>
          </cell>
          <cell r="E146">
            <v>-1.1963694508987599E-2</v>
          </cell>
          <cell r="F146">
            <v>-5.7303252338109512E-2</v>
          </cell>
          <cell r="H146">
            <v>6.9006615446185249E-2</v>
          </cell>
          <cell r="I146">
            <v>6.9006615446185249E-2</v>
          </cell>
          <cell r="K146">
            <v>69744.36599999982</v>
          </cell>
          <cell r="L146">
            <v>5332432.5240000002</v>
          </cell>
          <cell r="M146">
            <v>105.52</v>
          </cell>
          <cell r="N146">
            <v>-9.7597597597598451E-3</v>
          </cell>
          <cell r="O146">
            <v>-4.6965317919075211E-2</v>
          </cell>
          <cell r="Q146">
            <v>5.5199999999999916E-2</v>
          </cell>
          <cell r="R146">
            <v>5.5199999999999916E-2</v>
          </cell>
          <cell r="S146">
            <v>4.7642663282232434E-3</v>
          </cell>
          <cell r="T146">
            <v>0.10554969385662211</v>
          </cell>
        </row>
        <row r="147">
          <cell r="A147">
            <v>42201</v>
          </cell>
          <cell r="B147">
            <v>5445597.3799999999</v>
          </cell>
          <cell r="C147">
            <v>50534.55</v>
          </cell>
          <cell r="D147">
            <v>107.75988665180554</v>
          </cell>
          <cell r="E147">
            <v>8.037591305160019E-3</v>
          </cell>
          <cell r="F147">
            <v>-4.9726241155699569E-2</v>
          </cell>
          <cell r="H147">
            <v>7.7598853723654049E-2</v>
          </cell>
          <cell r="I147">
            <v>7.7598853723654049E-2</v>
          </cell>
          <cell r="K147">
            <v>78428.463999999949</v>
          </cell>
          <cell r="L147">
            <v>5367168.9160000002</v>
          </cell>
          <cell r="M147">
            <v>106.21</v>
          </cell>
          <cell r="N147">
            <v>6.5390447308566468E-3</v>
          </cell>
          <cell r="O147">
            <v>-4.0733381502890187E-2</v>
          </cell>
          <cell r="Q147">
            <v>6.2100000000000044E-2</v>
          </cell>
          <cell r="R147">
            <v>6.2100000000000044E-2</v>
          </cell>
          <cell r="S147">
            <v>5.3213466582775482E-3</v>
          </cell>
          <cell r="T147">
            <v>0.10598927474109592</v>
          </cell>
        </row>
        <row r="148">
          <cell r="A148">
            <v>42202</v>
          </cell>
          <cell r="B148">
            <v>5521175.0700000003</v>
          </cell>
          <cell r="C148">
            <v>50534.55</v>
          </cell>
          <cell r="D148">
            <v>109.25545136940964</v>
          </cell>
          <cell r="E148">
            <v>1.3878677530875461E-2</v>
          </cell>
          <cell r="F148">
            <v>-3.6537698090646664E-2</v>
          </cell>
          <cell r="H148">
            <v>9.2554500722125788E-2</v>
          </cell>
          <cell r="I148">
            <v>9.2554500722125788E-2</v>
          </cell>
          <cell r="K148">
            <v>93544.001999999979</v>
          </cell>
          <cell r="L148">
            <v>5427631.068</v>
          </cell>
          <cell r="M148">
            <v>107.4</v>
          </cell>
          <cell r="N148">
            <v>1.120421805856342E-2</v>
          </cell>
          <cell r="O148">
            <v>-2.9985549132947931E-2</v>
          </cell>
          <cell r="Q148">
            <v>7.4000000000000066E-2</v>
          </cell>
          <cell r="R148">
            <v>7.4000000000000066E-2</v>
          </cell>
          <cell r="S148">
            <v>6.295741450074388E-3</v>
          </cell>
          <cell r="T148">
            <v>0.10607141775642417</v>
          </cell>
        </row>
        <row r="149">
          <cell r="A149">
            <v>42205</v>
          </cell>
          <cell r="B149">
            <v>5486375.7699999996</v>
          </cell>
          <cell r="C149">
            <v>50534.55</v>
          </cell>
          <cell r="D149">
            <v>108.56682744775603</v>
          </cell>
          <cell r="E149">
            <v>-6.302879289064256E-3</v>
          </cell>
          <cell r="F149">
            <v>-4.2610284679145294E-2</v>
          </cell>
          <cell r="H149">
            <v>8.5668261587350303E-2</v>
          </cell>
          <cell r="I149">
            <v>8.5668261587350303E-2</v>
          </cell>
          <cell r="K149">
            <v>86584.141999999832</v>
          </cell>
          <cell r="L149">
            <v>5399791.6279999996</v>
          </cell>
          <cell r="M149">
            <v>106.85</v>
          </cell>
          <cell r="N149">
            <v>-5.1210428305401567E-3</v>
          </cell>
          <cell r="O149">
            <v>-3.4953034682080997E-2</v>
          </cell>
          <cell r="Q149">
            <v>6.8500000000000005E-2</v>
          </cell>
          <cell r="R149">
            <v>6.8500000000000005E-2</v>
          </cell>
          <cell r="S149">
            <v>5.7869180941025888E-3</v>
          </cell>
          <cell r="T149">
            <v>0.10628864582706676</v>
          </cell>
        </row>
        <row r="150">
          <cell r="A150">
            <v>42206</v>
          </cell>
          <cell r="B150">
            <v>5527864.3200000003</v>
          </cell>
          <cell r="C150">
            <v>50534.55</v>
          </cell>
          <cell r="D150">
            <v>109.38782120351324</v>
          </cell>
          <cell r="E150">
            <v>7.5621050652170396E-3</v>
          </cell>
          <cell r="F150">
            <v>-3.5370403063530786E-2</v>
          </cell>
          <cell r="H150">
            <v>9.3878199047445321E-2</v>
          </cell>
          <cell r="I150">
            <v>9.3878199047445321E-2</v>
          </cell>
          <cell r="K150">
            <v>94881.851999999984</v>
          </cell>
          <cell r="L150">
            <v>5432982.4680000003</v>
          </cell>
          <cell r="M150">
            <v>107.51</v>
          </cell>
          <cell r="N150">
            <v>6.1768834815163487E-3</v>
          </cell>
          <cell r="O150">
            <v>-2.8992052023121384E-2</v>
          </cell>
          <cell r="Q150">
            <v>7.5099999999999945E-2</v>
          </cell>
          <cell r="R150">
            <v>7.5099999999999945E-2</v>
          </cell>
          <cell r="S150">
            <v>6.2999310857776436E-3</v>
          </cell>
          <cell r="T150">
            <v>0.10632799619732904</v>
          </cell>
        </row>
        <row r="151">
          <cell r="A151">
            <v>42207</v>
          </cell>
          <cell r="B151">
            <v>5508649.8099999996</v>
          </cell>
          <cell r="C151">
            <v>50534.55</v>
          </cell>
          <cell r="D151">
            <v>109.00759599125745</v>
          </cell>
          <cell r="E151">
            <v>-3.4759373399383398E-3</v>
          </cell>
          <cell r="F151">
            <v>-3.8723395098732016E-2</v>
          </cell>
          <cell r="H151">
            <v>9.007594697003185E-2</v>
          </cell>
          <cell r="I151">
            <v>9.007594697003185E-2</v>
          </cell>
          <cell r="K151">
            <v>91038.949999999779</v>
          </cell>
          <cell r="L151">
            <v>5417610.8599999994</v>
          </cell>
          <cell r="M151">
            <v>107.21</v>
          </cell>
          <cell r="N151">
            <v>-2.7904380987816557E-3</v>
          </cell>
          <cell r="O151">
            <v>-3.1701589595375723E-2</v>
          </cell>
          <cell r="Q151">
            <v>7.2099999999999831E-2</v>
          </cell>
          <cell r="R151">
            <v>7.2099999999999831E-2</v>
          </cell>
          <cell r="S151">
            <v>6.006348743639478E-3</v>
          </cell>
          <cell r="T151">
            <v>0.10643217031596282</v>
          </cell>
        </row>
        <row r="152">
          <cell r="A152">
            <v>42208</v>
          </cell>
          <cell r="B152">
            <v>5540052.6399999997</v>
          </cell>
          <cell r="C152">
            <v>50534.55</v>
          </cell>
          <cell r="D152">
            <v>109.62900906409574</v>
          </cell>
          <cell r="E152">
            <v>5.7006400993204753E-3</v>
          </cell>
          <cell r="F152">
            <v>-3.3243503138293162E-2</v>
          </cell>
          <cell r="H152">
            <v>9.6290077624634041E-2</v>
          </cell>
          <cell r="I152">
            <v>9.6290077624634041E-2</v>
          </cell>
          <cell r="K152">
            <v>97319.515999999858</v>
          </cell>
          <cell r="L152">
            <v>5442733.1239999998</v>
          </cell>
          <cell r="M152">
            <v>107.7</v>
          </cell>
          <cell r="N152">
            <v>4.5704691726518032E-3</v>
          </cell>
          <cell r="O152">
            <v>-2.7276011560693592E-2</v>
          </cell>
          <cell r="Q152">
            <v>7.6999999999999957E-2</v>
          </cell>
          <cell r="R152">
            <v>7.6999999999999957E-2</v>
          </cell>
          <cell r="S152">
            <v>6.3701645588452038E-3</v>
          </cell>
          <cell r="T152">
            <v>0.10641684574295505</v>
          </cell>
        </row>
        <row r="153">
          <cell r="A153">
            <v>42209</v>
          </cell>
          <cell r="B153">
            <v>5526409.7800000003</v>
          </cell>
          <cell r="C153">
            <v>50534.55</v>
          </cell>
          <cell r="D153">
            <v>109.35903812342249</v>
          </cell>
          <cell r="E153">
            <v>-2.4625867092842313E-3</v>
          </cell>
          <cell r="F153">
            <v>-3.5624224838578966E-2</v>
          </cell>
          <cell r="H153">
            <v>9.3590368249955258E-2</v>
          </cell>
          <cell r="I153">
            <v>9.3590368249955258E-2</v>
          </cell>
          <cell r="K153">
            <v>94590.944000000018</v>
          </cell>
          <cell r="L153">
            <v>5431818.8360000001</v>
          </cell>
          <cell r="M153">
            <v>107.49</v>
          </cell>
          <cell r="N153">
            <v>-1.9498607242340871E-3</v>
          </cell>
          <cell r="O153">
            <v>-2.9172687861271696E-2</v>
          </cell>
          <cell r="Q153">
            <v>7.4899999999999967E-2</v>
          </cell>
          <cell r="R153">
            <v>7.4899999999999967E-2</v>
          </cell>
          <cell r="S153">
            <v>6.1540494044010075E-3</v>
          </cell>
          <cell r="T153">
            <v>0.10644221110955354</v>
          </cell>
        </row>
        <row r="154">
          <cell r="A154">
            <v>42212</v>
          </cell>
          <cell r="B154">
            <v>5299012.2699999996</v>
          </cell>
          <cell r="C154">
            <v>50534.55</v>
          </cell>
          <cell r="D154">
            <v>104.85919573836117</v>
          </cell>
          <cell r="E154">
            <v>-4.1147421029643749E-2</v>
          </cell>
          <cell r="F154">
            <v>-7.5305800889934993E-2</v>
          </cell>
          <cell r="H154">
            <v>4.8591944933611186E-2</v>
          </cell>
          <cell r="I154">
            <v>4.8591944933611186E-2</v>
          </cell>
          <cell r="K154">
            <v>49111.441999999828</v>
          </cell>
          <cell r="L154">
            <v>5249900.8279999997</v>
          </cell>
          <cell r="M154">
            <v>103.89</v>
          </cell>
          <cell r="N154">
            <v>-3.3491487580240009E-2</v>
          </cell>
          <cell r="O154">
            <v>-6.1687138728323654E-2</v>
          </cell>
          <cell r="Q154">
            <v>3.8899999999999935E-2</v>
          </cell>
          <cell r="R154">
            <v>3.8899999999999935E-2</v>
          </cell>
          <cell r="S154">
            <v>3.1749431277319218E-3</v>
          </cell>
          <cell r="T154">
            <v>0.1076498155123131</v>
          </cell>
        </row>
        <row r="155">
          <cell r="A155">
            <v>42213</v>
          </cell>
          <cell r="B155">
            <v>5330568.03</v>
          </cell>
          <cell r="C155">
            <v>50534.55</v>
          </cell>
          <cell r="D155">
            <v>105.4836350575992</v>
          </cell>
          <cell r="E155">
            <v>5.9550267846426586E-3</v>
          </cell>
          <cell r="F155">
            <v>-6.9799222166630814E-2</v>
          </cell>
          <cell r="H155">
            <v>5.4836338051851508E-2</v>
          </cell>
          <cell r="I155">
            <v>5.4836338051851508E-2</v>
          </cell>
          <cell r="K155">
            <v>55422.593999999917</v>
          </cell>
          <cell r="L155">
            <v>5275145.4360000007</v>
          </cell>
          <cell r="M155">
            <v>104.39</v>
          </cell>
          <cell r="N155">
            <v>4.8127827509865106E-3</v>
          </cell>
          <cell r="O155">
            <v>-5.7171242774566422E-2</v>
          </cell>
          <cell r="Q155">
            <v>4.390000000000005E-2</v>
          </cell>
          <cell r="R155">
            <v>4.390000000000005E-2</v>
          </cell>
          <cell r="S155">
            <v>3.5587417084030903E-3</v>
          </cell>
          <cell r="T155">
            <v>0.10860006242820539</v>
          </cell>
        </row>
        <row r="156">
          <cell r="A156">
            <v>42214</v>
          </cell>
          <cell r="B156">
            <v>5402898.4000000004</v>
          </cell>
          <cell r="C156">
            <v>50534.55</v>
          </cell>
          <cell r="D156">
            <v>106.91494037247784</v>
          </cell>
          <cell r="E156">
            <v>1.3568979814708504E-2</v>
          </cell>
          <cell r="F156">
            <v>-5.7177346588583644E-2</v>
          </cell>
          <cell r="H156">
            <v>6.9149391030698171E-2</v>
          </cell>
          <cell r="I156">
            <v>6.9149391030698171E-2</v>
          </cell>
          <cell r="K156">
            <v>69888.66800000002</v>
          </cell>
          <cell r="L156">
            <v>5333009.7320000008</v>
          </cell>
          <cell r="M156">
            <v>105.53</v>
          </cell>
          <cell r="N156">
            <v>1.0920586263051923E-2</v>
          </cell>
          <cell r="O156">
            <v>-4.6875E-2</v>
          </cell>
          <cell r="Q156">
            <v>5.5299999999999905E-2</v>
          </cell>
          <cell r="R156">
            <v>5.5299999999999905E-2</v>
          </cell>
          <cell r="S156">
            <v>4.4525594068147711E-3</v>
          </cell>
          <cell r="T156">
            <v>0.1091049468187663</v>
          </cell>
        </row>
        <row r="157">
          <cell r="A157">
            <v>42215</v>
          </cell>
          <cell r="B157">
            <v>5389053.1399999997</v>
          </cell>
          <cell r="C157">
            <v>50534.55</v>
          </cell>
          <cell r="D157">
            <v>106.64096425119051</v>
          </cell>
          <cell r="E157">
            <v>-2.5625616058226885E-3</v>
          </cell>
          <cell r="F157">
            <v>-5.9593387721315616E-2</v>
          </cell>
          <cell r="H157">
            <v>6.6409629850354257E-2</v>
          </cell>
          <cell r="I157">
            <v>6.6409629850354257E-2</v>
          </cell>
          <cell r="K157">
            <v>67119.615999999864</v>
          </cell>
          <cell r="L157">
            <v>5321933.5240000002</v>
          </cell>
          <cell r="M157">
            <v>105.31</v>
          </cell>
          <cell r="N157">
            <v>-2.084715246849278E-3</v>
          </cell>
          <cell r="O157">
            <v>-4.8861994219653204E-2</v>
          </cell>
          <cell r="Q157">
            <v>5.3099999999999925E-2</v>
          </cell>
          <cell r="R157">
            <v>5.3099999999999925E-2</v>
          </cell>
          <cell r="S157">
            <v>4.2469627360048889E-3</v>
          </cell>
          <cell r="T157">
            <v>0.10966064375776574</v>
          </cell>
        </row>
        <row r="158">
          <cell r="A158">
            <v>42216</v>
          </cell>
          <cell r="B158">
            <v>5396259.3799999999</v>
          </cell>
          <cell r="C158">
            <v>50534.55</v>
          </cell>
          <cell r="D158">
            <v>106.78356451180429</v>
          </cell>
          <cell r="E158">
            <v>1.3371996550770593E-3</v>
          </cell>
          <cell r="F158">
            <v>-5.8335876323744373E-2</v>
          </cell>
          <cell r="H158">
            <v>6.7835632439560811E-2</v>
          </cell>
          <cell r="I158">
            <v>6.7835632439560811E-2</v>
          </cell>
          <cell r="K158">
            <v>68560.863999999841</v>
          </cell>
          <cell r="L158">
            <v>5327698.5159999998</v>
          </cell>
          <cell r="M158">
            <v>105.43</v>
          </cell>
          <cell r="N158">
            <v>1.1394929256480779E-3</v>
          </cell>
          <cell r="O158">
            <v>-4.7778179190751335E-2</v>
          </cell>
          <cell r="Q158">
            <v>5.4300000000000015E-2</v>
          </cell>
          <cell r="R158">
            <v>5.4300000000000015E-2</v>
          </cell>
          <cell r="S158">
            <v>4.314153683509403E-3</v>
          </cell>
          <cell r="T158">
            <v>0.11015561370403953</v>
          </cell>
        </row>
        <row r="159">
          <cell r="A159">
            <v>42219</v>
          </cell>
          <cell r="B159">
            <v>5308767.4800000004</v>
          </cell>
          <cell r="C159">
            <v>50534.55</v>
          </cell>
          <cell r="D159">
            <v>105.05223614339101</v>
          </cell>
          <cell r="E159">
            <v>-1.62134348701376E-2</v>
          </cell>
          <cell r="F159">
            <v>-1.62134348701376E-2</v>
          </cell>
          <cell r="H159">
            <v>5.0522348960989838E-2</v>
          </cell>
          <cell r="I159">
            <v>5.0522348960989838E-2</v>
          </cell>
          <cell r="K159">
            <v>51062.484000000048</v>
          </cell>
          <cell r="L159">
            <v>5257704.9960000003</v>
          </cell>
          <cell r="M159">
            <v>104.04</v>
          </cell>
          <cell r="N159">
            <v>-1.3184103196433705E-2</v>
          </cell>
          <cell r="O159">
            <v>-1.3184103196433705E-2</v>
          </cell>
          <cell r="Q159">
            <v>4.0399999999999991E-2</v>
          </cell>
          <cell r="R159">
            <v>4.0399999999999991E-2</v>
          </cell>
          <cell r="S159">
            <v>3.18888042771448E-3</v>
          </cell>
          <cell r="T159">
            <v>0.10985916692726061</v>
          </cell>
        </row>
        <row r="160">
          <cell r="A160">
            <v>42220</v>
          </cell>
          <cell r="B160">
            <v>5316965.67</v>
          </cell>
          <cell r="C160">
            <v>50534.55</v>
          </cell>
          <cell r="D160">
            <v>105.21446554881759</v>
          </cell>
          <cell r="E160">
            <v>1.5442737002298035E-3</v>
          </cell>
          <cell r="F160">
            <v>-1.4694199150968035E-2</v>
          </cell>
          <cell r="H160">
            <v>5.2144642995993973E-2</v>
          </cell>
          <cell r="I160">
            <v>5.2144642995993973E-2</v>
          </cell>
          <cell r="K160">
            <v>52702.121999999916</v>
          </cell>
          <cell r="L160">
            <v>5264263.5480000004</v>
          </cell>
          <cell r="M160">
            <v>104.17</v>
          </cell>
          <cell r="N160">
            <v>1.249519415609246E-3</v>
          </cell>
          <cell r="O160">
            <v>-1.1951057573745705E-2</v>
          </cell>
          <cell r="Q160">
            <v>4.170000000000007E-2</v>
          </cell>
          <cell r="R160">
            <v>4.170000000000007E-2</v>
          </cell>
          <cell r="S160">
            <v>3.2699599691738968E-3</v>
          </cell>
          <cell r="T160">
            <v>0.10955333937899725</v>
          </cell>
        </row>
        <row r="161">
          <cell r="A161">
            <v>42221</v>
          </cell>
          <cell r="B161">
            <v>5316943.0599999996</v>
          </cell>
          <cell r="C161">
            <v>50534.55</v>
          </cell>
          <cell r="D161">
            <v>105.21401813214918</v>
          </cell>
          <cell r="E161">
            <v>-4.2524254252329641E-6</v>
          </cell>
          <cell r="F161">
            <v>-1.4698389090407327E-2</v>
          </cell>
          <cell r="H161">
            <v>5.2140168829363009E-2</v>
          </cell>
          <cell r="I161">
            <v>5.2140168829363009E-2</v>
          </cell>
          <cell r="K161">
            <v>52697.599999999824</v>
          </cell>
          <cell r="L161">
            <v>5264245.46</v>
          </cell>
          <cell r="M161">
            <v>104.17</v>
          </cell>
          <cell r="N161">
            <v>0</v>
          </cell>
          <cell r="O161">
            <v>-1.1951057573745705E-2</v>
          </cell>
          <cell r="Q161">
            <v>4.170000000000007E-2</v>
          </cell>
          <cell r="R161">
            <v>4.170000000000007E-2</v>
          </cell>
          <cell r="S161">
            <v>3.2487261179880988E-3</v>
          </cell>
          <cell r="T161">
            <v>0.10924994393670773</v>
          </cell>
        </row>
        <row r="162">
          <cell r="A162">
            <v>42222</v>
          </cell>
          <cell r="B162">
            <v>5327846.24</v>
          </cell>
          <cell r="C162">
            <v>50534.55</v>
          </cell>
          <cell r="D162">
            <v>105.42977507467663</v>
          </cell>
          <cell r="E162">
            <v>2.050648253509868E-3</v>
          </cell>
          <cell r="F162">
            <v>-1.267788206281506E-2</v>
          </cell>
          <cell r="H162">
            <v>5.429773822902062E-2</v>
          </cell>
          <cell r="I162">
            <v>5.429773822902062E-2</v>
          </cell>
          <cell r="K162">
            <v>54878.235999999924</v>
          </cell>
          <cell r="L162">
            <v>5272968.0040000007</v>
          </cell>
          <cell r="M162">
            <v>104.34</v>
          </cell>
          <cell r="N162">
            <v>1.6319477776711722E-3</v>
          </cell>
          <cell r="O162">
            <v>-1.033861329792285E-2</v>
          </cell>
          <cell r="Q162">
            <v>4.3400000000000105E-2</v>
          </cell>
          <cell r="R162">
            <v>4.3400000000000105E-2</v>
          </cell>
          <cell r="S162">
            <v>3.3593275150280988E-3</v>
          </cell>
          <cell r="T162">
            <v>0.10893571158041958</v>
          </cell>
        </row>
        <row r="163">
          <cell r="A163">
            <v>42223</v>
          </cell>
          <cell r="B163">
            <v>5345308.0199999996</v>
          </cell>
          <cell r="C163">
            <v>50534.55</v>
          </cell>
          <cell r="D163">
            <v>105.77531649139053</v>
          </cell>
          <cell r="E163">
            <v>3.2774556947423594E-3</v>
          </cell>
          <cell r="F163">
            <v>-9.4419775648367787E-3</v>
          </cell>
          <cell r="H163">
            <v>5.7753152355133341E-2</v>
          </cell>
          <cell r="I163">
            <v>5.7753152355133341E-2</v>
          </cell>
          <cell r="K163">
            <v>58370.5919999998</v>
          </cell>
          <cell r="L163">
            <v>5286937.4279999994</v>
          </cell>
          <cell r="M163">
            <v>104.62</v>
          </cell>
          <cell r="N163">
            <v>2.6835345984281833E-3</v>
          </cell>
          <cell r="O163">
            <v>-7.6828227259793103E-3</v>
          </cell>
          <cell r="Q163">
            <v>4.6200000000000019E-2</v>
          </cell>
          <cell r="R163">
            <v>4.6200000000000019E-2</v>
          </cell>
          <cell r="S163">
            <v>3.5530885888306329E-3</v>
          </cell>
          <cell r="T163">
            <v>0.10860653139120317</v>
          </cell>
        </row>
        <row r="164">
          <cell r="A164">
            <v>42226</v>
          </cell>
          <cell r="B164">
            <v>5438209.1399999997</v>
          </cell>
          <cell r="C164">
            <v>50534.55</v>
          </cell>
          <cell r="D164">
            <v>107.61368489478978</v>
          </cell>
          <cell r="E164">
            <v>1.7379937629861786E-2</v>
          </cell>
          <cell r="F164">
            <v>7.7738590838456467E-3</v>
          </cell>
          <cell r="H164">
            <v>7.6136836170855204E-2</v>
          </cell>
          <cell r="I164">
            <v>7.6136836170855204E-2</v>
          </cell>
          <cell r="K164">
            <v>76950.815999999802</v>
          </cell>
          <cell r="L164">
            <v>5361258.324</v>
          </cell>
          <cell r="M164">
            <v>106.09</v>
          </cell>
          <cell r="N164">
            <v>1.405085069776324E-2</v>
          </cell>
          <cell r="O164">
            <v>6.2600777767238824E-3</v>
          </cell>
          <cell r="Q164">
            <v>6.0899999999999954E-2</v>
          </cell>
          <cell r="R164">
            <v>6.0899999999999954E-2</v>
          </cell>
          <cell r="S164">
            <v>4.6534685361336869E-3</v>
          </cell>
          <cell r="T164">
            <v>0.10827046322474883</v>
          </cell>
        </row>
        <row r="165">
          <cell r="A165">
            <v>42227</v>
          </cell>
          <cell r="B165">
            <v>5400156.3399999999</v>
          </cell>
          <cell r="C165">
            <v>50534.55</v>
          </cell>
          <cell r="D165">
            <v>106.8606792778406</v>
          </cell>
          <cell r="E165">
            <v>-6.9973035277564044E-3</v>
          </cell>
          <cell r="F165">
            <v>7.2215950449749933E-4</v>
          </cell>
          <cell r="H165">
            <v>6.8606780090768149E-2</v>
          </cell>
          <cell r="I165">
            <v>6.8606780090768149E-2</v>
          </cell>
          <cell r="K165">
            <v>69340.25599999995</v>
          </cell>
          <cell r="L165">
            <v>5330816.0839999998</v>
          </cell>
          <cell r="M165">
            <v>105.49</v>
          </cell>
          <cell r="N165">
            <v>-5.6555754548025527E-3</v>
          </cell>
          <cell r="O165">
            <v>5.6909797970194909E-4</v>
          </cell>
          <cell r="Q165">
            <v>5.4899999999999949E-2</v>
          </cell>
          <cell r="R165">
            <v>5.4899999999999949E-2</v>
          </cell>
          <cell r="S165">
            <v>4.1685629933283508E-3</v>
          </cell>
          <cell r="T165">
            <v>0.10792512278528769</v>
          </cell>
        </row>
        <row r="166">
          <cell r="A166">
            <v>42228</v>
          </cell>
          <cell r="B166">
            <v>5294799.38</v>
          </cell>
          <cell r="C166">
            <v>50534.55</v>
          </cell>
          <cell r="D166">
            <v>104.77582920991676</v>
          </cell>
          <cell r="E166">
            <v>-1.9509983298002131E-2</v>
          </cell>
          <cell r="F166">
            <v>-1.8801913113375979E-2</v>
          </cell>
          <cell r="H166">
            <v>4.7758279659065428E-2</v>
          </cell>
          <cell r="I166">
            <v>4.7758279659065428E-2</v>
          </cell>
          <cell r="K166">
            <v>48268.863999999819</v>
          </cell>
          <cell r="L166">
            <v>5246530.5159999998</v>
          </cell>
          <cell r="M166">
            <v>103.82</v>
          </cell>
          <cell r="N166">
            <v>-1.5830884444023141E-2</v>
          </cell>
          <cell r="O166">
            <v>-1.5270795788675073E-2</v>
          </cell>
          <cell r="Q166">
            <v>3.8200000000000012E-2</v>
          </cell>
          <cell r="R166">
            <v>3.8200000000000012E-2</v>
          </cell>
          <cell r="S166">
            <v>2.8825098950449046E-3</v>
          </cell>
          <cell r="T166">
            <v>0.10766835594675569</v>
          </cell>
        </row>
        <row r="167">
          <cell r="A167">
            <v>42229</v>
          </cell>
          <cell r="B167">
            <v>5292934.1100000003</v>
          </cell>
          <cell r="C167">
            <v>50534.55</v>
          </cell>
          <cell r="D167">
            <v>104.73891842313823</v>
          </cell>
          <cell r="E167">
            <v>-3.5228341361615012E-4</v>
          </cell>
          <cell r="F167">
            <v>-1.9147572924858025E-2</v>
          </cell>
          <cell r="H167">
            <v>4.7389171795662488E-2</v>
          </cell>
          <cell r="I167">
            <v>4.7389171795662488E-2</v>
          </cell>
          <cell r="K167">
            <v>47895.809999999983</v>
          </cell>
          <cell r="L167">
            <v>5245038.3000000007</v>
          </cell>
          <cell r="M167">
            <v>103.79</v>
          </cell>
          <cell r="N167">
            <v>-2.889616644190518E-4</v>
          </cell>
          <cell r="O167">
            <v>-1.5555344778526048E-2</v>
          </cell>
          <cell r="Q167">
            <v>3.7900000000000045E-2</v>
          </cell>
          <cell r="R167">
            <v>3.7900000000000045E-2</v>
          </cell>
          <cell r="S167">
            <v>2.842001866426358E-3</v>
          </cell>
          <cell r="T167">
            <v>0.10741626274686278</v>
          </cell>
        </row>
        <row r="168">
          <cell r="A168">
            <v>42230</v>
          </cell>
          <cell r="B168">
            <v>5306304.5599999996</v>
          </cell>
          <cell r="C168">
            <v>50534.55</v>
          </cell>
          <cell r="D168">
            <v>105.00349879438917</v>
          </cell>
          <cell r="E168">
            <v>2.5260941704787765E-3</v>
          </cell>
          <cell r="F168">
            <v>-1.6669847326723497E-2</v>
          </cell>
          <cell r="H168">
            <v>5.003497547675817E-2</v>
          </cell>
          <cell r="I168">
            <v>5.003497547675817E-2</v>
          </cell>
          <cell r="K168">
            <v>50569.899999999856</v>
          </cell>
          <cell r="L168">
            <v>5255734.66</v>
          </cell>
          <cell r="M168">
            <v>104</v>
          </cell>
          <cell r="N168">
            <v>2.0233163117833186E-3</v>
          </cell>
          <cell r="O168">
            <v>-1.3563501849568449E-2</v>
          </cell>
          <cell r="Q168">
            <v>4.0000000000000036E-2</v>
          </cell>
          <cell r="R168">
            <v>4.0000000000000036E-2</v>
          </cell>
          <cell r="S168">
            <v>2.9808147707086619E-3</v>
          </cell>
          <cell r="T168">
            <v>0.10714530948213456</v>
          </cell>
        </row>
        <row r="169">
          <cell r="A169">
            <v>42233</v>
          </cell>
          <cell r="B169">
            <v>5252724.0199999996</v>
          </cell>
          <cell r="C169">
            <v>50534.55</v>
          </cell>
          <cell r="D169">
            <v>103.94322339864507</v>
          </cell>
          <cell r="E169">
            <v>-1.0097524443640316E-2</v>
          </cell>
          <cell r="F169">
            <v>-2.6599047579510482E-2</v>
          </cell>
          <cell r="H169">
            <v>3.9432221645204324E-2</v>
          </cell>
          <cell r="I169">
            <v>3.9432221645204324E-2</v>
          </cell>
          <cell r="K169">
            <v>39853.791999999856</v>
          </cell>
          <cell r="L169">
            <v>5212870.2280000001</v>
          </cell>
          <cell r="M169">
            <v>103.15</v>
          </cell>
          <cell r="N169">
            <v>-8.173076923076894E-3</v>
          </cell>
          <cell r="O169">
            <v>-2.1625723228682503E-2</v>
          </cell>
          <cell r="Q169">
            <v>3.1500000000000083E-2</v>
          </cell>
          <cell r="R169">
            <v>3.1500000000000083E-2</v>
          </cell>
          <cell r="S169">
            <v>2.3329931243551982E-3</v>
          </cell>
          <cell r="T169">
            <v>0.1069747713996137</v>
          </cell>
        </row>
        <row r="170">
          <cell r="A170">
            <v>42234</v>
          </cell>
          <cell r="B170">
            <v>5197293.55</v>
          </cell>
          <cell r="C170">
            <v>50534.55</v>
          </cell>
          <cell r="D170">
            <v>102.84634077081917</v>
          </cell>
          <cell r="E170">
            <v>-1.055270937306918E-2</v>
          </cell>
          <cell r="F170">
            <v>-3.687106493387271E-2</v>
          </cell>
          <cell r="H170">
            <v>2.8463395497178912E-2</v>
          </cell>
          <cell r="I170">
            <v>2.8463395497178912E-2</v>
          </cell>
          <cell r="K170">
            <v>28767.697999999931</v>
          </cell>
          <cell r="L170">
            <v>5168525.852</v>
          </cell>
          <cell r="M170">
            <v>102.28</v>
          </cell>
          <cell r="N170">
            <v>-8.4343189529811902E-3</v>
          </cell>
          <cell r="O170">
            <v>-2.9877643934364095E-2</v>
          </cell>
          <cell r="Q170">
            <v>2.2799999999999931E-2</v>
          </cell>
          <cell r="R170">
            <v>2.2799999999999931E-2</v>
          </cell>
          <cell r="S170">
            <v>1.6783503684365542E-3</v>
          </cell>
          <cell r="T170">
            <v>0.10694996176289243</v>
          </cell>
        </row>
        <row r="171">
          <cell r="A171">
            <v>42235</v>
          </cell>
          <cell r="B171">
            <v>5192497.7</v>
          </cell>
          <cell r="C171">
            <v>50534.55</v>
          </cell>
          <cell r="D171">
            <v>102.75143837236108</v>
          </cell>
          <cell r="E171">
            <v>-9.2275911565553592E-4</v>
          </cell>
          <cell r="F171">
            <v>-3.7759800938256594E-2</v>
          </cell>
          <cell r="H171">
            <v>2.7514371523865711E-2</v>
          </cell>
          <cell r="I171">
            <v>2.7514371523865711E-2</v>
          </cell>
          <cell r="K171">
            <v>27808.527999999886</v>
          </cell>
          <cell r="L171">
            <v>5164689.1720000003</v>
          </cell>
          <cell r="M171">
            <v>102.2</v>
          </cell>
          <cell r="N171">
            <v>-7.8216660148611172E-4</v>
          </cell>
          <cell r="O171">
            <v>-3.0636441240633583E-2</v>
          </cell>
          <cell r="Q171">
            <v>2.200000000000002E-2</v>
          </cell>
          <cell r="R171">
            <v>2.200000000000002E-2</v>
          </cell>
          <cell r="S171">
            <v>1.6095920041436784E-3</v>
          </cell>
          <cell r="T171">
            <v>0.10693731806039193</v>
          </cell>
        </row>
        <row r="172">
          <cell r="A172">
            <v>42236</v>
          </cell>
          <cell r="B172">
            <v>5069268.03</v>
          </cell>
          <cell r="C172">
            <v>50534.55</v>
          </cell>
          <cell r="D172">
            <v>100.31291522334719</v>
          </cell>
          <cell r="E172">
            <v>-2.3732253169799211E-2</v>
          </cell>
          <cell r="F172">
            <v>-6.059592895254784E-2</v>
          </cell>
          <cell r="H172">
            <v>3.1291403232542869E-3</v>
          </cell>
          <cell r="I172">
            <v>3.1291403232542869E-3</v>
          </cell>
          <cell r="K172">
            <v>3162.5939999999177</v>
          </cell>
          <cell r="L172">
            <v>5066105.4360000007</v>
          </cell>
          <cell r="M172">
            <v>100.25</v>
          </cell>
          <cell r="N172">
            <v>-1.9080234833659504E-2</v>
          </cell>
          <cell r="O172">
            <v>-4.9132125580954256E-2</v>
          </cell>
          <cell r="Q172">
            <v>2.4999999999999467E-3</v>
          </cell>
          <cell r="R172">
            <v>2.4999999999999467E-3</v>
          </cell>
          <cell r="S172">
            <v>1.8181607441647429E-4</v>
          </cell>
          <cell r="T172">
            <v>0.10741591807360472</v>
          </cell>
        </row>
        <row r="173">
          <cell r="A173">
            <v>42237</v>
          </cell>
          <cell r="B173">
            <v>4927677.0199999996</v>
          </cell>
          <cell r="C173">
            <v>50534.55</v>
          </cell>
          <cell r="D173">
            <v>97.511049766941611</v>
          </cell>
          <cell r="E173">
            <v>-2.7931253420032776E-2</v>
          </cell>
          <cell r="F173">
            <v>-8.6834662124784745E-2</v>
          </cell>
          <cell r="H173">
            <v>-2.4889513908134209E-2</v>
          </cell>
          <cell r="I173">
            <v>-2.4889513908134209E-2</v>
          </cell>
          <cell r="K173">
            <v>0</v>
          </cell>
          <cell r="L173">
            <v>4927677.0199999996</v>
          </cell>
          <cell r="M173">
            <v>97.51</v>
          </cell>
          <cell r="N173">
            <v>-2.7331670822942633E-2</v>
          </cell>
          <cell r="O173">
            <v>-7.51209333206867E-2</v>
          </cell>
          <cell r="Q173">
            <v>-2.4899999999999922E-2</v>
          </cell>
          <cell r="R173">
            <v>-2.4899999999999922E-2</v>
          </cell>
          <cell r="S173">
            <v>-1.8002079332717358E-3</v>
          </cell>
          <cell r="T173">
            <v>0.10894069941098462</v>
          </cell>
        </row>
        <row r="174">
          <cell r="A174">
            <v>42240</v>
          </cell>
          <cell r="B174">
            <v>4623126.72</v>
          </cell>
          <cell r="C174">
            <v>50534.55</v>
          </cell>
          <cell r="D174">
            <v>91.484473889645784</v>
          </cell>
          <cell r="E174">
            <v>-6.1804030329893678E-2</v>
          </cell>
          <cell r="F174">
            <v>-0.14327196036303202</v>
          </cell>
          <cell r="H174">
            <v>-8.515527196555317E-2</v>
          </cell>
          <cell r="I174">
            <v>-8.515527196555317E-2</v>
          </cell>
          <cell r="K174">
            <v>0</v>
          </cell>
          <cell r="L174">
            <v>4623126.72</v>
          </cell>
          <cell r="M174">
            <v>91.48</v>
          </cell>
          <cell r="N174">
            <v>-6.1839811301405034E-2</v>
          </cell>
          <cell r="O174">
            <v>-0.13231528028075501</v>
          </cell>
          <cell r="Q174">
            <v>-8.5199999999999942E-2</v>
          </cell>
          <cell r="R174">
            <v>-8.5199999999999942E-2</v>
          </cell>
          <cell r="S174">
            <v>-6.1245776493450421E-3</v>
          </cell>
          <cell r="T174">
            <v>0.11415734849209759</v>
          </cell>
        </row>
        <row r="175">
          <cell r="A175">
            <v>42241</v>
          </cell>
          <cell r="B175">
            <v>4609791.0999999996</v>
          </cell>
          <cell r="C175">
            <v>50534.55</v>
          </cell>
          <cell r="D175">
            <v>91.220582749821645</v>
          </cell>
          <cell r="E175">
            <v>-2.8845456349506637E-3</v>
          </cell>
          <cell r="F175">
            <v>-0.14574323149010671</v>
          </cell>
          <cell r="H175">
            <v>-8.7794183332462583E-2</v>
          </cell>
          <cell r="I175">
            <v>-8.7794183332462583E-2</v>
          </cell>
          <cell r="K175">
            <v>0</v>
          </cell>
          <cell r="L175">
            <v>4609791.0999999996</v>
          </cell>
          <cell r="M175">
            <v>91.22</v>
          </cell>
          <cell r="N175">
            <v>-2.8421512898995083E-3</v>
          </cell>
          <cell r="O175">
            <v>-0.13478137152613112</v>
          </cell>
          <cell r="Q175">
            <v>-8.7799999999999989E-2</v>
          </cell>
          <cell r="R175">
            <v>-8.7799999999999989E-2</v>
          </cell>
          <cell r="S175">
            <v>-6.2739865183800703E-3</v>
          </cell>
          <cell r="T175">
            <v>0.11922046077665836</v>
          </cell>
        </row>
        <row r="176">
          <cell r="A176">
            <v>42242</v>
          </cell>
          <cell r="B176">
            <v>4627127.5</v>
          </cell>
          <cell r="C176">
            <v>50534.55</v>
          </cell>
          <cell r="D176">
            <v>91.563643091706567</v>
          </cell>
          <cell r="E176">
            <v>3.7607777931629727E-3</v>
          </cell>
          <cell r="F176">
            <v>-0.14253056160543554</v>
          </cell>
          <cell r="H176">
            <v>-8.436357995434518E-2</v>
          </cell>
          <cell r="I176">
            <v>-8.436357995434518E-2</v>
          </cell>
          <cell r="K176">
            <v>0</v>
          </cell>
          <cell r="L176">
            <v>4627127.5</v>
          </cell>
          <cell r="M176">
            <v>91.56</v>
          </cell>
          <cell r="N176">
            <v>3.7272527954397283E-3</v>
          </cell>
          <cell r="O176">
            <v>-0.13155648297448552</v>
          </cell>
          <cell r="Q176">
            <v>-8.4400000000000031E-2</v>
          </cell>
          <cell r="R176">
            <v>-8.4400000000000031E-2</v>
          </cell>
          <cell r="S176">
            <v>-5.9952501134148406E-3</v>
          </cell>
          <cell r="T176">
            <v>0.12371957793064299</v>
          </cell>
        </row>
        <row r="177">
          <cell r="A177">
            <v>42243</v>
          </cell>
          <cell r="B177">
            <v>4807142.01</v>
          </cell>
          <cell r="C177">
            <v>50534.55</v>
          </cell>
          <cell r="D177">
            <v>95.12584974042511</v>
          </cell>
          <cell r="E177">
            <v>3.8904160302476898E-2</v>
          </cell>
          <cell r="F177">
            <v>-0.10917143311965849</v>
          </cell>
          <cell r="H177">
            <v>-4.8741513890102839E-2</v>
          </cell>
          <cell r="I177">
            <v>-4.8741513890102839E-2</v>
          </cell>
          <cell r="K177">
            <v>0</v>
          </cell>
          <cell r="L177">
            <v>4807142.01</v>
          </cell>
          <cell r="M177">
            <v>95.13</v>
          </cell>
          <cell r="N177">
            <v>3.8990825688073327E-2</v>
          </cell>
          <cell r="O177">
            <v>-9.769515318220634E-2</v>
          </cell>
          <cell r="Q177">
            <v>-4.8700000000000077E-2</v>
          </cell>
          <cell r="R177">
            <v>-4.8700000000000077E-2</v>
          </cell>
          <cell r="S177">
            <v>-3.4384252825532258E-3</v>
          </cell>
          <cell r="T177">
            <v>0.12586416519725879</v>
          </cell>
        </row>
        <row r="178">
          <cell r="A178">
            <v>42244</v>
          </cell>
          <cell r="B178">
            <v>4821625.2699999996</v>
          </cell>
          <cell r="C178">
            <v>50534.55</v>
          </cell>
          <cell r="D178">
            <v>95.412450887561064</v>
          </cell>
          <cell r="E178">
            <v>3.0128629380763439E-3</v>
          </cell>
          <cell r="F178">
            <v>-0.10648748874632497</v>
          </cell>
          <cell r="H178">
            <v>-4.587550245277161E-2</v>
          </cell>
          <cell r="I178">
            <v>-4.587550245277161E-2</v>
          </cell>
          <cell r="K178">
            <v>0</v>
          </cell>
          <cell r="L178">
            <v>4821625.2699999996</v>
          </cell>
          <cell r="M178">
            <v>95.41</v>
          </cell>
          <cell r="N178">
            <v>2.9433406916850036E-3</v>
          </cell>
          <cell r="O178">
            <v>-9.5039362610262801E-2</v>
          </cell>
          <cell r="Q178">
            <v>-4.5900000000000052E-2</v>
          </cell>
          <cell r="R178">
            <v>-4.5900000000000052E-2</v>
          </cell>
          <cell r="S178">
            <v>-3.2217401902698839E-3</v>
          </cell>
          <cell r="T178">
            <v>0.12778526135687576</v>
          </cell>
        </row>
        <row r="179">
          <cell r="A179">
            <v>42247</v>
          </cell>
          <cell r="B179">
            <v>4811298.5199999996</v>
          </cell>
          <cell r="C179">
            <v>50534.55</v>
          </cell>
          <cell r="D179">
            <v>95.208100596522556</v>
          </cell>
          <cell r="E179">
            <v>-2.1417570677366715E-3</v>
          </cell>
          <cell r="F179">
            <v>-0.10840117548241357</v>
          </cell>
          <cell r="H179">
            <v>-4.7919005338894038E-2</v>
          </cell>
          <cell r="I179">
            <v>-4.7919005338894038E-2</v>
          </cell>
          <cell r="K179">
            <v>0</v>
          </cell>
          <cell r="L179">
            <v>4811298.5199999996</v>
          </cell>
          <cell r="M179">
            <v>95.21</v>
          </cell>
          <cell r="N179">
            <v>-2.09621632952528E-3</v>
          </cell>
          <cell r="O179">
            <v>-9.6936355875936742E-2</v>
          </cell>
          <cell r="Q179">
            <v>-4.7900000000000054E-2</v>
          </cell>
          <cell r="R179">
            <v>-4.7900000000000054E-2</v>
          </cell>
          <cell r="S179">
            <v>-3.3426052300882247E-3</v>
          </cell>
          <cell r="T179">
            <v>0.12972329285437217</v>
          </cell>
        </row>
        <row r="180">
          <cell r="A180">
            <v>42248</v>
          </cell>
          <cell r="B180">
            <v>4764638.07</v>
          </cell>
          <cell r="C180">
            <v>50534.55</v>
          </cell>
          <cell r="D180">
            <v>94.284762998780039</v>
          </cell>
          <cell r="E180">
            <v>-9.6980991318741383E-3</v>
          </cell>
          <cell r="F180">
            <v>-9.6980991318741383E-3</v>
          </cell>
          <cell r="H180">
            <v>-5.715238120669075E-2</v>
          </cell>
          <cell r="I180">
            <v>-5.715238120669075E-2</v>
          </cell>
          <cell r="K180">
            <v>0</v>
          </cell>
          <cell r="L180">
            <v>4764638.07</v>
          </cell>
          <cell r="M180">
            <v>94.28</v>
          </cell>
          <cell r="N180">
            <v>-9.7678815250498152E-3</v>
          </cell>
          <cell r="O180">
            <v>-9.7678815250498152E-3</v>
          </cell>
          <cell r="Q180">
            <v>-5.7200000000000029E-2</v>
          </cell>
          <cell r="R180">
            <v>-5.7200000000000029E-2</v>
          </cell>
          <cell r="S180">
            <v>-3.9686864784442832E-3</v>
          </cell>
          <cell r="T180">
            <v>0.12935133629666951</v>
          </cell>
        </row>
        <row r="181">
          <cell r="A181">
            <v>42249</v>
          </cell>
          <cell r="B181">
            <v>4722529.04</v>
          </cell>
          <cell r="C181">
            <v>50534.55</v>
          </cell>
          <cell r="D181">
            <v>93.451490910673982</v>
          </cell>
          <cell r="E181">
            <v>-8.8378234361881081E-3</v>
          </cell>
          <cell r="F181">
            <v>-1.8450212480268013E-2</v>
          </cell>
          <cell r="H181">
            <v>-6.5485101988816408E-2</v>
          </cell>
          <cell r="I181">
            <v>-6.5485101988816408E-2</v>
          </cell>
          <cell r="K181">
            <v>0</v>
          </cell>
          <cell r="L181">
            <v>4722529.04</v>
          </cell>
          <cell r="M181">
            <v>93.45</v>
          </cell>
          <cell r="N181">
            <v>-8.8035638523547011E-3</v>
          </cell>
          <cell r="O181">
            <v>-1.8485453208696434E-2</v>
          </cell>
          <cell r="Q181">
            <v>-6.5500000000000003E-2</v>
          </cell>
          <cell r="R181">
            <v>-6.5500000000000003E-2</v>
          </cell>
          <cell r="S181">
            <v>-4.5186193295023713E-3</v>
          </cell>
          <cell r="T181">
            <v>0.12902422989773504</v>
          </cell>
        </row>
        <row r="182">
          <cell r="A182">
            <v>42250</v>
          </cell>
          <cell r="B182">
            <v>4745341.58</v>
          </cell>
          <cell r="C182">
            <v>50534.55</v>
          </cell>
          <cell r="D182">
            <v>93.902915530068043</v>
          </cell>
          <cell r="E182">
            <v>4.8305769655998532E-3</v>
          </cell>
          <cell r="F182">
            <v>-1.3708760686085841E-2</v>
          </cell>
          <cell r="H182">
            <v>-6.0970855848473726E-2</v>
          </cell>
          <cell r="I182">
            <v>-6.0970855848473726E-2</v>
          </cell>
          <cell r="K182">
            <v>0</v>
          </cell>
          <cell r="L182">
            <v>4745341.58</v>
          </cell>
          <cell r="M182">
            <v>93.9</v>
          </cell>
          <cell r="N182">
            <v>4.8154093097914075E-3</v>
          </cell>
          <cell r="O182">
            <v>-1.3759058922381939E-2</v>
          </cell>
          <cell r="Q182">
            <v>-6.0999999999999943E-2</v>
          </cell>
          <cell r="R182">
            <v>-6.0999999999999943E-2</v>
          </cell>
          <cell r="S182">
            <v>-4.1840458996915686E-3</v>
          </cell>
          <cell r="T182">
            <v>0.1286721761157453</v>
          </cell>
        </row>
        <row r="183">
          <cell r="A183">
            <v>42251</v>
          </cell>
          <cell r="B183">
            <v>4743896.96</v>
          </cell>
          <cell r="C183">
            <v>50534.55</v>
          </cell>
          <cell r="D183">
            <v>93.874328751319638</v>
          </cell>
          <cell r="E183">
            <v>-3.0442908600902818E-4</v>
          </cell>
          <cell r="F183">
            <v>-1.40090164266089E-2</v>
          </cell>
          <cell r="H183">
            <v>-6.1256723632563626E-2</v>
          </cell>
          <cell r="I183">
            <v>-6.1256723632563626E-2</v>
          </cell>
          <cell r="K183">
            <v>0</v>
          </cell>
          <cell r="L183">
            <v>4743896.96</v>
          </cell>
          <cell r="M183">
            <v>93.87</v>
          </cell>
          <cell r="N183">
            <v>-3.1948881789134465E-4</v>
          </cell>
          <cell r="O183">
            <v>-1.4074151874802987E-2</v>
          </cell>
          <cell r="Q183">
            <v>-6.129999999999991E-2</v>
          </cell>
          <cell r="R183">
            <v>-6.129999999999991E-2</v>
          </cell>
          <cell r="S183">
            <v>-4.1807396136306352E-3</v>
          </cell>
          <cell r="T183">
            <v>0.12832441929070229</v>
          </cell>
        </row>
        <row r="184">
          <cell r="A184">
            <v>42254</v>
          </cell>
          <cell r="B184">
            <v>4703285.2300000004</v>
          </cell>
          <cell r="C184">
            <v>50534.55</v>
          </cell>
          <cell r="D184">
            <v>93.070685897074384</v>
          </cell>
          <cell r="E184">
            <v>-8.5608372910358499E-3</v>
          </cell>
          <cell r="F184">
            <v>-2.2449924807409039E-2</v>
          </cell>
          <cell r="H184">
            <v>-6.9293152079599185E-2</v>
          </cell>
          <cell r="I184">
            <v>-6.9293152079599185E-2</v>
          </cell>
          <cell r="K184">
            <v>0</v>
          </cell>
          <cell r="L184">
            <v>4703285.2300000004</v>
          </cell>
          <cell r="M184">
            <v>93.07</v>
          </cell>
          <cell r="N184">
            <v>-8.5224246298073458E-3</v>
          </cell>
          <cell r="O184">
            <v>-2.247663060602878E-2</v>
          </cell>
          <cell r="Q184">
            <v>-6.9300000000000028E-2</v>
          </cell>
          <cell r="R184">
            <v>-6.9300000000000028E-2</v>
          </cell>
          <cell r="S184">
            <v>-4.699823354812338E-3</v>
          </cell>
          <cell r="T184">
            <v>0.12803692980439196</v>
          </cell>
        </row>
        <row r="185">
          <cell r="A185">
            <v>42255</v>
          </cell>
          <cell r="B185">
            <v>4798998.34</v>
          </cell>
          <cell r="C185">
            <v>50534.55</v>
          </cell>
          <cell r="D185">
            <v>94.964699200843768</v>
          </cell>
          <cell r="E185">
            <v>2.0350266955848406E-2</v>
          </cell>
          <cell r="F185">
            <v>-2.5565198145300894E-3</v>
          </cell>
          <cell r="H185">
            <v>-5.0353019266782706E-2</v>
          </cell>
          <cell r="I185">
            <v>-5.0353019266782706E-2</v>
          </cell>
          <cell r="K185">
            <v>0</v>
          </cell>
          <cell r="L185">
            <v>4798998.34</v>
          </cell>
          <cell r="M185">
            <v>94.96</v>
          </cell>
          <cell r="N185">
            <v>2.0307295583969154E-2</v>
          </cell>
          <cell r="O185">
            <v>-2.625774603507991E-3</v>
          </cell>
          <cell r="Q185">
            <v>-5.0400000000000111E-2</v>
          </cell>
          <cell r="R185">
            <v>-5.0400000000000111E-2</v>
          </cell>
          <cell r="S185">
            <v>-3.3985515784280551E-3</v>
          </cell>
          <cell r="T185">
            <v>0.12767684759295242</v>
          </cell>
        </row>
        <row r="186">
          <cell r="A186">
            <v>42256</v>
          </cell>
          <cell r="B186">
            <v>4856457.08</v>
          </cell>
          <cell r="C186">
            <v>50534.55</v>
          </cell>
          <cell r="D186">
            <v>96.101718131456593</v>
          </cell>
          <cell r="E186">
            <v>1.1973069363470534E-2</v>
          </cell>
          <cell r="F186">
            <v>9.3859401598719305E-3</v>
          </cell>
          <cell r="H186">
            <v>-3.8982830095653509E-2</v>
          </cell>
          <cell r="I186">
            <v>-3.8982830095653509E-2</v>
          </cell>
          <cell r="K186">
            <v>0</v>
          </cell>
          <cell r="L186">
            <v>4856457.08</v>
          </cell>
          <cell r="M186">
            <v>96.1</v>
          </cell>
          <cell r="N186">
            <v>1.2005054759898881E-2</v>
          </cell>
          <cell r="O186">
            <v>9.3477575884886033E-3</v>
          </cell>
          <cell r="Q186">
            <v>-3.9000000000000035E-2</v>
          </cell>
          <cell r="R186">
            <v>-3.9000000000000035E-2</v>
          </cell>
          <cell r="S186">
            <v>-2.6150009129253249E-3</v>
          </cell>
          <cell r="T186">
            <v>0.12737526782894801</v>
          </cell>
        </row>
        <row r="187">
          <cell r="A187">
            <v>42257</v>
          </cell>
          <cell r="B187">
            <v>4828016.05</v>
          </cell>
          <cell r="C187">
            <v>50534.55</v>
          </cell>
          <cell r="D187">
            <v>95.538914465449864</v>
          </cell>
          <cell r="E187">
            <v>-5.8563330286860449E-3</v>
          </cell>
          <cell r="F187">
            <v>3.4746399398224437E-3</v>
          </cell>
          <cell r="H187">
            <v>-4.4610866688898687E-2</v>
          </cell>
          <cell r="I187">
            <v>-4.4610866688898687E-2</v>
          </cell>
          <cell r="K187">
            <v>0</v>
          </cell>
          <cell r="L187">
            <v>4828016.05</v>
          </cell>
          <cell r="M187">
            <v>95.54</v>
          </cell>
          <cell r="N187">
            <v>-5.8272632674296609E-3</v>
          </cell>
          <cell r="O187">
            <v>3.4660224766307479E-3</v>
          </cell>
          <cell r="Q187">
            <v>-4.4599999999999973E-2</v>
          </cell>
          <cell r="R187">
            <v>-4.4599999999999973E-2</v>
          </cell>
          <cell r="S187">
            <v>-2.9739523610459173E-3</v>
          </cell>
          <cell r="T187">
            <v>0.12703940695259539</v>
          </cell>
        </row>
        <row r="188">
          <cell r="A188">
            <v>42258</v>
          </cell>
          <cell r="B188">
            <v>4887493.67</v>
          </cell>
          <cell r="C188">
            <v>50534.55</v>
          </cell>
          <cell r="D188">
            <v>96.715883885381388</v>
          </cell>
          <cell r="E188">
            <v>1.2319267248500632E-2</v>
          </cell>
          <cell r="F188">
            <v>1.5836712206334091E-2</v>
          </cell>
          <cell r="H188">
            <v>-3.2841172629325843E-2</v>
          </cell>
          <cell r="I188">
            <v>-3.2841172629325843E-2</v>
          </cell>
          <cell r="K188">
            <v>0</v>
          </cell>
          <cell r="L188">
            <v>4887493.67</v>
          </cell>
          <cell r="M188">
            <v>96.72</v>
          </cell>
          <cell r="N188">
            <v>1.2350847812434562E-2</v>
          </cell>
          <cell r="O188">
            <v>1.5859678605188554E-2</v>
          </cell>
          <cell r="Q188">
            <v>-3.2800000000000051E-2</v>
          </cell>
          <cell r="R188">
            <v>-3.2800000000000051E-2</v>
          </cell>
          <cell r="S188">
            <v>-2.1749186937114473E-3</v>
          </cell>
          <cell r="T188">
            <v>0.12680323447156344</v>
          </cell>
        </row>
        <row r="189">
          <cell r="A189">
            <v>42261</v>
          </cell>
          <cell r="B189">
            <v>4880054.16</v>
          </cell>
          <cell r="C189">
            <v>50534.55</v>
          </cell>
          <cell r="D189">
            <v>96.568667574956137</v>
          </cell>
          <cell r="E189">
            <v>-1.5221523550331684E-3</v>
          </cell>
          <cell r="F189">
            <v>1.4290453962519933E-2</v>
          </cell>
          <cell r="H189">
            <v>-3.4313335716099291E-2</v>
          </cell>
          <cell r="I189">
            <v>-3.4313335716099291E-2</v>
          </cell>
          <cell r="K189">
            <v>0</v>
          </cell>
          <cell r="L189">
            <v>4880054.16</v>
          </cell>
          <cell r="M189">
            <v>96.57</v>
          </cell>
          <cell r="N189">
            <v>-1.5508684863524413E-3</v>
          </cell>
          <cell r="O189">
            <v>1.4284213843083648E-2</v>
          </cell>
          <cell r="Q189">
            <v>-3.4300000000000108E-2</v>
          </cell>
          <cell r="R189">
            <v>-3.4300000000000108E-2</v>
          </cell>
          <cell r="S189">
            <v>-2.2619008227309223E-3</v>
          </cell>
          <cell r="T189">
            <v>0.12655132302700661</v>
          </cell>
        </row>
        <row r="190">
          <cell r="A190">
            <v>42262</v>
          </cell>
          <cell r="B190">
            <v>4807523.95</v>
          </cell>
          <cell r="C190">
            <v>50534.55</v>
          </cell>
          <cell r="D190">
            <v>95.133407737874379</v>
          </cell>
          <cell r="E190">
            <v>-1.4862583000513241E-2</v>
          </cell>
          <cell r="F190">
            <v>-7.8452209612622781E-4</v>
          </cell>
          <cell r="H190">
            <v>-4.8665933916507531E-2</v>
          </cell>
          <cell r="I190">
            <v>-4.8665933916507531E-2</v>
          </cell>
          <cell r="K190">
            <v>0</v>
          </cell>
          <cell r="L190">
            <v>4807523.95</v>
          </cell>
          <cell r="M190">
            <v>95.13</v>
          </cell>
          <cell r="N190">
            <v>-1.491146318732528E-2</v>
          </cell>
          <cell r="O190">
            <v>-8.4024787312253491E-4</v>
          </cell>
          <cell r="Q190">
            <v>-4.8700000000000077E-2</v>
          </cell>
          <cell r="R190">
            <v>-4.8700000000000077E-2</v>
          </cell>
          <cell r="S190">
            <v>-3.194169464109109E-3</v>
          </cell>
          <cell r="T190">
            <v>0.12620785768897544</v>
          </cell>
        </row>
        <row r="191">
          <cell r="A191">
            <v>42263</v>
          </cell>
          <cell r="B191">
            <v>4878984.72</v>
          </cell>
          <cell r="C191">
            <v>50534.55</v>
          </cell>
          <cell r="D191">
            <v>96.547505023790649</v>
          </cell>
          <cell r="E191">
            <v>1.4864360686128286E-2</v>
          </cell>
          <cell r="F191">
            <v>1.406817717059905E-2</v>
          </cell>
          <cell r="H191">
            <v>-3.4524961225241513E-2</v>
          </cell>
          <cell r="I191">
            <v>-3.4524961225241513E-2</v>
          </cell>
          <cell r="K191">
            <v>0</v>
          </cell>
          <cell r="L191">
            <v>4878984.72</v>
          </cell>
          <cell r="M191">
            <v>96.55</v>
          </cell>
          <cell r="N191">
            <v>1.4926942079259931E-2</v>
          </cell>
          <cell r="O191">
            <v>1.4074151874803098E-2</v>
          </cell>
          <cell r="Q191">
            <v>-3.4499999999999975E-2</v>
          </cell>
          <cell r="R191">
            <v>-3.4499999999999975E-2</v>
          </cell>
          <cell r="S191">
            <v>-2.2503628932355468E-3</v>
          </cell>
          <cell r="T191">
            <v>0.12595739631654312</v>
          </cell>
        </row>
        <row r="192">
          <cell r="A192">
            <v>42264</v>
          </cell>
          <cell r="B192">
            <v>4867704.32</v>
          </cell>
          <cell r="C192">
            <v>50534.55</v>
          </cell>
          <cell r="D192">
            <v>96.324283485259102</v>
          </cell>
          <cell r="E192">
            <v>-2.3120383947419221E-3</v>
          </cell>
          <cell r="F192">
            <v>1.172361261009458E-2</v>
          </cell>
          <cell r="H192">
            <v>-3.6757176584053752E-2</v>
          </cell>
          <cell r="I192">
            <v>-3.6757176584053752E-2</v>
          </cell>
          <cell r="K192">
            <v>0</v>
          </cell>
          <cell r="L192">
            <v>4867704.32</v>
          </cell>
          <cell r="M192">
            <v>96.32</v>
          </cell>
          <cell r="N192">
            <v>-2.3821853961678574E-3</v>
          </cell>
          <cell r="O192">
            <v>1.1658439239575769E-2</v>
          </cell>
          <cell r="Q192">
            <v>-3.6800000000000055E-2</v>
          </cell>
          <cell r="R192">
            <v>-3.6800000000000055E-2</v>
          </cell>
          <cell r="S192">
            <v>-2.3874378480286396E-3</v>
          </cell>
          <cell r="T192">
            <v>0.12568592477179841</v>
          </cell>
        </row>
        <row r="193">
          <cell r="A193">
            <v>42265</v>
          </cell>
          <cell r="B193">
            <v>4885961.8099999996</v>
          </cell>
          <cell r="C193">
            <v>50534.55</v>
          </cell>
          <cell r="D193">
            <v>96.685570762973043</v>
          </cell>
          <cell r="E193">
            <v>3.7507393218163543E-3</v>
          </cell>
          <cell r="F193">
            <v>1.5518324146721385E-2</v>
          </cell>
          <cell r="H193">
            <v>-3.3144303849810153E-2</v>
          </cell>
          <cell r="I193">
            <v>-3.3144303849810153E-2</v>
          </cell>
          <cell r="K193">
            <v>0</v>
          </cell>
          <cell r="L193">
            <v>4885961.8099999996</v>
          </cell>
          <cell r="M193">
            <v>96.69</v>
          </cell>
          <cell r="N193">
            <v>3.8413621262458619E-3</v>
          </cell>
          <cell r="O193">
            <v>1.5544585652767617E-2</v>
          </cell>
          <cell r="Q193">
            <v>-3.3100000000000018E-2</v>
          </cell>
          <cell r="R193">
            <v>-3.3100000000000018E-2</v>
          </cell>
          <cell r="S193">
            <v>-2.1358145627061731E-3</v>
          </cell>
          <cell r="T193">
            <v>0.1254529642603765</v>
          </cell>
        </row>
        <row r="194">
          <cell r="A194">
            <v>42268</v>
          </cell>
          <cell r="B194">
            <v>4885529.25</v>
          </cell>
          <cell r="C194">
            <v>50534.55</v>
          </cell>
          <cell r="D194">
            <v>96.677011074601424</v>
          </cell>
          <cell r="E194">
            <v>-8.8531187271034817E-5</v>
          </cell>
          <cell r="F194">
            <v>1.5428419103789226E-2</v>
          </cell>
          <cell r="H194">
            <v>-3.3229900732510087E-2</v>
          </cell>
          <cell r="I194">
            <v>-3.3229900732510087E-2</v>
          </cell>
          <cell r="K194">
            <v>0</v>
          </cell>
          <cell r="L194">
            <v>4885529.25</v>
          </cell>
          <cell r="M194">
            <v>96.68</v>
          </cell>
          <cell r="N194">
            <v>-1.0342331161439233E-4</v>
          </cell>
          <cell r="O194">
            <v>1.5439554668627453E-2</v>
          </cell>
          <cell r="Q194">
            <v>-3.3199999999999896E-2</v>
          </cell>
          <cell r="R194">
            <v>-3.3199999999999896E-2</v>
          </cell>
          <cell r="S194">
            <v>-2.1308123194785367E-3</v>
          </cell>
          <cell r="T194">
            <v>0.1252198503877392</v>
          </cell>
        </row>
        <row r="195">
          <cell r="A195">
            <v>42269</v>
          </cell>
          <cell r="B195">
            <v>4903747.4400000004</v>
          </cell>
          <cell r="C195">
            <v>50534.55</v>
          </cell>
          <cell r="D195">
            <v>97.037520666553874</v>
          </cell>
          <cell r="E195">
            <v>3.7290105263418916E-3</v>
          </cell>
          <cell r="F195">
            <v>1.9214962367373856E-2</v>
          </cell>
          <cell r="H195">
            <v>-2.9624804855789111E-2</v>
          </cell>
          <cell r="I195">
            <v>-2.9624804855789111E-2</v>
          </cell>
          <cell r="K195">
            <v>0</v>
          </cell>
          <cell r="L195">
            <v>4903747.4400000004</v>
          </cell>
          <cell r="M195">
            <v>97.04</v>
          </cell>
          <cell r="N195">
            <v>3.7236243276790315E-3</v>
          </cell>
          <cell r="O195">
            <v>1.9220670097678916E-2</v>
          </cell>
          <cell r="Q195">
            <v>-2.959999999999996E-2</v>
          </cell>
          <cell r="R195">
            <v>-2.959999999999996E-2</v>
          </cell>
          <cell r="S195">
            <v>-1.8896235292373831E-3</v>
          </cell>
          <cell r="T195">
            <v>0.12503013091080345</v>
          </cell>
        </row>
        <row r="196">
          <cell r="A196">
            <v>42270</v>
          </cell>
          <cell r="B196">
            <v>4827949.34</v>
          </cell>
          <cell r="C196">
            <v>50534.55</v>
          </cell>
          <cell r="D196">
            <v>95.537594378499449</v>
          </cell>
          <cell r="E196">
            <v>-1.5457178602167332E-2</v>
          </cell>
          <cell r="F196">
            <v>3.4607746600601175E-3</v>
          </cell>
          <cell r="H196">
            <v>-4.4624067558246105E-2</v>
          </cell>
          <cell r="I196">
            <v>-4.4624067558246105E-2</v>
          </cell>
          <cell r="K196">
            <v>0</v>
          </cell>
          <cell r="L196">
            <v>4827949.34</v>
          </cell>
          <cell r="M196">
            <v>95.54</v>
          </cell>
          <cell r="N196">
            <v>-1.5457543281121144E-2</v>
          </cell>
          <cell r="O196">
            <v>3.4660224766307479E-3</v>
          </cell>
          <cell r="Q196">
            <v>-4.4599999999999973E-2</v>
          </cell>
          <cell r="R196">
            <v>-4.4599999999999973E-2</v>
          </cell>
          <cell r="S196">
            <v>-2.8323375875061174E-3</v>
          </cell>
          <cell r="T196">
            <v>0.1247134113987336</v>
          </cell>
        </row>
        <row r="197">
          <cell r="A197">
            <v>42271</v>
          </cell>
          <cell r="B197">
            <v>4843596.97</v>
          </cell>
          <cell r="C197">
            <v>50534.55</v>
          </cell>
          <cell r="D197">
            <v>95.847236593578046</v>
          </cell>
          <cell r="E197">
            <v>3.2410509924696296E-3</v>
          </cell>
          <cell r="F197">
            <v>6.7130421996763889E-3</v>
          </cell>
          <cell r="H197">
            <v>-4.1527645444224159E-2</v>
          </cell>
          <cell r="I197">
            <v>-4.1527645444224159E-2</v>
          </cell>
          <cell r="K197">
            <v>0</v>
          </cell>
          <cell r="L197">
            <v>4843596.97</v>
          </cell>
          <cell r="M197">
            <v>95.85</v>
          </cell>
          <cell r="N197">
            <v>3.244714255808967E-3</v>
          </cell>
          <cell r="O197">
            <v>6.7219829849805013E-3</v>
          </cell>
          <cell r="Q197">
            <v>-4.1500000000000092E-2</v>
          </cell>
          <cell r="R197">
            <v>-4.1500000000000092E-2</v>
          </cell>
          <cell r="S197">
            <v>-2.6215622869756317E-3</v>
          </cell>
          <cell r="T197">
            <v>0.12441490712379726</v>
          </cell>
        </row>
        <row r="198">
          <cell r="A198">
            <v>42272</v>
          </cell>
          <cell r="B198">
            <v>4870145.79</v>
          </cell>
          <cell r="C198">
            <v>50534.55</v>
          </cell>
          <cell r="D198">
            <v>96.372596372184972</v>
          </cell>
          <cell r="E198">
            <v>5.4812198794484956E-3</v>
          </cell>
          <cell r="F198">
            <v>1.2231057739481299E-2</v>
          </cell>
          <cell r="H198">
            <v>-3.6274047720531222E-2</v>
          </cell>
          <cell r="I198">
            <v>-3.6274047720531222E-2</v>
          </cell>
          <cell r="K198">
            <v>0</v>
          </cell>
          <cell r="L198">
            <v>4870145.79</v>
          </cell>
          <cell r="M198">
            <v>96.37</v>
          </cell>
          <cell r="N198">
            <v>5.4251434533125753E-3</v>
          </cell>
          <cell r="O198">
            <v>1.2183594160277478E-2</v>
          </cell>
          <cell r="Q198">
            <v>-3.6299999999999999E-2</v>
          </cell>
          <cell r="R198">
            <v>-3.6299999999999999E-2</v>
          </cell>
          <cell r="S198">
            <v>-2.2810162909081555E-3</v>
          </cell>
          <cell r="T198">
            <v>0.12415685950504536</v>
          </cell>
        </row>
        <row r="199">
          <cell r="A199">
            <v>42275</v>
          </cell>
          <cell r="B199">
            <v>4847390.66</v>
          </cell>
          <cell r="C199">
            <v>50534.55</v>
          </cell>
          <cell r="D199">
            <v>95.922307807232869</v>
          </cell>
          <cell r="E199">
            <v>-4.672371419911947E-3</v>
          </cell>
          <cell r="F199">
            <v>7.5015382749521464E-3</v>
          </cell>
          <cell r="H199">
            <v>-4.077693331658927E-2</v>
          </cell>
          <cell r="I199">
            <v>-4.077693331658927E-2</v>
          </cell>
          <cell r="K199">
            <v>0</v>
          </cell>
          <cell r="L199">
            <v>4847390.66</v>
          </cell>
          <cell r="M199">
            <v>95.92</v>
          </cell>
          <cell r="N199">
            <v>-4.669502957351912E-3</v>
          </cell>
          <cell r="O199">
            <v>7.457199873962983E-3</v>
          </cell>
          <cell r="Q199">
            <v>-4.0799999999999947E-2</v>
          </cell>
          <cell r="R199">
            <v>-4.0799999999999947E-2</v>
          </cell>
          <cell r="S199">
            <v>-2.5504878160376165E-3</v>
          </cell>
          <cell r="T199">
            <v>0.12386650555451129</v>
          </cell>
        </row>
        <row r="200">
          <cell r="A200">
            <v>42276</v>
          </cell>
          <cell r="B200">
            <v>4799612.71</v>
          </cell>
          <cell r="C200">
            <v>50534.55</v>
          </cell>
          <cell r="D200">
            <v>94.976856625813426</v>
          </cell>
          <cell r="E200">
            <v>-9.8564265501143167E-3</v>
          </cell>
          <cell r="F200">
            <v>-2.4288266361820465E-3</v>
          </cell>
          <cell r="H200">
            <v>-5.0231445018529608E-2</v>
          </cell>
          <cell r="I200">
            <v>-5.0231445018529608E-2</v>
          </cell>
          <cell r="K200">
            <v>0</v>
          </cell>
          <cell r="L200">
            <v>4799612.71</v>
          </cell>
          <cell r="M200">
            <v>94.98</v>
          </cell>
          <cell r="N200">
            <v>-9.7998331943285333E-3</v>
          </cell>
          <cell r="O200">
            <v>-2.4157126352273295E-3</v>
          </cell>
          <cell r="Q200">
            <v>-5.0199999999999911E-2</v>
          </cell>
          <cell r="R200">
            <v>-5.0199999999999911E-2</v>
          </cell>
          <cell r="S200">
            <v>-3.1219784829659147E-3</v>
          </cell>
          <cell r="T200">
            <v>0.12354438452642801</v>
          </cell>
        </row>
        <row r="201">
          <cell r="A201">
            <v>42277</v>
          </cell>
          <cell r="B201">
            <v>4826521.24</v>
          </cell>
          <cell r="C201">
            <v>50534.55</v>
          </cell>
          <cell r="D201">
            <v>95.50933450480909</v>
          </cell>
          <cell r="E201">
            <v>5.6063961044057198E-3</v>
          </cell>
          <cell r="F201">
            <v>3.1639525040323413E-3</v>
          </cell>
          <cell r="G201">
            <v>-0.15775696203294154</v>
          </cell>
          <cell r="H201">
            <v>-4.4906666291794406E-2</v>
          </cell>
          <cell r="I201">
            <v>-4.4906666291794406E-2</v>
          </cell>
          <cell r="K201">
            <v>0</v>
          </cell>
          <cell r="L201">
            <v>4826521.24</v>
          </cell>
          <cell r="M201">
            <v>95.51</v>
          </cell>
          <cell r="N201">
            <v>5.5801221309750293E-3</v>
          </cell>
          <cell r="O201">
            <v>3.1509295242098112E-3</v>
          </cell>
          <cell r="P201">
            <v>-0.13737355491329473</v>
          </cell>
          <cell r="Q201">
            <v>-4.489999999999994E-2</v>
          </cell>
          <cell r="R201">
            <v>-4.489999999999994E-2</v>
          </cell>
          <cell r="S201">
            <v>-2.7779046980924704E-3</v>
          </cell>
          <cell r="T201">
            <v>0.12323770655430982</v>
          </cell>
        </row>
        <row r="202">
          <cell r="A202">
            <v>42278</v>
          </cell>
          <cell r="B202">
            <v>4832364.09</v>
          </cell>
          <cell r="C202">
            <v>50534.55</v>
          </cell>
          <cell r="D202">
            <v>95.624955401799355</v>
          </cell>
          <cell r="E202">
            <v>1.2105716953187962E-3</v>
          </cell>
          <cell r="F202">
            <v>1.2105716953187962E-3</v>
          </cell>
          <cell r="H202">
            <v>-4.3750457335619553E-2</v>
          </cell>
          <cell r="I202">
            <v>-4.3750457335619553E-2</v>
          </cell>
          <cell r="K202">
            <v>0</v>
          </cell>
          <cell r="L202">
            <v>4832364.09</v>
          </cell>
          <cell r="M202">
            <v>95.62</v>
          </cell>
          <cell r="N202">
            <v>1.1517118626320766E-3</v>
          </cell>
          <cell r="O202">
            <v>1.1517118626320766E-3</v>
          </cell>
          <cell r="Q202">
            <v>-4.379999999999995E-2</v>
          </cell>
          <cell r="R202">
            <v>-4.379999999999995E-2</v>
          </cell>
          <cell r="S202">
            <v>-2.6959387359539733E-3</v>
          </cell>
          <cell r="T202">
            <v>0.12292691303936354</v>
          </cell>
        </row>
        <row r="203">
          <cell r="A203">
            <v>42279</v>
          </cell>
          <cell r="B203">
            <v>4880468.8</v>
          </cell>
          <cell r="C203">
            <v>50534.55</v>
          </cell>
          <cell r="D203">
            <v>96.57687265445125</v>
          </cell>
          <cell r="E203">
            <v>9.9546948665449886E-3</v>
          </cell>
          <cell r="F203">
            <v>1.117731743370487E-2</v>
          </cell>
          <cell r="H203">
            <v>-3.4231284922122351E-2</v>
          </cell>
          <cell r="I203">
            <v>-3.4231284922122351E-2</v>
          </cell>
          <cell r="K203">
            <v>0</v>
          </cell>
          <cell r="L203">
            <v>4880468.8</v>
          </cell>
          <cell r="M203">
            <v>96.58</v>
          </cell>
          <cell r="N203">
            <v>1.0039740640033434E-2</v>
          </cell>
          <cell r="O203">
            <v>1.1203015391058502E-2</v>
          </cell>
          <cell r="Q203">
            <v>-3.4200000000000008E-2</v>
          </cell>
          <cell r="R203">
            <v>-3.4200000000000008E-2</v>
          </cell>
          <cell r="S203">
            <v>-2.0942137567772079E-3</v>
          </cell>
          <cell r="T203">
            <v>0.12267052129000436</v>
          </cell>
        </row>
        <row r="204">
          <cell r="A204">
            <v>42282</v>
          </cell>
          <cell r="B204">
            <v>4917150.66</v>
          </cell>
          <cell r="C204">
            <v>50534.55</v>
          </cell>
          <cell r="D204">
            <v>97.302749505041604</v>
          </cell>
          <cell r="E204">
            <v>7.5160525562627534E-3</v>
          </cell>
          <cell r="F204">
            <v>1.8777379295237484E-2</v>
          </cell>
          <cell r="H204">
            <v>-2.6972516502402621E-2</v>
          </cell>
          <cell r="I204">
            <v>-2.6972516502402621E-2</v>
          </cell>
          <cell r="K204">
            <v>0</v>
          </cell>
          <cell r="L204">
            <v>4917150.66</v>
          </cell>
          <cell r="M204">
            <v>97.3</v>
          </cell>
          <cell r="N204">
            <v>7.4549596189688039E-3</v>
          </cell>
          <cell r="O204">
            <v>1.8741493037378154E-2</v>
          </cell>
          <cell r="Q204">
            <v>-2.7000000000000024E-2</v>
          </cell>
          <cell r="R204">
            <v>-2.7000000000000024E-2</v>
          </cell>
          <cell r="S204">
            <v>-1.6448785929128462E-3</v>
          </cell>
          <cell r="T204">
            <v>0.12248721492022766</v>
          </cell>
        </row>
        <row r="205">
          <cell r="A205">
            <v>42283</v>
          </cell>
          <cell r="B205">
            <v>4907907.87</v>
          </cell>
          <cell r="C205">
            <v>50534.55</v>
          </cell>
          <cell r="D205">
            <v>97.119849093343063</v>
          </cell>
          <cell r="E205">
            <v>-1.8797044546933206E-3</v>
          </cell>
          <cell r="F205">
            <v>1.6862378917035459E-2</v>
          </cell>
          <cell r="H205">
            <v>-2.8801520597672159E-2</v>
          </cell>
          <cell r="I205">
            <v>-2.8801520597672159E-2</v>
          </cell>
          <cell r="K205">
            <v>0</v>
          </cell>
          <cell r="L205">
            <v>4907907.87</v>
          </cell>
          <cell r="M205">
            <v>97.12</v>
          </cell>
          <cell r="N205">
            <v>-1.8499486125385101E-3</v>
          </cell>
          <cell r="O205">
            <v>1.6856873625798352E-2</v>
          </cell>
          <cell r="Q205">
            <v>-2.8799999999999937E-2</v>
          </cell>
          <cell r="R205">
            <v>-2.8799999999999937E-2</v>
          </cell>
          <cell r="S205">
            <v>-1.7456907018100765E-3</v>
          </cell>
          <cell r="T205">
            <v>0.12228382727239555</v>
          </cell>
        </row>
        <row r="206">
          <cell r="A206">
            <v>42284</v>
          </cell>
          <cell r="B206">
            <v>4959842.55</v>
          </cell>
          <cell r="C206">
            <v>50534.55</v>
          </cell>
          <cell r="D206">
            <v>98.147555484317152</v>
          </cell>
          <cell r="E206">
            <v>1.0581836777632914E-2</v>
          </cell>
          <cell r="F206">
            <v>2.7622650636050849E-2</v>
          </cell>
          <cell r="H206">
            <v>-1.8524456809951517E-2</v>
          </cell>
          <cell r="I206">
            <v>-1.8524456809951517E-2</v>
          </cell>
          <cell r="K206">
            <v>0</v>
          </cell>
          <cell r="L206">
            <v>4959842.55</v>
          </cell>
          <cell r="M206">
            <v>98.15</v>
          </cell>
          <cell r="N206">
            <v>1.0605436573311477E-2</v>
          </cell>
          <cell r="O206">
            <v>2.7641084703172503E-2</v>
          </cell>
          <cell r="Q206">
            <v>-1.8499999999999961E-2</v>
          </cell>
          <cell r="R206">
            <v>-1.8499999999999961E-2</v>
          </cell>
          <cell r="S206">
            <v>-1.1156748694389762E-3</v>
          </cell>
          <cell r="T206">
            <v>0.12222028504850635</v>
          </cell>
        </row>
        <row r="207">
          <cell r="A207">
            <v>42285</v>
          </cell>
          <cell r="B207">
            <v>4969371.2300000004</v>
          </cell>
          <cell r="C207">
            <v>50534.55</v>
          </cell>
          <cell r="D207">
            <v>98.336113213633055</v>
          </cell>
          <cell r="E207">
            <v>1.9211658241047314E-3</v>
          </cell>
          <cell r="F207">
            <v>2.9596884152528924E-2</v>
          </cell>
          <cell r="H207">
            <v>-1.6638879539180085E-2</v>
          </cell>
          <cell r="I207">
            <v>-1.6638879539180085E-2</v>
          </cell>
          <cell r="K207">
            <v>0</v>
          </cell>
          <cell r="L207">
            <v>4969371.2300000004</v>
          </cell>
          <cell r="M207">
            <v>98.34</v>
          </cell>
          <cell r="N207">
            <v>1.935812531838943E-3</v>
          </cell>
          <cell r="O207">
            <v>2.9630405193173504E-2</v>
          </cell>
          <cell r="Q207">
            <v>-1.6599999999999948E-2</v>
          </cell>
          <cell r="R207">
            <v>-1.6599999999999948E-2</v>
          </cell>
          <cell r="S207">
            <v>-9.960777162660861E-4</v>
          </cell>
          <cell r="T207">
            <v>0.12218653686931005</v>
          </cell>
        </row>
        <row r="208">
          <cell r="A208">
            <v>42286</v>
          </cell>
          <cell r="B208">
            <v>5005496.3600000003</v>
          </cell>
          <cell r="C208">
            <v>50534.55</v>
          </cell>
          <cell r="D208">
            <v>99.050973245037312</v>
          </cell>
          <cell r="E208">
            <v>7.2695575210628416E-3</v>
          </cell>
          <cell r="F208">
            <v>3.7081597925382903E-2</v>
          </cell>
          <cell r="H208">
            <v>-9.4902793100132277E-3</v>
          </cell>
          <cell r="I208">
            <v>-9.4902793100132277E-3</v>
          </cell>
          <cell r="K208">
            <v>0</v>
          </cell>
          <cell r="L208">
            <v>5005496.3600000003</v>
          </cell>
          <cell r="M208">
            <v>99.05</v>
          </cell>
          <cell r="N208">
            <v>7.2198495017286035E-3</v>
          </cell>
          <cell r="O208">
            <v>3.7064181761071957E-2</v>
          </cell>
          <cell r="Q208">
            <v>-9.5000000000000639E-3</v>
          </cell>
          <cell r="R208">
            <v>-9.5000000000000639E-3</v>
          </cell>
          <cell r="S208">
            <v>-5.6718951258005745E-4</v>
          </cell>
          <cell r="T208">
            <v>0.12228447913783314</v>
          </cell>
        </row>
        <row r="209">
          <cell r="A209">
            <v>42289</v>
          </cell>
          <cell r="B209">
            <v>5057280.8899999997</v>
          </cell>
          <cell r="C209">
            <v>50534.55</v>
          </cell>
          <cell r="D209">
            <v>100.07570840147977</v>
          </cell>
          <cell r="E209">
            <v>1.0345533444759081E-2</v>
          </cell>
          <cell r="F209">
            <v>4.7810760281663978E-2</v>
          </cell>
          <cell r="H209">
            <v>7.5707213274389673E-4</v>
          </cell>
          <cell r="I209">
            <v>7.5707213274389673E-4</v>
          </cell>
          <cell r="K209">
            <v>765.16599999989899</v>
          </cell>
          <cell r="L209">
            <v>5056515.7239999995</v>
          </cell>
          <cell r="M209">
            <v>100.06</v>
          </cell>
          <cell r="N209">
            <v>1.019687026754168E-2</v>
          </cell>
          <cell r="O209">
            <v>4.7638990681603932E-2</v>
          </cell>
          <cell r="Q209">
            <v>5.9999999999993392E-4</v>
          </cell>
          <cell r="R209">
            <v>5.9999999999993392E-4</v>
          </cell>
          <cell r="S209">
            <v>3.5643463775159034E-5</v>
          </cell>
          <cell r="T209">
            <v>0.12261188790850092</v>
          </cell>
        </row>
        <row r="210">
          <cell r="A210">
            <v>42290</v>
          </cell>
          <cell r="B210">
            <v>5065906.87</v>
          </cell>
          <cell r="C210">
            <v>50534.55</v>
          </cell>
          <cell r="D210">
            <v>100.24640310441075</v>
          </cell>
          <cell r="E210">
            <v>1.7056557046410958E-3</v>
          </cell>
          <cell r="F210">
            <v>4.9597964682322582E-2</v>
          </cell>
          <cell r="H210">
            <v>2.464019141786844E-3</v>
          </cell>
          <cell r="I210">
            <v>2.464019141786844E-3</v>
          </cell>
          <cell r="K210">
            <v>2490.3619999999805</v>
          </cell>
          <cell r="L210">
            <v>5063416.5080000004</v>
          </cell>
          <cell r="M210">
            <v>100.2</v>
          </cell>
          <cell r="N210">
            <v>1.3991605036978161E-3</v>
          </cell>
          <cell r="O210">
            <v>4.9104805779499605E-2</v>
          </cell>
          <cell r="Q210">
            <v>2.0000000000000018E-3</v>
          </cell>
          <cell r="R210">
            <v>2.0000000000000018E-3</v>
          </cell>
          <cell r="S210">
            <v>1.182254886202827E-4</v>
          </cell>
          <cell r="T210">
            <v>0.12296532133488469</v>
          </cell>
        </row>
        <row r="211">
          <cell r="A211">
            <v>42291</v>
          </cell>
          <cell r="B211">
            <v>5045448.53</v>
          </cell>
          <cell r="C211">
            <v>50534.55</v>
          </cell>
          <cell r="D211">
            <v>99.841564434629376</v>
          </cell>
          <cell r="E211">
            <v>-4.0384358664691256E-3</v>
          </cell>
          <cell r="F211">
            <v>4.5359230616376589E-2</v>
          </cell>
          <cell r="H211">
            <v>-1.5843675079599828E-3</v>
          </cell>
          <cell r="I211">
            <v>-1.5843675079599828E-3</v>
          </cell>
          <cell r="K211">
            <v>0</v>
          </cell>
          <cell r="L211">
            <v>5045448.53</v>
          </cell>
          <cell r="M211">
            <v>99.84</v>
          </cell>
          <cell r="N211">
            <v>-3.5928143712574689E-3</v>
          </cell>
          <cell r="O211">
            <v>4.5335566956339557E-2</v>
          </cell>
          <cell r="Q211">
            <v>-1.5999999999999348E-3</v>
          </cell>
          <cell r="R211">
            <v>-1.5999999999999348E-3</v>
          </cell>
          <cell r="S211">
            <v>-9.4118355718819657E-5</v>
          </cell>
          <cell r="T211">
            <v>0.12321781258690498</v>
          </cell>
        </row>
        <row r="212">
          <cell r="A212">
            <v>42292</v>
          </cell>
          <cell r="B212">
            <v>5103204.54</v>
          </cell>
          <cell r="C212">
            <v>50534.55</v>
          </cell>
          <cell r="D212">
            <v>100.98446587532688</v>
          </cell>
          <cell r="E212">
            <v>1.1447150765008463E-2</v>
          </cell>
          <cell r="F212">
            <v>5.7325615332835422E-2</v>
          </cell>
          <cell r="H212">
            <v>9.8446467633175327E-3</v>
          </cell>
          <cell r="I212">
            <v>9.8446467633175327E-3</v>
          </cell>
          <cell r="K212">
            <v>9949.8959999999279</v>
          </cell>
          <cell r="L212">
            <v>5093254.6440000003</v>
          </cell>
          <cell r="M212">
            <v>100.79</v>
          </cell>
          <cell r="N212">
            <v>9.5152243589744501E-3</v>
          </cell>
          <cell r="O212">
            <v>5.5282169406345005E-2</v>
          </cell>
          <cell r="Q212">
            <v>7.9000000000000181E-3</v>
          </cell>
          <cell r="R212">
            <v>7.9000000000000181E-3</v>
          </cell>
          <cell r="S212">
            <v>4.6242182818900801E-4</v>
          </cell>
          <cell r="T212">
            <v>0.12371132968296017</v>
          </cell>
        </row>
        <row r="213">
          <cell r="A213">
            <v>42293</v>
          </cell>
          <cell r="B213">
            <v>5107983.87</v>
          </cell>
          <cell r="C213">
            <v>50534.55</v>
          </cell>
          <cell r="D213">
            <v>101.07904136872693</v>
          </cell>
          <cell r="E213">
            <v>9.3653506586655055E-4</v>
          </cell>
          <cell r="F213">
            <v>5.8315837847633611E-2</v>
          </cell>
          <cell r="H213">
            <v>1.0790401686089135E-2</v>
          </cell>
          <cell r="I213">
            <v>1.0790401686089135E-2</v>
          </cell>
          <cell r="K213">
            <v>10905.761999999904</v>
          </cell>
          <cell r="L213">
            <v>5097078.108</v>
          </cell>
          <cell r="M213">
            <v>100.86</v>
          </cell>
          <cell r="N213">
            <v>6.9451334457770741E-4</v>
          </cell>
          <cell r="O213">
            <v>5.6015076955292509E-2</v>
          </cell>
          <cell r="Q213">
            <v>8.599999999999941E-3</v>
          </cell>
          <cell r="R213">
            <v>8.599999999999941E-3</v>
          </cell>
          <cell r="S213">
            <v>5.0095058803378834E-4</v>
          </cell>
          <cell r="T213">
            <v>0.12421039906366431</v>
          </cell>
        </row>
        <row r="214">
          <cell r="A214">
            <v>42296</v>
          </cell>
          <cell r="B214">
            <v>5096879.87</v>
          </cell>
          <cell r="C214">
            <v>50534.55</v>
          </cell>
          <cell r="D214">
            <v>100.85931051132344</v>
          </cell>
          <cell r="E214">
            <v>-2.1738518136705798E-3</v>
          </cell>
          <cell r="F214">
            <v>5.601521604409232E-2</v>
          </cell>
          <cell r="H214">
            <v>8.5930931381430486E-3</v>
          </cell>
          <cell r="I214">
            <v>8.5930931381430486E-3</v>
          </cell>
          <cell r="K214">
            <v>8684.9619999999904</v>
          </cell>
          <cell r="L214">
            <v>5088194.9079999998</v>
          </cell>
          <cell r="M214">
            <v>100.69</v>
          </cell>
          <cell r="N214">
            <v>-1.6855046599246748E-3</v>
          </cell>
          <cell r="O214">
            <v>5.4235158622133683E-2</v>
          </cell>
          <cell r="Q214">
            <v>6.8999999999999062E-3</v>
          </cell>
          <cell r="R214">
            <v>6.8999999999999062E-3</v>
          </cell>
          <cell r="S214">
            <v>3.9998700059129533E-4</v>
          </cell>
          <cell r="T214">
            <v>0.12464767798409745</v>
          </cell>
        </row>
        <row r="215">
          <cell r="A215">
            <v>42297</v>
          </cell>
          <cell r="B215">
            <v>5100619.22</v>
          </cell>
          <cell r="C215">
            <v>50534.55</v>
          </cell>
          <cell r="D215">
            <v>100.93330642105252</v>
          </cell>
          <cell r="E215">
            <v>7.336547251211023E-4</v>
          </cell>
          <cell r="F215">
            <v>5.6789966597142749E-2</v>
          </cell>
          <cell r="H215">
            <v>9.333052226648153E-3</v>
          </cell>
          <cell r="I215">
            <v>9.333052226648153E-3</v>
          </cell>
          <cell r="K215">
            <v>9432.8319999999057</v>
          </cell>
          <cell r="L215">
            <v>5091186.3880000003</v>
          </cell>
          <cell r="M215">
            <v>100.75</v>
          </cell>
          <cell r="N215">
            <v>5.9588837024526775E-4</v>
          </cell>
          <cell r="O215">
            <v>5.4863365092660432E-2</v>
          </cell>
          <cell r="Q215">
            <v>7.5000000000000622E-3</v>
          </cell>
          <cell r="R215">
            <v>7.5000000000000622E-3</v>
          </cell>
          <cell r="S215">
            <v>4.3267701859406316E-4</v>
          </cell>
          <cell r="T215">
            <v>0.1250885216437102</v>
          </cell>
        </row>
        <row r="216">
          <cell r="A216">
            <v>42298</v>
          </cell>
          <cell r="B216">
            <v>5076732.16</v>
          </cell>
          <cell r="C216">
            <v>50534.55</v>
          </cell>
          <cell r="D216">
            <v>100.46061872520879</v>
          </cell>
          <cell r="E216">
            <v>-4.6831686447670329E-3</v>
          </cell>
          <cell r="F216">
            <v>5.1840840961470569E-2</v>
          </cell>
          <cell r="H216">
            <v>4.6061753243333836E-3</v>
          </cell>
          <cell r="I216">
            <v>4.6061753243333836E-3</v>
          </cell>
          <cell r="K216">
            <v>4655.4199999999346</v>
          </cell>
          <cell r="L216">
            <v>5072076.74</v>
          </cell>
          <cell r="M216">
            <v>100.37</v>
          </cell>
          <cell r="N216">
            <v>-3.7717121588088931E-3</v>
          </cell>
          <cell r="O216">
            <v>5.088472411265843E-2</v>
          </cell>
          <cell r="Q216">
            <v>3.7000000000000366E-3</v>
          </cell>
          <cell r="R216">
            <v>3.7000000000000366E-3</v>
          </cell>
          <cell r="S216">
            <v>2.1243648697577555E-4</v>
          </cell>
          <cell r="T216">
            <v>0.12541754987359005</v>
          </cell>
        </row>
        <row r="217">
          <cell r="A217">
            <v>42299</v>
          </cell>
          <cell r="B217">
            <v>5074408.7699999996</v>
          </cell>
          <cell r="C217">
            <v>50534.55</v>
          </cell>
          <cell r="D217">
            <v>100.41464245748699</v>
          </cell>
          <cell r="E217">
            <v>-4.5765463427571706E-4</v>
          </cell>
          <cell r="F217">
            <v>5.1359461126084138E-2</v>
          </cell>
          <cell r="H217">
            <v>4.1464126525740941E-3</v>
          </cell>
          <cell r="I217">
            <v>4.1464126525740941E-3</v>
          </cell>
          <cell r="K217">
            <v>4190.7419999998165</v>
          </cell>
          <cell r="L217">
            <v>5070218.0279999999</v>
          </cell>
          <cell r="M217">
            <v>100.33</v>
          </cell>
          <cell r="N217">
            <v>-3.9852545581353649E-4</v>
          </cell>
          <cell r="O217">
            <v>5.0465919798973857E-2</v>
          </cell>
          <cell r="Q217">
            <v>3.3000000000000806E-3</v>
          </cell>
          <cell r="R217">
            <v>3.3000000000000806E-3</v>
          </cell>
          <cell r="S217">
            <v>1.8856849499115924E-4</v>
          </cell>
          <cell r="T217">
            <v>0.12572675287600893</v>
          </cell>
        </row>
        <row r="218">
          <cell r="A218">
            <v>42300</v>
          </cell>
          <cell r="B218">
            <v>5065708.58</v>
          </cell>
          <cell r="C218">
            <v>50534.55</v>
          </cell>
          <cell r="D218">
            <v>100.24247925429236</v>
          </cell>
          <cell r="E218">
            <v>-1.714522892092285E-3</v>
          </cell>
          <cell r="F218">
            <v>4.955688126216562E-2</v>
          </cell>
          <cell r="H218">
            <v>2.4247806410688799E-3</v>
          </cell>
          <cell r="I218">
            <v>2.4247806410688799E-3</v>
          </cell>
          <cell r="K218">
            <v>2450.7039999999929</v>
          </cell>
          <cell r="L218">
            <v>5063257.8760000002</v>
          </cell>
          <cell r="M218">
            <v>100.19</v>
          </cell>
          <cell r="N218">
            <v>-1.3953951958537436E-3</v>
          </cell>
          <cell r="O218">
            <v>4.9000104701078406E-2</v>
          </cell>
          <cell r="Q218">
            <v>1.9000000000000128E-3</v>
          </cell>
          <cell r="R218">
            <v>1.9000000000000128E-3</v>
          </cell>
          <cell r="S218">
            <v>1.0805590389395547E-4</v>
          </cell>
          <cell r="T218">
            <v>0.1259929650727559</v>
          </cell>
        </row>
        <row r="219">
          <cell r="A219">
            <v>42303</v>
          </cell>
          <cell r="B219">
            <v>5063726.8600000003</v>
          </cell>
          <cell r="C219">
            <v>50534.55</v>
          </cell>
          <cell r="D219">
            <v>100.20326410346981</v>
          </cell>
          <cell r="E219">
            <v>-3.9120292229677389E-4</v>
          </cell>
          <cell r="F219">
            <v>4.914629154309913E-2</v>
          </cell>
          <cell r="H219">
            <v>2.0326291374994643E-3</v>
          </cell>
          <cell r="I219">
            <v>2.0326291374994643E-3</v>
          </cell>
          <cell r="K219">
            <v>2054.3599999999865</v>
          </cell>
          <cell r="L219">
            <v>5061672.5</v>
          </cell>
          <cell r="M219">
            <v>100.16</v>
          </cell>
          <cell r="N219">
            <v>-2.9943108094621085E-4</v>
          </cell>
          <cell r="O219">
            <v>4.8686001465815032E-2</v>
          </cell>
          <cell r="Q219">
            <v>1.6000000000000458E-3</v>
          </cell>
          <cell r="R219">
            <v>1.6000000000000458E-3</v>
          </cell>
          <cell r="S219">
            <v>9.0565354213367755E-5</v>
          </cell>
          <cell r="T219">
            <v>0.12624382133318007</v>
          </cell>
        </row>
        <row r="220">
          <cell r="A220">
            <v>42304</v>
          </cell>
          <cell r="B220">
            <v>5044089.8600000003</v>
          </cell>
          <cell r="C220">
            <v>50534.55</v>
          </cell>
          <cell r="D220">
            <v>99.814678472451021</v>
          </cell>
          <cell r="E220">
            <v>-3.877973781547972E-3</v>
          </cell>
          <cell r="F220">
            <v>4.5077729731486604E-2</v>
          </cell>
          <cell r="H220">
            <v>-1.8532271265513378E-3</v>
          </cell>
          <cell r="I220">
            <v>-1.8532271265513378E-3</v>
          </cell>
          <cell r="K220">
            <v>0</v>
          </cell>
          <cell r="L220">
            <v>5044089.8600000003</v>
          </cell>
          <cell r="M220">
            <v>99.81</v>
          </cell>
          <cell r="N220">
            <v>-3.4944089456868666E-3</v>
          </cell>
          <cell r="O220">
            <v>4.5021463721076405E-2</v>
          </cell>
          <cell r="Q220">
            <v>-1.9000000000000128E-3</v>
          </cell>
          <cell r="R220">
            <v>-1.9000000000000128E-3</v>
          </cell>
          <cell r="S220">
            <v>-1.070432131484722E-4</v>
          </cell>
          <cell r="T220">
            <v>0.12640931117067331</v>
          </cell>
        </row>
        <row r="221">
          <cell r="A221">
            <v>42305</v>
          </cell>
          <cell r="B221">
            <v>5026483.5</v>
          </cell>
          <cell r="C221">
            <v>50534.55</v>
          </cell>
          <cell r="D221">
            <v>99.466276042826138</v>
          </cell>
          <cell r="E221">
            <v>-3.4904929310676236E-3</v>
          </cell>
          <cell r="F221">
            <v>4.1429893303442489E-2</v>
          </cell>
          <cell r="H221">
            <v>-5.3372513814341493E-3</v>
          </cell>
          <cell r="I221">
            <v>-5.3372513814341493E-3</v>
          </cell>
          <cell r="K221">
            <v>0</v>
          </cell>
          <cell r="L221">
            <v>5026483.5</v>
          </cell>
          <cell r="M221">
            <v>99.47</v>
          </cell>
          <cell r="N221">
            <v>-3.4064722973650152E-3</v>
          </cell>
          <cell r="O221">
            <v>4.1461627054758532E-2</v>
          </cell>
          <cell r="Q221">
            <v>-5.2999999999999714E-3</v>
          </cell>
          <cell r="R221">
            <v>-5.2999999999999714E-3</v>
          </cell>
          <cell r="S221">
            <v>-2.972036960073865E-4</v>
          </cell>
          <cell r="T221">
            <v>0.12649999184610036</v>
          </cell>
        </row>
        <row r="222">
          <cell r="A222">
            <v>42306</v>
          </cell>
          <cell r="B222">
            <v>4984358.4000000004</v>
          </cell>
          <cell r="C222">
            <v>50534.55</v>
          </cell>
          <cell r="D222">
            <v>98.632685954460854</v>
          </cell>
          <cell r="E222">
            <v>-8.3806303154083661E-3</v>
          </cell>
          <cell r="F222">
            <v>3.2702054368251243E-2</v>
          </cell>
          <cell r="H222">
            <v>-1.3673152166114311E-2</v>
          </cell>
          <cell r="I222">
            <v>-1.3673152166114311E-2</v>
          </cell>
          <cell r="K222">
            <v>0</v>
          </cell>
          <cell r="L222">
            <v>4984358.4000000004</v>
          </cell>
          <cell r="M222">
            <v>98.63</v>
          </cell>
          <cell r="N222">
            <v>-8.4447572132301252E-3</v>
          </cell>
          <cell r="O222">
            <v>3.2666736467385604E-2</v>
          </cell>
          <cell r="Q222">
            <v>-1.3700000000000045E-2</v>
          </cell>
          <cell r="R222">
            <v>-1.3700000000000045E-2</v>
          </cell>
          <cell r="S222">
            <v>-7.6470062234079705E-4</v>
          </cell>
          <cell r="T222">
            <v>0.12644183170278497</v>
          </cell>
        </row>
        <row r="223">
          <cell r="A223">
            <v>42307</v>
          </cell>
          <cell r="B223">
            <v>4989073.18</v>
          </cell>
          <cell r="C223">
            <v>50534.55</v>
          </cell>
          <cell r="D223">
            <v>98.725984103944711</v>
          </cell>
          <cell r="E223">
            <v>9.4591512520447729E-4</v>
          </cell>
          <cell r="F223">
            <v>3.3678902861307813E-2</v>
          </cell>
          <cell r="H223">
            <v>-1.2740170682353114E-2</v>
          </cell>
          <cell r="I223">
            <v>-1.2740170682353114E-2</v>
          </cell>
          <cell r="K223">
            <v>0</v>
          </cell>
          <cell r="L223">
            <v>4989073.18</v>
          </cell>
          <cell r="M223">
            <v>98.73</v>
          </cell>
          <cell r="N223">
            <v>1.013890297069997E-3</v>
          </cell>
          <cell r="O223">
            <v>3.3713747251596704E-2</v>
          </cell>
          <cell r="Q223">
            <v>-1.2699999999999934E-2</v>
          </cell>
          <cell r="R223">
            <v>-1.2699999999999934E-2</v>
          </cell>
          <cell r="S223">
            <v>-7.0559787278057229E-4</v>
          </cell>
          <cell r="T223">
            <v>0.12639726446625435</v>
          </cell>
        </row>
        <row r="224">
          <cell r="A224">
            <v>42310</v>
          </cell>
          <cell r="B224">
            <v>4999087.3600000003</v>
          </cell>
          <cell r="C224">
            <v>50534.55</v>
          </cell>
          <cell r="D224">
            <v>98.924149121739489</v>
          </cell>
          <cell r="E224">
            <v>2.007222511817508E-3</v>
          </cell>
          <cell r="F224">
            <v>2.007222511817508E-3</v>
          </cell>
          <cell r="H224">
            <v>-1.0758520527933579E-2</v>
          </cell>
          <cell r="I224">
            <v>-1.0758520527933579E-2</v>
          </cell>
          <cell r="K224">
            <v>0</v>
          </cell>
          <cell r="L224">
            <v>4999087.3600000003</v>
          </cell>
          <cell r="M224">
            <v>98.92</v>
          </cell>
          <cell r="N224">
            <v>1.9244403929910003E-3</v>
          </cell>
          <cell r="O224">
            <v>1.9244403929910003E-3</v>
          </cell>
          <cell r="Q224">
            <v>-1.0800000000000032E-2</v>
          </cell>
          <cell r="R224">
            <v>-1.0800000000000032E-2</v>
          </cell>
          <cell r="S224">
            <v>-5.9726549241645444E-4</v>
          </cell>
          <cell r="T224">
            <v>0.1261050135298844</v>
          </cell>
        </row>
        <row r="225">
          <cell r="A225">
            <v>42311</v>
          </cell>
          <cell r="B225">
            <v>5005001.43</v>
          </cell>
          <cell r="C225">
            <v>50534.55</v>
          </cell>
          <cell r="D225">
            <v>99.041179351552543</v>
          </cell>
          <cell r="E225">
            <v>1.183029936087987E-3</v>
          </cell>
          <cell r="F225">
            <v>3.1926270522253386E-3</v>
          </cell>
          <cell r="H225">
            <v>-9.5882182436981545E-3</v>
          </cell>
          <cell r="I225">
            <v>-9.5882182436981545E-3</v>
          </cell>
          <cell r="K225">
            <v>0</v>
          </cell>
          <cell r="L225">
            <v>5005001.43</v>
          </cell>
          <cell r="M225">
            <v>99.04</v>
          </cell>
          <cell r="N225">
            <v>1.2131014961584974E-3</v>
          </cell>
          <cell r="O225">
            <v>3.139876430669597E-3</v>
          </cell>
          <cell r="Q225">
            <v>-9.5999999999999419E-3</v>
          </cell>
          <cell r="R225">
            <v>-9.5999999999999419E-3</v>
          </cell>
          <cell r="S225">
            <v>-5.2846433734998755E-4</v>
          </cell>
          <cell r="T225">
            <v>0.12581603219597218</v>
          </cell>
        </row>
        <row r="226">
          <cell r="A226">
            <v>42312</v>
          </cell>
          <cell r="B226">
            <v>5044761.08</v>
          </cell>
          <cell r="C226">
            <v>50534.55</v>
          </cell>
          <cell r="D226">
            <v>99.827960870335247</v>
          </cell>
          <cell r="E226">
            <v>7.9439837442765171E-3</v>
          </cell>
          <cell r="F226">
            <v>1.1161972973906309E-2</v>
          </cell>
          <cell r="H226">
            <v>-1.7204031492861205E-3</v>
          </cell>
          <cell r="I226">
            <v>-1.7204031492861205E-3</v>
          </cell>
          <cell r="K226">
            <v>0</v>
          </cell>
          <cell r="L226">
            <v>5044761.08</v>
          </cell>
          <cell r="M226">
            <v>99.83</v>
          </cell>
          <cell r="N226">
            <v>7.9765751211631208E-3</v>
          </cell>
          <cell r="O226">
            <v>1.1141497012052914E-2</v>
          </cell>
          <cell r="Q226">
            <v>-1.7000000000000348E-3</v>
          </cell>
          <cell r="R226">
            <v>-1.7000000000000348E-3</v>
          </cell>
          <cell r="S226">
            <v>-9.315143333310516E-5</v>
          </cell>
          <cell r="T226">
            <v>0.12555329681234756</v>
          </cell>
        </row>
        <row r="227">
          <cell r="A227">
            <v>42313</v>
          </cell>
          <cell r="B227">
            <v>5061932.42</v>
          </cell>
          <cell r="C227">
            <v>50534.55</v>
          </cell>
          <cell r="D227">
            <v>100.16775493202175</v>
          </cell>
          <cell r="E227">
            <v>3.4037964787025921E-3</v>
          </cell>
          <cell r="F227">
            <v>1.4603762536912868E-2</v>
          </cell>
          <cell r="H227">
            <v>1.6775374272348653E-3</v>
          </cell>
          <cell r="I227">
            <v>1.6775374272348653E-3</v>
          </cell>
          <cell r="K227">
            <v>1695.4719999999238</v>
          </cell>
          <cell r="L227">
            <v>5060236.9479999999</v>
          </cell>
          <cell r="M227">
            <v>100.13</v>
          </cell>
          <cell r="N227">
            <v>3.0051086847640018E-3</v>
          </cell>
          <cell r="O227">
            <v>1.4180087106249184E-2</v>
          </cell>
          <cell r="Q227">
            <v>1.2999999999998568E-3</v>
          </cell>
          <cell r="R227">
            <v>1.2999999999998568E-3</v>
          </cell>
          <cell r="S227">
            <v>7.090865514669531E-5</v>
          </cell>
          <cell r="T227">
            <v>0.12530860733075921</v>
          </cell>
        </row>
        <row r="228">
          <cell r="A228">
            <v>42314</v>
          </cell>
          <cell r="B228">
            <v>5044201.22</v>
          </cell>
          <cell r="C228">
            <v>50534.55</v>
          </cell>
          <cell r="D228">
            <v>99.816882113326415</v>
          </cell>
          <cell r="E228">
            <v>-3.5028519799954472E-3</v>
          </cell>
          <cell r="F228">
            <v>1.1049755738399503E-2</v>
          </cell>
          <cell r="H228">
            <v>-1.8311907180591502E-3</v>
          </cell>
          <cell r="I228">
            <v>-1.8311907180591502E-3</v>
          </cell>
          <cell r="K228">
            <v>0</v>
          </cell>
          <cell r="L228">
            <v>5044201.22</v>
          </cell>
          <cell r="M228">
            <v>99.82</v>
          </cell>
          <cell r="N228">
            <v>-3.0959752321981782E-3</v>
          </cell>
          <cell r="O228">
            <v>1.1040210675579809E-2</v>
          </cell>
          <cell r="Q228">
            <v>-1.8000000000000238E-3</v>
          </cell>
          <cell r="R228">
            <v>-1.8000000000000238E-3</v>
          </cell>
          <cell r="S228">
            <v>-9.773838844751026E-5</v>
          </cell>
          <cell r="T228">
            <v>0.12504851301217909</v>
          </cell>
        </row>
        <row r="229">
          <cell r="A229">
            <v>42317</v>
          </cell>
          <cell r="B229">
            <v>5055076.8</v>
          </cell>
          <cell r="C229">
            <v>50534.55</v>
          </cell>
          <cell r="D229">
            <v>100.03209289486104</v>
          </cell>
          <cell r="E229">
            <v>2.1560559394180334E-3</v>
          </cell>
          <cell r="F229">
            <v>1.3229635569306453E-2</v>
          </cell>
          <cell r="H229">
            <v>3.2091707173509398E-4</v>
          </cell>
          <cell r="I229">
            <v>3.2091707173509398E-4</v>
          </cell>
          <cell r="K229">
            <v>324.34799999993635</v>
          </cell>
          <cell r="L229">
            <v>5054752.4519999996</v>
          </cell>
          <cell r="M229">
            <v>100.03</v>
          </cell>
          <cell r="N229">
            <v>2.1037868162694373E-3</v>
          </cell>
          <cell r="O229">
            <v>1.3167223741517242E-2</v>
          </cell>
          <cell r="Q229">
            <v>2.9999999999996696E-4</v>
          </cell>
          <cell r="R229">
            <v>2.9999999999996696E-4</v>
          </cell>
          <cell r="S229">
            <v>1.6216193216678221E-5</v>
          </cell>
          <cell r="T229">
            <v>0.1248008380534264</v>
          </cell>
        </row>
        <row r="230">
          <cell r="A230">
            <v>42318</v>
          </cell>
          <cell r="B230">
            <v>5024035.28</v>
          </cell>
          <cell r="C230">
            <v>50534.55</v>
          </cell>
          <cell r="D230">
            <v>99.417829583918333</v>
          </cell>
          <cell r="E230">
            <v>-6.1406623931014037E-3</v>
          </cell>
          <cell r="F230">
            <v>7.0077344505901085E-3</v>
          </cell>
          <cell r="H230">
            <v>-5.8217159647601102E-3</v>
          </cell>
          <cell r="I230">
            <v>-5.8217159647601102E-3</v>
          </cell>
          <cell r="K230">
            <v>0</v>
          </cell>
          <cell r="L230">
            <v>5024035.28</v>
          </cell>
          <cell r="M230">
            <v>99.42</v>
          </cell>
          <cell r="N230">
            <v>-6.0981705488353244E-3</v>
          </cell>
          <cell r="O230">
            <v>6.9887572166513756E-3</v>
          </cell>
          <cell r="Q230">
            <v>-5.8000000000000274E-3</v>
          </cell>
          <cell r="R230">
            <v>-5.8000000000000274E-3</v>
          </cell>
          <cell r="S230">
            <v>-3.121161877004397E-4</v>
          </cell>
          <cell r="T230">
            <v>0.1245287850426514</v>
          </cell>
        </row>
        <row r="231">
          <cell r="A231">
            <v>42319</v>
          </cell>
          <cell r="B231">
            <v>5036132.66</v>
          </cell>
          <cell r="C231">
            <v>50534.55</v>
          </cell>
          <cell r="D231">
            <v>99.657217883606364</v>
          </cell>
          <cell r="E231">
            <v>2.4079010846436155E-3</v>
          </cell>
          <cell r="F231">
            <v>9.4325094666181108E-3</v>
          </cell>
          <cell r="H231">
            <v>-3.42783299630256E-3</v>
          </cell>
          <cell r="I231">
            <v>-3.42783299630256E-3</v>
          </cell>
          <cell r="K231">
            <v>0</v>
          </cell>
          <cell r="L231">
            <v>5036132.66</v>
          </cell>
          <cell r="M231">
            <v>99.66</v>
          </cell>
          <cell r="N231">
            <v>2.4140012070006378E-3</v>
          </cell>
          <cell r="O231">
            <v>9.4196292920083469E-3</v>
          </cell>
          <cell r="Q231">
            <v>-3.4000000000000696E-3</v>
          </cell>
          <cell r="R231">
            <v>-3.4000000000000696E-3</v>
          </cell>
          <cell r="S231">
            <v>-1.8214578774689016E-4</v>
          </cell>
          <cell r="T231">
            <v>0.12426663677274137</v>
          </cell>
        </row>
        <row r="232">
          <cell r="A232">
            <v>42320</v>
          </cell>
          <cell r="B232">
            <v>5028427.83</v>
          </cell>
          <cell r="C232">
            <v>50534.55</v>
          </cell>
          <cell r="D232">
            <v>99.504751303810949</v>
          </cell>
          <cell r="E232">
            <v>-1.5299100560230983E-3</v>
          </cell>
          <cell r="F232">
            <v>7.888168519508465E-3</v>
          </cell>
          <cell r="H232">
            <v>-4.9524987761542238E-3</v>
          </cell>
          <cell r="I232">
            <v>-4.9524987761542238E-3</v>
          </cell>
          <cell r="K232">
            <v>0</v>
          </cell>
          <cell r="L232">
            <v>5028427.83</v>
          </cell>
          <cell r="M232">
            <v>99.5</v>
          </cell>
          <cell r="N232">
            <v>-1.6054585591008808E-3</v>
          </cell>
          <cell r="O232">
            <v>7.7990479084371067E-3</v>
          </cell>
          <cell r="Q232">
            <v>-5.0000000000000044E-3</v>
          </cell>
          <cell r="R232">
            <v>-5.0000000000000044E-3</v>
          </cell>
          <cell r="S232">
            <v>-2.6667297797189349E-4</v>
          </cell>
          <cell r="T232">
            <v>0.12400046279996689</v>
          </cell>
        </row>
        <row r="233">
          <cell r="A233">
            <v>42321</v>
          </cell>
          <cell r="B233">
            <v>5010983.6399999997</v>
          </cell>
          <cell r="C233">
            <v>50534.55</v>
          </cell>
          <cell r="D233">
            <v>99.159557965787755</v>
          </cell>
          <cell r="E233">
            <v>-3.469114122693906E-3</v>
          </cell>
          <cell r="F233">
            <v>4.3916894400013451E-3</v>
          </cell>
          <cell r="H233">
            <v>-8.4044321154012058E-3</v>
          </cell>
          <cell r="I233">
            <v>-8.4044321154012058E-3</v>
          </cell>
          <cell r="K233">
            <v>0</v>
          </cell>
          <cell r="L233">
            <v>5010983.6399999997</v>
          </cell>
          <cell r="M233">
            <v>99.16</v>
          </cell>
          <cell r="N233">
            <v>-3.4170854271357021E-3</v>
          </cell>
          <cell r="O233">
            <v>4.3553124683479716E-3</v>
          </cell>
          <cell r="Q233">
            <v>-8.4000000000000741E-3</v>
          </cell>
          <cell r="R233">
            <v>-8.4000000000000741E-3</v>
          </cell>
          <cell r="S233">
            <v>-4.460354381592424E-4</v>
          </cell>
          <cell r="T233">
            <v>0.12372776622283403</v>
          </cell>
        </row>
        <row r="234">
          <cell r="A234">
            <v>42324</v>
          </cell>
          <cell r="B234">
            <v>5014279</v>
          </cell>
          <cell r="C234">
            <v>50534.55</v>
          </cell>
          <cell r="D234">
            <v>99.224768005255811</v>
          </cell>
          <cell r="E234">
            <v>6.5762737153951534E-4</v>
          </cell>
          <cell r="F234">
            <v>5.0522049067238672E-3</v>
          </cell>
          <cell r="H234">
            <v>-7.7523317284630133E-3</v>
          </cell>
          <cell r="I234">
            <v>-7.7523317284630133E-3</v>
          </cell>
          <cell r="K234">
            <v>0</v>
          </cell>
          <cell r="L234">
            <v>5014279</v>
          </cell>
          <cell r="M234">
            <v>99.22</v>
          </cell>
          <cell r="N234">
            <v>6.0508269463488418E-4</v>
          </cell>
          <cell r="O234">
            <v>4.9630304871872699E-3</v>
          </cell>
          <cell r="Q234">
            <v>-7.8000000000000291E-3</v>
          </cell>
          <cell r="R234">
            <v>-7.8000000000000291E-3</v>
          </cell>
          <cell r="S234">
            <v>-4.1235003348560895E-4</v>
          </cell>
          <cell r="T234">
            <v>0.12345793501566889</v>
          </cell>
        </row>
        <row r="235">
          <cell r="A235">
            <v>42325</v>
          </cell>
          <cell r="B235">
            <v>5051244.07</v>
          </cell>
          <cell r="C235">
            <v>50534.55</v>
          </cell>
          <cell r="D235">
            <v>99.956249140439567</v>
          </cell>
          <cell r="E235">
            <v>7.371961153338269E-3</v>
          </cell>
          <cell r="F235">
            <v>1.2461410718373367E-2</v>
          </cell>
          <cell r="H235">
            <v>-4.3752046347467211E-4</v>
          </cell>
          <cell r="I235">
            <v>-4.3752046347467211E-4</v>
          </cell>
          <cell r="K235">
            <v>0</v>
          </cell>
          <cell r="L235">
            <v>5051244.07</v>
          </cell>
          <cell r="M235">
            <v>99.96</v>
          </cell>
          <cell r="N235">
            <v>7.4581737552912308E-3</v>
          </cell>
          <cell r="O235">
            <v>1.2458219386204616E-2</v>
          </cell>
          <cell r="Q235">
            <v>-4.0000000000006697E-4</v>
          </cell>
          <cell r="R235">
            <v>-4.0000000000006697E-4</v>
          </cell>
          <cell r="S235">
            <v>-2.1052671471011308E-5</v>
          </cell>
          <cell r="T235">
            <v>0.12321599021625103</v>
          </cell>
        </row>
        <row r="236">
          <cell r="A236">
            <v>42326</v>
          </cell>
          <cell r="B236">
            <v>5037042.75</v>
          </cell>
          <cell r="C236">
            <v>50534.55</v>
          </cell>
          <cell r="D236">
            <v>99.675227146575949</v>
          </cell>
          <cell r="E236">
            <v>-2.8114499721650921E-3</v>
          </cell>
          <cell r="F236">
            <v>9.6149261133908759E-3</v>
          </cell>
          <cell r="H236">
            <v>-3.247740368744978E-3</v>
          </cell>
          <cell r="I236">
            <v>-3.247740368744978E-3</v>
          </cell>
          <cell r="K236">
            <v>0</v>
          </cell>
          <cell r="L236">
            <v>5037042.75</v>
          </cell>
          <cell r="M236">
            <v>99.68</v>
          </cell>
          <cell r="N236">
            <v>-2.8011204481791507E-3</v>
          </cell>
          <cell r="O236">
            <v>9.6222019649550017E-3</v>
          </cell>
          <cell r="Q236">
            <v>-3.1999999999999806E-3</v>
          </cell>
          <cell r="R236">
            <v>-3.1999999999999806E-3</v>
          </cell>
          <cell r="S236">
            <v>-1.6768813195255916E-4</v>
          </cell>
          <cell r="T236">
            <v>0.12296281963433284</v>
          </cell>
        </row>
        <row r="237">
          <cell r="A237">
            <v>42327</v>
          </cell>
          <cell r="B237">
            <v>5093816.2</v>
          </cell>
          <cell r="C237">
            <v>50534.55</v>
          </cell>
          <cell r="D237">
            <v>100.79868525592886</v>
          </cell>
          <cell r="E237">
            <v>1.1271186848672343E-2</v>
          </cell>
          <cell r="F237">
            <v>2.0994484590823426E-2</v>
          </cell>
          <cell r="H237">
            <v>7.9868405913952056E-3</v>
          </cell>
          <cell r="I237">
            <v>7.9868405913952056E-3</v>
          </cell>
          <cell r="K237">
            <v>8072.2279999999182</v>
          </cell>
          <cell r="L237">
            <v>5085743.9720000001</v>
          </cell>
          <cell r="M237">
            <v>100.64</v>
          </cell>
          <cell r="N237">
            <v>9.6308186195825929E-3</v>
          </cell>
          <cell r="O237">
            <v>1.9345690266383109E-2</v>
          </cell>
          <cell r="Q237">
            <v>6.3999999999999613E-3</v>
          </cell>
          <cell r="R237">
            <v>6.3999999999999613E-3</v>
          </cell>
          <cell r="S237">
            <v>3.3390291616797185E-4</v>
          </cell>
          <cell r="T237">
            <v>0.12276840730829067</v>
          </cell>
        </row>
        <row r="238">
          <cell r="A238">
            <v>42328</v>
          </cell>
          <cell r="B238">
            <v>5113364.33</v>
          </cell>
          <cell r="C238">
            <v>50534.55</v>
          </cell>
          <cell r="D238">
            <v>101.18551228812763</v>
          </cell>
          <cell r="E238">
            <v>3.8376198183200927E-3</v>
          </cell>
          <cell r="F238">
            <v>2.4912673259284812E-2</v>
          </cell>
          <cell r="H238">
            <v>1.1855110867454721E-2</v>
          </cell>
          <cell r="I238">
            <v>1.1855110867454721E-2</v>
          </cell>
          <cell r="K238">
            <v>11981.853999999954</v>
          </cell>
          <cell r="L238">
            <v>5101382.4759999998</v>
          </cell>
          <cell r="M238">
            <v>100.95</v>
          </cell>
          <cell r="N238">
            <v>3.0802861685215177E-3</v>
          </cell>
          <cell r="O238">
            <v>2.2485566697052484E-2</v>
          </cell>
          <cell r="Q238">
            <v>9.5000000000000639E-3</v>
          </cell>
          <cell r="R238">
            <v>9.5000000000000639E-3</v>
          </cell>
          <cell r="S238">
            <v>4.9348427107531734E-4</v>
          </cell>
          <cell r="T238">
            <v>0.12260160670039172</v>
          </cell>
        </row>
        <row r="239">
          <cell r="A239">
            <v>42331</v>
          </cell>
          <cell r="B239">
            <v>5092498.2300000004</v>
          </cell>
          <cell r="C239">
            <v>50534.55</v>
          </cell>
          <cell r="D239">
            <v>100.77260468333051</v>
          </cell>
          <cell r="E239">
            <v>-4.0806988615262885E-3</v>
          </cell>
          <cell r="F239">
            <v>2.0730313280351798E-2</v>
          </cell>
          <cell r="H239">
            <v>7.7260348685084246E-3</v>
          </cell>
          <cell r="I239">
            <v>7.7260348685084246E-3</v>
          </cell>
          <cell r="K239">
            <v>7808.6339999999691</v>
          </cell>
          <cell r="L239">
            <v>5084689.5960000008</v>
          </cell>
          <cell r="M239">
            <v>100.62</v>
          </cell>
          <cell r="N239">
            <v>-3.2689450222882499E-3</v>
          </cell>
          <cell r="O239">
            <v>1.9143117593436676E-2</v>
          </cell>
          <cell r="Q239">
            <v>6.1999999999999833E-3</v>
          </cell>
          <cell r="R239">
            <v>6.1999999999999833E-3</v>
          </cell>
          <cell r="S239">
            <v>3.2068022836995169E-4</v>
          </cell>
          <cell r="T239">
            <v>0.12240692333220068</v>
          </cell>
        </row>
        <row r="240">
          <cell r="A240">
            <v>42332</v>
          </cell>
          <cell r="B240">
            <v>5121667.8600000003</v>
          </cell>
          <cell r="C240">
            <v>50534.55</v>
          </cell>
          <cell r="D240">
            <v>101.34982620801017</v>
          </cell>
          <cell r="E240">
            <v>5.7279607537537025E-3</v>
          </cell>
          <cell r="F240">
            <v>2.6577016454988334E-2</v>
          </cell>
          <cell r="H240">
            <v>1.3498250046771076E-2</v>
          </cell>
          <cell r="I240">
            <v>1.3498250046771076E-2</v>
          </cell>
          <cell r="K240">
            <v>13642.560000000049</v>
          </cell>
          <cell r="L240">
            <v>5108025.3000000007</v>
          </cell>
          <cell r="M240">
            <v>101.08</v>
          </cell>
          <cell r="N240">
            <v>4.5716557344464004E-3</v>
          </cell>
          <cell r="O240">
            <v>2.3802289071204186E-2</v>
          </cell>
          <cell r="Q240">
            <v>1.0799999999999921E-2</v>
          </cell>
          <cell r="R240">
            <v>1.0799999999999921E-2</v>
          </cell>
          <cell r="S240">
            <v>5.5619468884060552E-4</v>
          </cell>
          <cell r="T240">
            <v>0.12225339856747965</v>
          </cell>
        </row>
        <row r="241">
          <cell r="A241">
            <v>42333</v>
          </cell>
          <cell r="B241">
            <v>5108179.3</v>
          </cell>
          <cell r="C241">
            <v>50534.55</v>
          </cell>
          <cell r="D241">
            <v>101.08290862390186</v>
          </cell>
          <cell r="E241">
            <v>-2.633626460892935E-3</v>
          </cell>
          <cell r="F241">
            <v>2.3873396060308139E-2</v>
          </cell>
          <cell r="H241">
            <v>1.082907423737911E-2</v>
          </cell>
          <cell r="I241">
            <v>1.082907423737911E-2</v>
          </cell>
          <cell r="K241">
            <v>10944.847999999898</v>
          </cell>
          <cell r="L241">
            <v>5097234.4519999996</v>
          </cell>
          <cell r="M241">
            <v>100.87</v>
          </cell>
          <cell r="N241">
            <v>-2.0775623268697307E-3</v>
          </cell>
          <cell r="O241">
            <v>2.1675276005266975E-2</v>
          </cell>
          <cell r="Q241">
            <v>8.7000000000001521E-3</v>
          </cell>
          <cell r="R241">
            <v>8.7000000000001521E-3</v>
          </cell>
          <cell r="S241">
            <v>4.4613543477112216E-4</v>
          </cell>
          <cell r="T241">
            <v>0.1220806326905834</v>
          </cell>
        </row>
        <row r="242">
          <cell r="A242">
            <v>42334</v>
          </cell>
          <cell r="B242">
            <v>5119749.5</v>
          </cell>
          <cell r="C242">
            <v>50534.55</v>
          </cell>
          <cell r="D242">
            <v>101.31186485285809</v>
          </cell>
          <cell r="E242">
            <v>2.2650340406022984E-3</v>
          </cell>
          <cell r="F242">
            <v>2.6192504155651664E-2</v>
          </cell>
          <cell r="H242">
            <v>1.3118636499757308E-2</v>
          </cell>
          <cell r="I242">
            <v>1.3118636499757308E-2</v>
          </cell>
          <cell r="K242">
            <v>13258.887999999964</v>
          </cell>
          <cell r="L242">
            <v>5106490.6119999997</v>
          </cell>
          <cell r="M242">
            <v>101.05</v>
          </cell>
          <cell r="N242">
            <v>1.7844750669178122E-3</v>
          </cell>
          <cell r="O242">
            <v>2.3498430061784648E-2</v>
          </cell>
          <cell r="Q242">
            <v>1.0499999999999954E-2</v>
          </cell>
          <cell r="R242">
            <v>1.0499999999999954E-2</v>
          </cell>
          <cell r="S242">
            <v>5.3614350304087566E-4</v>
          </cell>
          <cell r="T242">
            <v>0.12192476010677897</v>
          </cell>
        </row>
        <row r="243">
          <cell r="A243">
            <v>42335</v>
          </cell>
          <cell r="B243">
            <v>5072405.51</v>
          </cell>
          <cell r="C243">
            <v>50534.55</v>
          </cell>
          <cell r="D243">
            <v>100.37500106362873</v>
          </cell>
          <cell r="E243">
            <v>-9.2473254794986914E-3</v>
          </cell>
          <cell r="F243">
            <v>1.6702968065102741E-2</v>
          </cell>
          <cell r="H243">
            <v>3.7499987186981887E-3</v>
          </cell>
          <cell r="I243">
            <v>3.7499987186981887E-3</v>
          </cell>
          <cell r="K243">
            <v>3790.0899999998182</v>
          </cell>
          <cell r="L243">
            <v>5068615.42</v>
          </cell>
          <cell r="M243">
            <v>100.3</v>
          </cell>
          <cell r="N243">
            <v>-7.4220682830281604E-3</v>
          </cell>
          <cell r="O243">
            <v>1.5901954826293974E-2</v>
          </cell>
          <cell r="Q243">
            <v>2.9999999999998916E-3</v>
          </cell>
          <cell r="R243">
            <v>2.9999999999998916E-3</v>
          </cell>
          <cell r="S243">
            <v>1.5254020114241484E-4</v>
          </cell>
          <cell r="T243">
            <v>0.12171036113034603</v>
          </cell>
        </row>
        <row r="244">
          <cell r="A244">
            <v>42338</v>
          </cell>
          <cell r="B244">
            <v>5053706.26</v>
          </cell>
          <cell r="C244">
            <v>50534.55</v>
          </cell>
          <cell r="D244">
            <v>100.00497204387888</v>
          </cell>
          <cell r="E244">
            <v>-3.6864659111215392E-3</v>
          </cell>
          <cell r="F244">
            <v>1.2954927231594526E-2</v>
          </cell>
          <cell r="H244">
            <v>4.97085651334217E-5</v>
          </cell>
          <cell r="I244">
            <v>4.97085651334217E-5</v>
          </cell>
          <cell r="K244">
            <v>50.239999999857211</v>
          </cell>
          <cell r="L244">
            <v>5053656.0199999996</v>
          </cell>
          <cell r="M244">
            <v>100</v>
          </cell>
          <cell r="N244">
            <v>-2.9910269192422456E-3</v>
          </cell>
          <cell r="O244">
            <v>1.2863364732097704E-2</v>
          </cell>
          <cell r="Q244">
            <v>0</v>
          </cell>
          <cell r="R244">
            <v>0</v>
          </cell>
          <cell r="S244">
            <v>0</v>
          </cell>
          <cell r="T244">
            <v>0.12148038149675104</v>
          </cell>
        </row>
        <row r="245">
          <cell r="A245">
            <v>42339</v>
          </cell>
          <cell r="B245">
            <v>5094873.33</v>
          </cell>
          <cell r="C245">
            <v>50534.55</v>
          </cell>
          <cell r="D245">
            <v>100.81960421137617</v>
          </cell>
          <cell r="E245">
            <v>8.1459166564223917E-3</v>
          </cell>
          <cell r="F245">
            <v>8.1459166564223917E-3</v>
          </cell>
          <cell r="H245">
            <v>8.1960301433845473E-3</v>
          </cell>
          <cell r="I245">
            <v>8.1960301433845473E-3</v>
          </cell>
          <cell r="K245">
            <v>8283.6539999999331</v>
          </cell>
          <cell r="L245">
            <v>5086589.676</v>
          </cell>
          <cell r="M245">
            <v>100.66</v>
          </cell>
          <cell r="N245">
            <v>6.5999999999999392E-3</v>
          </cell>
          <cell r="O245">
            <v>6.5999999999999392E-3</v>
          </cell>
          <cell r="Q245">
            <v>6.5999999999999392E-3</v>
          </cell>
          <cell r="R245">
            <v>6.5999999999999392E-3</v>
          </cell>
          <cell r="S245">
            <v>3.3276268187876212E-4</v>
          </cell>
          <cell r="T245">
            <v>0.12122968696416009</v>
          </cell>
        </row>
        <row r="246">
          <cell r="A246">
            <v>42340</v>
          </cell>
          <cell r="B246">
            <v>5160478.4800000004</v>
          </cell>
          <cell r="C246">
            <v>50534.55</v>
          </cell>
          <cell r="D246">
            <v>102.11782790190078</v>
          </cell>
          <cell r="E246">
            <v>1.2876698938460329E-2</v>
          </cell>
          <cell r="F246">
            <v>2.1127508111245197E-2</v>
          </cell>
          <cell r="H246">
            <v>2.117826689449176E-2</v>
          </cell>
          <cell r="I246">
            <v>2.117826689449176E-2</v>
          </cell>
          <cell r="K246">
            <v>21404.684000000001</v>
          </cell>
          <cell r="L246">
            <v>5139073.7960000001</v>
          </cell>
          <cell r="M246">
            <v>101.69</v>
          </cell>
          <cell r="N246">
            <v>1.0232465726206952E-2</v>
          </cell>
          <cell r="O246">
            <v>1.6899999999999915E-2</v>
          </cell>
          <cell r="Q246">
            <v>1.6899999999999915E-2</v>
          </cell>
          <cell r="R246">
            <v>1.6899999999999915E-2</v>
          </cell>
          <cell r="S246">
            <v>8.4846747114397658E-4</v>
          </cell>
          <cell r="T246">
            <v>0.12102514786141208</v>
          </cell>
        </row>
        <row r="247">
          <cell r="A247">
            <v>42341</v>
          </cell>
          <cell r="B247">
            <v>5178306.21</v>
          </cell>
          <cell r="C247">
            <v>50534.55</v>
          </cell>
          <cell r="D247">
            <v>102.47061089888007</v>
          </cell>
          <cell r="E247">
            <v>3.4546660874748003E-3</v>
          </cell>
          <cell r="F247">
            <v>2.465516268450485E-2</v>
          </cell>
          <cell r="H247">
            <v>2.4706096822398438E-2</v>
          </cell>
          <cell r="I247">
            <v>2.4706096822398438E-2</v>
          </cell>
          <cell r="K247">
            <v>24970.22999999992</v>
          </cell>
          <cell r="L247">
            <v>5153335.9800000004</v>
          </cell>
          <cell r="M247">
            <v>101.98</v>
          </cell>
          <cell r="N247">
            <v>2.8518045038843365E-3</v>
          </cell>
          <cell r="O247">
            <v>1.980000000000004E-2</v>
          </cell>
          <cell r="Q247">
            <v>1.980000000000004E-2</v>
          </cell>
          <cell r="R247">
            <v>1.980000000000004E-2</v>
          </cell>
          <cell r="S247">
            <v>9.8990690247546809E-4</v>
          </cell>
          <cell r="T247">
            <v>0.12084192698620229</v>
          </cell>
        </row>
        <row r="248">
          <cell r="A248">
            <v>42342</v>
          </cell>
          <cell r="B248">
            <v>5115937.4400000004</v>
          </cell>
          <cell r="C248">
            <v>50534.55</v>
          </cell>
          <cell r="D248">
            <v>101.23643012552799</v>
          </cell>
          <cell r="E248">
            <v>-1.2044241392978439E-2</v>
          </cell>
          <cell r="F248">
            <v>1.2313968560571098E-2</v>
          </cell>
          <cell r="H248">
            <v>1.2364289235412773E-2</v>
          </cell>
          <cell r="I248">
            <v>1.2364289235412773E-2</v>
          </cell>
          <cell r="K248">
            <v>12496.476000000053</v>
          </cell>
          <cell r="L248">
            <v>5103440.9640000006</v>
          </cell>
          <cell r="M248">
            <v>100.99</v>
          </cell>
          <cell r="N248">
            <v>-9.7077858403609163E-3</v>
          </cell>
          <cell r="O248">
            <v>9.9000000000000199E-3</v>
          </cell>
          <cell r="Q248">
            <v>9.9000000000000199E-3</v>
          </cell>
          <cell r="R248">
            <v>9.9000000000000199E-3</v>
          </cell>
          <cell r="S248">
            <v>4.9292287374669286E-4</v>
          </cell>
          <cell r="T248">
            <v>0.12060463642406012</v>
          </cell>
        </row>
        <row r="249">
          <cell r="A249">
            <v>42345</v>
          </cell>
          <cell r="B249">
            <v>5086753.33</v>
          </cell>
          <cell r="C249">
            <v>50534.55</v>
          </cell>
          <cell r="D249">
            <v>100.65892206421151</v>
          </cell>
          <cell r="E249">
            <v>-5.7045478648387604E-3</v>
          </cell>
          <cell r="F249">
            <v>6.5391750726724318E-3</v>
          </cell>
          <cell r="H249">
            <v>6.5892086908159175E-3</v>
          </cell>
          <cell r="I249">
            <v>6.5892086908159175E-3</v>
          </cell>
          <cell r="K249">
            <v>6659.6539999999177</v>
          </cell>
          <cell r="L249">
            <v>5080093.676</v>
          </cell>
          <cell r="M249">
            <v>100.53</v>
          </cell>
          <cell r="N249">
            <v>-4.5549064263787908E-3</v>
          </cell>
          <cell r="O249">
            <v>5.3000000000000824E-3</v>
          </cell>
          <cell r="Q249">
            <v>5.3000000000000824E-3</v>
          </cell>
          <cell r="R249">
            <v>5.3000000000000824E-3</v>
          </cell>
          <cell r="S249">
            <v>2.6280329845462802E-4</v>
          </cell>
          <cell r="T249">
            <v>0.12035715095995099</v>
          </cell>
        </row>
        <row r="250">
          <cell r="A250">
            <v>42346</v>
          </cell>
          <cell r="B250">
            <v>5032646.79</v>
          </cell>
          <cell r="C250">
            <v>50534.55</v>
          </cell>
          <cell r="D250">
            <v>99.588237948096889</v>
          </cell>
          <cell r="E250">
            <v>-1.0636753247085462E-2</v>
          </cell>
          <cell r="F250">
            <v>-4.1671337661005614E-3</v>
          </cell>
          <cell r="H250">
            <v>-4.1176323432072781E-3</v>
          </cell>
          <cell r="I250">
            <v>-4.1176323432072781E-3</v>
          </cell>
          <cell r="K250">
            <v>0</v>
          </cell>
          <cell r="L250">
            <v>5032646.79</v>
          </cell>
          <cell r="M250">
            <v>99.59</v>
          </cell>
          <cell r="N250">
            <v>-9.3504426539341434E-3</v>
          </cell>
          <cell r="O250">
            <v>-4.0999999999999925E-3</v>
          </cell>
          <cell r="Q250">
            <v>-4.0999999999999925E-3</v>
          </cell>
          <cell r="R250">
            <v>-4.0999999999999925E-3</v>
          </cell>
          <cell r="S250">
            <v>-2.0247308155774135E-4</v>
          </cell>
          <cell r="T250">
            <v>0.12011467961736708</v>
          </cell>
        </row>
        <row r="251">
          <cell r="A251">
            <v>42347</v>
          </cell>
          <cell r="B251">
            <v>5040440.8499999996</v>
          </cell>
          <cell r="C251">
            <v>50534.55</v>
          </cell>
          <cell r="D251">
            <v>99.742470250551349</v>
          </cell>
          <cell r="E251">
            <v>1.5486999833740356E-3</v>
          </cell>
          <cell r="F251">
            <v>-2.624887422720823E-3</v>
          </cell>
          <cell r="H251">
            <v>-2.575309336974807E-3</v>
          </cell>
          <cell r="I251">
            <v>-2.575309336974807E-3</v>
          </cell>
          <cell r="K251">
            <v>0</v>
          </cell>
          <cell r="L251">
            <v>5040440.8499999996</v>
          </cell>
          <cell r="M251">
            <v>99.74</v>
          </cell>
          <cell r="N251">
            <v>1.5061753188070348E-3</v>
          </cell>
          <cell r="O251">
            <v>-2.6000000000000467E-3</v>
          </cell>
          <cell r="Q251">
            <v>-2.6000000000000467E-3</v>
          </cell>
          <cell r="R251">
            <v>-2.6000000000000467E-3</v>
          </cell>
          <cell r="S251">
            <v>-1.2787043303319479E-4</v>
          </cell>
          <cell r="T251">
            <v>0.11987069315768331</v>
          </cell>
        </row>
        <row r="252">
          <cell r="A252">
            <v>42348</v>
          </cell>
          <cell r="B252">
            <v>4999052.53</v>
          </cell>
          <cell r="C252">
            <v>50534.55</v>
          </cell>
          <cell r="D252">
            <v>98.923459890312671</v>
          </cell>
          <cell r="E252">
            <v>-8.2112500139743805E-3</v>
          </cell>
          <cell r="F252">
            <v>-1.081458382980871E-2</v>
          </cell>
          <cell r="H252">
            <v>-1.0765412842119959E-2</v>
          </cell>
          <cell r="I252">
            <v>-1.0765412842119959E-2</v>
          </cell>
          <cell r="K252">
            <v>0</v>
          </cell>
          <cell r="L252">
            <v>4999052.53</v>
          </cell>
          <cell r="M252">
            <v>98.92</v>
          </cell>
          <cell r="N252">
            <v>-8.2213755764988239E-3</v>
          </cell>
          <cell r="O252">
            <v>-1.0800000000000032E-2</v>
          </cell>
          <cell r="Q252">
            <v>-1.0800000000000032E-2</v>
          </cell>
          <cell r="R252">
            <v>-1.0800000000000032E-2</v>
          </cell>
          <cell r="S252">
            <v>-5.2900675953537757E-4</v>
          </cell>
          <cell r="T252">
            <v>0.11965559699950692</v>
          </cell>
        </row>
        <row r="253">
          <cell r="A253">
            <v>42349</v>
          </cell>
          <cell r="B253">
            <v>4976831.8</v>
          </cell>
          <cell r="C253">
            <v>50534.55</v>
          </cell>
          <cell r="D253">
            <v>98.483746268641937</v>
          </cell>
          <cell r="E253">
            <v>-4.4449882986128397E-3</v>
          </cell>
          <cell r="F253">
            <v>-1.5211501429843732E-2</v>
          </cell>
          <cell r="H253">
            <v>-1.5162549006619841E-2</v>
          </cell>
          <cell r="I253">
            <v>-1.5162549006619841E-2</v>
          </cell>
          <cell r="K253">
            <v>0</v>
          </cell>
          <cell r="L253">
            <v>4976831.8</v>
          </cell>
          <cell r="M253">
            <v>98.48</v>
          </cell>
          <cell r="N253">
            <v>-4.4480388192478237E-3</v>
          </cell>
          <cell r="O253">
            <v>-1.5199999999999991E-2</v>
          </cell>
          <cell r="Q253">
            <v>-1.5199999999999991E-2</v>
          </cell>
          <cell r="R253">
            <v>-1.5199999999999991E-2</v>
          </cell>
          <cell r="S253">
            <v>-7.4151702231972649E-4</v>
          </cell>
          <cell r="T253">
            <v>0.1194675250235232</v>
          </cell>
        </row>
        <row r="254">
          <cell r="A254">
            <v>42352</v>
          </cell>
          <cell r="B254">
            <v>4954922.84</v>
          </cell>
          <cell r="C254">
            <v>50534.55</v>
          </cell>
          <cell r="D254">
            <v>98.050202089461564</v>
          </cell>
          <cell r="E254">
            <v>-4.4021901644334394E-3</v>
          </cell>
          <cell r="F254">
            <v>-1.9546727672296371E-2</v>
          </cell>
          <cell r="H254">
            <v>-1.9497990746948579E-2</v>
          </cell>
          <cell r="I254">
            <v>-1.9497990746948579E-2</v>
          </cell>
          <cell r="K254">
            <v>0</v>
          </cell>
          <cell r="L254">
            <v>4954922.84</v>
          </cell>
          <cell r="M254">
            <v>98.05</v>
          </cell>
          <cell r="N254">
            <v>-4.3663688058489525E-3</v>
          </cell>
          <cell r="O254">
            <v>-1.9500000000000073E-2</v>
          </cell>
          <cell r="Q254">
            <v>-1.9500000000000073E-2</v>
          </cell>
          <cell r="R254">
            <v>-1.9500000000000073E-2</v>
          </cell>
          <cell r="S254">
            <v>-9.4745631308512657E-4</v>
          </cell>
          <cell r="T254">
            <v>0.11931297611112905</v>
          </cell>
        </row>
        <row r="255">
          <cell r="A255">
            <v>42353</v>
          </cell>
          <cell r="B255">
            <v>4927606.63</v>
          </cell>
          <cell r="C255">
            <v>50534.55</v>
          </cell>
          <cell r="D255">
            <v>97.509656858525503</v>
          </cell>
          <cell r="E255">
            <v>-5.5129435678558103E-3</v>
          </cell>
          <cell r="F255">
            <v>-2.4951911233558666E-2</v>
          </cell>
          <cell r="H255">
            <v>-2.4903442992129876E-2</v>
          </cell>
          <cell r="I255">
            <v>-2.4903442992129876E-2</v>
          </cell>
          <cell r="K255">
            <v>0</v>
          </cell>
          <cell r="L255">
            <v>4927606.63</v>
          </cell>
          <cell r="M255">
            <v>97.51</v>
          </cell>
          <cell r="N255">
            <v>-5.5073941866393694E-3</v>
          </cell>
          <cell r="O255">
            <v>-2.4899999999999922E-2</v>
          </cell>
          <cell r="Q255">
            <v>-2.4899999999999922E-2</v>
          </cell>
          <cell r="R255">
            <v>-2.4899999999999922E-2</v>
          </cell>
          <cell r="S255">
            <v>-1.204981477044953E-3</v>
          </cell>
          <cell r="T255">
            <v>0.1192102074591074</v>
          </cell>
        </row>
        <row r="256">
          <cell r="A256">
            <v>42354</v>
          </cell>
          <cell r="B256">
            <v>4964448.6500000004</v>
          </cell>
          <cell r="C256">
            <v>50534.55</v>
          </cell>
          <cell r="D256">
            <v>98.238703025949576</v>
          </cell>
          <cell r="E256">
            <v>7.4766560657866243E-3</v>
          </cell>
          <cell r="F256">
            <v>-1.7661812026249279E-2</v>
          </cell>
          <cell r="H256">
            <v>-1.7612981404449224E-2</v>
          </cell>
          <cell r="I256">
            <v>-1.7612981404449224E-2</v>
          </cell>
          <cell r="K256">
            <v>0</v>
          </cell>
          <cell r="L256">
            <v>4964448.6500000004</v>
          </cell>
          <cell r="M256">
            <v>98.24</v>
          </cell>
          <cell r="N256">
            <v>7.4864116500870104E-3</v>
          </cell>
          <cell r="O256">
            <v>-1.760000000000006E-2</v>
          </cell>
          <cell r="Q256">
            <v>-1.760000000000006E-2</v>
          </cell>
          <cell r="R256">
            <v>-1.760000000000006E-2</v>
          </cell>
          <cell r="S256">
            <v>-8.4826382303049286E-4</v>
          </cell>
          <cell r="T256">
            <v>0.11904086395678862</v>
          </cell>
        </row>
        <row r="257">
          <cell r="A257">
            <v>42355</v>
          </cell>
          <cell r="B257">
            <v>4971835.3</v>
          </cell>
          <cell r="C257">
            <v>50534.55</v>
          </cell>
          <cell r="D257">
            <v>98.384873319342901</v>
          </cell>
          <cell r="E257">
            <v>1.4879094378386082E-3</v>
          </cell>
          <cell r="F257">
            <v>-1.6200181765213983E-2</v>
          </cell>
          <cell r="H257">
            <v>-1.6151278487870901E-2</v>
          </cell>
          <cell r="I257">
            <v>-1.6151278487870901E-2</v>
          </cell>
          <cell r="K257">
            <v>0</v>
          </cell>
          <cell r="L257">
            <v>4971835.3</v>
          </cell>
          <cell r="M257">
            <v>98.38</v>
          </cell>
          <cell r="N257">
            <v>1.4250814332248396E-3</v>
          </cell>
          <cell r="O257">
            <v>-1.6199999999999992E-2</v>
          </cell>
          <cell r="Q257">
            <v>-1.6199999999999992E-2</v>
          </cell>
          <cell r="R257">
            <v>-1.6199999999999992E-2</v>
          </cell>
          <cell r="S257">
            <v>-7.7765996860534869E-4</v>
          </cell>
          <cell r="T257">
            <v>0.11886190797825454</v>
          </cell>
        </row>
        <row r="258">
          <cell r="A258">
            <v>42356</v>
          </cell>
          <cell r="B258">
            <v>4986114.66</v>
          </cell>
          <cell r="C258">
            <v>50534.55</v>
          </cell>
          <cell r="D258">
            <v>98.667439603202169</v>
          </cell>
          <cell r="E258">
            <v>2.8720500858103737E-3</v>
          </cell>
          <cell r="F258">
            <v>-1.3374659412832446E-2</v>
          </cell>
          <cell r="H258">
            <v>-1.332561568282753E-2</v>
          </cell>
          <cell r="I258">
            <v>-1.332561568282753E-2</v>
          </cell>
          <cell r="K258">
            <v>0</v>
          </cell>
          <cell r="L258">
            <v>4986114.66</v>
          </cell>
          <cell r="M258">
            <v>98.67</v>
          </cell>
          <cell r="N258">
            <v>2.9477536084570044E-3</v>
          </cell>
          <cell r="O258">
            <v>-1.3299999999999979E-2</v>
          </cell>
          <cell r="Q258">
            <v>-1.3299999999999979E-2</v>
          </cell>
          <cell r="R258">
            <v>-1.3299999999999979E-2</v>
          </cell>
          <cell r="S258">
            <v>-6.3589684008036329E-4</v>
          </cell>
          <cell r="T258">
            <v>0.11866522193109376</v>
          </cell>
        </row>
        <row r="259">
          <cell r="A259">
            <v>42359</v>
          </cell>
          <cell r="B259">
            <v>4997313.4000000004</v>
          </cell>
          <cell r="C259">
            <v>50534.55</v>
          </cell>
          <cell r="D259">
            <v>98.889045217578868</v>
          </cell>
          <cell r="E259">
            <v>2.2459852537768388E-3</v>
          </cell>
          <cell r="F259">
            <v>-1.1158713446871249E-2</v>
          </cell>
          <cell r="H259">
            <v>-1.1109559565371852E-2</v>
          </cell>
          <cell r="I259">
            <v>-1.1109559565371852E-2</v>
          </cell>
          <cell r="K259">
            <v>0</v>
          </cell>
          <cell r="L259">
            <v>4997313.4000000004</v>
          </cell>
          <cell r="M259">
            <v>98.89</v>
          </cell>
          <cell r="N259">
            <v>2.2296544035673715E-3</v>
          </cell>
          <cell r="O259">
            <v>-1.1099999999999999E-2</v>
          </cell>
          <cell r="Q259">
            <v>-1.1099999999999999E-2</v>
          </cell>
          <cell r="R259">
            <v>-1.1099999999999999E-2</v>
          </cell>
          <cell r="S259">
            <v>-5.285993693604496E-4</v>
          </cell>
          <cell r="T259">
            <v>0.11845781926777432</v>
          </cell>
        </row>
        <row r="260">
          <cell r="A260">
            <v>42360</v>
          </cell>
          <cell r="B260">
            <v>4993676.75</v>
          </cell>
          <cell r="C260">
            <v>50534.55</v>
          </cell>
          <cell r="D260">
            <v>98.817081580819448</v>
          </cell>
          <cell r="E260">
            <v>-7.2772101905815845E-4</v>
          </cell>
          <cell r="F260">
            <v>-1.1878314035608351E-2</v>
          </cell>
          <cell r="H260">
            <v>-1.1829195924421776E-2</v>
          </cell>
          <cell r="I260">
            <v>-1.1829195924421776E-2</v>
          </cell>
          <cell r="K260">
            <v>0</v>
          </cell>
          <cell r="L260">
            <v>4993676.75</v>
          </cell>
          <cell r="M260">
            <v>98.82</v>
          </cell>
          <cell r="N260">
            <v>-7.0785721508759281E-4</v>
          </cell>
          <cell r="O260">
            <v>-1.1800000000000033E-2</v>
          </cell>
          <cell r="Q260">
            <v>-1.1800000000000033E-2</v>
          </cell>
          <cell r="R260">
            <v>-1.1800000000000033E-2</v>
          </cell>
          <cell r="S260">
            <v>-5.5971525199538519E-4</v>
          </cell>
          <cell r="T260">
            <v>0.11825494256558632</v>
          </cell>
        </row>
        <row r="261">
          <cell r="A261">
            <v>42361</v>
          </cell>
          <cell r="B261">
            <v>5019660.13</v>
          </cell>
          <cell r="C261">
            <v>50534.55</v>
          </cell>
          <cell r="D261">
            <v>99.331252182912479</v>
          </cell>
          <cell r="E261">
            <v>5.2032562980774966E-3</v>
          </cell>
          <cell r="F261">
            <v>-6.7368636498472689E-3</v>
          </cell>
          <cell r="H261">
            <v>-6.6874899645392727E-3</v>
          </cell>
          <cell r="I261">
            <v>-6.6874899645392727E-3</v>
          </cell>
          <cell r="K261">
            <v>0</v>
          </cell>
          <cell r="L261">
            <v>5019660.13</v>
          </cell>
          <cell r="M261">
            <v>99.33</v>
          </cell>
          <cell r="N261">
            <v>5.1608986035216464E-3</v>
          </cell>
          <cell r="O261">
            <v>-6.7000000000000393E-3</v>
          </cell>
          <cell r="Q261">
            <v>-6.7000000000000393E-3</v>
          </cell>
          <cell r="R261">
            <v>-6.7000000000000393E-3</v>
          </cell>
          <cell r="S261">
            <v>-3.1654553647797457E-4</v>
          </cell>
          <cell r="T261">
            <v>0.11803243853517263</v>
          </cell>
        </row>
        <row r="262">
          <cell r="A262">
            <v>42362</v>
          </cell>
          <cell r="B262">
            <v>5030297.96</v>
          </cell>
          <cell r="C262">
            <v>50534.55</v>
          </cell>
          <cell r="D262">
            <v>99.541758262416494</v>
          </cell>
          <cell r="E262">
            <v>2.119233120270847E-3</v>
          </cell>
          <cell r="F262">
            <v>-4.63190751414988E-3</v>
          </cell>
          <cell r="H262">
            <v>-4.5824291944926987E-3</v>
          </cell>
          <cell r="I262">
            <v>-4.5824291944926987E-3</v>
          </cell>
          <cell r="K262">
            <v>0</v>
          </cell>
          <cell r="L262">
            <v>5030297.96</v>
          </cell>
          <cell r="M262">
            <v>99.54</v>
          </cell>
          <cell r="N262">
            <v>2.1141649048626032E-3</v>
          </cell>
          <cell r="O262">
            <v>-4.5999999999999375E-3</v>
          </cell>
          <cell r="Q262">
            <v>-4.5999999999999375E-3</v>
          </cell>
          <cell r="R262">
            <v>-4.5999999999999375E-3</v>
          </cell>
          <cell r="S262">
            <v>-2.1647533290547472E-4</v>
          </cell>
          <cell r="T262">
            <v>0.11780574746873214</v>
          </cell>
        </row>
        <row r="263">
          <cell r="A263">
            <v>42363</v>
          </cell>
          <cell r="B263">
            <v>5029278.9000000004</v>
          </cell>
          <cell r="C263">
            <v>50534.55</v>
          </cell>
          <cell r="D263">
            <v>99.521592652947348</v>
          </cell>
          <cell r="E263">
            <v>-2.0258442106257935E-4</v>
          </cell>
          <cell r="F263">
            <v>-4.833553582910266E-3</v>
          </cell>
          <cell r="H263">
            <v>-4.7840852867898631E-3</v>
          </cell>
          <cell r="I263">
            <v>-4.7840852867898631E-3</v>
          </cell>
          <cell r="K263">
            <v>0</v>
          </cell>
          <cell r="L263">
            <v>5029278.9000000004</v>
          </cell>
          <cell r="M263">
            <v>99.52</v>
          </cell>
          <cell r="N263">
            <v>-2.0092425155726623E-4</v>
          </cell>
          <cell r="O263">
            <v>-4.8000000000000265E-3</v>
          </cell>
          <cell r="Q263">
            <v>-4.8000000000000265E-3</v>
          </cell>
          <cell r="R263">
            <v>-4.8000000000000265E-3</v>
          </cell>
          <cell r="S263">
            <v>-2.250051470298331E-4</v>
          </cell>
          <cell r="T263">
            <v>0.11758079564626477</v>
          </cell>
        </row>
        <row r="264">
          <cell r="A264">
            <v>42366</v>
          </cell>
          <cell r="B264">
            <v>5018686.82</v>
          </cell>
          <cell r="C264">
            <v>50534.55</v>
          </cell>
          <cell r="D264">
            <v>99.311991894654255</v>
          </cell>
          <cell r="E264">
            <v>-2.1060832398855922E-3</v>
          </cell>
          <cell r="F264">
            <v>-6.9294569566057396E-3</v>
          </cell>
          <cell r="H264">
            <v>-6.8800928448347065E-3</v>
          </cell>
          <cell r="I264">
            <v>-6.8800928448347065E-3</v>
          </cell>
          <cell r="K264">
            <v>0</v>
          </cell>
          <cell r="L264">
            <v>5018686.82</v>
          </cell>
          <cell r="M264">
            <v>99.31</v>
          </cell>
          <cell r="N264">
            <v>-2.1101286173632605E-3</v>
          </cell>
          <cell r="O264">
            <v>-6.9000000000000172E-3</v>
          </cell>
          <cell r="Q264">
            <v>-6.9000000000000172E-3</v>
          </cell>
          <cell r="R264">
            <v>-6.9000000000000172E-3</v>
          </cell>
          <cell r="S264">
            <v>-3.2218958497765016E-4</v>
          </cell>
          <cell r="T264">
            <v>0.11736267005134764</v>
          </cell>
        </row>
        <row r="265">
          <cell r="A265">
            <v>42367</v>
          </cell>
          <cell r="B265">
            <v>4987616.5599999996</v>
          </cell>
          <cell r="C265">
            <v>50534.55</v>
          </cell>
          <cell r="D265">
            <v>98.697159863895081</v>
          </cell>
          <cell r="E265">
            <v>-6.1909142997691458E-3</v>
          </cell>
          <cell r="F265">
            <v>-1.3077471582212619E-2</v>
          </cell>
          <cell r="H265">
            <v>-1.3028413079427037E-2</v>
          </cell>
          <cell r="I265">
            <v>-1.3028413079427037E-2</v>
          </cell>
          <cell r="K265">
            <v>0</v>
          </cell>
          <cell r="L265">
            <v>4987616.5599999996</v>
          </cell>
          <cell r="M265">
            <v>98.7</v>
          </cell>
          <cell r="N265">
            <v>-6.1423824388279202E-3</v>
          </cell>
          <cell r="O265">
            <v>-1.3000000000000012E-2</v>
          </cell>
          <cell r="Q265">
            <v>-1.3000000000000012E-2</v>
          </cell>
          <cell r="R265">
            <v>-1.3000000000000012E-2</v>
          </cell>
          <cell r="S265">
            <v>-6.046886402657492E-4</v>
          </cell>
          <cell r="T265">
            <v>0.11717167409728496</v>
          </cell>
        </row>
        <row r="266">
          <cell r="A266">
            <v>42368</v>
          </cell>
          <cell r="B266">
            <v>5013375.05</v>
          </cell>
          <cell r="C266">
            <v>50534.55</v>
          </cell>
          <cell r="D266">
            <v>99.206880243318665</v>
          </cell>
          <cell r="E266">
            <v>5.1644888275053091E-3</v>
          </cell>
          <cell r="F266">
            <v>-7.9805212105857892E-3</v>
          </cell>
          <cell r="H266">
            <v>-7.9312093457106769E-3</v>
          </cell>
          <cell r="I266">
            <v>-7.9312093457106769E-3</v>
          </cell>
          <cell r="K266">
            <v>0</v>
          </cell>
          <cell r="L266">
            <v>5013375.05</v>
          </cell>
          <cell r="M266">
            <v>99.21</v>
          </cell>
          <cell r="N266">
            <v>5.1671732522795555E-3</v>
          </cell>
          <cell r="O266">
            <v>-7.9000000000000181E-3</v>
          </cell>
          <cell r="Q266">
            <v>-7.9000000000000181E-3</v>
          </cell>
          <cell r="R266">
            <v>-7.9000000000000181E-3</v>
          </cell>
          <cell r="S266">
            <v>-3.6603695477310794E-4</v>
          </cell>
          <cell r="T266">
            <v>0.11695903317550181</v>
          </cell>
        </row>
        <row r="267">
          <cell r="A267">
            <v>42369</v>
          </cell>
          <cell r="B267">
            <v>5028635.49</v>
          </cell>
          <cell r="C267">
            <v>50534.55</v>
          </cell>
          <cell r="D267">
            <v>99.508860571628716</v>
          </cell>
          <cell r="E267">
            <v>3.0439454155739565E-3</v>
          </cell>
          <cell r="F267">
            <v>-4.9608680659646298E-3</v>
          </cell>
          <cell r="G267">
            <v>4.187576101913093E-2</v>
          </cell>
          <cell r="H267">
            <v>-4.9114060984645214E-3</v>
          </cell>
          <cell r="I267">
            <v>-4.9114060984645214E-3</v>
          </cell>
          <cell r="K267">
            <v>0</v>
          </cell>
          <cell r="L267">
            <v>5028635.49</v>
          </cell>
          <cell r="M267">
            <v>99.51</v>
          </cell>
          <cell r="N267">
            <v>3.023888720895096E-3</v>
          </cell>
          <cell r="O267">
            <v>-4.8999999999999044E-3</v>
          </cell>
          <cell r="P267">
            <v>4.1880431368443105E-2</v>
          </cell>
          <cell r="Q267">
            <v>-4.8999999999999044E-3</v>
          </cell>
          <cell r="R267">
            <v>-4.8999999999999044E-3</v>
          </cell>
          <cell r="S267">
            <v>-2.2615913137258303E-4</v>
          </cell>
          <cell r="T267">
            <v>0.11673915530550283</v>
          </cell>
        </row>
        <row r="268">
          <cell r="A268" t="str">
            <v>31-12-15_Perf</v>
          </cell>
          <cell r="B268">
            <v>5028637.8600000003</v>
          </cell>
          <cell r="C268">
            <v>50534.55</v>
          </cell>
          <cell r="D268">
            <v>99.508907470235712</v>
          </cell>
          <cell r="E268">
            <v>4.7130081415325265E-7</v>
          </cell>
          <cell r="F268">
            <v>0</v>
          </cell>
          <cell r="H268">
            <v>0</v>
          </cell>
          <cell r="I268">
            <v>-4.9109371124000933E-3</v>
          </cell>
          <cell r="K268">
            <v>0</v>
          </cell>
          <cell r="L268">
            <v>5028637.8600000003</v>
          </cell>
          <cell r="M268">
            <v>99.51</v>
          </cell>
          <cell r="N268">
            <v>3.023888720895096E-3</v>
          </cell>
          <cell r="O268">
            <v>-4.8999999999999044E-3</v>
          </cell>
          <cell r="P268">
            <v>4.1880431368443105E-2</v>
          </cell>
          <cell r="Q268">
            <v>-4.8999999999999044E-3</v>
          </cell>
          <cell r="R268">
            <v>-4.8999999999999044E-3</v>
          </cell>
          <cell r="S268">
            <v>-2.2615913137258303E-4</v>
          </cell>
          <cell r="T268">
            <v>0.11673915530550283</v>
          </cell>
        </row>
        <row r="269">
          <cell r="A269">
            <v>42370</v>
          </cell>
          <cell r="B269">
            <v>5027980.82</v>
          </cell>
          <cell r="C269">
            <v>50534.55</v>
          </cell>
          <cell r="D269">
            <v>99.495905672455777</v>
          </cell>
          <cell r="E269">
            <v>-1.306596375185709E-4</v>
          </cell>
          <cell r="F269">
            <v>-1.306596375185709E-4</v>
          </cell>
          <cell r="H269">
            <v>0</v>
          </cell>
          <cell r="I269">
            <v>-5.040955088655763E-3</v>
          </cell>
          <cell r="K269">
            <v>0</v>
          </cell>
          <cell r="L269">
            <v>5027980.82</v>
          </cell>
          <cell r="M269">
            <v>99.5</v>
          </cell>
          <cell r="N269">
            <v>-1.0049241282283905E-4</v>
          </cell>
          <cell r="O269">
            <v>-1.0049241282283905E-4</v>
          </cell>
          <cell r="Q269">
            <v>0</v>
          </cell>
          <cell r="R269">
            <v>-5.0000000000000044E-3</v>
          </cell>
          <cell r="S269">
            <v>-2.2989054053823565E-4</v>
          </cell>
          <cell r="T269">
            <v>0.116297182109439</v>
          </cell>
        </row>
        <row r="270">
          <cell r="A270">
            <v>42373</v>
          </cell>
          <cell r="B270">
            <v>4922140.42</v>
          </cell>
          <cell r="C270">
            <v>50534.55</v>
          </cell>
          <cell r="D270">
            <v>97.40148908024311</v>
          </cell>
          <cell r="E270">
            <v>-2.1050279185432674E-2</v>
          </cell>
          <cell r="F270">
            <v>-2.1178188401103304E-2</v>
          </cell>
          <cell r="H270">
            <v>-2.1050279185432674E-2</v>
          </cell>
          <cell r="I270">
            <v>-2.5985120762111014E-2</v>
          </cell>
          <cell r="K270">
            <v>0</v>
          </cell>
          <cell r="L270">
            <v>4922140.42</v>
          </cell>
          <cell r="M270">
            <v>97.4</v>
          </cell>
          <cell r="N270">
            <v>-2.1105527638190846E-2</v>
          </cell>
          <cell r="O270">
            <v>-2.1203899105617485E-2</v>
          </cell>
          <cell r="Q270">
            <v>-2.1105527638190846E-2</v>
          </cell>
          <cell r="R270">
            <v>-2.5999999999999912E-2</v>
          </cell>
          <cell r="S270">
            <v>-1.1909874383491115E-3</v>
          </cell>
          <cell r="T270">
            <v>0.11616862818046035</v>
          </cell>
        </row>
        <row r="271">
          <cell r="A271">
            <v>42374</v>
          </cell>
          <cell r="B271">
            <v>4921944.78</v>
          </cell>
          <cell r="C271">
            <v>50534.55</v>
          </cell>
          <cell r="D271">
            <v>97.397617669495418</v>
          </cell>
          <cell r="E271">
            <v>-3.9746935947770901E-5</v>
          </cell>
          <cell r="F271">
            <v>-2.1217093568953183E-2</v>
          </cell>
          <cell r="H271">
            <v>-2.1089189437281997E-2</v>
          </cell>
          <cell r="I271">
            <v>-2.6023834869128182E-2</v>
          </cell>
          <cell r="K271">
            <v>0</v>
          </cell>
          <cell r="L271">
            <v>4921944.78</v>
          </cell>
          <cell r="M271">
            <v>97.4</v>
          </cell>
          <cell r="N271">
            <v>0</v>
          </cell>
          <cell r="O271">
            <v>-2.1203899105617485E-2</v>
          </cell>
          <cell r="Q271">
            <v>-2.1105527638190846E-2</v>
          </cell>
          <cell r="R271">
            <v>-2.5999999999999912E-2</v>
          </cell>
          <cell r="S271">
            <v>-1.186458995860562E-3</v>
          </cell>
          <cell r="T271">
            <v>0.11604020416688021</v>
          </cell>
        </row>
        <row r="272">
          <cell r="A272">
            <v>42375</v>
          </cell>
          <cell r="B272">
            <v>4955180.09</v>
          </cell>
          <cell r="C272">
            <v>50534.55</v>
          </cell>
          <cell r="D272">
            <v>98.055292666106652</v>
          </cell>
          <cell r="E272">
            <v>6.7524751872571898E-3</v>
          </cell>
          <cell r="F272">
            <v>-1.4607886279565996E-2</v>
          </cell>
          <cell r="H272">
            <v>-1.4479118478419317E-2</v>
          </cell>
          <cell r="I272">
            <v>-1.9447084981102036E-2</v>
          </cell>
          <cell r="K272">
            <v>0</v>
          </cell>
          <cell r="L272">
            <v>4955180.09</v>
          </cell>
          <cell r="M272">
            <v>98.06</v>
          </cell>
          <cell r="N272">
            <v>6.7761806981518902E-3</v>
          </cell>
          <cell r="O272">
            <v>-1.4571399859310663E-2</v>
          </cell>
          <cell r="Q272">
            <v>-1.4472361809045209E-2</v>
          </cell>
          <cell r="R272">
            <v>-1.9399999999999973E-2</v>
          </cell>
          <cell r="S272">
            <v>-8.818998404933609E-4</v>
          </cell>
          <cell r="T272">
            <v>0.1158643706186242</v>
          </cell>
        </row>
        <row r="273">
          <cell r="A273">
            <v>42376</v>
          </cell>
          <cell r="B273">
            <v>4852570.9000000004</v>
          </cell>
          <cell r="C273">
            <v>50534.55</v>
          </cell>
          <cell r="D273">
            <v>96.024816684822568</v>
          </cell>
          <cell r="E273">
            <v>-2.0707459292362396E-2</v>
          </cell>
          <cell r="F273">
            <v>-3.5012853361446883E-2</v>
          </cell>
          <cell r="H273">
            <v>-3.4886752014300582E-2</v>
          </cell>
          <cell r="I273">
            <v>-3.975184455286318E-2</v>
          </cell>
          <cell r="K273">
            <v>0</v>
          </cell>
          <cell r="L273">
            <v>4852570.9000000004</v>
          </cell>
          <cell r="M273">
            <v>96.02</v>
          </cell>
          <cell r="N273">
            <v>-2.0803589638996645E-2</v>
          </cell>
          <cell r="O273">
            <v>-3.5071852075168386E-2</v>
          </cell>
          <cell r="Q273">
            <v>-3.497487437185931E-2</v>
          </cell>
          <cell r="R273">
            <v>-3.9800000000000058E-2</v>
          </cell>
          <cell r="S273">
            <v>-1.8026066495480109E-3</v>
          </cell>
          <cell r="T273">
            <v>0.11589072668350596</v>
          </cell>
        </row>
        <row r="274">
          <cell r="A274">
            <v>42377</v>
          </cell>
          <cell r="B274">
            <v>4881785.6900000004</v>
          </cell>
          <cell r="C274">
            <v>50534.55</v>
          </cell>
          <cell r="D274">
            <v>96.602931855532503</v>
          </cell>
          <cell r="E274">
            <v>6.020476692056187E-3</v>
          </cell>
          <cell r="F274">
            <v>-2.9203170736975648E-2</v>
          </cell>
          <cell r="H274">
            <v>-2.9076310199608102E-2</v>
          </cell>
          <cell r="I274">
            <v>-3.3970692914403799E-2</v>
          </cell>
          <cell r="K274">
            <v>0</v>
          </cell>
          <cell r="L274">
            <v>4881785.6900000004</v>
          </cell>
          <cell r="M274">
            <v>96.6</v>
          </cell>
          <cell r="N274">
            <v>6.0404082482816701E-3</v>
          </cell>
          <cell r="O274">
            <v>-2.9243292131444165E-2</v>
          </cell>
          <cell r="Q274">
            <v>-2.9145728643216184E-2</v>
          </cell>
          <cell r="R274">
            <v>-3.400000000000003E-2</v>
          </cell>
          <cell r="S274">
            <v>-1.5340836302897287E-3</v>
          </cell>
          <cell r="T274">
            <v>0.11584174982119295</v>
          </cell>
        </row>
        <row r="275">
          <cell r="A275">
            <v>42380</v>
          </cell>
          <cell r="B275">
            <v>4822511.6100000003</v>
          </cell>
          <cell r="C275">
            <v>50534.55</v>
          </cell>
          <cell r="D275">
            <v>95.429990175038668</v>
          </cell>
          <cell r="E275">
            <v>-1.2141884909331102E-2</v>
          </cell>
          <cell r="F275">
            <v>-4.0990474108230979E-2</v>
          </cell>
          <cell r="H275">
            <v>-4.0865153896907591E-2</v>
          </cell>
          <cell r="I275">
            <v>-4.5700109580078085E-2</v>
          </cell>
          <cell r="K275">
            <v>0</v>
          </cell>
          <cell r="L275">
            <v>4822511.6100000003</v>
          </cell>
          <cell r="M275">
            <v>95.43</v>
          </cell>
          <cell r="N275">
            <v>-1.2111801242235876E-2</v>
          </cell>
          <cell r="O275">
            <v>-4.1000904431715335E-2</v>
          </cell>
          <cell r="Q275">
            <v>-4.0904522613065208E-2</v>
          </cell>
          <cell r="R275">
            <v>-4.5699999999999963E-2</v>
          </cell>
          <cell r="S275">
            <v>-2.0543809482092001E-3</v>
          </cell>
          <cell r="T275">
            <v>0.11595215310878383</v>
          </cell>
        </row>
        <row r="276">
          <cell r="A276">
            <v>42381</v>
          </cell>
          <cell r="B276">
            <v>4782256.87</v>
          </cell>
          <cell r="C276">
            <v>50534.55</v>
          </cell>
          <cell r="D276">
            <v>94.633411596620533</v>
          </cell>
          <cell r="E276">
            <v>-8.3472562132411721E-3</v>
          </cell>
          <cell r="F276">
            <v>-4.8995572331788417E-2</v>
          </cell>
          <cell r="H276">
            <v>-4.8871298200377722E-2</v>
          </cell>
          <cell r="I276">
            <v>-5.366589526968113E-2</v>
          </cell>
          <cell r="K276">
            <v>0</v>
          </cell>
          <cell r="L276">
            <v>4782256.87</v>
          </cell>
          <cell r="M276">
            <v>94.63</v>
          </cell>
          <cell r="N276">
            <v>-8.3831080373049094E-3</v>
          </cell>
          <cell r="O276">
            <v>-4.9040297457542015E-2</v>
          </cell>
          <cell r="Q276">
            <v>-4.8944723618090547E-2</v>
          </cell>
          <cell r="R276">
            <v>-5.3700000000000081E-2</v>
          </cell>
          <cell r="S276">
            <v>-2.4050945225440046E-3</v>
          </cell>
          <cell r="T276">
            <v>0.11619825438100745</v>
          </cell>
        </row>
        <row r="277">
          <cell r="A277">
            <v>42382</v>
          </cell>
          <cell r="B277">
            <v>4766669.42</v>
          </cell>
          <cell r="C277">
            <v>50534.55</v>
          </cell>
          <cell r="D277">
            <v>94.324960249967589</v>
          </cell>
          <cell r="E277">
            <v>-3.2594338664205802E-3</v>
          </cell>
          <cell r="F277">
            <v>-5.2095308370446181E-2</v>
          </cell>
          <cell r="H277">
            <v>-5.1971439302348155E-2</v>
          </cell>
          <cell r="I277">
            <v>-5.6750408699587918E-2</v>
          </cell>
          <cell r="K277">
            <v>0</v>
          </cell>
          <cell r="L277">
            <v>4766669.42</v>
          </cell>
          <cell r="M277">
            <v>94.32</v>
          </cell>
          <cell r="N277">
            <v>-3.2759167283102908E-3</v>
          </cell>
          <cell r="O277">
            <v>-5.2155562255049914E-2</v>
          </cell>
          <cell r="Q277">
            <v>-5.206030150753771E-2</v>
          </cell>
          <cell r="R277">
            <v>-5.6800000000000073E-2</v>
          </cell>
          <cell r="S277">
            <v>-2.534516756895755E-3</v>
          </cell>
          <cell r="T277">
            <v>0.11649854898746832</v>
          </cell>
        </row>
        <row r="278">
          <cell r="A278">
            <v>42383</v>
          </cell>
          <cell r="B278">
            <v>4740527.4800000004</v>
          </cell>
          <cell r="C278">
            <v>50534.55</v>
          </cell>
          <cell r="D278">
            <v>93.807651992547676</v>
          </cell>
          <cell r="E278">
            <v>-5.4843199090570671E-3</v>
          </cell>
          <cell r="F278">
            <v>-5.7293920942638743E-2</v>
          </cell>
          <cell r="H278">
            <v>-5.7170731212136894E-2</v>
          </cell>
          <cell r="I278">
            <v>-6.1923491212366732E-2</v>
          </cell>
          <cell r="K278">
            <v>0</v>
          </cell>
          <cell r="L278">
            <v>4740527.4800000004</v>
          </cell>
          <cell r="M278">
            <v>93.81</v>
          </cell>
          <cell r="N278">
            <v>-5.4071246819337171E-3</v>
          </cell>
          <cell r="O278">
            <v>-5.7280675309014151E-2</v>
          </cell>
          <cell r="Q278">
            <v>-5.7185929648241207E-2</v>
          </cell>
          <cell r="R278">
            <v>-6.1899999999999955E-2</v>
          </cell>
          <cell r="S278">
            <v>-2.7519250653824656E-3</v>
          </cell>
          <cell r="T278">
            <v>0.11689763166685324</v>
          </cell>
        </row>
        <row r="279">
          <cell r="A279">
            <v>42384</v>
          </cell>
          <cell r="B279">
            <v>4694312.6500000004</v>
          </cell>
          <cell r="C279">
            <v>50534.55</v>
          </cell>
          <cell r="D279">
            <v>92.89313252022626</v>
          </cell>
          <cell r="E279">
            <v>-9.7488792534117241E-3</v>
          </cell>
          <cell r="F279">
            <v>-6.6484248678826185E-2</v>
          </cell>
          <cell r="H279">
            <v>-6.6362259910132337E-2</v>
          </cell>
          <cell r="I279">
            <v>-7.1068685826999323E-2</v>
          </cell>
          <cell r="K279">
            <v>0</v>
          </cell>
          <cell r="L279">
            <v>4694312.6500000004</v>
          </cell>
          <cell r="M279">
            <v>92.89</v>
          </cell>
          <cell r="N279">
            <v>-9.8070568169704719E-3</v>
          </cell>
          <cell r="O279">
            <v>-6.6525977288714788E-2</v>
          </cell>
          <cell r="Q279">
            <v>-6.6432160804020146E-2</v>
          </cell>
          <cell r="R279">
            <v>-7.1099999999999941E-2</v>
          </cell>
          <cell r="S279">
            <v>-3.1494096539290695E-3</v>
          </cell>
          <cell r="T279">
            <v>0.11750100822719743</v>
          </cell>
        </row>
        <row r="280">
          <cell r="A280">
            <v>42387</v>
          </cell>
          <cell r="B280">
            <v>4663481.18</v>
          </cell>
          <cell r="C280">
            <v>50534.55</v>
          </cell>
          <cell r="D280">
            <v>92.283025771477128</v>
          </cell>
          <cell r="E280">
            <v>-6.5678348032486289E-3</v>
          </cell>
          <cell r="F280">
            <v>-7.2615425919734133E-2</v>
          </cell>
          <cell r="H280">
            <v>-7.2494238353120966E-2</v>
          </cell>
          <cell r="I280">
            <v>-7.716975324205233E-2</v>
          </cell>
          <cell r="K280">
            <v>0</v>
          </cell>
          <cell r="L280">
            <v>4663481.18</v>
          </cell>
          <cell r="M280">
            <v>92.28</v>
          </cell>
          <cell r="N280">
            <v>-6.5669070944127661E-3</v>
          </cell>
          <cell r="O280">
            <v>-7.2656014470907526E-2</v>
          </cell>
          <cell r="Q280">
            <v>-7.25628140703517E-2</v>
          </cell>
          <cell r="R280">
            <v>-7.7199999999999935E-2</v>
          </cell>
          <cell r="S280">
            <v>-3.4071396562183054E-3</v>
          </cell>
          <cell r="T280">
            <v>0.11824777514651733</v>
          </cell>
        </row>
        <row r="281">
          <cell r="A281">
            <v>42388</v>
          </cell>
          <cell r="B281">
            <v>4690634.34</v>
          </cell>
          <cell r="C281">
            <v>50534.55</v>
          </cell>
          <cell r="D281">
            <v>92.820344496982756</v>
          </cell>
          <cell r="E281">
            <v>5.8225087551442289E-3</v>
          </cell>
          <cell r="F281">
            <v>-6.7215721117766081E-2</v>
          </cell>
          <cell r="H281">
            <v>-6.709382793548524E-2</v>
          </cell>
          <cell r="I281">
            <v>-7.179656605079221E-2</v>
          </cell>
          <cell r="K281">
            <v>0</v>
          </cell>
          <cell r="L281">
            <v>4690634.34</v>
          </cell>
          <cell r="M281">
            <v>92.82</v>
          </cell>
          <cell r="N281">
            <v>5.8517555266579535E-3</v>
          </cell>
          <cell r="O281">
            <v>-6.7229424178474662E-2</v>
          </cell>
          <cell r="Q281">
            <v>-6.7135678391959885E-2</v>
          </cell>
          <cell r="R281">
            <v>-7.1800000000000086E-2</v>
          </cell>
          <cell r="S281">
            <v>-3.1571276801258819E-3</v>
          </cell>
          <cell r="T281">
            <v>0.11883988286131002</v>
          </cell>
        </row>
        <row r="282">
          <cell r="A282">
            <v>42389</v>
          </cell>
          <cell r="B282">
            <v>4599248.8899999997</v>
          </cell>
          <cell r="C282">
            <v>50534.55</v>
          </cell>
          <cell r="D282">
            <v>91.011968841119582</v>
          </cell>
          <cell r="E282">
            <v>-1.9482535490071951E-2</v>
          </cell>
          <cell r="F282">
            <v>-8.538872393567043E-2</v>
          </cell>
          <cell r="H282">
            <v>-8.5269205541639415E-2</v>
          </cell>
          <cell r="I282">
            <v>-8.9880322394714329E-2</v>
          </cell>
          <cell r="K282">
            <v>0</v>
          </cell>
          <cell r="L282">
            <v>4599248.8899999997</v>
          </cell>
          <cell r="M282">
            <v>91.01</v>
          </cell>
          <cell r="N282">
            <v>-1.9500107735401673E-2</v>
          </cell>
          <cell r="O282">
            <v>-8.5418550899407086E-2</v>
          </cell>
          <cell r="Q282">
            <v>-8.5326633165829113E-2</v>
          </cell>
          <cell r="R282">
            <v>-8.989999999999998E-2</v>
          </cell>
          <cell r="S282">
            <v>-3.9389195445238556E-3</v>
          </cell>
          <cell r="T282">
            <v>0.11991636947810089</v>
          </cell>
        </row>
        <row r="283">
          <cell r="A283">
            <v>42390</v>
          </cell>
          <cell r="B283">
            <v>4536376.99</v>
          </cell>
          <cell r="C283">
            <v>50534.55</v>
          </cell>
          <cell r="D283">
            <v>89.767831909060234</v>
          </cell>
          <cell r="E283">
            <v>-1.3670036456757129E-2</v>
          </cell>
          <cell r="F283">
            <v>-9.7891493423231002E-2</v>
          </cell>
          <cell r="H283">
            <v>-9.7773608850003524E-2</v>
          </cell>
          <cell r="I283">
            <v>-0.10232169156759063</v>
          </cell>
          <cell r="K283">
            <v>0</v>
          </cell>
          <cell r="L283">
            <v>4536376.99</v>
          </cell>
          <cell r="M283">
            <v>89.77</v>
          </cell>
          <cell r="N283">
            <v>-1.3624876387210327E-2</v>
          </cell>
          <cell r="O283">
            <v>-9.7879610089438351E-2</v>
          </cell>
          <cell r="Q283">
            <v>-9.7788944723618099E-2</v>
          </cell>
          <cell r="R283">
            <v>-0.10230000000000006</v>
          </cell>
          <cell r="S283">
            <v>-4.4661851574119282E-3</v>
          </cell>
          <cell r="T283">
            <v>0.1213688358019195</v>
          </cell>
        </row>
        <row r="284">
          <cell r="A284">
            <v>42391</v>
          </cell>
          <cell r="B284">
            <v>4574575.9400000004</v>
          </cell>
          <cell r="C284">
            <v>50534.55</v>
          </cell>
          <cell r="D284">
            <v>90.523729606773983</v>
          </cell>
          <cell r="E284">
            <v>8.4205854328698315E-3</v>
          </cell>
          <cell r="F284">
            <v>-9.0295211673882547E-2</v>
          </cell>
          <cell r="H284">
            <v>-9.0176334443535122E-2</v>
          </cell>
          <cell r="I284">
            <v>-9.4762714680201365E-2</v>
          </cell>
          <cell r="K284">
            <v>0</v>
          </cell>
          <cell r="L284">
            <v>4574575.9400000004</v>
          </cell>
          <cell r="M284">
            <v>90.52</v>
          </cell>
          <cell r="N284">
            <v>8.3546841929376114E-3</v>
          </cell>
          <cell r="O284">
            <v>-9.0342679127725978E-2</v>
          </cell>
          <cell r="Q284">
            <v>-9.0251256281407066E-2</v>
          </cell>
          <cell r="R284">
            <v>-9.4799999999999995E-2</v>
          </cell>
          <cell r="S284">
            <v>-4.1236090472978049E-3</v>
          </cell>
          <cell r="T284">
            <v>0.12253674667259913</v>
          </cell>
        </row>
        <row r="285">
          <cell r="A285">
            <v>42394</v>
          </cell>
          <cell r="B285">
            <v>4577486.1399999997</v>
          </cell>
          <cell r="C285">
            <v>50534.55</v>
          </cell>
          <cell r="D285">
            <v>90.581317930010243</v>
          </cell>
          <cell r="E285">
            <v>6.361682565048099E-4</v>
          </cell>
          <cell r="F285">
            <v>-8.971648636475904E-2</v>
          </cell>
          <cell r="H285">
            <v>-8.9597533508491201E-2</v>
          </cell>
          <cell r="I285">
            <v>-9.4186831454676323E-2</v>
          </cell>
          <cell r="K285">
            <v>0</v>
          </cell>
          <cell r="L285">
            <v>4577486.1399999997</v>
          </cell>
          <cell r="M285">
            <v>90.58</v>
          </cell>
          <cell r="N285">
            <v>6.6283694211222155E-4</v>
          </cell>
          <cell r="O285">
            <v>-8.9739724650788943E-2</v>
          </cell>
          <cell r="Q285">
            <v>-8.964824120603021E-2</v>
          </cell>
          <cell r="R285">
            <v>-9.4200000000000061E-2</v>
          </cell>
          <cell r="S285">
            <v>-4.0827063772894689E-3</v>
          </cell>
          <cell r="T285">
            <v>0.12365704921454766</v>
          </cell>
        </row>
        <row r="286">
          <cell r="A286">
            <v>42395</v>
          </cell>
          <cell r="B286">
            <v>4543973.96</v>
          </cell>
          <cell r="C286">
            <v>50534.55</v>
          </cell>
          <cell r="D286">
            <v>89.918164107526422</v>
          </cell>
          <cell r="E286">
            <v>-7.3210882512906306E-3</v>
          </cell>
          <cell r="F286">
            <v>-9.6380752301777561E-2</v>
          </cell>
          <cell r="H286">
            <v>-9.6262670309868237E-2</v>
          </cell>
          <cell r="I286">
            <v>-0.10081836960077784</v>
          </cell>
          <cell r="K286">
            <v>0</v>
          </cell>
          <cell r="L286">
            <v>4543973.96</v>
          </cell>
          <cell r="M286">
            <v>89.92</v>
          </cell>
          <cell r="N286">
            <v>-7.2863766835945531E-3</v>
          </cell>
          <cell r="O286">
            <v>-9.6372223897095766E-2</v>
          </cell>
          <cell r="Q286">
            <v>-9.6281407035175848E-2</v>
          </cell>
          <cell r="R286">
            <v>-0.1008</v>
          </cell>
          <cell r="S286">
            <v>-4.3531788017787676E-3</v>
          </cell>
          <cell r="T286">
            <v>0.1249565332765305</v>
          </cell>
        </row>
        <row r="287">
          <cell r="A287">
            <v>42396</v>
          </cell>
          <cell r="B287">
            <v>4574747.6500000004</v>
          </cell>
          <cell r="C287">
            <v>50534.55</v>
          </cell>
          <cell r="D287">
            <v>90.527127480110138</v>
          </cell>
          <cell r="E287">
            <v>6.7724177715138278E-3</v>
          </cell>
          <cell r="F287">
            <v>-9.0261065249984118E-2</v>
          </cell>
          <cell r="H287">
            <v>-9.014218355749426E-2</v>
          </cell>
          <cell r="I287">
            <v>-9.4728735947243292E-2</v>
          </cell>
          <cell r="K287">
            <v>0</v>
          </cell>
          <cell r="L287">
            <v>4574747.6500000004</v>
          </cell>
          <cell r="M287">
            <v>90.53</v>
          </cell>
          <cell r="N287">
            <v>6.7838078291815318E-3</v>
          </cell>
          <cell r="O287">
            <v>-9.0242186714903028E-2</v>
          </cell>
          <cell r="Q287">
            <v>-9.0150753768844183E-2</v>
          </cell>
          <cell r="R287">
            <v>-9.4700000000000006E-2</v>
          </cell>
          <cell r="S287">
            <v>-4.0749650905809176E-3</v>
          </cell>
          <cell r="T287">
            <v>0.12603460813411022</v>
          </cell>
        </row>
        <row r="288">
          <cell r="A288">
            <v>42397</v>
          </cell>
          <cell r="B288">
            <v>4574675.84</v>
          </cell>
          <cell r="C288">
            <v>50534.55</v>
          </cell>
          <cell r="D288">
            <v>90.525706472106705</v>
          </cell>
          <cell r="E288">
            <v>-1.569704068815625E-5</v>
          </cell>
          <cell r="F288">
            <v>-9.0275345459058465E-2</v>
          </cell>
          <cell r="H288">
            <v>-9.0156465632659333E-2</v>
          </cell>
          <cell r="I288">
            <v>-9.4742946027108865E-2</v>
          </cell>
          <cell r="K288">
            <v>0</v>
          </cell>
          <cell r="L288">
            <v>4574675.84</v>
          </cell>
          <cell r="M288">
            <v>90.53</v>
          </cell>
          <cell r="N288">
            <v>0</v>
          </cell>
          <cell r="O288">
            <v>-9.0242186714903028E-2</v>
          </cell>
          <cell r="Q288">
            <v>-9.0150753768844183E-2</v>
          </cell>
          <cell r="R288">
            <v>-9.4700000000000006E-2</v>
          </cell>
          <cell r="S288">
            <v>-4.0604119392924076E-3</v>
          </cell>
          <cell r="T288">
            <v>0.12708682468547466</v>
          </cell>
        </row>
        <row r="289">
          <cell r="A289">
            <v>42398</v>
          </cell>
          <cell r="B289">
            <v>4639566.21</v>
          </cell>
          <cell r="C289">
            <v>50534.55</v>
          </cell>
          <cell r="D289">
            <v>91.809785780223621</v>
          </cell>
          <cell r="E289">
            <v>1.418469248304155E-2</v>
          </cell>
          <cell r="F289">
            <v>-7.7371180990153943E-2</v>
          </cell>
          <cell r="H289">
            <v>-7.7250614889974978E-2</v>
          </cell>
          <cell r="I289">
            <v>-8.1902153098399322E-2</v>
          </cell>
          <cell r="K289">
            <v>0</v>
          </cell>
          <cell r="L289">
            <v>4639566.21</v>
          </cell>
          <cell r="M289">
            <v>91.81</v>
          </cell>
          <cell r="N289">
            <v>1.4138959460952227E-2</v>
          </cell>
          <cell r="O289">
            <v>-7.7379157873580517E-2</v>
          </cell>
          <cell r="Q289">
            <v>-7.7286432160803997E-2</v>
          </cell>
          <cell r="R289">
            <v>-8.1899999999999973E-2</v>
          </cell>
          <cell r="S289">
            <v>-3.4988806969096231E-3</v>
          </cell>
          <cell r="T289">
            <v>0.12777082241181087</v>
          </cell>
        </row>
        <row r="290">
          <cell r="A290">
            <v>42401</v>
          </cell>
          <cell r="B290">
            <v>4648797.88</v>
          </cell>
          <cell r="C290">
            <v>50534.55</v>
          </cell>
          <cell r="D290">
            <v>91.992466144449679</v>
          </cell>
          <cell r="E290">
            <v>1.9897700737845359E-3</v>
          </cell>
          <cell r="F290">
            <v>1.9897700737845359E-3</v>
          </cell>
          <cell r="H290">
            <v>-7.5414555777879921E-2</v>
          </cell>
          <cell r="I290">
            <v>-8.0075349477828461E-2</v>
          </cell>
          <cell r="K290">
            <v>0</v>
          </cell>
          <cell r="L290">
            <v>4648797.88</v>
          </cell>
          <cell r="M290">
            <v>91.99</v>
          </cell>
          <cell r="N290">
            <v>1.9605707439276365E-3</v>
          </cell>
          <cell r="O290">
            <v>1.9605707439276365E-3</v>
          </cell>
          <cell r="Q290">
            <v>-7.5477386934673429E-2</v>
          </cell>
          <cell r="R290">
            <v>-8.010000000000006E-2</v>
          </cell>
          <cell r="S290">
            <v>-3.4098183405859572E-3</v>
          </cell>
          <cell r="T290">
            <v>0.12754966082990235</v>
          </cell>
        </row>
        <row r="291">
          <cell r="A291">
            <v>42402</v>
          </cell>
          <cell r="B291">
            <v>4655873.18</v>
          </cell>
          <cell r="C291">
            <v>50534.55</v>
          </cell>
          <cell r="D291">
            <v>92.132475306498222</v>
          </cell>
          <cell r="E291">
            <v>1.5219633510932251E-3</v>
          </cell>
          <cell r="F291">
            <v>3.5147617820072696E-3</v>
          </cell>
          <cell r="H291">
            <v>-7.4007370616819612E-2</v>
          </cell>
          <cell r="I291">
            <v>-7.8675257873966453E-2</v>
          </cell>
          <cell r="K291">
            <v>0</v>
          </cell>
          <cell r="L291">
            <v>4655873.18</v>
          </cell>
          <cell r="M291">
            <v>92.13</v>
          </cell>
          <cell r="N291">
            <v>1.5219045548429122E-3</v>
          </cell>
          <cell r="O291">
            <v>3.4854591003157243E-3</v>
          </cell>
          <cell r="Q291">
            <v>-7.4070351758794062E-2</v>
          </cell>
          <cell r="R291">
            <v>-7.8699999999999992E-2</v>
          </cell>
          <cell r="S291">
            <v>-3.3383605882022493E-3</v>
          </cell>
          <cell r="T291">
            <v>0.12733295110711074</v>
          </cell>
        </row>
        <row r="292">
          <cell r="A292">
            <v>42403</v>
          </cell>
          <cell r="B292">
            <v>4615802.0599999996</v>
          </cell>
          <cell r="C292">
            <v>50534.55</v>
          </cell>
          <cell r="D292">
            <v>91.339530281757717</v>
          </cell>
          <cell r="E292">
            <v>-8.6065746318287895E-3</v>
          </cell>
          <cell r="F292">
            <v>-5.1220629094115289E-3</v>
          </cell>
          <cell r="H292">
            <v>-8.1976995290129362E-2</v>
          </cell>
          <cell r="I292">
            <v>-8.6604708027224531E-2</v>
          </cell>
          <cell r="K292">
            <v>0</v>
          </cell>
          <cell r="L292">
            <v>4615802.0599999996</v>
          </cell>
          <cell r="M292">
            <v>91.34</v>
          </cell>
          <cell r="N292">
            <v>-8.5748399001410736E-3</v>
          </cell>
          <cell r="O292">
            <v>-5.1192680535888657E-3</v>
          </cell>
          <cell r="Q292">
            <v>-8.2010050251256295E-2</v>
          </cell>
          <cell r="R292">
            <v>-8.660000000000001E-2</v>
          </cell>
          <cell r="S292">
            <v>-3.6606732547141974E-3</v>
          </cell>
          <cell r="T292">
            <v>0.12710886878120814</v>
          </cell>
        </row>
        <row r="293">
          <cell r="A293">
            <v>42404</v>
          </cell>
          <cell r="B293">
            <v>4645632.46</v>
          </cell>
          <cell r="C293">
            <v>50534.55</v>
          </cell>
          <cell r="D293">
            <v>91.929827415105109</v>
          </cell>
          <cell r="E293">
            <v>6.4626688086362183E-3</v>
          </cell>
          <cell r="F293">
            <v>1.3075037030241266E-3</v>
          </cell>
          <cell r="H293">
            <v>-7.6044116651980409E-2</v>
          </cell>
          <cell r="I293">
            <v>-8.0701736763837073E-2</v>
          </cell>
          <cell r="K293">
            <v>0</v>
          </cell>
          <cell r="L293">
            <v>4645632.46</v>
          </cell>
          <cell r="M293">
            <v>91.93</v>
          </cell>
          <cell r="N293">
            <v>6.4593825268228766E-3</v>
          </cell>
          <cell r="O293">
            <v>1.3070471626184244E-3</v>
          </cell>
          <cell r="Q293">
            <v>-7.6080402010050174E-2</v>
          </cell>
          <cell r="R293">
            <v>-8.0699999999999883E-2</v>
          </cell>
          <cell r="S293">
            <v>-3.3992087510341662E-3</v>
          </cell>
          <cell r="T293">
            <v>0.12688997639433486</v>
          </cell>
        </row>
        <row r="294">
          <cell r="A294">
            <v>42405</v>
          </cell>
          <cell r="B294">
            <v>4659230.25</v>
          </cell>
          <cell r="C294">
            <v>50534.55</v>
          </cell>
          <cell r="D294">
            <v>92.198906490707841</v>
          </cell>
          <cell r="E294">
            <v>2.9270051208485359E-3</v>
          </cell>
          <cell r="F294">
            <v>4.2383358939068749E-3</v>
          </cell>
          <cell r="H294">
            <v>-7.3339693049982668E-2</v>
          </cell>
          <cell r="I294">
            <v>-7.8010946039757667E-2</v>
          </cell>
          <cell r="K294">
            <v>0</v>
          </cell>
          <cell r="L294">
            <v>4659230.25</v>
          </cell>
          <cell r="M294">
            <v>92.2</v>
          </cell>
          <cell r="N294">
            <v>2.9370172957685625E-3</v>
          </cell>
          <cell r="O294">
            <v>4.2479032785098791E-3</v>
          </cell>
          <cell r="Q294">
            <v>-7.3366834170854212E-2</v>
          </cell>
          <cell r="R294">
            <v>-7.7999999999999958E-2</v>
          </cell>
          <cell r="S294">
            <v>-3.2739507055339345E-3</v>
          </cell>
          <cell r="T294">
            <v>0.12667857175123057</v>
          </cell>
        </row>
        <row r="295">
          <cell r="A295">
            <v>42408</v>
          </cell>
          <cell r="B295">
            <v>4657425.4000000004</v>
          </cell>
          <cell r="C295">
            <v>50534.55</v>
          </cell>
          <cell r="D295">
            <v>92.163191321580982</v>
          </cell>
          <cell r="E295">
            <v>-3.8737085380136094E-4</v>
          </cell>
          <cell r="F295">
            <v>3.8493232323115745E-3</v>
          </cell>
          <cell r="H295">
            <v>-7.369865424426969E-2</v>
          </cell>
          <cell r="I295">
            <v>-7.8368097726785768E-2</v>
          </cell>
          <cell r="K295">
            <v>0</v>
          </cell>
          <cell r="L295">
            <v>4657425.4000000004</v>
          </cell>
          <cell r="M295">
            <v>92.16</v>
          </cell>
          <cell r="N295">
            <v>-4.3383947939268364E-4</v>
          </cell>
          <cell r="O295">
            <v>3.8122208909703303E-3</v>
          </cell>
          <cell r="Q295">
            <v>-7.3768844221105523E-2</v>
          </cell>
          <cell r="R295">
            <v>-7.8400000000000025E-2</v>
          </cell>
          <cell r="S295">
            <v>-3.2792806780435058E-3</v>
          </cell>
          <cell r="T295">
            <v>0.12646710050173784</v>
          </cell>
        </row>
        <row r="296">
          <cell r="A296">
            <v>42409</v>
          </cell>
          <cell r="B296">
            <v>4619940.1399999997</v>
          </cell>
          <cell r="C296">
            <v>50534.55</v>
          </cell>
          <cell r="D296">
            <v>91.421416436873372</v>
          </cell>
          <cell r="E296">
            <v>-8.0484939168324887E-3</v>
          </cell>
          <cell r="F296">
            <v>-4.2301519391401143E-3</v>
          </cell>
          <cell r="H296">
            <v>-8.1153984990738448E-2</v>
          </cell>
          <cell r="I296">
            <v>-8.5785846485790462E-2</v>
          </cell>
          <cell r="K296">
            <v>0</v>
          </cell>
          <cell r="L296">
            <v>4619940.1399999997</v>
          </cell>
          <cell r="M296">
            <v>91.42</v>
          </cell>
          <cell r="N296">
            <v>-8.0295138888888395E-3</v>
          </cell>
          <cell r="O296">
            <v>-4.2479032785099902E-3</v>
          </cell>
          <cell r="Q296">
            <v>-8.1206030150753783E-2</v>
          </cell>
          <cell r="R296">
            <v>-8.5799999999999987E-2</v>
          </cell>
          <cell r="S296">
            <v>-3.5764705955898535E-3</v>
          </cell>
          <cell r="T296">
            <v>0.12624739418668515</v>
          </cell>
        </row>
        <row r="297">
          <cell r="A297">
            <v>42410</v>
          </cell>
          <cell r="B297">
            <v>4627440.32</v>
          </cell>
          <cell r="C297">
            <v>50534.55</v>
          </cell>
          <cell r="D297">
            <v>91.569833312060766</v>
          </cell>
          <cell r="E297">
            <v>1.6234366188132565E-3</v>
          </cell>
          <cell r="F297">
            <v>-2.6135827038880066E-3</v>
          </cell>
          <cell r="H297">
            <v>-7.9662296722921799E-2</v>
          </cell>
          <cell r="I297">
            <v>-8.4301677751538073E-2</v>
          </cell>
          <cell r="K297">
            <v>0</v>
          </cell>
          <cell r="L297">
            <v>4627440.32</v>
          </cell>
          <cell r="M297">
            <v>91.57</v>
          </cell>
          <cell r="N297">
            <v>1.6407788230146103E-3</v>
          </cell>
          <cell r="O297">
            <v>-2.6140943252369597E-3</v>
          </cell>
          <cell r="Q297">
            <v>-7.9698492462311643E-2</v>
          </cell>
          <cell r="R297">
            <v>-8.4300000000000042E-2</v>
          </cell>
          <cell r="S297">
            <v>-3.5017609332186339E-3</v>
          </cell>
          <cell r="T297">
            <v>0.12602898585152617</v>
          </cell>
        </row>
        <row r="298">
          <cell r="A298">
            <v>42411</v>
          </cell>
          <cell r="B298">
            <v>4549873.84</v>
          </cell>
          <cell r="C298">
            <v>50534.55</v>
          </cell>
          <cell r="D298">
            <v>90.034913539350796</v>
          </cell>
          <cell r="E298">
            <v>-1.6762286412372429E-2</v>
          </cell>
          <cell r="F298">
            <v>-1.9332059494415521E-2</v>
          </cell>
          <cell r="H298">
            <v>-9.5089260901357275E-2</v>
          </cell>
          <cell r="I298">
            <v>-9.9650875296395824E-2</v>
          </cell>
          <cell r="K298">
            <v>0</v>
          </cell>
          <cell r="L298">
            <v>4549873.84</v>
          </cell>
          <cell r="M298">
            <v>90.03</v>
          </cell>
          <cell r="N298">
            <v>-1.6817735066069539E-2</v>
          </cell>
          <cell r="O298">
            <v>-1.9387866245507035E-2</v>
          </cell>
          <cell r="Q298">
            <v>-9.5175879396984908E-2</v>
          </cell>
          <cell r="R298">
            <v>-9.9700000000000011E-2</v>
          </cell>
          <cell r="S298">
            <v>-4.127489996463396E-3</v>
          </cell>
          <cell r="T298">
            <v>0.12585173303606353</v>
          </cell>
        </row>
        <row r="299">
          <cell r="A299">
            <v>42412</v>
          </cell>
          <cell r="B299">
            <v>0</v>
          </cell>
          <cell r="C299">
            <v>50534.55</v>
          </cell>
          <cell r="D299">
            <v>0</v>
          </cell>
          <cell r="E299">
            <v>-1</v>
          </cell>
          <cell r="F299">
            <v>-1</v>
          </cell>
          <cell r="H299">
            <v>-1</v>
          </cell>
          <cell r="I299">
            <v>-1</v>
          </cell>
          <cell r="K299">
            <v>0</v>
          </cell>
          <cell r="L299">
            <v>0</v>
          </cell>
          <cell r="M299">
            <v>0</v>
          </cell>
          <cell r="N299">
            <v>-1</v>
          </cell>
          <cell r="O299">
            <v>-1</v>
          </cell>
          <cell r="Q299">
            <v>-1</v>
          </cell>
          <cell r="R299">
            <v>-1</v>
          </cell>
          <cell r="S299">
            <v>-4.143609680917848E-2</v>
          </cell>
          <cell r="T299">
            <v>0.23784565931853002</v>
          </cell>
        </row>
        <row r="300">
          <cell r="A300">
            <v>42415</v>
          </cell>
          <cell r="B300">
            <v>0</v>
          </cell>
          <cell r="C300">
            <v>50534.55</v>
          </cell>
          <cell r="D300">
            <v>0</v>
          </cell>
          <cell r="E300" t="e">
            <v>#DIV/0!</v>
          </cell>
          <cell r="F300">
            <v>-1</v>
          </cell>
          <cell r="H300">
            <v>-1</v>
          </cell>
          <cell r="I300">
            <v>-1</v>
          </cell>
          <cell r="K300">
            <v>0</v>
          </cell>
          <cell r="L300">
            <v>0</v>
          </cell>
          <cell r="M300">
            <v>0</v>
          </cell>
          <cell r="N300" t="e">
            <v>#DIV/0!</v>
          </cell>
          <cell r="O300">
            <v>-1</v>
          </cell>
          <cell r="Q300">
            <v>-1</v>
          </cell>
          <cell r="R300">
            <v>-1</v>
          </cell>
          <cell r="S300">
            <v>-4.1294221671265063E-2</v>
          </cell>
          <cell r="T300">
            <v>0.31104022163198292</v>
          </cell>
        </row>
        <row r="301">
          <cell r="A301">
            <v>42416</v>
          </cell>
          <cell r="B301">
            <v>0</v>
          </cell>
          <cell r="C301">
            <v>50534.55</v>
          </cell>
          <cell r="D301">
            <v>0</v>
          </cell>
          <cell r="E301" t="e">
            <v>#DIV/0!</v>
          </cell>
          <cell r="F301">
            <v>-1</v>
          </cell>
          <cell r="H301">
            <v>-1</v>
          </cell>
          <cell r="I301">
            <v>-1</v>
          </cell>
          <cell r="K301">
            <v>0</v>
          </cell>
          <cell r="L301">
            <v>0</v>
          </cell>
          <cell r="M301">
            <v>0</v>
          </cell>
          <cell r="N301" t="e">
            <v>#DIV/0!</v>
          </cell>
          <cell r="O301">
            <v>-1</v>
          </cell>
          <cell r="Q301">
            <v>-1</v>
          </cell>
          <cell r="R301">
            <v>-1</v>
          </cell>
          <cell r="S301">
            <v>-4.1153314764997617E-2</v>
          </cell>
          <cell r="T301">
            <v>0.36928791334232147</v>
          </cell>
        </row>
        <row r="302">
          <cell r="A302">
            <v>42417</v>
          </cell>
          <cell r="B302">
            <v>0</v>
          </cell>
          <cell r="C302">
            <v>50534.55</v>
          </cell>
          <cell r="D302">
            <v>0</v>
          </cell>
          <cell r="E302" t="e">
            <v>#DIV/0!</v>
          </cell>
          <cell r="F302">
            <v>-1</v>
          </cell>
          <cell r="H302">
            <v>-1</v>
          </cell>
          <cell r="I302">
            <v>-1</v>
          </cell>
          <cell r="K302">
            <v>0</v>
          </cell>
          <cell r="L302">
            <v>0</v>
          </cell>
          <cell r="M302">
            <v>0</v>
          </cell>
          <cell r="N302" t="e">
            <v>#DIV/0!</v>
          </cell>
          <cell r="O302">
            <v>-1</v>
          </cell>
          <cell r="Q302">
            <v>-1</v>
          </cell>
          <cell r="R302">
            <v>-1</v>
          </cell>
          <cell r="S302">
            <v>-4.1013366212510505E-2</v>
          </cell>
          <cell r="T302">
            <v>0.41888131113140009</v>
          </cell>
        </row>
        <row r="303">
          <cell r="A303">
            <v>42418</v>
          </cell>
          <cell r="B303">
            <v>0</v>
          </cell>
          <cell r="C303">
            <v>50534.55</v>
          </cell>
          <cell r="D303">
            <v>0</v>
          </cell>
          <cell r="E303" t="e">
            <v>#DIV/0!</v>
          </cell>
          <cell r="F303">
            <v>-1</v>
          </cell>
          <cell r="H303">
            <v>-1</v>
          </cell>
          <cell r="I303">
            <v>-1</v>
          </cell>
          <cell r="K303">
            <v>0</v>
          </cell>
          <cell r="L303">
            <v>0</v>
          </cell>
          <cell r="M303">
            <v>0</v>
          </cell>
          <cell r="N303" t="e">
            <v>#DIV/0!</v>
          </cell>
          <cell r="O303">
            <v>-1</v>
          </cell>
          <cell r="Q303">
            <v>-1</v>
          </cell>
          <cell r="R303">
            <v>-1</v>
          </cell>
          <cell r="S303">
            <v>-4.0874366269832763E-2</v>
          </cell>
          <cell r="T303">
            <v>0.46262101451905796</v>
          </cell>
        </row>
        <row r="304">
          <cell r="A304">
            <v>42419</v>
          </cell>
          <cell r="B304">
            <v>0</v>
          </cell>
          <cell r="C304">
            <v>50534.55</v>
          </cell>
          <cell r="D304">
            <v>0</v>
          </cell>
          <cell r="E304" t="e">
            <v>#DIV/0!</v>
          </cell>
          <cell r="F304">
            <v>-1</v>
          </cell>
          <cell r="H304">
            <v>-1</v>
          </cell>
          <cell r="I304">
            <v>-1</v>
          </cell>
          <cell r="K304">
            <v>0</v>
          </cell>
          <cell r="L304">
            <v>0</v>
          </cell>
          <cell r="M304">
            <v>0</v>
          </cell>
          <cell r="N304" t="e">
            <v>#DIV/0!</v>
          </cell>
          <cell r="O304">
            <v>-1</v>
          </cell>
          <cell r="Q304">
            <v>-1</v>
          </cell>
          <cell r="R304">
            <v>-1</v>
          </cell>
          <cell r="S304">
            <v>-4.0736305324614364E-2</v>
          </cell>
          <cell r="T304">
            <v>0.50204738829599505</v>
          </cell>
        </row>
        <row r="305">
          <cell r="A305">
            <v>42422</v>
          </cell>
          <cell r="B305">
            <v>0</v>
          </cell>
          <cell r="C305">
            <v>50534.55</v>
          </cell>
          <cell r="D305">
            <v>0</v>
          </cell>
          <cell r="E305" t="e">
            <v>#DIV/0!</v>
          </cell>
          <cell r="F305">
            <v>-1</v>
          </cell>
          <cell r="H305">
            <v>-1</v>
          </cell>
          <cell r="I305">
            <v>-1</v>
          </cell>
          <cell r="K305">
            <v>0</v>
          </cell>
          <cell r="L305">
            <v>0</v>
          </cell>
          <cell r="M305">
            <v>0</v>
          </cell>
          <cell r="N305" t="e">
            <v>#DIV/0!</v>
          </cell>
          <cell r="O305">
            <v>-1</v>
          </cell>
          <cell r="Q305">
            <v>-1</v>
          </cell>
          <cell r="R305">
            <v>-1</v>
          </cell>
          <cell r="S305">
            <v>-4.0599173893980378E-2</v>
          </cell>
          <cell r="T305">
            <v>0.53811672130268251</v>
          </cell>
        </row>
        <row r="306">
          <cell r="A306">
            <v>42423</v>
          </cell>
          <cell r="B306">
            <v>0</v>
          </cell>
          <cell r="C306">
            <v>50534.55</v>
          </cell>
          <cell r="D306">
            <v>0</v>
          </cell>
          <cell r="E306" t="e">
            <v>#DIV/0!</v>
          </cell>
          <cell r="F306">
            <v>-1</v>
          </cell>
          <cell r="H306">
            <v>-1</v>
          </cell>
          <cell r="I306">
            <v>-1</v>
          </cell>
          <cell r="K306">
            <v>0</v>
          </cell>
          <cell r="L306">
            <v>0</v>
          </cell>
          <cell r="M306">
            <v>0</v>
          </cell>
          <cell r="N306" t="e">
            <v>#DIV/0!</v>
          </cell>
          <cell r="O306">
            <v>-1</v>
          </cell>
          <cell r="Q306">
            <v>-1</v>
          </cell>
          <cell r="R306">
            <v>-1</v>
          </cell>
          <cell r="S306">
            <v>-4.0462962622271448E-2</v>
          </cell>
          <cell r="T306">
            <v>0.57147183693789472</v>
          </cell>
        </row>
        <row r="307">
          <cell r="A307">
            <v>42424</v>
          </cell>
          <cell r="B307">
            <v>0</v>
          </cell>
          <cell r="C307">
            <v>50534.55</v>
          </cell>
          <cell r="D307">
            <v>0</v>
          </cell>
          <cell r="E307" t="e">
            <v>#DIV/0!</v>
          </cell>
          <cell r="F307">
            <v>-1</v>
          </cell>
          <cell r="H307">
            <v>-1</v>
          </cell>
          <cell r="I307">
            <v>-1</v>
          </cell>
          <cell r="K307">
            <v>0</v>
          </cell>
          <cell r="L307">
            <v>0</v>
          </cell>
          <cell r="M307">
            <v>0</v>
          </cell>
          <cell r="N307" t="e">
            <v>#DIV/0!</v>
          </cell>
          <cell r="O307">
            <v>-1</v>
          </cell>
          <cell r="Q307">
            <v>-1</v>
          </cell>
          <cell r="R307">
            <v>-1</v>
          </cell>
          <cell r="S307">
            <v>-4.0327662278997423E-2</v>
          </cell>
          <cell r="T307">
            <v>0.60256998427604003</v>
          </cell>
        </row>
        <row r="308">
          <cell r="A308">
            <v>42425</v>
          </cell>
          <cell r="B308">
            <v>0</v>
          </cell>
          <cell r="C308">
            <v>50534.55</v>
          </cell>
          <cell r="D308">
            <v>0</v>
          </cell>
          <cell r="E308" t="e">
            <v>#DIV/0!</v>
          </cell>
          <cell r="F308">
            <v>-1</v>
          </cell>
          <cell r="H308">
            <v>-1</v>
          </cell>
          <cell r="I308">
            <v>-1</v>
          </cell>
          <cell r="K308">
            <v>0</v>
          </cell>
          <cell r="L308">
            <v>0</v>
          </cell>
          <cell r="M308">
            <v>0</v>
          </cell>
          <cell r="N308" t="e">
            <v>#DIV/0!</v>
          </cell>
          <cell r="O308">
            <v>-1</v>
          </cell>
          <cell r="Q308">
            <v>-1</v>
          </cell>
          <cell r="R308">
            <v>-1</v>
          </cell>
          <cell r="S308">
            <v>-4.0193263756691522E-2</v>
          </cell>
          <cell r="T308">
            <v>0.63175049549297291</v>
          </cell>
        </row>
        <row r="309">
          <cell r="A309">
            <v>42426</v>
          </cell>
          <cell r="B309">
            <v>0</v>
          </cell>
          <cell r="C309">
            <v>50534.55</v>
          </cell>
          <cell r="D309">
            <v>0</v>
          </cell>
          <cell r="E309" t="e">
            <v>#DIV/0!</v>
          </cell>
          <cell r="F309">
            <v>-1</v>
          </cell>
          <cell r="H309">
            <v>-1</v>
          </cell>
          <cell r="I309">
            <v>-1</v>
          </cell>
          <cell r="K309">
            <v>0</v>
          </cell>
          <cell r="L309">
            <v>0</v>
          </cell>
          <cell r="M309">
            <v>0</v>
          </cell>
          <cell r="N309" t="e">
            <v>#DIV/0!</v>
          </cell>
          <cell r="O309">
            <v>-1</v>
          </cell>
          <cell r="Q309">
            <v>-1</v>
          </cell>
          <cell r="R309">
            <v>-1</v>
          </cell>
          <cell r="S309">
            <v>-4.0059758068920814E-2</v>
          </cell>
          <cell r="T309">
            <v>0.65927364696546553</v>
          </cell>
        </row>
        <row r="310">
          <cell r="A310">
            <v>42429</v>
          </cell>
          <cell r="B310">
            <v>0</v>
          </cell>
          <cell r="C310">
            <v>50534.55</v>
          </cell>
          <cell r="D310">
            <v>0</v>
          </cell>
          <cell r="E310" t="e">
            <v>#DIV/0!</v>
          </cell>
          <cell r="F310">
            <v>-1</v>
          </cell>
          <cell r="H310">
            <v>-1</v>
          </cell>
          <cell r="I310">
            <v>-1</v>
          </cell>
          <cell r="K310">
            <v>0</v>
          </cell>
          <cell r="L310">
            <v>0</v>
          </cell>
          <cell r="M310">
            <v>0</v>
          </cell>
          <cell r="N310" t="e">
            <v>#DIV/0!</v>
          </cell>
          <cell r="O310">
            <v>-1</v>
          </cell>
          <cell r="Q310">
            <v>-1</v>
          </cell>
          <cell r="R310">
            <v>-1</v>
          </cell>
          <cell r="S310">
            <v>-3.9927136348254066E-2</v>
          </cell>
          <cell r="T310">
            <v>0.68534443040504511</v>
          </cell>
        </row>
        <row r="311">
          <cell r="A311">
            <v>42430</v>
          </cell>
          <cell r="B311" t="e">
            <v>#DIV/0!</v>
          </cell>
          <cell r="C311">
            <v>50534.55</v>
          </cell>
          <cell r="D311" t="e">
            <v>#DIV/0!</v>
          </cell>
          <cell r="E311" t="e">
            <v>#DIV/0!</v>
          </cell>
          <cell r="F311" t="e">
            <v>#DIV/0!</v>
          </cell>
          <cell r="H311" t="e">
            <v>#DIV/0!</v>
          </cell>
          <cell r="I311" t="e">
            <v>#DIV/0!</v>
          </cell>
          <cell r="K311" t="e">
            <v>#DIV/0!</v>
          </cell>
          <cell r="L311" t="e">
            <v>#DIV/0!</v>
          </cell>
          <cell r="M311" t="e">
            <v>#DIV/0!</v>
          </cell>
          <cell r="N311" t="e">
            <v>#DIV/0!</v>
          </cell>
          <cell r="O311" t="e">
            <v>#DIV/0!</v>
          </cell>
          <cell r="Q311" t="e">
            <v>#DIV/0!</v>
          </cell>
          <cell r="R311" t="e">
            <v>#DIV/0!</v>
          </cell>
          <cell r="S311" t="e">
            <v>#DIV/0!</v>
          </cell>
          <cell r="T311" t="e">
            <v>#DIV/0!</v>
          </cell>
        </row>
        <row r="312">
          <cell r="A312">
            <v>42431</v>
          </cell>
          <cell r="B312" t="e">
            <v>#DIV/0!</v>
          </cell>
          <cell r="C312">
            <v>50534.55</v>
          </cell>
          <cell r="D312" t="e">
            <v>#DIV/0!</v>
          </cell>
          <cell r="E312" t="e">
            <v>#DIV/0!</v>
          </cell>
          <cell r="F312" t="e">
            <v>#DIV/0!</v>
          </cell>
          <cell r="H312" t="e">
            <v>#DIV/0!</v>
          </cell>
          <cell r="I312" t="e">
            <v>#DIV/0!</v>
          </cell>
          <cell r="K312" t="e">
            <v>#DIV/0!</v>
          </cell>
          <cell r="L312" t="e">
            <v>#DIV/0!</v>
          </cell>
          <cell r="M312" t="e">
            <v>#DIV/0!</v>
          </cell>
          <cell r="N312" t="e">
            <v>#DIV/0!</v>
          </cell>
          <cell r="O312" t="e">
            <v>#DIV/0!</v>
          </cell>
          <cell r="Q312" t="e">
            <v>#DIV/0!</v>
          </cell>
          <cell r="R312" t="e">
            <v>#DIV/0!</v>
          </cell>
          <cell r="S312" t="e">
            <v>#DIV/0!</v>
          </cell>
          <cell r="T312" t="e">
            <v>#DIV/0!</v>
          </cell>
        </row>
        <row r="313">
          <cell r="A313">
            <v>42432</v>
          </cell>
          <cell r="B313" t="e">
            <v>#DIV/0!</v>
          </cell>
          <cell r="C313">
            <v>50534.55</v>
          </cell>
          <cell r="D313" t="e">
            <v>#DIV/0!</v>
          </cell>
          <cell r="E313" t="e">
            <v>#DIV/0!</v>
          </cell>
          <cell r="F313" t="e">
            <v>#DIV/0!</v>
          </cell>
          <cell r="H313" t="e">
            <v>#DIV/0!</v>
          </cell>
          <cell r="I313" t="e">
            <v>#DIV/0!</v>
          </cell>
          <cell r="K313" t="e">
            <v>#DIV/0!</v>
          </cell>
          <cell r="L313" t="e">
            <v>#DIV/0!</v>
          </cell>
          <cell r="M313" t="e">
            <v>#DIV/0!</v>
          </cell>
          <cell r="N313" t="e">
            <v>#DIV/0!</v>
          </cell>
          <cell r="O313" t="e">
            <v>#DIV/0!</v>
          </cell>
          <cell r="Q313" t="e">
            <v>#DIV/0!</v>
          </cell>
          <cell r="R313" t="e">
            <v>#DIV/0!</v>
          </cell>
          <cell r="S313" t="e">
            <v>#DIV/0!</v>
          </cell>
          <cell r="T313" t="e">
            <v>#DIV/0!</v>
          </cell>
        </row>
        <row r="314">
          <cell r="A314">
            <v>42433</v>
          </cell>
          <cell r="B314" t="e">
            <v>#DIV/0!</v>
          </cell>
          <cell r="C314">
            <v>50534.55</v>
          </cell>
          <cell r="D314" t="e">
            <v>#DIV/0!</v>
          </cell>
          <cell r="E314" t="e">
            <v>#DIV/0!</v>
          </cell>
          <cell r="F314" t="e">
            <v>#DIV/0!</v>
          </cell>
          <cell r="H314" t="e">
            <v>#DIV/0!</v>
          </cell>
          <cell r="I314" t="e">
            <v>#DIV/0!</v>
          </cell>
          <cell r="K314" t="e">
            <v>#DIV/0!</v>
          </cell>
          <cell r="L314" t="e">
            <v>#DIV/0!</v>
          </cell>
          <cell r="M314" t="e">
            <v>#DIV/0!</v>
          </cell>
          <cell r="N314" t="e">
            <v>#DIV/0!</v>
          </cell>
          <cell r="O314" t="e">
            <v>#DIV/0!</v>
          </cell>
          <cell r="Q314" t="e">
            <v>#DIV/0!</v>
          </cell>
          <cell r="R314" t="e">
            <v>#DIV/0!</v>
          </cell>
          <cell r="S314" t="e">
            <v>#DIV/0!</v>
          </cell>
          <cell r="T314" t="e">
            <v>#DIV/0!</v>
          </cell>
        </row>
        <row r="315">
          <cell r="A315">
            <v>42436</v>
          </cell>
          <cell r="B315" t="e">
            <v>#DIV/0!</v>
          </cell>
          <cell r="C315">
            <v>50534.55</v>
          </cell>
          <cell r="D315" t="e">
            <v>#DIV/0!</v>
          </cell>
          <cell r="E315" t="e">
            <v>#DIV/0!</v>
          </cell>
          <cell r="F315" t="e">
            <v>#DIV/0!</v>
          </cell>
          <cell r="H315" t="e">
            <v>#DIV/0!</v>
          </cell>
          <cell r="I315" t="e">
            <v>#DIV/0!</v>
          </cell>
          <cell r="K315" t="e">
            <v>#DIV/0!</v>
          </cell>
          <cell r="L315" t="e">
            <v>#DIV/0!</v>
          </cell>
          <cell r="M315" t="e">
            <v>#DIV/0!</v>
          </cell>
          <cell r="N315" t="e">
            <v>#DIV/0!</v>
          </cell>
          <cell r="O315" t="e">
            <v>#DIV/0!</v>
          </cell>
          <cell r="Q315" t="e">
            <v>#DIV/0!</v>
          </cell>
          <cell r="R315" t="e">
            <v>#DIV/0!</v>
          </cell>
          <cell r="S315" t="e">
            <v>#DIV/0!</v>
          </cell>
          <cell r="T315" t="e">
            <v>#DIV/0!</v>
          </cell>
        </row>
        <row r="316">
          <cell r="A316">
            <v>42437</v>
          </cell>
          <cell r="B316" t="e">
            <v>#DIV/0!</v>
          </cell>
          <cell r="C316">
            <v>50534.55</v>
          </cell>
          <cell r="D316" t="e">
            <v>#DIV/0!</v>
          </cell>
          <cell r="E316" t="e">
            <v>#DIV/0!</v>
          </cell>
          <cell r="F316" t="e">
            <v>#DIV/0!</v>
          </cell>
          <cell r="H316" t="e">
            <v>#DIV/0!</v>
          </cell>
          <cell r="I316" t="e">
            <v>#DIV/0!</v>
          </cell>
          <cell r="K316" t="e">
            <v>#DIV/0!</v>
          </cell>
          <cell r="L316" t="e">
            <v>#DIV/0!</v>
          </cell>
          <cell r="M316" t="e">
            <v>#DIV/0!</v>
          </cell>
          <cell r="N316" t="e">
            <v>#DIV/0!</v>
          </cell>
          <cell r="O316" t="e">
            <v>#DIV/0!</v>
          </cell>
          <cell r="Q316" t="e">
            <v>#DIV/0!</v>
          </cell>
          <cell r="R316" t="e">
            <v>#DIV/0!</v>
          </cell>
          <cell r="S316" t="e">
            <v>#DIV/0!</v>
          </cell>
          <cell r="T316" t="e">
            <v>#DIV/0!</v>
          </cell>
        </row>
        <row r="317">
          <cell r="A317">
            <v>42438</v>
          </cell>
          <cell r="B317" t="e">
            <v>#DIV/0!</v>
          </cell>
          <cell r="C317">
            <v>50534.55</v>
          </cell>
          <cell r="D317" t="e">
            <v>#DIV/0!</v>
          </cell>
          <cell r="E317" t="e">
            <v>#DIV/0!</v>
          </cell>
          <cell r="F317" t="e">
            <v>#DIV/0!</v>
          </cell>
          <cell r="H317" t="e">
            <v>#DIV/0!</v>
          </cell>
          <cell r="I317" t="e">
            <v>#DIV/0!</v>
          </cell>
          <cell r="K317" t="e">
            <v>#DIV/0!</v>
          </cell>
          <cell r="L317" t="e">
            <v>#DIV/0!</v>
          </cell>
          <cell r="M317" t="e">
            <v>#DIV/0!</v>
          </cell>
          <cell r="N317" t="e">
            <v>#DIV/0!</v>
          </cell>
          <cell r="O317" t="e">
            <v>#DIV/0!</v>
          </cell>
          <cell r="Q317" t="e">
            <v>#DIV/0!</v>
          </cell>
          <cell r="R317" t="e">
            <v>#DIV/0!</v>
          </cell>
          <cell r="S317" t="e">
            <v>#DIV/0!</v>
          </cell>
          <cell r="T317" t="e">
            <v>#DIV/0!</v>
          </cell>
        </row>
        <row r="318">
          <cell r="A318">
            <v>42439</v>
          </cell>
          <cell r="B318" t="e">
            <v>#DIV/0!</v>
          </cell>
          <cell r="C318">
            <v>50534.55</v>
          </cell>
          <cell r="D318" t="e">
            <v>#DIV/0!</v>
          </cell>
          <cell r="E318" t="e">
            <v>#DIV/0!</v>
          </cell>
          <cell r="F318" t="e">
            <v>#DIV/0!</v>
          </cell>
          <cell r="H318" t="e">
            <v>#DIV/0!</v>
          </cell>
          <cell r="I318" t="e">
            <v>#DIV/0!</v>
          </cell>
          <cell r="K318" t="e">
            <v>#DIV/0!</v>
          </cell>
          <cell r="L318" t="e">
            <v>#DIV/0!</v>
          </cell>
          <cell r="M318" t="e">
            <v>#DIV/0!</v>
          </cell>
          <cell r="N318" t="e">
            <v>#DIV/0!</v>
          </cell>
          <cell r="O318" t="e">
            <v>#DIV/0!</v>
          </cell>
          <cell r="Q318" t="e">
            <v>#DIV/0!</v>
          </cell>
          <cell r="R318" t="e">
            <v>#DIV/0!</v>
          </cell>
          <cell r="S318" t="e">
            <v>#DIV/0!</v>
          </cell>
          <cell r="T318" t="e">
            <v>#DIV/0!</v>
          </cell>
        </row>
        <row r="319">
          <cell r="A319">
            <v>42440</v>
          </cell>
          <cell r="B319" t="e">
            <v>#DIV/0!</v>
          </cell>
          <cell r="C319">
            <v>50534.55</v>
          </cell>
          <cell r="D319" t="e">
            <v>#DIV/0!</v>
          </cell>
          <cell r="E319" t="e">
            <v>#DIV/0!</v>
          </cell>
          <cell r="F319" t="e">
            <v>#DIV/0!</v>
          </cell>
          <cell r="H319" t="e">
            <v>#DIV/0!</v>
          </cell>
          <cell r="I319" t="e">
            <v>#DIV/0!</v>
          </cell>
          <cell r="K319" t="e">
            <v>#DIV/0!</v>
          </cell>
          <cell r="L319" t="e">
            <v>#DIV/0!</v>
          </cell>
          <cell r="M319" t="e">
            <v>#DIV/0!</v>
          </cell>
          <cell r="N319" t="e">
            <v>#DIV/0!</v>
          </cell>
          <cell r="O319" t="e">
            <v>#DIV/0!</v>
          </cell>
          <cell r="Q319" t="e">
            <v>#DIV/0!</v>
          </cell>
          <cell r="R319" t="e">
            <v>#DIV/0!</v>
          </cell>
          <cell r="S319" t="e">
            <v>#DIV/0!</v>
          </cell>
          <cell r="T319" t="e">
            <v>#DIV/0!</v>
          </cell>
        </row>
        <row r="320">
          <cell r="A320">
            <v>42443</v>
          </cell>
          <cell r="B320" t="e">
            <v>#DIV/0!</v>
          </cell>
          <cell r="C320">
            <v>50534.55</v>
          </cell>
          <cell r="D320" t="e">
            <v>#DIV/0!</v>
          </cell>
          <cell r="E320" t="e">
            <v>#DIV/0!</v>
          </cell>
          <cell r="F320" t="e">
            <v>#DIV/0!</v>
          </cell>
          <cell r="H320" t="e">
            <v>#DIV/0!</v>
          </cell>
          <cell r="I320" t="e">
            <v>#DIV/0!</v>
          </cell>
          <cell r="K320" t="e">
            <v>#DIV/0!</v>
          </cell>
          <cell r="L320" t="e">
            <v>#DIV/0!</v>
          </cell>
          <cell r="M320" t="e">
            <v>#DIV/0!</v>
          </cell>
          <cell r="N320" t="e">
            <v>#DIV/0!</v>
          </cell>
          <cell r="O320" t="e">
            <v>#DIV/0!</v>
          </cell>
          <cell r="Q320" t="e">
            <v>#DIV/0!</v>
          </cell>
          <cell r="R320" t="e">
            <v>#DIV/0!</v>
          </cell>
          <cell r="S320" t="e">
            <v>#DIV/0!</v>
          </cell>
          <cell r="T320" t="e">
            <v>#DIV/0!</v>
          </cell>
        </row>
        <row r="321">
          <cell r="A321">
            <v>42444</v>
          </cell>
          <cell r="B321" t="e">
            <v>#DIV/0!</v>
          </cell>
          <cell r="C321">
            <v>50534.55</v>
          </cell>
          <cell r="D321" t="e">
            <v>#DIV/0!</v>
          </cell>
          <cell r="E321" t="e">
            <v>#DIV/0!</v>
          </cell>
          <cell r="F321" t="e">
            <v>#DIV/0!</v>
          </cell>
          <cell r="H321" t="e">
            <v>#DIV/0!</v>
          </cell>
          <cell r="I321" t="e">
            <v>#DIV/0!</v>
          </cell>
          <cell r="K321" t="e">
            <v>#DIV/0!</v>
          </cell>
          <cell r="L321" t="e">
            <v>#DIV/0!</v>
          </cell>
          <cell r="M321" t="e">
            <v>#DIV/0!</v>
          </cell>
          <cell r="N321" t="e">
            <v>#DIV/0!</v>
          </cell>
          <cell r="O321" t="e">
            <v>#DIV/0!</v>
          </cell>
          <cell r="Q321" t="e">
            <v>#DIV/0!</v>
          </cell>
          <cell r="R321" t="e">
            <v>#DIV/0!</v>
          </cell>
          <cell r="S321" t="e">
            <v>#DIV/0!</v>
          </cell>
          <cell r="T321" t="e">
            <v>#DIV/0!</v>
          </cell>
        </row>
        <row r="322">
          <cell r="A322">
            <v>42445</v>
          </cell>
          <cell r="B322" t="e">
            <v>#DIV/0!</v>
          </cell>
          <cell r="C322">
            <v>50534.55</v>
          </cell>
          <cell r="D322" t="e">
            <v>#DIV/0!</v>
          </cell>
          <cell r="E322" t="e">
            <v>#DIV/0!</v>
          </cell>
          <cell r="F322" t="e">
            <v>#DIV/0!</v>
          </cell>
          <cell r="H322" t="e">
            <v>#DIV/0!</v>
          </cell>
          <cell r="I322" t="e">
            <v>#DIV/0!</v>
          </cell>
          <cell r="K322" t="e">
            <v>#DIV/0!</v>
          </cell>
          <cell r="L322" t="e">
            <v>#DIV/0!</v>
          </cell>
          <cell r="M322" t="e">
            <v>#DIV/0!</v>
          </cell>
          <cell r="N322" t="e">
            <v>#DIV/0!</v>
          </cell>
          <cell r="O322" t="e">
            <v>#DIV/0!</v>
          </cell>
          <cell r="Q322" t="e">
            <v>#DIV/0!</v>
          </cell>
          <cell r="R322" t="e">
            <v>#DIV/0!</v>
          </cell>
          <cell r="S322" t="e">
            <v>#DIV/0!</v>
          </cell>
          <cell r="T322" t="e">
            <v>#DIV/0!</v>
          </cell>
        </row>
        <row r="323">
          <cell r="A323">
            <v>42446</v>
          </cell>
          <cell r="B323" t="e">
            <v>#DIV/0!</v>
          </cell>
          <cell r="C323">
            <v>50534.55</v>
          </cell>
          <cell r="D323" t="e">
            <v>#DIV/0!</v>
          </cell>
          <cell r="E323" t="e">
            <v>#DIV/0!</v>
          </cell>
          <cell r="F323" t="e">
            <v>#DIV/0!</v>
          </cell>
          <cell r="H323" t="e">
            <v>#DIV/0!</v>
          </cell>
          <cell r="I323" t="e">
            <v>#DIV/0!</v>
          </cell>
          <cell r="K323" t="e">
            <v>#DIV/0!</v>
          </cell>
          <cell r="L323" t="e">
            <v>#DIV/0!</v>
          </cell>
          <cell r="M323" t="e">
            <v>#DIV/0!</v>
          </cell>
          <cell r="N323" t="e">
            <v>#DIV/0!</v>
          </cell>
          <cell r="O323" t="e">
            <v>#DIV/0!</v>
          </cell>
          <cell r="Q323" t="e">
            <v>#DIV/0!</v>
          </cell>
          <cell r="R323" t="e">
            <v>#DIV/0!</v>
          </cell>
          <cell r="S323" t="e">
            <v>#DIV/0!</v>
          </cell>
          <cell r="T323" t="e">
            <v>#DIV/0!</v>
          </cell>
        </row>
        <row r="324">
          <cell r="A324">
            <v>42447</v>
          </cell>
          <cell r="B324" t="e">
            <v>#DIV/0!</v>
          </cell>
          <cell r="C324">
            <v>50534.55</v>
          </cell>
          <cell r="D324" t="e">
            <v>#DIV/0!</v>
          </cell>
          <cell r="E324" t="e">
            <v>#DIV/0!</v>
          </cell>
          <cell r="F324" t="e">
            <v>#DIV/0!</v>
          </cell>
          <cell r="H324" t="e">
            <v>#DIV/0!</v>
          </cell>
          <cell r="I324" t="e">
            <v>#DIV/0!</v>
          </cell>
          <cell r="K324" t="e">
            <v>#DIV/0!</v>
          </cell>
          <cell r="L324" t="e">
            <v>#DIV/0!</v>
          </cell>
          <cell r="M324" t="e">
            <v>#DIV/0!</v>
          </cell>
          <cell r="N324" t="e">
            <v>#DIV/0!</v>
          </cell>
          <cell r="O324" t="e">
            <v>#DIV/0!</v>
          </cell>
          <cell r="Q324" t="e">
            <v>#DIV/0!</v>
          </cell>
          <cell r="R324" t="e">
            <v>#DIV/0!</v>
          </cell>
          <cell r="S324" t="e">
            <v>#DIV/0!</v>
          </cell>
          <cell r="T324" t="e">
            <v>#DIV/0!</v>
          </cell>
        </row>
        <row r="325">
          <cell r="A325">
            <v>42450</v>
          </cell>
          <cell r="B325" t="e">
            <v>#DIV/0!</v>
          </cell>
          <cell r="C325">
            <v>50534.55</v>
          </cell>
          <cell r="D325" t="e">
            <v>#DIV/0!</v>
          </cell>
          <cell r="E325" t="e">
            <v>#DIV/0!</v>
          </cell>
          <cell r="F325" t="e">
            <v>#DIV/0!</v>
          </cell>
          <cell r="H325" t="e">
            <v>#DIV/0!</v>
          </cell>
          <cell r="I325" t="e">
            <v>#DIV/0!</v>
          </cell>
          <cell r="K325" t="e">
            <v>#DIV/0!</v>
          </cell>
          <cell r="L325" t="e">
            <v>#DIV/0!</v>
          </cell>
          <cell r="M325" t="e">
            <v>#DIV/0!</v>
          </cell>
          <cell r="N325" t="e">
            <v>#DIV/0!</v>
          </cell>
          <cell r="O325" t="e">
            <v>#DIV/0!</v>
          </cell>
          <cell r="Q325" t="e">
            <v>#DIV/0!</v>
          </cell>
          <cell r="R325" t="e">
            <v>#DIV/0!</v>
          </cell>
          <cell r="S325" t="e">
            <v>#DIV/0!</v>
          </cell>
          <cell r="T325" t="e">
            <v>#DIV/0!</v>
          </cell>
        </row>
        <row r="326">
          <cell r="A326">
            <v>42451</v>
          </cell>
          <cell r="B326" t="e">
            <v>#DIV/0!</v>
          </cell>
          <cell r="C326">
            <v>50534.55</v>
          </cell>
          <cell r="D326" t="e">
            <v>#DIV/0!</v>
          </cell>
          <cell r="E326" t="e">
            <v>#DIV/0!</v>
          </cell>
          <cell r="F326" t="e">
            <v>#DIV/0!</v>
          </cell>
          <cell r="H326" t="e">
            <v>#DIV/0!</v>
          </cell>
          <cell r="I326" t="e">
            <v>#DIV/0!</v>
          </cell>
          <cell r="K326" t="e">
            <v>#DIV/0!</v>
          </cell>
          <cell r="L326" t="e">
            <v>#DIV/0!</v>
          </cell>
          <cell r="M326" t="e">
            <v>#DIV/0!</v>
          </cell>
          <cell r="N326" t="e">
            <v>#DIV/0!</v>
          </cell>
          <cell r="O326" t="e">
            <v>#DIV/0!</v>
          </cell>
          <cell r="Q326" t="e">
            <v>#DIV/0!</v>
          </cell>
          <cell r="R326" t="e">
            <v>#DIV/0!</v>
          </cell>
          <cell r="S326" t="e">
            <v>#DIV/0!</v>
          </cell>
          <cell r="T326" t="e">
            <v>#DIV/0!</v>
          </cell>
        </row>
        <row r="327">
          <cell r="A327">
            <v>42452</v>
          </cell>
          <cell r="B327" t="e">
            <v>#DIV/0!</v>
          </cell>
          <cell r="C327">
            <v>50534.55</v>
          </cell>
          <cell r="D327" t="e">
            <v>#DIV/0!</v>
          </cell>
          <cell r="E327" t="e">
            <v>#DIV/0!</v>
          </cell>
          <cell r="F327" t="e">
            <v>#DIV/0!</v>
          </cell>
          <cell r="H327" t="e">
            <v>#DIV/0!</v>
          </cell>
          <cell r="I327" t="e">
            <v>#DIV/0!</v>
          </cell>
          <cell r="K327" t="e">
            <v>#DIV/0!</v>
          </cell>
          <cell r="L327" t="e">
            <v>#DIV/0!</v>
          </cell>
          <cell r="M327" t="e">
            <v>#DIV/0!</v>
          </cell>
          <cell r="N327" t="e">
            <v>#DIV/0!</v>
          </cell>
          <cell r="O327" t="e">
            <v>#DIV/0!</v>
          </cell>
          <cell r="Q327" t="e">
            <v>#DIV/0!</v>
          </cell>
          <cell r="R327" t="e">
            <v>#DIV/0!</v>
          </cell>
          <cell r="S327" t="e">
            <v>#DIV/0!</v>
          </cell>
          <cell r="T327" t="e">
            <v>#DIV/0!</v>
          </cell>
        </row>
        <row r="328">
          <cell r="A328">
            <v>42453</v>
          </cell>
          <cell r="B328" t="e">
            <v>#DIV/0!</v>
          </cell>
          <cell r="C328">
            <v>50534.55</v>
          </cell>
          <cell r="D328" t="e">
            <v>#DIV/0!</v>
          </cell>
          <cell r="E328" t="e">
            <v>#DIV/0!</v>
          </cell>
          <cell r="F328" t="e">
            <v>#DIV/0!</v>
          </cell>
          <cell r="H328" t="e">
            <v>#DIV/0!</v>
          </cell>
          <cell r="I328" t="e">
            <v>#DIV/0!</v>
          </cell>
          <cell r="K328" t="e">
            <v>#DIV/0!</v>
          </cell>
          <cell r="L328" t="e">
            <v>#DIV/0!</v>
          </cell>
          <cell r="M328" t="e">
            <v>#DIV/0!</v>
          </cell>
          <cell r="N328" t="e">
            <v>#DIV/0!</v>
          </cell>
          <cell r="O328" t="e">
            <v>#DIV/0!</v>
          </cell>
          <cell r="Q328" t="e">
            <v>#DIV/0!</v>
          </cell>
          <cell r="R328" t="e">
            <v>#DIV/0!</v>
          </cell>
          <cell r="S328" t="e">
            <v>#DIV/0!</v>
          </cell>
          <cell r="T328" t="e">
            <v>#DIV/0!</v>
          </cell>
        </row>
        <row r="329">
          <cell r="A329">
            <v>42454</v>
          </cell>
          <cell r="B329" t="e">
            <v>#DIV/0!</v>
          </cell>
          <cell r="C329">
            <v>50534.55</v>
          </cell>
          <cell r="D329" t="e">
            <v>#DIV/0!</v>
          </cell>
          <cell r="E329" t="e">
            <v>#DIV/0!</v>
          </cell>
          <cell r="F329" t="e">
            <v>#DIV/0!</v>
          </cell>
          <cell r="H329" t="e">
            <v>#DIV/0!</v>
          </cell>
          <cell r="I329" t="e">
            <v>#DIV/0!</v>
          </cell>
          <cell r="K329" t="e">
            <v>#DIV/0!</v>
          </cell>
          <cell r="L329" t="e">
            <v>#DIV/0!</v>
          </cell>
          <cell r="M329" t="e">
            <v>#DIV/0!</v>
          </cell>
          <cell r="N329" t="e">
            <v>#DIV/0!</v>
          </cell>
          <cell r="O329" t="e">
            <v>#DIV/0!</v>
          </cell>
          <cell r="Q329" t="e">
            <v>#DIV/0!</v>
          </cell>
          <cell r="R329" t="e">
            <v>#DIV/0!</v>
          </cell>
          <cell r="S329" t="e">
            <v>#DIV/0!</v>
          </cell>
          <cell r="T329" t="e">
            <v>#DIV/0!</v>
          </cell>
        </row>
        <row r="330">
          <cell r="A330">
            <v>42457</v>
          </cell>
          <cell r="B330" t="e">
            <v>#DIV/0!</v>
          </cell>
          <cell r="C330">
            <v>50534.55</v>
          </cell>
          <cell r="D330" t="e">
            <v>#DIV/0!</v>
          </cell>
          <cell r="E330" t="e">
            <v>#DIV/0!</v>
          </cell>
          <cell r="F330" t="e">
            <v>#DIV/0!</v>
          </cell>
          <cell r="H330" t="e">
            <v>#DIV/0!</v>
          </cell>
          <cell r="I330" t="e">
            <v>#DIV/0!</v>
          </cell>
          <cell r="K330" t="e">
            <v>#DIV/0!</v>
          </cell>
          <cell r="L330" t="e">
            <v>#DIV/0!</v>
          </cell>
          <cell r="M330" t="e">
            <v>#DIV/0!</v>
          </cell>
          <cell r="N330" t="e">
            <v>#DIV/0!</v>
          </cell>
          <cell r="O330" t="e">
            <v>#DIV/0!</v>
          </cell>
          <cell r="Q330" t="e">
            <v>#DIV/0!</v>
          </cell>
          <cell r="R330" t="e">
            <v>#DIV/0!</v>
          </cell>
          <cell r="S330" t="e">
            <v>#DIV/0!</v>
          </cell>
          <cell r="T330" t="e">
            <v>#DIV/0!</v>
          </cell>
        </row>
        <row r="331">
          <cell r="A331">
            <v>42458</v>
          </cell>
          <cell r="B331" t="e">
            <v>#DIV/0!</v>
          </cell>
          <cell r="C331">
            <v>50534.55</v>
          </cell>
          <cell r="D331" t="e">
            <v>#DIV/0!</v>
          </cell>
          <cell r="E331" t="e">
            <v>#DIV/0!</v>
          </cell>
          <cell r="F331" t="e">
            <v>#DIV/0!</v>
          </cell>
          <cell r="H331" t="e">
            <v>#DIV/0!</v>
          </cell>
          <cell r="I331" t="e">
            <v>#DIV/0!</v>
          </cell>
          <cell r="K331" t="e">
            <v>#DIV/0!</v>
          </cell>
          <cell r="L331" t="e">
            <v>#DIV/0!</v>
          </cell>
          <cell r="M331" t="e">
            <v>#DIV/0!</v>
          </cell>
          <cell r="N331" t="e">
            <v>#DIV/0!</v>
          </cell>
          <cell r="O331" t="e">
            <v>#DIV/0!</v>
          </cell>
          <cell r="Q331" t="e">
            <v>#DIV/0!</v>
          </cell>
          <cell r="R331" t="e">
            <v>#DIV/0!</v>
          </cell>
          <cell r="S331" t="e">
            <v>#DIV/0!</v>
          </cell>
          <cell r="T331" t="e">
            <v>#DIV/0!</v>
          </cell>
        </row>
        <row r="332">
          <cell r="A332">
            <v>42459</v>
          </cell>
          <cell r="B332" t="e">
            <v>#DIV/0!</v>
          </cell>
          <cell r="C332">
            <v>50534.55</v>
          </cell>
          <cell r="D332" t="e">
            <v>#DIV/0!</v>
          </cell>
          <cell r="E332" t="e">
            <v>#DIV/0!</v>
          </cell>
          <cell r="F332" t="e">
            <v>#DIV/0!</v>
          </cell>
          <cell r="H332" t="e">
            <v>#DIV/0!</v>
          </cell>
          <cell r="I332" t="e">
            <v>#DIV/0!</v>
          </cell>
          <cell r="K332" t="e">
            <v>#DIV/0!</v>
          </cell>
          <cell r="L332" t="e">
            <v>#DIV/0!</v>
          </cell>
          <cell r="M332" t="e">
            <v>#DIV/0!</v>
          </cell>
          <cell r="N332" t="e">
            <v>#DIV/0!</v>
          </cell>
          <cell r="O332" t="e">
            <v>#DIV/0!</v>
          </cell>
          <cell r="Q332" t="e">
            <v>#DIV/0!</v>
          </cell>
          <cell r="R332" t="e">
            <v>#DIV/0!</v>
          </cell>
          <cell r="S332" t="e">
            <v>#DIV/0!</v>
          </cell>
          <cell r="T332" t="e">
            <v>#DIV/0!</v>
          </cell>
        </row>
        <row r="333">
          <cell r="A333">
            <v>42460</v>
          </cell>
          <cell r="B333" t="e">
            <v>#DIV/0!</v>
          </cell>
          <cell r="C333">
            <v>50534.55</v>
          </cell>
          <cell r="D333" t="e">
            <v>#DIV/0!</v>
          </cell>
          <cell r="E333" t="e">
            <v>#DIV/0!</v>
          </cell>
          <cell r="F333" t="e">
            <v>#DIV/0!</v>
          </cell>
          <cell r="H333" t="e">
            <v>#DIV/0!</v>
          </cell>
          <cell r="I333" t="e">
            <v>#DIV/0!</v>
          </cell>
          <cell r="K333" t="e">
            <v>#DIV/0!</v>
          </cell>
          <cell r="L333" t="e">
            <v>#DIV/0!</v>
          </cell>
          <cell r="M333" t="e">
            <v>#DIV/0!</v>
          </cell>
          <cell r="N333" t="e">
            <v>#DIV/0!</v>
          </cell>
          <cell r="O333" t="e">
            <v>#DIV/0!</v>
          </cell>
          <cell r="Q333" t="e">
            <v>#DIV/0!</v>
          </cell>
          <cell r="R333" t="e">
            <v>#DIV/0!</v>
          </cell>
          <cell r="S333" t="e">
            <v>#DIV/0!</v>
          </cell>
          <cell r="T333" t="e">
            <v>#DIV/0!</v>
          </cell>
        </row>
        <row r="334">
          <cell r="A334">
            <v>42461</v>
          </cell>
          <cell r="B334" t="e">
            <v>#DIV/0!</v>
          </cell>
          <cell r="C334">
            <v>50534.55</v>
          </cell>
          <cell r="D334" t="e">
            <v>#DIV/0!</v>
          </cell>
          <cell r="E334" t="e">
            <v>#DIV/0!</v>
          </cell>
          <cell r="F334" t="e">
            <v>#DIV/0!</v>
          </cell>
          <cell r="H334" t="e">
            <v>#DIV/0!</v>
          </cell>
          <cell r="I334" t="e">
            <v>#DIV/0!</v>
          </cell>
          <cell r="K334" t="e">
            <v>#DIV/0!</v>
          </cell>
          <cell r="L334" t="e">
            <v>#DIV/0!</v>
          </cell>
          <cell r="M334" t="e">
            <v>#DIV/0!</v>
          </cell>
          <cell r="N334" t="e">
            <v>#DIV/0!</v>
          </cell>
          <cell r="O334" t="e">
            <v>#DIV/0!</v>
          </cell>
          <cell r="Q334" t="e">
            <v>#DIV/0!</v>
          </cell>
          <cell r="R334" t="e">
            <v>#DIV/0!</v>
          </cell>
          <cell r="S334" t="e">
            <v>#DIV/0!</v>
          </cell>
          <cell r="T334" t="e">
            <v>#DIV/0!</v>
          </cell>
        </row>
        <row r="335">
          <cell r="A335">
            <v>42464</v>
          </cell>
          <cell r="B335" t="e">
            <v>#DIV/0!</v>
          </cell>
          <cell r="C335">
            <v>50534.55</v>
          </cell>
          <cell r="D335" t="e">
            <v>#DIV/0!</v>
          </cell>
          <cell r="E335" t="e">
            <v>#DIV/0!</v>
          </cell>
          <cell r="F335" t="e">
            <v>#DIV/0!</v>
          </cell>
          <cell r="H335" t="e">
            <v>#DIV/0!</v>
          </cell>
          <cell r="I335" t="e">
            <v>#DIV/0!</v>
          </cell>
          <cell r="K335" t="e">
            <v>#DIV/0!</v>
          </cell>
          <cell r="L335" t="e">
            <v>#DIV/0!</v>
          </cell>
          <cell r="M335" t="e">
            <v>#DIV/0!</v>
          </cell>
          <cell r="N335" t="e">
            <v>#DIV/0!</v>
          </cell>
          <cell r="O335" t="e">
            <v>#DIV/0!</v>
          </cell>
          <cell r="Q335" t="e">
            <v>#DIV/0!</v>
          </cell>
          <cell r="R335" t="e">
            <v>#DIV/0!</v>
          </cell>
          <cell r="S335" t="e">
            <v>#DIV/0!</v>
          </cell>
          <cell r="T335" t="e">
            <v>#DIV/0!</v>
          </cell>
        </row>
        <row r="336">
          <cell r="A336">
            <v>42465</v>
          </cell>
          <cell r="B336" t="e">
            <v>#DIV/0!</v>
          </cell>
          <cell r="C336">
            <v>50534.55</v>
          </cell>
          <cell r="D336" t="e">
            <v>#DIV/0!</v>
          </cell>
          <cell r="E336" t="e">
            <v>#DIV/0!</v>
          </cell>
          <cell r="F336" t="e">
            <v>#DIV/0!</v>
          </cell>
          <cell r="H336" t="e">
            <v>#DIV/0!</v>
          </cell>
          <cell r="I336" t="e">
            <v>#DIV/0!</v>
          </cell>
          <cell r="K336" t="e">
            <v>#DIV/0!</v>
          </cell>
          <cell r="L336" t="e">
            <v>#DIV/0!</v>
          </cell>
          <cell r="M336" t="e">
            <v>#DIV/0!</v>
          </cell>
          <cell r="N336" t="e">
            <v>#DIV/0!</v>
          </cell>
          <cell r="O336" t="e">
            <v>#DIV/0!</v>
          </cell>
          <cell r="Q336" t="e">
            <v>#DIV/0!</v>
          </cell>
          <cell r="R336" t="e">
            <v>#DIV/0!</v>
          </cell>
          <cell r="S336" t="e">
            <v>#DIV/0!</v>
          </cell>
          <cell r="T336" t="e">
            <v>#DIV/0!</v>
          </cell>
        </row>
        <row r="337">
          <cell r="A337">
            <v>42466</v>
          </cell>
          <cell r="B337" t="e">
            <v>#DIV/0!</v>
          </cell>
          <cell r="C337">
            <v>50534.55</v>
          </cell>
          <cell r="D337" t="e">
            <v>#DIV/0!</v>
          </cell>
          <cell r="E337" t="e">
            <v>#DIV/0!</v>
          </cell>
          <cell r="F337" t="e">
            <v>#DIV/0!</v>
          </cell>
          <cell r="H337" t="e">
            <v>#DIV/0!</v>
          </cell>
          <cell r="I337" t="e">
            <v>#DIV/0!</v>
          </cell>
          <cell r="K337" t="e">
            <v>#DIV/0!</v>
          </cell>
          <cell r="L337" t="e">
            <v>#DIV/0!</v>
          </cell>
          <cell r="M337" t="e">
            <v>#DIV/0!</v>
          </cell>
          <cell r="N337" t="e">
            <v>#DIV/0!</v>
          </cell>
          <cell r="O337" t="e">
            <v>#DIV/0!</v>
          </cell>
          <cell r="Q337" t="e">
            <v>#DIV/0!</v>
          </cell>
          <cell r="R337" t="e">
            <v>#DIV/0!</v>
          </cell>
          <cell r="S337" t="e">
            <v>#DIV/0!</v>
          </cell>
          <cell r="T337" t="e">
            <v>#DIV/0!</v>
          </cell>
        </row>
        <row r="338">
          <cell r="A338">
            <v>42467</v>
          </cell>
          <cell r="B338" t="e">
            <v>#DIV/0!</v>
          </cell>
          <cell r="C338">
            <v>50534.55</v>
          </cell>
          <cell r="D338" t="e">
            <v>#DIV/0!</v>
          </cell>
          <cell r="E338" t="e">
            <v>#DIV/0!</v>
          </cell>
          <cell r="F338" t="e">
            <v>#DIV/0!</v>
          </cell>
          <cell r="H338" t="e">
            <v>#DIV/0!</v>
          </cell>
          <cell r="I338" t="e">
            <v>#DIV/0!</v>
          </cell>
          <cell r="K338" t="e">
            <v>#DIV/0!</v>
          </cell>
          <cell r="L338" t="e">
            <v>#DIV/0!</v>
          </cell>
          <cell r="M338" t="e">
            <v>#DIV/0!</v>
          </cell>
          <cell r="N338" t="e">
            <v>#DIV/0!</v>
          </cell>
          <cell r="O338" t="e">
            <v>#DIV/0!</v>
          </cell>
          <cell r="Q338" t="e">
            <v>#DIV/0!</v>
          </cell>
          <cell r="R338" t="e">
            <v>#DIV/0!</v>
          </cell>
          <cell r="S338" t="e">
            <v>#DIV/0!</v>
          </cell>
          <cell r="T338" t="e">
            <v>#DIV/0!</v>
          </cell>
        </row>
        <row r="339">
          <cell r="A339">
            <v>42468</v>
          </cell>
          <cell r="B339" t="e">
            <v>#DIV/0!</v>
          </cell>
          <cell r="C339">
            <v>50534.55</v>
          </cell>
          <cell r="D339" t="e">
            <v>#DIV/0!</v>
          </cell>
          <cell r="E339" t="e">
            <v>#DIV/0!</v>
          </cell>
          <cell r="F339" t="e">
            <v>#DIV/0!</v>
          </cell>
          <cell r="H339" t="e">
            <v>#DIV/0!</v>
          </cell>
          <cell r="I339" t="e">
            <v>#DIV/0!</v>
          </cell>
          <cell r="K339" t="e">
            <v>#DIV/0!</v>
          </cell>
          <cell r="L339" t="e">
            <v>#DIV/0!</v>
          </cell>
          <cell r="M339" t="e">
            <v>#DIV/0!</v>
          </cell>
          <cell r="N339" t="e">
            <v>#DIV/0!</v>
          </cell>
          <cell r="O339" t="e">
            <v>#DIV/0!</v>
          </cell>
          <cell r="Q339" t="e">
            <v>#DIV/0!</v>
          </cell>
          <cell r="R339" t="e">
            <v>#DIV/0!</v>
          </cell>
          <cell r="S339" t="e">
            <v>#DIV/0!</v>
          </cell>
          <cell r="T339" t="e">
            <v>#DIV/0!</v>
          </cell>
        </row>
        <row r="340">
          <cell r="A340">
            <v>42471</v>
          </cell>
          <cell r="B340" t="e">
            <v>#DIV/0!</v>
          </cell>
          <cell r="C340">
            <v>50534.55</v>
          </cell>
          <cell r="D340" t="e">
            <v>#DIV/0!</v>
          </cell>
          <cell r="E340" t="e">
            <v>#DIV/0!</v>
          </cell>
          <cell r="F340" t="e">
            <v>#DIV/0!</v>
          </cell>
          <cell r="H340" t="e">
            <v>#DIV/0!</v>
          </cell>
          <cell r="I340" t="e">
            <v>#DIV/0!</v>
          </cell>
          <cell r="K340" t="e">
            <v>#DIV/0!</v>
          </cell>
          <cell r="L340" t="e">
            <v>#DIV/0!</v>
          </cell>
          <cell r="M340" t="e">
            <v>#DIV/0!</v>
          </cell>
          <cell r="N340" t="e">
            <v>#DIV/0!</v>
          </cell>
          <cell r="O340" t="e">
            <v>#DIV/0!</v>
          </cell>
          <cell r="Q340" t="e">
            <v>#DIV/0!</v>
          </cell>
          <cell r="R340" t="e">
            <v>#DIV/0!</v>
          </cell>
          <cell r="S340" t="e">
            <v>#DIV/0!</v>
          </cell>
          <cell r="T340" t="e">
            <v>#DIV/0!</v>
          </cell>
        </row>
        <row r="341">
          <cell r="A341">
            <v>42472</v>
          </cell>
          <cell r="B341" t="e">
            <v>#DIV/0!</v>
          </cell>
          <cell r="C341">
            <v>50534.55</v>
          </cell>
          <cell r="D341" t="e">
            <v>#DIV/0!</v>
          </cell>
          <cell r="E341" t="e">
            <v>#DIV/0!</v>
          </cell>
          <cell r="F341" t="e">
            <v>#DIV/0!</v>
          </cell>
          <cell r="H341" t="e">
            <v>#DIV/0!</v>
          </cell>
          <cell r="I341" t="e">
            <v>#DIV/0!</v>
          </cell>
          <cell r="K341" t="e">
            <v>#DIV/0!</v>
          </cell>
          <cell r="L341" t="e">
            <v>#DIV/0!</v>
          </cell>
          <cell r="M341" t="e">
            <v>#DIV/0!</v>
          </cell>
          <cell r="N341" t="e">
            <v>#DIV/0!</v>
          </cell>
          <cell r="O341" t="e">
            <v>#DIV/0!</v>
          </cell>
          <cell r="Q341" t="e">
            <v>#DIV/0!</v>
          </cell>
          <cell r="R341" t="e">
            <v>#DIV/0!</v>
          </cell>
          <cell r="S341" t="e">
            <v>#DIV/0!</v>
          </cell>
          <cell r="T341" t="e">
            <v>#DIV/0!</v>
          </cell>
        </row>
        <row r="342">
          <cell r="A342">
            <v>42473</v>
          </cell>
          <cell r="B342" t="e">
            <v>#DIV/0!</v>
          </cell>
          <cell r="C342">
            <v>50534.55</v>
          </cell>
          <cell r="D342" t="e">
            <v>#DIV/0!</v>
          </cell>
          <cell r="E342" t="e">
            <v>#DIV/0!</v>
          </cell>
          <cell r="F342" t="e">
            <v>#DIV/0!</v>
          </cell>
          <cell r="H342" t="e">
            <v>#DIV/0!</v>
          </cell>
          <cell r="I342" t="e">
            <v>#DIV/0!</v>
          </cell>
          <cell r="K342" t="e">
            <v>#DIV/0!</v>
          </cell>
          <cell r="L342" t="e">
            <v>#DIV/0!</v>
          </cell>
          <cell r="M342" t="e">
            <v>#DIV/0!</v>
          </cell>
          <cell r="N342" t="e">
            <v>#DIV/0!</v>
          </cell>
          <cell r="O342" t="e">
            <v>#DIV/0!</v>
          </cell>
          <cell r="Q342" t="e">
            <v>#DIV/0!</v>
          </cell>
          <cell r="R342" t="e">
            <v>#DIV/0!</v>
          </cell>
          <cell r="S342" t="e">
            <v>#DIV/0!</v>
          </cell>
          <cell r="T342" t="e">
            <v>#DIV/0!</v>
          </cell>
        </row>
        <row r="343">
          <cell r="A343">
            <v>42474</v>
          </cell>
          <cell r="B343" t="e">
            <v>#DIV/0!</v>
          </cell>
          <cell r="C343">
            <v>50534.55</v>
          </cell>
          <cell r="D343" t="e">
            <v>#DIV/0!</v>
          </cell>
          <cell r="E343" t="e">
            <v>#DIV/0!</v>
          </cell>
          <cell r="F343" t="e">
            <v>#DIV/0!</v>
          </cell>
          <cell r="H343" t="e">
            <v>#DIV/0!</v>
          </cell>
          <cell r="I343" t="e">
            <v>#DIV/0!</v>
          </cell>
          <cell r="K343" t="e">
            <v>#DIV/0!</v>
          </cell>
          <cell r="L343" t="e">
            <v>#DIV/0!</v>
          </cell>
          <cell r="M343" t="e">
            <v>#DIV/0!</v>
          </cell>
          <cell r="N343" t="e">
            <v>#DIV/0!</v>
          </cell>
          <cell r="O343" t="e">
            <v>#DIV/0!</v>
          </cell>
          <cell r="Q343" t="e">
            <v>#DIV/0!</v>
          </cell>
          <cell r="R343" t="e">
            <v>#DIV/0!</v>
          </cell>
          <cell r="S343" t="e">
            <v>#DIV/0!</v>
          </cell>
          <cell r="T343" t="e">
            <v>#DIV/0!</v>
          </cell>
        </row>
        <row r="344">
          <cell r="A344">
            <v>42475</v>
          </cell>
          <cell r="B344" t="e">
            <v>#DIV/0!</v>
          </cell>
          <cell r="C344">
            <v>50534.55</v>
          </cell>
          <cell r="D344" t="e">
            <v>#DIV/0!</v>
          </cell>
          <cell r="E344" t="e">
            <v>#DIV/0!</v>
          </cell>
          <cell r="F344" t="e">
            <v>#DIV/0!</v>
          </cell>
          <cell r="H344" t="e">
            <v>#DIV/0!</v>
          </cell>
          <cell r="I344" t="e">
            <v>#DIV/0!</v>
          </cell>
          <cell r="K344" t="e">
            <v>#DIV/0!</v>
          </cell>
          <cell r="L344" t="e">
            <v>#DIV/0!</v>
          </cell>
          <cell r="M344" t="e">
            <v>#DIV/0!</v>
          </cell>
          <cell r="N344" t="e">
            <v>#DIV/0!</v>
          </cell>
          <cell r="O344" t="e">
            <v>#DIV/0!</v>
          </cell>
          <cell r="Q344" t="e">
            <v>#DIV/0!</v>
          </cell>
          <cell r="R344" t="e">
            <v>#DIV/0!</v>
          </cell>
          <cell r="S344" t="e">
            <v>#DIV/0!</v>
          </cell>
          <cell r="T344" t="e">
            <v>#DIV/0!</v>
          </cell>
        </row>
        <row r="345">
          <cell r="A345">
            <v>42478</v>
          </cell>
          <cell r="B345" t="e">
            <v>#DIV/0!</v>
          </cell>
          <cell r="C345">
            <v>50534.55</v>
          </cell>
          <cell r="D345" t="e">
            <v>#DIV/0!</v>
          </cell>
          <cell r="E345" t="e">
            <v>#DIV/0!</v>
          </cell>
          <cell r="F345" t="e">
            <v>#DIV/0!</v>
          </cell>
          <cell r="H345" t="e">
            <v>#DIV/0!</v>
          </cell>
          <cell r="I345" t="e">
            <v>#DIV/0!</v>
          </cell>
          <cell r="K345" t="e">
            <v>#DIV/0!</v>
          </cell>
          <cell r="L345" t="e">
            <v>#DIV/0!</v>
          </cell>
          <cell r="M345" t="e">
            <v>#DIV/0!</v>
          </cell>
          <cell r="N345" t="e">
            <v>#DIV/0!</v>
          </cell>
          <cell r="O345" t="e">
            <v>#DIV/0!</v>
          </cell>
          <cell r="Q345" t="e">
            <v>#DIV/0!</v>
          </cell>
          <cell r="R345" t="e">
            <v>#DIV/0!</v>
          </cell>
          <cell r="S345" t="e">
            <v>#DIV/0!</v>
          </cell>
          <cell r="T345" t="e">
            <v>#DIV/0!</v>
          </cell>
        </row>
        <row r="346">
          <cell r="A346">
            <v>42479</v>
          </cell>
          <cell r="B346" t="e">
            <v>#DIV/0!</v>
          </cell>
          <cell r="C346">
            <v>50534.55</v>
          </cell>
          <cell r="D346" t="e">
            <v>#DIV/0!</v>
          </cell>
          <cell r="E346" t="e">
            <v>#DIV/0!</v>
          </cell>
          <cell r="F346" t="e">
            <v>#DIV/0!</v>
          </cell>
          <cell r="H346" t="e">
            <v>#DIV/0!</v>
          </cell>
          <cell r="I346" t="e">
            <v>#DIV/0!</v>
          </cell>
          <cell r="K346" t="e">
            <v>#DIV/0!</v>
          </cell>
          <cell r="L346" t="e">
            <v>#DIV/0!</v>
          </cell>
          <cell r="M346" t="e">
            <v>#DIV/0!</v>
          </cell>
          <cell r="N346" t="e">
            <v>#DIV/0!</v>
          </cell>
          <cell r="O346" t="e">
            <v>#DIV/0!</v>
          </cell>
          <cell r="Q346" t="e">
            <v>#DIV/0!</v>
          </cell>
          <cell r="R346" t="e">
            <v>#DIV/0!</v>
          </cell>
          <cell r="S346" t="e">
            <v>#DIV/0!</v>
          </cell>
          <cell r="T346" t="e">
            <v>#DIV/0!</v>
          </cell>
        </row>
        <row r="347">
          <cell r="A347">
            <v>42480</v>
          </cell>
          <cell r="B347" t="e">
            <v>#DIV/0!</v>
          </cell>
          <cell r="C347">
            <v>50534.55</v>
          </cell>
          <cell r="D347" t="e">
            <v>#DIV/0!</v>
          </cell>
          <cell r="E347" t="e">
            <v>#DIV/0!</v>
          </cell>
          <cell r="F347" t="e">
            <v>#DIV/0!</v>
          </cell>
          <cell r="H347" t="e">
            <v>#DIV/0!</v>
          </cell>
          <cell r="I347" t="e">
            <v>#DIV/0!</v>
          </cell>
          <cell r="K347" t="e">
            <v>#DIV/0!</v>
          </cell>
          <cell r="L347" t="e">
            <v>#DIV/0!</v>
          </cell>
          <cell r="M347" t="e">
            <v>#DIV/0!</v>
          </cell>
          <cell r="N347" t="e">
            <v>#DIV/0!</v>
          </cell>
          <cell r="O347" t="e">
            <v>#DIV/0!</v>
          </cell>
          <cell r="Q347" t="e">
            <v>#DIV/0!</v>
          </cell>
          <cell r="R347" t="e">
            <v>#DIV/0!</v>
          </cell>
          <cell r="S347" t="e">
            <v>#DIV/0!</v>
          </cell>
          <cell r="T347" t="e">
            <v>#DIV/0!</v>
          </cell>
        </row>
        <row r="348">
          <cell r="A348">
            <v>42481</v>
          </cell>
          <cell r="B348" t="e">
            <v>#DIV/0!</v>
          </cell>
          <cell r="C348">
            <v>50534.55</v>
          </cell>
          <cell r="D348" t="e">
            <v>#DIV/0!</v>
          </cell>
          <cell r="E348" t="e">
            <v>#DIV/0!</v>
          </cell>
          <cell r="F348" t="e">
            <v>#DIV/0!</v>
          </cell>
          <cell r="H348" t="e">
            <v>#DIV/0!</v>
          </cell>
          <cell r="I348" t="e">
            <v>#DIV/0!</v>
          </cell>
          <cell r="K348" t="e">
            <v>#DIV/0!</v>
          </cell>
          <cell r="L348" t="e">
            <v>#DIV/0!</v>
          </cell>
          <cell r="M348" t="e">
            <v>#DIV/0!</v>
          </cell>
          <cell r="N348" t="e">
            <v>#DIV/0!</v>
          </cell>
          <cell r="O348" t="e">
            <v>#DIV/0!</v>
          </cell>
          <cell r="Q348" t="e">
            <v>#DIV/0!</v>
          </cell>
          <cell r="R348" t="e">
            <v>#DIV/0!</v>
          </cell>
          <cell r="S348" t="e">
            <v>#DIV/0!</v>
          </cell>
          <cell r="T348" t="e">
            <v>#DIV/0!</v>
          </cell>
        </row>
        <row r="349">
          <cell r="A349">
            <v>42482</v>
          </cell>
          <cell r="B349" t="e">
            <v>#DIV/0!</v>
          </cell>
          <cell r="C349">
            <v>50534.55</v>
          </cell>
          <cell r="D349" t="e">
            <v>#DIV/0!</v>
          </cell>
          <cell r="E349" t="e">
            <v>#DIV/0!</v>
          </cell>
          <cell r="F349" t="e">
            <v>#DIV/0!</v>
          </cell>
          <cell r="H349" t="e">
            <v>#DIV/0!</v>
          </cell>
          <cell r="I349" t="e">
            <v>#DIV/0!</v>
          </cell>
          <cell r="K349" t="e">
            <v>#DIV/0!</v>
          </cell>
          <cell r="L349" t="e">
            <v>#DIV/0!</v>
          </cell>
          <cell r="M349" t="e">
            <v>#DIV/0!</v>
          </cell>
          <cell r="N349" t="e">
            <v>#DIV/0!</v>
          </cell>
          <cell r="O349" t="e">
            <v>#DIV/0!</v>
          </cell>
          <cell r="Q349" t="e">
            <v>#DIV/0!</v>
          </cell>
          <cell r="R349" t="e">
            <v>#DIV/0!</v>
          </cell>
          <cell r="S349" t="e">
            <v>#DIV/0!</v>
          </cell>
          <cell r="T349" t="e">
            <v>#DIV/0!</v>
          </cell>
        </row>
        <row r="350">
          <cell r="A350">
            <v>42485</v>
          </cell>
          <cell r="B350" t="e">
            <v>#DIV/0!</v>
          </cell>
          <cell r="C350">
            <v>50534.55</v>
          </cell>
          <cell r="D350" t="e">
            <v>#DIV/0!</v>
          </cell>
          <cell r="E350" t="e">
            <v>#DIV/0!</v>
          </cell>
          <cell r="F350" t="e">
            <v>#DIV/0!</v>
          </cell>
          <cell r="H350" t="e">
            <v>#DIV/0!</v>
          </cell>
          <cell r="I350" t="e">
            <v>#DIV/0!</v>
          </cell>
          <cell r="K350" t="e">
            <v>#DIV/0!</v>
          </cell>
          <cell r="L350" t="e">
            <v>#DIV/0!</v>
          </cell>
          <cell r="M350" t="e">
            <v>#DIV/0!</v>
          </cell>
          <cell r="N350" t="e">
            <v>#DIV/0!</v>
          </cell>
          <cell r="O350" t="e">
            <v>#DIV/0!</v>
          </cell>
          <cell r="Q350" t="e">
            <v>#DIV/0!</v>
          </cell>
          <cell r="R350" t="e">
            <v>#DIV/0!</v>
          </cell>
          <cell r="S350" t="e">
            <v>#DIV/0!</v>
          </cell>
          <cell r="T350" t="e">
            <v>#DIV/0!</v>
          </cell>
        </row>
        <row r="351">
          <cell r="A351">
            <v>42486</v>
          </cell>
          <cell r="B351" t="e">
            <v>#DIV/0!</v>
          </cell>
          <cell r="C351">
            <v>50534.55</v>
          </cell>
          <cell r="D351" t="e">
            <v>#DIV/0!</v>
          </cell>
          <cell r="E351" t="e">
            <v>#DIV/0!</v>
          </cell>
          <cell r="F351" t="e">
            <v>#DIV/0!</v>
          </cell>
          <cell r="H351" t="e">
            <v>#DIV/0!</v>
          </cell>
          <cell r="I351" t="e">
            <v>#DIV/0!</v>
          </cell>
          <cell r="K351" t="e">
            <v>#DIV/0!</v>
          </cell>
          <cell r="L351" t="e">
            <v>#DIV/0!</v>
          </cell>
          <cell r="M351" t="e">
            <v>#DIV/0!</v>
          </cell>
          <cell r="N351" t="e">
            <v>#DIV/0!</v>
          </cell>
          <cell r="O351" t="e">
            <v>#DIV/0!</v>
          </cell>
          <cell r="Q351" t="e">
            <v>#DIV/0!</v>
          </cell>
          <cell r="R351" t="e">
            <v>#DIV/0!</v>
          </cell>
          <cell r="S351" t="e">
            <v>#DIV/0!</v>
          </cell>
          <cell r="T351" t="e">
            <v>#DIV/0!</v>
          </cell>
        </row>
        <row r="352">
          <cell r="A352">
            <v>42487</v>
          </cell>
          <cell r="B352" t="e">
            <v>#DIV/0!</v>
          </cell>
          <cell r="C352">
            <v>50534.55</v>
          </cell>
          <cell r="D352" t="e">
            <v>#DIV/0!</v>
          </cell>
          <cell r="E352" t="e">
            <v>#DIV/0!</v>
          </cell>
          <cell r="F352" t="e">
            <v>#DIV/0!</v>
          </cell>
          <cell r="H352" t="e">
            <v>#DIV/0!</v>
          </cell>
          <cell r="I352" t="e">
            <v>#DIV/0!</v>
          </cell>
          <cell r="K352" t="e">
            <v>#DIV/0!</v>
          </cell>
          <cell r="L352" t="e">
            <v>#DIV/0!</v>
          </cell>
          <cell r="M352" t="e">
            <v>#DIV/0!</v>
          </cell>
          <cell r="N352" t="e">
            <v>#DIV/0!</v>
          </cell>
          <cell r="O352" t="e">
            <v>#DIV/0!</v>
          </cell>
          <cell r="Q352" t="e">
            <v>#DIV/0!</v>
          </cell>
          <cell r="R352" t="e">
            <v>#DIV/0!</v>
          </cell>
          <cell r="S352" t="e">
            <v>#DIV/0!</v>
          </cell>
          <cell r="T352" t="e">
            <v>#DIV/0!</v>
          </cell>
        </row>
        <row r="353">
          <cell r="A353">
            <v>42488</v>
          </cell>
          <cell r="B353" t="e">
            <v>#DIV/0!</v>
          </cell>
          <cell r="C353">
            <v>50534.55</v>
          </cell>
          <cell r="D353" t="e">
            <v>#DIV/0!</v>
          </cell>
          <cell r="E353" t="e">
            <v>#DIV/0!</v>
          </cell>
          <cell r="F353" t="e">
            <v>#DIV/0!</v>
          </cell>
          <cell r="H353" t="e">
            <v>#DIV/0!</v>
          </cell>
          <cell r="I353" t="e">
            <v>#DIV/0!</v>
          </cell>
          <cell r="K353" t="e">
            <v>#DIV/0!</v>
          </cell>
          <cell r="L353" t="e">
            <v>#DIV/0!</v>
          </cell>
          <cell r="M353" t="e">
            <v>#DIV/0!</v>
          </cell>
          <cell r="N353" t="e">
            <v>#DIV/0!</v>
          </cell>
          <cell r="O353" t="e">
            <v>#DIV/0!</v>
          </cell>
          <cell r="Q353" t="e">
            <v>#DIV/0!</v>
          </cell>
          <cell r="R353" t="e">
            <v>#DIV/0!</v>
          </cell>
          <cell r="S353" t="e">
            <v>#DIV/0!</v>
          </cell>
          <cell r="T353" t="e">
            <v>#DIV/0!</v>
          </cell>
        </row>
        <row r="354">
          <cell r="A354">
            <v>42489</v>
          </cell>
          <cell r="B354" t="e">
            <v>#DIV/0!</v>
          </cell>
          <cell r="C354">
            <v>50534.55</v>
          </cell>
          <cell r="D354" t="e">
            <v>#DIV/0!</v>
          </cell>
          <cell r="E354" t="e">
            <v>#DIV/0!</v>
          </cell>
          <cell r="F354" t="e">
            <v>#DIV/0!</v>
          </cell>
          <cell r="H354" t="e">
            <v>#DIV/0!</v>
          </cell>
          <cell r="I354" t="e">
            <v>#DIV/0!</v>
          </cell>
          <cell r="K354" t="e">
            <v>#DIV/0!</v>
          </cell>
          <cell r="L354" t="e">
            <v>#DIV/0!</v>
          </cell>
          <cell r="M354" t="e">
            <v>#DIV/0!</v>
          </cell>
          <cell r="N354" t="e">
            <v>#DIV/0!</v>
          </cell>
          <cell r="O354" t="e">
            <v>#DIV/0!</v>
          </cell>
          <cell r="Q354" t="e">
            <v>#DIV/0!</v>
          </cell>
          <cell r="R354" t="e">
            <v>#DIV/0!</v>
          </cell>
          <cell r="S354" t="e">
            <v>#DIV/0!</v>
          </cell>
          <cell r="T354" t="e">
            <v>#DIV/0!</v>
          </cell>
        </row>
        <row r="355">
          <cell r="A355">
            <v>42492</v>
          </cell>
          <cell r="B355" t="e">
            <v>#DIV/0!</v>
          </cell>
          <cell r="C355">
            <v>50534.55</v>
          </cell>
          <cell r="D355" t="e">
            <v>#DIV/0!</v>
          </cell>
          <cell r="E355" t="e">
            <v>#DIV/0!</v>
          </cell>
          <cell r="F355" t="e">
            <v>#DIV/0!</v>
          </cell>
          <cell r="H355" t="e">
            <v>#DIV/0!</v>
          </cell>
          <cell r="I355" t="e">
            <v>#DIV/0!</v>
          </cell>
          <cell r="K355" t="e">
            <v>#DIV/0!</v>
          </cell>
          <cell r="L355" t="e">
            <v>#DIV/0!</v>
          </cell>
          <cell r="M355" t="e">
            <v>#DIV/0!</v>
          </cell>
          <cell r="N355" t="e">
            <v>#DIV/0!</v>
          </cell>
          <cell r="O355" t="e">
            <v>#DIV/0!</v>
          </cell>
          <cell r="Q355" t="e">
            <v>#DIV/0!</v>
          </cell>
          <cell r="R355" t="e">
            <v>#DIV/0!</v>
          </cell>
          <cell r="S355" t="e">
            <v>#DIV/0!</v>
          </cell>
          <cell r="T355" t="e">
            <v>#DIV/0!</v>
          </cell>
        </row>
        <row r="356">
          <cell r="A356">
            <v>42493</v>
          </cell>
          <cell r="B356" t="e">
            <v>#DIV/0!</v>
          </cell>
          <cell r="C356">
            <v>50534.55</v>
          </cell>
          <cell r="D356" t="e">
            <v>#DIV/0!</v>
          </cell>
          <cell r="E356" t="e">
            <v>#DIV/0!</v>
          </cell>
          <cell r="F356" t="e">
            <v>#DIV/0!</v>
          </cell>
          <cell r="H356" t="e">
            <v>#DIV/0!</v>
          </cell>
          <cell r="I356" t="e">
            <v>#DIV/0!</v>
          </cell>
          <cell r="K356" t="e">
            <v>#DIV/0!</v>
          </cell>
          <cell r="L356" t="e">
            <v>#DIV/0!</v>
          </cell>
          <cell r="M356" t="e">
            <v>#DIV/0!</v>
          </cell>
          <cell r="N356" t="e">
            <v>#DIV/0!</v>
          </cell>
          <cell r="O356" t="e">
            <v>#DIV/0!</v>
          </cell>
          <cell r="Q356" t="e">
            <v>#DIV/0!</v>
          </cell>
          <cell r="R356" t="e">
            <v>#DIV/0!</v>
          </cell>
          <cell r="S356" t="e">
            <v>#DIV/0!</v>
          </cell>
          <cell r="T356" t="e">
            <v>#DIV/0!</v>
          </cell>
        </row>
        <row r="357">
          <cell r="A357">
            <v>42494</v>
          </cell>
          <cell r="B357" t="e">
            <v>#DIV/0!</v>
          </cell>
          <cell r="C357">
            <v>50534.55</v>
          </cell>
          <cell r="D357" t="e">
            <v>#DIV/0!</v>
          </cell>
          <cell r="E357" t="e">
            <v>#DIV/0!</v>
          </cell>
          <cell r="F357" t="e">
            <v>#DIV/0!</v>
          </cell>
          <cell r="H357" t="e">
            <v>#DIV/0!</v>
          </cell>
          <cell r="I357" t="e">
            <v>#DIV/0!</v>
          </cell>
          <cell r="K357" t="e">
            <v>#DIV/0!</v>
          </cell>
          <cell r="L357" t="e">
            <v>#DIV/0!</v>
          </cell>
          <cell r="M357" t="e">
            <v>#DIV/0!</v>
          </cell>
          <cell r="N357" t="e">
            <v>#DIV/0!</v>
          </cell>
          <cell r="O357" t="e">
            <v>#DIV/0!</v>
          </cell>
          <cell r="Q357" t="e">
            <v>#DIV/0!</v>
          </cell>
          <cell r="R357" t="e">
            <v>#DIV/0!</v>
          </cell>
          <cell r="S357" t="e">
            <v>#DIV/0!</v>
          </cell>
          <cell r="T357" t="e">
            <v>#DIV/0!</v>
          </cell>
        </row>
        <row r="358">
          <cell r="A358">
            <v>42495</v>
          </cell>
          <cell r="B358" t="e">
            <v>#DIV/0!</v>
          </cell>
          <cell r="C358">
            <v>50534.55</v>
          </cell>
          <cell r="D358" t="e">
            <v>#DIV/0!</v>
          </cell>
          <cell r="E358" t="e">
            <v>#DIV/0!</v>
          </cell>
          <cell r="F358" t="e">
            <v>#DIV/0!</v>
          </cell>
          <cell r="H358" t="e">
            <v>#DIV/0!</v>
          </cell>
          <cell r="I358" t="e">
            <v>#DIV/0!</v>
          </cell>
          <cell r="K358" t="e">
            <v>#DIV/0!</v>
          </cell>
          <cell r="L358" t="e">
            <v>#DIV/0!</v>
          </cell>
          <cell r="M358" t="e">
            <v>#DIV/0!</v>
          </cell>
          <cell r="N358" t="e">
            <v>#DIV/0!</v>
          </cell>
          <cell r="O358" t="e">
            <v>#DIV/0!</v>
          </cell>
          <cell r="Q358" t="e">
            <v>#DIV/0!</v>
          </cell>
          <cell r="R358" t="e">
            <v>#DIV/0!</v>
          </cell>
          <cell r="S358" t="e">
            <v>#DIV/0!</v>
          </cell>
          <cell r="T358" t="e">
            <v>#DIV/0!</v>
          </cell>
        </row>
        <row r="359">
          <cell r="A359">
            <v>42496</v>
          </cell>
          <cell r="B359" t="e">
            <v>#DIV/0!</v>
          </cell>
          <cell r="C359">
            <v>50534.55</v>
          </cell>
          <cell r="D359" t="e">
            <v>#DIV/0!</v>
          </cell>
          <cell r="E359" t="e">
            <v>#DIV/0!</v>
          </cell>
          <cell r="F359" t="e">
            <v>#DIV/0!</v>
          </cell>
          <cell r="H359" t="e">
            <v>#DIV/0!</v>
          </cell>
          <cell r="I359" t="e">
            <v>#DIV/0!</v>
          </cell>
          <cell r="K359" t="e">
            <v>#DIV/0!</v>
          </cell>
          <cell r="L359" t="e">
            <v>#DIV/0!</v>
          </cell>
          <cell r="M359" t="e">
            <v>#DIV/0!</v>
          </cell>
          <cell r="N359" t="e">
            <v>#DIV/0!</v>
          </cell>
          <cell r="O359" t="e">
            <v>#DIV/0!</v>
          </cell>
          <cell r="Q359" t="e">
            <v>#DIV/0!</v>
          </cell>
          <cell r="R359" t="e">
            <v>#DIV/0!</v>
          </cell>
          <cell r="S359" t="e">
            <v>#DIV/0!</v>
          </cell>
          <cell r="T359" t="e">
            <v>#DIV/0!</v>
          </cell>
        </row>
        <row r="360">
          <cell r="A360">
            <v>42499</v>
          </cell>
          <cell r="B360" t="e">
            <v>#DIV/0!</v>
          </cell>
          <cell r="C360">
            <v>50534.55</v>
          </cell>
          <cell r="D360" t="e">
            <v>#DIV/0!</v>
          </cell>
          <cell r="E360" t="e">
            <v>#DIV/0!</v>
          </cell>
          <cell r="F360" t="e">
            <v>#DIV/0!</v>
          </cell>
          <cell r="H360" t="e">
            <v>#DIV/0!</v>
          </cell>
          <cell r="I360" t="e">
            <v>#DIV/0!</v>
          </cell>
          <cell r="K360" t="e">
            <v>#DIV/0!</v>
          </cell>
          <cell r="L360" t="e">
            <v>#DIV/0!</v>
          </cell>
          <cell r="M360" t="e">
            <v>#DIV/0!</v>
          </cell>
          <cell r="N360" t="e">
            <v>#DIV/0!</v>
          </cell>
          <cell r="O360" t="e">
            <v>#DIV/0!</v>
          </cell>
          <cell r="Q360" t="e">
            <v>#DIV/0!</v>
          </cell>
          <cell r="R360" t="e">
            <v>#DIV/0!</v>
          </cell>
          <cell r="S360" t="e">
            <v>#DIV/0!</v>
          </cell>
          <cell r="T360" t="e">
            <v>#DIV/0!</v>
          </cell>
        </row>
        <row r="361">
          <cell r="A361">
            <v>42500</v>
          </cell>
          <cell r="B361" t="e">
            <v>#DIV/0!</v>
          </cell>
          <cell r="C361">
            <v>50534.55</v>
          </cell>
          <cell r="D361" t="e">
            <v>#DIV/0!</v>
          </cell>
          <cell r="E361" t="e">
            <v>#DIV/0!</v>
          </cell>
          <cell r="F361" t="e">
            <v>#DIV/0!</v>
          </cell>
          <cell r="H361" t="e">
            <v>#DIV/0!</v>
          </cell>
          <cell r="I361" t="e">
            <v>#DIV/0!</v>
          </cell>
          <cell r="K361" t="e">
            <v>#DIV/0!</v>
          </cell>
          <cell r="L361" t="e">
            <v>#DIV/0!</v>
          </cell>
          <cell r="M361" t="e">
            <v>#DIV/0!</v>
          </cell>
          <cell r="N361" t="e">
            <v>#DIV/0!</v>
          </cell>
          <cell r="O361" t="e">
            <v>#DIV/0!</v>
          </cell>
          <cell r="Q361" t="e">
            <v>#DIV/0!</v>
          </cell>
          <cell r="R361" t="e">
            <v>#DIV/0!</v>
          </cell>
          <cell r="S361" t="e">
            <v>#DIV/0!</v>
          </cell>
          <cell r="T361" t="e">
            <v>#DIV/0!</v>
          </cell>
        </row>
        <row r="362">
          <cell r="A362">
            <v>42501</v>
          </cell>
          <cell r="B362" t="e">
            <v>#DIV/0!</v>
          </cell>
          <cell r="C362">
            <v>50534.55</v>
          </cell>
          <cell r="D362" t="e">
            <v>#DIV/0!</v>
          </cell>
          <cell r="E362" t="e">
            <v>#DIV/0!</v>
          </cell>
          <cell r="F362" t="e">
            <v>#DIV/0!</v>
          </cell>
          <cell r="H362" t="e">
            <v>#DIV/0!</v>
          </cell>
          <cell r="I362" t="e">
            <v>#DIV/0!</v>
          </cell>
          <cell r="K362" t="e">
            <v>#DIV/0!</v>
          </cell>
          <cell r="L362" t="e">
            <v>#DIV/0!</v>
          </cell>
          <cell r="M362" t="e">
            <v>#DIV/0!</v>
          </cell>
          <cell r="N362" t="e">
            <v>#DIV/0!</v>
          </cell>
          <cell r="O362" t="e">
            <v>#DIV/0!</v>
          </cell>
          <cell r="Q362" t="e">
            <v>#DIV/0!</v>
          </cell>
          <cell r="R362" t="e">
            <v>#DIV/0!</v>
          </cell>
          <cell r="S362" t="e">
            <v>#DIV/0!</v>
          </cell>
          <cell r="T362" t="e">
            <v>#DIV/0!</v>
          </cell>
        </row>
        <row r="363">
          <cell r="A363">
            <v>42502</v>
          </cell>
          <cell r="B363" t="e">
            <v>#DIV/0!</v>
          </cell>
          <cell r="C363">
            <v>50534.55</v>
          </cell>
          <cell r="D363" t="e">
            <v>#DIV/0!</v>
          </cell>
          <cell r="E363" t="e">
            <v>#DIV/0!</v>
          </cell>
          <cell r="F363" t="e">
            <v>#DIV/0!</v>
          </cell>
          <cell r="H363" t="e">
            <v>#DIV/0!</v>
          </cell>
          <cell r="I363" t="e">
            <v>#DIV/0!</v>
          </cell>
          <cell r="K363" t="e">
            <v>#DIV/0!</v>
          </cell>
          <cell r="L363" t="e">
            <v>#DIV/0!</v>
          </cell>
          <cell r="M363" t="e">
            <v>#DIV/0!</v>
          </cell>
          <cell r="N363" t="e">
            <v>#DIV/0!</v>
          </cell>
          <cell r="O363" t="e">
            <v>#DIV/0!</v>
          </cell>
          <cell r="Q363" t="e">
            <v>#DIV/0!</v>
          </cell>
          <cell r="R363" t="e">
            <v>#DIV/0!</v>
          </cell>
          <cell r="S363" t="e">
            <v>#DIV/0!</v>
          </cell>
          <cell r="T363" t="e">
            <v>#DIV/0!</v>
          </cell>
        </row>
        <row r="364">
          <cell r="A364">
            <v>42503</v>
          </cell>
          <cell r="B364" t="e">
            <v>#DIV/0!</v>
          </cell>
          <cell r="C364">
            <v>50534.55</v>
          </cell>
          <cell r="D364" t="e">
            <v>#DIV/0!</v>
          </cell>
          <cell r="E364" t="e">
            <v>#DIV/0!</v>
          </cell>
          <cell r="F364" t="e">
            <v>#DIV/0!</v>
          </cell>
          <cell r="H364" t="e">
            <v>#DIV/0!</v>
          </cell>
          <cell r="I364" t="e">
            <v>#DIV/0!</v>
          </cell>
          <cell r="K364" t="e">
            <v>#DIV/0!</v>
          </cell>
          <cell r="L364" t="e">
            <v>#DIV/0!</v>
          </cell>
          <cell r="M364" t="e">
            <v>#DIV/0!</v>
          </cell>
          <cell r="N364" t="e">
            <v>#DIV/0!</v>
          </cell>
          <cell r="O364" t="e">
            <v>#DIV/0!</v>
          </cell>
          <cell r="Q364" t="e">
            <v>#DIV/0!</v>
          </cell>
          <cell r="R364" t="e">
            <v>#DIV/0!</v>
          </cell>
          <cell r="S364" t="e">
            <v>#DIV/0!</v>
          </cell>
          <cell r="T364" t="e">
            <v>#DIV/0!</v>
          </cell>
        </row>
        <row r="365">
          <cell r="A365">
            <v>42506</v>
          </cell>
          <cell r="B365" t="e">
            <v>#DIV/0!</v>
          </cell>
          <cell r="C365">
            <v>50534.55</v>
          </cell>
          <cell r="D365" t="e">
            <v>#DIV/0!</v>
          </cell>
          <cell r="E365" t="e">
            <v>#DIV/0!</v>
          </cell>
          <cell r="F365" t="e">
            <v>#DIV/0!</v>
          </cell>
          <cell r="H365" t="e">
            <v>#DIV/0!</v>
          </cell>
          <cell r="I365" t="e">
            <v>#DIV/0!</v>
          </cell>
          <cell r="K365" t="e">
            <v>#DIV/0!</v>
          </cell>
          <cell r="L365" t="e">
            <v>#DIV/0!</v>
          </cell>
          <cell r="M365" t="e">
            <v>#DIV/0!</v>
          </cell>
          <cell r="N365" t="e">
            <v>#DIV/0!</v>
          </cell>
          <cell r="O365" t="e">
            <v>#DIV/0!</v>
          </cell>
          <cell r="Q365" t="e">
            <v>#DIV/0!</v>
          </cell>
          <cell r="R365" t="e">
            <v>#DIV/0!</v>
          </cell>
          <cell r="S365" t="e">
            <v>#DIV/0!</v>
          </cell>
          <cell r="T365" t="e">
            <v>#DIV/0!</v>
          </cell>
        </row>
        <row r="366">
          <cell r="A366">
            <v>42507</v>
          </cell>
          <cell r="B366" t="e">
            <v>#DIV/0!</v>
          </cell>
          <cell r="C366">
            <v>50534.55</v>
          </cell>
          <cell r="D366" t="e">
            <v>#DIV/0!</v>
          </cell>
          <cell r="E366" t="e">
            <v>#DIV/0!</v>
          </cell>
          <cell r="F366" t="e">
            <v>#DIV/0!</v>
          </cell>
          <cell r="H366" t="e">
            <v>#DIV/0!</v>
          </cell>
          <cell r="I366" t="e">
            <v>#DIV/0!</v>
          </cell>
          <cell r="K366" t="e">
            <v>#DIV/0!</v>
          </cell>
          <cell r="L366" t="e">
            <v>#DIV/0!</v>
          </cell>
          <cell r="M366" t="e">
            <v>#DIV/0!</v>
          </cell>
          <cell r="N366" t="e">
            <v>#DIV/0!</v>
          </cell>
          <cell r="O366" t="e">
            <v>#DIV/0!</v>
          </cell>
          <cell r="Q366" t="e">
            <v>#DIV/0!</v>
          </cell>
          <cell r="R366" t="e">
            <v>#DIV/0!</v>
          </cell>
          <cell r="S366" t="e">
            <v>#DIV/0!</v>
          </cell>
          <cell r="T366" t="e">
            <v>#DIV/0!</v>
          </cell>
        </row>
        <row r="367">
          <cell r="A367">
            <v>42508</v>
          </cell>
          <cell r="B367" t="e">
            <v>#DIV/0!</v>
          </cell>
          <cell r="C367">
            <v>50534.55</v>
          </cell>
          <cell r="D367" t="e">
            <v>#DIV/0!</v>
          </cell>
          <cell r="E367" t="e">
            <v>#DIV/0!</v>
          </cell>
          <cell r="F367" t="e">
            <v>#DIV/0!</v>
          </cell>
          <cell r="H367" t="e">
            <v>#DIV/0!</v>
          </cell>
          <cell r="I367" t="e">
            <v>#DIV/0!</v>
          </cell>
          <cell r="K367" t="e">
            <v>#DIV/0!</v>
          </cell>
          <cell r="L367" t="e">
            <v>#DIV/0!</v>
          </cell>
          <cell r="M367" t="e">
            <v>#DIV/0!</v>
          </cell>
          <cell r="N367" t="e">
            <v>#DIV/0!</v>
          </cell>
          <cell r="O367" t="e">
            <v>#DIV/0!</v>
          </cell>
          <cell r="Q367" t="e">
            <v>#DIV/0!</v>
          </cell>
          <cell r="R367" t="e">
            <v>#DIV/0!</v>
          </cell>
          <cell r="S367" t="e">
            <v>#DIV/0!</v>
          </cell>
          <cell r="T367" t="e">
            <v>#DIV/0!</v>
          </cell>
        </row>
        <row r="368">
          <cell r="A368">
            <v>42509</v>
          </cell>
          <cell r="B368" t="e">
            <v>#DIV/0!</v>
          </cell>
          <cell r="C368">
            <v>50534.55</v>
          </cell>
          <cell r="D368" t="e">
            <v>#DIV/0!</v>
          </cell>
          <cell r="E368" t="e">
            <v>#DIV/0!</v>
          </cell>
          <cell r="F368" t="e">
            <v>#DIV/0!</v>
          </cell>
          <cell r="H368" t="e">
            <v>#DIV/0!</v>
          </cell>
          <cell r="I368" t="e">
            <v>#DIV/0!</v>
          </cell>
          <cell r="K368" t="e">
            <v>#DIV/0!</v>
          </cell>
          <cell r="L368" t="e">
            <v>#DIV/0!</v>
          </cell>
          <cell r="M368" t="e">
            <v>#DIV/0!</v>
          </cell>
          <cell r="N368" t="e">
            <v>#DIV/0!</v>
          </cell>
          <cell r="O368" t="e">
            <v>#DIV/0!</v>
          </cell>
          <cell r="Q368" t="e">
            <v>#DIV/0!</v>
          </cell>
          <cell r="R368" t="e">
            <v>#DIV/0!</v>
          </cell>
          <cell r="S368" t="e">
            <v>#DIV/0!</v>
          </cell>
          <cell r="T368" t="e">
            <v>#DIV/0!</v>
          </cell>
        </row>
        <row r="369">
          <cell r="A369">
            <v>42510</v>
          </cell>
          <cell r="B369" t="e">
            <v>#DIV/0!</v>
          </cell>
          <cell r="C369">
            <v>50534.55</v>
          </cell>
          <cell r="D369" t="e">
            <v>#DIV/0!</v>
          </cell>
          <cell r="E369" t="e">
            <v>#DIV/0!</v>
          </cell>
          <cell r="F369" t="e">
            <v>#DIV/0!</v>
          </cell>
          <cell r="H369" t="e">
            <v>#DIV/0!</v>
          </cell>
          <cell r="I369" t="e">
            <v>#DIV/0!</v>
          </cell>
          <cell r="K369" t="e">
            <v>#DIV/0!</v>
          </cell>
          <cell r="L369" t="e">
            <v>#DIV/0!</v>
          </cell>
          <cell r="M369" t="e">
            <v>#DIV/0!</v>
          </cell>
          <cell r="N369" t="e">
            <v>#DIV/0!</v>
          </cell>
          <cell r="O369" t="e">
            <v>#DIV/0!</v>
          </cell>
          <cell r="Q369" t="e">
            <v>#DIV/0!</v>
          </cell>
          <cell r="R369" t="e">
            <v>#DIV/0!</v>
          </cell>
          <cell r="S369" t="e">
            <v>#DIV/0!</v>
          </cell>
          <cell r="T369" t="e">
            <v>#DIV/0!</v>
          </cell>
        </row>
        <row r="370">
          <cell r="A370">
            <v>42513</v>
          </cell>
          <cell r="B370" t="e">
            <v>#DIV/0!</v>
          </cell>
          <cell r="C370">
            <v>50534.55</v>
          </cell>
          <cell r="D370" t="e">
            <v>#DIV/0!</v>
          </cell>
          <cell r="E370" t="e">
            <v>#DIV/0!</v>
          </cell>
          <cell r="F370" t="e">
            <v>#DIV/0!</v>
          </cell>
          <cell r="H370" t="e">
            <v>#DIV/0!</v>
          </cell>
          <cell r="I370" t="e">
            <v>#DIV/0!</v>
          </cell>
          <cell r="K370" t="e">
            <v>#DIV/0!</v>
          </cell>
          <cell r="L370" t="e">
            <v>#DIV/0!</v>
          </cell>
          <cell r="M370" t="e">
            <v>#DIV/0!</v>
          </cell>
          <cell r="N370" t="e">
            <v>#DIV/0!</v>
          </cell>
          <cell r="O370" t="e">
            <v>#DIV/0!</v>
          </cell>
          <cell r="Q370" t="e">
            <v>#DIV/0!</v>
          </cell>
          <cell r="R370" t="e">
            <v>#DIV/0!</v>
          </cell>
          <cell r="S370" t="e">
            <v>#DIV/0!</v>
          </cell>
          <cell r="T370" t="e">
            <v>#DIV/0!</v>
          </cell>
        </row>
        <row r="371">
          <cell r="A371">
            <v>42514</v>
          </cell>
          <cell r="B371" t="e">
            <v>#DIV/0!</v>
          </cell>
          <cell r="C371">
            <v>50534.55</v>
          </cell>
          <cell r="D371" t="e">
            <v>#DIV/0!</v>
          </cell>
          <cell r="E371" t="e">
            <v>#DIV/0!</v>
          </cell>
          <cell r="F371" t="e">
            <v>#DIV/0!</v>
          </cell>
          <cell r="H371" t="e">
            <v>#DIV/0!</v>
          </cell>
          <cell r="I371" t="e">
            <v>#DIV/0!</v>
          </cell>
          <cell r="K371" t="e">
            <v>#DIV/0!</v>
          </cell>
          <cell r="L371" t="e">
            <v>#DIV/0!</v>
          </cell>
          <cell r="M371" t="e">
            <v>#DIV/0!</v>
          </cell>
          <cell r="N371" t="e">
            <v>#DIV/0!</v>
          </cell>
          <cell r="O371" t="e">
            <v>#DIV/0!</v>
          </cell>
          <cell r="Q371" t="e">
            <v>#DIV/0!</v>
          </cell>
          <cell r="R371" t="e">
            <v>#DIV/0!</v>
          </cell>
          <cell r="S371" t="e">
            <v>#DIV/0!</v>
          </cell>
          <cell r="T371" t="e">
            <v>#DIV/0!</v>
          </cell>
        </row>
        <row r="372">
          <cell r="A372">
            <v>42515</v>
          </cell>
          <cell r="B372" t="e">
            <v>#DIV/0!</v>
          </cell>
          <cell r="C372">
            <v>50534.55</v>
          </cell>
          <cell r="D372" t="e">
            <v>#DIV/0!</v>
          </cell>
          <cell r="E372" t="e">
            <v>#DIV/0!</v>
          </cell>
          <cell r="F372" t="e">
            <v>#DIV/0!</v>
          </cell>
          <cell r="H372" t="e">
            <v>#DIV/0!</v>
          </cell>
          <cell r="I372" t="e">
            <v>#DIV/0!</v>
          </cell>
          <cell r="K372" t="e">
            <v>#DIV/0!</v>
          </cell>
          <cell r="L372" t="e">
            <v>#DIV/0!</v>
          </cell>
          <cell r="M372" t="e">
            <v>#DIV/0!</v>
          </cell>
          <cell r="N372" t="e">
            <v>#DIV/0!</v>
          </cell>
          <cell r="O372" t="e">
            <v>#DIV/0!</v>
          </cell>
          <cell r="Q372" t="e">
            <v>#DIV/0!</v>
          </cell>
          <cell r="R372" t="e">
            <v>#DIV/0!</v>
          </cell>
          <cell r="S372" t="e">
            <v>#DIV/0!</v>
          </cell>
          <cell r="T372" t="e">
            <v>#DIV/0!</v>
          </cell>
        </row>
        <row r="373">
          <cell r="A373">
            <v>42516</v>
          </cell>
          <cell r="B373" t="e">
            <v>#DIV/0!</v>
          </cell>
          <cell r="C373">
            <v>50534.55</v>
          </cell>
          <cell r="D373" t="e">
            <v>#DIV/0!</v>
          </cell>
          <cell r="E373" t="e">
            <v>#DIV/0!</v>
          </cell>
          <cell r="F373" t="e">
            <v>#DIV/0!</v>
          </cell>
          <cell r="H373" t="e">
            <v>#DIV/0!</v>
          </cell>
          <cell r="I373" t="e">
            <v>#DIV/0!</v>
          </cell>
          <cell r="K373" t="e">
            <v>#DIV/0!</v>
          </cell>
          <cell r="L373" t="e">
            <v>#DIV/0!</v>
          </cell>
          <cell r="M373" t="e">
            <v>#DIV/0!</v>
          </cell>
          <cell r="N373" t="e">
            <v>#DIV/0!</v>
          </cell>
          <cell r="O373" t="e">
            <v>#DIV/0!</v>
          </cell>
          <cell r="Q373" t="e">
            <v>#DIV/0!</v>
          </cell>
          <cell r="R373" t="e">
            <v>#DIV/0!</v>
          </cell>
          <cell r="S373" t="e">
            <v>#DIV/0!</v>
          </cell>
          <cell r="T373" t="e">
            <v>#DIV/0!</v>
          </cell>
        </row>
        <row r="374">
          <cell r="A374">
            <v>42517</v>
          </cell>
          <cell r="B374" t="e">
            <v>#DIV/0!</v>
          </cell>
          <cell r="C374">
            <v>50534.55</v>
          </cell>
          <cell r="D374" t="e">
            <v>#DIV/0!</v>
          </cell>
          <cell r="E374" t="e">
            <v>#DIV/0!</v>
          </cell>
          <cell r="F374" t="e">
            <v>#DIV/0!</v>
          </cell>
          <cell r="H374" t="e">
            <v>#DIV/0!</v>
          </cell>
          <cell r="I374" t="e">
            <v>#DIV/0!</v>
          </cell>
          <cell r="K374" t="e">
            <v>#DIV/0!</v>
          </cell>
          <cell r="L374" t="e">
            <v>#DIV/0!</v>
          </cell>
          <cell r="M374" t="e">
            <v>#DIV/0!</v>
          </cell>
          <cell r="N374" t="e">
            <v>#DIV/0!</v>
          </cell>
          <cell r="O374" t="e">
            <v>#DIV/0!</v>
          </cell>
          <cell r="Q374" t="e">
            <v>#DIV/0!</v>
          </cell>
          <cell r="R374" t="e">
            <v>#DIV/0!</v>
          </cell>
          <cell r="S374" t="e">
            <v>#DIV/0!</v>
          </cell>
          <cell r="T374" t="e">
            <v>#DIV/0!</v>
          </cell>
        </row>
        <row r="375">
          <cell r="A375">
            <v>42520</v>
          </cell>
          <cell r="B375" t="e">
            <v>#DIV/0!</v>
          </cell>
          <cell r="C375">
            <v>50534.55</v>
          </cell>
          <cell r="D375" t="e">
            <v>#DIV/0!</v>
          </cell>
          <cell r="E375" t="e">
            <v>#DIV/0!</v>
          </cell>
          <cell r="F375" t="e">
            <v>#DIV/0!</v>
          </cell>
          <cell r="H375" t="e">
            <v>#DIV/0!</v>
          </cell>
          <cell r="I375" t="e">
            <v>#DIV/0!</v>
          </cell>
          <cell r="K375" t="e">
            <v>#DIV/0!</v>
          </cell>
          <cell r="L375" t="e">
            <v>#DIV/0!</v>
          </cell>
          <cell r="M375" t="e">
            <v>#DIV/0!</v>
          </cell>
          <cell r="N375" t="e">
            <v>#DIV/0!</v>
          </cell>
          <cell r="O375" t="e">
            <v>#DIV/0!</v>
          </cell>
          <cell r="Q375" t="e">
            <v>#DIV/0!</v>
          </cell>
          <cell r="R375" t="e">
            <v>#DIV/0!</v>
          </cell>
          <cell r="S375" t="e">
            <v>#DIV/0!</v>
          </cell>
          <cell r="T375" t="e">
            <v>#DIV/0!</v>
          </cell>
        </row>
        <row r="376">
          <cell r="A376">
            <v>42521</v>
          </cell>
          <cell r="B376" t="e">
            <v>#DIV/0!</v>
          </cell>
          <cell r="C376">
            <v>50534.55</v>
          </cell>
          <cell r="D376" t="e">
            <v>#DIV/0!</v>
          </cell>
          <cell r="E376" t="e">
            <v>#DIV/0!</v>
          </cell>
          <cell r="F376" t="e">
            <v>#DIV/0!</v>
          </cell>
          <cell r="H376" t="e">
            <v>#DIV/0!</v>
          </cell>
          <cell r="I376" t="e">
            <v>#DIV/0!</v>
          </cell>
          <cell r="K376" t="e">
            <v>#DIV/0!</v>
          </cell>
          <cell r="L376" t="e">
            <v>#DIV/0!</v>
          </cell>
          <cell r="M376" t="e">
            <v>#DIV/0!</v>
          </cell>
          <cell r="N376" t="e">
            <v>#DIV/0!</v>
          </cell>
          <cell r="O376" t="e">
            <v>#DIV/0!</v>
          </cell>
          <cell r="Q376" t="e">
            <v>#DIV/0!</v>
          </cell>
          <cell r="R376" t="e">
            <v>#DIV/0!</v>
          </cell>
          <cell r="S376" t="e">
            <v>#DIV/0!</v>
          </cell>
          <cell r="T376" t="e">
            <v>#DIV/0!</v>
          </cell>
        </row>
        <row r="377">
          <cell r="A377">
            <v>42522</v>
          </cell>
          <cell r="B377" t="e">
            <v>#DIV/0!</v>
          </cell>
          <cell r="C377">
            <v>50534.55</v>
          </cell>
          <cell r="D377" t="e">
            <v>#DIV/0!</v>
          </cell>
          <cell r="E377" t="e">
            <v>#DIV/0!</v>
          </cell>
          <cell r="F377" t="e">
            <v>#DIV/0!</v>
          </cell>
          <cell r="H377" t="e">
            <v>#DIV/0!</v>
          </cell>
          <cell r="I377" t="e">
            <v>#DIV/0!</v>
          </cell>
          <cell r="K377" t="e">
            <v>#DIV/0!</v>
          </cell>
          <cell r="L377" t="e">
            <v>#DIV/0!</v>
          </cell>
          <cell r="M377" t="e">
            <v>#DIV/0!</v>
          </cell>
          <cell r="N377" t="e">
            <v>#DIV/0!</v>
          </cell>
          <cell r="O377" t="e">
            <v>#DIV/0!</v>
          </cell>
          <cell r="Q377" t="e">
            <v>#DIV/0!</v>
          </cell>
          <cell r="R377" t="e">
            <v>#DIV/0!</v>
          </cell>
          <cell r="S377" t="e">
            <v>#DIV/0!</v>
          </cell>
          <cell r="T377" t="e">
            <v>#DIV/0!</v>
          </cell>
        </row>
        <row r="378">
          <cell r="A378">
            <v>42523</v>
          </cell>
          <cell r="B378" t="e">
            <v>#DIV/0!</v>
          </cell>
          <cell r="C378">
            <v>50534.55</v>
          </cell>
          <cell r="D378" t="e">
            <v>#DIV/0!</v>
          </cell>
          <cell r="E378" t="e">
            <v>#DIV/0!</v>
          </cell>
          <cell r="F378" t="e">
            <v>#DIV/0!</v>
          </cell>
          <cell r="H378" t="e">
            <v>#DIV/0!</v>
          </cell>
          <cell r="I378" t="e">
            <v>#DIV/0!</v>
          </cell>
          <cell r="K378" t="e">
            <v>#DIV/0!</v>
          </cell>
          <cell r="L378" t="e">
            <v>#DIV/0!</v>
          </cell>
          <cell r="M378" t="e">
            <v>#DIV/0!</v>
          </cell>
          <cell r="N378" t="e">
            <v>#DIV/0!</v>
          </cell>
          <cell r="O378" t="e">
            <v>#DIV/0!</v>
          </cell>
          <cell r="Q378" t="e">
            <v>#DIV/0!</v>
          </cell>
          <cell r="R378" t="e">
            <v>#DIV/0!</v>
          </cell>
          <cell r="S378" t="e">
            <v>#DIV/0!</v>
          </cell>
          <cell r="T378" t="e">
            <v>#DIV/0!</v>
          </cell>
        </row>
        <row r="379">
          <cell r="A379">
            <v>42524</v>
          </cell>
          <cell r="B379" t="e">
            <v>#DIV/0!</v>
          </cell>
          <cell r="C379">
            <v>50534.55</v>
          </cell>
          <cell r="D379" t="e">
            <v>#DIV/0!</v>
          </cell>
          <cell r="E379" t="e">
            <v>#DIV/0!</v>
          </cell>
          <cell r="F379" t="e">
            <v>#DIV/0!</v>
          </cell>
          <cell r="H379" t="e">
            <v>#DIV/0!</v>
          </cell>
          <cell r="I379" t="e">
            <v>#DIV/0!</v>
          </cell>
          <cell r="K379" t="e">
            <v>#DIV/0!</v>
          </cell>
          <cell r="L379" t="e">
            <v>#DIV/0!</v>
          </cell>
          <cell r="M379" t="e">
            <v>#DIV/0!</v>
          </cell>
          <cell r="N379" t="e">
            <v>#DIV/0!</v>
          </cell>
          <cell r="O379" t="e">
            <v>#DIV/0!</v>
          </cell>
          <cell r="Q379" t="e">
            <v>#DIV/0!</v>
          </cell>
          <cell r="R379" t="e">
            <v>#DIV/0!</v>
          </cell>
          <cell r="S379" t="e">
            <v>#DIV/0!</v>
          </cell>
          <cell r="T379" t="e">
            <v>#DIV/0!</v>
          </cell>
        </row>
        <row r="380">
          <cell r="A380">
            <v>42527</v>
          </cell>
          <cell r="B380" t="e">
            <v>#DIV/0!</v>
          </cell>
          <cell r="C380">
            <v>50534.55</v>
          </cell>
          <cell r="D380" t="e">
            <v>#DIV/0!</v>
          </cell>
          <cell r="E380" t="e">
            <v>#DIV/0!</v>
          </cell>
          <cell r="F380" t="e">
            <v>#DIV/0!</v>
          </cell>
          <cell r="H380" t="e">
            <v>#DIV/0!</v>
          </cell>
          <cell r="I380" t="e">
            <v>#DIV/0!</v>
          </cell>
          <cell r="K380" t="e">
            <v>#DIV/0!</v>
          </cell>
          <cell r="L380" t="e">
            <v>#DIV/0!</v>
          </cell>
          <cell r="M380" t="e">
            <v>#DIV/0!</v>
          </cell>
          <cell r="N380" t="e">
            <v>#DIV/0!</v>
          </cell>
          <cell r="O380" t="e">
            <v>#DIV/0!</v>
          </cell>
          <cell r="Q380" t="e">
            <v>#DIV/0!</v>
          </cell>
          <cell r="R380" t="e">
            <v>#DIV/0!</v>
          </cell>
          <cell r="S380" t="e">
            <v>#DIV/0!</v>
          </cell>
          <cell r="T380" t="e">
            <v>#DIV/0!</v>
          </cell>
        </row>
        <row r="381">
          <cell r="A381">
            <v>42528</v>
          </cell>
          <cell r="B381" t="e">
            <v>#DIV/0!</v>
          </cell>
          <cell r="C381">
            <v>50534.55</v>
          </cell>
          <cell r="D381" t="e">
            <v>#DIV/0!</v>
          </cell>
          <cell r="E381" t="e">
            <v>#DIV/0!</v>
          </cell>
          <cell r="F381" t="e">
            <v>#DIV/0!</v>
          </cell>
          <cell r="H381" t="e">
            <v>#DIV/0!</v>
          </cell>
          <cell r="I381" t="e">
            <v>#DIV/0!</v>
          </cell>
          <cell r="K381" t="e">
            <v>#DIV/0!</v>
          </cell>
          <cell r="L381" t="e">
            <v>#DIV/0!</v>
          </cell>
          <cell r="M381" t="e">
            <v>#DIV/0!</v>
          </cell>
          <cell r="N381" t="e">
            <v>#DIV/0!</v>
          </cell>
          <cell r="O381" t="e">
            <v>#DIV/0!</v>
          </cell>
          <cell r="Q381" t="e">
            <v>#DIV/0!</v>
          </cell>
          <cell r="R381" t="e">
            <v>#DIV/0!</v>
          </cell>
          <cell r="S381" t="e">
            <v>#DIV/0!</v>
          </cell>
          <cell r="T381" t="e">
            <v>#DIV/0!</v>
          </cell>
        </row>
        <row r="382">
          <cell r="A382">
            <v>42529</v>
          </cell>
          <cell r="B382" t="e">
            <v>#DIV/0!</v>
          </cell>
          <cell r="C382">
            <v>50534.55</v>
          </cell>
          <cell r="D382" t="e">
            <v>#DIV/0!</v>
          </cell>
          <cell r="E382" t="e">
            <v>#DIV/0!</v>
          </cell>
          <cell r="F382" t="e">
            <v>#DIV/0!</v>
          </cell>
          <cell r="H382" t="e">
            <v>#DIV/0!</v>
          </cell>
          <cell r="I382" t="e">
            <v>#DIV/0!</v>
          </cell>
          <cell r="K382" t="e">
            <v>#DIV/0!</v>
          </cell>
          <cell r="L382" t="e">
            <v>#DIV/0!</v>
          </cell>
          <cell r="M382" t="e">
            <v>#DIV/0!</v>
          </cell>
          <cell r="N382" t="e">
            <v>#DIV/0!</v>
          </cell>
          <cell r="O382" t="e">
            <v>#DIV/0!</v>
          </cell>
          <cell r="Q382" t="e">
            <v>#DIV/0!</v>
          </cell>
          <cell r="R382" t="e">
            <v>#DIV/0!</v>
          </cell>
          <cell r="S382" t="e">
            <v>#DIV/0!</v>
          </cell>
          <cell r="T382" t="e">
            <v>#DIV/0!</v>
          </cell>
        </row>
        <row r="383">
          <cell r="A383">
            <v>42530</v>
          </cell>
          <cell r="B383" t="e">
            <v>#DIV/0!</v>
          </cell>
          <cell r="C383">
            <v>50534.55</v>
          </cell>
          <cell r="D383" t="e">
            <v>#DIV/0!</v>
          </cell>
          <cell r="E383" t="e">
            <v>#DIV/0!</v>
          </cell>
          <cell r="F383" t="e">
            <v>#DIV/0!</v>
          </cell>
          <cell r="H383" t="e">
            <v>#DIV/0!</v>
          </cell>
          <cell r="I383" t="e">
            <v>#DIV/0!</v>
          </cell>
          <cell r="K383" t="e">
            <v>#DIV/0!</v>
          </cell>
          <cell r="L383" t="e">
            <v>#DIV/0!</v>
          </cell>
          <cell r="M383" t="e">
            <v>#DIV/0!</v>
          </cell>
          <cell r="N383" t="e">
            <v>#DIV/0!</v>
          </cell>
          <cell r="O383" t="e">
            <v>#DIV/0!</v>
          </cell>
          <cell r="Q383" t="e">
            <v>#DIV/0!</v>
          </cell>
          <cell r="R383" t="e">
            <v>#DIV/0!</v>
          </cell>
          <cell r="S383" t="e">
            <v>#DIV/0!</v>
          </cell>
          <cell r="T383" t="e">
            <v>#DIV/0!</v>
          </cell>
        </row>
        <row r="384">
          <cell r="A384">
            <v>42531</v>
          </cell>
          <cell r="B384" t="e">
            <v>#DIV/0!</v>
          </cell>
          <cell r="C384">
            <v>50534.55</v>
          </cell>
          <cell r="D384" t="e">
            <v>#DIV/0!</v>
          </cell>
          <cell r="E384" t="e">
            <v>#DIV/0!</v>
          </cell>
          <cell r="F384" t="e">
            <v>#DIV/0!</v>
          </cell>
          <cell r="H384" t="e">
            <v>#DIV/0!</v>
          </cell>
          <cell r="I384" t="e">
            <v>#DIV/0!</v>
          </cell>
          <cell r="K384" t="e">
            <v>#DIV/0!</v>
          </cell>
          <cell r="L384" t="e">
            <v>#DIV/0!</v>
          </cell>
          <cell r="M384" t="e">
            <v>#DIV/0!</v>
          </cell>
          <cell r="N384" t="e">
            <v>#DIV/0!</v>
          </cell>
          <cell r="O384" t="e">
            <v>#DIV/0!</v>
          </cell>
          <cell r="Q384" t="e">
            <v>#DIV/0!</v>
          </cell>
          <cell r="R384" t="e">
            <v>#DIV/0!</v>
          </cell>
          <cell r="S384" t="e">
            <v>#DIV/0!</v>
          </cell>
          <cell r="T384" t="e">
            <v>#DIV/0!</v>
          </cell>
        </row>
        <row r="385">
          <cell r="A385">
            <v>42534</v>
          </cell>
          <cell r="B385" t="e">
            <v>#DIV/0!</v>
          </cell>
          <cell r="C385">
            <v>50534.55</v>
          </cell>
          <cell r="D385" t="e">
            <v>#DIV/0!</v>
          </cell>
          <cell r="E385" t="e">
            <v>#DIV/0!</v>
          </cell>
          <cell r="F385" t="e">
            <v>#DIV/0!</v>
          </cell>
          <cell r="H385" t="e">
            <v>#DIV/0!</v>
          </cell>
          <cell r="I385" t="e">
            <v>#DIV/0!</v>
          </cell>
          <cell r="K385" t="e">
            <v>#DIV/0!</v>
          </cell>
          <cell r="L385" t="e">
            <v>#DIV/0!</v>
          </cell>
          <cell r="M385" t="e">
            <v>#DIV/0!</v>
          </cell>
          <cell r="N385" t="e">
            <v>#DIV/0!</v>
          </cell>
          <cell r="O385" t="e">
            <v>#DIV/0!</v>
          </cell>
          <cell r="Q385" t="e">
            <v>#DIV/0!</v>
          </cell>
          <cell r="R385" t="e">
            <v>#DIV/0!</v>
          </cell>
          <cell r="S385" t="e">
            <v>#DIV/0!</v>
          </cell>
          <cell r="T385" t="e">
            <v>#DIV/0!</v>
          </cell>
        </row>
        <row r="386">
          <cell r="A386">
            <v>42535</v>
          </cell>
          <cell r="B386" t="e">
            <v>#DIV/0!</v>
          </cell>
          <cell r="C386">
            <v>50534.55</v>
          </cell>
          <cell r="D386" t="e">
            <v>#DIV/0!</v>
          </cell>
          <cell r="E386" t="e">
            <v>#DIV/0!</v>
          </cell>
          <cell r="F386" t="e">
            <v>#DIV/0!</v>
          </cell>
          <cell r="H386" t="e">
            <v>#DIV/0!</v>
          </cell>
          <cell r="I386" t="e">
            <v>#DIV/0!</v>
          </cell>
          <cell r="K386" t="e">
            <v>#DIV/0!</v>
          </cell>
          <cell r="L386" t="e">
            <v>#DIV/0!</v>
          </cell>
          <cell r="M386" t="e">
            <v>#DIV/0!</v>
          </cell>
          <cell r="N386" t="e">
            <v>#DIV/0!</v>
          </cell>
          <cell r="O386" t="e">
            <v>#DIV/0!</v>
          </cell>
          <cell r="Q386" t="e">
            <v>#DIV/0!</v>
          </cell>
          <cell r="R386" t="e">
            <v>#DIV/0!</v>
          </cell>
          <cell r="S386" t="e">
            <v>#DIV/0!</v>
          </cell>
          <cell r="T386" t="e">
            <v>#DIV/0!</v>
          </cell>
        </row>
        <row r="387">
          <cell r="A387">
            <v>42536</v>
          </cell>
          <cell r="B387" t="e">
            <v>#DIV/0!</v>
          </cell>
          <cell r="C387">
            <v>50534.55</v>
          </cell>
          <cell r="D387" t="e">
            <v>#DIV/0!</v>
          </cell>
          <cell r="E387" t="e">
            <v>#DIV/0!</v>
          </cell>
          <cell r="F387" t="e">
            <v>#DIV/0!</v>
          </cell>
          <cell r="H387" t="e">
            <v>#DIV/0!</v>
          </cell>
          <cell r="I387" t="e">
            <v>#DIV/0!</v>
          </cell>
          <cell r="K387" t="e">
            <v>#DIV/0!</v>
          </cell>
          <cell r="L387" t="e">
            <v>#DIV/0!</v>
          </cell>
          <cell r="M387" t="e">
            <v>#DIV/0!</v>
          </cell>
          <cell r="N387" t="e">
            <v>#DIV/0!</v>
          </cell>
          <cell r="O387" t="e">
            <v>#DIV/0!</v>
          </cell>
          <cell r="Q387" t="e">
            <v>#DIV/0!</v>
          </cell>
          <cell r="R387" t="e">
            <v>#DIV/0!</v>
          </cell>
          <cell r="S387" t="e">
            <v>#DIV/0!</v>
          </cell>
          <cell r="T387" t="e">
            <v>#DIV/0!</v>
          </cell>
        </row>
        <row r="388">
          <cell r="A388">
            <v>42537</v>
          </cell>
          <cell r="B388" t="e">
            <v>#DIV/0!</v>
          </cell>
          <cell r="C388">
            <v>50534.55</v>
          </cell>
          <cell r="D388" t="e">
            <v>#DIV/0!</v>
          </cell>
          <cell r="E388" t="e">
            <v>#DIV/0!</v>
          </cell>
          <cell r="F388" t="e">
            <v>#DIV/0!</v>
          </cell>
          <cell r="H388" t="e">
            <v>#DIV/0!</v>
          </cell>
          <cell r="I388" t="e">
            <v>#DIV/0!</v>
          </cell>
          <cell r="K388" t="e">
            <v>#DIV/0!</v>
          </cell>
          <cell r="L388" t="e">
            <v>#DIV/0!</v>
          </cell>
          <cell r="M388" t="e">
            <v>#DIV/0!</v>
          </cell>
          <cell r="N388" t="e">
            <v>#DIV/0!</v>
          </cell>
          <cell r="O388" t="e">
            <v>#DIV/0!</v>
          </cell>
          <cell r="Q388" t="e">
            <v>#DIV/0!</v>
          </cell>
          <cell r="R388" t="e">
            <v>#DIV/0!</v>
          </cell>
          <cell r="S388" t="e">
            <v>#DIV/0!</v>
          </cell>
          <cell r="T388" t="e">
            <v>#DIV/0!</v>
          </cell>
        </row>
        <row r="389">
          <cell r="A389">
            <v>42538</v>
          </cell>
          <cell r="B389" t="e">
            <v>#DIV/0!</v>
          </cell>
          <cell r="C389">
            <v>50534.55</v>
          </cell>
          <cell r="D389" t="e">
            <v>#DIV/0!</v>
          </cell>
          <cell r="E389" t="e">
            <v>#DIV/0!</v>
          </cell>
          <cell r="F389" t="e">
            <v>#DIV/0!</v>
          </cell>
          <cell r="H389" t="e">
            <v>#DIV/0!</v>
          </cell>
          <cell r="I389" t="e">
            <v>#DIV/0!</v>
          </cell>
          <cell r="K389" t="e">
            <v>#DIV/0!</v>
          </cell>
          <cell r="L389" t="e">
            <v>#DIV/0!</v>
          </cell>
          <cell r="M389" t="e">
            <v>#DIV/0!</v>
          </cell>
          <cell r="N389" t="e">
            <v>#DIV/0!</v>
          </cell>
          <cell r="O389" t="e">
            <v>#DIV/0!</v>
          </cell>
          <cell r="Q389" t="e">
            <v>#DIV/0!</v>
          </cell>
          <cell r="R389" t="e">
            <v>#DIV/0!</v>
          </cell>
          <cell r="S389" t="e">
            <v>#DIV/0!</v>
          </cell>
          <cell r="T389" t="e">
            <v>#DIV/0!</v>
          </cell>
        </row>
        <row r="390">
          <cell r="A390">
            <v>42541</v>
          </cell>
          <cell r="B390" t="e">
            <v>#DIV/0!</v>
          </cell>
          <cell r="C390">
            <v>50534.55</v>
          </cell>
          <cell r="D390" t="e">
            <v>#DIV/0!</v>
          </cell>
          <cell r="E390" t="e">
            <v>#DIV/0!</v>
          </cell>
          <cell r="F390" t="e">
            <v>#DIV/0!</v>
          </cell>
          <cell r="H390" t="e">
            <v>#DIV/0!</v>
          </cell>
          <cell r="I390" t="e">
            <v>#DIV/0!</v>
          </cell>
          <cell r="K390" t="e">
            <v>#DIV/0!</v>
          </cell>
          <cell r="L390" t="e">
            <v>#DIV/0!</v>
          </cell>
          <cell r="M390" t="e">
            <v>#DIV/0!</v>
          </cell>
          <cell r="N390" t="e">
            <v>#DIV/0!</v>
          </cell>
          <cell r="O390" t="e">
            <v>#DIV/0!</v>
          </cell>
          <cell r="Q390" t="e">
            <v>#DIV/0!</v>
          </cell>
          <cell r="R390" t="e">
            <v>#DIV/0!</v>
          </cell>
          <cell r="S390" t="e">
            <v>#DIV/0!</v>
          </cell>
          <cell r="T390" t="e">
            <v>#DIV/0!</v>
          </cell>
        </row>
        <row r="391">
          <cell r="A391">
            <v>42542</v>
          </cell>
          <cell r="B391" t="e">
            <v>#DIV/0!</v>
          </cell>
          <cell r="C391">
            <v>50534.55</v>
          </cell>
          <cell r="D391" t="e">
            <v>#DIV/0!</v>
          </cell>
          <cell r="E391" t="e">
            <v>#DIV/0!</v>
          </cell>
          <cell r="F391" t="e">
            <v>#DIV/0!</v>
          </cell>
          <cell r="H391" t="e">
            <v>#DIV/0!</v>
          </cell>
          <cell r="I391" t="e">
            <v>#DIV/0!</v>
          </cell>
          <cell r="K391" t="e">
            <v>#DIV/0!</v>
          </cell>
          <cell r="L391" t="e">
            <v>#DIV/0!</v>
          </cell>
          <cell r="M391" t="e">
            <v>#DIV/0!</v>
          </cell>
          <cell r="N391" t="e">
            <v>#DIV/0!</v>
          </cell>
          <cell r="O391" t="e">
            <v>#DIV/0!</v>
          </cell>
          <cell r="Q391" t="e">
            <v>#DIV/0!</v>
          </cell>
          <cell r="R391" t="e">
            <v>#DIV/0!</v>
          </cell>
          <cell r="S391" t="e">
            <v>#DIV/0!</v>
          </cell>
          <cell r="T391" t="e">
            <v>#DIV/0!</v>
          </cell>
        </row>
        <row r="392">
          <cell r="A392">
            <v>42543</v>
          </cell>
          <cell r="B392" t="e">
            <v>#DIV/0!</v>
          </cell>
          <cell r="C392">
            <v>50534.55</v>
          </cell>
          <cell r="D392" t="e">
            <v>#DIV/0!</v>
          </cell>
          <cell r="E392" t="e">
            <v>#DIV/0!</v>
          </cell>
          <cell r="F392" t="e">
            <v>#DIV/0!</v>
          </cell>
          <cell r="H392" t="e">
            <v>#DIV/0!</v>
          </cell>
          <cell r="I392" t="e">
            <v>#DIV/0!</v>
          </cell>
          <cell r="K392" t="e">
            <v>#DIV/0!</v>
          </cell>
          <cell r="L392" t="e">
            <v>#DIV/0!</v>
          </cell>
          <cell r="M392" t="e">
            <v>#DIV/0!</v>
          </cell>
          <cell r="N392" t="e">
            <v>#DIV/0!</v>
          </cell>
          <cell r="O392" t="e">
            <v>#DIV/0!</v>
          </cell>
          <cell r="Q392" t="e">
            <v>#DIV/0!</v>
          </cell>
          <cell r="R392" t="e">
            <v>#DIV/0!</v>
          </cell>
          <cell r="S392" t="e">
            <v>#DIV/0!</v>
          </cell>
          <cell r="T392" t="e">
            <v>#DIV/0!</v>
          </cell>
        </row>
        <row r="393">
          <cell r="A393">
            <v>42544</v>
          </cell>
          <cell r="B393" t="e">
            <v>#DIV/0!</v>
          </cell>
          <cell r="C393">
            <v>50534.55</v>
          </cell>
          <cell r="D393" t="e">
            <v>#DIV/0!</v>
          </cell>
          <cell r="E393" t="e">
            <v>#DIV/0!</v>
          </cell>
          <cell r="F393" t="e">
            <v>#DIV/0!</v>
          </cell>
          <cell r="H393" t="e">
            <v>#DIV/0!</v>
          </cell>
          <cell r="I393" t="e">
            <v>#DIV/0!</v>
          </cell>
          <cell r="K393" t="e">
            <v>#DIV/0!</v>
          </cell>
          <cell r="L393" t="e">
            <v>#DIV/0!</v>
          </cell>
          <cell r="M393" t="e">
            <v>#DIV/0!</v>
          </cell>
          <cell r="N393" t="e">
            <v>#DIV/0!</v>
          </cell>
          <cell r="O393" t="e">
            <v>#DIV/0!</v>
          </cell>
          <cell r="Q393" t="e">
            <v>#DIV/0!</v>
          </cell>
          <cell r="R393" t="e">
            <v>#DIV/0!</v>
          </cell>
          <cell r="S393" t="e">
            <v>#DIV/0!</v>
          </cell>
          <cell r="T393" t="e">
            <v>#DIV/0!</v>
          </cell>
        </row>
        <row r="394">
          <cell r="A394">
            <v>42545</v>
          </cell>
          <cell r="B394" t="e">
            <v>#DIV/0!</v>
          </cell>
          <cell r="C394">
            <v>50534.55</v>
          </cell>
          <cell r="D394" t="e">
            <v>#DIV/0!</v>
          </cell>
          <cell r="E394" t="e">
            <v>#DIV/0!</v>
          </cell>
          <cell r="F394" t="e">
            <v>#DIV/0!</v>
          </cell>
          <cell r="H394" t="e">
            <v>#DIV/0!</v>
          </cell>
          <cell r="I394" t="e">
            <v>#DIV/0!</v>
          </cell>
          <cell r="K394" t="e">
            <v>#DIV/0!</v>
          </cell>
          <cell r="L394" t="e">
            <v>#DIV/0!</v>
          </cell>
          <cell r="M394" t="e">
            <v>#DIV/0!</v>
          </cell>
          <cell r="N394" t="e">
            <v>#DIV/0!</v>
          </cell>
          <cell r="O394" t="e">
            <v>#DIV/0!</v>
          </cell>
          <cell r="Q394" t="e">
            <v>#DIV/0!</v>
          </cell>
          <cell r="R394" t="e">
            <v>#DIV/0!</v>
          </cell>
          <cell r="S394" t="e">
            <v>#DIV/0!</v>
          </cell>
          <cell r="T394" t="e">
            <v>#DIV/0!</v>
          </cell>
        </row>
        <row r="395">
          <cell r="A395">
            <v>42548</v>
          </cell>
          <cell r="B395" t="e">
            <v>#DIV/0!</v>
          </cell>
          <cell r="C395">
            <v>50534.55</v>
          </cell>
          <cell r="D395" t="e">
            <v>#DIV/0!</v>
          </cell>
          <cell r="E395" t="e">
            <v>#DIV/0!</v>
          </cell>
          <cell r="F395" t="e">
            <v>#DIV/0!</v>
          </cell>
          <cell r="H395" t="e">
            <v>#DIV/0!</v>
          </cell>
          <cell r="I395" t="e">
            <v>#DIV/0!</v>
          </cell>
          <cell r="K395" t="e">
            <v>#DIV/0!</v>
          </cell>
          <cell r="L395" t="e">
            <v>#DIV/0!</v>
          </cell>
          <cell r="M395" t="e">
            <v>#DIV/0!</v>
          </cell>
          <cell r="N395" t="e">
            <v>#DIV/0!</v>
          </cell>
          <cell r="O395" t="e">
            <v>#DIV/0!</v>
          </cell>
          <cell r="Q395" t="e">
            <v>#DIV/0!</v>
          </cell>
          <cell r="R395" t="e">
            <v>#DIV/0!</v>
          </cell>
          <cell r="S395" t="e">
            <v>#DIV/0!</v>
          </cell>
          <cell r="T395" t="e">
            <v>#DIV/0!</v>
          </cell>
        </row>
        <row r="396">
          <cell r="A396">
            <v>42549</v>
          </cell>
          <cell r="B396" t="e">
            <v>#DIV/0!</v>
          </cell>
          <cell r="C396">
            <v>50534.55</v>
          </cell>
          <cell r="D396" t="e">
            <v>#DIV/0!</v>
          </cell>
          <cell r="E396" t="e">
            <v>#DIV/0!</v>
          </cell>
          <cell r="F396" t="e">
            <v>#DIV/0!</v>
          </cell>
          <cell r="H396" t="e">
            <v>#DIV/0!</v>
          </cell>
          <cell r="I396" t="e">
            <v>#DIV/0!</v>
          </cell>
          <cell r="K396" t="e">
            <v>#DIV/0!</v>
          </cell>
          <cell r="L396" t="e">
            <v>#DIV/0!</v>
          </cell>
          <cell r="M396" t="e">
            <v>#DIV/0!</v>
          </cell>
          <cell r="N396" t="e">
            <v>#DIV/0!</v>
          </cell>
          <cell r="O396" t="e">
            <v>#DIV/0!</v>
          </cell>
          <cell r="Q396" t="e">
            <v>#DIV/0!</v>
          </cell>
          <cell r="R396" t="e">
            <v>#DIV/0!</v>
          </cell>
          <cell r="S396" t="e">
            <v>#DIV/0!</v>
          </cell>
          <cell r="T396" t="e">
            <v>#DIV/0!</v>
          </cell>
        </row>
        <row r="397">
          <cell r="A397">
            <v>42550</v>
          </cell>
          <cell r="B397" t="e">
            <v>#DIV/0!</v>
          </cell>
          <cell r="C397">
            <v>50534.55</v>
          </cell>
          <cell r="D397" t="e">
            <v>#DIV/0!</v>
          </cell>
          <cell r="E397" t="e">
            <v>#DIV/0!</v>
          </cell>
          <cell r="F397" t="e">
            <v>#DIV/0!</v>
          </cell>
          <cell r="H397" t="e">
            <v>#DIV/0!</v>
          </cell>
          <cell r="I397" t="e">
            <v>#DIV/0!</v>
          </cell>
          <cell r="K397" t="e">
            <v>#DIV/0!</v>
          </cell>
          <cell r="L397" t="e">
            <v>#DIV/0!</v>
          </cell>
          <cell r="M397" t="e">
            <v>#DIV/0!</v>
          </cell>
          <cell r="N397" t="e">
            <v>#DIV/0!</v>
          </cell>
          <cell r="O397" t="e">
            <v>#DIV/0!</v>
          </cell>
          <cell r="Q397" t="e">
            <v>#DIV/0!</v>
          </cell>
          <cell r="R397" t="e">
            <v>#DIV/0!</v>
          </cell>
          <cell r="S397" t="e">
            <v>#DIV/0!</v>
          </cell>
          <cell r="T397" t="e">
            <v>#DIV/0!</v>
          </cell>
        </row>
        <row r="398">
          <cell r="A398">
            <v>42551</v>
          </cell>
          <cell r="B398" t="e">
            <v>#DIV/0!</v>
          </cell>
          <cell r="C398">
            <v>50534.55</v>
          </cell>
          <cell r="D398" t="e">
            <v>#DIV/0!</v>
          </cell>
          <cell r="E398" t="e">
            <v>#DIV/0!</v>
          </cell>
          <cell r="F398" t="e">
            <v>#DIV/0!</v>
          </cell>
          <cell r="H398" t="e">
            <v>#DIV/0!</v>
          </cell>
          <cell r="I398" t="e">
            <v>#DIV/0!</v>
          </cell>
          <cell r="K398" t="e">
            <v>#DIV/0!</v>
          </cell>
          <cell r="L398" t="e">
            <v>#DIV/0!</v>
          </cell>
          <cell r="M398" t="e">
            <v>#DIV/0!</v>
          </cell>
          <cell r="N398" t="e">
            <v>#DIV/0!</v>
          </cell>
          <cell r="O398" t="e">
            <v>#DIV/0!</v>
          </cell>
          <cell r="Q398" t="e">
            <v>#DIV/0!</v>
          </cell>
          <cell r="R398" t="e">
            <v>#DIV/0!</v>
          </cell>
          <cell r="S398" t="e">
            <v>#DIV/0!</v>
          </cell>
          <cell r="T398" t="e">
            <v>#DIV/0!</v>
          </cell>
        </row>
        <row r="399">
          <cell r="A399">
            <v>42552</v>
          </cell>
          <cell r="B399" t="e">
            <v>#DIV/0!</v>
          </cell>
          <cell r="C399">
            <v>50534.55</v>
          </cell>
          <cell r="D399" t="e">
            <v>#DIV/0!</v>
          </cell>
          <cell r="E399" t="e">
            <v>#DIV/0!</v>
          </cell>
          <cell r="F399" t="e">
            <v>#DIV/0!</v>
          </cell>
          <cell r="H399" t="e">
            <v>#DIV/0!</v>
          </cell>
          <cell r="I399" t="e">
            <v>#DIV/0!</v>
          </cell>
          <cell r="K399" t="e">
            <v>#DIV/0!</v>
          </cell>
          <cell r="L399" t="e">
            <v>#DIV/0!</v>
          </cell>
          <cell r="M399" t="e">
            <v>#DIV/0!</v>
          </cell>
          <cell r="N399" t="e">
            <v>#DIV/0!</v>
          </cell>
          <cell r="O399" t="e">
            <v>#DIV/0!</v>
          </cell>
          <cell r="Q399" t="e">
            <v>#DIV/0!</v>
          </cell>
          <cell r="R399" t="e">
            <v>#DIV/0!</v>
          </cell>
          <cell r="S399" t="e">
            <v>#DIV/0!</v>
          </cell>
          <cell r="T399" t="e">
            <v>#DIV/0!</v>
          </cell>
        </row>
        <row r="400">
          <cell r="A400">
            <v>42555</v>
          </cell>
          <cell r="B400" t="e">
            <v>#DIV/0!</v>
          </cell>
          <cell r="C400">
            <v>50534.55</v>
          </cell>
          <cell r="D400" t="e">
            <v>#DIV/0!</v>
          </cell>
          <cell r="E400" t="e">
            <v>#DIV/0!</v>
          </cell>
          <cell r="F400" t="e">
            <v>#DIV/0!</v>
          </cell>
          <cell r="H400" t="e">
            <v>#DIV/0!</v>
          </cell>
          <cell r="I400" t="e">
            <v>#DIV/0!</v>
          </cell>
          <cell r="K400" t="e">
            <v>#DIV/0!</v>
          </cell>
          <cell r="L400" t="e">
            <v>#DIV/0!</v>
          </cell>
          <cell r="M400" t="e">
            <v>#DIV/0!</v>
          </cell>
          <cell r="N400" t="e">
            <v>#DIV/0!</v>
          </cell>
          <cell r="O400" t="e">
            <v>#DIV/0!</v>
          </cell>
          <cell r="Q400" t="e">
            <v>#DIV/0!</v>
          </cell>
          <cell r="R400" t="e">
            <v>#DIV/0!</v>
          </cell>
          <cell r="S400" t="e">
            <v>#DIV/0!</v>
          </cell>
          <cell r="T400" t="e">
            <v>#DIV/0!</v>
          </cell>
        </row>
        <row r="401">
          <cell r="A401">
            <v>42556</v>
          </cell>
          <cell r="B401" t="e">
            <v>#DIV/0!</v>
          </cell>
          <cell r="C401">
            <v>50534.55</v>
          </cell>
          <cell r="D401" t="e">
            <v>#DIV/0!</v>
          </cell>
          <cell r="E401" t="e">
            <v>#DIV/0!</v>
          </cell>
          <cell r="F401" t="e">
            <v>#DIV/0!</v>
          </cell>
          <cell r="H401" t="e">
            <v>#DIV/0!</v>
          </cell>
          <cell r="I401" t="e">
            <v>#DIV/0!</v>
          </cell>
          <cell r="K401" t="e">
            <v>#DIV/0!</v>
          </cell>
          <cell r="L401" t="e">
            <v>#DIV/0!</v>
          </cell>
          <cell r="M401" t="e">
            <v>#DIV/0!</v>
          </cell>
          <cell r="N401" t="e">
            <v>#DIV/0!</v>
          </cell>
          <cell r="O401" t="e">
            <v>#DIV/0!</v>
          </cell>
          <cell r="Q401" t="e">
            <v>#DIV/0!</v>
          </cell>
          <cell r="R401" t="e">
            <v>#DIV/0!</v>
          </cell>
          <cell r="S401" t="e">
            <v>#DIV/0!</v>
          </cell>
          <cell r="T401" t="e">
            <v>#DIV/0!</v>
          </cell>
        </row>
        <row r="402">
          <cell r="A402">
            <v>42557</v>
          </cell>
          <cell r="B402" t="e">
            <v>#DIV/0!</v>
          </cell>
          <cell r="C402">
            <v>50534.55</v>
          </cell>
          <cell r="D402" t="e">
            <v>#DIV/0!</v>
          </cell>
          <cell r="E402" t="e">
            <v>#DIV/0!</v>
          </cell>
          <cell r="F402" t="e">
            <v>#DIV/0!</v>
          </cell>
          <cell r="H402" t="e">
            <v>#DIV/0!</v>
          </cell>
          <cell r="I402" t="e">
            <v>#DIV/0!</v>
          </cell>
          <cell r="K402" t="e">
            <v>#DIV/0!</v>
          </cell>
          <cell r="L402" t="e">
            <v>#DIV/0!</v>
          </cell>
          <cell r="M402" t="e">
            <v>#DIV/0!</v>
          </cell>
          <cell r="N402" t="e">
            <v>#DIV/0!</v>
          </cell>
          <cell r="O402" t="e">
            <v>#DIV/0!</v>
          </cell>
          <cell r="Q402" t="e">
            <v>#DIV/0!</v>
          </cell>
          <cell r="R402" t="e">
            <v>#DIV/0!</v>
          </cell>
          <cell r="S402" t="e">
            <v>#DIV/0!</v>
          </cell>
          <cell r="T402" t="e">
            <v>#DIV/0!</v>
          </cell>
        </row>
        <row r="403">
          <cell r="A403">
            <v>42558</v>
          </cell>
          <cell r="B403" t="e">
            <v>#DIV/0!</v>
          </cell>
          <cell r="C403">
            <v>50534.55</v>
          </cell>
          <cell r="D403" t="e">
            <v>#DIV/0!</v>
          </cell>
          <cell r="E403" t="e">
            <v>#DIV/0!</v>
          </cell>
          <cell r="F403" t="e">
            <v>#DIV/0!</v>
          </cell>
          <cell r="H403" t="e">
            <v>#DIV/0!</v>
          </cell>
          <cell r="I403" t="e">
            <v>#DIV/0!</v>
          </cell>
          <cell r="K403" t="e">
            <v>#DIV/0!</v>
          </cell>
          <cell r="L403" t="e">
            <v>#DIV/0!</v>
          </cell>
          <cell r="M403" t="e">
            <v>#DIV/0!</v>
          </cell>
          <cell r="N403" t="e">
            <v>#DIV/0!</v>
          </cell>
          <cell r="O403" t="e">
            <v>#DIV/0!</v>
          </cell>
          <cell r="Q403" t="e">
            <v>#DIV/0!</v>
          </cell>
          <cell r="R403" t="e">
            <v>#DIV/0!</v>
          </cell>
          <cell r="S403" t="e">
            <v>#DIV/0!</v>
          </cell>
          <cell r="T403" t="e">
            <v>#DIV/0!</v>
          </cell>
        </row>
        <row r="404">
          <cell r="A404">
            <v>42559</v>
          </cell>
          <cell r="B404" t="e">
            <v>#DIV/0!</v>
          </cell>
          <cell r="C404">
            <v>50534.55</v>
          </cell>
          <cell r="D404" t="e">
            <v>#DIV/0!</v>
          </cell>
          <cell r="E404" t="e">
            <v>#DIV/0!</v>
          </cell>
          <cell r="F404" t="e">
            <v>#DIV/0!</v>
          </cell>
          <cell r="H404" t="e">
            <v>#DIV/0!</v>
          </cell>
          <cell r="I404" t="e">
            <v>#DIV/0!</v>
          </cell>
          <cell r="K404" t="e">
            <v>#DIV/0!</v>
          </cell>
          <cell r="L404" t="e">
            <v>#DIV/0!</v>
          </cell>
          <cell r="M404" t="e">
            <v>#DIV/0!</v>
          </cell>
          <cell r="N404" t="e">
            <v>#DIV/0!</v>
          </cell>
          <cell r="O404" t="e">
            <v>#DIV/0!</v>
          </cell>
          <cell r="Q404" t="e">
            <v>#DIV/0!</v>
          </cell>
          <cell r="R404" t="e">
            <v>#DIV/0!</v>
          </cell>
          <cell r="S404" t="e">
            <v>#DIV/0!</v>
          </cell>
          <cell r="T404" t="e">
            <v>#DIV/0!</v>
          </cell>
        </row>
        <row r="405">
          <cell r="A405">
            <v>42562</v>
          </cell>
          <cell r="B405" t="e">
            <v>#DIV/0!</v>
          </cell>
          <cell r="C405">
            <v>50534.55</v>
          </cell>
          <cell r="D405" t="e">
            <v>#DIV/0!</v>
          </cell>
          <cell r="E405" t="e">
            <v>#DIV/0!</v>
          </cell>
          <cell r="F405" t="e">
            <v>#DIV/0!</v>
          </cell>
          <cell r="H405" t="e">
            <v>#DIV/0!</v>
          </cell>
          <cell r="I405" t="e">
            <v>#DIV/0!</v>
          </cell>
          <cell r="K405" t="e">
            <v>#DIV/0!</v>
          </cell>
          <cell r="L405" t="e">
            <v>#DIV/0!</v>
          </cell>
          <cell r="M405" t="e">
            <v>#DIV/0!</v>
          </cell>
          <cell r="N405" t="e">
            <v>#DIV/0!</v>
          </cell>
          <cell r="O405" t="e">
            <v>#DIV/0!</v>
          </cell>
          <cell r="Q405" t="e">
            <v>#DIV/0!</v>
          </cell>
          <cell r="R405" t="e">
            <v>#DIV/0!</v>
          </cell>
          <cell r="S405" t="e">
            <v>#DIV/0!</v>
          </cell>
          <cell r="T405" t="e">
            <v>#DIV/0!</v>
          </cell>
        </row>
        <row r="406">
          <cell r="A406">
            <v>42563</v>
          </cell>
          <cell r="B406" t="e">
            <v>#DIV/0!</v>
          </cell>
          <cell r="C406">
            <v>50534.55</v>
          </cell>
          <cell r="D406" t="e">
            <v>#DIV/0!</v>
          </cell>
          <cell r="E406" t="e">
            <v>#DIV/0!</v>
          </cell>
          <cell r="F406" t="e">
            <v>#DIV/0!</v>
          </cell>
          <cell r="H406" t="e">
            <v>#DIV/0!</v>
          </cell>
          <cell r="I406" t="e">
            <v>#DIV/0!</v>
          </cell>
          <cell r="K406" t="e">
            <v>#DIV/0!</v>
          </cell>
          <cell r="L406" t="e">
            <v>#DIV/0!</v>
          </cell>
          <cell r="M406" t="e">
            <v>#DIV/0!</v>
          </cell>
          <cell r="N406" t="e">
            <v>#DIV/0!</v>
          </cell>
          <cell r="O406" t="e">
            <v>#DIV/0!</v>
          </cell>
          <cell r="Q406" t="e">
            <v>#DIV/0!</v>
          </cell>
          <cell r="R406" t="e">
            <v>#DIV/0!</v>
          </cell>
          <cell r="S406" t="e">
            <v>#DIV/0!</v>
          </cell>
          <cell r="T406" t="e">
            <v>#DIV/0!</v>
          </cell>
        </row>
        <row r="407">
          <cell r="A407">
            <v>42564</v>
          </cell>
          <cell r="B407" t="e">
            <v>#DIV/0!</v>
          </cell>
          <cell r="C407">
            <v>50534.55</v>
          </cell>
          <cell r="D407" t="e">
            <v>#DIV/0!</v>
          </cell>
          <cell r="E407" t="e">
            <v>#DIV/0!</v>
          </cell>
          <cell r="F407" t="e">
            <v>#DIV/0!</v>
          </cell>
          <cell r="H407" t="e">
            <v>#DIV/0!</v>
          </cell>
          <cell r="I407" t="e">
            <v>#DIV/0!</v>
          </cell>
          <cell r="K407" t="e">
            <v>#DIV/0!</v>
          </cell>
          <cell r="L407" t="e">
            <v>#DIV/0!</v>
          </cell>
          <cell r="M407" t="e">
            <v>#DIV/0!</v>
          </cell>
          <cell r="N407" t="e">
            <v>#DIV/0!</v>
          </cell>
          <cell r="O407" t="e">
            <v>#DIV/0!</v>
          </cell>
          <cell r="Q407" t="e">
            <v>#DIV/0!</v>
          </cell>
          <cell r="R407" t="e">
            <v>#DIV/0!</v>
          </cell>
          <cell r="S407" t="e">
            <v>#DIV/0!</v>
          </cell>
          <cell r="T407" t="e">
            <v>#DIV/0!</v>
          </cell>
        </row>
        <row r="408">
          <cell r="A408">
            <v>42565</v>
          </cell>
          <cell r="B408" t="e">
            <v>#DIV/0!</v>
          </cell>
          <cell r="C408">
            <v>50534.55</v>
          </cell>
          <cell r="D408" t="e">
            <v>#DIV/0!</v>
          </cell>
          <cell r="E408" t="e">
            <v>#DIV/0!</v>
          </cell>
          <cell r="F408" t="e">
            <v>#DIV/0!</v>
          </cell>
          <cell r="H408" t="e">
            <v>#DIV/0!</v>
          </cell>
          <cell r="I408" t="e">
            <v>#DIV/0!</v>
          </cell>
          <cell r="K408" t="e">
            <v>#DIV/0!</v>
          </cell>
          <cell r="L408" t="e">
            <v>#DIV/0!</v>
          </cell>
          <cell r="M408" t="e">
            <v>#DIV/0!</v>
          </cell>
          <cell r="N408" t="e">
            <v>#DIV/0!</v>
          </cell>
          <cell r="O408" t="e">
            <v>#DIV/0!</v>
          </cell>
          <cell r="Q408" t="e">
            <v>#DIV/0!</v>
          </cell>
          <cell r="R408" t="e">
            <v>#DIV/0!</v>
          </cell>
          <cell r="S408" t="e">
            <v>#DIV/0!</v>
          </cell>
          <cell r="T408" t="e">
            <v>#DIV/0!</v>
          </cell>
        </row>
        <row r="409">
          <cell r="A409">
            <v>42566</v>
          </cell>
          <cell r="B409" t="e">
            <v>#DIV/0!</v>
          </cell>
          <cell r="C409">
            <v>50534.55</v>
          </cell>
          <cell r="D409" t="e">
            <v>#DIV/0!</v>
          </cell>
          <cell r="E409" t="e">
            <v>#DIV/0!</v>
          </cell>
          <cell r="F409" t="e">
            <v>#DIV/0!</v>
          </cell>
          <cell r="H409" t="e">
            <v>#DIV/0!</v>
          </cell>
          <cell r="I409" t="e">
            <v>#DIV/0!</v>
          </cell>
          <cell r="K409" t="e">
            <v>#DIV/0!</v>
          </cell>
          <cell r="L409" t="e">
            <v>#DIV/0!</v>
          </cell>
          <cell r="M409" t="e">
            <v>#DIV/0!</v>
          </cell>
          <cell r="N409" t="e">
            <v>#DIV/0!</v>
          </cell>
          <cell r="O409" t="e">
            <v>#DIV/0!</v>
          </cell>
          <cell r="Q409" t="e">
            <v>#DIV/0!</v>
          </cell>
          <cell r="R409" t="e">
            <v>#DIV/0!</v>
          </cell>
          <cell r="S409" t="e">
            <v>#DIV/0!</v>
          </cell>
          <cell r="T409" t="e">
            <v>#DIV/0!</v>
          </cell>
        </row>
        <row r="410">
          <cell r="A410">
            <v>42569</v>
          </cell>
          <cell r="B410" t="e">
            <v>#DIV/0!</v>
          </cell>
          <cell r="C410">
            <v>50534.55</v>
          </cell>
          <cell r="D410" t="e">
            <v>#DIV/0!</v>
          </cell>
          <cell r="E410" t="e">
            <v>#DIV/0!</v>
          </cell>
          <cell r="F410" t="e">
            <v>#DIV/0!</v>
          </cell>
          <cell r="H410" t="e">
            <v>#DIV/0!</v>
          </cell>
          <cell r="I410" t="e">
            <v>#DIV/0!</v>
          </cell>
          <cell r="K410" t="e">
            <v>#DIV/0!</v>
          </cell>
          <cell r="L410" t="e">
            <v>#DIV/0!</v>
          </cell>
          <cell r="M410" t="e">
            <v>#DIV/0!</v>
          </cell>
          <cell r="N410" t="e">
            <v>#DIV/0!</v>
          </cell>
          <cell r="O410" t="e">
            <v>#DIV/0!</v>
          </cell>
          <cell r="Q410" t="e">
            <v>#DIV/0!</v>
          </cell>
          <cell r="R410" t="e">
            <v>#DIV/0!</v>
          </cell>
          <cell r="S410" t="e">
            <v>#DIV/0!</v>
          </cell>
          <cell r="T410" t="e">
            <v>#DIV/0!</v>
          </cell>
        </row>
        <row r="411">
          <cell r="A411">
            <v>42570</v>
          </cell>
          <cell r="B411" t="e">
            <v>#DIV/0!</v>
          </cell>
          <cell r="C411">
            <v>50534.55</v>
          </cell>
          <cell r="D411" t="e">
            <v>#DIV/0!</v>
          </cell>
          <cell r="E411" t="e">
            <v>#DIV/0!</v>
          </cell>
          <cell r="F411" t="e">
            <v>#DIV/0!</v>
          </cell>
          <cell r="H411" t="e">
            <v>#DIV/0!</v>
          </cell>
          <cell r="I411" t="e">
            <v>#DIV/0!</v>
          </cell>
          <cell r="K411" t="e">
            <v>#DIV/0!</v>
          </cell>
          <cell r="L411" t="e">
            <v>#DIV/0!</v>
          </cell>
          <cell r="M411" t="e">
            <v>#DIV/0!</v>
          </cell>
          <cell r="N411" t="e">
            <v>#DIV/0!</v>
          </cell>
          <cell r="O411" t="e">
            <v>#DIV/0!</v>
          </cell>
          <cell r="Q411" t="e">
            <v>#DIV/0!</v>
          </cell>
          <cell r="R411" t="e">
            <v>#DIV/0!</v>
          </cell>
          <cell r="S411" t="e">
            <v>#DIV/0!</v>
          </cell>
          <cell r="T411" t="e">
            <v>#DIV/0!</v>
          </cell>
        </row>
        <row r="412">
          <cell r="A412">
            <v>42571</v>
          </cell>
          <cell r="B412" t="e">
            <v>#DIV/0!</v>
          </cell>
          <cell r="C412">
            <v>50534.55</v>
          </cell>
          <cell r="D412" t="e">
            <v>#DIV/0!</v>
          </cell>
          <cell r="E412" t="e">
            <v>#DIV/0!</v>
          </cell>
          <cell r="F412" t="e">
            <v>#DIV/0!</v>
          </cell>
          <cell r="H412" t="e">
            <v>#DIV/0!</v>
          </cell>
          <cell r="I412" t="e">
            <v>#DIV/0!</v>
          </cell>
          <cell r="K412" t="e">
            <v>#DIV/0!</v>
          </cell>
          <cell r="L412" t="e">
            <v>#DIV/0!</v>
          </cell>
          <cell r="M412" t="e">
            <v>#DIV/0!</v>
          </cell>
          <cell r="N412" t="e">
            <v>#DIV/0!</v>
          </cell>
          <cell r="O412" t="e">
            <v>#DIV/0!</v>
          </cell>
          <cell r="Q412" t="e">
            <v>#DIV/0!</v>
          </cell>
          <cell r="R412" t="e">
            <v>#DIV/0!</v>
          </cell>
          <cell r="S412" t="e">
            <v>#DIV/0!</v>
          </cell>
          <cell r="T412" t="e">
            <v>#DIV/0!</v>
          </cell>
        </row>
        <row r="413">
          <cell r="A413">
            <v>42572</v>
          </cell>
          <cell r="B413" t="e">
            <v>#DIV/0!</v>
          </cell>
          <cell r="C413">
            <v>50534.55</v>
          </cell>
          <cell r="D413" t="e">
            <v>#DIV/0!</v>
          </cell>
          <cell r="E413" t="e">
            <v>#DIV/0!</v>
          </cell>
          <cell r="F413" t="e">
            <v>#DIV/0!</v>
          </cell>
          <cell r="H413" t="e">
            <v>#DIV/0!</v>
          </cell>
          <cell r="I413" t="e">
            <v>#DIV/0!</v>
          </cell>
          <cell r="K413" t="e">
            <v>#DIV/0!</v>
          </cell>
          <cell r="L413" t="e">
            <v>#DIV/0!</v>
          </cell>
          <cell r="M413" t="e">
            <v>#DIV/0!</v>
          </cell>
          <cell r="N413" t="e">
            <v>#DIV/0!</v>
          </cell>
          <cell r="O413" t="e">
            <v>#DIV/0!</v>
          </cell>
          <cell r="Q413" t="e">
            <v>#DIV/0!</v>
          </cell>
          <cell r="R413" t="e">
            <v>#DIV/0!</v>
          </cell>
          <cell r="S413" t="e">
            <v>#DIV/0!</v>
          </cell>
          <cell r="T413" t="e">
            <v>#DIV/0!</v>
          </cell>
        </row>
        <row r="414">
          <cell r="A414">
            <v>42573</v>
          </cell>
          <cell r="B414" t="e">
            <v>#DIV/0!</v>
          </cell>
          <cell r="C414">
            <v>50534.55</v>
          </cell>
          <cell r="D414" t="e">
            <v>#DIV/0!</v>
          </cell>
          <cell r="E414" t="e">
            <v>#DIV/0!</v>
          </cell>
          <cell r="F414" t="e">
            <v>#DIV/0!</v>
          </cell>
          <cell r="H414" t="e">
            <v>#DIV/0!</v>
          </cell>
          <cell r="I414" t="e">
            <v>#DIV/0!</v>
          </cell>
          <cell r="K414" t="e">
            <v>#DIV/0!</v>
          </cell>
          <cell r="L414" t="e">
            <v>#DIV/0!</v>
          </cell>
          <cell r="M414" t="e">
            <v>#DIV/0!</v>
          </cell>
          <cell r="N414" t="e">
            <v>#DIV/0!</v>
          </cell>
          <cell r="O414" t="e">
            <v>#DIV/0!</v>
          </cell>
          <cell r="Q414" t="e">
            <v>#DIV/0!</v>
          </cell>
          <cell r="R414" t="e">
            <v>#DIV/0!</v>
          </cell>
          <cell r="S414" t="e">
            <v>#DIV/0!</v>
          </cell>
          <cell r="T414" t="e">
            <v>#DIV/0!</v>
          </cell>
        </row>
        <row r="415">
          <cell r="A415">
            <v>42576</v>
          </cell>
          <cell r="B415" t="e">
            <v>#DIV/0!</v>
          </cell>
          <cell r="C415">
            <v>50534.55</v>
          </cell>
          <cell r="D415" t="e">
            <v>#DIV/0!</v>
          </cell>
          <cell r="E415" t="e">
            <v>#DIV/0!</v>
          </cell>
          <cell r="F415" t="e">
            <v>#DIV/0!</v>
          </cell>
          <cell r="H415" t="e">
            <v>#DIV/0!</v>
          </cell>
          <cell r="I415" t="e">
            <v>#DIV/0!</v>
          </cell>
          <cell r="K415" t="e">
            <v>#DIV/0!</v>
          </cell>
          <cell r="L415" t="e">
            <v>#DIV/0!</v>
          </cell>
          <cell r="M415" t="e">
            <v>#DIV/0!</v>
          </cell>
          <cell r="N415" t="e">
            <v>#DIV/0!</v>
          </cell>
          <cell r="O415" t="e">
            <v>#DIV/0!</v>
          </cell>
          <cell r="Q415" t="e">
            <v>#DIV/0!</v>
          </cell>
          <cell r="R415" t="e">
            <v>#DIV/0!</v>
          </cell>
          <cell r="S415" t="e">
            <v>#DIV/0!</v>
          </cell>
          <cell r="T415" t="e">
            <v>#DIV/0!</v>
          </cell>
        </row>
        <row r="416">
          <cell r="A416">
            <v>42577</v>
          </cell>
          <cell r="B416" t="e">
            <v>#DIV/0!</v>
          </cell>
          <cell r="C416">
            <v>50534.55</v>
          </cell>
          <cell r="D416" t="e">
            <v>#DIV/0!</v>
          </cell>
          <cell r="E416" t="e">
            <v>#DIV/0!</v>
          </cell>
          <cell r="F416" t="e">
            <v>#DIV/0!</v>
          </cell>
          <cell r="H416" t="e">
            <v>#DIV/0!</v>
          </cell>
          <cell r="I416" t="e">
            <v>#DIV/0!</v>
          </cell>
          <cell r="K416" t="e">
            <v>#DIV/0!</v>
          </cell>
          <cell r="L416" t="e">
            <v>#DIV/0!</v>
          </cell>
          <cell r="M416" t="e">
            <v>#DIV/0!</v>
          </cell>
          <cell r="N416" t="e">
            <v>#DIV/0!</v>
          </cell>
          <cell r="O416" t="e">
            <v>#DIV/0!</v>
          </cell>
          <cell r="Q416" t="e">
            <v>#DIV/0!</v>
          </cell>
          <cell r="R416" t="e">
            <v>#DIV/0!</v>
          </cell>
          <cell r="S416" t="e">
            <v>#DIV/0!</v>
          </cell>
          <cell r="T416" t="e">
            <v>#DIV/0!</v>
          </cell>
        </row>
        <row r="417">
          <cell r="A417">
            <v>42578</v>
          </cell>
          <cell r="B417" t="e">
            <v>#DIV/0!</v>
          </cell>
          <cell r="C417">
            <v>50534.55</v>
          </cell>
          <cell r="D417" t="e">
            <v>#DIV/0!</v>
          </cell>
          <cell r="E417" t="e">
            <v>#DIV/0!</v>
          </cell>
          <cell r="F417" t="e">
            <v>#DIV/0!</v>
          </cell>
          <cell r="H417" t="e">
            <v>#DIV/0!</v>
          </cell>
          <cell r="I417" t="e">
            <v>#DIV/0!</v>
          </cell>
          <cell r="K417" t="e">
            <v>#DIV/0!</v>
          </cell>
          <cell r="L417" t="e">
            <v>#DIV/0!</v>
          </cell>
          <cell r="M417" t="e">
            <v>#DIV/0!</v>
          </cell>
          <cell r="N417" t="e">
            <v>#DIV/0!</v>
          </cell>
          <cell r="O417" t="e">
            <v>#DIV/0!</v>
          </cell>
          <cell r="Q417" t="e">
            <v>#DIV/0!</v>
          </cell>
          <cell r="R417" t="e">
            <v>#DIV/0!</v>
          </cell>
          <cell r="S417" t="e">
            <v>#DIV/0!</v>
          </cell>
          <cell r="T417" t="e">
            <v>#DIV/0!</v>
          </cell>
        </row>
        <row r="418">
          <cell r="A418">
            <v>42579</v>
          </cell>
          <cell r="B418" t="e">
            <v>#DIV/0!</v>
          </cell>
          <cell r="C418">
            <v>50534.55</v>
          </cell>
          <cell r="D418" t="e">
            <v>#DIV/0!</v>
          </cell>
          <cell r="E418" t="e">
            <v>#DIV/0!</v>
          </cell>
          <cell r="F418" t="e">
            <v>#DIV/0!</v>
          </cell>
          <cell r="H418" t="e">
            <v>#DIV/0!</v>
          </cell>
          <cell r="I418" t="e">
            <v>#DIV/0!</v>
          </cell>
          <cell r="K418" t="e">
            <v>#DIV/0!</v>
          </cell>
          <cell r="L418" t="e">
            <v>#DIV/0!</v>
          </cell>
          <cell r="M418" t="e">
            <v>#DIV/0!</v>
          </cell>
          <cell r="N418" t="e">
            <v>#DIV/0!</v>
          </cell>
          <cell r="O418" t="e">
            <v>#DIV/0!</v>
          </cell>
          <cell r="Q418" t="e">
            <v>#DIV/0!</v>
          </cell>
          <cell r="R418" t="e">
            <v>#DIV/0!</v>
          </cell>
          <cell r="S418" t="e">
            <v>#DIV/0!</v>
          </cell>
          <cell r="T418" t="e">
            <v>#DIV/0!</v>
          </cell>
        </row>
        <row r="419">
          <cell r="A419">
            <v>42580</v>
          </cell>
          <cell r="B419" t="e">
            <v>#DIV/0!</v>
          </cell>
          <cell r="C419">
            <v>50534.55</v>
          </cell>
          <cell r="D419" t="e">
            <v>#DIV/0!</v>
          </cell>
          <cell r="E419" t="e">
            <v>#DIV/0!</v>
          </cell>
          <cell r="F419" t="e">
            <v>#DIV/0!</v>
          </cell>
          <cell r="H419" t="e">
            <v>#DIV/0!</v>
          </cell>
          <cell r="I419" t="e">
            <v>#DIV/0!</v>
          </cell>
          <cell r="K419" t="e">
            <v>#DIV/0!</v>
          </cell>
          <cell r="L419" t="e">
            <v>#DIV/0!</v>
          </cell>
          <cell r="M419" t="e">
            <v>#DIV/0!</v>
          </cell>
          <cell r="N419" t="e">
            <v>#DIV/0!</v>
          </cell>
          <cell r="O419" t="e">
            <v>#DIV/0!</v>
          </cell>
          <cell r="Q419" t="e">
            <v>#DIV/0!</v>
          </cell>
          <cell r="R419" t="e">
            <v>#DIV/0!</v>
          </cell>
          <cell r="S419" t="e">
            <v>#DIV/0!</v>
          </cell>
          <cell r="T419" t="e">
            <v>#DIV/0!</v>
          </cell>
        </row>
        <row r="420">
          <cell r="A420">
            <v>42583</v>
          </cell>
          <cell r="B420" t="e">
            <v>#DIV/0!</v>
          </cell>
          <cell r="C420">
            <v>50534.55</v>
          </cell>
          <cell r="D420" t="e">
            <v>#DIV/0!</v>
          </cell>
          <cell r="E420" t="e">
            <v>#DIV/0!</v>
          </cell>
          <cell r="F420" t="e">
            <v>#DIV/0!</v>
          </cell>
          <cell r="H420" t="e">
            <v>#DIV/0!</v>
          </cell>
          <cell r="I420" t="e">
            <v>#DIV/0!</v>
          </cell>
          <cell r="K420" t="e">
            <v>#DIV/0!</v>
          </cell>
          <cell r="L420" t="e">
            <v>#DIV/0!</v>
          </cell>
          <cell r="M420" t="e">
            <v>#DIV/0!</v>
          </cell>
          <cell r="N420" t="e">
            <v>#DIV/0!</v>
          </cell>
          <cell r="O420" t="e">
            <v>#DIV/0!</v>
          </cell>
          <cell r="Q420" t="e">
            <v>#DIV/0!</v>
          </cell>
          <cell r="R420" t="e">
            <v>#DIV/0!</v>
          </cell>
          <cell r="S420" t="e">
            <v>#DIV/0!</v>
          </cell>
          <cell r="T420" t="e">
            <v>#DIV/0!</v>
          </cell>
        </row>
        <row r="421">
          <cell r="A421">
            <v>42584</v>
          </cell>
          <cell r="B421" t="e">
            <v>#DIV/0!</v>
          </cell>
          <cell r="C421">
            <v>50534.55</v>
          </cell>
          <cell r="D421" t="e">
            <v>#DIV/0!</v>
          </cell>
          <cell r="E421" t="e">
            <v>#DIV/0!</v>
          </cell>
          <cell r="F421" t="e">
            <v>#DIV/0!</v>
          </cell>
          <cell r="H421" t="e">
            <v>#DIV/0!</v>
          </cell>
          <cell r="I421" t="e">
            <v>#DIV/0!</v>
          </cell>
          <cell r="K421" t="e">
            <v>#DIV/0!</v>
          </cell>
          <cell r="L421" t="e">
            <v>#DIV/0!</v>
          </cell>
          <cell r="M421" t="e">
            <v>#DIV/0!</v>
          </cell>
          <cell r="N421" t="e">
            <v>#DIV/0!</v>
          </cell>
          <cell r="O421" t="e">
            <v>#DIV/0!</v>
          </cell>
          <cell r="Q421" t="e">
            <v>#DIV/0!</v>
          </cell>
          <cell r="R421" t="e">
            <v>#DIV/0!</v>
          </cell>
          <cell r="S421" t="e">
            <v>#DIV/0!</v>
          </cell>
          <cell r="T421" t="e">
            <v>#DIV/0!</v>
          </cell>
        </row>
        <row r="422">
          <cell r="A422">
            <v>42585</v>
          </cell>
          <cell r="B422" t="e">
            <v>#DIV/0!</v>
          </cell>
          <cell r="C422">
            <v>50534.55</v>
          </cell>
          <cell r="D422" t="e">
            <v>#DIV/0!</v>
          </cell>
          <cell r="E422" t="e">
            <v>#DIV/0!</v>
          </cell>
          <cell r="F422" t="e">
            <v>#DIV/0!</v>
          </cell>
          <cell r="H422" t="e">
            <v>#DIV/0!</v>
          </cell>
          <cell r="I422" t="e">
            <v>#DIV/0!</v>
          </cell>
          <cell r="K422" t="e">
            <v>#DIV/0!</v>
          </cell>
          <cell r="L422" t="e">
            <v>#DIV/0!</v>
          </cell>
          <cell r="M422" t="e">
            <v>#DIV/0!</v>
          </cell>
          <cell r="N422" t="e">
            <v>#DIV/0!</v>
          </cell>
          <cell r="O422" t="e">
            <v>#DIV/0!</v>
          </cell>
          <cell r="Q422" t="e">
            <v>#DIV/0!</v>
          </cell>
          <cell r="R422" t="e">
            <v>#DIV/0!</v>
          </cell>
          <cell r="S422" t="e">
            <v>#DIV/0!</v>
          </cell>
          <cell r="T422" t="e">
            <v>#DIV/0!</v>
          </cell>
        </row>
        <row r="423">
          <cell r="A423">
            <v>42586</v>
          </cell>
          <cell r="B423" t="e">
            <v>#DIV/0!</v>
          </cell>
          <cell r="C423">
            <v>50534.55</v>
          </cell>
          <cell r="D423" t="e">
            <v>#DIV/0!</v>
          </cell>
          <cell r="E423" t="e">
            <v>#DIV/0!</v>
          </cell>
          <cell r="F423" t="e">
            <v>#DIV/0!</v>
          </cell>
          <cell r="H423" t="e">
            <v>#DIV/0!</v>
          </cell>
          <cell r="I423" t="e">
            <v>#DIV/0!</v>
          </cell>
          <cell r="K423" t="e">
            <v>#DIV/0!</v>
          </cell>
          <cell r="L423" t="e">
            <v>#DIV/0!</v>
          </cell>
          <cell r="M423" t="e">
            <v>#DIV/0!</v>
          </cell>
          <cell r="N423" t="e">
            <v>#DIV/0!</v>
          </cell>
          <cell r="O423" t="e">
            <v>#DIV/0!</v>
          </cell>
          <cell r="Q423" t="e">
            <v>#DIV/0!</v>
          </cell>
          <cell r="R423" t="e">
            <v>#DIV/0!</v>
          </cell>
          <cell r="S423" t="e">
            <v>#DIV/0!</v>
          </cell>
          <cell r="T423" t="e">
            <v>#DIV/0!</v>
          </cell>
        </row>
        <row r="424">
          <cell r="A424">
            <v>42587</v>
          </cell>
          <cell r="B424" t="e">
            <v>#DIV/0!</v>
          </cell>
          <cell r="C424">
            <v>50534.55</v>
          </cell>
          <cell r="D424" t="e">
            <v>#DIV/0!</v>
          </cell>
          <cell r="E424" t="e">
            <v>#DIV/0!</v>
          </cell>
          <cell r="F424" t="e">
            <v>#DIV/0!</v>
          </cell>
          <cell r="H424" t="e">
            <v>#DIV/0!</v>
          </cell>
          <cell r="I424" t="e">
            <v>#DIV/0!</v>
          </cell>
          <cell r="K424" t="e">
            <v>#DIV/0!</v>
          </cell>
          <cell r="L424" t="e">
            <v>#DIV/0!</v>
          </cell>
          <cell r="M424" t="e">
            <v>#DIV/0!</v>
          </cell>
          <cell r="N424" t="e">
            <v>#DIV/0!</v>
          </cell>
          <cell r="O424" t="e">
            <v>#DIV/0!</v>
          </cell>
          <cell r="Q424" t="e">
            <v>#DIV/0!</v>
          </cell>
          <cell r="R424" t="e">
            <v>#DIV/0!</v>
          </cell>
          <cell r="S424" t="e">
            <v>#DIV/0!</v>
          </cell>
          <cell r="T424" t="e">
            <v>#DIV/0!</v>
          </cell>
        </row>
        <row r="425">
          <cell r="A425">
            <v>42590</v>
          </cell>
          <cell r="B425" t="e">
            <v>#DIV/0!</v>
          </cell>
          <cell r="C425">
            <v>50534.55</v>
          </cell>
          <cell r="D425" t="e">
            <v>#DIV/0!</v>
          </cell>
          <cell r="E425" t="e">
            <v>#DIV/0!</v>
          </cell>
          <cell r="F425" t="e">
            <v>#DIV/0!</v>
          </cell>
          <cell r="H425" t="e">
            <v>#DIV/0!</v>
          </cell>
          <cell r="I425" t="e">
            <v>#DIV/0!</v>
          </cell>
          <cell r="K425" t="e">
            <v>#DIV/0!</v>
          </cell>
          <cell r="L425" t="e">
            <v>#DIV/0!</v>
          </cell>
          <cell r="M425" t="e">
            <v>#DIV/0!</v>
          </cell>
          <cell r="N425" t="e">
            <v>#DIV/0!</v>
          </cell>
          <cell r="O425" t="e">
            <v>#DIV/0!</v>
          </cell>
          <cell r="Q425" t="e">
            <v>#DIV/0!</v>
          </cell>
          <cell r="R425" t="e">
            <v>#DIV/0!</v>
          </cell>
          <cell r="S425" t="e">
            <v>#DIV/0!</v>
          </cell>
          <cell r="T425" t="e">
            <v>#DIV/0!</v>
          </cell>
        </row>
        <row r="426">
          <cell r="A426">
            <v>42591</v>
          </cell>
          <cell r="B426" t="e">
            <v>#DIV/0!</v>
          </cell>
          <cell r="C426">
            <v>50534.55</v>
          </cell>
          <cell r="D426" t="e">
            <v>#DIV/0!</v>
          </cell>
          <cell r="E426" t="e">
            <v>#DIV/0!</v>
          </cell>
          <cell r="F426" t="e">
            <v>#DIV/0!</v>
          </cell>
          <cell r="H426" t="e">
            <v>#DIV/0!</v>
          </cell>
          <cell r="I426" t="e">
            <v>#DIV/0!</v>
          </cell>
          <cell r="K426" t="e">
            <v>#DIV/0!</v>
          </cell>
          <cell r="L426" t="e">
            <v>#DIV/0!</v>
          </cell>
          <cell r="M426" t="e">
            <v>#DIV/0!</v>
          </cell>
          <cell r="N426" t="e">
            <v>#DIV/0!</v>
          </cell>
          <cell r="O426" t="e">
            <v>#DIV/0!</v>
          </cell>
          <cell r="Q426" t="e">
            <v>#DIV/0!</v>
          </cell>
          <cell r="R426" t="e">
            <v>#DIV/0!</v>
          </cell>
          <cell r="S426" t="e">
            <v>#DIV/0!</v>
          </cell>
          <cell r="T426" t="e">
            <v>#DIV/0!</v>
          </cell>
        </row>
        <row r="427">
          <cell r="A427">
            <v>42592</v>
          </cell>
          <cell r="B427" t="e">
            <v>#DIV/0!</v>
          </cell>
          <cell r="C427">
            <v>50534.55</v>
          </cell>
          <cell r="D427" t="e">
            <v>#DIV/0!</v>
          </cell>
          <cell r="E427" t="e">
            <v>#DIV/0!</v>
          </cell>
          <cell r="F427" t="e">
            <v>#DIV/0!</v>
          </cell>
          <cell r="H427" t="e">
            <v>#DIV/0!</v>
          </cell>
          <cell r="I427" t="e">
            <v>#DIV/0!</v>
          </cell>
          <cell r="K427" t="e">
            <v>#DIV/0!</v>
          </cell>
          <cell r="L427" t="e">
            <v>#DIV/0!</v>
          </cell>
          <cell r="M427" t="e">
            <v>#DIV/0!</v>
          </cell>
          <cell r="N427" t="e">
            <v>#DIV/0!</v>
          </cell>
          <cell r="O427" t="e">
            <v>#DIV/0!</v>
          </cell>
          <cell r="Q427" t="e">
            <v>#DIV/0!</v>
          </cell>
          <cell r="R427" t="e">
            <v>#DIV/0!</v>
          </cell>
          <cell r="S427" t="e">
            <v>#DIV/0!</v>
          </cell>
          <cell r="T427" t="e">
            <v>#DIV/0!</v>
          </cell>
        </row>
        <row r="428">
          <cell r="A428">
            <v>42593</v>
          </cell>
          <cell r="B428" t="e">
            <v>#DIV/0!</v>
          </cell>
          <cell r="C428">
            <v>50534.55</v>
          </cell>
          <cell r="D428" t="e">
            <v>#DIV/0!</v>
          </cell>
          <cell r="E428" t="e">
            <v>#DIV/0!</v>
          </cell>
          <cell r="F428" t="e">
            <v>#DIV/0!</v>
          </cell>
          <cell r="H428" t="e">
            <v>#DIV/0!</v>
          </cell>
          <cell r="I428" t="e">
            <v>#DIV/0!</v>
          </cell>
          <cell r="K428" t="e">
            <v>#DIV/0!</v>
          </cell>
          <cell r="L428" t="e">
            <v>#DIV/0!</v>
          </cell>
          <cell r="M428" t="e">
            <v>#DIV/0!</v>
          </cell>
          <cell r="N428" t="e">
            <v>#DIV/0!</v>
          </cell>
          <cell r="O428" t="e">
            <v>#DIV/0!</v>
          </cell>
          <cell r="Q428" t="e">
            <v>#DIV/0!</v>
          </cell>
          <cell r="R428" t="e">
            <v>#DIV/0!</v>
          </cell>
          <cell r="S428" t="e">
            <v>#DIV/0!</v>
          </cell>
          <cell r="T428" t="e">
            <v>#DIV/0!</v>
          </cell>
        </row>
        <row r="429">
          <cell r="A429">
            <v>42594</v>
          </cell>
          <cell r="B429" t="e">
            <v>#DIV/0!</v>
          </cell>
          <cell r="C429">
            <v>50534.55</v>
          </cell>
          <cell r="D429" t="e">
            <v>#DIV/0!</v>
          </cell>
          <cell r="E429" t="e">
            <v>#DIV/0!</v>
          </cell>
          <cell r="F429" t="e">
            <v>#DIV/0!</v>
          </cell>
          <cell r="H429" t="e">
            <v>#DIV/0!</v>
          </cell>
          <cell r="I429" t="e">
            <v>#DIV/0!</v>
          </cell>
          <cell r="K429" t="e">
            <v>#DIV/0!</v>
          </cell>
          <cell r="L429" t="e">
            <v>#DIV/0!</v>
          </cell>
          <cell r="M429" t="e">
            <v>#DIV/0!</v>
          </cell>
          <cell r="N429" t="e">
            <v>#DIV/0!</v>
          </cell>
          <cell r="O429" t="e">
            <v>#DIV/0!</v>
          </cell>
          <cell r="Q429" t="e">
            <v>#DIV/0!</v>
          </cell>
          <cell r="R429" t="e">
            <v>#DIV/0!</v>
          </cell>
          <cell r="S429" t="e">
            <v>#DIV/0!</v>
          </cell>
          <cell r="T429" t="e">
            <v>#DIV/0!</v>
          </cell>
        </row>
        <row r="430">
          <cell r="A430">
            <v>42597</v>
          </cell>
          <cell r="B430" t="e">
            <v>#DIV/0!</v>
          </cell>
          <cell r="C430">
            <v>50534.55</v>
          </cell>
          <cell r="D430" t="e">
            <v>#DIV/0!</v>
          </cell>
          <cell r="E430" t="e">
            <v>#DIV/0!</v>
          </cell>
          <cell r="F430" t="e">
            <v>#DIV/0!</v>
          </cell>
          <cell r="H430" t="e">
            <v>#DIV/0!</v>
          </cell>
          <cell r="I430" t="e">
            <v>#DIV/0!</v>
          </cell>
          <cell r="K430" t="e">
            <v>#DIV/0!</v>
          </cell>
          <cell r="L430" t="e">
            <v>#DIV/0!</v>
          </cell>
          <cell r="M430" t="e">
            <v>#DIV/0!</v>
          </cell>
          <cell r="N430" t="e">
            <v>#DIV/0!</v>
          </cell>
          <cell r="O430" t="e">
            <v>#DIV/0!</v>
          </cell>
          <cell r="Q430" t="e">
            <v>#DIV/0!</v>
          </cell>
          <cell r="R430" t="e">
            <v>#DIV/0!</v>
          </cell>
          <cell r="S430" t="e">
            <v>#DIV/0!</v>
          </cell>
          <cell r="T430" t="e">
            <v>#DIV/0!</v>
          </cell>
        </row>
        <row r="431">
          <cell r="A431">
            <v>42598</v>
          </cell>
          <cell r="B431" t="e">
            <v>#DIV/0!</v>
          </cell>
          <cell r="C431">
            <v>50534.55</v>
          </cell>
          <cell r="D431" t="e">
            <v>#DIV/0!</v>
          </cell>
          <cell r="E431" t="e">
            <v>#DIV/0!</v>
          </cell>
          <cell r="F431" t="e">
            <v>#DIV/0!</v>
          </cell>
          <cell r="H431" t="e">
            <v>#DIV/0!</v>
          </cell>
          <cell r="I431" t="e">
            <v>#DIV/0!</v>
          </cell>
          <cell r="K431" t="e">
            <v>#DIV/0!</v>
          </cell>
          <cell r="L431" t="e">
            <v>#DIV/0!</v>
          </cell>
          <cell r="M431" t="e">
            <v>#DIV/0!</v>
          </cell>
          <cell r="N431" t="e">
            <v>#DIV/0!</v>
          </cell>
          <cell r="O431" t="e">
            <v>#DIV/0!</v>
          </cell>
          <cell r="Q431" t="e">
            <v>#DIV/0!</v>
          </cell>
          <cell r="R431" t="e">
            <v>#DIV/0!</v>
          </cell>
          <cell r="S431" t="e">
            <v>#DIV/0!</v>
          </cell>
          <cell r="T431" t="e">
            <v>#DIV/0!</v>
          </cell>
        </row>
        <row r="432">
          <cell r="A432">
            <v>42599</v>
          </cell>
          <cell r="B432" t="e">
            <v>#DIV/0!</v>
          </cell>
          <cell r="C432">
            <v>50534.55</v>
          </cell>
          <cell r="D432" t="e">
            <v>#DIV/0!</v>
          </cell>
          <cell r="E432" t="e">
            <v>#DIV/0!</v>
          </cell>
          <cell r="F432" t="e">
            <v>#DIV/0!</v>
          </cell>
          <cell r="H432" t="e">
            <v>#DIV/0!</v>
          </cell>
          <cell r="I432" t="e">
            <v>#DIV/0!</v>
          </cell>
          <cell r="K432" t="e">
            <v>#DIV/0!</v>
          </cell>
          <cell r="L432" t="e">
            <v>#DIV/0!</v>
          </cell>
          <cell r="M432" t="e">
            <v>#DIV/0!</v>
          </cell>
          <cell r="N432" t="e">
            <v>#DIV/0!</v>
          </cell>
          <cell r="O432" t="e">
            <v>#DIV/0!</v>
          </cell>
          <cell r="Q432" t="e">
            <v>#DIV/0!</v>
          </cell>
          <cell r="R432" t="e">
            <v>#DIV/0!</v>
          </cell>
          <cell r="S432" t="e">
            <v>#DIV/0!</v>
          </cell>
          <cell r="T432" t="e">
            <v>#DIV/0!</v>
          </cell>
        </row>
        <row r="433">
          <cell r="A433">
            <v>42600</v>
          </cell>
          <cell r="B433" t="e">
            <v>#DIV/0!</v>
          </cell>
          <cell r="C433">
            <v>50534.55</v>
          </cell>
          <cell r="D433" t="e">
            <v>#DIV/0!</v>
          </cell>
          <cell r="E433" t="e">
            <v>#DIV/0!</v>
          </cell>
          <cell r="F433" t="e">
            <v>#DIV/0!</v>
          </cell>
          <cell r="H433" t="e">
            <v>#DIV/0!</v>
          </cell>
          <cell r="I433" t="e">
            <v>#DIV/0!</v>
          </cell>
          <cell r="K433" t="e">
            <v>#DIV/0!</v>
          </cell>
          <cell r="L433" t="e">
            <v>#DIV/0!</v>
          </cell>
          <cell r="M433" t="e">
            <v>#DIV/0!</v>
          </cell>
          <cell r="N433" t="e">
            <v>#DIV/0!</v>
          </cell>
          <cell r="O433" t="e">
            <v>#DIV/0!</v>
          </cell>
          <cell r="Q433" t="e">
            <v>#DIV/0!</v>
          </cell>
          <cell r="R433" t="e">
            <v>#DIV/0!</v>
          </cell>
          <cell r="S433" t="e">
            <v>#DIV/0!</v>
          </cell>
          <cell r="T433" t="e">
            <v>#DIV/0!</v>
          </cell>
        </row>
        <row r="434">
          <cell r="A434">
            <v>42601</v>
          </cell>
          <cell r="B434" t="e">
            <v>#N/A</v>
          </cell>
          <cell r="C434">
            <v>50534.55</v>
          </cell>
          <cell r="D434" t="e">
            <v>#N/A</v>
          </cell>
          <cell r="E434" t="e">
            <v>#N/A</v>
          </cell>
          <cell r="F434" t="e">
            <v>#N/A</v>
          </cell>
          <cell r="H434" t="e">
            <v>#N/A</v>
          </cell>
          <cell r="I434" t="e">
            <v>#N/A</v>
          </cell>
          <cell r="K434" t="e">
            <v>#N/A</v>
          </cell>
          <cell r="L434" t="e">
            <v>#N/A</v>
          </cell>
          <cell r="M434" t="e">
            <v>#N/A</v>
          </cell>
          <cell r="N434" t="e">
            <v>#N/A</v>
          </cell>
          <cell r="O434" t="e">
            <v>#N/A</v>
          </cell>
          <cell r="Q434" t="e">
            <v>#N/A</v>
          </cell>
          <cell r="R434" t="e">
            <v>#N/A</v>
          </cell>
          <cell r="S434" t="e">
            <v>#N/A</v>
          </cell>
          <cell r="T434" t="e">
            <v>#DIV/0!</v>
          </cell>
        </row>
        <row r="435">
          <cell r="A435">
            <v>42604</v>
          </cell>
          <cell r="B435" t="e">
            <v>#N/A</v>
          </cell>
          <cell r="C435">
            <v>50534.55</v>
          </cell>
          <cell r="D435" t="e">
            <v>#N/A</v>
          </cell>
          <cell r="E435" t="e">
            <v>#N/A</v>
          </cell>
          <cell r="F435" t="e">
            <v>#N/A</v>
          </cell>
          <cell r="H435" t="e">
            <v>#N/A</v>
          </cell>
          <cell r="I435" t="e">
            <v>#N/A</v>
          </cell>
          <cell r="K435" t="e">
            <v>#N/A</v>
          </cell>
          <cell r="L435" t="e">
            <v>#N/A</v>
          </cell>
          <cell r="M435" t="e">
            <v>#N/A</v>
          </cell>
          <cell r="N435" t="e">
            <v>#N/A</v>
          </cell>
          <cell r="O435" t="e">
            <v>#N/A</v>
          </cell>
          <cell r="Q435" t="e">
            <v>#N/A</v>
          </cell>
          <cell r="R435" t="e">
            <v>#N/A</v>
          </cell>
          <cell r="S435" t="e">
            <v>#N/A</v>
          </cell>
          <cell r="T435" t="e">
            <v>#DIV/0!</v>
          </cell>
        </row>
        <row r="436">
          <cell r="A436">
            <v>42605</v>
          </cell>
          <cell r="B436" t="e">
            <v>#N/A</v>
          </cell>
          <cell r="C436">
            <v>50534.55</v>
          </cell>
          <cell r="D436" t="e">
            <v>#N/A</v>
          </cell>
          <cell r="E436" t="e">
            <v>#N/A</v>
          </cell>
          <cell r="F436" t="e">
            <v>#N/A</v>
          </cell>
          <cell r="H436" t="e">
            <v>#N/A</v>
          </cell>
          <cell r="I436" t="e">
            <v>#N/A</v>
          </cell>
          <cell r="K436" t="e">
            <v>#N/A</v>
          </cell>
          <cell r="L436" t="e">
            <v>#N/A</v>
          </cell>
          <cell r="M436" t="e">
            <v>#N/A</v>
          </cell>
          <cell r="N436" t="e">
            <v>#N/A</v>
          </cell>
          <cell r="O436" t="e">
            <v>#N/A</v>
          </cell>
          <cell r="Q436" t="e">
            <v>#N/A</v>
          </cell>
          <cell r="R436" t="e">
            <v>#N/A</v>
          </cell>
          <cell r="S436" t="e">
            <v>#N/A</v>
          </cell>
          <cell r="T436" t="e">
            <v>#DIV/0!</v>
          </cell>
        </row>
        <row r="437">
          <cell r="A437">
            <v>42606</v>
          </cell>
          <cell r="B437" t="e">
            <v>#N/A</v>
          </cell>
          <cell r="C437">
            <v>50534.55</v>
          </cell>
          <cell r="D437" t="e">
            <v>#N/A</v>
          </cell>
          <cell r="E437" t="e">
            <v>#N/A</v>
          </cell>
          <cell r="F437" t="e">
            <v>#N/A</v>
          </cell>
          <cell r="H437" t="e">
            <v>#N/A</v>
          </cell>
          <cell r="I437" t="e">
            <v>#N/A</v>
          </cell>
          <cell r="K437" t="e">
            <v>#N/A</v>
          </cell>
          <cell r="L437" t="e">
            <v>#N/A</v>
          </cell>
          <cell r="M437" t="e">
            <v>#N/A</v>
          </cell>
          <cell r="N437" t="e">
            <v>#N/A</v>
          </cell>
          <cell r="O437" t="e">
            <v>#N/A</v>
          </cell>
          <cell r="Q437" t="e">
            <v>#N/A</v>
          </cell>
          <cell r="R437" t="e">
            <v>#N/A</v>
          </cell>
          <cell r="S437" t="e">
            <v>#N/A</v>
          </cell>
          <cell r="T437" t="e">
            <v>#DIV/0!</v>
          </cell>
        </row>
        <row r="438">
          <cell r="A438">
            <v>42607</v>
          </cell>
          <cell r="B438" t="e">
            <v>#N/A</v>
          </cell>
          <cell r="C438">
            <v>50534.55</v>
          </cell>
          <cell r="D438" t="e">
            <v>#N/A</v>
          </cell>
          <cell r="E438" t="e">
            <v>#N/A</v>
          </cell>
          <cell r="F438" t="e">
            <v>#N/A</v>
          </cell>
          <cell r="H438" t="e">
            <v>#N/A</v>
          </cell>
          <cell r="I438" t="e">
            <v>#N/A</v>
          </cell>
          <cell r="K438" t="e">
            <v>#N/A</v>
          </cell>
          <cell r="L438" t="e">
            <v>#N/A</v>
          </cell>
          <cell r="M438" t="e">
            <v>#N/A</v>
          </cell>
          <cell r="N438" t="e">
            <v>#N/A</v>
          </cell>
          <cell r="O438" t="e">
            <v>#N/A</v>
          </cell>
          <cell r="Q438" t="e">
            <v>#N/A</v>
          </cell>
          <cell r="R438" t="e">
            <v>#N/A</v>
          </cell>
          <cell r="S438" t="e">
            <v>#N/A</v>
          </cell>
          <cell r="T438" t="e">
            <v>#DIV/0!</v>
          </cell>
        </row>
        <row r="439">
          <cell r="A439">
            <v>42608</v>
          </cell>
          <cell r="B439" t="e">
            <v>#N/A</v>
          </cell>
          <cell r="C439">
            <v>50534.55</v>
          </cell>
          <cell r="D439" t="e">
            <v>#N/A</v>
          </cell>
          <cell r="E439" t="e">
            <v>#N/A</v>
          </cell>
          <cell r="F439" t="e">
            <v>#N/A</v>
          </cell>
          <cell r="H439" t="e">
            <v>#N/A</v>
          </cell>
          <cell r="I439" t="e">
            <v>#N/A</v>
          </cell>
          <cell r="K439" t="e">
            <v>#N/A</v>
          </cell>
          <cell r="L439" t="e">
            <v>#N/A</v>
          </cell>
          <cell r="M439" t="e">
            <v>#N/A</v>
          </cell>
          <cell r="N439" t="e">
            <v>#N/A</v>
          </cell>
          <cell r="O439" t="e">
            <v>#N/A</v>
          </cell>
          <cell r="Q439" t="e">
            <v>#N/A</v>
          </cell>
          <cell r="R439" t="e">
            <v>#N/A</v>
          </cell>
          <cell r="S439" t="e">
            <v>#N/A</v>
          </cell>
          <cell r="T439" t="e">
            <v>#DIV/0!</v>
          </cell>
        </row>
        <row r="440">
          <cell r="A440">
            <v>42611</v>
          </cell>
          <cell r="B440" t="e">
            <v>#N/A</v>
          </cell>
          <cell r="C440">
            <v>50534.55</v>
          </cell>
          <cell r="D440" t="e">
            <v>#N/A</v>
          </cell>
          <cell r="E440" t="e">
            <v>#N/A</v>
          </cell>
          <cell r="F440" t="e">
            <v>#N/A</v>
          </cell>
          <cell r="H440" t="e">
            <v>#N/A</v>
          </cell>
          <cell r="I440" t="e">
            <v>#N/A</v>
          </cell>
          <cell r="K440" t="e">
            <v>#N/A</v>
          </cell>
          <cell r="L440" t="e">
            <v>#N/A</v>
          </cell>
          <cell r="M440" t="e">
            <v>#N/A</v>
          </cell>
          <cell r="N440" t="e">
            <v>#N/A</v>
          </cell>
          <cell r="O440" t="e">
            <v>#N/A</v>
          </cell>
          <cell r="Q440" t="e">
            <v>#N/A</v>
          </cell>
          <cell r="R440" t="e">
            <v>#N/A</v>
          </cell>
          <cell r="S440" t="e">
            <v>#N/A</v>
          </cell>
          <cell r="T440" t="e">
            <v>#DIV/0!</v>
          </cell>
        </row>
        <row r="441">
          <cell r="A441">
            <v>42612</v>
          </cell>
          <cell r="B441" t="e">
            <v>#N/A</v>
          </cell>
          <cell r="C441">
            <v>50534.55</v>
          </cell>
          <cell r="D441" t="e">
            <v>#N/A</v>
          </cell>
          <cell r="E441" t="e">
            <v>#N/A</v>
          </cell>
          <cell r="F441" t="e">
            <v>#N/A</v>
          </cell>
          <cell r="H441" t="e">
            <v>#N/A</v>
          </cell>
          <cell r="I441" t="e">
            <v>#N/A</v>
          </cell>
          <cell r="K441" t="e">
            <v>#N/A</v>
          </cell>
          <cell r="L441" t="e">
            <v>#N/A</v>
          </cell>
          <cell r="M441" t="e">
            <v>#N/A</v>
          </cell>
          <cell r="N441" t="e">
            <v>#N/A</v>
          </cell>
          <cell r="O441" t="e">
            <v>#N/A</v>
          </cell>
          <cell r="Q441" t="e">
            <v>#N/A</v>
          </cell>
          <cell r="R441" t="e">
            <v>#N/A</v>
          </cell>
          <cell r="S441" t="e">
            <v>#N/A</v>
          </cell>
          <cell r="T441" t="e">
            <v>#DIV/0!</v>
          </cell>
        </row>
        <row r="442">
          <cell r="A442">
            <v>42613</v>
          </cell>
          <cell r="B442" t="e">
            <v>#N/A</v>
          </cell>
          <cell r="C442">
            <v>50534.55</v>
          </cell>
          <cell r="D442" t="e">
            <v>#N/A</v>
          </cell>
          <cell r="E442" t="e">
            <v>#N/A</v>
          </cell>
          <cell r="F442" t="e">
            <v>#N/A</v>
          </cell>
          <cell r="H442" t="e">
            <v>#N/A</v>
          </cell>
          <cell r="I442" t="e">
            <v>#N/A</v>
          </cell>
          <cell r="K442" t="e">
            <v>#N/A</v>
          </cell>
          <cell r="L442" t="e">
            <v>#N/A</v>
          </cell>
          <cell r="M442" t="e">
            <v>#N/A</v>
          </cell>
          <cell r="N442" t="e">
            <v>#N/A</v>
          </cell>
          <cell r="O442" t="e">
            <v>#N/A</v>
          </cell>
          <cell r="Q442" t="e">
            <v>#N/A</v>
          </cell>
          <cell r="R442" t="e">
            <v>#N/A</v>
          </cell>
          <cell r="S442" t="e">
            <v>#N/A</v>
          </cell>
          <cell r="T442" t="e">
            <v>#DIV/0!</v>
          </cell>
        </row>
        <row r="443">
          <cell r="A443">
            <v>42614</v>
          </cell>
          <cell r="B443" t="e">
            <v>#N/A</v>
          </cell>
          <cell r="C443">
            <v>50534.55</v>
          </cell>
          <cell r="D443" t="e">
            <v>#N/A</v>
          </cell>
          <cell r="E443" t="e">
            <v>#N/A</v>
          </cell>
          <cell r="F443" t="e">
            <v>#N/A</v>
          </cell>
          <cell r="H443" t="e">
            <v>#N/A</v>
          </cell>
          <cell r="I443" t="e">
            <v>#N/A</v>
          </cell>
          <cell r="K443" t="e">
            <v>#N/A</v>
          </cell>
          <cell r="L443" t="e">
            <v>#N/A</v>
          </cell>
          <cell r="M443" t="e">
            <v>#N/A</v>
          </cell>
          <cell r="N443" t="e">
            <v>#N/A</v>
          </cell>
          <cell r="O443" t="e">
            <v>#N/A</v>
          </cell>
          <cell r="Q443" t="e">
            <v>#N/A</v>
          </cell>
          <cell r="R443" t="e">
            <v>#N/A</v>
          </cell>
          <cell r="S443" t="e">
            <v>#N/A</v>
          </cell>
          <cell r="T443" t="e">
            <v>#DIV/0!</v>
          </cell>
        </row>
        <row r="444">
          <cell r="A444">
            <v>42615</v>
          </cell>
          <cell r="B444" t="e">
            <v>#N/A</v>
          </cell>
          <cell r="C444">
            <v>50534.55</v>
          </cell>
          <cell r="D444" t="e">
            <v>#N/A</v>
          </cell>
          <cell r="E444" t="e">
            <v>#N/A</v>
          </cell>
          <cell r="F444" t="e">
            <v>#N/A</v>
          </cell>
          <cell r="H444" t="e">
            <v>#N/A</v>
          </cell>
          <cell r="I444" t="e">
            <v>#N/A</v>
          </cell>
          <cell r="K444" t="e">
            <v>#N/A</v>
          </cell>
          <cell r="L444" t="e">
            <v>#N/A</v>
          </cell>
          <cell r="M444" t="e">
            <v>#N/A</v>
          </cell>
          <cell r="N444" t="e">
            <v>#N/A</v>
          </cell>
          <cell r="O444" t="e">
            <v>#N/A</v>
          </cell>
          <cell r="Q444" t="e">
            <v>#N/A</v>
          </cell>
          <cell r="R444" t="e">
            <v>#N/A</v>
          </cell>
          <cell r="S444" t="e">
            <v>#N/A</v>
          </cell>
          <cell r="T444" t="e">
            <v>#DIV/0!</v>
          </cell>
        </row>
        <row r="445">
          <cell r="A445">
            <v>42618</v>
          </cell>
          <cell r="B445" t="e">
            <v>#N/A</v>
          </cell>
          <cell r="C445">
            <v>50534.55</v>
          </cell>
          <cell r="D445" t="e">
            <v>#N/A</v>
          </cell>
          <cell r="E445" t="e">
            <v>#N/A</v>
          </cell>
          <cell r="F445" t="e">
            <v>#N/A</v>
          </cell>
          <cell r="H445" t="e">
            <v>#N/A</v>
          </cell>
          <cell r="I445" t="e">
            <v>#N/A</v>
          </cell>
          <cell r="K445" t="e">
            <v>#N/A</v>
          </cell>
          <cell r="L445" t="e">
            <v>#N/A</v>
          </cell>
          <cell r="M445" t="e">
            <v>#N/A</v>
          </cell>
          <cell r="N445" t="e">
            <v>#N/A</v>
          </cell>
          <cell r="O445" t="e">
            <v>#N/A</v>
          </cell>
          <cell r="Q445" t="e">
            <v>#N/A</v>
          </cell>
          <cell r="R445" t="e">
            <v>#N/A</v>
          </cell>
          <cell r="S445" t="e">
            <v>#N/A</v>
          </cell>
          <cell r="T445" t="e">
            <v>#DIV/0!</v>
          </cell>
        </row>
        <row r="446">
          <cell r="A446">
            <v>42619</v>
          </cell>
          <cell r="B446" t="e">
            <v>#N/A</v>
          </cell>
          <cell r="C446">
            <v>50534.55</v>
          </cell>
          <cell r="D446" t="e">
            <v>#N/A</v>
          </cell>
          <cell r="E446" t="e">
            <v>#N/A</v>
          </cell>
          <cell r="F446" t="e">
            <v>#N/A</v>
          </cell>
          <cell r="H446" t="e">
            <v>#N/A</v>
          </cell>
          <cell r="I446" t="e">
            <v>#N/A</v>
          </cell>
          <cell r="K446" t="e">
            <v>#N/A</v>
          </cell>
          <cell r="L446" t="e">
            <v>#N/A</v>
          </cell>
          <cell r="M446" t="e">
            <v>#N/A</v>
          </cell>
          <cell r="N446" t="e">
            <v>#N/A</v>
          </cell>
          <cell r="O446" t="e">
            <v>#N/A</v>
          </cell>
          <cell r="Q446" t="e">
            <v>#N/A</v>
          </cell>
          <cell r="R446" t="e">
            <v>#N/A</v>
          </cell>
          <cell r="S446" t="e">
            <v>#N/A</v>
          </cell>
          <cell r="T446" t="e">
            <v>#DIV/0!</v>
          </cell>
        </row>
        <row r="447">
          <cell r="A447">
            <v>42620</v>
          </cell>
          <cell r="B447" t="e">
            <v>#N/A</v>
          </cell>
          <cell r="C447">
            <v>50534.55</v>
          </cell>
          <cell r="D447" t="e">
            <v>#N/A</v>
          </cell>
          <cell r="E447" t="e">
            <v>#N/A</v>
          </cell>
          <cell r="F447" t="e">
            <v>#N/A</v>
          </cell>
          <cell r="H447" t="e">
            <v>#N/A</v>
          </cell>
          <cell r="I447" t="e">
            <v>#N/A</v>
          </cell>
          <cell r="K447" t="e">
            <v>#N/A</v>
          </cell>
          <cell r="L447" t="e">
            <v>#N/A</v>
          </cell>
          <cell r="M447" t="e">
            <v>#N/A</v>
          </cell>
          <cell r="N447" t="e">
            <v>#N/A</v>
          </cell>
          <cell r="O447" t="e">
            <v>#N/A</v>
          </cell>
          <cell r="Q447" t="e">
            <v>#N/A</v>
          </cell>
          <cell r="R447" t="e">
            <v>#N/A</v>
          </cell>
          <cell r="S447" t="e">
            <v>#N/A</v>
          </cell>
          <cell r="T447" t="e">
            <v>#DIV/0!</v>
          </cell>
        </row>
        <row r="448">
          <cell r="A448">
            <v>42621</v>
          </cell>
          <cell r="B448" t="e">
            <v>#N/A</v>
          </cell>
          <cell r="C448">
            <v>50534.55</v>
          </cell>
          <cell r="D448" t="e">
            <v>#N/A</v>
          </cell>
          <cell r="E448" t="e">
            <v>#N/A</v>
          </cell>
          <cell r="F448" t="e">
            <v>#N/A</v>
          </cell>
          <cell r="H448" t="e">
            <v>#N/A</v>
          </cell>
          <cell r="I448" t="e">
            <v>#N/A</v>
          </cell>
          <cell r="K448" t="e">
            <v>#N/A</v>
          </cell>
          <cell r="L448" t="e">
            <v>#N/A</v>
          </cell>
          <cell r="M448" t="e">
            <v>#N/A</v>
          </cell>
          <cell r="N448" t="e">
            <v>#N/A</v>
          </cell>
          <cell r="O448" t="e">
            <v>#N/A</v>
          </cell>
          <cell r="Q448" t="e">
            <v>#N/A</v>
          </cell>
          <cell r="R448" t="e">
            <v>#N/A</v>
          </cell>
          <cell r="S448" t="e">
            <v>#N/A</v>
          </cell>
          <cell r="T448" t="e">
            <v>#DIV/0!</v>
          </cell>
        </row>
        <row r="449">
          <cell r="A449">
            <v>42622</v>
          </cell>
          <cell r="B449" t="e">
            <v>#N/A</v>
          </cell>
          <cell r="C449">
            <v>50534.55</v>
          </cell>
          <cell r="D449" t="e">
            <v>#N/A</v>
          </cell>
          <cell r="E449" t="e">
            <v>#N/A</v>
          </cell>
          <cell r="F449" t="e">
            <v>#N/A</v>
          </cell>
          <cell r="H449" t="e">
            <v>#N/A</v>
          </cell>
          <cell r="I449" t="e">
            <v>#N/A</v>
          </cell>
          <cell r="K449" t="e">
            <v>#N/A</v>
          </cell>
          <cell r="L449" t="e">
            <v>#N/A</v>
          </cell>
          <cell r="M449" t="e">
            <v>#N/A</v>
          </cell>
          <cell r="N449" t="e">
            <v>#N/A</v>
          </cell>
          <cell r="O449" t="e">
            <v>#N/A</v>
          </cell>
          <cell r="Q449" t="e">
            <v>#N/A</v>
          </cell>
          <cell r="R449" t="e">
            <v>#N/A</v>
          </cell>
          <cell r="S449" t="e">
            <v>#N/A</v>
          </cell>
          <cell r="T449" t="e">
            <v>#DIV/0!</v>
          </cell>
        </row>
        <row r="450">
          <cell r="A450">
            <v>42625</v>
          </cell>
          <cell r="B450" t="e">
            <v>#N/A</v>
          </cell>
          <cell r="C450">
            <v>50534.55</v>
          </cell>
          <cell r="D450" t="e">
            <v>#N/A</v>
          </cell>
          <cell r="E450" t="e">
            <v>#N/A</v>
          </cell>
          <cell r="F450" t="e">
            <v>#N/A</v>
          </cell>
          <cell r="H450" t="e">
            <v>#N/A</v>
          </cell>
          <cell r="I450" t="e">
            <v>#N/A</v>
          </cell>
          <cell r="K450" t="e">
            <v>#N/A</v>
          </cell>
          <cell r="L450" t="e">
            <v>#N/A</v>
          </cell>
          <cell r="M450" t="e">
            <v>#N/A</v>
          </cell>
          <cell r="N450" t="e">
            <v>#N/A</v>
          </cell>
          <cell r="O450" t="e">
            <v>#N/A</v>
          </cell>
          <cell r="Q450" t="e">
            <v>#N/A</v>
          </cell>
          <cell r="R450" t="e">
            <v>#N/A</v>
          </cell>
          <cell r="S450" t="e">
            <v>#N/A</v>
          </cell>
          <cell r="T450" t="e">
            <v>#DIV/0!</v>
          </cell>
        </row>
        <row r="451">
          <cell r="A451">
            <v>42626</v>
          </cell>
          <cell r="B451" t="e">
            <v>#N/A</v>
          </cell>
          <cell r="C451">
            <v>50534.55</v>
          </cell>
          <cell r="D451" t="e">
            <v>#N/A</v>
          </cell>
          <cell r="E451" t="e">
            <v>#N/A</v>
          </cell>
          <cell r="F451" t="e">
            <v>#N/A</v>
          </cell>
          <cell r="H451" t="e">
            <v>#N/A</v>
          </cell>
          <cell r="I451" t="e">
            <v>#N/A</v>
          </cell>
          <cell r="K451" t="e">
            <v>#N/A</v>
          </cell>
          <cell r="L451" t="e">
            <v>#N/A</v>
          </cell>
          <cell r="M451" t="e">
            <v>#N/A</v>
          </cell>
          <cell r="N451" t="e">
            <v>#N/A</v>
          </cell>
          <cell r="O451" t="e">
            <v>#N/A</v>
          </cell>
          <cell r="Q451" t="e">
            <v>#N/A</v>
          </cell>
          <cell r="R451" t="e">
            <v>#N/A</v>
          </cell>
          <cell r="S451" t="e">
            <v>#N/A</v>
          </cell>
          <cell r="T451" t="e">
            <v>#DIV/0!</v>
          </cell>
        </row>
        <row r="452">
          <cell r="A452">
            <v>42627</v>
          </cell>
          <cell r="B452" t="e">
            <v>#N/A</v>
          </cell>
          <cell r="C452">
            <v>50534.55</v>
          </cell>
          <cell r="D452" t="e">
            <v>#N/A</v>
          </cell>
          <cell r="E452" t="e">
            <v>#N/A</v>
          </cell>
          <cell r="F452" t="e">
            <v>#N/A</v>
          </cell>
          <cell r="H452" t="e">
            <v>#N/A</v>
          </cell>
          <cell r="I452" t="e">
            <v>#N/A</v>
          </cell>
          <cell r="K452" t="e">
            <v>#N/A</v>
          </cell>
          <cell r="L452" t="e">
            <v>#N/A</v>
          </cell>
          <cell r="M452" t="e">
            <v>#N/A</v>
          </cell>
          <cell r="N452" t="e">
            <v>#N/A</v>
          </cell>
          <cell r="O452" t="e">
            <v>#N/A</v>
          </cell>
          <cell r="Q452" t="e">
            <v>#N/A</v>
          </cell>
          <cell r="R452" t="e">
            <v>#N/A</v>
          </cell>
          <cell r="S452" t="e">
            <v>#N/A</v>
          </cell>
          <cell r="T452" t="e">
            <v>#DIV/0!</v>
          </cell>
        </row>
        <row r="453">
          <cell r="A453">
            <v>42628</v>
          </cell>
          <cell r="B453" t="e">
            <v>#N/A</v>
          </cell>
          <cell r="C453">
            <v>50534.55</v>
          </cell>
          <cell r="D453" t="e">
            <v>#N/A</v>
          </cell>
          <cell r="E453" t="e">
            <v>#N/A</v>
          </cell>
          <cell r="F453" t="e">
            <v>#N/A</v>
          </cell>
          <cell r="H453" t="e">
            <v>#N/A</v>
          </cell>
          <cell r="I453" t="e">
            <v>#N/A</v>
          </cell>
          <cell r="K453" t="e">
            <v>#N/A</v>
          </cell>
          <cell r="L453" t="e">
            <v>#N/A</v>
          </cell>
          <cell r="M453" t="e">
            <v>#N/A</v>
          </cell>
          <cell r="N453" t="e">
            <v>#N/A</v>
          </cell>
          <cell r="O453" t="e">
            <v>#N/A</v>
          </cell>
          <cell r="Q453" t="e">
            <v>#N/A</v>
          </cell>
          <cell r="R453" t="e">
            <v>#N/A</v>
          </cell>
          <cell r="S453" t="e">
            <v>#N/A</v>
          </cell>
          <cell r="T453" t="e">
            <v>#DIV/0!</v>
          </cell>
        </row>
        <row r="454">
          <cell r="A454">
            <v>42629</v>
          </cell>
          <cell r="B454" t="e">
            <v>#N/A</v>
          </cell>
          <cell r="C454">
            <v>50534.55</v>
          </cell>
          <cell r="D454" t="e">
            <v>#N/A</v>
          </cell>
          <cell r="E454" t="e">
            <v>#N/A</v>
          </cell>
          <cell r="F454" t="e">
            <v>#N/A</v>
          </cell>
          <cell r="H454" t="e">
            <v>#N/A</v>
          </cell>
          <cell r="I454" t="e">
            <v>#N/A</v>
          </cell>
          <cell r="K454" t="e">
            <v>#N/A</v>
          </cell>
          <cell r="L454" t="e">
            <v>#N/A</v>
          </cell>
          <cell r="M454" t="e">
            <v>#N/A</v>
          </cell>
          <cell r="N454" t="e">
            <v>#N/A</v>
          </cell>
          <cell r="O454" t="e">
            <v>#N/A</v>
          </cell>
          <cell r="Q454" t="e">
            <v>#N/A</v>
          </cell>
          <cell r="R454" t="e">
            <v>#N/A</v>
          </cell>
          <cell r="S454" t="e">
            <v>#N/A</v>
          </cell>
          <cell r="T454" t="e">
            <v>#DIV/0!</v>
          </cell>
        </row>
        <row r="455">
          <cell r="A455">
            <v>42632</v>
          </cell>
          <cell r="B455" t="e">
            <v>#N/A</v>
          </cell>
          <cell r="C455">
            <v>50534.55</v>
          </cell>
          <cell r="D455" t="e">
            <v>#N/A</v>
          </cell>
          <cell r="E455" t="e">
            <v>#N/A</v>
          </cell>
          <cell r="F455" t="e">
            <v>#N/A</v>
          </cell>
          <cell r="H455" t="e">
            <v>#N/A</v>
          </cell>
          <cell r="I455" t="e">
            <v>#N/A</v>
          </cell>
          <cell r="K455" t="e">
            <v>#N/A</v>
          </cell>
          <cell r="L455" t="e">
            <v>#N/A</v>
          </cell>
          <cell r="M455" t="e">
            <v>#N/A</v>
          </cell>
          <cell r="N455" t="e">
            <v>#N/A</v>
          </cell>
          <cell r="O455" t="e">
            <v>#N/A</v>
          </cell>
          <cell r="Q455" t="e">
            <v>#N/A</v>
          </cell>
          <cell r="R455" t="e">
            <v>#N/A</v>
          </cell>
          <cell r="S455" t="e">
            <v>#N/A</v>
          </cell>
          <cell r="T455" t="e">
            <v>#DIV/0!</v>
          </cell>
        </row>
        <row r="456">
          <cell r="A456">
            <v>42633</v>
          </cell>
          <cell r="B456" t="e">
            <v>#N/A</v>
          </cell>
          <cell r="C456">
            <v>50534.55</v>
          </cell>
          <cell r="D456" t="e">
            <v>#N/A</v>
          </cell>
          <cell r="E456" t="e">
            <v>#N/A</v>
          </cell>
          <cell r="F456" t="e">
            <v>#N/A</v>
          </cell>
          <cell r="H456" t="e">
            <v>#N/A</v>
          </cell>
          <cell r="I456" t="e">
            <v>#N/A</v>
          </cell>
          <cell r="K456" t="e">
            <v>#N/A</v>
          </cell>
          <cell r="L456" t="e">
            <v>#N/A</v>
          </cell>
          <cell r="M456" t="e">
            <v>#N/A</v>
          </cell>
          <cell r="N456" t="e">
            <v>#N/A</v>
          </cell>
          <cell r="O456" t="e">
            <v>#N/A</v>
          </cell>
          <cell r="Q456" t="e">
            <v>#N/A</v>
          </cell>
          <cell r="R456" t="e">
            <v>#N/A</v>
          </cell>
          <cell r="S456" t="e">
            <v>#N/A</v>
          </cell>
          <cell r="T456" t="e">
            <v>#DIV/0!</v>
          </cell>
        </row>
        <row r="457">
          <cell r="A457">
            <v>42634</v>
          </cell>
          <cell r="B457" t="e">
            <v>#N/A</v>
          </cell>
          <cell r="C457">
            <v>50534.55</v>
          </cell>
          <cell r="D457" t="e">
            <v>#N/A</v>
          </cell>
          <cell r="E457" t="e">
            <v>#N/A</v>
          </cell>
          <cell r="F457" t="e">
            <v>#N/A</v>
          </cell>
          <cell r="H457" t="e">
            <v>#N/A</v>
          </cell>
          <cell r="I457" t="e">
            <v>#N/A</v>
          </cell>
          <cell r="K457" t="e">
            <v>#N/A</v>
          </cell>
          <cell r="L457" t="e">
            <v>#N/A</v>
          </cell>
          <cell r="M457" t="e">
            <v>#N/A</v>
          </cell>
          <cell r="N457" t="e">
            <v>#N/A</v>
          </cell>
          <cell r="O457" t="e">
            <v>#N/A</v>
          </cell>
          <cell r="Q457" t="e">
            <v>#N/A</v>
          </cell>
          <cell r="R457" t="e">
            <v>#N/A</v>
          </cell>
          <cell r="S457" t="e">
            <v>#N/A</v>
          </cell>
          <cell r="T457" t="e">
            <v>#DIV/0!</v>
          </cell>
        </row>
        <row r="458">
          <cell r="A458">
            <v>42635</v>
          </cell>
          <cell r="B458" t="e">
            <v>#N/A</v>
          </cell>
          <cell r="C458">
            <v>50534.55</v>
          </cell>
          <cell r="D458" t="e">
            <v>#N/A</v>
          </cell>
          <cell r="E458" t="e">
            <v>#N/A</v>
          </cell>
          <cell r="F458" t="e">
            <v>#N/A</v>
          </cell>
          <cell r="H458" t="e">
            <v>#N/A</v>
          </cell>
          <cell r="I458" t="e">
            <v>#N/A</v>
          </cell>
          <cell r="K458" t="e">
            <v>#N/A</v>
          </cell>
          <cell r="L458" t="e">
            <v>#N/A</v>
          </cell>
          <cell r="M458" t="e">
            <v>#N/A</v>
          </cell>
          <cell r="N458" t="e">
            <v>#N/A</v>
          </cell>
          <cell r="O458" t="e">
            <v>#N/A</v>
          </cell>
          <cell r="Q458" t="e">
            <v>#N/A</v>
          </cell>
          <cell r="R458" t="e">
            <v>#N/A</v>
          </cell>
          <cell r="S458" t="e">
            <v>#N/A</v>
          </cell>
          <cell r="T458" t="e">
            <v>#DIV/0!</v>
          </cell>
        </row>
        <row r="459">
          <cell r="A459">
            <v>42636</v>
          </cell>
          <cell r="B459" t="e">
            <v>#N/A</v>
          </cell>
          <cell r="C459">
            <v>50534.55</v>
          </cell>
          <cell r="D459" t="e">
            <v>#N/A</v>
          </cell>
          <cell r="E459" t="e">
            <v>#N/A</v>
          </cell>
          <cell r="F459" t="e">
            <v>#N/A</v>
          </cell>
          <cell r="H459" t="e">
            <v>#N/A</v>
          </cell>
          <cell r="I459" t="e">
            <v>#N/A</v>
          </cell>
          <cell r="K459" t="e">
            <v>#N/A</v>
          </cell>
          <cell r="L459" t="e">
            <v>#N/A</v>
          </cell>
          <cell r="M459" t="e">
            <v>#N/A</v>
          </cell>
          <cell r="N459" t="e">
            <v>#N/A</v>
          </cell>
          <cell r="O459" t="e">
            <v>#N/A</v>
          </cell>
          <cell r="Q459" t="e">
            <v>#N/A</v>
          </cell>
          <cell r="R459" t="e">
            <v>#N/A</v>
          </cell>
          <cell r="S459" t="e">
            <v>#N/A</v>
          </cell>
          <cell r="T459" t="e">
            <v>#DIV/0!</v>
          </cell>
        </row>
        <row r="460">
          <cell r="A460">
            <v>42639</v>
          </cell>
          <cell r="B460" t="e">
            <v>#N/A</v>
          </cell>
          <cell r="C460">
            <v>50534.55</v>
          </cell>
          <cell r="D460" t="e">
            <v>#N/A</v>
          </cell>
          <cell r="E460" t="e">
            <v>#N/A</v>
          </cell>
          <cell r="F460" t="e">
            <v>#N/A</v>
          </cell>
          <cell r="H460" t="e">
            <v>#N/A</v>
          </cell>
          <cell r="I460" t="e">
            <v>#N/A</v>
          </cell>
          <cell r="K460" t="e">
            <v>#N/A</v>
          </cell>
          <cell r="L460" t="e">
            <v>#N/A</v>
          </cell>
          <cell r="M460" t="e">
            <v>#N/A</v>
          </cell>
          <cell r="N460" t="e">
            <v>#N/A</v>
          </cell>
          <cell r="O460" t="e">
            <v>#N/A</v>
          </cell>
          <cell r="Q460" t="e">
            <v>#N/A</v>
          </cell>
          <cell r="R460" t="e">
            <v>#N/A</v>
          </cell>
          <cell r="S460" t="e">
            <v>#N/A</v>
          </cell>
          <cell r="T460" t="e">
            <v>#DIV/0!</v>
          </cell>
        </row>
        <row r="461">
          <cell r="A461">
            <v>42640</v>
          </cell>
          <cell r="B461" t="e">
            <v>#N/A</v>
          </cell>
          <cell r="C461">
            <v>50534.55</v>
          </cell>
          <cell r="D461" t="e">
            <v>#N/A</v>
          </cell>
          <cell r="E461" t="e">
            <v>#N/A</v>
          </cell>
          <cell r="F461" t="e">
            <v>#N/A</v>
          </cell>
          <cell r="H461" t="e">
            <v>#N/A</v>
          </cell>
          <cell r="I461" t="e">
            <v>#N/A</v>
          </cell>
          <cell r="K461" t="e">
            <v>#N/A</v>
          </cell>
          <cell r="L461" t="e">
            <v>#N/A</v>
          </cell>
          <cell r="M461" t="e">
            <v>#N/A</v>
          </cell>
          <cell r="N461" t="e">
            <v>#N/A</v>
          </cell>
          <cell r="O461" t="e">
            <v>#N/A</v>
          </cell>
          <cell r="Q461" t="e">
            <v>#N/A</v>
          </cell>
          <cell r="R461" t="e">
            <v>#N/A</v>
          </cell>
          <cell r="S461" t="e">
            <v>#N/A</v>
          </cell>
          <cell r="T461" t="e">
            <v>#DIV/0!</v>
          </cell>
        </row>
        <row r="462">
          <cell r="A462">
            <v>42641</v>
          </cell>
          <cell r="B462" t="e">
            <v>#N/A</v>
          </cell>
          <cell r="C462">
            <v>50534.55</v>
          </cell>
          <cell r="D462" t="e">
            <v>#N/A</v>
          </cell>
          <cell r="E462" t="e">
            <v>#N/A</v>
          </cell>
          <cell r="F462" t="e">
            <v>#N/A</v>
          </cell>
          <cell r="H462" t="e">
            <v>#N/A</v>
          </cell>
          <cell r="I462" t="e">
            <v>#N/A</v>
          </cell>
          <cell r="K462" t="e">
            <v>#N/A</v>
          </cell>
          <cell r="L462" t="e">
            <v>#N/A</v>
          </cell>
          <cell r="M462" t="e">
            <v>#N/A</v>
          </cell>
          <cell r="N462" t="e">
            <v>#N/A</v>
          </cell>
          <cell r="O462" t="e">
            <v>#N/A</v>
          </cell>
          <cell r="Q462" t="e">
            <v>#N/A</v>
          </cell>
          <cell r="R462" t="e">
            <v>#N/A</v>
          </cell>
          <cell r="S462" t="e">
            <v>#N/A</v>
          </cell>
          <cell r="T462" t="e">
            <v>#DIV/0!</v>
          </cell>
        </row>
        <row r="463">
          <cell r="A463">
            <v>42642</v>
          </cell>
          <cell r="B463" t="e">
            <v>#N/A</v>
          </cell>
          <cell r="C463">
            <v>50534.55</v>
          </cell>
          <cell r="D463" t="e">
            <v>#N/A</v>
          </cell>
          <cell r="E463" t="e">
            <v>#N/A</v>
          </cell>
          <cell r="F463" t="e">
            <v>#N/A</v>
          </cell>
          <cell r="H463" t="e">
            <v>#N/A</v>
          </cell>
          <cell r="I463" t="e">
            <v>#N/A</v>
          </cell>
          <cell r="K463" t="e">
            <v>#N/A</v>
          </cell>
          <cell r="L463" t="e">
            <v>#N/A</v>
          </cell>
          <cell r="M463" t="e">
            <v>#N/A</v>
          </cell>
          <cell r="N463" t="e">
            <v>#N/A</v>
          </cell>
          <cell r="O463" t="e">
            <v>#N/A</v>
          </cell>
          <cell r="Q463" t="e">
            <v>#N/A</v>
          </cell>
          <cell r="R463" t="e">
            <v>#N/A</v>
          </cell>
          <cell r="S463" t="e">
            <v>#N/A</v>
          </cell>
          <cell r="T463" t="e">
            <v>#DIV/0!</v>
          </cell>
        </row>
        <row r="464">
          <cell r="A464">
            <v>42643</v>
          </cell>
          <cell r="B464" t="e">
            <v>#N/A</v>
          </cell>
          <cell r="C464">
            <v>50534.55</v>
          </cell>
          <cell r="D464" t="e">
            <v>#N/A</v>
          </cell>
          <cell r="E464" t="e">
            <v>#N/A</v>
          </cell>
          <cell r="F464" t="e">
            <v>#N/A</v>
          </cell>
          <cell r="H464" t="e">
            <v>#N/A</v>
          </cell>
          <cell r="I464" t="e">
            <v>#N/A</v>
          </cell>
          <cell r="K464" t="e">
            <v>#N/A</v>
          </cell>
          <cell r="L464" t="e">
            <v>#N/A</v>
          </cell>
          <cell r="M464" t="e">
            <v>#N/A</v>
          </cell>
          <cell r="N464" t="e">
            <v>#N/A</v>
          </cell>
          <cell r="O464" t="e">
            <v>#N/A</v>
          </cell>
          <cell r="Q464" t="e">
            <v>#N/A</v>
          </cell>
          <cell r="R464" t="e">
            <v>#N/A</v>
          </cell>
          <cell r="S464" t="e">
            <v>#N/A</v>
          </cell>
          <cell r="T464" t="e">
            <v>#DIV/0!</v>
          </cell>
        </row>
        <row r="465">
          <cell r="A465">
            <v>42646</v>
          </cell>
          <cell r="B465" t="e">
            <v>#N/A</v>
          </cell>
          <cell r="C465">
            <v>50534.55</v>
          </cell>
          <cell r="D465" t="e">
            <v>#N/A</v>
          </cell>
          <cell r="E465" t="e">
            <v>#N/A</v>
          </cell>
          <cell r="F465" t="e">
            <v>#N/A</v>
          </cell>
          <cell r="H465" t="e">
            <v>#N/A</v>
          </cell>
          <cell r="I465" t="e">
            <v>#N/A</v>
          </cell>
          <cell r="K465" t="e">
            <v>#N/A</v>
          </cell>
          <cell r="L465" t="e">
            <v>#N/A</v>
          </cell>
          <cell r="M465" t="e">
            <v>#N/A</v>
          </cell>
          <cell r="N465" t="e">
            <v>#N/A</v>
          </cell>
          <cell r="O465" t="e">
            <v>#N/A</v>
          </cell>
          <cell r="Q465" t="e">
            <v>#N/A</v>
          </cell>
          <cell r="R465" t="e">
            <v>#N/A</v>
          </cell>
          <cell r="S465" t="e">
            <v>#N/A</v>
          </cell>
          <cell r="T465" t="e">
            <v>#DIV/0!</v>
          </cell>
        </row>
        <row r="466">
          <cell r="A466">
            <v>42647</v>
          </cell>
          <cell r="B466" t="e">
            <v>#N/A</v>
          </cell>
          <cell r="C466">
            <v>50534.55</v>
          </cell>
          <cell r="D466" t="e">
            <v>#N/A</v>
          </cell>
          <cell r="E466" t="e">
            <v>#N/A</v>
          </cell>
          <cell r="F466" t="e">
            <v>#N/A</v>
          </cell>
          <cell r="H466" t="e">
            <v>#N/A</v>
          </cell>
          <cell r="I466" t="e">
            <v>#N/A</v>
          </cell>
          <cell r="K466" t="e">
            <v>#N/A</v>
          </cell>
          <cell r="L466" t="e">
            <v>#N/A</v>
          </cell>
          <cell r="M466" t="e">
            <v>#N/A</v>
          </cell>
          <cell r="N466" t="e">
            <v>#N/A</v>
          </cell>
          <cell r="O466" t="e">
            <v>#N/A</v>
          </cell>
          <cell r="Q466" t="e">
            <v>#N/A</v>
          </cell>
          <cell r="R466" t="e">
            <v>#N/A</v>
          </cell>
          <cell r="S466" t="e">
            <v>#N/A</v>
          </cell>
          <cell r="T466" t="e">
            <v>#DIV/0!</v>
          </cell>
        </row>
        <row r="467">
          <cell r="A467">
            <v>42648</v>
          </cell>
          <cell r="B467" t="e">
            <v>#N/A</v>
          </cell>
          <cell r="C467">
            <v>50534.55</v>
          </cell>
          <cell r="D467" t="e">
            <v>#N/A</v>
          </cell>
          <cell r="E467" t="e">
            <v>#N/A</v>
          </cell>
          <cell r="F467" t="e">
            <v>#N/A</v>
          </cell>
          <cell r="H467" t="e">
            <v>#N/A</v>
          </cell>
          <cell r="I467" t="e">
            <v>#N/A</v>
          </cell>
          <cell r="K467" t="e">
            <v>#N/A</v>
          </cell>
          <cell r="L467" t="e">
            <v>#N/A</v>
          </cell>
          <cell r="M467" t="e">
            <v>#N/A</v>
          </cell>
          <cell r="N467" t="e">
            <v>#N/A</v>
          </cell>
          <cell r="O467" t="e">
            <v>#N/A</v>
          </cell>
          <cell r="Q467" t="e">
            <v>#N/A</v>
          </cell>
          <cell r="R467" t="e">
            <v>#N/A</v>
          </cell>
          <cell r="S467" t="e">
            <v>#N/A</v>
          </cell>
          <cell r="T467" t="e">
            <v>#DIV/0!</v>
          </cell>
        </row>
        <row r="468">
          <cell r="A468">
            <v>42649</v>
          </cell>
          <cell r="B468" t="e">
            <v>#N/A</v>
          </cell>
          <cell r="C468">
            <v>50534.55</v>
          </cell>
          <cell r="D468" t="e">
            <v>#N/A</v>
          </cell>
          <cell r="E468" t="e">
            <v>#N/A</v>
          </cell>
          <cell r="F468" t="e">
            <v>#N/A</v>
          </cell>
          <cell r="H468" t="e">
            <v>#N/A</v>
          </cell>
          <cell r="I468" t="e">
            <v>#N/A</v>
          </cell>
          <cell r="K468" t="e">
            <v>#N/A</v>
          </cell>
          <cell r="L468" t="e">
            <v>#N/A</v>
          </cell>
          <cell r="M468" t="e">
            <v>#N/A</v>
          </cell>
          <cell r="N468" t="e">
            <v>#N/A</v>
          </cell>
          <cell r="O468" t="e">
            <v>#N/A</v>
          </cell>
          <cell r="Q468" t="e">
            <v>#N/A</v>
          </cell>
          <cell r="R468" t="e">
            <v>#N/A</v>
          </cell>
          <cell r="S468" t="e">
            <v>#N/A</v>
          </cell>
          <cell r="T468" t="e">
            <v>#DIV/0!</v>
          </cell>
        </row>
        <row r="469">
          <cell r="A469">
            <v>42650</v>
          </cell>
          <cell r="B469" t="e">
            <v>#N/A</v>
          </cell>
          <cell r="C469">
            <v>50534.55</v>
          </cell>
          <cell r="D469" t="e">
            <v>#N/A</v>
          </cell>
          <cell r="E469" t="e">
            <v>#N/A</v>
          </cell>
          <cell r="F469" t="e">
            <v>#N/A</v>
          </cell>
          <cell r="H469" t="e">
            <v>#N/A</v>
          </cell>
          <cell r="I469" t="e">
            <v>#N/A</v>
          </cell>
          <cell r="K469" t="e">
            <v>#N/A</v>
          </cell>
          <cell r="L469" t="e">
            <v>#N/A</v>
          </cell>
          <cell r="M469" t="e">
            <v>#N/A</v>
          </cell>
          <cell r="N469" t="e">
            <v>#N/A</v>
          </cell>
          <cell r="O469" t="e">
            <v>#N/A</v>
          </cell>
          <cell r="Q469" t="e">
            <v>#N/A</v>
          </cell>
          <cell r="R469" t="e">
            <v>#N/A</v>
          </cell>
          <cell r="S469" t="e">
            <v>#N/A</v>
          </cell>
          <cell r="T469" t="e">
            <v>#DIV/0!</v>
          </cell>
        </row>
        <row r="470">
          <cell r="A470">
            <v>42653</v>
          </cell>
          <cell r="B470" t="e">
            <v>#N/A</v>
          </cell>
          <cell r="C470">
            <v>50534.55</v>
          </cell>
          <cell r="D470" t="e">
            <v>#N/A</v>
          </cell>
          <cell r="E470" t="e">
            <v>#N/A</v>
          </cell>
          <cell r="F470" t="e">
            <v>#N/A</v>
          </cell>
          <cell r="H470" t="e">
            <v>#N/A</v>
          </cell>
          <cell r="I470" t="e">
            <v>#N/A</v>
          </cell>
          <cell r="K470" t="e">
            <v>#N/A</v>
          </cell>
          <cell r="L470" t="e">
            <v>#N/A</v>
          </cell>
          <cell r="M470" t="e">
            <v>#N/A</v>
          </cell>
          <cell r="N470" t="e">
            <v>#N/A</v>
          </cell>
          <cell r="O470" t="e">
            <v>#N/A</v>
          </cell>
          <cell r="Q470" t="e">
            <v>#N/A</v>
          </cell>
          <cell r="R470" t="e">
            <v>#N/A</v>
          </cell>
          <cell r="S470" t="e">
            <v>#N/A</v>
          </cell>
          <cell r="T470" t="e">
            <v>#DIV/0!</v>
          </cell>
        </row>
        <row r="471">
          <cell r="A471">
            <v>42654</v>
          </cell>
          <cell r="B471" t="e">
            <v>#N/A</v>
          </cell>
          <cell r="C471">
            <v>50534.55</v>
          </cell>
          <cell r="D471" t="e">
            <v>#N/A</v>
          </cell>
          <cell r="E471" t="e">
            <v>#N/A</v>
          </cell>
          <cell r="F471" t="e">
            <v>#N/A</v>
          </cell>
          <cell r="H471" t="e">
            <v>#N/A</v>
          </cell>
          <cell r="I471" t="e">
            <v>#N/A</v>
          </cell>
          <cell r="K471" t="e">
            <v>#N/A</v>
          </cell>
          <cell r="L471" t="e">
            <v>#N/A</v>
          </cell>
          <cell r="M471" t="e">
            <v>#N/A</v>
          </cell>
          <cell r="N471" t="e">
            <v>#N/A</v>
          </cell>
          <cell r="O471" t="e">
            <v>#N/A</v>
          </cell>
          <cell r="Q471" t="e">
            <v>#N/A</v>
          </cell>
          <cell r="R471" t="e">
            <v>#N/A</v>
          </cell>
          <cell r="S471" t="e">
            <v>#N/A</v>
          </cell>
          <cell r="T471" t="e">
            <v>#DIV/0!</v>
          </cell>
        </row>
        <row r="472">
          <cell r="A472">
            <v>42655</v>
          </cell>
          <cell r="B472" t="e">
            <v>#N/A</v>
          </cell>
          <cell r="C472">
            <v>50534.55</v>
          </cell>
          <cell r="D472" t="e">
            <v>#N/A</v>
          </cell>
          <cell r="E472" t="e">
            <v>#N/A</v>
          </cell>
          <cell r="F472" t="e">
            <v>#N/A</v>
          </cell>
          <cell r="H472" t="e">
            <v>#N/A</v>
          </cell>
          <cell r="I472" t="e">
            <v>#N/A</v>
          </cell>
          <cell r="K472" t="e">
            <v>#N/A</v>
          </cell>
          <cell r="L472" t="e">
            <v>#N/A</v>
          </cell>
          <cell r="M472" t="e">
            <v>#N/A</v>
          </cell>
          <cell r="N472" t="e">
            <v>#N/A</v>
          </cell>
          <cell r="O472" t="e">
            <v>#N/A</v>
          </cell>
          <cell r="Q472" t="e">
            <v>#N/A</v>
          </cell>
          <cell r="R472" t="e">
            <v>#N/A</v>
          </cell>
          <cell r="S472" t="e">
            <v>#N/A</v>
          </cell>
          <cell r="T472" t="e">
            <v>#DIV/0!</v>
          </cell>
        </row>
        <row r="473">
          <cell r="A473">
            <v>42656</v>
          </cell>
          <cell r="B473" t="e">
            <v>#N/A</v>
          </cell>
          <cell r="C473">
            <v>50534.55</v>
          </cell>
          <cell r="D473" t="e">
            <v>#N/A</v>
          </cell>
          <cell r="E473" t="e">
            <v>#N/A</v>
          </cell>
          <cell r="F473" t="e">
            <v>#N/A</v>
          </cell>
          <cell r="H473" t="e">
            <v>#N/A</v>
          </cell>
          <cell r="I473" t="e">
            <v>#N/A</v>
          </cell>
          <cell r="K473" t="e">
            <v>#N/A</v>
          </cell>
          <cell r="L473" t="e">
            <v>#N/A</v>
          </cell>
          <cell r="M473" t="e">
            <v>#N/A</v>
          </cell>
          <cell r="N473" t="e">
            <v>#N/A</v>
          </cell>
          <cell r="O473" t="e">
            <v>#N/A</v>
          </cell>
          <cell r="Q473" t="e">
            <v>#N/A</v>
          </cell>
          <cell r="R473" t="e">
            <v>#N/A</v>
          </cell>
          <cell r="S473" t="e">
            <v>#N/A</v>
          </cell>
          <cell r="T473" t="e">
            <v>#DIV/0!</v>
          </cell>
        </row>
        <row r="474">
          <cell r="A474">
            <v>42657</v>
          </cell>
          <cell r="B474" t="e">
            <v>#N/A</v>
          </cell>
          <cell r="C474">
            <v>50534.55</v>
          </cell>
          <cell r="D474" t="e">
            <v>#N/A</v>
          </cell>
          <cell r="E474" t="e">
            <v>#N/A</v>
          </cell>
          <cell r="F474" t="e">
            <v>#N/A</v>
          </cell>
          <cell r="H474" t="e">
            <v>#N/A</v>
          </cell>
          <cell r="I474" t="e">
            <v>#N/A</v>
          </cell>
          <cell r="K474" t="e">
            <v>#N/A</v>
          </cell>
          <cell r="L474" t="e">
            <v>#N/A</v>
          </cell>
          <cell r="M474" t="e">
            <v>#N/A</v>
          </cell>
          <cell r="N474" t="e">
            <v>#N/A</v>
          </cell>
          <cell r="O474" t="e">
            <v>#N/A</v>
          </cell>
          <cell r="Q474" t="e">
            <v>#N/A</v>
          </cell>
          <cell r="R474" t="e">
            <v>#N/A</v>
          </cell>
          <cell r="S474" t="e">
            <v>#N/A</v>
          </cell>
          <cell r="T474" t="e">
            <v>#DIV/0!</v>
          </cell>
        </row>
        <row r="475">
          <cell r="A475">
            <v>42660</v>
          </cell>
          <cell r="B475" t="e">
            <v>#N/A</v>
          </cell>
          <cell r="C475">
            <v>50534.55</v>
          </cell>
          <cell r="D475" t="e">
            <v>#N/A</v>
          </cell>
          <cell r="E475" t="e">
            <v>#N/A</v>
          </cell>
          <cell r="F475" t="e">
            <v>#N/A</v>
          </cell>
          <cell r="H475" t="e">
            <v>#N/A</v>
          </cell>
          <cell r="I475" t="e">
            <v>#N/A</v>
          </cell>
          <cell r="K475" t="e">
            <v>#N/A</v>
          </cell>
          <cell r="L475" t="e">
            <v>#N/A</v>
          </cell>
          <cell r="M475" t="e">
            <v>#N/A</v>
          </cell>
          <cell r="N475" t="e">
            <v>#N/A</v>
          </cell>
          <cell r="O475" t="e">
            <v>#N/A</v>
          </cell>
          <cell r="Q475" t="e">
            <v>#N/A</v>
          </cell>
          <cell r="R475" t="e">
            <v>#N/A</v>
          </cell>
          <cell r="S475" t="e">
            <v>#N/A</v>
          </cell>
          <cell r="T475" t="e">
            <v>#DIV/0!</v>
          </cell>
        </row>
        <row r="476">
          <cell r="A476">
            <v>42661</v>
          </cell>
          <cell r="B476" t="e">
            <v>#N/A</v>
          </cell>
          <cell r="C476">
            <v>50534.55</v>
          </cell>
          <cell r="D476" t="e">
            <v>#N/A</v>
          </cell>
          <cell r="E476" t="e">
            <v>#N/A</v>
          </cell>
          <cell r="F476" t="e">
            <v>#N/A</v>
          </cell>
          <cell r="H476" t="e">
            <v>#N/A</v>
          </cell>
          <cell r="I476" t="e">
            <v>#N/A</v>
          </cell>
          <cell r="K476" t="e">
            <v>#N/A</v>
          </cell>
          <cell r="L476" t="e">
            <v>#N/A</v>
          </cell>
          <cell r="M476" t="e">
            <v>#N/A</v>
          </cell>
          <cell r="N476" t="e">
            <v>#N/A</v>
          </cell>
          <cell r="O476" t="e">
            <v>#N/A</v>
          </cell>
          <cell r="Q476" t="e">
            <v>#N/A</v>
          </cell>
          <cell r="R476" t="e">
            <v>#N/A</v>
          </cell>
          <cell r="S476" t="e">
            <v>#N/A</v>
          </cell>
          <cell r="T476" t="e">
            <v>#DIV/0!</v>
          </cell>
        </row>
        <row r="477">
          <cell r="A477">
            <v>42662</v>
          </cell>
          <cell r="B477" t="e">
            <v>#N/A</v>
          </cell>
          <cell r="C477">
            <v>50534.55</v>
          </cell>
          <cell r="D477" t="e">
            <v>#N/A</v>
          </cell>
          <cell r="E477" t="e">
            <v>#N/A</v>
          </cell>
          <cell r="F477" t="e">
            <v>#N/A</v>
          </cell>
          <cell r="H477" t="e">
            <v>#N/A</v>
          </cell>
          <cell r="I477" t="e">
            <v>#N/A</v>
          </cell>
          <cell r="K477" t="e">
            <v>#N/A</v>
          </cell>
          <cell r="L477" t="e">
            <v>#N/A</v>
          </cell>
          <cell r="M477" t="e">
            <v>#N/A</v>
          </cell>
          <cell r="N477" t="e">
            <v>#N/A</v>
          </cell>
          <cell r="O477" t="e">
            <v>#N/A</v>
          </cell>
          <cell r="Q477" t="e">
            <v>#N/A</v>
          </cell>
          <cell r="R477" t="e">
            <v>#N/A</v>
          </cell>
          <cell r="S477" t="e">
            <v>#N/A</v>
          </cell>
          <cell r="T477" t="e">
            <v>#DIV/0!</v>
          </cell>
        </row>
        <row r="478">
          <cell r="A478">
            <v>42663</v>
          </cell>
          <cell r="B478" t="e">
            <v>#N/A</v>
          </cell>
          <cell r="C478">
            <v>50534.55</v>
          </cell>
          <cell r="D478" t="e">
            <v>#N/A</v>
          </cell>
          <cell r="E478" t="e">
            <v>#N/A</v>
          </cell>
          <cell r="F478" t="e">
            <v>#N/A</v>
          </cell>
          <cell r="H478" t="e">
            <v>#N/A</v>
          </cell>
          <cell r="I478" t="e">
            <v>#N/A</v>
          </cell>
          <cell r="K478" t="e">
            <v>#N/A</v>
          </cell>
          <cell r="L478" t="e">
            <v>#N/A</v>
          </cell>
          <cell r="M478" t="e">
            <v>#N/A</v>
          </cell>
          <cell r="N478" t="e">
            <v>#N/A</v>
          </cell>
          <cell r="O478" t="e">
            <v>#N/A</v>
          </cell>
          <cell r="Q478" t="e">
            <v>#N/A</v>
          </cell>
          <cell r="R478" t="e">
            <v>#N/A</v>
          </cell>
          <cell r="S478" t="e">
            <v>#N/A</v>
          </cell>
          <cell r="T478" t="e">
            <v>#DIV/0!</v>
          </cell>
        </row>
        <row r="479">
          <cell r="A479">
            <v>42664</v>
          </cell>
          <cell r="B479" t="e">
            <v>#N/A</v>
          </cell>
          <cell r="C479">
            <v>50534.55</v>
          </cell>
          <cell r="D479" t="e">
            <v>#N/A</v>
          </cell>
          <cell r="E479" t="e">
            <v>#N/A</v>
          </cell>
          <cell r="F479" t="e">
            <v>#N/A</v>
          </cell>
          <cell r="H479" t="e">
            <v>#N/A</v>
          </cell>
          <cell r="I479" t="e">
            <v>#N/A</v>
          </cell>
          <cell r="K479" t="e">
            <v>#N/A</v>
          </cell>
          <cell r="L479" t="e">
            <v>#N/A</v>
          </cell>
          <cell r="M479" t="e">
            <v>#N/A</v>
          </cell>
          <cell r="N479" t="e">
            <v>#N/A</v>
          </cell>
          <cell r="O479" t="e">
            <v>#N/A</v>
          </cell>
          <cell r="Q479" t="e">
            <v>#N/A</v>
          </cell>
          <cell r="R479" t="e">
            <v>#N/A</v>
          </cell>
          <cell r="S479" t="e">
            <v>#N/A</v>
          </cell>
          <cell r="T479" t="e">
            <v>#DIV/0!</v>
          </cell>
        </row>
        <row r="480">
          <cell r="A480">
            <v>42667</v>
          </cell>
          <cell r="B480" t="e">
            <v>#N/A</v>
          </cell>
          <cell r="C480">
            <v>50534.55</v>
          </cell>
          <cell r="D480" t="e">
            <v>#N/A</v>
          </cell>
          <cell r="E480" t="e">
            <v>#N/A</v>
          </cell>
          <cell r="F480" t="e">
            <v>#N/A</v>
          </cell>
          <cell r="H480" t="e">
            <v>#N/A</v>
          </cell>
          <cell r="I480" t="e">
            <v>#N/A</v>
          </cell>
          <cell r="K480" t="e">
            <v>#N/A</v>
          </cell>
          <cell r="L480" t="e">
            <v>#N/A</v>
          </cell>
          <cell r="M480" t="e">
            <v>#N/A</v>
          </cell>
          <cell r="N480" t="e">
            <v>#N/A</v>
          </cell>
          <cell r="O480" t="e">
            <v>#N/A</v>
          </cell>
          <cell r="Q480" t="e">
            <v>#N/A</v>
          </cell>
          <cell r="R480" t="e">
            <v>#N/A</v>
          </cell>
          <cell r="S480" t="e">
            <v>#N/A</v>
          </cell>
          <cell r="T480" t="e">
            <v>#DIV/0!</v>
          </cell>
        </row>
        <row r="481">
          <cell r="A481">
            <v>42668</v>
          </cell>
          <cell r="B481" t="e">
            <v>#N/A</v>
          </cell>
          <cell r="C481">
            <v>50534.55</v>
          </cell>
          <cell r="D481" t="e">
            <v>#N/A</v>
          </cell>
          <cell r="E481" t="e">
            <v>#N/A</v>
          </cell>
          <cell r="F481" t="e">
            <v>#N/A</v>
          </cell>
          <cell r="H481" t="e">
            <v>#N/A</v>
          </cell>
          <cell r="I481" t="e">
            <v>#N/A</v>
          </cell>
          <cell r="K481" t="e">
            <v>#N/A</v>
          </cell>
          <cell r="L481" t="e">
            <v>#N/A</v>
          </cell>
          <cell r="M481" t="e">
            <v>#N/A</v>
          </cell>
          <cell r="N481" t="e">
            <v>#N/A</v>
          </cell>
          <cell r="O481" t="e">
            <v>#N/A</v>
          </cell>
          <cell r="Q481" t="e">
            <v>#N/A</v>
          </cell>
          <cell r="R481" t="e">
            <v>#N/A</v>
          </cell>
          <cell r="S481" t="e">
            <v>#N/A</v>
          </cell>
          <cell r="T481" t="e">
            <v>#DIV/0!</v>
          </cell>
        </row>
        <row r="482">
          <cell r="A482">
            <v>42669</v>
          </cell>
          <cell r="B482" t="e">
            <v>#N/A</v>
          </cell>
          <cell r="C482">
            <v>50534.55</v>
          </cell>
          <cell r="D482" t="e">
            <v>#N/A</v>
          </cell>
          <cell r="E482" t="e">
            <v>#N/A</v>
          </cell>
          <cell r="F482" t="e">
            <v>#N/A</v>
          </cell>
          <cell r="H482" t="e">
            <v>#N/A</v>
          </cell>
          <cell r="I482" t="e">
            <v>#N/A</v>
          </cell>
          <cell r="K482" t="e">
            <v>#N/A</v>
          </cell>
          <cell r="L482" t="e">
            <v>#N/A</v>
          </cell>
          <cell r="M482" t="e">
            <v>#N/A</v>
          </cell>
          <cell r="N482" t="e">
            <v>#N/A</v>
          </cell>
          <cell r="O482" t="e">
            <v>#N/A</v>
          </cell>
          <cell r="Q482" t="e">
            <v>#N/A</v>
          </cell>
          <cell r="R482" t="e">
            <v>#N/A</v>
          </cell>
          <cell r="S482" t="e">
            <v>#N/A</v>
          </cell>
          <cell r="T482" t="e">
            <v>#DIV/0!</v>
          </cell>
        </row>
        <row r="483">
          <cell r="A483">
            <v>42670</v>
          </cell>
          <cell r="B483" t="e">
            <v>#N/A</v>
          </cell>
          <cell r="C483">
            <v>50534.55</v>
          </cell>
          <cell r="D483" t="e">
            <v>#N/A</v>
          </cell>
          <cell r="E483" t="e">
            <v>#N/A</v>
          </cell>
          <cell r="F483" t="e">
            <v>#N/A</v>
          </cell>
          <cell r="H483" t="e">
            <v>#N/A</v>
          </cell>
          <cell r="I483" t="e">
            <v>#N/A</v>
          </cell>
          <cell r="K483" t="e">
            <v>#N/A</v>
          </cell>
          <cell r="L483" t="e">
            <v>#N/A</v>
          </cell>
          <cell r="M483" t="e">
            <v>#N/A</v>
          </cell>
          <cell r="N483" t="e">
            <v>#N/A</v>
          </cell>
          <cell r="O483" t="e">
            <v>#N/A</v>
          </cell>
          <cell r="Q483" t="e">
            <v>#N/A</v>
          </cell>
          <cell r="R483" t="e">
            <v>#N/A</v>
          </cell>
          <cell r="S483" t="e">
            <v>#N/A</v>
          </cell>
          <cell r="T483" t="e">
            <v>#DIV/0!</v>
          </cell>
        </row>
        <row r="484">
          <cell r="A484">
            <v>42671</v>
          </cell>
          <cell r="B484" t="e">
            <v>#N/A</v>
          </cell>
          <cell r="C484">
            <v>50534.55</v>
          </cell>
          <cell r="D484" t="e">
            <v>#N/A</v>
          </cell>
          <cell r="E484" t="e">
            <v>#N/A</v>
          </cell>
          <cell r="F484" t="e">
            <v>#N/A</v>
          </cell>
          <cell r="H484" t="e">
            <v>#N/A</v>
          </cell>
          <cell r="I484" t="e">
            <v>#N/A</v>
          </cell>
          <cell r="K484" t="e">
            <v>#N/A</v>
          </cell>
          <cell r="L484" t="e">
            <v>#N/A</v>
          </cell>
          <cell r="M484" t="e">
            <v>#N/A</v>
          </cell>
          <cell r="N484" t="e">
            <v>#N/A</v>
          </cell>
          <cell r="O484" t="e">
            <v>#N/A</v>
          </cell>
          <cell r="Q484" t="e">
            <v>#N/A</v>
          </cell>
          <cell r="R484" t="e">
            <v>#N/A</v>
          </cell>
          <cell r="S484" t="e">
            <v>#N/A</v>
          </cell>
          <cell r="T484" t="e">
            <v>#DIV/0!</v>
          </cell>
        </row>
        <row r="485">
          <cell r="A485">
            <v>42674</v>
          </cell>
          <cell r="B485" t="e">
            <v>#N/A</v>
          </cell>
          <cell r="C485">
            <v>50534.55</v>
          </cell>
          <cell r="D485" t="e">
            <v>#N/A</v>
          </cell>
          <cell r="E485" t="e">
            <v>#N/A</v>
          </cell>
          <cell r="F485" t="e">
            <v>#N/A</v>
          </cell>
          <cell r="H485" t="e">
            <v>#N/A</v>
          </cell>
          <cell r="I485" t="e">
            <v>#N/A</v>
          </cell>
          <cell r="K485" t="e">
            <v>#N/A</v>
          </cell>
          <cell r="L485" t="e">
            <v>#N/A</v>
          </cell>
          <cell r="M485" t="e">
            <v>#N/A</v>
          </cell>
          <cell r="N485" t="e">
            <v>#N/A</v>
          </cell>
          <cell r="O485" t="e">
            <v>#N/A</v>
          </cell>
          <cell r="Q485" t="e">
            <v>#N/A</v>
          </cell>
          <cell r="R485" t="e">
            <v>#N/A</v>
          </cell>
          <cell r="S485" t="e">
            <v>#N/A</v>
          </cell>
          <cell r="T485" t="e">
            <v>#DIV/0!</v>
          </cell>
        </row>
        <row r="486">
          <cell r="A486">
            <v>42675</v>
          </cell>
          <cell r="B486" t="e">
            <v>#N/A</v>
          </cell>
          <cell r="C486">
            <v>50534.55</v>
          </cell>
          <cell r="D486" t="e">
            <v>#N/A</v>
          </cell>
          <cell r="E486" t="e">
            <v>#N/A</v>
          </cell>
          <cell r="F486" t="e">
            <v>#N/A</v>
          </cell>
          <cell r="H486" t="e">
            <v>#N/A</v>
          </cell>
          <cell r="I486" t="e">
            <v>#N/A</v>
          </cell>
          <cell r="K486" t="e">
            <v>#N/A</v>
          </cell>
          <cell r="L486" t="e">
            <v>#N/A</v>
          </cell>
          <cell r="M486" t="e">
            <v>#N/A</v>
          </cell>
          <cell r="N486" t="e">
            <v>#N/A</v>
          </cell>
          <cell r="O486" t="e">
            <v>#N/A</v>
          </cell>
          <cell r="Q486" t="e">
            <v>#N/A</v>
          </cell>
          <cell r="R486" t="e">
            <v>#N/A</v>
          </cell>
          <cell r="S486" t="e">
            <v>#N/A</v>
          </cell>
          <cell r="T486" t="e">
            <v>#DIV/0!</v>
          </cell>
        </row>
        <row r="487">
          <cell r="A487">
            <v>42676</v>
          </cell>
          <cell r="B487" t="e">
            <v>#N/A</v>
          </cell>
          <cell r="C487">
            <v>50534.55</v>
          </cell>
          <cell r="D487" t="e">
            <v>#N/A</v>
          </cell>
          <cell r="E487" t="e">
            <v>#N/A</v>
          </cell>
          <cell r="F487" t="e">
            <v>#N/A</v>
          </cell>
          <cell r="H487" t="e">
            <v>#N/A</v>
          </cell>
          <cell r="I487" t="e">
            <v>#N/A</v>
          </cell>
          <cell r="K487" t="e">
            <v>#N/A</v>
          </cell>
          <cell r="L487" t="e">
            <v>#N/A</v>
          </cell>
          <cell r="M487" t="e">
            <v>#N/A</v>
          </cell>
          <cell r="N487" t="e">
            <v>#N/A</v>
          </cell>
          <cell r="O487" t="e">
            <v>#N/A</v>
          </cell>
          <cell r="Q487" t="e">
            <v>#N/A</v>
          </cell>
          <cell r="R487" t="e">
            <v>#N/A</v>
          </cell>
          <cell r="S487" t="e">
            <v>#N/A</v>
          </cell>
          <cell r="T487" t="e">
            <v>#DIV/0!</v>
          </cell>
        </row>
        <row r="488">
          <cell r="A488">
            <v>42677</v>
          </cell>
          <cell r="B488" t="e">
            <v>#N/A</v>
          </cell>
          <cell r="C488">
            <v>50534.55</v>
          </cell>
          <cell r="D488" t="e">
            <v>#N/A</v>
          </cell>
          <cell r="E488" t="e">
            <v>#N/A</v>
          </cell>
          <cell r="F488" t="e">
            <v>#N/A</v>
          </cell>
          <cell r="H488" t="e">
            <v>#N/A</v>
          </cell>
          <cell r="I488" t="e">
            <v>#N/A</v>
          </cell>
          <cell r="K488" t="e">
            <v>#N/A</v>
          </cell>
          <cell r="L488" t="e">
            <v>#N/A</v>
          </cell>
          <cell r="M488" t="e">
            <v>#N/A</v>
          </cell>
          <cell r="N488" t="e">
            <v>#N/A</v>
          </cell>
          <cell r="O488" t="e">
            <v>#N/A</v>
          </cell>
          <cell r="Q488" t="e">
            <v>#N/A</v>
          </cell>
          <cell r="R488" t="e">
            <v>#N/A</v>
          </cell>
          <cell r="S488" t="e">
            <v>#N/A</v>
          </cell>
          <cell r="T488" t="e">
            <v>#DIV/0!</v>
          </cell>
        </row>
      </sheetData>
      <sheetData sheetId="9">
        <row r="1">
          <cell r="A1" t="str">
            <v>Pickers Value Fund</v>
          </cell>
        </row>
        <row r="2">
          <cell r="A2" t="str">
            <v>Covered - Series 1_2015</v>
          </cell>
        </row>
        <row r="3">
          <cell r="A3" t="str">
            <v>Performance Report</v>
          </cell>
        </row>
        <row r="4">
          <cell r="A4" t="str">
            <v>PVFCS01_15</v>
          </cell>
        </row>
        <row r="6">
          <cell r="A6" t="str">
            <v>Date</v>
          </cell>
          <cell r="B6" t="str">
            <v>G_NAV</v>
          </cell>
          <cell r="C6" t="str">
            <v># of Units</v>
          </cell>
          <cell r="D6" t="str">
            <v>G_Unit Price</v>
          </cell>
          <cell r="E6" t="str">
            <v>G_Daily</v>
          </cell>
          <cell r="F6" t="str">
            <v>G_MTD</v>
          </cell>
          <cell r="G6" t="str">
            <v>G_QTD</v>
          </cell>
          <cell r="H6" t="str">
            <v>G_YTD</v>
          </cell>
          <cell r="I6" t="str">
            <v>G_Inception</v>
          </cell>
          <cell r="K6" t="str">
            <v>Perf Fee</v>
          </cell>
          <cell r="L6" t="str">
            <v>NAV</v>
          </cell>
          <cell r="M6" t="str">
            <v>Unit Price</v>
          </cell>
          <cell r="N6" t="str">
            <v>Daily</v>
          </cell>
          <cell r="O6" t="str">
            <v>MTD</v>
          </cell>
          <cell r="P6" t="str">
            <v>QTD</v>
          </cell>
          <cell r="Q6" t="str">
            <v>YTD</v>
          </cell>
          <cell r="R6" t="str">
            <v>Inception</v>
          </cell>
          <cell r="S6" t="str">
            <v>Annualized</v>
          </cell>
          <cell r="T6" t="str">
            <v>STD Deviation</v>
          </cell>
        </row>
        <row r="7">
          <cell r="A7">
            <v>42005</v>
          </cell>
          <cell r="B7">
            <v>3404123.6199999996</v>
          </cell>
          <cell r="C7">
            <v>34041.234000000004</v>
          </cell>
          <cell r="D7">
            <v>100.00000646275042</v>
          </cell>
          <cell r="L7">
            <v>3404123.6199999996</v>
          </cell>
          <cell r="M7">
            <v>100</v>
          </cell>
        </row>
        <row r="8">
          <cell r="A8">
            <v>42006</v>
          </cell>
          <cell r="B8">
            <v>3403211.91</v>
          </cell>
          <cell r="C8">
            <v>34041.234000000004</v>
          </cell>
          <cell r="D8">
            <v>99.973223943644342</v>
          </cell>
          <cell r="E8">
            <v>-2.6782517375190107E-4</v>
          </cell>
          <cell r="F8">
            <v>-2.6782517375190107E-4</v>
          </cell>
          <cell r="H8">
            <v>-2.6782517375190107E-4</v>
          </cell>
          <cell r="I8">
            <v>-2.6782517375190107E-4</v>
          </cell>
          <cell r="K8">
            <v>0</v>
          </cell>
          <cell r="L8">
            <v>3403211.91</v>
          </cell>
          <cell r="M8">
            <v>99.97</v>
          </cell>
          <cell r="N8">
            <v>-2.9999999999996696E-4</v>
          </cell>
          <cell r="O8">
            <v>-2.9999999999996696E-4</v>
          </cell>
          <cell r="Q8">
            <v>-2.9999999999996696E-4</v>
          </cell>
          <cell r="R8">
            <v>-2.9999999999996696E-4</v>
          </cell>
          <cell r="S8">
            <v>-3.5999406005657875E-3</v>
          </cell>
        </row>
        <row r="9">
          <cell r="A9">
            <v>42009</v>
          </cell>
          <cell r="B9">
            <v>3402991.01</v>
          </cell>
          <cell r="C9">
            <v>34041.234000000004</v>
          </cell>
          <cell r="D9">
            <v>99.966734754680147</v>
          </cell>
          <cell r="E9">
            <v>-6.4909269784640955E-5</v>
          </cell>
          <cell r="F9">
            <v>-3.3271705920001615E-4</v>
          </cell>
          <cell r="H9">
            <v>-3.3271705920001615E-4</v>
          </cell>
          <cell r="I9">
            <v>-3.3271705920001615E-4</v>
          </cell>
          <cell r="K9">
            <v>0</v>
          </cell>
          <cell r="L9">
            <v>3402991.01</v>
          </cell>
          <cell r="M9">
            <v>99.97</v>
          </cell>
          <cell r="N9">
            <v>0</v>
          </cell>
          <cell r="O9">
            <v>-2.9999999999996696E-4</v>
          </cell>
          <cell r="Q9">
            <v>-2.9999999999996696E-4</v>
          </cell>
          <cell r="R9">
            <v>-2.9999999999996696E-4</v>
          </cell>
          <cell r="S9">
            <v>-1.7999865000462023E-3</v>
          </cell>
        </row>
        <row r="10">
          <cell r="A10">
            <v>42010</v>
          </cell>
          <cell r="B10">
            <v>3402373.7</v>
          </cell>
          <cell r="C10">
            <v>34041.234000000004</v>
          </cell>
          <cell r="D10">
            <v>99.948600570707853</v>
          </cell>
          <cell r="E10">
            <v>-1.8140218360429561E-4</v>
          </cell>
          <cell r="F10">
            <v>-5.1405888720335025E-4</v>
          </cell>
          <cell r="H10">
            <v>-5.1405888720335025E-4</v>
          </cell>
          <cell r="I10">
            <v>-5.1405888720335025E-4</v>
          </cell>
          <cell r="K10">
            <v>0</v>
          </cell>
          <cell r="L10">
            <v>3402373.7</v>
          </cell>
          <cell r="M10">
            <v>99.95</v>
          </cell>
          <cell r="N10">
            <v>-2.0006001800532136E-4</v>
          </cell>
          <cell r="O10">
            <v>-4.9999999999994493E-4</v>
          </cell>
          <cell r="Q10">
            <v>-4.9999999999994493E-4</v>
          </cell>
          <cell r="R10">
            <v>-4.9999999999994493E-4</v>
          </cell>
          <cell r="S10">
            <v>-1.9999850000687047E-3</v>
          </cell>
          <cell r="T10">
            <v>3.9999999999995595E-4</v>
          </cell>
        </row>
        <row r="11">
          <cell r="A11">
            <v>42011</v>
          </cell>
          <cell r="B11">
            <v>3402431.38</v>
          </cell>
          <cell r="C11">
            <v>34041.234000000004</v>
          </cell>
          <cell r="D11">
            <v>99.950294986368576</v>
          </cell>
          <cell r="E11">
            <v>1.6952870285802391E-5</v>
          </cell>
          <cell r="F11">
            <v>-4.9711473169111731E-4</v>
          </cell>
          <cell r="H11">
            <v>-4.9711473169111731E-4</v>
          </cell>
          <cell r="I11">
            <v>-4.9711473169111731E-4</v>
          </cell>
          <cell r="K11">
            <v>0</v>
          </cell>
          <cell r="L11">
            <v>3402431.38</v>
          </cell>
          <cell r="M11">
            <v>99.95</v>
          </cell>
          <cell r="N11">
            <v>0</v>
          </cell>
          <cell r="O11">
            <v>-4.9999999999994493E-4</v>
          </cell>
          <cell r="Q11">
            <v>-4.9999999999994493E-4</v>
          </cell>
          <cell r="R11">
            <v>-4.9999999999994493E-4</v>
          </cell>
          <cell r="S11">
            <v>-1.4999925000154235E-3</v>
          </cell>
          <cell r="T11">
            <v>3.9999999999995589E-4</v>
          </cell>
        </row>
        <row r="12">
          <cell r="A12">
            <v>42012</v>
          </cell>
          <cell r="B12">
            <v>3399248.94</v>
          </cell>
          <cell r="C12">
            <v>34041.234000000004</v>
          </cell>
          <cell r="D12">
            <v>99.856807188599561</v>
          </cell>
          <cell r="E12">
            <v>-9.3534289000107851E-4</v>
          </cell>
          <cell r="F12">
            <v>-1.4319926489624324E-3</v>
          </cell>
          <cell r="H12">
            <v>-1.4319926489624324E-3</v>
          </cell>
          <cell r="I12">
            <v>-1.4319926489624324E-3</v>
          </cell>
          <cell r="K12">
            <v>0</v>
          </cell>
          <cell r="L12">
            <v>3399248.94</v>
          </cell>
          <cell r="M12">
            <v>99.86</v>
          </cell>
          <cell r="N12">
            <v>-9.0045022511253681E-4</v>
          </cell>
          <cell r="O12">
            <v>-1.3999999999999568E-3</v>
          </cell>
          <cell r="Q12">
            <v>-1.3999999999999568E-3</v>
          </cell>
          <cell r="R12">
            <v>-1.3999999999999568E-3</v>
          </cell>
          <cell r="S12">
            <v>-3.359967072043446E-3</v>
          </cell>
          <cell r="T12">
            <v>1.5874507866387472E-3</v>
          </cell>
        </row>
        <row r="13">
          <cell r="A13">
            <v>42013</v>
          </cell>
          <cell r="B13">
            <v>3401173.86</v>
          </cell>
          <cell r="C13">
            <v>34041.234000000004</v>
          </cell>
          <cell r="D13">
            <v>99.913353904855484</v>
          </cell>
          <cell r="E13">
            <v>5.6627803199349458E-4</v>
          </cell>
          <cell r="F13">
            <v>-8.6652552294796958E-4</v>
          </cell>
          <cell r="H13">
            <v>-8.6652552294796958E-4</v>
          </cell>
          <cell r="I13">
            <v>-8.6652552294796958E-4</v>
          </cell>
          <cell r="K13">
            <v>0</v>
          </cell>
          <cell r="L13">
            <v>3401173.86</v>
          </cell>
          <cell r="M13">
            <v>99.91</v>
          </cell>
          <cell r="N13">
            <v>5.0070098137400265E-4</v>
          </cell>
          <cell r="O13">
            <v>-9.000000000000119E-4</v>
          </cell>
          <cell r="Q13">
            <v>-9.000000000000119E-4</v>
          </cell>
          <cell r="R13">
            <v>-9.000000000000119E-4</v>
          </cell>
          <cell r="S13">
            <v>-1.7999919000146747E-3</v>
          </cell>
          <cell r="T13">
            <v>1.4818906842274328E-3</v>
          </cell>
        </row>
        <row r="14">
          <cell r="A14">
            <v>42016</v>
          </cell>
          <cell r="B14">
            <v>3403322.25</v>
          </cell>
          <cell r="C14">
            <v>34041.234000000004</v>
          </cell>
          <cell r="D14">
            <v>99.976465306751209</v>
          </cell>
          <cell r="E14">
            <v>6.3166132883329951E-4</v>
          </cell>
          <cell r="F14">
            <v>-2.3541154477801918E-4</v>
          </cell>
          <cell r="H14">
            <v>-2.3541154477801918E-4</v>
          </cell>
          <cell r="I14">
            <v>-2.3541154477801918E-4</v>
          </cell>
          <cell r="K14">
            <v>0</v>
          </cell>
          <cell r="L14">
            <v>3403322.25</v>
          </cell>
          <cell r="M14">
            <v>99.98</v>
          </cell>
          <cell r="N14">
            <v>7.00630567510796E-4</v>
          </cell>
          <cell r="O14">
            <v>-1.9999999999997797E-4</v>
          </cell>
          <cell r="Q14">
            <v>-1.9999999999997797E-4</v>
          </cell>
          <cell r="R14">
            <v>-1.9999999999997797E-4</v>
          </cell>
          <cell r="S14">
            <v>-3.4285689794444352E-4</v>
          </cell>
          <cell r="T14">
            <v>1.4755144381343335E-3</v>
          </cell>
        </row>
        <row r="15">
          <cell r="A15">
            <v>42017</v>
          </cell>
          <cell r="B15">
            <v>3395906.47</v>
          </cell>
          <cell r="C15">
            <v>34041.234000000004</v>
          </cell>
          <cell r="D15">
            <v>99.758618327408456</v>
          </cell>
          <cell r="E15">
            <v>-2.1789826103008059E-3</v>
          </cell>
          <cell r="F15">
            <v>-2.4138811974164787E-3</v>
          </cell>
          <cell r="H15">
            <v>-2.4138811974164787E-3</v>
          </cell>
          <cell r="I15">
            <v>-2.4138811974164787E-3</v>
          </cell>
          <cell r="K15">
            <v>0</v>
          </cell>
          <cell r="L15">
            <v>3395906.47</v>
          </cell>
          <cell r="M15">
            <v>99.76</v>
          </cell>
          <cell r="N15">
            <v>-2.2004400880175634E-3</v>
          </cell>
          <cell r="O15">
            <v>-2.3999999999999577E-3</v>
          </cell>
          <cell r="Q15">
            <v>-2.3999999999999577E-3</v>
          </cell>
          <cell r="R15">
            <v>-2.3999999999999577E-3</v>
          </cell>
          <cell r="S15">
            <v>-3.5999783999187684E-3</v>
          </cell>
          <cell r="T15">
            <v>2.6083656623585956E-3</v>
          </cell>
        </row>
        <row r="16">
          <cell r="A16">
            <v>42018</v>
          </cell>
          <cell r="B16">
            <v>3398934.71</v>
          </cell>
          <cell r="C16">
            <v>34041.234000000004</v>
          </cell>
          <cell r="D16">
            <v>99.847576324642034</v>
          </cell>
          <cell r="E16">
            <v>8.9173245104112731E-4</v>
          </cell>
          <cell r="F16">
            <v>-1.5243012825720825E-3</v>
          </cell>
          <cell r="H16">
            <v>-1.5243012825720825E-3</v>
          </cell>
          <cell r="I16">
            <v>-1.5243012825720825E-3</v>
          </cell>
          <cell r="K16">
            <v>0</v>
          </cell>
          <cell r="L16">
            <v>3398934.71</v>
          </cell>
          <cell r="M16">
            <v>99.85</v>
          </cell>
          <cell r="N16">
            <v>9.0216519647134952E-4</v>
          </cell>
          <cell r="O16">
            <v>-1.5000000000000568E-3</v>
          </cell>
          <cell r="Q16">
            <v>-1.5000000000000568E-3</v>
          </cell>
          <cell r="R16">
            <v>-1.5000000000000568E-3</v>
          </cell>
          <cell r="S16">
            <v>-1.9999949999771616E-3</v>
          </cell>
          <cell r="T16">
            <v>2.5658007197234688E-3</v>
          </cell>
        </row>
        <row r="17">
          <cell r="A17">
            <v>42019</v>
          </cell>
          <cell r="B17">
            <v>3394819.68</v>
          </cell>
          <cell r="C17">
            <v>34041.234000000004</v>
          </cell>
          <cell r="D17">
            <v>99.726692633997928</v>
          </cell>
          <cell r="E17">
            <v>-1.2106822728582545E-3</v>
          </cell>
          <cell r="F17">
            <v>-2.733138110889044E-3</v>
          </cell>
          <cell r="H17">
            <v>-2.733138110889044E-3</v>
          </cell>
          <cell r="I17">
            <v>-2.733138110889044E-3</v>
          </cell>
          <cell r="K17">
            <v>0</v>
          </cell>
          <cell r="L17">
            <v>3394819.68</v>
          </cell>
          <cell r="M17">
            <v>99.73</v>
          </cell>
          <cell r="N17">
            <v>-1.2018027040560098E-3</v>
          </cell>
          <cell r="O17">
            <v>-2.6999999999999247E-3</v>
          </cell>
          <cell r="Q17">
            <v>-2.6999999999999247E-3</v>
          </cell>
          <cell r="R17">
            <v>-2.6999999999999247E-3</v>
          </cell>
          <cell r="S17">
            <v>-3.2399912519309737E-3</v>
          </cell>
          <cell r="T17">
            <v>3.1285779517218198E-3</v>
          </cell>
        </row>
        <row r="18">
          <cell r="A18">
            <v>42020</v>
          </cell>
          <cell r="B18">
            <v>3387117.32</v>
          </cell>
          <cell r="C18">
            <v>34041.234000000004</v>
          </cell>
          <cell r="D18">
            <v>99.500427040923356</v>
          </cell>
          <cell r="E18">
            <v>-2.268856883733017E-3</v>
          </cell>
          <cell r="F18">
            <v>-4.995793895404943E-3</v>
          </cell>
          <cell r="H18">
            <v>-4.995793895404943E-3</v>
          </cell>
          <cell r="I18">
            <v>-4.995793895404943E-3</v>
          </cell>
          <cell r="K18">
            <v>0</v>
          </cell>
          <cell r="L18">
            <v>3387117.32</v>
          </cell>
          <cell r="M18">
            <v>99.5</v>
          </cell>
          <cell r="N18">
            <v>-2.3062268123934526E-3</v>
          </cell>
          <cell r="O18">
            <v>-5.0000000000000044E-3</v>
          </cell>
          <cell r="Q18">
            <v>-5.0000000000000044E-3</v>
          </cell>
          <cell r="R18">
            <v>-5.0000000000000044E-3</v>
          </cell>
          <cell r="S18">
            <v>-5.4545330576587503E-3</v>
          </cell>
          <cell r="T18">
            <v>5.0653905889064474E-3</v>
          </cell>
        </row>
        <row r="19">
          <cell r="A19">
            <v>42023</v>
          </cell>
          <cell r="B19">
            <v>3356942.37</v>
          </cell>
          <cell r="C19">
            <v>34041.234000000004</v>
          </cell>
          <cell r="D19">
            <v>98.614003534654458</v>
          </cell>
          <cell r="E19">
            <v>-8.9087407223319426E-3</v>
          </cell>
          <cell r="F19">
            <v>-1.3860028385220602E-2</v>
          </cell>
          <cell r="H19">
            <v>-1.3860028385220602E-2</v>
          </cell>
          <cell r="I19">
            <v>-1.3860028385220602E-2</v>
          </cell>
          <cell r="K19">
            <v>0</v>
          </cell>
          <cell r="L19">
            <v>3356942.37</v>
          </cell>
          <cell r="M19">
            <v>98.61</v>
          </cell>
          <cell r="N19">
            <v>-8.944723618090511E-3</v>
          </cell>
          <cell r="O19">
            <v>-1.3900000000000023E-2</v>
          </cell>
          <cell r="Q19">
            <v>-1.3900000000000023E-2</v>
          </cell>
          <cell r="R19">
            <v>-1.3900000000000023E-2</v>
          </cell>
          <cell r="S19">
            <v>-1.3900000000006685E-2</v>
          </cell>
          <cell r="T19">
            <v>1.3375146558245515E-2</v>
          </cell>
        </row>
        <row r="20">
          <cell r="A20">
            <v>42024</v>
          </cell>
          <cell r="B20">
            <v>3369835.02</v>
          </cell>
          <cell r="C20">
            <v>34041.234000000004</v>
          </cell>
          <cell r="D20">
            <v>98.992739804908354</v>
          </cell>
          <cell r="E20">
            <v>3.8405931883782607E-3</v>
          </cell>
          <cell r="F20">
            <v>-1.0072665927449376E-2</v>
          </cell>
          <cell r="H20">
            <v>-1.0072665927449376E-2</v>
          </cell>
          <cell r="I20">
            <v>-1.0072665927449376E-2</v>
          </cell>
          <cell r="K20">
            <v>0</v>
          </cell>
          <cell r="L20">
            <v>3369835.02</v>
          </cell>
          <cell r="M20">
            <v>98.99</v>
          </cell>
          <cell r="N20">
            <v>3.8535645472062008E-3</v>
          </cell>
          <cell r="O20">
            <v>-1.0099999999999998E-2</v>
          </cell>
          <cell r="Q20">
            <v>-1.0099999999999998E-2</v>
          </cell>
          <cell r="R20">
            <v>-1.0099999999999998E-2</v>
          </cell>
          <cell r="S20">
            <v>-9.3231131409510226E-3</v>
          </cell>
          <cell r="T20">
            <v>1.4757110411334233E-2</v>
          </cell>
        </row>
        <row r="21">
          <cell r="A21">
            <v>42025</v>
          </cell>
          <cell r="B21">
            <v>3385311.1</v>
          </cell>
          <cell r="C21">
            <v>34041.234000000004</v>
          </cell>
          <cell r="D21">
            <v>99.447367272291004</v>
          </cell>
          <cell r="E21">
            <v>4.5925334350642721E-3</v>
          </cell>
          <cell r="F21">
            <v>-5.5263915474372816E-3</v>
          </cell>
          <cell r="H21">
            <v>-5.5263915474372816E-3</v>
          </cell>
          <cell r="I21">
            <v>-5.5263915474372816E-3</v>
          </cell>
          <cell r="K21">
            <v>0</v>
          </cell>
          <cell r="L21">
            <v>3385311.1</v>
          </cell>
          <cell r="M21">
            <v>99.45</v>
          </cell>
          <cell r="N21">
            <v>4.6469340337409459E-3</v>
          </cell>
          <cell r="O21">
            <v>-5.4999999999999494E-3</v>
          </cell>
          <cell r="Q21">
            <v>-5.4999999999999494E-3</v>
          </cell>
          <cell r="R21">
            <v>-5.4999999999999494E-3</v>
          </cell>
          <cell r="S21">
            <v>-4.7143042350938913E-3</v>
          </cell>
          <cell r="T21">
            <v>1.4357905507052616E-2</v>
          </cell>
        </row>
        <row r="22">
          <cell r="A22">
            <v>42026</v>
          </cell>
          <cell r="B22">
            <v>3390932.58</v>
          </cell>
          <cell r="C22">
            <v>34041.234000000004</v>
          </cell>
          <cell r="D22">
            <v>99.61250464657067</v>
          </cell>
          <cell r="E22">
            <v>1.6605504882549749E-3</v>
          </cell>
          <cell r="F22">
            <v>-3.8750179113647976E-3</v>
          </cell>
          <cell r="H22">
            <v>-3.8750179113647976E-3</v>
          </cell>
          <cell r="I22">
            <v>-3.8750179113647976E-3</v>
          </cell>
          <cell r="K22">
            <v>0</v>
          </cell>
          <cell r="L22">
            <v>3390932.58</v>
          </cell>
          <cell r="M22">
            <v>99.61</v>
          </cell>
          <cell r="N22">
            <v>1.6088486676721914E-3</v>
          </cell>
          <cell r="O22">
            <v>-3.9000000000000146E-3</v>
          </cell>
          <cell r="Q22">
            <v>-3.9000000000000146E-3</v>
          </cell>
          <cell r="R22">
            <v>-3.9000000000000146E-3</v>
          </cell>
          <cell r="S22">
            <v>-3.1200121681962401E-3</v>
          </cell>
          <cell r="T22">
            <v>1.3848651301016432E-2</v>
          </cell>
        </row>
        <row r="23">
          <cell r="A23">
            <v>42027</v>
          </cell>
          <cell r="B23">
            <v>3382407.91</v>
          </cell>
          <cell r="C23">
            <v>34041.234000000004</v>
          </cell>
          <cell r="D23">
            <v>99.362082761159584</v>
          </cell>
          <cell r="E23">
            <v>-2.5139603335905258E-3</v>
          </cell>
          <cell r="F23">
            <v>-6.379236603634264E-3</v>
          </cell>
          <cell r="H23">
            <v>-6.379236603634264E-3</v>
          </cell>
          <cell r="I23">
            <v>-6.379236603634264E-3</v>
          </cell>
          <cell r="K23">
            <v>0</v>
          </cell>
          <cell r="L23">
            <v>3382407.91</v>
          </cell>
          <cell r="M23">
            <v>99.36</v>
          </cell>
          <cell r="N23">
            <v>-2.5097881738781469E-3</v>
          </cell>
          <cell r="O23">
            <v>-6.3999999999999613E-3</v>
          </cell>
          <cell r="Q23">
            <v>-6.3999999999999613E-3</v>
          </cell>
          <cell r="R23">
            <v>-6.3999999999999613E-3</v>
          </cell>
          <cell r="S23">
            <v>-4.800038401015172E-3</v>
          </cell>
          <cell r="T23">
            <v>1.3650329666348758E-2</v>
          </cell>
        </row>
        <row r="24">
          <cell r="A24">
            <v>42030</v>
          </cell>
          <cell r="B24">
            <v>3394959.4</v>
          </cell>
          <cell r="C24">
            <v>34041.234000000004</v>
          </cell>
          <cell r="D24">
            <v>99.730797068049867</v>
          </cell>
          <cell r="E24">
            <v>3.7108149974731663E-3</v>
          </cell>
          <cell r="F24">
            <v>-2.6920937730222638E-3</v>
          </cell>
          <cell r="H24">
            <v>-2.6920937730222638E-3</v>
          </cell>
          <cell r="I24">
            <v>-2.6920937730222638E-3</v>
          </cell>
          <cell r="K24">
            <v>0</v>
          </cell>
          <cell r="L24">
            <v>3394959.4</v>
          </cell>
          <cell r="M24">
            <v>99.73</v>
          </cell>
          <cell r="N24">
            <v>3.7238325281803153E-3</v>
          </cell>
          <cell r="O24">
            <v>-2.6999999999999247E-3</v>
          </cell>
          <cell r="Q24">
            <v>-2.6999999999999247E-3</v>
          </cell>
          <cell r="R24">
            <v>-2.6999999999999247E-3</v>
          </cell>
          <cell r="S24">
            <v>-1.9058899205077751E-3</v>
          </cell>
          <cell r="T24">
            <v>1.3232646794064733E-2</v>
          </cell>
        </row>
        <row r="25">
          <cell r="A25">
            <v>42031</v>
          </cell>
          <cell r="B25">
            <v>3401613.04</v>
          </cell>
          <cell r="C25">
            <v>34041.234000000004</v>
          </cell>
          <cell r="D25">
            <v>99.926255317301354</v>
          </cell>
          <cell r="E25">
            <v>1.9598584890294646E-3</v>
          </cell>
          <cell r="F25">
            <v>-7.3751140682709604E-4</v>
          </cell>
          <cell r="H25">
            <v>-7.3751140682709604E-4</v>
          </cell>
          <cell r="I25">
            <v>-7.3751140682709604E-4</v>
          </cell>
          <cell r="K25">
            <v>0</v>
          </cell>
          <cell r="L25">
            <v>3401613.04</v>
          </cell>
          <cell r="M25">
            <v>99.93</v>
          </cell>
          <cell r="N25">
            <v>2.0054146194725675E-3</v>
          </cell>
          <cell r="O25">
            <v>-6.9999999999992291E-4</v>
          </cell>
          <cell r="Q25">
            <v>-6.9999999999992291E-4</v>
          </cell>
          <cell r="R25">
            <v>-6.9999999999992291E-4</v>
          </cell>
          <cell r="S25">
            <v>-4.6666721111421339E-4</v>
          </cell>
          <cell r="T25">
            <v>1.3028731447737193E-2</v>
          </cell>
        </row>
        <row r="26">
          <cell r="A26">
            <v>42032</v>
          </cell>
          <cell r="B26">
            <v>3391957.39</v>
          </cell>
          <cell r="C26">
            <v>34041.234000000004</v>
          </cell>
          <cell r="D26">
            <v>99.642609606925518</v>
          </cell>
          <cell r="E26">
            <v>-2.8385503837320414E-3</v>
          </cell>
          <cell r="F26">
            <v>-3.5739683272724143E-3</v>
          </cell>
          <cell r="H26">
            <v>-3.5739683272724143E-3</v>
          </cell>
          <cell r="I26">
            <v>-3.5739683272724143E-3</v>
          </cell>
          <cell r="K26">
            <v>0</v>
          </cell>
          <cell r="L26">
            <v>3391957.39</v>
          </cell>
          <cell r="M26">
            <v>99.64</v>
          </cell>
          <cell r="N26">
            <v>-2.9020314219954102E-3</v>
          </cell>
          <cell r="O26">
            <v>-3.6000000000000476E-3</v>
          </cell>
          <cell r="Q26">
            <v>-3.6000000000000476E-3</v>
          </cell>
          <cell r="R26">
            <v>-3.6000000000000476E-3</v>
          </cell>
          <cell r="S26">
            <v>-2.2736992888923169E-3</v>
          </cell>
          <cell r="T26">
            <v>1.2664330347787673E-2</v>
          </cell>
        </row>
        <row r="27">
          <cell r="A27">
            <v>42033</v>
          </cell>
          <cell r="B27">
            <v>3398933.34</v>
          </cell>
          <cell r="C27">
            <v>34041.234000000004</v>
          </cell>
          <cell r="D27">
            <v>99.847536079332471</v>
          </cell>
          <cell r="E27">
            <v>2.0566148680303264E-3</v>
          </cell>
          <cell r="F27">
            <v>-1.5247037356417303E-3</v>
          </cell>
          <cell r="H27">
            <v>-1.5247037356417303E-3</v>
          </cell>
          <cell r="I27">
            <v>-1.5247037356417303E-3</v>
          </cell>
          <cell r="K27">
            <v>0</v>
          </cell>
          <cell r="L27">
            <v>3398933.34</v>
          </cell>
          <cell r="M27">
            <v>99.85</v>
          </cell>
          <cell r="N27">
            <v>2.1075873143314716E-3</v>
          </cell>
          <cell r="O27">
            <v>-1.5000000000000568E-3</v>
          </cell>
          <cell r="Q27">
            <v>-1.5000000000000568E-3</v>
          </cell>
          <cell r="R27">
            <v>-1.5000000000000568E-3</v>
          </cell>
          <cell r="S27">
            <v>-9.0000270002121852E-4</v>
          </cell>
          <cell r="T27">
            <v>1.2404243755985114E-2</v>
          </cell>
        </row>
        <row r="28">
          <cell r="A28">
            <v>42034</v>
          </cell>
          <cell r="B28">
            <v>3424503.95</v>
          </cell>
          <cell r="C28">
            <v>34041.234000000004</v>
          </cell>
          <cell r="D28">
            <v>100.59870185669531</v>
          </cell>
          <cell r="E28">
            <v>7.5231278292737791E-3</v>
          </cell>
          <cell r="F28">
            <v>5.9869535525269857E-3</v>
          </cell>
          <cell r="H28">
            <v>5.9869535525269857E-3</v>
          </cell>
          <cell r="I28">
            <v>5.9869535525269857E-3</v>
          </cell>
          <cell r="K28">
            <v>4076.0660000000635</v>
          </cell>
          <cell r="L28">
            <v>3420427.8840000001</v>
          </cell>
          <cell r="M28">
            <v>100.48</v>
          </cell>
          <cell r="N28">
            <v>6.3094641962946341E-3</v>
          </cell>
          <cell r="O28">
            <v>4.8000000000001375E-3</v>
          </cell>
          <cell r="Q28">
            <v>4.8000000000001375E-3</v>
          </cell>
          <cell r="R28">
            <v>4.8000000000001375E-3</v>
          </cell>
          <cell r="S28">
            <v>2.7428289312751986E-3</v>
          </cell>
          <cell r="T28">
            <v>1.3518262779345227E-2</v>
          </cell>
        </row>
        <row r="29">
          <cell r="A29">
            <v>42037</v>
          </cell>
          <cell r="B29">
            <v>3419680.87</v>
          </cell>
          <cell r="C29">
            <v>34041.234000000004</v>
          </cell>
          <cell r="D29">
            <v>100.45701839128392</v>
          </cell>
          <cell r="E29">
            <v>-1.4084025220645335E-3</v>
          </cell>
          <cell r="F29">
            <v>-1.4084025220645335E-3</v>
          </cell>
          <cell r="H29">
            <v>4.5701189899796102E-3</v>
          </cell>
          <cell r="I29">
            <v>4.5701189899796102E-3</v>
          </cell>
          <cell r="K29">
            <v>3111.4500000000571</v>
          </cell>
          <cell r="L29">
            <v>3416569.42</v>
          </cell>
          <cell r="M29">
            <v>100.37</v>
          </cell>
          <cell r="N29">
            <v>-1.0947452229299603E-3</v>
          </cell>
          <cell r="O29">
            <v>-1.0947452229299603E-3</v>
          </cell>
          <cell r="Q29">
            <v>3.7000000000000366E-3</v>
          </cell>
          <cell r="R29">
            <v>3.7000000000000366E-3</v>
          </cell>
          <cell r="S29">
            <v>2.0181648474135727E-3</v>
          </cell>
          <cell r="T29">
            <v>1.325379629494185E-2</v>
          </cell>
        </row>
        <row r="30">
          <cell r="A30">
            <v>42038</v>
          </cell>
          <cell r="B30">
            <v>3426594.31</v>
          </cell>
          <cell r="C30">
            <v>34041.234000000004</v>
          </cell>
          <cell r="D30">
            <v>100.66010856128187</v>
          </cell>
          <cell r="E30">
            <v>2.0216623313156212E-3</v>
          </cell>
          <cell r="F30">
            <v>6.1041249492488348E-4</v>
          </cell>
          <cell r="H30">
            <v>6.6010205587070381E-3</v>
          </cell>
          <cell r="I30">
            <v>6.6010205587070381E-3</v>
          </cell>
          <cell r="K30">
            <v>4494.1380000000536</v>
          </cell>
          <cell r="L30">
            <v>3422100.1719999998</v>
          </cell>
          <cell r="M30">
            <v>100.53</v>
          </cell>
          <cell r="N30">
            <v>1.5941018232539239E-3</v>
          </cell>
          <cell r="O30">
            <v>4.9761146496818398E-4</v>
          </cell>
          <cell r="Q30">
            <v>5.3000000000000824E-3</v>
          </cell>
          <cell r="R30">
            <v>5.3000000000000824E-3</v>
          </cell>
          <cell r="S30">
            <v>2.7651823460956848E-3</v>
          </cell>
          <cell r="T30">
            <v>1.3158633288549149E-2</v>
          </cell>
        </row>
        <row r="31">
          <cell r="A31">
            <v>42039</v>
          </cell>
          <cell r="B31">
            <v>3444025.06</v>
          </cell>
          <cell r="C31">
            <v>34041.234000000004</v>
          </cell>
          <cell r="D31">
            <v>101.17215668503673</v>
          </cell>
          <cell r="E31">
            <v>5.0869021608805909E-3</v>
          </cell>
          <cell r="F31">
            <v>5.7004197644450194E-3</v>
          </cell>
          <cell r="H31">
            <v>1.1721501465331574E-2</v>
          </cell>
          <cell r="I31">
            <v>1.1721501465331574E-2</v>
          </cell>
          <cell r="K31">
            <v>7980.2880000000268</v>
          </cell>
          <cell r="L31">
            <v>3436044.7719999999</v>
          </cell>
          <cell r="M31">
            <v>100.94</v>
          </cell>
          <cell r="N31">
            <v>4.0783845618224124E-3</v>
          </cell>
          <cell r="O31">
            <v>4.5780254777070262E-3</v>
          </cell>
          <cell r="Q31">
            <v>9.400000000000075E-3</v>
          </cell>
          <cell r="R31">
            <v>9.400000000000075E-3</v>
          </cell>
          <cell r="S31">
            <v>4.699889555183745E-3</v>
          </cell>
          <cell r="T31">
            <v>1.383410696814461E-2</v>
          </cell>
        </row>
        <row r="32">
          <cell r="A32">
            <v>42040</v>
          </cell>
          <cell r="B32">
            <v>3437084.57</v>
          </cell>
          <cell r="C32">
            <v>34041.234000000004</v>
          </cell>
          <cell r="D32">
            <v>100.96827189049608</v>
          </cell>
          <cell r="E32">
            <v>-2.0152263351997934E-3</v>
          </cell>
          <cell r="F32">
            <v>3.6737057932141326E-3</v>
          </cell>
          <cell r="H32">
            <v>9.6826536516909645E-3</v>
          </cell>
          <cell r="I32">
            <v>9.6826536516909645E-3</v>
          </cell>
          <cell r="K32">
            <v>6592.190000000046</v>
          </cell>
          <cell r="L32">
            <v>3430492.38</v>
          </cell>
          <cell r="M32">
            <v>100.77</v>
          </cell>
          <cell r="N32">
            <v>-1.6841688131563615E-3</v>
          </cell>
          <cell r="O32">
            <v>2.8861464968152895E-3</v>
          </cell>
          <cell r="Q32">
            <v>7.7000000000000401E-3</v>
          </cell>
          <cell r="R32">
            <v>7.7000000000000401E-3</v>
          </cell>
          <cell r="S32">
            <v>3.6959260089730606E-3</v>
          </cell>
          <cell r="T32">
            <v>1.4011507548935173E-2</v>
          </cell>
        </row>
        <row r="33">
          <cell r="A33">
            <v>42041</v>
          </cell>
          <cell r="B33">
            <v>3429231.69</v>
          </cell>
          <cell r="C33">
            <v>34041.234000000004</v>
          </cell>
          <cell r="D33">
            <v>100.73758460107526</v>
          </cell>
          <cell r="E33">
            <v>-2.2847502992922042E-3</v>
          </cell>
          <cell r="F33">
            <v>1.3805619935114422E-3</v>
          </cell>
          <cell r="H33">
            <v>7.3757809065699842E-3</v>
          </cell>
          <cell r="I33">
            <v>7.3757809065699842E-3</v>
          </cell>
          <cell r="K33">
            <v>5021.6140000000169</v>
          </cell>
          <cell r="L33">
            <v>3424210.0759999999</v>
          </cell>
          <cell r="M33">
            <v>100.59</v>
          </cell>
          <cell r="N33">
            <v>-1.7862459065197678E-3</v>
          </cell>
          <cell r="O33">
            <v>1.0947452229299603E-3</v>
          </cell>
          <cell r="Q33">
            <v>5.9000000000000163E-3</v>
          </cell>
          <cell r="R33">
            <v>5.9000000000000163E-3</v>
          </cell>
          <cell r="S33">
            <v>2.7230336693548907E-3</v>
          </cell>
          <cell r="T33">
            <v>1.3898216131409161E-2</v>
          </cell>
        </row>
        <row r="34">
          <cell r="A34">
            <v>42044</v>
          </cell>
          <cell r="B34">
            <v>3440690.16</v>
          </cell>
          <cell r="C34">
            <v>34041.234000000004</v>
          </cell>
          <cell r="D34">
            <v>101.07419020121303</v>
          </cell>
          <cell r="E34">
            <v>3.3414102737399087E-3</v>
          </cell>
          <cell r="F34">
            <v>4.7265852912798945E-3</v>
          </cell>
          <cell r="H34">
            <v>1.0741836690407958E-2</v>
          </cell>
          <cell r="I34">
            <v>1.0741836690407958E-2</v>
          </cell>
          <cell r="K34">
            <v>7313.3080000000891</v>
          </cell>
          <cell r="L34">
            <v>3433376.852</v>
          </cell>
          <cell r="M34">
            <v>100.86</v>
          </cell>
          <cell r="N34">
            <v>2.6841634357290811E-3</v>
          </cell>
          <cell r="O34">
            <v>3.781847133757843E-3</v>
          </cell>
          <cell r="Q34">
            <v>8.599999999999941E-3</v>
          </cell>
          <cell r="R34">
            <v>8.599999999999941E-3</v>
          </cell>
          <cell r="S34">
            <v>3.8221309176549312E-3</v>
          </cell>
          <cell r="T34">
            <v>1.4157635194570146E-2</v>
          </cell>
        </row>
        <row r="35">
          <cell r="A35">
            <v>42045</v>
          </cell>
          <cell r="B35">
            <v>3464045.51</v>
          </cell>
          <cell r="C35">
            <v>34041.234000000004</v>
          </cell>
          <cell r="D35">
            <v>101.76028019430787</v>
          </cell>
          <cell r="E35">
            <v>6.7879840711957407E-3</v>
          </cell>
          <cell r="F35">
            <v>1.1546653348144087E-2</v>
          </cell>
          <cell r="H35">
            <v>1.7602736177953604E-2</v>
          </cell>
          <cell r="I35">
            <v>1.7602736177953604E-2</v>
          </cell>
          <cell r="K35">
            <v>11984.378000000052</v>
          </cell>
          <cell r="L35">
            <v>3452061.1319999998</v>
          </cell>
          <cell r="M35">
            <v>101.41</v>
          </cell>
          <cell r="N35">
            <v>5.4531033115208238E-3</v>
          </cell>
          <cell r="O35">
            <v>9.2555732484076447E-3</v>
          </cell>
          <cell r="Q35">
            <v>1.4100000000000001E-2</v>
          </cell>
          <cell r="R35">
            <v>1.4100000000000001E-2</v>
          </cell>
          <cell r="S35">
            <v>6.0426137200124685E-3</v>
          </cell>
          <cell r="T35">
            <v>1.565237401111844E-2</v>
          </cell>
        </row>
        <row r="36">
          <cell r="A36">
            <v>42046</v>
          </cell>
          <cell r="B36">
            <v>3458323.79</v>
          </cell>
          <cell r="C36">
            <v>34041.234000000004</v>
          </cell>
          <cell r="D36">
            <v>101.59219815591878</v>
          </cell>
          <cell r="E36">
            <v>-1.6517450430377778E-3</v>
          </cell>
          <cell r="F36">
            <v>9.875836177674735E-3</v>
          </cell>
          <cell r="H36">
            <v>1.5921915902689987E-2</v>
          </cell>
          <cell r="I36">
            <v>1.5921915902689987E-2</v>
          </cell>
          <cell r="K36">
            <v>10840.034000000071</v>
          </cell>
          <cell r="L36">
            <v>3447483.7560000001</v>
          </cell>
          <cell r="M36">
            <v>101.27</v>
          </cell>
          <cell r="N36">
            <v>-1.3805344640568373E-3</v>
          </cell>
          <cell r="O36">
            <v>7.8622611464966852E-3</v>
          </cell>
          <cell r="Q36">
            <v>1.2699999999999934E-2</v>
          </cell>
          <cell r="R36">
            <v>1.2699999999999934E-2</v>
          </cell>
          <cell r="S36">
            <v>5.2549768076630698E-3</v>
          </cell>
          <cell r="T36">
            <v>1.647643788424966E-2</v>
          </cell>
        </row>
        <row r="37">
          <cell r="A37">
            <v>42047</v>
          </cell>
          <cell r="B37">
            <v>3461820.06</v>
          </cell>
          <cell r="C37">
            <v>34041.234000000004</v>
          </cell>
          <cell r="D37">
            <v>101.69490506718998</v>
          </cell>
          <cell r="E37">
            <v>1.0109724283509092E-3</v>
          </cell>
          <cell r="F37">
            <v>1.0896792804108157E-2</v>
          </cell>
          <cell r="H37">
            <v>1.694898494902497E-2</v>
          </cell>
          <cell r="I37">
            <v>1.694898494902497E-2</v>
          </cell>
          <cell r="K37">
            <v>11539.28800000009</v>
          </cell>
          <cell r="L37">
            <v>3450280.7719999999</v>
          </cell>
          <cell r="M37">
            <v>101.36</v>
          </cell>
          <cell r="N37">
            <v>8.8871334057483153E-4</v>
          </cell>
          <cell r="O37">
            <v>8.7579617834394607E-3</v>
          </cell>
          <cell r="Q37">
            <v>1.3600000000000056E-2</v>
          </cell>
          <cell r="R37">
            <v>1.3600000000000056E-2</v>
          </cell>
          <cell r="S37">
            <v>5.4397780640869087E-3</v>
          </cell>
          <cell r="T37">
            <v>1.7336670973003312E-2</v>
          </cell>
        </row>
        <row r="38">
          <cell r="A38">
            <v>42048</v>
          </cell>
          <cell r="B38">
            <v>3451505.94</v>
          </cell>
          <cell r="C38">
            <v>34041.234000000004</v>
          </cell>
          <cell r="D38">
            <v>101.39191605098685</v>
          </cell>
          <cell r="E38">
            <v>-2.9793922911176551E-3</v>
          </cell>
          <cell r="F38">
            <v>7.8849346925120578E-3</v>
          </cell>
          <cell r="H38">
            <v>1.3919094982807856E-2</v>
          </cell>
          <cell r="I38">
            <v>1.3919094982807856E-2</v>
          </cell>
          <cell r="K38">
            <v>9476.4639999999963</v>
          </cell>
          <cell r="L38">
            <v>3442029.4759999998</v>
          </cell>
          <cell r="M38">
            <v>101.11</v>
          </cell>
          <cell r="N38">
            <v>-2.4664561957379316E-3</v>
          </cell>
          <cell r="O38">
            <v>6.2699044585987629E-3</v>
          </cell>
          <cell r="Q38">
            <v>1.1099999999999888E-2</v>
          </cell>
          <cell r="R38">
            <v>1.1099999999999888E-2</v>
          </cell>
          <cell r="S38">
            <v>4.2966280426384174E-3</v>
          </cell>
          <cell r="T38">
            <v>1.7591220945519914E-2</v>
          </cell>
        </row>
        <row r="39">
          <cell r="A39">
            <v>42051</v>
          </cell>
          <cell r="B39">
            <v>3449453.1</v>
          </cell>
          <cell r="C39">
            <v>34041.234000000004</v>
          </cell>
          <cell r="D39">
            <v>101.33161153911165</v>
          </cell>
          <cell r="E39">
            <v>-5.9476646880685102E-4</v>
          </cell>
          <cell r="F39">
            <v>7.2854785289413471E-3</v>
          </cell>
          <cell r="H39">
            <v>1.3316049903029148E-2</v>
          </cell>
          <cell r="I39">
            <v>1.3316049903029148E-2</v>
          </cell>
          <cell r="K39">
            <v>9065.8960000000898</v>
          </cell>
          <cell r="L39">
            <v>3440387.2039999999</v>
          </cell>
          <cell r="M39">
            <v>101.07</v>
          </cell>
          <cell r="N39">
            <v>-3.9560874295330173E-4</v>
          </cell>
          <cell r="O39">
            <v>5.8718152866241713E-3</v>
          </cell>
          <cell r="Q39">
            <v>1.0699999999999932E-2</v>
          </cell>
          <cell r="R39">
            <v>1.0699999999999932E-2</v>
          </cell>
          <cell r="S39">
            <v>4.0123658397988038E-3</v>
          </cell>
          <cell r="T39">
            <v>1.7738788031769807E-2</v>
          </cell>
        </row>
        <row r="40">
          <cell r="A40">
            <v>42052</v>
          </cell>
          <cell r="B40">
            <v>3457059.05</v>
          </cell>
          <cell r="C40">
            <v>34041.234000000004</v>
          </cell>
          <cell r="D40">
            <v>101.55504497868671</v>
          </cell>
          <cell r="E40">
            <v>2.2049727245165851E-3</v>
          </cell>
          <cell r="F40">
            <v>9.5065155348994512E-3</v>
          </cell>
          <cell r="H40">
            <v>1.5550384154380481E-2</v>
          </cell>
          <cell r="I40">
            <v>1.5550384154380481E-2</v>
          </cell>
          <cell r="K40">
            <v>10587.08599999999</v>
          </cell>
          <cell r="L40">
            <v>3446471.9639999997</v>
          </cell>
          <cell r="M40">
            <v>101.24</v>
          </cell>
          <cell r="N40">
            <v>1.682002572474639E-3</v>
          </cell>
          <cell r="O40">
            <v>7.563694267515908E-3</v>
          </cell>
          <cell r="Q40">
            <v>1.2399999999999967E-2</v>
          </cell>
          <cell r="R40">
            <v>1.2399999999999967E-2</v>
          </cell>
          <cell r="S40">
            <v>4.5089130169913005E-3</v>
          </cell>
          <cell r="T40">
            <v>1.8091129676103594E-2</v>
          </cell>
        </row>
        <row r="41">
          <cell r="A41">
            <v>42053</v>
          </cell>
          <cell r="B41">
            <v>3474712.79</v>
          </cell>
          <cell r="C41">
            <v>34041.234000000004</v>
          </cell>
          <cell r="D41">
            <v>102.07364368753494</v>
          </cell>
          <cell r="E41">
            <v>5.1065775113099399E-3</v>
          </cell>
          <cell r="F41">
            <v>1.4661638804650767E-2</v>
          </cell>
          <cell r="H41">
            <v>2.0736370907705304E-2</v>
          </cell>
          <cell r="I41">
            <v>2.0736370907705304E-2</v>
          </cell>
          <cell r="K41">
            <v>14117.834000000088</v>
          </cell>
          <cell r="L41">
            <v>3460594.9559999998</v>
          </cell>
          <cell r="M41">
            <v>101.66</v>
          </cell>
          <cell r="N41">
            <v>4.1485578822599845E-3</v>
          </cell>
          <cell r="O41">
            <v>1.1743630573248343E-2</v>
          </cell>
          <cell r="Q41">
            <v>1.6599999999999948E-2</v>
          </cell>
          <cell r="R41">
            <v>1.6599999999999948E-2</v>
          </cell>
          <cell r="S41">
            <v>5.8585089047937799E-3</v>
          </cell>
          <cell r="T41">
            <v>1.9144671134141394E-2</v>
          </cell>
        </row>
        <row r="42">
          <cell r="A42">
            <v>42054</v>
          </cell>
          <cell r="B42">
            <v>3472442.71</v>
          </cell>
          <cell r="C42">
            <v>34041.234000000004</v>
          </cell>
          <cell r="D42">
            <v>102.00695750336195</v>
          </cell>
          <cell r="E42">
            <v>-6.5331442832716746E-4</v>
          </cell>
          <cell r="F42">
            <v>1.3998745716149674E-2</v>
          </cell>
          <cell r="H42">
            <v>2.0069509109073014E-2</v>
          </cell>
          <cell r="I42">
            <v>2.0069509109073014E-2</v>
          </cell>
          <cell r="K42">
            <v>13663.818000000092</v>
          </cell>
          <cell r="L42">
            <v>3458778.892</v>
          </cell>
          <cell r="M42">
            <v>101.61</v>
          </cell>
          <cell r="N42">
            <v>-4.9183553019871429E-4</v>
          </cell>
          <cell r="O42">
            <v>1.1246019108280159E-2</v>
          </cell>
          <cell r="Q42">
            <v>1.6100000000000003E-2</v>
          </cell>
          <cell r="R42">
            <v>1.6100000000000003E-2</v>
          </cell>
          <cell r="S42">
            <v>5.5197080179709701E-3</v>
          </cell>
          <cell r="T42">
            <v>1.9922129479673992E-2</v>
          </cell>
        </row>
        <row r="43">
          <cell r="A43">
            <v>42055</v>
          </cell>
          <cell r="B43">
            <v>3471483.24</v>
          </cell>
          <cell r="C43">
            <v>34041.234000000004</v>
          </cell>
          <cell r="D43">
            <v>101.97877197988768</v>
          </cell>
          <cell r="E43">
            <v>-2.7630981419413114E-4</v>
          </cell>
          <cell r="F43">
            <v>1.3718567911127799E-2</v>
          </cell>
          <cell r="H43">
            <v>1.9787653892545887E-2</v>
          </cell>
          <cell r="I43">
            <v>1.9787653892545887E-2</v>
          </cell>
          <cell r="K43">
            <v>13471.92400000011</v>
          </cell>
          <cell r="L43">
            <v>3458011.3160000001</v>
          </cell>
          <cell r="M43">
            <v>101.58</v>
          </cell>
          <cell r="N43">
            <v>-2.952465308532215E-4</v>
          </cell>
          <cell r="O43">
            <v>1.0947452229299381E-2</v>
          </cell>
          <cell r="Q43">
            <v>1.5800000000000036E-2</v>
          </cell>
          <cell r="R43">
            <v>1.5800000000000036E-2</v>
          </cell>
          <cell r="S43">
            <v>5.2663893132347539E-3</v>
          </cell>
          <cell r="T43">
            <v>2.052361697898164E-2</v>
          </cell>
        </row>
        <row r="44">
          <cell r="A44">
            <v>42058</v>
          </cell>
          <cell r="B44">
            <v>3468819.03</v>
          </cell>
          <cell r="C44">
            <v>34041.234000000004</v>
          </cell>
          <cell r="D44">
            <v>101.90050777830203</v>
          </cell>
          <cell r="E44">
            <v>-7.6745581522685846E-4</v>
          </cell>
          <cell r="F44">
            <v>1.2940583701180897E-2</v>
          </cell>
          <cell r="H44">
            <v>1.9005011927269555E-2</v>
          </cell>
          <cell r="I44">
            <v>1.9005011927269555E-2</v>
          </cell>
          <cell r="K44">
            <v>12939.082000000028</v>
          </cell>
          <cell r="L44">
            <v>3455879.9479999999</v>
          </cell>
          <cell r="M44">
            <v>101.52</v>
          </cell>
          <cell r="N44">
            <v>-5.9066745422331479E-4</v>
          </cell>
          <cell r="O44">
            <v>1.0350318471337605E-2</v>
          </cell>
          <cell r="Q44">
            <v>1.519999999999988E-2</v>
          </cell>
          <cell r="R44">
            <v>1.519999999999988E-2</v>
          </cell>
          <cell r="S44">
            <v>4.9294766029390757E-3</v>
          </cell>
          <cell r="T44">
            <v>2.0941366884250835E-2</v>
          </cell>
        </row>
        <row r="45">
          <cell r="A45">
            <v>42059</v>
          </cell>
          <cell r="B45">
            <v>3460217.3</v>
          </cell>
          <cell r="C45">
            <v>34041.234000000004</v>
          </cell>
          <cell r="D45">
            <v>101.64782216766876</v>
          </cell>
          <cell r="E45">
            <v>-2.4797286700770638E-3</v>
          </cell>
          <cell r="F45">
            <v>1.042876589469266E-2</v>
          </cell>
          <cell r="H45">
            <v>1.6478155984241294E-2</v>
          </cell>
          <cell r="I45">
            <v>1.6478155984241294E-2</v>
          </cell>
          <cell r="K45">
            <v>11218.736000000061</v>
          </cell>
          <cell r="L45">
            <v>3448998.5639999998</v>
          </cell>
          <cell r="M45">
            <v>101.32</v>
          </cell>
          <cell r="N45">
            <v>-1.9700551615445816E-3</v>
          </cell>
          <cell r="O45">
            <v>8.3598726114648692E-3</v>
          </cell>
          <cell r="Q45">
            <v>1.3199999999999878E-2</v>
          </cell>
          <cell r="R45">
            <v>1.3199999999999878E-2</v>
          </cell>
          <cell r="S45">
            <v>4.1682328294712079E-3</v>
          </cell>
          <cell r="T45">
            <v>2.1050434653519818E-2</v>
          </cell>
        </row>
        <row r="46">
          <cell r="A46">
            <v>42060</v>
          </cell>
          <cell r="B46">
            <v>3464489.73</v>
          </cell>
          <cell r="C46">
            <v>34041.234000000004</v>
          </cell>
          <cell r="D46">
            <v>101.77332966249107</v>
          </cell>
          <cell r="E46">
            <v>1.2347288131295819E-3</v>
          </cell>
          <cell r="F46">
            <v>1.1676371405557884E-2</v>
          </cell>
          <cell r="H46">
            <v>1.7733230851352033E-2</v>
          </cell>
          <cell r="I46">
            <v>1.7733230851352033E-2</v>
          </cell>
          <cell r="K46">
            <v>12073.222000000009</v>
          </cell>
          <cell r="L46">
            <v>3452416.5079999999</v>
          </cell>
          <cell r="M46">
            <v>101.42</v>
          </cell>
          <cell r="N46">
            <v>9.8697196999619763E-4</v>
          </cell>
          <cell r="O46">
            <v>9.3550955414012371E-3</v>
          </cell>
          <cell r="Q46">
            <v>1.419999999999999E-2</v>
          </cell>
          <cell r="R46">
            <v>1.419999999999999E-2</v>
          </cell>
          <cell r="S46">
            <v>4.3690160219398422E-3</v>
          </cell>
          <cell r="T46">
            <v>2.1242542628593236E-2</v>
          </cell>
        </row>
        <row r="47">
          <cell r="A47">
            <v>42061</v>
          </cell>
          <cell r="B47">
            <v>3460740.49</v>
          </cell>
          <cell r="C47">
            <v>34041.234000000004</v>
          </cell>
          <cell r="D47">
            <v>101.66319146949843</v>
          </cell>
          <cell r="E47">
            <v>-1.0821911138987339E-3</v>
          </cell>
          <cell r="F47">
            <v>1.0581544226281325E-2</v>
          </cell>
          <cell r="H47">
            <v>1.6631848992605169E-2</v>
          </cell>
          <cell r="I47">
            <v>1.6631848992605169E-2</v>
          </cell>
          <cell r="K47">
            <v>11323.374000000111</v>
          </cell>
          <cell r="L47">
            <v>3449417.1159999999</v>
          </cell>
          <cell r="M47">
            <v>101.33</v>
          </cell>
          <cell r="N47">
            <v>-8.8739893512135293E-4</v>
          </cell>
          <cell r="O47">
            <v>8.4593949044584615E-3</v>
          </cell>
          <cell r="Q47">
            <v>1.330000000000009E-2</v>
          </cell>
          <cell r="R47">
            <v>1.330000000000009E-2</v>
          </cell>
          <cell r="S47">
            <v>3.9898142794925207E-3</v>
          </cell>
          <cell r="T47">
            <v>2.1308014192297244E-2</v>
          </cell>
        </row>
        <row r="48">
          <cell r="A48">
            <v>42062</v>
          </cell>
          <cell r="B48">
            <v>3464053.99</v>
          </cell>
          <cell r="C48">
            <v>34041.234000000004</v>
          </cell>
          <cell r="D48">
            <v>101.76052930396118</v>
          </cell>
          <cell r="E48">
            <v>9.5745405053460075E-4</v>
          </cell>
          <cell r="F48">
            <v>1.1549129619196297E-2</v>
          </cell>
          <cell r="H48">
            <v>1.7605227274325674E-2</v>
          </cell>
          <cell r="I48">
            <v>1.7605227274325674E-2</v>
          </cell>
          <cell r="K48">
            <v>11986.074000000051</v>
          </cell>
          <cell r="L48">
            <v>3452067.9160000002</v>
          </cell>
          <cell r="M48">
            <v>101.41</v>
          </cell>
          <cell r="N48">
            <v>7.8949965459385041E-4</v>
          </cell>
          <cell r="O48">
            <v>9.2555732484076447E-3</v>
          </cell>
          <cell r="Q48">
            <v>1.4100000000000001E-2</v>
          </cell>
          <cell r="R48">
            <v>1.4100000000000001E-2</v>
          </cell>
          <cell r="S48">
            <v>4.1266234969299376E-3</v>
          </cell>
          <cell r="T48">
            <v>2.14318496880311E-2</v>
          </cell>
        </row>
        <row r="49">
          <cell r="A49">
            <v>42065</v>
          </cell>
          <cell r="B49">
            <v>3451428.79</v>
          </cell>
          <cell r="C49">
            <v>34041.234000000004</v>
          </cell>
          <cell r="D49">
            <v>101.38964968191223</v>
          </cell>
          <cell r="E49">
            <v>-3.6446314163827154E-3</v>
          </cell>
          <cell r="F49">
            <v>-3.6446314163827154E-3</v>
          </cell>
          <cell r="H49">
            <v>1.3896431293526357E-2</v>
          </cell>
          <cell r="I49">
            <v>1.3896431293526357E-2</v>
          </cell>
          <cell r="K49">
            <v>9461.0340000001052</v>
          </cell>
          <cell r="L49">
            <v>3441967.7560000001</v>
          </cell>
          <cell r="M49">
            <v>101.11</v>
          </cell>
          <cell r="N49">
            <v>-2.9582881372645087E-3</v>
          </cell>
          <cell r="O49">
            <v>-2.9582881372645087E-3</v>
          </cell>
          <cell r="Q49">
            <v>1.1099999999999888E-2</v>
          </cell>
          <cell r="R49">
            <v>1.1099999999999888E-2</v>
          </cell>
          <cell r="S49">
            <v>3.1713028549233968E-3</v>
          </cell>
          <cell r="T49">
            <v>2.1327469207980253E-2</v>
          </cell>
        </row>
        <row r="50">
          <cell r="A50">
            <v>42066</v>
          </cell>
          <cell r="B50">
            <v>3448793.67</v>
          </cell>
          <cell r="C50">
            <v>34041.234000000004</v>
          </cell>
          <cell r="D50">
            <v>101.31224003219154</v>
          </cell>
          <cell r="E50">
            <v>-7.6348670661696705E-4</v>
          </cell>
          <cell r="F50">
            <v>-4.4053354953627055E-3</v>
          </cell>
          <cell r="H50">
            <v>1.3122334846347394E-2</v>
          </cell>
          <cell r="I50">
            <v>1.3122334846347394E-2</v>
          </cell>
          <cell r="K50">
            <v>8934.0100000000784</v>
          </cell>
          <cell r="L50">
            <v>3439859.6599999997</v>
          </cell>
          <cell r="M50">
            <v>101.05</v>
          </cell>
          <cell r="N50">
            <v>-5.9341311442984157E-4</v>
          </cell>
          <cell r="O50">
            <v>-3.5499457647174548E-3</v>
          </cell>
          <cell r="Q50">
            <v>1.0499999999999954E-2</v>
          </cell>
          <cell r="R50">
            <v>1.0499999999999954E-2</v>
          </cell>
          <cell r="S50">
            <v>2.9301216589345813E-3</v>
          </cell>
          <cell r="T50">
            <v>2.125952969962364E-2</v>
          </cell>
        </row>
        <row r="51">
          <cell r="A51">
            <v>42067</v>
          </cell>
          <cell r="B51">
            <v>3441693.45</v>
          </cell>
          <cell r="C51">
            <v>34041.234000000004</v>
          </cell>
          <cell r="D51">
            <v>101.10366298707032</v>
          </cell>
          <cell r="E51">
            <v>-2.0587546485493213E-3</v>
          </cell>
          <cell r="F51">
            <v>-6.4550206389825115E-3</v>
          </cell>
          <cell r="H51">
            <v>1.103656452993329E-2</v>
          </cell>
          <cell r="I51">
            <v>1.103656452993329E-2</v>
          </cell>
          <cell r="K51">
            <v>7513.9660000000968</v>
          </cell>
          <cell r="L51">
            <v>3434179.4840000002</v>
          </cell>
          <cell r="M51">
            <v>100.88</v>
          </cell>
          <cell r="N51">
            <v>-1.6823354774864185E-3</v>
          </cell>
          <cell r="O51">
            <v>-5.2263090425007652E-3</v>
          </cell>
          <cell r="Q51">
            <v>8.799999999999919E-3</v>
          </cell>
          <cell r="R51">
            <v>8.799999999999919E-3</v>
          </cell>
          <cell r="S51">
            <v>2.3999232038960372E-3</v>
          </cell>
          <cell r="T51">
            <v>2.1316326518683308E-2</v>
          </cell>
        </row>
        <row r="52">
          <cell r="A52">
            <v>42068</v>
          </cell>
          <cell r="B52">
            <v>3446619.44</v>
          </cell>
          <cell r="C52">
            <v>34041.234000000004</v>
          </cell>
          <cell r="D52">
            <v>101.24836955088054</v>
          </cell>
          <cell r="E52">
            <v>1.4312692491540435E-3</v>
          </cell>
          <cell r="F52">
            <v>-5.0329902623718059E-3</v>
          </cell>
          <cell r="H52">
            <v>1.2483630074515251E-2</v>
          </cell>
          <cell r="I52">
            <v>1.2483630074515251E-2</v>
          </cell>
          <cell r="K52">
            <v>8499.1640000000061</v>
          </cell>
          <cell r="L52">
            <v>3438120.2760000001</v>
          </cell>
          <cell r="M52">
            <v>101</v>
          </cell>
          <cell r="N52">
            <v>1.1895321173671647E-3</v>
          </cell>
          <cell r="O52">
            <v>-4.0429937875948729E-3</v>
          </cell>
          <cell r="Q52">
            <v>1.0000000000000009E-2</v>
          </cell>
          <cell r="R52">
            <v>1.0000000000000009E-2</v>
          </cell>
          <cell r="S52">
            <v>2.6665688945399779E-3</v>
          </cell>
          <cell r="T52">
            <v>2.1266389824280921E-2</v>
          </cell>
        </row>
        <row r="53">
          <cell r="A53">
            <v>42069</v>
          </cell>
          <cell r="B53">
            <v>3430210.01</v>
          </cell>
          <cell r="C53">
            <v>34041.234000000004</v>
          </cell>
          <cell r="D53">
            <v>100.76632386475765</v>
          </cell>
          <cell r="E53">
            <v>-4.7610217158178259E-3</v>
          </cell>
          <cell r="F53">
            <v>-9.770049802254932E-3</v>
          </cell>
          <cell r="H53">
            <v>7.663173524820488E-3</v>
          </cell>
          <cell r="I53">
            <v>7.663173524820488E-3</v>
          </cell>
          <cell r="K53">
            <v>5217.2780000000512</v>
          </cell>
          <cell r="L53">
            <v>3424992.7319999998</v>
          </cell>
          <cell r="M53">
            <v>100.61</v>
          </cell>
          <cell r="N53">
            <v>-3.8613861386138648E-3</v>
          </cell>
          <cell r="O53">
            <v>-7.8887683660388008E-3</v>
          </cell>
          <cell r="Q53">
            <v>6.0999999999999943E-3</v>
          </cell>
          <cell r="R53">
            <v>6.0999999999999943E-3</v>
          </cell>
          <cell r="S53">
            <v>1.5912684755647888E-3</v>
          </cell>
          <cell r="T53">
            <v>2.1554968173983457E-2</v>
          </cell>
        </row>
        <row r="54">
          <cell r="A54">
            <v>42072</v>
          </cell>
          <cell r="B54">
            <v>3454287.12</v>
          </cell>
          <cell r="C54">
            <v>34041.234000000004</v>
          </cell>
          <cell r="D54">
            <v>101.47361637947671</v>
          </cell>
          <cell r="E54">
            <v>7.0191358341933352E-3</v>
          </cell>
          <cell r="F54">
            <v>-2.8194912747304679E-3</v>
          </cell>
          <cell r="H54">
            <v>1.4736098214905624E-2</v>
          </cell>
          <cell r="I54">
            <v>1.4736098214905624E-2</v>
          </cell>
          <cell r="K54">
            <v>10032.700000000026</v>
          </cell>
          <cell r="L54">
            <v>3444254.42</v>
          </cell>
          <cell r="M54">
            <v>101.18</v>
          </cell>
          <cell r="N54">
            <v>5.66544081105258E-3</v>
          </cell>
          <cell r="O54">
            <v>-2.2680209052360345E-3</v>
          </cell>
          <cell r="Q54">
            <v>1.1800000000000033E-2</v>
          </cell>
          <cell r="R54">
            <v>1.1800000000000033E-2</v>
          </cell>
          <cell r="S54">
            <v>3.0126335971374374E-3</v>
          </cell>
          <cell r="T54">
            <v>2.1390366010158517E-2</v>
          </cell>
        </row>
        <row r="55">
          <cell r="A55">
            <v>42073</v>
          </cell>
          <cell r="B55">
            <v>3451856.36</v>
          </cell>
          <cell r="C55">
            <v>34041.234000000004</v>
          </cell>
          <cell r="D55">
            <v>101.4022100373917</v>
          </cell>
          <cell r="E55">
            <v>-7.0369367558531515E-4</v>
          </cell>
          <cell r="F55">
            <v>-3.5212008921373661E-3</v>
          </cell>
          <cell r="H55">
            <v>1.402203484020359E-2</v>
          </cell>
          <cell r="I55">
            <v>1.402203484020359E-2</v>
          </cell>
          <cell r="K55">
            <v>9546.5480000000371</v>
          </cell>
          <cell r="L55">
            <v>3442309.8119999999</v>
          </cell>
          <cell r="M55">
            <v>101.12</v>
          </cell>
          <cell r="N55">
            <v>-5.9300256967786957E-4</v>
          </cell>
          <cell r="O55">
            <v>-2.8596785326889806E-3</v>
          </cell>
          <cell r="Q55">
            <v>1.1200000000000099E-2</v>
          </cell>
          <cell r="R55">
            <v>1.1200000000000099E-2</v>
          </cell>
          <cell r="S55">
            <v>2.7998824076718165E-3</v>
          </cell>
          <cell r="T55">
            <v>2.1254204859374168E-2</v>
          </cell>
        </row>
        <row r="56">
          <cell r="A56">
            <v>42074</v>
          </cell>
          <cell r="B56">
            <v>3436416.92</v>
          </cell>
          <cell r="C56">
            <v>34041.234000000004</v>
          </cell>
          <cell r="D56">
            <v>100.94865891171864</v>
          </cell>
          <cell r="E56">
            <v>-4.4727933001245113E-3</v>
          </cell>
          <cell r="F56">
            <v>-7.9782445885030473E-3</v>
          </cell>
          <cell r="H56">
            <v>9.4865238765917681E-3</v>
          </cell>
          <cell r="I56">
            <v>9.4865238765917681E-3</v>
          </cell>
          <cell r="K56">
            <v>6458.6600000000362</v>
          </cell>
          <cell r="L56">
            <v>3429958.26</v>
          </cell>
          <cell r="M56">
            <v>100.76</v>
          </cell>
          <cell r="N56">
            <v>-3.5601265822784445E-3</v>
          </cell>
          <cell r="O56">
            <v>-6.4096242974064355E-3</v>
          </cell>
          <cell r="Q56">
            <v>7.6000000000000512E-3</v>
          </cell>
          <cell r="R56">
            <v>7.6000000000000512E-3</v>
          </cell>
          <cell r="S56">
            <v>1.861171086432023E-3</v>
          </cell>
          <cell r="T56">
            <v>2.1350757264844724E-2</v>
          </cell>
        </row>
        <row r="57">
          <cell r="A57">
            <v>42075</v>
          </cell>
          <cell r="B57">
            <v>3439391.18</v>
          </cell>
          <cell r="C57">
            <v>34041.234000000004</v>
          </cell>
          <cell r="D57">
            <v>101.03603118500345</v>
          </cell>
          <cell r="E57">
            <v>8.6551197635253985E-4</v>
          </cell>
          <cell r="F57">
            <v>-7.1196378783922043E-3</v>
          </cell>
          <cell r="H57">
            <v>1.0360246552973518E-2</v>
          </cell>
          <cell r="I57">
            <v>1.0360246552973518E-2</v>
          </cell>
          <cell r="K57">
            <v>7053.5120000000943</v>
          </cell>
          <cell r="L57">
            <v>3432337.6680000001</v>
          </cell>
          <cell r="M57">
            <v>100.83</v>
          </cell>
          <cell r="N57">
            <v>6.9472012703442054E-4</v>
          </cell>
          <cell r="O57">
            <v>-5.7193570653781833E-3</v>
          </cell>
          <cell r="Q57">
            <v>8.2999999999999741E-3</v>
          </cell>
          <cell r="R57">
            <v>8.2999999999999741E-3</v>
          </cell>
          <cell r="S57">
            <v>1.9919371753758242E-3</v>
          </cell>
          <cell r="T57">
            <v>2.1376925394879388E-2</v>
          </cell>
        </row>
        <row r="58">
          <cell r="A58">
            <v>42076</v>
          </cell>
          <cell r="B58">
            <v>3435833.7</v>
          </cell>
          <cell r="C58">
            <v>34041.234000000004</v>
          </cell>
          <cell r="D58">
            <v>100.93152616030311</v>
          </cell>
          <cell r="E58">
            <v>-1.0343342219073515E-3</v>
          </cell>
          <cell r="F58">
            <v>-8.1466080151944009E-3</v>
          </cell>
          <cell r="H58">
            <v>9.3151963735089716E-3</v>
          </cell>
          <cell r="I58">
            <v>9.3151963735089716E-3</v>
          </cell>
          <cell r="K58">
            <v>6342.0160000000524</v>
          </cell>
          <cell r="L58">
            <v>3429491.6840000004</v>
          </cell>
          <cell r="M58">
            <v>100.75</v>
          </cell>
          <cell r="N58">
            <v>-7.9341465833582259E-4</v>
          </cell>
          <cell r="O58">
            <v>-6.5082339019820745E-3</v>
          </cell>
          <cell r="Q58">
            <v>7.5000000000000622E-3</v>
          </cell>
          <cell r="R58">
            <v>7.5000000000000622E-3</v>
          </cell>
          <cell r="S58">
            <v>1.7646552790608894E-3</v>
          </cell>
          <cell r="T58">
            <v>2.1452030024383773E-2</v>
          </cell>
        </row>
        <row r="59">
          <cell r="A59">
            <v>42079</v>
          </cell>
          <cell r="B59">
            <v>3453091.33</v>
          </cell>
          <cell r="C59">
            <v>34041.234000000004</v>
          </cell>
          <cell r="D59">
            <v>101.43848868698473</v>
          </cell>
          <cell r="E59">
            <v>5.0228362333137877E-3</v>
          </cell>
          <cell r="F59">
            <v>-3.1646908597979806E-3</v>
          </cell>
          <cell r="H59">
            <v>1.4384821312688034E-2</v>
          </cell>
          <cell r="I59">
            <v>1.4384821312688034E-2</v>
          </cell>
          <cell r="K59">
            <v>9793.5420000000995</v>
          </cell>
          <cell r="L59">
            <v>3443297.7880000002</v>
          </cell>
          <cell r="M59">
            <v>101.15</v>
          </cell>
          <cell r="N59">
            <v>3.9702233250620278E-3</v>
          </cell>
          <cell r="O59">
            <v>-2.5638497189625076E-3</v>
          </cell>
          <cell r="Q59">
            <v>1.1500000000000066E-2</v>
          </cell>
          <cell r="R59">
            <v>1.1500000000000066E-2</v>
          </cell>
          <cell r="S59">
            <v>2.6537287801460252E-3</v>
          </cell>
          <cell r="T59">
            <v>2.1294854899881865E-2</v>
          </cell>
        </row>
        <row r="60">
          <cell r="A60">
            <v>42080</v>
          </cell>
          <cell r="B60">
            <v>3447705.65</v>
          </cell>
          <cell r="C60">
            <v>34041.234000000004</v>
          </cell>
          <cell r="D60">
            <v>101.28027820613082</v>
          </cell>
          <cell r="E60">
            <v>-1.5596691443433564E-3</v>
          </cell>
          <cell r="F60">
            <v>-4.7194241334559406E-3</v>
          </cell>
          <cell r="H60">
            <v>1.2802716606396425E-2</v>
          </cell>
          <cell r="I60">
            <v>1.2802716606396425E-2</v>
          </cell>
          <cell r="K60">
            <v>8716.4060000000063</v>
          </cell>
          <cell r="L60">
            <v>3438989.2439999999</v>
          </cell>
          <cell r="M60">
            <v>101.02</v>
          </cell>
          <cell r="N60">
            <v>-1.2852199703411449E-3</v>
          </cell>
          <cell r="O60">
            <v>-3.8457745784439279E-3</v>
          </cell>
          <cell r="Q60">
            <v>1.0199999999999987E-2</v>
          </cell>
          <cell r="R60">
            <v>1.0199999999999987E-2</v>
          </cell>
          <cell r="S60">
            <v>2.3093428540619243E-3</v>
          </cell>
          <cell r="T60">
            <v>2.1191896120031428E-2</v>
          </cell>
        </row>
        <row r="61">
          <cell r="A61">
            <v>42081</v>
          </cell>
          <cell r="B61">
            <v>3471781.44</v>
          </cell>
          <cell r="C61">
            <v>34041.234000000004</v>
          </cell>
          <cell r="D61">
            <v>101.98753194434724</v>
          </cell>
          <cell r="E61">
            <v>6.9831338414867439E-3</v>
          </cell>
          <cell r="F61">
            <v>2.2307533376522137E-3</v>
          </cell>
          <cell r="H61">
            <v>1.9875253531480119E-2</v>
          </cell>
          <cell r="I61">
            <v>1.9875253531480119E-2</v>
          </cell>
          <cell r="K61">
            <v>13531.564000000004</v>
          </cell>
          <cell r="L61">
            <v>3458249.8760000002</v>
          </cell>
          <cell r="M61">
            <v>101.59</v>
          </cell>
          <cell r="N61">
            <v>5.6424470401901239E-3</v>
          </cell>
          <cell r="O61">
            <v>1.7749728823588384E-3</v>
          </cell>
          <cell r="Q61">
            <v>1.5900000000000025E-2</v>
          </cell>
          <cell r="R61">
            <v>1.5900000000000025E-2</v>
          </cell>
          <cell r="S61">
            <v>3.5331148761343911E-3</v>
          </cell>
          <cell r="T61">
            <v>2.100027109562121E-2</v>
          </cell>
        </row>
        <row r="62">
          <cell r="A62">
            <v>42082</v>
          </cell>
          <cell r="B62">
            <v>3474551.47</v>
          </cell>
          <cell r="C62">
            <v>34041.234000000004</v>
          </cell>
          <cell r="D62">
            <v>102.06890472889437</v>
          </cell>
          <cell r="E62">
            <v>7.9786992582131511E-4</v>
          </cell>
          <cell r="F62">
            <v>3.0304031144734456E-3</v>
          </cell>
          <cell r="H62">
            <v>2.0688981324362254E-2</v>
          </cell>
          <cell r="I62">
            <v>2.0688981324362254E-2</v>
          </cell>
          <cell r="K62">
            <v>14085.570000000078</v>
          </cell>
          <cell r="L62">
            <v>3460465.9</v>
          </cell>
          <cell r="M62">
            <v>101.66</v>
          </cell>
          <cell r="N62">
            <v>6.8904419726334432E-4</v>
          </cell>
          <cell r="O62">
            <v>2.4652401143872016E-3</v>
          </cell>
          <cell r="Q62">
            <v>1.6599999999999948E-2</v>
          </cell>
          <cell r="R62">
            <v>1.6599999999999948E-2</v>
          </cell>
          <cell r="S62">
            <v>3.6215831819248478E-3</v>
          </cell>
          <cell r="T62">
            <v>2.0825626243350572E-2</v>
          </cell>
        </row>
        <row r="63">
          <cell r="A63">
            <v>42083</v>
          </cell>
          <cell r="B63">
            <v>3506013.5</v>
          </cell>
          <cell r="C63">
            <v>34041.234000000004</v>
          </cell>
          <cell r="D63">
            <v>102.99313767532632</v>
          </cell>
          <cell r="E63">
            <v>9.0549903409546939E-3</v>
          </cell>
          <cell r="F63">
            <v>1.211283372635874E-2</v>
          </cell>
          <cell r="H63">
            <v>2.9931310191373184E-2</v>
          </cell>
          <cell r="I63">
            <v>2.9931310191373184E-2</v>
          </cell>
          <cell r="K63">
            <v>20377.976000000017</v>
          </cell>
          <cell r="L63">
            <v>3485635.5240000002</v>
          </cell>
          <cell r="M63">
            <v>102.39</v>
          </cell>
          <cell r="N63">
            <v>7.180798740901162E-3</v>
          </cell>
          <cell r="O63">
            <v>9.6637412483975282E-3</v>
          </cell>
          <cell r="Q63">
            <v>2.3900000000000032E-2</v>
          </cell>
          <cell r="R63">
            <v>2.3900000000000032E-2</v>
          </cell>
          <cell r="S63">
            <v>5.1209477742730769E-3</v>
          </cell>
          <cell r="T63">
            <v>2.1065675404452987E-2</v>
          </cell>
        </row>
        <row r="64">
          <cell r="A64">
            <v>42086</v>
          </cell>
          <cell r="B64">
            <v>3508684.7</v>
          </cell>
          <cell r="C64">
            <v>34041.234000000004</v>
          </cell>
          <cell r="D64">
            <v>103.07160721611913</v>
          </cell>
          <cell r="E64">
            <v>7.6189096248513444E-4</v>
          </cell>
          <cell r="F64">
            <v>1.288395334739012E-2</v>
          </cell>
          <cell r="H64">
            <v>3.0716005548588443E-2</v>
          </cell>
          <cell r="I64">
            <v>3.0716005548588443E-2</v>
          </cell>
          <cell r="K64">
            <v>20912.216000000135</v>
          </cell>
          <cell r="L64">
            <v>3487772.4840000002</v>
          </cell>
          <cell r="M64">
            <v>102.46</v>
          </cell>
          <cell r="N64">
            <v>6.8366051372192871E-4</v>
          </cell>
          <cell r="O64">
            <v>1.0354008480425891E-2</v>
          </cell>
          <cell r="Q64">
            <v>2.4599999999999955E-2</v>
          </cell>
          <cell r="R64">
            <v>2.4599999999999955E-2</v>
          </cell>
          <cell r="S64">
            <v>5.1784445391547251E-3</v>
          </cell>
          <cell r="T64">
            <v>2.1343698455074094E-2</v>
          </cell>
        </row>
        <row r="65">
          <cell r="A65">
            <v>42087</v>
          </cell>
          <cell r="B65">
            <v>3489793.07</v>
          </cell>
          <cell r="C65">
            <v>34041.234000000004</v>
          </cell>
          <cell r="D65">
            <v>102.51664407935387</v>
          </cell>
          <cell r="E65">
            <v>-5.38424840510765E-3</v>
          </cell>
          <cell r="F65">
            <v>7.4303345370203555E-3</v>
          </cell>
          <cell r="H65">
            <v>2.5166374539594472E-2</v>
          </cell>
          <cell r="I65">
            <v>2.5166374539594472E-2</v>
          </cell>
          <cell r="K65">
            <v>17133.890000000047</v>
          </cell>
          <cell r="L65">
            <v>3472659.1799999997</v>
          </cell>
          <cell r="M65">
            <v>102.01</v>
          </cell>
          <cell r="N65">
            <v>-4.3919578372046963E-3</v>
          </cell>
          <cell r="O65">
            <v>5.9165762745292394E-3</v>
          </cell>
          <cell r="Q65">
            <v>2.0100000000000007E-2</v>
          </cell>
          <cell r="R65">
            <v>2.0100000000000007E-2</v>
          </cell>
          <cell r="S65">
            <v>4.1582892587257447E-3</v>
          </cell>
          <cell r="T65">
            <v>2.1280963051987196E-2</v>
          </cell>
        </row>
        <row r="66">
          <cell r="A66">
            <v>42088</v>
          </cell>
          <cell r="B66">
            <v>3485405.37</v>
          </cell>
          <cell r="C66">
            <v>34041.234000000004</v>
          </cell>
          <cell r="D66">
            <v>102.38775039706256</v>
          </cell>
          <cell r="E66">
            <v>-1.2572951782496844E-3</v>
          </cell>
          <cell r="F66">
            <v>6.1636972349845554E-3</v>
          </cell>
          <cell r="H66">
            <v>2.3877437799982193E-2</v>
          </cell>
          <cell r="I66">
            <v>2.3877437799982193E-2</v>
          </cell>
          <cell r="K66">
            <v>16256.350000000046</v>
          </cell>
          <cell r="L66">
            <v>3469149.02</v>
          </cell>
          <cell r="M66">
            <v>101.91</v>
          </cell>
          <cell r="N66">
            <v>-9.8029604940697013E-4</v>
          </cell>
          <cell r="O66">
            <v>4.9304802287741811E-3</v>
          </cell>
          <cell r="Q66">
            <v>1.9099999999999895E-2</v>
          </cell>
          <cell r="R66">
            <v>1.9099999999999895E-2</v>
          </cell>
          <cell r="S66">
            <v>3.8844502595338781E-3</v>
          </cell>
          <cell r="T66">
            <v>2.1173557252543978E-2</v>
          </cell>
        </row>
        <row r="67">
          <cell r="A67">
            <v>42089</v>
          </cell>
          <cell r="B67">
            <v>3509889.48</v>
          </cell>
          <cell r="C67">
            <v>34041.234000000004</v>
          </cell>
          <cell r="D67">
            <v>103.10699900009499</v>
          </cell>
          <cell r="E67">
            <v>7.0247524752049539E-3</v>
          </cell>
          <cell r="F67">
            <v>1.3231748157597201E-2</v>
          </cell>
          <cell r="H67">
            <v>3.1069923365474095E-2</v>
          </cell>
          <cell r="I67">
            <v>3.1069923365474095E-2</v>
          </cell>
          <cell r="K67">
            <v>21153.172000000031</v>
          </cell>
          <cell r="L67">
            <v>3488736.3079999997</v>
          </cell>
          <cell r="M67">
            <v>102.49</v>
          </cell>
          <cell r="N67">
            <v>5.6912962417818846E-3</v>
          </cell>
          <cell r="O67">
            <v>1.0649837294152364E-2</v>
          </cell>
          <cell r="Q67">
            <v>2.4899999999999922E-2</v>
          </cell>
          <cell r="R67">
            <v>2.4899999999999922E-2</v>
          </cell>
          <cell r="S67">
            <v>4.9795040660853829E-3</v>
          </cell>
          <cell r="T67">
            <v>2.1432167508623451E-2</v>
          </cell>
        </row>
        <row r="68">
          <cell r="A68">
            <v>42090</v>
          </cell>
          <cell r="B68">
            <v>3474166.74</v>
          </cell>
          <cell r="C68">
            <v>34041.234000000004</v>
          </cell>
          <cell r="D68">
            <v>102.05760284718232</v>
          </cell>
          <cell r="E68">
            <v>-1.0177739271721942E-2</v>
          </cell>
          <cell r="F68">
            <v>2.9193396030182672E-3</v>
          </cell>
          <cell r="H68">
            <v>2.0575962514545854E-2</v>
          </cell>
          <cell r="I68">
            <v>2.0575962514545854E-2</v>
          </cell>
          <cell r="K68">
            <v>14008.624000000078</v>
          </cell>
          <cell r="L68">
            <v>3460158.1159999999</v>
          </cell>
          <cell r="M68">
            <v>101.65</v>
          </cell>
          <cell r="N68">
            <v>-8.1959215533221608E-3</v>
          </cell>
          <cell r="O68">
            <v>2.3666305098117846E-3</v>
          </cell>
          <cell r="Q68">
            <v>1.6499999999999959E-2</v>
          </cell>
          <cell r="R68">
            <v>1.6499999999999959E-2</v>
          </cell>
          <cell r="S68">
            <v>3.2456865531855783E-3</v>
          </cell>
          <cell r="T68">
            <v>2.1259523917659048E-2</v>
          </cell>
        </row>
        <row r="69">
          <cell r="A69">
            <v>42093</v>
          </cell>
          <cell r="B69">
            <v>3483431.53</v>
          </cell>
          <cell r="C69">
            <v>34041.234000000004</v>
          </cell>
          <cell r="D69">
            <v>102.32976660011795</v>
          </cell>
          <cell r="E69">
            <v>2.6667660746759747E-3</v>
          </cell>
          <cell r="F69">
            <v>5.5938908735080339E-3</v>
          </cell>
          <cell r="H69">
            <v>2.3297599868009611E-2</v>
          </cell>
          <cell r="I69">
            <v>2.3297599868009611E-2</v>
          </cell>
          <cell r="K69">
            <v>15861.582000000042</v>
          </cell>
          <cell r="L69">
            <v>3467569.9479999999</v>
          </cell>
          <cell r="M69">
            <v>101.86</v>
          </cell>
          <cell r="N69">
            <v>2.0659124446629207E-3</v>
          </cell>
          <cell r="O69">
            <v>4.437432205896874E-3</v>
          </cell>
          <cell r="Q69">
            <v>1.859999999999995E-2</v>
          </cell>
          <cell r="R69">
            <v>1.859999999999995E-2</v>
          </cell>
          <cell r="S69">
            <v>3.5997300302312851E-3</v>
          </cell>
          <cell r="T69">
            <v>2.1133121406341625E-2</v>
          </cell>
        </row>
        <row r="70">
          <cell r="A70">
            <v>42094</v>
          </cell>
          <cell r="B70">
            <v>3467807.07</v>
          </cell>
          <cell r="C70">
            <v>34041.234000000004</v>
          </cell>
          <cell r="D70">
            <v>101.87078030132514</v>
          </cell>
          <cell r="E70">
            <v>-4.485364464735131E-3</v>
          </cell>
          <cell r="F70">
            <v>1.083435769429153E-3</v>
          </cell>
          <cell r="G70">
            <v>1.8707737176712813E-2</v>
          </cell>
          <cell r="H70">
            <v>1.8707737176712813E-2</v>
          </cell>
          <cell r="I70">
            <v>1.8707737176712813E-2</v>
          </cell>
          <cell r="K70">
            <v>12736.690000000061</v>
          </cell>
          <cell r="L70">
            <v>3455070.38</v>
          </cell>
          <cell r="M70">
            <v>101.5</v>
          </cell>
          <cell r="N70">
            <v>-3.5342627135284133E-3</v>
          </cell>
          <cell r="O70">
            <v>8.8748644117941922E-4</v>
          </cell>
          <cell r="P70">
            <v>1.4999999999999902E-2</v>
          </cell>
          <cell r="Q70">
            <v>1.4999999999999902E-2</v>
          </cell>
          <cell r="R70">
            <v>1.4999999999999902E-2</v>
          </cell>
          <cell r="S70">
            <v>2.8569694034530357E-3</v>
          </cell>
          <cell r="T70">
            <v>2.0962548378577295E-2</v>
          </cell>
        </row>
        <row r="71">
          <cell r="A71">
            <v>42095</v>
          </cell>
          <cell r="B71">
            <v>3490454.34</v>
          </cell>
          <cell r="C71">
            <v>34041.234000000004</v>
          </cell>
          <cell r="D71">
            <v>102.53606963836856</v>
          </cell>
          <cell r="E71">
            <v>6.5307179848386188E-3</v>
          </cell>
          <cell r="F71">
            <v>6.5307179848386188E-3</v>
          </cell>
          <cell r="H71">
            <v>2.5360630117187144E-2</v>
          </cell>
          <cell r="I71">
            <v>2.5360630117187144E-2</v>
          </cell>
          <cell r="K71">
            <v>17266.144000000037</v>
          </cell>
          <cell r="L71">
            <v>3473188.196</v>
          </cell>
          <cell r="M71">
            <v>102.03</v>
          </cell>
          <cell r="N71">
            <v>5.2216748768472154E-3</v>
          </cell>
          <cell r="O71">
            <v>5.2216748768472154E-3</v>
          </cell>
          <cell r="Q71">
            <v>2.0299999999999985E-2</v>
          </cell>
          <cell r="R71">
            <v>2.0299999999999985E-2</v>
          </cell>
          <cell r="S71">
            <v>3.8059361418163462E-3</v>
          </cell>
          <cell r="T71">
            <v>2.0867244883950409E-2</v>
          </cell>
        </row>
        <row r="72">
          <cell r="A72">
            <v>42096</v>
          </cell>
          <cell r="B72">
            <v>3501405.73</v>
          </cell>
          <cell r="C72">
            <v>34041.234000000004</v>
          </cell>
          <cell r="D72">
            <v>102.85777918626567</v>
          </cell>
          <cell r="E72">
            <v>3.1375256437247145E-3</v>
          </cell>
          <cell r="F72">
            <v>9.6887339237126113E-3</v>
          </cell>
          <cell r="H72">
            <v>2.8577725388245545E-2</v>
          </cell>
          <cell r="I72">
            <v>2.8577725388245545E-2</v>
          </cell>
          <cell r="K72">
            <v>19456.422000000013</v>
          </cell>
          <cell r="L72">
            <v>3481949.3080000002</v>
          </cell>
          <cell r="M72">
            <v>102.29</v>
          </cell>
          <cell r="N72">
            <v>2.5482701166323896E-3</v>
          </cell>
          <cell r="O72">
            <v>7.7832512315272329E-3</v>
          </cell>
          <cell r="Q72">
            <v>2.2900000000000142E-2</v>
          </cell>
          <cell r="R72">
            <v>2.2900000000000142E-2</v>
          </cell>
          <cell r="S72">
            <v>4.2272976585167044E-3</v>
          </cell>
          <cell r="T72">
            <v>2.0890616113724003E-2</v>
          </cell>
        </row>
        <row r="73">
          <cell r="A73">
            <v>42097</v>
          </cell>
          <cell r="B73">
            <v>3503799.56</v>
          </cell>
          <cell r="C73">
            <v>34041.234000000004</v>
          </cell>
          <cell r="D73">
            <v>102.92810066756098</v>
          </cell>
          <cell r="E73">
            <v>6.8367683855941053E-4</v>
          </cell>
          <cell r="F73">
            <v>1.0379034725250813E-2</v>
          </cell>
          <cell r="H73">
            <v>2.9280940155751445E-2</v>
          </cell>
          <cell r="I73">
            <v>2.9280940155751445E-2</v>
          </cell>
          <cell r="K73">
            <v>19935.188000000064</v>
          </cell>
          <cell r="L73">
            <v>3483864.372</v>
          </cell>
          <cell r="M73">
            <v>102.34</v>
          </cell>
          <cell r="N73">
            <v>4.8880633492998093E-4</v>
          </cell>
          <cell r="O73">
            <v>8.2758620689655782E-3</v>
          </cell>
          <cell r="Q73">
            <v>2.3400000000000087E-2</v>
          </cell>
          <cell r="R73">
            <v>2.3400000000000087E-2</v>
          </cell>
          <cell r="S73">
            <v>4.254138236262861E-3</v>
          </cell>
          <cell r="T73">
            <v>2.093610977188276E-2</v>
          </cell>
        </row>
        <row r="74">
          <cell r="A74">
            <v>42100</v>
          </cell>
          <cell r="B74">
            <v>3512720.32</v>
          </cell>
          <cell r="C74">
            <v>34041.234000000004</v>
          </cell>
          <cell r="D74">
            <v>103.1901581476159</v>
          </cell>
          <cell r="E74">
            <v>2.5460246361810324E-3</v>
          </cell>
          <cell r="F74">
            <v>1.2951484639541988E-2</v>
          </cell>
          <cell r="H74">
            <v>3.1901514786939478E-2</v>
          </cell>
          <cell r="I74">
            <v>3.1901514786939478E-2</v>
          </cell>
          <cell r="K74">
            <v>21719.34000000004</v>
          </cell>
          <cell r="L74">
            <v>3491000.98</v>
          </cell>
          <cell r="M74">
            <v>102.55</v>
          </cell>
          <cell r="N74">
            <v>2.0519835841312783E-3</v>
          </cell>
          <cell r="O74">
            <v>1.0344827586206806E-2</v>
          </cell>
          <cell r="Q74">
            <v>2.5500000000000078E-2</v>
          </cell>
          <cell r="R74">
            <v>2.5500000000000078E-2</v>
          </cell>
          <cell r="S74">
            <v>4.5666862345825621E-3</v>
          </cell>
          <cell r="T74">
            <v>2.1111703428836712E-2</v>
          </cell>
        </row>
        <row r="75">
          <cell r="A75">
            <v>42101</v>
          </cell>
          <cell r="B75">
            <v>3514872.61</v>
          </cell>
          <cell r="C75">
            <v>34041.234000000004</v>
          </cell>
          <cell r="D75">
            <v>103.25338411645123</v>
          </cell>
          <cell r="E75">
            <v>6.127131692625909E-4</v>
          </cell>
          <cell r="F75">
            <v>1.3572133354004645E-2</v>
          </cell>
          <cell r="H75">
            <v>3.2533774434431395E-2</v>
          </cell>
          <cell r="I75">
            <v>3.2533774434431395E-2</v>
          </cell>
          <cell r="K75">
            <v>22149.79800000005</v>
          </cell>
          <cell r="L75">
            <v>3492722.8119999999</v>
          </cell>
          <cell r="M75">
            <v>102.6</v>
          </cell>
          <cell r="N75">
            <v>4.8756704046803989E-4</v>
          </cell>
          <cell r="O75">
            <v>1.0837438423645374E-2</v>
          </cell>
          <cell r="Q75">
            <v>2.6000000000000023E-2</v>
          </cell>
          <cell r="R75">
            <v>2.6000000000000023E-2</v>
          </cell>
          <cell r="S75">
            <v>4.5877441606592129E-3</v>
          </cell>
          <cell r="T75">
            <v>2.1307721220709185E-2</v>
          </cell>
        </row>
        <row r="76">
          <cell r="A76">
            <v>42102</v>
          </cell>
          <cell r="B76">
            <v>3519846.68</v>
          </cell>
          <cell r="C76">
            <v>34041.234000000004</v>
          </cell>
          <cell r="D76">
            <v>103.39950308499391</v>
          </cell>
          <cell r="E76">
            <v>1.4151494383747298E-3</v>
          </cell>
          <cell r="F76">
            <v>1.5006489389272737E-2</v>
          </cell>
          <cell r="H76">
            <v>3.3994964025425123E-2</v>
          </cell>
          <cell r="I76">
            <v>3.3994964025425123E-2</v>
          </cell>
          <cell r="K76">
            <v>23144.612000000052</v>
          </cell>
          <cell r="L76">
            <v>3496702.068</v>
          </cell>
          <cell r="M76">
            <v>102.72</v>
          </cell>
          <cell r="N76">
            <v>1.1695906432749315E-3</v>
          </cell>
          <cell r="O76">
            <v>1.2019704433497536E-2</v>
          </cell>
          <cell r="Q76">
            <v>2.7199999999999891E-2</v>
          </cell>
          <cell r="R76">
            <v>2.7199999999999891E-2</v>
          </cell>
          <cell r="S76">
            <v>4.7299034165178E-3</v>
          </cell>
          <cell r="T76">
            <v>2.157861156029801E-2</v>
          </cell>
        </row>
        <row r="77">
          <cell r="A77">
            <v>42103</v>
          </cell>
          <cell r="B77">
            <v>3533296.11</v>
          </cell>
          <cell r="C77">
            <v>34041.234000000004</v>
          </cell>
          <cell r="D77">
            <v>103.79459540156503</v>
          </cell>
          <cell r="E77">
            <v>3.821027227242757E-3</v>
          </cell>
          <cell r="F77">
            <v>1.8884856821057117E-2</v>
          </cell>
          <cell r="H77">
            <v>3.7945886935798256E-2</v>
          </cell>
          <cell r="I77">
            <v>3.7945886935798256E-2</v>
          </cell>
          <cell r="K77">
            <v>25834.497999999989</v>
          </cell>
          <cell r="L77">
            <v>3507461.6119999997</v>
          </cell>
          <cell r="M77">
            <v>103.04</v>
          </cell>
          <cell r="N77">
            <v>3.1152647975078995E-3</v>
          </cell>
          <cell r="O77">
            <v>1.5172413793103523E-2</v>
          </cell>
          <cell r="Q77">
            <v>3.0399999999999983E-2</v>
          </cell>
          <cell r="R77">
            <v>3.0399999999999983E-2</v>
          </cell>
          <cell r="S77">
            <v>5.2107723508214576E-3</v>
          </cell>
          <cell r="T77">
            <v>2.2114061404026247E-2</v>
          </cell>
        </row>
        <row r="78">
          <cell r="A78">
            <v>42104</v>
          </cell>
          <cell r="B78">
            <v>3584914.38</v>
          </cell>
          <cell r="C78">
            <v>34041.234000000004</v>
          </cell>
          <cell r="D78">
            <v>105.31094084309633</v>
          </cell>
          <cell r="E78">
            <v>1.4609098245094598E-2</v>
          </cell>
          <cell r="F78">
            <v>3.3769845794795028E-2</v>
          </cell>
          <cell r="H78">
            <v>5.3109340371134905E-2</v>
          </cell>
          <cell r="I78">
            <v>5.3109340371134905E-2</v>
          </cell>
          <cell r="K78">
            <v>36158.152000000053</v>
          </cell>
          <cell r="L78">
            <v>3548756.2279999997</v>
          </cell>
          <cell r="M78">
            <v>104.25</v>
          </cell>
          <cell r="N78">
            <v>1.1743012422360088E-2</v>
          </cell>
          <cell r="O78">
            <v>2.7093596059113212E-2</v>
          </cell>
          <cell r="Q78">
            <v>4.2499999999999982E-2</v>
          </cell>
          <cell r="R78">
            <v>4.2499999999999982E-2</v>
          </cell>
          <cell r="S78">
            <v>7.1818304965489688E-3</v>
          </cell>
          <cell r="T78">
            <v>2.4240726342761473E-2</v>
          </cell>
        </row>
        <row r="79">
          <cell r="A79">
            <v>42107</v>
          </cell>
          <cell r="B79">
            <v>3728301.32</v>
          </cell>
          <cell r="C79">
            <v>34041.234000000004</v>
          </cell>
          <cell r="D79">
            <v>109.52309543185183</v>
          </cell>
          <cell r="E79">
            <v>3.9997312292852971E-2</v>
          </cell>
          <cell r="F79">
            <v>7.5117861155983956E-2</v>
          </cell>
          <cell r="H79">
            <v>9.5230883536479682E-2</v>
          </cell>
          <cell r="I79">
            <v>9.5230883536479682E-2</v>
          </cell>
          <cell r="K79">
            <v>64835.539999999972</v>
          </cell>
          <cell r="L79">
            <v>3663465.78</v>
          </cell>
          <cell r="M79">
            <v>107.62</v>
          </cell>
          <cell r="N79">
            <v>3.2326139088729056E-2</v>
          </cell>
          <cell r="O79">
            <v>6.0295566502463149E-2</v>
          </cell>
          <cell r="Q79">
            <v>7.6200000000000045E-2</v>
          </cell>
          <cell r="R79">
            <v>7.6200000000000045E-2</v>
          </cell>
          <cell r="S79">
            <v>1.2695969626676629E-2</v>
          </cell>
          <cell r="T79">
            <v>3.3718756728869155E-2</v>
          </cell>
        </row>
        <row r="80">
          <cell r="A80">
            <v>42108</v>
          </cell>
          <cell r="B80">
            <v>3662452.78</v>
          </cell>
          <cell r="C80">
            <v>34041.234000000004</v>
          </cell>
          <cell r="D80">
            <v>107.58871960987076</v>
          </cell>
          <cell r="E80">
            <v>-1.7661807442108768E-2</v>
          </cell>
          <cell r="F80">
            <v>5.612933651467511E-2</v>
          </cell>
          <cell r="H80">
            <v>7.5887126566807961E-2</v>
          </cell>
          <cell r="I80">
            <v>7.5887126566807961E-2</v>
          </cell>
          <cell r="K80">
            <v>51665.832000000024</v>
          </cell>
          <cell r="L80">
            <v>3610786.9479999999</v>
          </cell>
          <cell r="M80">
            <v>106.07</v>
          </cell>
          <cell r="N80">
            <v>-1.4402527411261912E-2</v>
          </cell>
          <cell r="O80">
            <v>4.502463054187178E-2</v>
          </cell>
          <cell r="Q80">
            <v>6.0699999999999976E-2</v>
          </cell>
          <cell r="R80">
            <v>6.0699999999999976E-2</v>
          </cell>
          <cell r="S80">
            <v>9.9755525939144718E-3</v>
          </cell>
          <cell r="T80">
            <v>3.752250872312602E-2</v>
          </cell>
        </row>
        <row r="81">
          <cell r="A81">
            <v>42109</v>
          </cell>
          <cell r="B81">
            <v>3645489.6</v>
          </cell>
          <cell r="C81">
            <v>34041.234000000004</v>
          </cell>
          <cell r="D81">
            <v>107.09040688712987</v>
          </cell>
          <cell r="E81">
            <v>-4.6316446979556281E-3</v>
          </cell>
          <cell r="F81">
            <v>5.1237720672851594E-2</v>
          </cell>
          <cell r="H81">
            <v>7.0903999661446004E-2</v>
          </cell>
          <cell r="I81">
            <v>7.0903999661446004E-2</v>
          </cell>
          <cell r="K81">
            <v>48273.196000000062</v>
          </cell>
          <cell r="L81">
            <v>3597216.4040000001</v>
          </cell>
          <cell r="M81">
            <v>105.67</v>
          </cell>
          <cell r="N81">
            <v>-3.7710945601959756E-3</v>
          </cell>
          <cell r="O81">
            <v>4.1083743842364573E-2</v>
          </cell>
          <cell r="Q81">
            <v>5.6699999999999973E-2</v>
          </cell>
          <cell r="R81">
            <v>5.6699999999999973E-2</v>
          </cell>
          <cell r="S81">
            <v>9.1924113881702851E-3</v>
          </cell>
          <cell r="T81">
            <v>4.0171125513555617E-2</v>
          </cell>
        </row>
        <row r="82">
          <cell r="A82">
            <v>42110</v>
          </cell>
          <cell r="B82">
            <v>3671918.91</v>
          </cell>
          <cell r="C82">
            <v>34041.234000000004</v>
          </cell>
          <cell r="D82">
            <v>107.86679795450422</v>
          </cell>
          <cell r="E82">
            <v>7.2498656970521047E-3</v>
          </cell>
          <cell r="F82">
            <v>5.885905296340499E-2</v>
          </cell>
          <cell r="H82">
            <v>7.8667909833427307E-2</v>
          </cell>
          <cell r="I82">
            <v>7.8667909833427307E-2</v>
          </cell>
          <cell r="K82">
            <v>53559.058000000055</v>
          </cell>
          <cell r="L82">
            <v>3618359.852</v>
          </cell>
          <cell r="M82">
            <v>106.29</v>
          </cell>
          <cell r="N82">
            <v>5.8673227973882192E-3</v>
          </cell>
          <cell r="O82">
            <v>4.7192118226601076E-2</v>
          </cell>
          <cell r="Q82">
            <v>6.2899999999999956E-2</v>
          </cell>
          <cell r="R82">
            <v>6.2899999999999956E-2</v>
          </cell>
          <cell r="S82">
            <v>1.0061342317712274E-2</v>
          </cell>
          <cell r="T82">
            <v>4.3426082564841081E-2</v>
          </cell>
        </row>
        <row r="83">
          <cell r="A83">
            <v>42111</v>
          </cell>
          <cell r="B83">
            <v>3701788.14</v>
          </cell>
          <cell r="C83">
            <v>34041.234000000004</v>
          </cell>
          <cell r="D83">
            <v>108.74424058775307</v>
          </cell>
          <cell r="E83">
            <v>8.1345015323337488E-3</v>
          </cell>
          <cell r="F83">
            <v>6.747234355226106E-2</v>
          </cell>
          <cell r="H83">
            <v>8.744233559884651E-2</v>
          </cell>
          <cell r="I83">
            <v>8.744233559884651E-2</v>
          </cell>
          <cell r="K83">
            <v>59532.90400000009</v>
          </cell>
          <cell r="L83">
            <v>3642255.236</v>
          </cell>
          <cell r="M83">
            <v>107</v>
          </cell>
          <cell r="N83">
            <v>6.6798381785679872E-3</v>
          </cell>
          <cell r="O83">
            <v>5.4187192118226646E-2</v>
          </cell>
          <cell r="Q83">
            <v>7.0000000000000062E-2</v>
          </cell>
          <cell r="R83">
            <v>7.0000000000000062E-2</v>
          </cell>
          <cell r="S83">
            <v>1.1049375360713043E-2</v>
          </cell>
          <cell r="T83">
            <v>4.7372796075533921E-2</v>
          </cell>
        </row>
        <row r="84">
          <cell r="A84">
            <v>42114</v>
          </cell>
          <cell r="B84">
            <v>3604788.15</v>
          </cell>
          <cell r="C84">
            <v>34041.234000000004</v>
          </cell>
          <cell r="D84">
            <v>105.89475546039252</v>
          </cell>
          <cell r="E84">
            <v>-2.6203549833621831E-2</v>
          </cell>
          <cell r="F84">
            <v>3.9500778801976333E-2</v>
          </cell>
          <cell r="H84">
            <v>5.8947486166792018E-2</v>
          </cell>
          <cell r="I84">
            <v>5.8947486166792018E-2</v>
          </cell>
          <cell r="K84">
            <v>40132.906000000025</v>
          </cell>
          <cell r="L84">
            <v>3564655.2439999999</v>
          </cell>
          <cell r="M84">
            <v>104.72</v>
          </cell>
          <cell r="N84">
            <v>-2.1308411214953304E-2</v>
          </cell>
          <cell r="O84">
            <v>3.1724137931034457E-2</v>
          </cell>
          <cell r="Q84">
            <v>4.7199999999999909E-2</v>
          </cell>
          <cell r="R84">
            <v>4.7199999999999909E-2</v>
          </cell>
          <cell r="S84">
            <v>7.3543791438908102E-3</v>
          </cell>
          <cell r="T84">
            <v>4.8180912958571742E-2</v>
          </cell>
        </row>
        <row r="85">
          <cell r="A85">
            <v>42115</v>
          </cell>
          <cell r="B85">
            <v>3670794.48</v>
          </cell>
          <cell r="C85">
            <v>34041.234000000004</v>
          </cell>
          <cell r="D85">
            <v>107.83376654324574</v>
          </cell>
          <cell r="E85">
            <v>1.8310737622681206E-2</v>
          </cell>
          <cell r="F85">
            <v>5.8534804821191999E-2</v>
          </cell>
          <cell r="H85">
            <v>7.8337595742189903E-2</v>
          </cell>
          <cell r="I85">
            <v>7.8337595742189903E-2</v>
          </cell>
          <cell r="K85">
            <v>53334.172000000042</v>
          </cell>
          <cell r="L85">
            <v>3617460.3079999997</v>
          </cell>
          <cell r="M85">
            <v>106.27</v>
          </cell>
          <cell r="N85">
            <v>1.480137509549273E-2</v>
          </cell>
          <cell r="O85">
            <v>4.6995073891625605E-2</v>
          </cell>
          <cell r="Q85">
            <v>6.2699999999999978E-2</v>
          </cell>
          <cell r="R85">
            <v>6.2699999999999978E-2</v>
          </cell>
          <cell r="S85">
            <v>9.6435960052190239E-3</v>
          </cell>
          <cell r="T85">
            <v>5.0509072267833695E-2</v>
          </cell>
        </row>
        <row r="86">
          <cell r="A86">
            <v>42116</v>
          </cell>
          <cell r="B86">
            <v>3713454.19</v>
          </cell>
          <cell r="C86">
            <v>34041.234000000004</v>
          </cell>
          <cell r="D86">
            <v>109.08694408669203</v>
          </cell>
          <cell r="E86">
            <v>1.162138339055141E-2</v>
          </cell>
          <cell r="F86">
            <v>7.0836443620261758E-2</v>
          </cell>
          <cell r="H86">
            <v>9.0869370366755575E-2</v>
          </cell>
          <cell r="I86">
            <v>9.0869370366755575E-2</v>
          </cell>
          <cell r="K86">
            <v>61866.114000000067</v>
          </cell>
          <cell r="L86">
            <v>3651588.0759999999</v>
          </cell>
          <cell r="M86">
            <v>107.27</v>
          </cell>
          <cell r="N86">
            <v>9.4099934130045249E-3</v>
          </cell>
          <cell r="O86">
            <v>5.6847290640394066E-2</v>
          </cell>
          <cell r="Q86">
            <v>7.2699999999999987E-2</v>
          </cell>
          <cell r="R86">
            <v>7.2699999999999987E-2</v>
          </cell>
          <cell r="S86">
            <v>1.1039635097716882E-2</v>
          </cell>
          <cell r="T86">
            <v>5.3895604294090266E-2</v>
          </cell>
        </row>
        <row r="87">
          <cell r="A87">
            <v>42117</v>
          </cell>
          <cell r="B87">
            <v>3751099.87</v>
          </cell>
          <cell r="C87">
            <v>34041.234000000004</v>
          </cell>
          <cell r="D87">
            <v>110.19282879110668</v>
          </cell>
          <cell r="E87">
            <v>1.0137644918678745E-2</v>
          </cell>
          <cell r="F87">
            <v>8.1692203251664708E-2</v>
          </cell>
          <cell r="H87">
            <v>0.10192821669619634</v>
          </cell>
          <cell r="I87">
            <v>0.10192821669619634</v>
          </cell>
          <cell r="K87">
            <v>69395.250000000044</v>
          </cell>
          <cell r="L87">
            <v>3681704.62</v>
          </cell>
          <cell r="M87">
            <v>108.15</v>
          </cell>
          <cell r="N87">
            <v>8.2035983965695891E-3</v>
          </cell>
          <cell r="O87">
            <v>6.5517241379310365E-2</v>
          </cell>
          <cell r="Q87">
            <v>8.1500000000000128E-2</v>
          </cell>
          <cell r="R87">
            <v>8.1500000000000128E-2</v>
          </cell>
          <cell r="S87">
            <v>1.222076769253988E-2</v>
          </cell>
          <cell r="T87">
            <v>5.8142907692536466E-2</v>
          </cell>
        </row>
        <row r="88">
          <cell r="A88">
            <v>42118</v>
          </cell>
          <cell r="B88">
            <v>3773034.03</v>
          </cell>
          <cell r="C88">
            <v>34041.234000000004</v>
          </cell>
          <cell r="D88">
            <v>110.83716971012271</v>
          </cell>
          <cell r="E88">
            <v>5.8473943003813922E-3</v>
          </cell>
          <cell r="F88">
            <v>8.8017284075725621E-2</v>
          </cell>
          <cell r="H88">
            <v>0.10837162546993517</v>
          </cell>
          <cell r="I88">
            <v>0.10837162546993517</v>
          </cell>
          <cell r="K88">
            <v>73782.081999999995</v>
          </cell>
          <cell r="L88">
            <v>3699251.9479999999</v>
          </cell>
          <cell r="M88">
            <v>108.67</v>
          </cell>
          <cell r="N88">
            <v>4.8081368469716779E-3</v>
          </cell>
          <cell r="O88">
            <v>7.0640394088669956E-2</v>
          </cell>
          <cell r="Q88">
            <v>8.6699999999999999E-2</v>
          </cell>
          <cell r="R88">
            <v>8.6699999999999999E-2</v>
          </cell>
          <cell r="S88">
            <v>1.2839703813455117E-2</v>
          </cell>
          <cell r="T88">
            <v>6.2638508005937482E-2</v>
          </cell>
        </row>
        <row r="89">
          <cell r="A89">
            <v>42121</v>
          </cell>
          <cell r="B89">
            <v>3849331.9</v>
          </cell>
          <cell r="C89">
            <v>34041.234000000004</v>
          </cell>
          <cell r="D89">
            <v>113.07850649597484</v>
          </cell>
          <cell r="E89">
            <v>2.0221887582604126E-2</v>
          </cell>
          <cell r="F89">
            <v>0.11001904728223533</v>
          </cell>
          <cell r="H89">
            <v>0.13078499187993664</v>
          </cell>
          <cell r="I89">
            <v>0.13078499187993664</v>
          </cell>
          <cell r="K89">
            <v>89041.656000000032</v>
          </cell>
          <cell r="L89">
            <v>3760290.2439999999</v>
          </cell>
          <cell r="M89">
            <v>110.46</v>
          </cell>
          <cell r="N89">
            <v>1.6471887365418159E-2</v>
          </cell>
          <cell r="O89">
            <v>8.8275862068965427E-2</v>
          </cell>
          <cell r="Q89">
            <v>0.10460000000000003</v>
          </cell>
          <cell r="R89">
            <v>0.10460000000000003</v>
          </cell>
          <cell r="S89">
            <v>1.5300487329810153E-2</v>
          </cell>
          <cell r="T89">
            <v>6.931802455085298E-2</v>
          </cell>
        </row>
        <row r="90">
          <cell r="A90">
            <v>42122</v>
          </cell>
          <cell r="B90">
            <v>3836747.38</v>
          </cell>
          <cell r="C90">
            <v>34041.234000000004</v>
          </cell>
          <cell r="D90">
            <v>112.70882189523445</v>
          </cell>
          <cell r="E90">
            <v>-3.2692738186592685E-3</v>
          </cell>
          <cell r="F90">
            <v>0.10639009107274244</v>
          </cell>
          <cell r="H90">
            <v>0.12708814611145058</v>
          </cell>
          <cell r="I90">
            <v>0.12708814611145058</v>
          </cell>
          <cell r="K90">
            <v>86524.752000000022</v>
          </cell>
          <cell r="L90">
            <v>3750222.628</v>
          </cell>
          <cell r="M90">
            <v>110.17</v>
          </cell>
          <cell r="N90">
            <v>-2.62538475466223E-3</v>
          </cell>
          <cell r="O90">
            <v>8.5418719211822758E-2</v>
          </cell>
          <cell r="Q90">
            <v>0.10170000000000012</v>
          </cell>
          <cell r="R90">
            <v>0.10170000000000012</v>
          </cell>
          <cell r="S90">
            <v>1.4697222671244958E-2</v>
          </cell>
          <cell r="T90">
            <v>7.4691985166386213E-2</v>
          </cell>
        </row>
        <row r="91">
          <cell r="A91">
            <v>42123</v>
          </cell>
          <cell r="B91">
            <v>3867886.47</v>
          </cell>
          <cell r="C91">
            <v>34041.234000000004</v>
          </cell>
          <cell r="D91">
            <v>113.62356811154378</v>
          </cell>
          <cell r="E91">
            <v>8.1160125793844351E-3</v>
          </cell>
          <cell r="F91">
            <v>0.11536956696959511</v>
          </cell>
          <cell r="H91">
            <v>0.13623560768336618</v>
          </cell>
          <cell r="I91">
            <v>0.13623560768336618</v>
          </cell>
          <cell r="K91">
            <v>92752.570000000109</v>
          </cell>
          <cell r="L91">
            <v>3775133.9</v>
          </cell>
          <cell r="M91">
            <v>110.9</v>
          </cell>
          <cell r="N91">
            <v>6.6261232640465462E-3</v>
          </cell>
          <cell r="O91">
            <v>9.2610837438423799E-2</v>
          </cell>
          <cell r="Q91">
            <v>0.10899999999999999</v>
          </cell>
          <cell r="R91">
            <v>0.10899999999999999</v>
          </cell>
          <cell r="S91">
            <v>1.5564159394259036E-2</v>
          </cell>
          <cell r="T91">
            <v>8.0473639616466322E-2</v>
          </cell>
        </row>
        <row r="92">
          <cell r="A92">
            <v>42124</v>
          </cell>
          <cell r="B92">
            <v>3865943.53</v>
          </cell>
          <cell r="C92">
            <v>34041.234000000004</v>
          </cell>
          <cell r="D92">
            <v>113.56649203727454</v>
          </cell>
          <cell r="E92">
            <v>-5.0232601578925618E-4</v>
          </cell>
          <cell r="F92">
            <v>0.11480928781888666</v>
          </cell>
          <cell r="H92">
            <v>0.13566484697756076</v>
          </cell>
          <cell r="I92">
            <v>0.13566484697756076</v>
          </cell>
          <cell r="K92">
            <v>92363.982000000033</v>
          </cell>
          <cell r="L92">
            <v>3773579.548</v>
          </cell>
          <cell r="M92">
            <v>110.85</v>
          </cell>
          <cell r="N92">
            <v>-4.5085662759247747E-4</v>
          </cell>
          <cell r="O92">
            <v>9.2118226600985231E-2</v>
          </cell>
          <cell r="Q92">
            <v>0.10850000000000004</v>
          </cell>
          <cell r="R92">
            <v>0.10850000000000004</v>
          </cell>
          <cell r="S92">
            <v>1.5310515180928519E-2</v>
          </cell>
          <cell r="T92">
            <v>8.5545797533325862E-2</v>
          </cell>
        </row>
        <row r="93">
          <cell r="A93">
            <v>42125</v>
          </cell>
          <cell r="B93">
            <v>3862157.12</v>
          </cell>
          <cell r="C93">
            <v>34041.234000000004</v>
          </cell>
          <cell r="D93">
            <v>113.45526193321898</v>
          </cell>
          <cell r="E93">
            <v>-9.7942713612264587E-4</v>
          </cell>
          <cell r="F93">
            <v>-9.7942713612264587E-4</v>
          </cell>
          <cell r="H93">
            <v>0.13455254600889033</v>
          </cell>
          <cell r="I93">
            <v>0.13455254600889033</v>
          </cell>
          <cell r="K93">
            <v>91606.70000000007</v>
          </cell>
          <cell r="L93">
            <v>3770550.42</v>
          </cell>
          <cell r="M93">
            <v>110.76</v>
          </cell>
          <cell r="N93">
            <v>-8.1190798376173934E-4</v>
          </cell>
          <cell r="O93">
            <v>-8.1190798376173934E-4</v>
          </cell>
          <cell r="Q93">
            <v>0.10760000000000014</v>
          </cell>
          <cell r="R93">
            <v>0.10760000000000014</v>
          </cell>
          <cell r="S93">
            <v>1.5007007709755271E-2</v>
          </cell>
          <cell r="T93">
            <v>8.5183705404859547E-2</v>
          </cell>
        </row>
        <row r="94">
          <cell r="A94">
            <v>42128</v>
          </cell>
          <cell r="B94">
            <v>3958473.74</v>
          </cell>
          <cell r="C94">
            <v>34041.234000000004</v>
          </cell>
          <cell r="D94">
            <v>116.28467228890703</v>
          </cell>
          <cell r="E94">
            <v>2.4938555581084154E-2</v>
          </cell>
          <cell r="F94">
            <v>2.3934702946889708E-2</v>
          </cell>
          <cell r="H94">
            <v>0.16284664773719371</v>
          </cell>
          <cell r="I94">
            <v>0.16284664773719371</v>
          </cell>
          <cell r="K94">
            <v>110870.02400000012</v>
          </cell>
          <cell r="L94">
            <v>3847603.716</v>
          </cell>
          <cell r="M94">
            <v>113.03</v>
          </cell>
          <cell r="N94">
            <v>2.049476345250989E-2</v>
          </cell>
          <cell r="O94">
            <v>1.9666215606675808E-2</v>
          </cell>
          <cell r="Q94">
            <v>0.13030000000000008</v>
          </cell>
          <cell r="R94">
            <v>0.13030000000000008</v>
          </cell>
          <cell r="S94">
            <v>1.7962327959807567E-2</v>
          </cell>
          <cell r="T94">
            <v>8.4732088383703483E-2</v>
          </cell>
        </row>
        <row r="95">
          <cell r="A95">
            <v>42129</v>
          </cell>
          <cell r="B95">
            <v>3857265.7</v>
          </cell>
          <cell r="C95">
            <v>34041.234000000004</v>
          </cell>
          <cell r="D95">
            <v>113.31157090251193</v>
          </cell>
          <cell r="E95">
            <v>-2.5567440040665801E-2</v>
          </cell>
          <cell r="F95">
            <v>-2.2446861762617232E-3</v>
          </cell>
          <cell r="H95">
            <v>0.13311563579468388</v>
          </cell>
          <cell r="I95">
            <v>0.13311563579468388</v>
          </cell>
          <cell r="K95">
            <v>90628.416000000114</v>
          </cell>
          <cell r="L95">
            <v>3766637.284</v>
          </cell>
          <cell r="M95">
            <v>110.65</v>
          </cell>
          <cell r="N95">
            <v>-2.1056356719454938E-2</v>
          </cell>
          <cell r="O95">
            <v>-1.8042399639150997E-3</v>
          </cell>
          <cell r="Q95">
            <v>0.10650000000000004</v>
          </cell>
          <cell r="R95">
            <v>0.10650000000000004</v>
          </cell>
          <cell r="S95">
            <v>1.4516052883763564E-2</v>
          </cell>
          <cell r="T95">
            <v>8.4404794128047411E-2</v>
          </cell>
        </row>
        <row r="96">
          <cell r="A96">
            <v>42130</v>
          </cell>
          <cell r="B96">
            <v>3826639.54</v>
          </cell>
          <cell r="C96">
            <v>34041.234000000004</v>
          </cell>
          <cell r="D96">
            <v>112.41189258885267</v>
          </cell>
          <cell r="E96">
            <v>-7.939862685632626E-3</v>
          </cell>
          <cell r="F96">
            <v>-1.0166726361882539E-2</v>
          </cell>
          <cell r="H96">
            <v>0.12411885323953076</v>
          </cell>
          <cell r="I96">
            <v>0.12411885323953076</v>
          </cell>
          <cell r="K96">
            <v>84503.184000000037</v>
          </cell>
          <cell r="L96">
            <v>3742136.3560000001</v>
          </cell>
          <cell r="M96">
            <v>109.93</v>
          </cell>
          <cell r="N96">
            <v>-6.507004066877542E-3</v>
          </cell>
          <cell r="O96">
            <v>-8.2995038340097915E-3</v>
          </cell>
          <cell r="Q96">
            <v>9.9300000000000166E-2</v>
          </cell>
          <cell r="R96">
            <v>9.9300000000000166E-2</v>
          </cell>
          <cell r="S96">
            <v>1.3383016366731226E-2</v>
          </cell>
          <cell r="T96">
            <v>8.4259097543164019E-2</v>
          </cell>
        </row>
        <row r="97">
          <cell r="A97">
            <v>42131</v>
          </cell>
          <cell r="B97">
            <v>3738724.46</v>
          </cell>
          <cell r="C97">
            <v>34041.234000000004</v>
          </cell>
          <cell r="D97">
            <v>109.82928703465919</v>
          </cell>
          <cell r="E97">
            <v>-2.2974486904507319E-2</v>
          </cell>
          <cell r="F97">
            <v>-3.2907637944727064E-2</v>
          </cell>
          <cell r="H97">
            <v>9.8292799366669348E-2</v>
          </cell>
          <cell r="I97">
            <v>9.8292799366669348E-2</v>
          </cell>
          <cell r="K97">
            <v>66920.168000000049</v>
          </cell>
          <cell r="L97">
            <v>3671804.2919999999</v>
          </cell>
          <cell r="M97">
            <v>107.86</v>
          </cell>
          <cell r="N97">
            <v>-1.8830164650232017E-2</v>
          </cell>
          <cell r="O97">
            <v>-2.6973387460532239E-2</v>
          </cell>
          <cell r="Q97">
            <v>7.8600000000000003E-2</v>
          </cell>
          <cell r="R97">
            <v>7.8600000000000003E-2</v>
          </cell>
          <cell r="S97">
            <v>1.0476432256737667E-2</v>
          </cell>
          <cell r="T97">
            <v>8.4979511114752951E-2</v>
          </cell>
        </row>
        <row r="98">
          <cell r="A98">
            <v>42132</v>
          </cell>
          <cell r="B98">
            <v>3781614.56</v>
          </cell>
          <cell r="C98">
            <v>34041.234000000004</v>
          </cell>
          <cell r="D98">
            <v>111.08923254662271</v>
          </cell>
          <cell r="E98">
            <v>1.1471853692047729E-2</v>
          </cell>
          <cell r="F98">
            <v>-2.1813295860532045E-2</v>
          </cell>
          <cell r="H98">
            <v>0.11089225367203337</v>
          </cell>
          <cell r="I98">
            <v>0.11089225367203337</v>
          </cell>
          <cell r="K98">
            <v>75498.188000000053</v>
          </cell>
          <cell r="L98">
            <v>3706116.372</v>
          </cell>
          <cell r="M98">
            <v>108.87</v>
          </cell>
          <cell r="N98">
            <v>9.3639903578712769E-3</v>
          </cell>
          <cell r="O98">
            <v>-1.7861975642760375E-2</v>
          </cell>
          <cell r="Q98">
            <v>8.8700000000000001E-2</v>
          </cell>
          <cell r="R98">
            <v>8.8700000000000001E-2</v>
          </cell>
          <cell r="S98">
            <v>1.1692202358986492E-2</v>
          </cell>
          <cell r="T98">
            <v>8.5175529952930915E-2</v>
          </cell>
        </row>
        <row r="99">
          <cell r="A99">
            <v>42135</v>
          </cell>
          <cell r="B99">
            <v>3826991.9</v>
          </cell>
          <cell r="C99">
            <v>34041.234000000004</v>
          </cell>
          <cell r="D99">
            <v>112.42224356496592</v>
          </cell>
          <cell r="E99">
            <v>1.1999461944106615E-2</v>
          </cell>
          <cell r="F99">
            <v>-1.0075581729979466E-2</v>
          </cell>
          <cell r="H99">
            <v>0.12422236299397382</v>
          </cell>
          <cell r="I99">
            <v>0.12422236299397382</v>
          </cell>
          <cell r="K99">
            <v>84573.656000000003</v>
          </cell>
          <cell r="L99">
            <v>3742418.2439999999</v>
          </cell>
          <cell r="M99">
            <v>109.94</v>
          </cell>
          <cell r="N99">
            <v>9.8282355102414787E-3</v>
          </cell>
          <cell r="O99">
            <v>-8.2092918358140921E-3</v>
          </cell>
          <cell r="Q99">
            <v>9.9399999999999933E-2</v>
          </cell>
          <cell r="R99">
            <v>9.9399999999999933E-2</v>
          </cell>
          <cell r="S99">
            <v>1.2959617631011611E-2</v>
          </cell>
          <cell r="T99">
            <v>8.4994758685291896E-2</v>
          </cell>
        </row>
        <row r="100">
          <cell r="A100">
            <v>42136</v>
          </cell>
          <cell r="B100">
            <v>3811467.6</v>
          </cell>
          <cell r="C100">
            <v>34041.234000000004</v>
          </cell>
          <cell r="D100">
            <v>111.96619958019147</v>
          </cell>
          <cell r="E100">
            <v>-4.0565280527506964E-3</v>
          </cell>
          <cell r="F100">
            <v>-1.4091237902794651E-2</v>
          </cell>
          <cell r="H100">
            <v>0.11966192344095905</v>
          </cell>
          <cell r="I100">
            <v>0.11966192344095905</v>
          </cell>
          <cell r="K100">
            <v>81468.79600000006</v>
          </cell>
          <cell r="L100">
            <v>3729998.804</v>
          </cell>
          <cell r="M100">
            <v>109.57</v>
          </cell>
          <cell r="N100">
            <v>-3.3654720756777223E-3</v>
          </cell>
          <cell r="O100">
            <v>-1.1547135769057304E-2</v>
          </cell>
          <cell r="Q100">
            <v>9.5699999999999896E-2</v>
          </cell>
          <cell r="R100">
            <v>9.5699999999999896E-2</v>
          </cell>
          <cell r="S100">
            <v>1.2343243876273391E-2</v>
          </cell>
          <cell r="T100">
            <v>8.4917132476263896E-2</v>
          </cell>
        </row>
        <row r="101">
          <cell r="A101">
            <v>42137</v>
          </cell>
          <cell r="B101">
            <v>3840970.84</v>
          </cell>
          <cell r="C101">
            <v>34041.234000000004</v>
          </cell>
          <cell r="D101">
            <v>112.83289084056116</v>
          </cell>
          <cell r="E101">
            <v>7.7406508715958111E-3</v>
          </cell>
          <cell r="F101">
            <v>-6.4596623841528533E-3</v>
          </cell>
          <cell r="H101">
            <v>0.12832883548453511</v>
          </cell>
          <cell r="I101">
            <v>0.12832883548453511</v>
          </cell>
          <cell r="K101">
            <v>87369.443999999989</v>
          </cell>
          <cell r="L101">
            <v>3753601.3959999997</v>
          </cell>
          <cell r="M101">
            <v>110.27</v>
          </cell>
          <cell r="N101">
            <v>6.3886100209911145E-3</v>
          </cell>
          <cell r="O101">
            <v>-5.2322958953541221E-3</v>
          </cell>
          <cell r="Q101">
            <v>0.10270000000000001</v>
          </cell>
          <cell r="R101">
            <v>0.10270000000000001</v>
          </cell>
          <cell r="S101">
            <v>1.3104769190803722E-2</v>
          </cell>
          <cell r="T101">
            <v>8.4651281084327054E-2</v>
          </cell>
        </row>
        <row r="102">
          <cell r="A102">
            <v>42138</v>
          </cell>
          <cell r="B102">
            <v>3867862.72</v>
          </cell>
          <cell r="C102">
            <v>34041.234000000004</v>
          </cell>
          <cell r="D102">
            <v>113.62287042825767</v>
          </cell>
          <cell r="E102">
            <v>7.0013236549331115E-3</v>
          </cell>
          <cell r="F102">
            <v>4.964350837270981E-4</v>
          </cell>
          <cell r="H102">
            <v>0.13622863085095616</v>
          </cell>
          <cell r="I102">
            <v>0.13622863085095616</v>
          </cell>
          <cell r="K102">
            <v>92747.820000000065</v>
          </cell>
          <cell r="L102">
            <v>3775114.9000000004</v>
          </cell>
          <cell r="M102">
            <v>110.9</v>
          </cell>
          <cell r="N102">
            <v>5.7132492971796456E-3</v>
          </cell>
          <cell r="O102">
            <v>4.5105999097883043E-4</v>
          </cell>
          <cell r="Q102">
            <v>0.10899999999999999</v>
          </cell>
          <cell r="R102">
            <v>0.10899999999999999</v>
          </cell>
          <cell r="S102">
            <v>1.3761869569847818E-2</v>
          </cell>
          <cell r="T102">
            <v>8.4276166844582154E-2</v>
          </cell>
        </row>
        <row r="103">
          <cell r="A103">
            <v>42139</v>
          </cell>
          <cell r="B103">
            <v>3892100.65</v>
          </cell>
          <cell r="C103">
            <v>34041.234000000004</v>
          </cell>
          <cell r="D103">
            <v>114.33488721354811</v>
          </cell>
          <cell r="E103">
            <v>6.2664917952413024E-3</v>
          </cell>
          <cell r="F103">
            <v>6.7660377853475673E-3</v>
          </cell>
          <cell r="H103">
            <v>0.14334879824370184</v>
          </cell>
          <cell r="I103">
            <v>0.14334879824370184</v>
          </cell>
          <cell r="K103">
            <v>97595.406000000017</v>
          </cell>
          <cell r="L103">
            <v>3794505.2439999999</v>
          </cell>
          <cell r="M103">
            <v>111.47</v>
          </cell>
          <cell r="N103">
            <v>5.1397655545535326E-3</v>
          </cell>
          <cell r="O103">
            <v>5.593143888137142E-3</v>
          </cell>
          <cell r="Q103">
            <v>0.11470000000000002</v>
          </cell>
          <cell r="R103">
            <v>0.11470000000000002</v>
          </cell>
          <cell r="S103">
            <v>1.4330310416752923E-2</v>
          </cell>
          <cell r="T103">
            <v>8.3848924699551061E-2</v>
          </cell>
        </row>
        <row r="104">
          <cell r="A104">
            <v>42142</v>
          </cell>
          <cell r="B104">
            <v>3906299.75</v>
          </cell>
          <cell r="C104">
            <v>34041.234000000004</v>
          </cell>
          <cell r="D104">
            <v>114.75200193976515</v>
          </cell>
          <cell r="E104">
            <v>3.6481841752988853E-3</v>
          </cell>
          <cell r="F104">
            <v>1.0438905712624402E-2</v>
          </cell>
          <cell r="H104">
            <v>0.14751994523630141</v>
          </cell>
          <cell r="I104">
            <v>0.14751994523630141</v>
          </cell>
          <cell r="K104">
            <v>100435.22600000004</v>
          </cell>
          <cell r="L104">
            <v>3805864.5239999997</v>
          </cell>
          <cell r="M104">
            <v>111.8</v>
          </cell>
          <cell r="N104">
            <v>2.960437785951342E-3</v>
          </cell>
          <cell r="O104">
            <v>8.570139828597334E-3</v>
          </cell>
          <cell r="Q104">
            <v>0.11799999999999988</v>
          </cell>
          <cell r="R104">
            <v>0.11799999999999988</v>
          </cell>
          <cell r="S104">
            <v>1.4590396425035124E-2</v>
          </cell>
          <cell r="T104">
            <v>8.3413514698659499E-2</v>
          </cell>
        </row>
        <row r="105">
          <cell r="A105">
            <v>42143</v>
          </cell>
          <cell r="B105">
            <v>3967643.91</v>
          </cell>
          <cell r="C105">
            <v>34041.234000000004</v>
          </cell>
          <cell r="D105">
            <v>116.55405647163084</v>
          </cell>
          <cell r="E105">
            <v>1.5703904955066683E-2</v>
          </cell>
          <cell r="F105">
            <v>2.6306742250836956E-2</v>
          </cell>
          <cell r="H105">
            <v>0.16554048939033561</v>
          </cell>
          <cell r="I105">
            <v>0.16554048939033561</v>
          </cell>
          <cell r="K105">
            <v>112704.05800000014</v>
          </cell>
          <cell r="L105">
            <v>3854939.852</v>
          </cell>
          <cell r="M105">
            <v>113.24</v>
          </cell>
          <cell r="N105">
            <v>1.2880143112701248E-2</v>
          </cell>
          <cell r="O105">
            <v>2.1560667568786718E-2</v>
          </cell>
          <cell r="Q105">
            <v>0.13239999999999985</v>
          </cell>
          <cell r="R105">
            <v>0.13239999999999985</v>
          </cell>
          <cell r="S105">
            <v>1.6202834373089559E-2</v>
          </cell>
          <cell r="T105">
            <v>8.3074816062774254E-2</v>
          </cell>
        </row>
        <row r="106">
          <cell r="A106">
            <v>42144</v>
          </cell>
          <cell r="B106">
            <v>3972412.31</v>
          </cell>
          <cell r="C106">
            <v>34041.234000000004</v>
          </cell>
          <cell r="D106">
            <v>116.69413364979658</v>
          </cell>
          <cell r="E106">
            <v>1.2018215616531602E-3</v>
          </cell>
          <cell r="F106">
            <v>2.7540179822543864E-2</v>
          </cell>
          <cell r="H106">
            <v>0.16694126108146468</v>
          </cell>
          <cell r="I106">
            <v>0.16694126108146468</v>
          </cell>
          <cell r="K106">
            <v>113657.73800000006</v>
          </cell>
          <cell r="L106">
            <v>3858754.5720000002</v>
          </cell>
          <cell r="M106">
            <v>113.36</v>
          </cell>
          <cell r="N106">
            <v>1.0596962204167948E-3</v>
          </cell>
          <cell r="O106">
            <v>2.2643211547135778E-2</v>
          </cell>
          <cell r="Q106">
            <v>0.13359999999999994</v>
          </cell>
          <cell r="R106">
            <v>0.13359999999999994</v>
          </cell>
          <cell r="S106">
            <v>1.6184441006970474E-2</v>
          </cell>
          <cell r="T106">
            <v>8.2758257853209546E-2</v>
          </cell>
        </row>
        <row r="107">
          <cell r="A107">
            <v>42145</v>
          </cell>
          <cell r="B107">
            <v>4005905.22</v>
          </cell>
          <cell r="C107">
            <v>34041.234000000004</v>
          </cell>
          <cell r="D107">
            <v>117.67802600810533</v>
          </cell>
          <cell r="E107">
            <v>8.4313780610552058E-3</v>
          </cell>
          <cell r="F107">
            <v>3.6203759551552528E-2</v>
          </cell>
          <cell r="H107">
            <v>0.17678018402868712</v>
          </cell>
          <cell r="I107">
            <v>0.17678018402868712</v>
          </cell>
          <cell r="K107">
            <v>120356.32000000007</v>
          </cell>
          <cell r="L107">
            <v>3885548.9000000004</v>
          </cell>
          <cell r="M107">
            <v>114.14</v>
          </cell>
          <cell r="N107">
            <v>6.8807339449541427E-3</v>
          </cell>
          <cell r="O107">
            <v>2.9679747406404999E-2</v>
          </cell>
          <cell r="Q107">
            <v>0.14139999999999997</v>
          </cell>
          <cell r="R107">
            <v>0.14139999999999997</v>
          </cell>
          <cell r="S107">
            <v>1.6957452534072104E-2</v>
          </cell>
          <cell r="T107">
            <v>8.2603938825699608E-2</v>
          </cell>
        </row>
        <row r="108">
          <cell r="A108">
            <v>42146</v>
          </cell>
          <cell r="B108">
            <v>4057718.11</v>
          </cell>
          <cell r="C108">
            <v>34041.234000000004</v>
          </cell>
          <cell r="D108">
            <v>119.20008863368464</v>
          </cell>
          <cell r="E108">
            <v>1.2934127782483928E-2</v>
          </cell>
          <cell r="F108">
            <v>4.960615138628266E-2</v>
          </cell>
          <cell r="H108">
            <v>0.19200080930080921</v>
          </cell>
          <cell r="I108">
            <v>0.19200080930080921</v>
          </cell>
          <cell r="K108">
            <v>130718.898</v>
          </cell>
          <cell r="L108">
            <v>3926999.2119999998</v>
          </cell>
          <cell r="M108">
            <v>115.36</v>
          </cell>
          <cell r="N108">
            <v>1.0688628000700806E-2</v>
          </cell>
          <cell r="O108">
            <v>4.0685611186287884E-2</v>
          </cell>
          <cell r="Q108">
            <v>0.15359999999999996</v>
          </cell>
          <cell r="R108">
            <v>0.15359999999999996</v>
          </cell>
          <cell r="S108">
            <v>1.8237166435213226E-2</v>
          </cell>
          <cell r="T108">
            <v>8.2833116696703832E-2</v>
          </cell>
        </row>
        <row r="109">
          <cell r="A109">
            <v>42149</v>
          </cell>
          <cell r="B109">
            <v>4083234.15</v>
          </cell>
          <cell r="C109">
            <v>34041.234000000004</v>
          </cell>
          <cell r="D109">
            <v>119.94965135517705</v>
          </cell>
          <cell r="E109">
            <v>6.2882731890905319E-3</v>
          </cell>
          <cell r="F109">
            <v>5.6206361607149535E-2</v>
          </cell>
          <cell r="H109">
            <v>0.19949643603130962</v>
          </cell>
          <cell r="I109">
            <v>0.19949643603130962</v>
          </cell>
          <cell r="K109">
            <v>135822.106</v>
          </cell>
          <cell r="L109">
            <v>3947412.0439999998</v>
          </cell>
          <cell r="M109">
            <v>115.96</v>
          </cell>
          <cell r="N109">
            <v>5.2011095700414955E-3</v>
          </cell>
          <cell r="O109">
            <v>4.6098331078033405E-2</v>
          </cell>
          <cell r="Q109">
            <v>0.15959999999999996</v>
          </cell>
          <cell r="R109">
            <v>0.15959999999999996</v>
          </cell>
          <cell r="S109">
            <v>1.8763262968235495E-2</v>
          </cell>
          <cell r="T109">
            <v>8.3292049641401161E-2</v>
          </cell>
        </row>
        <row r="110">
          <cell r="A110">
            <v>42150</v>
          </cell>
          <cell r="B110">
            <v>4075106.29</v>
          </cell>
          <cell r="C110">
            <v>34041.234000000004</v>
          </cell>
          <cell r="D110">
            <v>119.71088621522944</v>
          </cell>
          <cell r="E110">
            <v>-1.990544676454431E-3</v>
          </cell>
          <cell r="F110">
            <v>5.4103935656814928E-2</v>
          </cell>
          <cell r="H110">
            <v>0.19710878478614124</v>
          </cell>
          <cell r="I110">
            <v>0.19710878478614124</v>
          </cell>
          <cell r="K110">
            <v>134196.53400000007</v>
          </cell>
          <cell r="L110">
            <v>3940909.7560000001</v>
          </cell>
          <cell r="M110">
            <v>115.77</v>
          </cell>
          <cell r="N110">
            <v>-1.6384960331148335E-3</v>
          </cell>
          <cell r="O110">
            <v>4.4384303112313894E-2</v>
          </cell>
          <cell r="Q110">
            <v>0.15769999999999995</v>
          </cell>
          <cell r="R110">
            <v>0.15769999999999995</v>
          </cell>
          <cell r="S110">
            <v>1.8360029028613667E-2</v>
          </cell>
          <cell r="T110">
            <v>8.36423159002012E-2</v>
          </cell>
        </row>
        <row r="111">
          <cell r="A111">
            <v>42151</v>
          </cell>
          <cell r="B111">
            <v>4085913.5</v>
          </cell>
          <cell r="C111">
            <v>34041.234000000004</v>
          </cell>
          <cell r="D111">
            <v>120.02836031149751</v>
          </cell>
          <cell r="E111">
            <v>2.6520069001685354E-3</v>
          </cell>
          <cell r="F111">
            <v>5.6899426567671663E-2</v>
          </cell>
          <cell r="H111">
            <v>0.20028352554364659</v>
          </cell>
          <cell r="I111">
            <v>0.20028352554364659</v>
          </cell>
          <cell r="K111">
            <v>136357.97600000005</v>
          </cell>
          <cell r="L111">
            <v>3949555.5239999997</v>
          </cell>
          <cell r="M111">
            <v>116.02</v>
          </cell>
          <cell r="N111">
            <v>2.1594540900060633E-3</v>
          </cell>
          <cell r="O111">
            <v>4.6639603067208046E-2</v>
          </cell>
          <cell r="Q111">
            <v>0.1601999999999999</v>
          </cell>
          <cell r="R111">
            <v>0.1601999999999999</v>
          </cell>
          <cell r="S111">
            <v>1.8471530778924716E-2</v>
          </cell>
          <cell r="T111">
            <v>8.4074570799821585E-2</v>
          </cell>
        </row>
        <row r="112">
          <cell r="A112">
            <v>42152</v>
          </cell>
          <cell r="B112">
            <v>4020226.17</v>
          </cell>
          <cell r="C112">
            <v>34041.234000000004</v>
          </cell>
          <cell r="D112">
            <v>118.09872021678179</v>
          </cell>
          <cell r="E112">
            <v>-1.6076534659874686E-2</v>
          </cell>
          <cell r="F112">
            <v>3.9908146304454606E-2</v>
          </cell>
          <cell r="H112">
            <v>0.18098712584356735</v>
          </cell>
          <cell r="I112">
            <v>0.18098712584356735</v>
          </cell>
          <cell r="K112">
            <v>123220.51000000005</v>
          </cell>
          <cell r="L112">
            <v>3897005.6599999997</v>
          </cell>
          <cell r="M112">
            <v>114.48</v>
          </cell>
          <cell r="N112">
            <v>-1.327357352180647E-2</v>
          </cell>
          <cell r="O112">
            <v>3.2746955345061002E-2</v>
          </cell>
          <cell r="Q112">
            <v>0.14480000000000004</v>
          </cell>
          <cell r="R112">
            <v>0.14480000000000004</v>
          </cell>
          <cell r="S112">
            <v>1.653796918749606E-2</v>
          </cell>
          <cell r="T112">
            <v>8.3960309840694816E-2</v>
          </cell>
        </row>
        <row r="113">
          <cell r="A113">
            <v>42153</v>
          </cell>
          <cell r="B113">
            <v>4020027.88</v>
          </cell>
          <cell r="C113">
            <v>34041.234000000004</v>
          </cell>
          <cell r="D113">
            <v>118.09289522230597</v>
          </cell>
          <cell r="E113">
            <v>-4.932309567051707E-5</v>
          </cell>
          <cell r="F113">
            <v>3.9856854815466081E-2</v>
          </cell>
          <cell r="H113">
            <v>0.18092887590257378</v>
          </cell>
          <cell r="I113">
            <v>0.18092887590257378</v>
          </cell>
          <cell r="K113">
            <v>123180.85200000006</v>
          </cell>
          <cell r="L113">
            <v>3896847.0279999999</v>
          </cell>
          <cell r="M113">
            <v>114.47</v>
          </cell>
          <cell r="N113">
            <v>-8.7351502445875973E-5</v>
          </cell>
          <cell r="O113">
            <v>3.2656743346865191E-2</v>
          </cell>
          <cell r="Q113">
            <v>0.14470000000000005</v>
          </cell>
          <cell r="R113">
            <v>0.14470000000000005</v>
          </cell>
          <cell r="S113">
            <v>1.6370631588685569E-2</v>
          </cell>
          <cell r="T113">
            <v>8.3840152438217991E-2</v>
          </cell>
        </row>
        <row r="114">
          <cell r="A114">
            <v>42156</v>
          </cell>
          <cell r="B114">
            <v>4066740.59</v>
          </cell>
          <cell r="C114">
            <v>34041.234000000004</v>
          </cell>
          <cell r="D114">
            <v>119.46513425453377</v>
          </cell>
          <cell r="E114">
            <v>1.1619996525994214E-2</v>
          </cell>
          <cell r="F114">
            <v>1.1619996525994214E-2</v>
          </cell>
          <cell r="H114">
            <v>0.19465126533800792</v>
          </cell>
          <cell r="I114">
            <v>0.19465126533800792</v>
          </cell>
          <cell r="K114">
            <v>132523.39400000003</v>
          </cell>
          <cell r="L114">
            <v>3934217.196</v>
          </cell>
          <cell r="M114">
            <v>115.57</v>
          </cell>
          <cell r="N114">
            <v>9.6095046737136869E-3</v>
          </cell>
          <cell r="O114">
            <v>9.6095046737136869E-3</v>
          </cell>
          <cell r="Q114">
            <v>0.15569999999999995</v>
          </cell>
          <cell r="R114">
            <v>0.15569999999999995</v>
          </cell>
          <cell r="S114">
            <v>1.7449624687330356E-2</v>
          </cell>
          <cell r="T114">
            <v>8.3449275620641694E-2</v>
          </cell>
        </row>
        <row r="115">
          <cell r="A115">
            <v>42157</v>
          </cell>
          <cell r="B115">
            <v>4089250.09</v>
          </cell>
          <cell r="C115">
            <v>34041.234000000004</v>
          </cell>
          <cell r="D115">
            <v>120.12637644099505</v>
          </cell>
          <cell r="E115">
            <v>5.535022335909634E-3</v>
          </cell>
          <cell r="F115">
            <v>1.721933580221835E-2</v>
          </cell>
          <cell r="H115">
            <v>0.2012636867752764</v>
          </cell>
          <cell r="I115">
            <v>0.2012636867752764</v>
          </cell>
          <cell r="K115">
            <v>137025.29400000008</v>
          </cell>
          <cell r="L115">
            <v>3952224.7959999996</v>
          </cell>
          <cell r="M115">
            <v>116.1</v>
          </cell>
          <cell r="N115">
            <v>4.5859652158863895E-3</v>
          </cell>
          <cell r="O115">
            <v>1.4239538743775704E-2</v>
          </cell>
          <cell r="Q115">
            <v>0.16100000000000003</v>
          </cell>
          <cell r="R115">
            <v>0.16100000000000003</v>
          </cell>
          <cell r="S115">
            <v>1.7876101355909668E-2</v>
          </cell>
          <cell r="T115">
            <v>8.3060547371657606E-2</v>
          </cell>
        </row>
        <row r="116">
          <cell r="A116">
            <v>42158</v>
          </cell>
          <cell r="B116">
            <v>4121353.14</v>
          </cell>
          <cell r="C116">
            <v>34041.234000000004</v>
          </cell>
          <cell r="D116">
            <v>121.06944007963988</v>
          </cell>
          <cell r="E116">
            <v>7.8505959022916461E-3</v>
          </cell>
          <cell r="F116">
            <v>2.5205113751599173E-2</v>
          </cell>
          <cell r="H116">
            <v>0.2106943225522464</v>
          </cell>
          <cell r="I116">
            <v>0.2106943225522464</v>
          </cell>
          <cell r="K116">
            <v>143445.9040000001</v>
          </cell>
          <cell r="L116">
            <v>3977907.236</v>
          </cell>
          <cell r="M116">
            <v>116.86</v>
          </cell>
          <cell r="N116">
            <v>6.5460809646855633E-3</v>
          </cell>
          <cell r="O116">
            <v>2.0878832881977782E-2</v>
          </cell>
          <cell r="Q116">
            <v>0.16860000000000008</v>
          </cell>
          <cell r="R116">
            <v>0.16860000000000008</v>
          </cell>
          <cell r="S116">
            <v>1.8547557984732066E-2</v>
          </cell>
          <cell r="T116">
            <v>8.2722193763523341E-2</v>
          </cell>
        </row>
        <row r="117">
          <cell r="A117">
            <v>42159</v>
          </cell>
          <cell r="B117">
            <v>4106010.91</v>
          </cell>
          <cell r="C117">
            <v>34041.234000000004</v>
          </cell>
          <cell r="D117">
            <v>120.618744608377</v>
          </cell>
          <cell r="E117">
            <v>-3.7226196054628291E-3</v>
          </cell>
          <cell r="F117">
            <v>2.1388665095526616E-2</v>
          </cell>
          <cell r="H117">
            <v>0.20618736813089078</v>
          </cell>
          <cell r="I117">
            <v>0.20618736813089078</v>
          </cell>
          <cell r="K117">
            <v>140377.45800000013</v>
          </cell>
          <cell r="L117">
            <v>3965633.452</v>
          </cell>
          <cell r="M117">
            <v>116.49</v>
          </cell>
          <cell r="N117">
            <v>-3.1661817559472949E-3</v>
          </cell>
          <cell r="O117">
            <v>1.7646544946274156E-2</v>
          </cell>
          <cell r="Q117">
            <v>0.16490000000000005</v>
          </cell>
          <cell r="R117">
            <v>0.16490000000000005</v>
          </cell>
          <cell r="S117">
            <v>1.7975890658433968E-2</v>
          </cell>
          <cell r="T117">
            <v>8.235909282262506E-2</v>
          </cell>
        </row>
        <row r="118">
          <cell r="A118">
            <v>42160</v>
          </cell>
          <cell r="B118">
            <v>4089826.13</v>
          </cell>
          <cell r="C118">
            <v>34041.234000000004</v>
          </cell>
          <cell r="D118">
            <v>120.14329827173714</v>
          </cell>
          <cell r="E118">
            <v>-3.941728445139514E-3</v>
          </cell>
          <cell r="F118">
            <v>1.736262834077662E-2</v>
          </cell>
          <cell r="H118">
            <v>0.20143290507176115</v>
          </cell>
          <cell r="I118">
            <v>0.20143290507176115</v>
          </cell>
          <cell r="K118">
            <v>137140.50200000004</v>
          </cell>
          <cell r="L118">
            <v>3952685.628</v>
          </cell>
          <cell r="M118">
            <v>116.11</v>
          </cell>
          <cell r="N118">
            <v>-3.2620825821958466E-3</v>
          </cell>
          <cell r="O118">
            <v>1.4326897877173117E-2</v>
          </cell>
          <cell r="Q118">
            <v>0.16110000000000002</v>
          </cell>
          <cell r="R118">
            <v>0.16110000000000002</v>
          </cell>
          <cell r="S118">
            <v>1.7403716773856104E-2</v>
          </cell>
          <cell r="T118">
            <v>8.1985862689556002E-2</v>
          </cell>
        </row>
        <row r="119">
          <cell r="A119">
            <v>42163</v>
          </cell>
          <cell r="B119">
            <v>4082292.04</v>
          </cell>
          <cell r="C119">
            <v>34041.234000000004</v>
          </cell>
          <cell r="D119">
            <v>119.92197580146477</v>
          </cell>
          <cell r="E119">
            <v>-1.8421541064387315E-3</v>
          </cell>
          <cell r="F119">
            <v>1.5488489597241362E-2</v>
          </cell>
          <cell r="H119">
            <v>0.19921968051207273</v>
          </cell>
          <cell r="I119">
            <v>0.19921968051207273</v>
          </cell>
          <cell r="K119">
            <v>135633.6840000001</v>
          </cell>
          <cell r="L119">
            <v>3946658.3560000001</v>
          </cell>
          <cell r="M119">
            <v>115.94</v>
          </cell>
          <cell r="N119">
            <v>-1.4641288433382416E-3</v>
          </cell>
          <cell r="O119">
            <v>1.2841792609417313E-2</v>
          </cell>
          <cell r="Q119">
            <v>0.15939999999999999</v>
          </cell>
          <cell r="R119">
            <v>0.15939999999999999</v>
          </cell>
          <cell r="S119">
            <v>1.7066430404042876E-2</v>
          </cell>
          <cell r="T119">
            <v>8.161575740561744E-2</v>
          </cell>
        </row>
        <row r="120">
          <cell r="A120">
            <v>42164</v>
          </cell>
          <cell r="B120">
            <v>3971146.81</v>
          </cell>
          <cell r="C120">
            <v>34041.234000000004</v>
          </cell>
          <cell r="D120">
            <v>116.65695814669937</v>
          </cell>
          <cell r="E120">
            <v>-2.7226182965587209E-2</v>
          </cell>
          <cell r="F120">
            <v>-1.2159385819980995E-2</v>
          </cell>
          <cell r="H120">
            <v>0.16656950607451804</v>
          </cell>
          <cell r="I120">
            <v>0.16656950607451804</v>
          </cell>
          <cell r="K120">
            <v>113404.63800000005</v>
          </cell>
          <cell r="L120">
            <v>3857742.1719999998</v>
          </cell>
          <cell r="M120">
            <v>113.33</v>
          </cell>
          <cell r="N120">
            <v>-2.2511643953769145E-2</v>
          </cell>
          <cell r="O120">
            <v>-9.9589412073032291E-3</v>
          </cell>
          <cell r="Q120">
            <v>0.13329999999999997</v>
          </cell>
          <cell r="R120">
            <v>0.13329999999999997</v>
          </cell>
          <cell r="S120">
            <v>1.414732641941896E-2</v>
          </cell>
          <cell r="T120">
            <v>8.1582767267219802E-2</v>
          </cell>
        </row>
        <row r="121">
          <cell r="A121">
            <v>42165</v>
          </cell>
          <cell r="B121">
            <v>3986382.7</v>
          </cell>
          <cell r="C121">
            <v>34041.234000000004</v>
          </cell>
          <cell r="D121">
            <v>117.10452975940883</v>
          </cell>
          <cell r="E121">
            <v>3.8366473789470668E-3</v>
          </cell>
          <cell r="F121">
            <v>-8.369389716769704E-3</v>
          </cell>
          <cell r="H121">
            <v>0.17104522191235838</v>
          </cell>
          <cell r="I121">
            <v>0.17104522191235838</v>
          </cell>
          <cell r="K121">
            <v>116451.81600000011</v>
          </cell>
          <cell r="L121">
            <v>3869930.8840000001</v>
          </cell>
          <cell r="M121">
            <v>113.68</v>
          </cell>
          <cell r="N121">
            <v>3.0883261272391938E-3</v>
          </cell>
          <cell r="O121">
            <v>-6.9013715383943186E-3</v>
          </cell>
          <cell r="Q121">
            <v>0.13680000000000003</v>
          </cell>
          <cell r="R121">
            <v>0.13680000000000003</v>
          </cell>
          <cell r="S121">
            <v>1.439119480673412E-2</v>
          </cell>
          <cell r="T121">
            <v>8.1462284649997385E-2</v>
          </cell>
        </row>
        <row r="122">
          <cell r="A122">
            <v>42166</v>
          </cell>
          <cell r="B122">
            <v>3999068.18</v>
          </cell>
          <cell r="C122">
            <v>34041.234000000004</v>
          </cell>
          <cell r="D122">
            <v>117.47718017507825</v>
          </cell>
          <cell r="E122">
            <v>3.1822032540929079E-3</v>
          </cell>
          <cell r="F122">
            <v>-5.2138195618682825E-3</v>
          </cell>
          <cell r="H122">
            <v>0.17477172582821776</v>
          </cell>
          <cell r="I122">
            <v>0.17477172582821776</v>
          </cell>
          <cell r="K122">
            <v>118988.91200000007</v>
          </cell>
          <cell r="L122">
            <v>3880079.2680000002</v>
          </cell>
          <cell r="M122">
            <v>113.98</v>
          </cell>
          <cell r="N122">
            <v>2.63898662913431E-3</v>
          </cell>
          <cell r="O122">
            <v>-4.2805975364723636E-3</v>
          </cell>
          <cell r="Q122">
            <v>0.13980000000000015</v>
          </cell>
          <cell r="R122">
            <v>0.13980000000000015</v>
          </cell>
          <cell r="S122">
            <v>1.457870127946137E-2</v>
          </cell>
          <cell r="T122">
            <v>8.1279607911429866E-2</v>
          </cell>
        </row>
        <row r="123">
          <cell r="A123">
            <v>42167</v>
          </cell>
          <cell r="B123">
            <v>4037014.02</v>
          </cell>
          <cell r="C123">
            <v>34041.234000000004</v>
          </cell>
          <cell r="D123">
            <v>118.59188242118366</v>
          </cell>
          <cell r="E123">
            <v>9.4886704332206584E-3</v>
          </cell>
          <cell r="F123">
            <v>4.2253786558315021E-3</v>
          </cell>
          <cell r="H123">
            <v>0.18591874756886773</v>
          </cell>
          <cell r="I123">
            <v>0.18591874756886773</v>
          </cell>
          <cell r="K123">
            <v>126578.08000000002</v>
          </cell>
          <cell r="L123">
            <v>3910435.94</v>
          </cell>
          <cell r="M123">
            <v>114.87</v>
          </cell>
          <cell r="N123">
            <v>7.8083874363923389E-3</v>
          </cell>
          <cell r="O123">
            <v>3.494365335895866E-3</v>
          </cell>
          <cell r="Q123">
            <v>0.14870000000000005</v>
          </cell>
          <cell r="R123">
            <v>0.14870000000000005</v>
          </cell>
          <cell r="S123">
            <v>1.5372514314890395E-2</v>
          </cell>
          <cell r="T123">
            <v>8.0972735013900121E-2</v>
          </cell>
        </row>
        <row r="124">
          <cell r="A124">
            <v>42170</v>
          </cell>
          <cell r="B124">
            <v>3975806.36</v>
          </cell>
          <cell r="C124">
            <v>34041.234000000004</v>
          </cell>
          <cell r="D124">
            <v>116.79383773220441</v>
          </cell>
          <cell r="E124">
            <v>-1.5161616902187425E-2</v>
          </cell>
          <cell r="F124">
            <v>-1.1000301818802294E-2</v>
          </cell>
          <cell r="H124">
            <v>0.16793830184110647</v>
          </cell>
          <cell r="I124">
            <v>0.16793830184110647</v>
          </cell>
          <cell r="K124">
            <v>114336.54800000007</v>
          </cell>
          <cell r="L124">
            <v>3861469.8119999999</v>
          </cell>
          <cell r="M124">
            <v>113.44</v>
          </cell>
          <cell r="N124">
            <v>-1.2448855227648714E-2</v>
          </cell>
          <cell r="O124">
            <v>-8.9979907399319048E-3</v>
          </cell>
          <cell r="Q124">
            <v>0.13440000000000007</v>
          </cell>
          <cell r="R124">
            <v>0.13440000000000007</v>
          </cell>
          <cell r="S124">
            <v>1.3776309260933317E-2</v>
          </cell>
          <cell r="T124">
            <v>8.0903538146586573E-2</v>
          </cell>
        </row>
        <row r="125">
          <cell r="A125">
            <v>42171</v>
          </cell>
          <cell r="B125">
            <v>3954287.61</v>
          </cell>
          <cell r="C125">
            <v>34041.234000000004</v>
          </cell>
          <cell r="D125">
            <v>116.16169995482535</v>
          </cell>
          <cell r="E125">
            <v>-5.4124240598076856E-3</v>
          </cell>
          <cell r="F125">
            <v>-1.6353187580380735E-2</v>
          </cell>
          <cell r="H125">
            <v>0.16161692447585074</v>
          </cell>
          <cell r="I125">
            <v>0.16161692447585074</v>
          </cell>
          <cell r="K125">
            <v>110032.79800000001</v>
          </cell>
          <cell r="L125">
            <v>3844254.8119999999</v>
          </cell>
          <cell r="M125">
            <v>112.93</v>
          </cell>
          <cell r="N125">
            <v>-4.4957686882932668E-3</v>
          </cell>
          <cell r="O125">
            <v>-1.3453306543198984E-2</v>
          </cell>
          <cell r="Q125">
            <v>0.12929999999999997</v>
          </cell>
          <cell r="R125">
            <v>0.12929999999999997</v>
          </cell>
          <cell r="S125">
            <v>1.3141522358367297E-2</v>
          </cell>
          <cell r="T125">
            <v>8.0959961139343714E-2</v>
          </cell>
        </row>
        <row r="126">
          <cell r="A126">
            <v>42172</v>
          </cell>
          <cell r="B126">
            <v>3972158.67</v>
          </cell>
          <cell r="C126">
            <v>34041.234000000004</v>
          </cell>
          <cell r="D126">
            <v>116.68668268606243</v>
          </cell>
          <cell r="E126">
            <v>4.5194132957870892E-3</v>
          </cell>
          <cell r="F126">
            <v>-1.1907681097972911E-2</v>
          </cell>
          <cell r="H126">
            <v>0.16686675144893837</v>
          </cell>
          <cell r="I126">
            <v>0.16686675144893837</v>
          </cell>
          <cell r="K126">
            <v>113607.01000000007</v>
          </cell>
          <cell r="L126">
            <v>3858551.6599999997</v>
          </cell>
          <cell r="M126">
            <v>113.35</v>
          </cell>
          <cell r="N126">
            <v>3.719118037722291E-3</v>
          </cell>
          <cell r="O126">
            <v>-9.7842229405085135E-3</v>
          </cell>
          <cell r="Q126">
            <v>0.13349999999999995</v>
          </cell>
          <cell r="R126">
            <v>0.13349999999999995</v>
          </cell>
          <cell r="S126">
            <v>1.3454111839550364E-2</v>
          </cell>
          <cell r="T126">
            <v>8.0902447511662243E-2</v>
          </cell>
        </row>
        <row r="127">
          <cell r="A127">
            <v>42173</v>
          </cell>
          <cell r="B127">
            <v>3971328.06</v>
          </cell>
          <cell r="C127">
            <v>34041.234000000004</v>
          </cell>
          <cell r="D127">
            <v>116.6622825717775</v>
          </cell>
          <cell r="E127">
            <v>-2.0910796093653872E-4</v>
          </cell>
          <cell r="F127">
            <v>-1.2114299067995549E-2</v>
          </cell>
          <cell r="H127">
            <v>0.16662275032185825</v>
          </cell>
          <cell r="I127">
            <v>0.16662275032185825</v>
          </cell>
          <cell r="K127">
            <v>113440.88800000006</v>
          </cell>
          <cell r="L127">
            <v>3857887.1719999998</v>
          </cell>
          <cell r="M127">
            <v>113.33</v>
          </cell>
          <cell r="N127">
            <v>-1.7644464049404451E-4</v>
          </cell>
          <cell r="O127">
            <v>-9.9589412073032291E-3</v>
          </cell>
          <cell r="Q127">
            <v>0.13329999999999997</v>
          </cell>
          <cell r="R127">
            <v>0.13329999999999997</v>
          </cell>
          <cell r="S127">
            <v>1.3322010743465285E-2</v>
          </cell>
          <cell r="T127">
            <v>8.0845742291656253E-2</v>
          </cell>
        </row>
        <row r="128">
          <cell r="A128">
            <v>42174</v>
          </cell>
          <cell r="B128">
            <v>3935693.33</v>
          </cell>
          <cell r="C128">
            <v>34041.234000000004</v>
          </cell>
          <cell r="D128">
            <v>115.61547181280207</v>
          </cell>
          <cell r="E128">
            <v>-8.9730008353930968E-3</v>
          </cell>
          <cell r="F128">
            <v>-2.0978598287731298E-2</v>
          </cell>
          <cell r="H128">
            <v>0.15615464340863161</v>
          </cell>
          <cell r="I128">
            <v>0.15615464340863161</v>
          </cell>
          <cell r="K128">
            <v>106313.94200000005</v>
          </cell>
          <cell r="L128">
            <v>3829379.3879999998</v>
          </cell>
          <cell r="M128">
            <v>112.49</v>
          </cell>
          <cell r="N128">
            <v>-7.4119827053736875E-3</v>
          </cell>
          <cell r="O128">
            <v>-1.7297108412684614E-2</v>
          </cell>
          <cell r="Q128">
            <v>0.12490000000000001</v>
          </cell>
          <cell r="R128">
            <v>0.12490000000000001</v>
          </cell>
          <cell r="S128">
            <v>1.2379813988189881E-2</v>
          </cell>
          <cell r="T128">
            <v>8.1009281684665452E-2</v>
          </cell>
        </row>
        <row r="129">
          <cell r="A129">
            <v>42177</v>
          </cell>
          <cell r="B129">
            <v>3930235.71</v>
          </cell>
          <cell r="C129">
            <v>34041.234000000004</v>
          </cell>
          <cell r="D129">
            <v>115.4551480125544</v>
          </cell>
          <cell r="E129">
            <v>-1.3866984905553936E-3</v>
          </cell>
          <cell r="F129">
            <v>-2.233620578770712E-2</v>
          </cell>
          <cell r="H129">
            <v>0.15455140550976831</v>
          </cell>
          <cell r="I129">
            <v>0.15455140550976831</v>
          </cell>
          <cell r="K129">
            <v>105222.41800000002</v>
          </cell>
          <cell r="L129">
            <v>3825013.2919999999</v>
          </cell>
          <cell r="M129">
            <v>112.36</v>
          </cell>
          <cell r="N129">
            <v>-1.1556582807360494E-3</v>
          </cell>
          <cell r="O129">
            <v>-1.8432777146850654E-2</v>
          </cell>
          <cell r="Q129">
            <v>0.12359999999999993</v>
          </cell>
          <cell r="R129">
            <v>0.12359999999999993</v>
          </cell>
          <cell r="S129">
            <v>1.215060810196178E-2</v>
          </cell>
          <cell r="T129">
            <v>8.1201455851477283E-2</v>
          </cell>
        </row>
        <row r="130">
          <cell r="A130">
            <v>42178</v>
          </cell>
          <cell r="B130">
            <v>3949203.68</v>
          </cell>
          <cell r="C130">
            <v>34041.234000000004</v>
          </cell>
          <cell r="D130">
            <v>116.01235372372223</v>
          </cell>
          <cell r="E130">
            <v>4.8261660113002591E-3</v>
          </cell>
          <cell r="F130">
            <v>-1.761783801360095E-2</v>
          </cell>
          <cell r="H130">
            <v>0.16012346226133833</v>
          </cell>
          <cell r="I130">
            <v>0.16012346226133833</v>
          </cell>
          <cell r="K130">
            <v>109016.01200000009</v>
          </cell>
          <cell r="L130">
            <v>3840187.6680000001</v>
          </cell>
          <cell r="M130">
            <v>112.81</v>
          </cell>
          <cell r="N130">
            <v>4.004983980064214E-3</v>
          </cell>
          <cell r="O130">
            <v>-1.4501616143967833E-2</v>
          </cell>
          <cell r="Q130">
            <v>0.1281000000000001</v>
          </cell>
          <cell r="R130">
            <v>0.1281000000000001</v>
          </cell>
          <cell r="S130">
            <v>1.2490343095649337E-2</v>
          </cell>
          <cell r="T130">
            <v>8.1253004378347662E-2</v>
          </cell>
        </row>
        <row r="131">
          <cell r="A131">
            <v>42179</v>
          </cell>
          <cell r="B131">
            <v>3961568.4</v>
          </cell>
          <cell r="C131">
            <v>34041.234000000004</v>
          </cell>
          <cell r="D131">
            <v>116.37558144925062</v>
          </cell>
          <cell r="E131">
            <v>3.1309400582750779E-3</v>
          </cell>
          <cell r="F131">
            <v>-1.4542058350102804E-2</v>
          </cell>
          <cell r="H131">
            <v>0.16375573928187714</v>
          </cell>
          <cell r="I131">
            <v>0.16375573928187714</v>
          </cell>
          <cell r="K131">
            <v>111488.95600000003</v>
          </cell>
          <cell r="L131">
            <v>3850079.4439999997</v>
          </cell>
          <cell r="M131">
            <v>113.1</v>
          </cell>
          <cell r="N131">
            <v>2.5706940874035134E-3</v>
          </cell>
          <cell r="O131">
            <v>-1.1968201275443402E-2</v>
          </cell>
          <cell r="Q131">
            <v>0.13100000000000001</v>
          </cell>
          <cell r="R131">
            <v>0.13100000000000001</v>
          </cell>
          <cell r="S131">
            <v>1.2669925457203135E-2</v>
          </cell>
          <cell r="T131">
            <v>8.1225669042200757E-2</v>
          </cell>
        </row>
        <row r="132">
          <cell r="A132">
            <v>42180</v>
          </cell>
          <cell r="B132">
            <v>3955961.18</v>
          </cell>
          <cell r="C132">
            <v>34041.234000000004</v>
          </cell>
          <cell r="D132">
            <v>116.210862978704</v>
          </cell>
          <cell r="E132">
            <v>-1.4154040606744189E-3</v>
          </cell>
          <cell r="F132">
            <v>-1.593687952233791E-2</v>
          </cell>
          <cell r="H132">
            <v>0.16210855468286445</v>
          </cell>
          <cell r="I132">
            <v>0.16210855468286445</v>
          </cell>
          <cell r="K132">
            <v>110367.51200000012</v>
          </cell>
          <cell r="L132">
            <v>3845593.6680000001</v>
          </cell>
          <cell r="M132">
            <v>112.97</v>
          </cell>
          <cell r="N132">
            <v>-1.1494252873562871E-3</v>
          </cell>
          <cell r="O132">
            <v>-1.3103870009609553E-2</v>
          </cell>
          <cell r="Q132">
            <v>0.12969999999999993</v>
          </cell>
          <cell r="R132">
            <v>0.12969999999999993</v>
          </cell>
          <cell r="S132">
            <v>1.244390656167127E-2</v>
          </cell>
          <cell r="T132">
            <v>8.1224752918321E-2</v>
          </cell>
        </row>
        <row r="133">
          <cell r="A133">
            <v>42181</v>
          </cell>
          <cell r="B133">
            <v>3898274.09</v>
          </cell>
          <cell r="C133">
            <v>34041.234000000004</v>
          </cell>
          <cell r="D133">
            <v>114.51623904115813</v>
          </cell>
          <cell r="E133">
            <v>-1.4582319536310617E-2</v>
          </cell>
          <cell r="F133">
            <v>-3.0286802389042133E-2</v>
          </cell>
          <cell r="H133">
            <v>0.1451623164025988</v>
          </cell>
          <cell r="I133">
            <v>0.1451623164025988</v>
          </cell>
          <cell r="K133">
            <v>98830.094000000056</v>
          </cell>
          <cell r="L133">
            <v>3799443.9959999998</v>
          </cell>
          <cell r="M133">
            <v>111.61</v>
          </cell>
          <cell r="N133">
            <v>-1.2038594317075324E-2</v>
          </cell>
          <cell r="O133">
            <v>-2.498471215165543E-2</v>
          </cell>
          <cell r="Q133">
            <v>0.11610000000000009</v>
          </cell>
          <cell r="R133">
            <v>0.11610000000000009</v>
          </cell>
          <cell r="S133">
            <v>1.1051339765003831E-2</v>
          </cell>
          <cell r="T133">
            <v>8.1625351953953498E-2</v>
          </cell>
        </row>
        <row r="134">
          <cell r="A134">
            <v>42184</v>
          </cell>
          <cell r="B134">
            <v>3807170.73</v>
          </cell>
          <cell r="C134">
            <v>34041.234000000004</v>
          </cell>
          <cell r="D134">
            <v>111.8399741325476</v>
          </cell>
          <cell r="E134">
            <v>-2.3370178160048161E-2</v>
          </cell>
          <cell r="F134">
            <v>-5.2949172581360227E-2</v>
          </cell>
          <cell r="H134">
            <v>0.11839966904609667</v>
          </cell>
          <cell r="I134">
            <v>0.11839966904609667</v>
          </cell>
          <cell r="K134">
            <v>80609.422000000093</v>
          </cell>
          <cell r="L134">
            <v>3726561.3079999997</v>
          </cell>
          <cell r="M134">
            <v>109.47</v>
          </cell>
          <cell r="N134">
            <v>-1.9173909147925827E-2</v>
          </cell>
          <cell r="O134">
            <v>-4.3679566698698324E-2</v>
          </cell>
          <cell r="Q134">
            <v>9.4700000000000006E-2</v>
          </cell>
          <cell r="R134">
            <v>9.4700000000000006E-2</v>
          </cell>
          <cell r="S134">
            <v>8.9441972456256735E-3</v>
          </cell>
          <cell r="T134">
            <v>8.2954550346121994E-2</v>
          </cell>
        </row>
        <row r="135">
          <cell r="A135">
            <v>42185</v>
          </cell>
          <cell r="B135">
            <v>3860234.66</v>
          </cell>
          <cell r="C135">
            <v>34041.234000000004</v>
          </cell>
          <cell r="D135">
            <v>113.39878748226342</v>
          </cell>
          <cell r="E135">
            <v>1.3937890828447319E-2</v>
          </cell>
          <cell r="F135">
            <v>-3.9749281539808612E-2</v>
          </cell>
          <cell r="G135">
            <v>0.1131630399496244</v>
          </cell>
          <cell r="H135">
            <v>0.13398780153583267</v>
          </cell>
          <cell r="I135">
            <v>0.13398780153583267</v>
          </cell>
          <cell r="K135">
            <v>91222.208000000101</v>
          </cell>
          <cell r="L135">
            <v>3769012.452</v>
          </cell>
          <cell r="M135">
            <v>110.72</v>
          </cell>
          <cell r="N135">
            <v>1.1418653512377919E-2</v>
          </cell>
          <cell r="O135">
            <v>-3.2759675024023771E-2</v>
          </cell>
          <cell r="P135">
            <v>9.0837438423645223E-2</v>
          </cell>
          <cell r="Q135">
            <v>0.10719999999999996</v>
          </cell>
          <cell r="R135">
            <v>0.10719999999999996</v>
          </cell>
          <cell r="S135">
            <v>1.0045121535213752E-2</v>
          </cell>
          <cell r="T135">
            <v>8.3635062327727133E-2</v>
          </cell>
        </row>
        <row r="136">
          <cell r="A136">
            <v>42186</v>
          </cell>
          <cell r="B136">
            <v>3822668.02</v>
          </cell>
          <cell r="C136">
            <v>34041.234000000004</v>
          </cell>
          <cell r="D136">
            <v>112.2952246678249</v>
          </cell>
          <cell r="E136">
            <v>-9.7316985387619903E-3</v>
          </cell>
          <cell r="F136">
            <v>-9.7316985387619903E-3</v>
          </cell>
          <cell r="H136">
            <v>0.12295217410465265</v>
          </cell>
          <cell r="I136">
            <v>0.12295217410465265</v>
          </cell>
          <cell r="K136">
            <v>83708.880000000077</v>
          </cell>
          <cell r="L136">
            <v>3738959.14</v>
          </cell>
          <cell r="M136">
            <v>109.84</v>
          </cell>
          <cell r="N136">
            <v>-7.9479768786127059E-3</v>
          </cell>
          <cell r="O136">
            <v>-7.9479768786127059E-3</v>
          </cell>
          <cell r="Q136">
            <v>9.8400000000000043E-2</v>
          </cell>
          <cell r="R136">
            <v>9.8400000000000043E-2</v>
          </cell>
          <cell r="S136">
            <v>9.1494063405974657E-3</v>
          </cell>
          <cell r="T136">
            <v>8.3471456093724319E-2</v>
          </cell>
        </row>
        <row r="137">
          <cell r="A137">
            <v>42187</v>
          </cell>
          <cell r="B137">
            <v>3804053.29</v>
          </cell>
          <cell r="C137">
            <v>34041.234000000004</v>
          </cell>
          <cell r="D137">
            <v>111.74839578377211</v>
          </cell>
          <cell r="E137">
            <v>-4.8695648961951665E-3</v>
          </cell>
          <cell r="F137">
            <v>-1.4553874297372316E-2</v>
          </cell>
          <cell r="H137">
            <v>0.11748388561752665</v>
          </cell>
          <cell r="I137">
            <v>0.11748388561752665</v>
          </cell>
          <cell r="K137">
            <v>79985.93400000011</v>
          </cell>
          <cell r="L137">
            <v>3724067.3560000001</v>
          </cell>
          <cell r="M137">
            <v>109.4</v>
          </cell>
          <cell r="N137">
            <v>-4.0058266569555911E-3</v>
          </cell>
          <cell r="O137">
            <v>-1.1921965317919003E-2</v>
          </cell>
          <cell r="Q137">
            <v>9.4000000000000083E-2</v>
          </cell>
          <cell r="R137">
            <v>9.4000000000000083E-2</v>
          </cell>
          <cell r="S137">
            <v>8.6732235792084111E-3</v>
          </cell>
          <cell r="T137">
            <v>8.3391137210213837E-2</v>
          </cell>
        </row>
        <row r="138">
          <cell r="A138">
            <v>42188</v>
          </cell>
          <cell r="B138">
            <v>3689436.42</v>
          </cell>
          <cell r="C138">
            <v>34041.234000000004</v>
          </cell>
          <cell r="D138">
            <v>108.38139475202337</v>
          </cell>
          <cell r="E138">
            <v>-3.0130195678725769E-2</v>
          </cell>
          <cell r="F138">
            <v>-4.424555889563464E-2</v>
          </cell>
          <cell r="H138">
            <v>8.3813877476047738E-2</v>
          </cell>
          <cell r="I138">
            <v>8.3813877476047738E-2</v>
          </cell>
          <cell r="K138">
            <v>57062.560000000034</v>
          </cell>
          <cell r="L138">
            <v>3632373.86</v>
          </cell>
          <cell r="M138">
            <v>106.71</v>
          </cell>
          <cell r="N138">
            <v>-2.4588665447897728E-2</v>
          </cell>
          <cell r="O138">
            <v>-3.6217485549132955E-2</v>
          </cell>
          <cell r="Q138">
            <v>6.7099999999999937E-2</v>
          </cell>
          <cell r="R138">
            <v>6.7099999999999937E-2</v>
          </cell>
          <cell r="S138">
            <v>6.1446924134855863E-3</v>
          </cell>
          <cell r="T138">
            <v>8.4184220032459373E-2</v>
          </cell>
        </row>
        <row r="139">
          <cell r="A139">
            <v>42191</v>
          </cell>
          <cell r="B139">
            <v>3542099.44</v>
          </cell>
          <cell r="C139">
            <v>34041.234000000004</v>
          </cell>
          <cell r="D139">
            <v>104.0532032416921</v>
          </cell>
          <cell r="E139">
            <v>-3.9934820180476227E-2</v>
          </cell>
          <cell r="F139">
            <v>-8.2413440637829072E-2</v>
          </cell>
          <cell r="H139">
            <v>4.0531965169937179E-2</v>
          </cell>
          <cell r="I139">
            <v>4.0531965169937179E-2</v>
          </cell>
          <cell r="K139">
            <v>27595.164000000022</v>
          </cell>
          <cell r="L139">
            <v>3514504.2760000001</v>
          </cell>
          <cell r="M139">
            <v>103.24</v>
          </cell>
          <cell r="N139">
            <v>-3.2518039546434285E-2</v>
          </cell>
          <cell r="O139">
            <v>-6.7557803468208166E-2</v>
          </cell>
          <cell r="Q139">
            <v>3.2399999999999984E-2</v>
          </cell>
          <cell r="R139">
            <v>3.2399999999999984E-2</v>
          </cell>
          <cell r="S139">
            <v>2.9450208497365793E-3</v>
          </cell>
          <cell r="T139">
            <v>8.6944943686569201E-2</v>
          </cell>
        </row>
        <row r="140">
          <cell r="A140">
            <v>42192</v>
          </cell>
          <cell r="B140">
            <v>3466812.1</v>
          </cell>
          <cell r="C140">
            <v>34041.234000000004</v>
          </cell>
          <cell r="D140">
            <v>101.84155192493903</v>
          </cell>
          <cell r="E140">
            <v>-2.1255004630812868E-2</v>
          </cell>
          <cell r="F140">
            <v>-0.10191674720624366</v>
          </cell>
          <cell r="H140">
            <v>1.8415453431741335E-2</v>
          </cell>
          <cell r="I140">
            <v>1.8415453431741335E-2</v>
          </cell>
          <cell r="K140">
            <v>12537.696000000098</v>
          </cell>
          <cell r="L140">
            <v>3454274.4040000001</v>
          </cell>
          <cell r="M140">
            <v>101.47</v>
          </cell>
          <cell r="N140">
            <v>-1.7144517628825962E-2</v>
          </cell>
          <cell r="O140">
            <v>-8.3544075144508678E-2</v>
          </cell>
          <cell r="Q140">
            <v>1.4699999999999935E-2</v>
          </cell>
          <cell r="R140">
            <v>1.4699999999999935E-2</v>
          </cell>
          <cell r="S140">
            <v>1.3262271091321054E-3</v>
          </cell>
          <cell r="T140">
            <v>9.0872354912353764E-2</v>
          </cell>
        </row>
        <row r="141">
          <cell r="A141">
            <v>42193</v>
          </cell>
          <cell r="B141">
            <v>3242999.63</v>
          </cell>
          <cell r="C141">
            <v>34041.234000000004</v>
          </cell>
          <cell r="D141">
            <v>95.266805839059757</v>
          </cell>
          <cell r="E141">
            <v>-6.4558581066450182E-2</v>
          </cell>
          <cell r="F141">
            <v>-0.15989572768615068</v>
          </cell>
          <cell r="H141">
            <v>-4.7332003177957382E-2</v>
          </cell>
          <cell r="I141">
            <v>-4.7332003177957382E-2</v>
          </cell>
          <cell r="K141">
            <v>0</v>
          </cell>
          <cell r="L141">
            <v>3242999.63</v>
          </cell>
          <cell r="M141">
            <v>95.27</v>
          </cell>
          <cell r="N141">
            <v>-6.1101803488715856E-2</v>
          </cell>
          <cell r="O141">
            <v>-0.13954118497109824</v>
          </cell>
          <cell r="Q141">
            <v>-4.7300000000000009E-2</v>
          </cell>
          <cell r="R141">
            <v>-4.7300000000000009E-2</v>
          </cell>
          <cell r="S141">
            <v>-4.2367332310959682E-3</v>
          </cell>
          <cell r="T141">
            <v>0.10062895520615669</v>
          </cell>
        </row>
        <row r="142">
          <cell r="A142">
            <v>42194</v>
          </cell>
          <cell r="B142">
            <v>3493966.1</v>
          </cell>
          <cell r="C142">
            <v>34041.234000000004</v>
          </cell>
          <cell r="D142">
            <v>102.63923158602299</v>
          </cell>
          <cell r="E142">
            <v>7.7387141114166669E-2</v>
          </cell>
          <cell r="F142">
            <v>-9.4882459813984465E-2</v>
          </cell>
          <cell r="H142">
            <v>2.6392249527060541E-2</v>
          </cell>
          <cell r="I142">
            <v>2.6392249527060541E-2</v>
          </cell>
          <cell r="K142">
            <v>17968.496000000065</v>
          </cell>
          <cell r="L142">
            <v>3475997.6039999998</v>
          </cell>
          <cell r="M142">
            <v>102.11</v>
          </cell>
          <cell r="N142">
            <v>7.1795948357300299E-2</v>
          </cell>
          <cell r="O142">
            <v>-7.7763728323699377E-2</v>
          </cell>
          <cell r="Q142">
            <v>2.1099999999999897E-2</v>
          </cell>
          <cell r="R142">
            <v>2.1099999999999897E-2</v>
          </cell>
          <cell r="S142">
            <v>1.8753752972173743E-3</v>
          </cell>
          <cell r="T142">
            <v>0.10332994186519576</v>
          </cell>
        </row>
        <row r="143">
          <cell r="A143">
            <v>42195</v>
          </cell>
          <cell r="B143">
            <v>3617016.89</v>
          </cell>
          <cell r="C143">
            <v>34041.234000000004</v>
          </cell>
          <cell r="D143">
            <v>106.25398861862645</v>
          </cell>
          <cell r="E143">
            <v>3.52180835412228E-2</v>
          </cell>
          <cell r="F143">
            <v>-6.3005954669087427E-2</v>
          </cell>
          <cell r="H143">
            <v>6.2539817516968021E-2</v>
          </cell>
          <cell r="I143">
            <v>6.2539817516968021E-2</v>
          </cell>
          <cell r="K143">
            <v>42578.654000000097</v>
          </cell>
          <cell r="L143">
            <v>3574438.236</v>
          </cell>
          <cell r="M143">
            <v>105</v>
          </cell>
          <cell r="N143">
            <v>2.8302810694349256E-2</v>
          </cell>
          <cell r="O143">
            <v>-5.1661849710982644E-2</v>
          </cell>
          <cell r="Q143">
            <v>5.0000000000000044E-2</v>
          </cell>
          <cell r="R143">
            <v>5.0000000000000044E-2</v>
          </cell>
          <cell r="S143">
            <v>4.4107594033420128E-3</v>
          </cell>
          <cell r="T143">
            <v>0.1043405384047275</v>
          </cell>
        </row>
        <row r="144">
          <cell r="A144">
            <v>42198</v>
          </cell>
          <cell r="B144">
            <v>3719735.21</v>
          </cell>
          <cell r="C144">
            <v>34041.234000000004</v>
          </cell>
          <cell r="D144">
            <v>109.27145619926702</v>
          </cell>
          <cell r="E144">
            <v>2.8398628793795844E-2</v>
          </cell>
          <cell r="F144">
            <v>-3.6396608593737834E-2</v>
          </cell>
          <cell r="H144">
            <v>9.2714491373259822E-2</v>
          </cell>
          <cell r="I144">
            <v>9.2714491373259822E-2</v>
          </cell>
          <cell r="K144">
            <v>63122.318000000007</v>
          </cell>
          <cell r="L144">
            <v>3656612.892</v>
          </cell>
          <cell r="M144">
            <v>107.42</v>
          </cell>
          <cell r="N144">
            <v>2.3047619047618984E-2</v>
          </cell>
          <cell r="O144">
            <v>-2.9804913294797619E-2</v>
          </cell>
          <cell r="Q144">
            <v>7.4200000000000044E-2</v>
          </cell>
          <cell r="R144">
            <v>7.4200000000000044E-2</v>
          </cell>
          <cell r="S144">
            <v>6.4970710864145076E-3</v>
          </cell>
          <cell r="T144">
            <v>0.10446953166320387</v>
          </cell>
        </row>
        <row r="145">
          <cell r="A145">
            <v>42199</v>
          </cell>
          <cell r="B145">
            <v>3683094.07</v>
          </cell>
          <cell r="C145">
            <v>34041.234000000004</v>
          </cell>
          <cell r="D145">
            <v>108.19508100088262</v>
          </cell>
          <cell r="E145">
            <v>-9.8504699747161695E-3</v>
          </cell>
          <cell r="F145">
            <v>-4.5888554868319886E-2</v>
          </cell>
          <cell r="H145">
            <v>8.1950740085050322E-2</v>
          </cell>
          <cell r="I145">
            <v>8.1950740085050322E-2</v>
          </cell>
          <cell r="K145">
            <v>55794.090000000062</v>
          </cell>
          <cell r="L145">
            <v>3627299.98</v>
          </cell>
          <cell r="M145">
            <v>106.56</v>
          </cell>
          <cell r="N145">
            <v>-8.0059579221746224E-3</v>
          </cell>
          <cell r="O145">
            <v>-3.7572254335260125E-2</v>
          </cell>
          <cell r="Q145">
            <v>6.5600000000000103E-2</v>
          </cell>
          <cell r="R145">
            <v>6.5600000000000103E-2</v>
          </cell>
          <cell r="S145">
            <v>5.7026402122062336E-3</v>
          </cell>
          <cell r="T145">
            <v>0.10483795962698653</v>
          </cell>
        </row>
        <row r="146">
          <cell r="A146">
            <v>42200</v>
          </cell>
          <cell r="B146">
            <v>3639030.66</v>
          </cell>
          <cell r="C146">
            <v>34041.234000000004</v>
          </cell>
          <cell r="D146">
            <v>106.90066817201749</v>
          </cell>
          <cell r="E146">
            <v>-1.1963693884147752E-2</v>
          </cell>
          <cell r="F146">
            <v>-5.7303252129237148E-2</v>
          </cell>
          <cell r="H146">
            <v>6.9006612632945608E-2</v>
          </cell>
          <cell r="I146">
            <v>6.9006612632945608E-2</v>
          </cell>
          <cell r="K146">
            <v>46981.408000000061</v>
          </cell>
          <cell r="L146">
            <v>3592049.2519999999</v>
          </cell>
          <cell r="M146">
            <v>105.52</v>
          </cell>
          <cell r="N146">
            <v>-9.7597597597598451E-3</v>
          </cell>
          <cell r="O146">
            <v>-4.6965317919075211E-2</v>
          </cell>
          <cell r="Q146">
            <v>5.5199999999999916E-2</v>
          </cell>
          <cell r="R146">
            <v>5.5199999999999916E-2</v>
          </cell>
          <cell r="S146">
            <v>4.7642663282232434E-3</v>
          </cell>
          <cell r="T146">
            <v>0.10554969385662211</v>
          </cell>
        </row>
        <row r="147">
          <cell r="A147">
            <v>42201</v>
          </cell>
          <cell r="B147">
            <v>3668279.7</v>
          </cell>
          <cell r="C147">
            <v>34041.234000000004</v>
          </cell>
          <cell r="D147">
            <v>107.75989201801555</v>
          </cell>
          <cell r="E147">
            <v>8.0375909775929344E-3</v>
          </cell>
          <cell r="F147">
            <v>-4.9726241253944981E-2</v>
          </cell>
          <cell r="H147">
            <v>7.759885053763127E-2</v>
          </cell>
          <cell r="I147">
            <v>7.759885053763127E-2</v>
          </cell>
          <cell r="K147">
            <v>52831.216000000044</v>
          </cell>
          <cell r="L147">
            <v>3615448.4840000002</v>
          </cell>
          <cell r="M147">
            <v>106.21</v>
          </cell>
          <cell r="N147">
            <v>6.5390447308566468E-3</v>
          </cell>
          <cell r="O147">
            <v>-4.0733381502890187E-2</v>
          </cell>
          <cell r="Q147">
            <v>6.2100000000000044E-2</v>
          </cell>
          <cell r="R147">
            <v>6.2100000000000044E-2</v>
          </cell>
          <cell r="S147">
            <v>5.3213466582775482E-3</v>
          </cell>
          <cell r="T147">
            <v>0.10598927474109592</v>
          </cell>
        </row>
        <row r="148">
          <cell r="A148">
            <v>42202</v>
          </cell>
          <cell r="B148">
            <v>3719190.57</v>
          </cell>
          <cell r="C148">
            <v>34041.234000000004</v>
          </cell>
          <cell r="D148">
            <v>109.25545677926949</v>
          </cell>
          <cell r="E148">
            <v>1.3878677244812954E-2</v>
          </cell>
          <cell r="F148">
            <v>-3.6537698462093093E-2</v>
          </cell>
          <cell r="H148">
            <v>9.2554497183624518E-2</v>
          </cell>
          <cell r="I148">
            <v>9.2554497183624518E-2</v>
          </cell>
          <cell r="K148">
            <v>63013.389999999978</v>
          </cell>
          <cell r="L148">
            <v>3656177.1799999997</v>
          </cell>
          <cell r="M148">
            <v>107.4</v>
          </cell>
          <cell r="N148">
            <v>1.120421805856342E-2</v>
          </cell>
          <cell r="O148">
            <v>-2.9985549132947931E-2</v>
          </cell>
          <cell r="Q148">
            <v>7.4000000000000066E-2</v>
          </cell>
          <cell r="R148">
            <v>7.4000000000000066E-2</v>
          </cell>
          <cell r="S148">
            <v>6.295741450074388E-3</v>
          </cell>
          <cell r="T148">
            <v>0.10607141775642417</v>
          </cell>
        </row>
        <row r="149">
          <cell r="A149">
            <v>42205</v>
          </cell>
          <cell r="B149">
            <v>3695748.96</v>
          </cell>
          <cell r="C149">
            <v>34041.234000000004</v>
          </cell>
          <cell r="D149">
            <v>108.56683280047955</v>
          </cell>
          <cell r="E149">
            <v>-6.302879499933689E-3</v>
          </cell>
          <cell r="F149">
            <v>-4.2610285251415303E-2</v>
          </cell>
          <cell r="H149">
            <v>8.5668257840765483E-2</v>
          </cell>
          <cell r="I149">
            <v>8.5668257840765483E-2</v>
          </cell>
          <cell r="K149">
            <v>58325.068000000043</v>
          </cell>
          <cell r="L149">
            <v>3637423.892</v>
          </cell>
          <cell r="M149">
            <v>106.85</v>
          </cell>
          <cell r="N149">
            <v>-5.1210428305401567E-3</v>
          </cell>
          <cell r="O149">
            <v>-3.4953034682080997E-2</v>
          </cell>
          <cell r="Q149">
            <v>6.8500000000000005E-2</v>
          </cell>
          <cell r="R149">
            <v>6.8500000000000005E-2</v>
          </cell>
          <cell r="S149">
            <v>5.7869180941025888E-3</v>
          </cell>
          <cell r="T149">
            <v>0.10628864582706676</v>
          </cell>
        </row>
        <row r="150">
          <cell r="A150">
            <v>42206</v>
          </cell>
          <cell r="B150">
            <v>3723696.61</v>
          </cell>
          <cell r="C150">
            <v>34041.234000000004</v>
          </cell>
          <cell r="D150">
            <v>109.38782683377458</v>
          </cell>
          <cell r="E150">
            <v>7.562107248756389E-3</v>
          </cell>
          <cell r="F150">
            <v>-3.5370401549630226E-2</v>
          </cell>
          <cell r="H150">
            <v>9.3878197643127992E-2</v>
          </cell>
          <cell r="I150">
            <v>9.3878197643127992E-2</v>
          </cell>
          <cell r="K150">
            <v>63914.598000000078</v>
          </cell>
          <cell r="L150">
            <v>3659782.0119999996</v>
          </cell>
          <cell r="M150">
            <v>107.51</v>
          </cell>
          <cell r="N150">
            <v>6.1768834815163487E-3</v>
          </cell>
          <cell r="O150">
            <v>-2.8992052023121384E-2</v>
          </cell>
          <cell r="Q150">
            <v>7.5099999999999945E-2</v>
          </cell>
          <cell r="R150">
            <v>7.5099999999999945E-2</v>
          </cell>
          <cell r="S150">
            <v>6.2999310857776436E-3</v>
          </cell>
          <cell r="T150">
            <v>0.10632799619732904</v>
          </cell>
        </row>
        <row r="151">
          <cell r="A151">
            <v>42207</v>
          </cell>
          <cell r="B151">
            <v>3710753.27</v>
          </cell>
          <cell r="C151">
            <v>34041.234000000004</v>
          </cell>
          <cell r="D151">
            <v>109.00760148706712</v>
          </cell>
          <cell r="E151">
            <v>-3.4759383901579177E-3</v>
          </cell>
          <cell r="F151">
            <v>-3.8723394603166428E-2</v>
          </cell>
          <cell r="H151">
            <v>9.0075944421783571E-2</v>
          </cell>
          <cell r="I151">
            <v>9.0075944421783571E-2</v>
          </cell>
          <cell r="K151">
            <v>61325.930000000102</v>
          </cell>
          <cell r="L151">
            <v>3649427.34</v>
          </cell>
          <cell r="M151">
            <v>107.21</v>
          </cell>
          <cell r="N151">
            <v>-2.7904380987816557E-3</v>
          </cell>
          <cell r="O151">
            <v>-3.1701589595375723E-2</v>
          </cell>
          <cell r="Q151">
            <v>7.2099999999999831E-2</v>
          </cell>
          <cell r="R151">
            <v>7.2099999999999831E-2</v>
          </cell>
          <cell r="S151">
            <v>6.006348743639478E-3</v>
          </cell>
          <cell r="T151">
            <v>0.10643217031596282</v>
          </cell>
        </row>
        <row r="152">
          <cell r="A152">
            <v>42208</v>
          </cell>
          <cell r="B152">
            <v>3731906.93</v>
          </cell>
          <cell r="C152">
            <v>34041.234000000004</v>
          </cell>
          <cell r="D152">
            <v>109.62901433009155</v>
          </cell>
          <cell r="E152">
            <v>5.7006377036756817E-3</v>
          </cell>
          <cell r="F152">
            <v>-3.3243504942779833E-2</v>
          </cell>
          <cell r="H152">
            <v>9.6290072450424313E-2</v>
          </cell>
          <cell r="I152">
            <v>9.6290072450424313E-2</v>
          </cell>
          <cell r="K152">
            <v>65556.662000000084</v>
          </cell>
          <cell r="L152">
            <v>3666350.2680000002</v>
          </cell>
          <cell r="M152">
            <v>107.7</v>
          </cell>
          <cell r="N152">
            <v>4.5704691726518032E-3</v>
          </cell>
          <cell r="O152">
            <v>-2.7276011560693592E-2</v>
          </cell>
          <cell r="Q152">
            <v>7.6999999999999957E-2</v>
          </cell>
          <cell r="R152">
            <v>7.6999999999999957E-2</v>
          </cell>
          <cell r="S152">
            <v>6.3701645588452038E-3</v>
          </cell>
          <cell r="T152">
            <v>0.10641684574295505</v>
          </cell>
        </row>
        <row r="153">
          <cell r="A153">
            <v>42209</v>
          </cell>
          <cell r="B153">
            <v>3722716.79</v>
          </cell>
          <cell r="C153">
            <v>34041.234000000004</v>
          </cell>
          <cell r="D153">
            <v>109.35904350588464</v>
          </cell>
          <cell r="E153">
            <v>-2.4625855286268816E-3</v>
          </cell>
          <cell r="F153">
            <v>-3.562422549721378E-2</v>
          </cell>
          <cell r="H153">
            <v>9.3590364382830638E-2</v>
          </cell>
          <cell r="I153">
            <v>9.3590364382830638E-2</v>
          </cell>
          <cell r="K153">
            <v>63718.634000000042</v>
          </cell>
          <cell r="L153">
            <v>3658998.156</v>
          </cell>
          <cell r="M153">
            <v>107.49</v>
          </cell>
          <cell r="N153">
            <v>-1.9498607242340871E-3</v>
          </cell>
          <cell r="O153">
            <v>-2.9172687861271696E-2</v>
          </cell>
          <cell r="Q153">
            <v>7.4899999999999967E-2</v>
          </cell>
          <cell r="R153">
            <v>7.4899999999999967E-2</v>
          </cell>
          <cell r="S153">
            <v>6.1540494044010075E-3</v>
          </cell>
          <cell r="T153">
            <v>0.10644221110955354</v>
          </cell>
        </row>
        <row r="154">
          <cell r="A154">
            <v>42212</v>
          </cell>
          <cell r="B154">
            <v>3569536.6</v>
          </cell>
          <cell r="C154">
            <v>34041.234000000004</v>
          </cell>
          <cell r="D154">
            <v>104.85920105011468</v>
          </cell>
          <cell r="E154">
            <v>-4.1147419651012429E-2</v>
          </cell>
          <cell r="F154">
            <v>-7.5305800191950101E-2</v>
          </cell>
          <cell r="H154">
            <v>4.8591942733266613E-2</v>
          </cell>
          <cell r="I154">
            <v>4.8591942733266613E-2</v>
          </cell>
          <cell r="K154">
            <v>33082.596000000027</v>
          </cell>
          <cell r="L154">
            <v>3536454.0040000002</v>
          </cell>
          <cell r="M154">
            <v>103.89</v>
          </cell>
          <cell r="N154">
            <v>-3.3491487580240009E-2</v>
          </cell>
          <cell r="O154">
            <v>-6.1687138728323654E-2</v>
          </cell>
          <cell r="Q154">
            <v>3.8899999999999935E-2</v>
          </cell>
          <cell r="R154">
            <v>3.8899999999999935E-2</v>
          </cell>
          <cell r="S154">
            <v>3.1749431277319218E-3</v>
          </cell>
          <cell r="T154">
            <v>0.1076498155123131</v>
          </cell>
        </row>
        <row r="155">
          <cell r="A155">
            <v>42213</v>
          </cell>
          <cell r="B155">
            <v>3590793.28</v>
          </cell>
          <cell r="C155">
            <v>34041.234000000004</v>
          </cell>
          <cell r="D155">
            <v>105.48364022291317</v>
          </cell>
          <cell r="E155">
            <v>5.9550250864495169E-3</v>
          </cell>
          <cell r="F155">
            <v>-6.9799223034798796E-2</v>
          </cell>
          <cell r="H155">
            <v>5.483633405769206E-2</v>
          </cell>
          <cell r="I155">
            <v>5.483633405769206E-2</v>
          </cell>
          <cell r="K155">
            <v>37333.931999999986</v>
          </cell>
          <cell r="L155">
            <v>3553459.3479999998</v>
          </cell>
          <cell r="M155">
            <v>104.39</v>
          </cell>
          <cell r="N155">
            <v>4.8127827509865106E-3</v>
          </cell>
          <cell r="O155">
            <v>-5.7171242774566422E-2</v>
          </cell>
          <cell r="Q155">
            <v>4.390000000000005E-2</v>
          </cell>
          <cell r="R155">
            <v>4.390000000000005E-2</v>
          </cell>
          <cell r="S155">
            <v>3.5587417084030903E-3</v>
          </cell>
          <cell r="T155">
            <v>0.10860006242820539</v>
          </cell>
        </row>
        <row r="156">
          <cell r="A156">
            <v>42214</v>
          </cell>
          <cell r="B156">
            <v>3639516.69</v>
          </cell>
          <cell r="C156">
            <v>34041.234000000004</v>
          </cell>
          <cell r="D156">
            <v>106.91494585654561</v>
          </cell>
          <cell r="E156">
            <v>1.3568982172095456E-2</v>
          </cell>
          <cell r="F156">
            <v>-5.7177345275688518E-2</v>
          </cell>
          <cell r="H156">
            <v>6.91493894689994E-2</v>
          </cell>
          <cell r="I156">
            <v>6.91493894689994E-2</v>
          </cell>
          <cell r="K156">
            <v>47078.614000000074</v>
          </cell>
          <cell r="L156">
            <v>3592438.0759999999</v>
          </cell>
          <cell r="M156">
            <v>105.53</v>
          </cell>
          <cell r="N156">
            <v>1.0920586263051923E-2</v>
          </cell>
          <cell r="O156">
            <v>-4.6875E-2</v>
          </cell>
          <cell r="Q156">
            <v>5.5299999999999905E-2</v>
          </cell>
          <cell r="R156">
            <v>5.5299999999999905E-2</v>
          </cell>
          <cell r="S156">
            <v>4.4525594068147711E-3</v>
          </cell>
          <cell r="T156">
            <v>0.1091049468187663</v>
          </cell>
        </row>
        <row r="157">
          <cell r="A157">
            <v>42215</v>
          </cell>
          <cell r="B157">
            <v>3630190.2</v>
          </cell>
          <cell r="C157">
            <v>34041.234000000004</v>
          </cell>
          <cell r="D157">
            <v>106.64096959587305</v>
          </cell>
          <cell r="E157">
            <v>-2.5625627780814231E-3</v>
          </cell>
          <cell r="F157">
            <v>-5.9593387517016927E-2</v>
          </cell>
          <cell r="H157">
            <v>6.6409627039337726E-2</v>
          </cell>
          <cell r="I157">
            <v>6.6409627039337726E-2</v>
          </cell>
          <cell r="K157">
            <v>45213.316000000101</v>
          </cell>
          <cell r="L157">
            <v>3584976.8840000001</v>
          </cell>
          <cell r="M157">
            <v>105.31</v>
          </cell>
          <cell r="N157">
            <v>-2.084715246849278E-3</v>
          </cell>
          <cell r="O157">
            <v>-4.8861994219653204E-2</v>
          </cell>
          <cell r="Q157">
            <v>5.3099999999999925E-2</v>
          </cell>
          <cell r="R157">
            <v>5.3099999999999925E-2</v>
          </cell>
          <cell r="S157">
            <v>4.2469627360048889E-3</v>
          </cell>
          <cell r="T157">
            <v>0.10966064375776574</v>
          </cell>
        </row>
        <row r="158">
          <cell r="A158">
            <v>42216</v>
          </cell>
          <cell r="B158">
            <v>3635044.49</v>
          </cell>
          <cell r="C158">
            <v>34041.234000000004</v>
          </cell>
          <cell r="D158">
            <v>106.78356989056272</v>
          </cell>
          <cell r="E158">
            <v>1.3371999075970642E-3</v>
          </cell>
          <cell r="F158">
            <v>-5.8335875881700971E-2</v>
          </cell>
          <cell r="H158">
            <v>6.7835629894075433E-2</v>
          </cell>
          <cell r="I158">
            <v>6.7835629894075433E-2</v>
          </cell>
          <cell r="K158">
            <v>46184.174000000108</v>
          </cell>
          <cell r="L158">
            <v>3588860.3160000001</v>
          </cell>
          <cell r="M158">
            <v>105.43</v>
          </cell>
          <cell r="N158">
            <v>1.1394929256480779E-3</v>
          </cell>
          <cell r="O158">
            <v>-4.7778179190751335E-2</v>
          </cell>
          <cell r="Q158">
            <v>5.4300000000000015E-2</v>
          </cell>
          <cell r="R158">
            <v>5.4300000000000015E-2</v>
          </cell>
          <cell r="S158">
            <v>4.314153683509403E-3</v>
          </cell>
          <cell r="T158">
            <v>0.11015561370403953</v>
          </cell>
        </row>
        <row r="159">
          <cell r="A159">
            <v>42219</v>
          </cell>
          <cell r="B159">
            <v>3576107.93</v>
          </cell>
          <cell r="C159">
            <v>34041.234000000004</v>
          </cell>
          <cell r="D159">
            <v>105.05224134941759</v>
          </cell>
          <cell r="E159">
            <v>-1.6213435671044607E-2</v>
          </cell>
          <cell r="F159">
            <v>-1.6213435671044607E-2</v>
          </cell>
          <cell r="H159">
            <v>5.0522345601538454E-2</v>
          </cell>
          <cell r="I159">
            <v>5.0522345601538454E-2</v>
          </cell>
          <cell r="K159">
            <v>34396.862000000096</v>
          </cell>
          <cell r="L159">
            <v>3541711.068</v>
          </cell>
          <cell r="M159">
            <v>104.04</v>
          </cell>
          <cell r="N159">
            <v>-1.3184103196433705E-2</v>
          </cell>
          <cell r="O159">
            <v>-1.3184103196433705E-2</v>
          </cell>
          <cell r="Q159">
            <v>4.0399999999999991E-2</v>
          </cell>
          <cell r="R159">
            <v>4.0399999999999991E-2</v>
          </cell>
          <cell r="S159">
            <v>3.18888042771448E-3</v>
          </cell>
          <cell r="T159">
            <v>0.10985916692726061</v>
          </cell>
        </row>
        <row r="160">
          <cell r="A160">
            <v>42220</v>
          </cell>
          <cell r="B160">
            <v>3581630.42</v>
          </cell>
          <cell r="C160">
            <v>34041.234000000004</v>
          </cell>
          <cell r="D160">
            <v>105.21447077976079</v>
          </cell>
          <cell r="E160">
            <v>1.5442738608841822E-3</v>
          </cell>
          <cell r="F160">
            <v>-1.4694199795062368E-2</v>
          </cell>
          <cell r="H160">
            <v>5.2144639800125736E-2</v>
          </cell>
          <cell r="I160">
            <v>5.2144639800125736E-2</v>
          </cell>
          <cell r="K160">
            <v>35501.360000000022</v>
          </cell>
          <cell r="L160">
            <v>3546129.06</v>
          </cell>
          <cell r="M160">
            <v>104.17</v>
          </cell>
          <cell r="N160">
            <v>1.249519415609246E-3</v>
          </cell>
          <cell r="O160">
            <v>-1.1951057573745705E-2</v>
          </cell>
          <cell r="Q160">
            <v>4.170000000000007E-2</v>
          </cell>
          <cell r="R160">
            <v>4.170000000000007E-2</v>
          </cell>
          <cell r="S160">
            <v>3.2699599691738968E-3</v>
          </cell>
          <cell r="T160">
            <v>0.10955333937899725</v>
          </cell>
        </row>
        <row r="161">
          <cell r="A161">
            <v>42221</v>
          </cell>
          <cell r="B161">
            <v>3581615.19</v>
          </cell>
          <cell r="C161">
            <v>34041.234000000004</v>
          </cell>
          <cell r="D161">
            <v>105.21402338117353</v>
          </cell>
          <cell r="E161">
            <v>-4.2522533634237192E-6</v>
          </cell>
          <cell r="F161">
            <v>-1.4698389564965275E-2</v>
          </cell>
          <cell r="H161">
            <v>5.2140165814542394E-2</v>
          </cell>
          <cell r="I161">
            <v>5.2140165814542394E-2</v>
          </cell>
          <cell r="K161">
            <v>35498.314000000028</v>
          </cell>
          <cell r="L161">
            <v>3546116.8759999997</v>
          </cell>
          <cell r="M161">
            <v>104.17</v>
          </cell>
          <cell r="N161">
            <v>0</v>
          </cell>
          <cell r="O161">
            <v>-1.1951057573745705E-2</v>
          </cell>
          <cell r="Q161">
            <v>4.170000000000007E-2</v>
          </cell>
          <cell r="R161">
            <v>4.170000000000007E-2</v>
          </cell>
          <cell r="S161">
            <v>3.2487261179880988E-3</v>
          </cell>
          <cell r="T161">
            <v>0.10924994393670773</v>
          </cell>
        </row>
        <row r="162">
          <cell r="A162">
            <v>42222</v>
          </cell>
          <cell r="B162">
            <v>3588959.82</v>
          </cell>
          <cell r="C162">
            <v>34041.234000000004</v>
          </cell>
          <cell r="D162">
            <v>105.42978024827183</v>
          </cell>
          <cell r="E162">
            <v>2.0506474342933956E-3</v>
          </cell>
          <cell r="F162">
            <v>-1.2677883345521446E-2</v>
          </cell>
          <cell r="H162">
            <v>5.429773434608709E-2</v>
          </cell>
          <cell r="I162">
            <v>5.429773434608709E-2</v>
          </cell>
          <cell r="K162">
            <v>36967.24</v>
          </cell>
          <cell r="L162">
            <v>3551992.5799999996</v>
          </cell>
          <cell r="M162">
            <v>104.34</v>
          </cell>
          <cell r="N162">
            <v>1.6319477776711722E-3</v>
          </cell>
          <cell r="O162">
            <v>-1.033861329792285E-2</v>
          </cell>
          <cell r="Q162">
            <v>4.3400000000000105E-2</v>
          </cell>
          <cell r="R162">
            <v>4.3400000000000105E-2</v>
          </cell>
          <cell r="S162">
            <v>3.3593275150280988E-3</v>
          </cell>
          <cell r="T162">
            <v>0.10893571158041958</v>
          </cell>
        </row>
        <row r="163">
          <cell r="A163">
            <v>42223</v>
          </cell>
          <cell r="B163">
            <v>3600722.48</v>
          </cell>
          <cell r="C163">
            <v>34041.234000000004</v>
          </cell>
          <cell r="D163">
            <v>105.77532177593795</v>
          </cell>
          <cell r="E163">
            <v>3.2774565862929705E-3</v>
          </cell>
          <cell r="F163">
            <v>-9.4419779714994823E-3</v>
          </cell>
          <cell r="H163">
            <v>5.7753149399433434E-2</v>
          </cell>
          <cell r="I163">
            <v>5.7753149399433434E-2</v>
          </cell>
          <cell r="K163">
            <v>39319.772000000026</v>
          </cell>
          <cell r="L163">
            <v>3561402.7080000001</v>
          </cell>
          <cell r="M163">
            <v>104.62</v>
          </cell>
          <cell r="N163">
            <v>2.6835345984281833E-3</v>
          </cell>
          <cell r="O163">
            <v>-7.6828227259793103E-3</v>
          </cell>
          <cell r="Q163">
            <v>4.6200000000000019E-2</v>
          </cell>
          <cell r="R163">
            <v>4.6200000000000019E-2</v>
          </cell>
          <cell r="S163">
            <v>3.5530885888306329E-3</v>
          </cell>
          <cell r="T163">
            <v>0.10860653139120317</v>
          </cell>
        </row>
        <row r="164">
          <cell r="A164">
            <v>42226</v>
          </cell>
          <cell r="B164">
            <v>3663302.81</v>
          </cell>
          <cell r="C164">
            <v>34041.234000000004</v>
          </cell>
          <cell r="D164">
            <v>107.61369020876269</v>
          </cell>
          <cell r="E164">
            <v>1.7379937039746496E-2</v>
          </cell>
          <cell r="F164">
            <v>7.7738580855717387E-3</v>
          </cell>
          <cell r="H164">
            <v>7.613683253958925E-2</v>
          </cell>
          <cell r="I164">
            <v>7.613683253958925E-2</v>
          </cell>
          <cell r="K164">
            <v>51835.838000000062</v>
          </cell>
          <cell r="L164">
            <v>3611466.9720000001</v>
          </cell>
          <cell r="M164">
            <v>106.09</v>
          </cell>
          <cell r="N164">
            <v>1.405085069776324E-2</v>
          </cell>
          <cell r="O164">
            <v>6.2600777767238824E-3</v>
          </cell>
          <cell r="Q164">
            <v>6.0899999999999954E-2</v>
          </cell>
          <cell r="R164">
            <v>6.0899999999999954E-2</v>
          </cell>
          <cell r="S164">
            <v>4.6534685361336869E-3</v>
          </cell>
          <cell r="T164">
            <v>0.10827046322474883</v>
          </cell>
        </row>
        <row r="165">
          <cell r="A165">
            <v>42227</v>
          </cell>
          <cell r="B165">
            <v>3637669.57</v>
          </cell>
          <cell r="C165">
            <v>34041.234000000004</v>
          </cell>
          <cell r="D165">
            <v>106.86068460385424</v>
          </cell>
          <cell r="E165">
            <v>-6.9973030703405215E-3</v>
          </cell>
          <cell r="F165">
            <v>7.2215897418059782E-4</v>
          </cell>
          <cell r="H165">
            <v>6.860677697715345E-2</v>
          </cell>
          <cell r="I165">
            <v>6.860677697715345E-2</v>
          </cell>
          <cell r="K165">
            <v>46709.190000000024</v>
          </cell>
          <cell r="L165">
            <v>3590960.38</v>
          </cell>
          <cell r="M165">
            <v>105.49</v>
          </cell>
          <cell r="N165">
            <v>-5.6555754548025527E-3</v>
          </cell>
          <cell r="O165">
            <v>5.6909797970194909E-4</v>
          </cell>
          <cell r="Q165">
            <v>5.4899999999999949E-2</v>
          </cell>
          <cell r="R165">
            <v>5.4899999999999949E-2</v>
          </cell>
          <cell r="S165">
            <v>4.1685629933283508E-3</v>
          </cell>
          <cell r="T165">
            <v>0.10792512278528769</v>
          </cell>
        </row>
        <row r="166">
          <cell r="A166">
            <v>42228</v>
          </cell>
          <cell r="B166">
            <v>3566698.7</v>
          </cell>
          <cell r="C166">
            <v>34041.234000000004</v>
          </cell>
          <cell r="D166">
            <v>104.77583450705693</v>
          </cell>
          <cell r="E166">
            <v>-1.9509982595807829E-2</v>
          </cell>
          <cell r="F166">
            <v>-1.8801912930644815E-2</v>
          </cell>
          <cell r="H166">
            <v>4.7758277356566792E-2</v>
          </cell>
          <cell r="I166">
            <v>4.7758277356566792E-2</v>
          </cell>
          <cell r="K166">
            <v>32515.016000000043</v>
          </cell>
          <cell r="L166">
            <v>3534183.6840000004</v>
          </cell>
          <cell r="M166">
            <v>103.82</v>
          </cell>
          <cell r="N166">
            <v>-1.5830884444023141E-2</v>
          </cell>
          <cell r="O166">
            <v>-1.5270795788675073E-2</v>
          </cell>
          <cell r="Q166">
            <v>3.8200000000000012E-2</v>
          </cell>
          <cell r="R166">
            <v>3.8200000000000012E-2</v>
          </cell>
          <cell r="S166">
            <v>2.8825098950449046E-3</v>
          </cell>
          <cell r="T166">
            <v>0.10766835594675569</v>
          </cell>
        </row>
        <row r="167">
          <cell r="A167">
            <v>42229</v>
          </cell>
          <cell r="B167">
            <v>3565442.21</v>
          </cell>
          <cell r="C167">
            <v>34041.234000000004</v>
          </cell>
          <cell r="D167">
            <v>104.73892368296636</v>
          </cell>
          <cell r="E167">
            <v>-3.5228375191875827E-4</v>
          </cell>
          <cell r="F167">
            <v>-1.9147573074133173E-2</v>
          </cell>
          <cell r="H167">
            <v>4.738916913951563E-2</v>
          </cell>
          <cell r="I167">
            <v>4.738916913951563E-2</v>
          </cell>
          <cell r="K167">
            <v>32263.718000000066</v>
          </cell>
          <cell r="L167">
            <v>3533178.4920000001</v>
          </cell>
          <cell r="M167">
            <v>103.79</v>
          </cell>
          <cell r="N167">
            <v>-2.889616644190518E-4</v>
          </cell>
          <cell r="O167">
            <v>-1.5555344778526048E-2</v>
          </cell>
          <cell r="Q167">
            <v>3.7900000000000045E-2</v>
          </cell>
          <cell r="R167">
            <v>3.7900000000000045E-2</v>
          </cell>
          <cell r="S167">
            <v>2.842001866426358E-3</v>
          </cell>
          <cell r="T167">
            <v>0.10741626274686278</v>
          </cell>
        </row>
        <row r="168">
          <cell r="A168">
            <v>42230</v>
          </cell>
          <cell r="B168">
            <v>3574448.85</v>
          </cell>
          <cell r="C168">
            <v>34041.234000000004</v>
          </cell>
          <cell r="D168">
            <v>105.00350398578382</v>
          </cell>
          <cell r="E168">
            <v>2.5260933902502281E-3</v>
          </cell>
          <cell r="F168">
            <v>-1.6669848241664842E-2</v>
          </cell>
          <cell r="H168">
            <v>5.0034971996698596E-2</v>
          </cell>
          <cell r="I168">
            <v>5.0034971996698596E-2</v>
          </cell>
          <cell r="K168">
            <v>34065.046000000097</v>
          </cell>
          <cell r="L168">
            <v>3540383.804</v>
          </cell>
          <cell r="M168">
            <v>104</v>
          </cell>
          <cell r="N168">
            <v>2.0233163117833186E-3</v>
          </cell>
          <cell r="O168">
            <v>-1.3563501849568449E-2</v>
          </cell>
          <cell r="Q168">
            <v>4.0000000000000036E-2</v>
          </cell>
          <cell r="R168">
            <v>4.0000000000000036E-2</v>
          </cell>
          <cell r="S168">
            <v>2.9808147707086619E-3</v>
          </cell>
          <cell r="T168">
            <v>0.10714530948213456</v>
          </cell>
        </row>
        <row r="169">
          <cell r="A169">
            <v>42233</v>
          </cell>
          <cell r="B169">
            <v>3538355.77</v>
          </cell>
          <cell r="C169">
            <v>34041.234000000004</v>
          </cell>
          <cell r="D169">
            <v>103.94322867379013</v>
          </cell>
          <cell r="E169">
            <v>-1.0097523146820331E-2</v>
          </cell>
          <cell r="F169">
            <v>-2.659904721001094E-2</v>
          </cell>
          <cell r="H169">
            <v>3.9432219561991166E-2</v>
          </cell>
          <cell r="I169">
            <v>3.9432219561991166E-2</v>
          </cell>
          <cell r="K169">
            <v>26846.43000000004</v>
          </cell>
          <cell r="L169">
            <v>3511509.34</v>
          </cell>
          <cell r="M169">
            <v>103.15</v>
          </cell>
          <cell r="N169">
            <v>-8.173076923076894E-3</v>
          </cell>
          <cell r="O169">
            <v>-2.1625723228682503E-2</v>
          </cell>
          <cell r="Q169">
            <v>3.1500000000000083E-2</v>
          </cell>
          <cell r="R169">
            <v>3.1500000000000083E-2</v>
          </cell>
          <cell r="S169">
            <v>2.3329931243551982E-3</v>
          </cell>
          <cell r="T169">
            <v>0.1069747713996137</v>
          </cell>
        </row>
        <row r="170">
          <cell r="A170">
            <v>42234</v>
          </cell>
          <cell r="B170">
            <v>3501016.53</v>
          </cell>
          <cell r="C170">
            <v>34041.234000000004</v>
          </cell>
          <cell r="D170">
            <v>102.84634599321515</v>
          </cell>
          <cell r="E170">
            <v>-1.0552709344996192E-2</v>
          </cell>
          <cell r="F170">
            <v>-3.687106454094613E-2</v>
          </cell>
          <cell r="H170">
            <v>2.8463393465129272E-2</v>
          </cell>
          <cell r="I170">
            <v>2.8463393465129272E-2</v>
          </cell>
          <cell r="K170">
            <v>19378.582000000017</v>
          </cell>
          <cell r="L170">
            <v>3481637.9479999999</v>
          </cell>
          <cell r="M170">
            <v>102.28</v>
          </cell>
          <cell r="N170">
            <v>-8.4343189529811902E-3</v>
          </cell>
          <cell r="O170">
            <v>-2.9877643934364095E-2</v>
          </cell>
          <cell r="Q170">
            <v>2.2799999999999931E-2</v>
          </cell>
          <cell r="R170">
            <v>2.2799999999999931E-2</v>
          </cell>
          <cell r="S170">
            <v>1.6783503684365542E-3</v>
          </cell>
          <cell r="T170">
            <v>0.10694996176289243</v>
          </cell>
        </row>
        <row r="171">
          <cell r="A171">
            <v>42235</v>
          </cell>
          <cell r="B171">
            <v>3497785.93</v>
          </cell>
          <cell r="C171">
            <v>34041.234000000004</v>
          </cell>
          <cell r="D171">
            <v>102.75144344062262</v>
          </cell>
          <cell r="E171">
            <v>-9.2276056748574753E-4</v>
          </cell>
          <cell r="F171">
            <v>-3.7759801943992199E-2</v>
          </cell>
          <cell r="H171">
            <v>2.7514368000537193E-2</v>
          </cell>
          <cell r="I171">
            <v>2.7514368000537193E-2</v>
          </cell>
          <cell r="K171">
            <v>18732.462000000101</v>
          </cell>
          <cell r="L171">
            <v>3479053.4679999999</v>
          </cell>
          <cell r="M171">
            <v>102.2</v>
          </cell>
          <cell r="N171">
            <v>-7.8216660148611172E-4</v>
          </cell>
          <cell r="O171">
            <v>-3.0636441240633583E-2</v>
          </cell>
          <cell r="Q171">
            <v>2.200000000000002E-2</v>
          </cell>
          <cell r="R171">
            <v>2.200000000000002E-2</v>
          </cell>
          <cell r="S171">
            <v>1.6095920041436784E-3</v>
          </cell>
          <cell r="T171">
            <v>0.10693731806039193</v>
          </cell>
        </row>
        <row r="172">
          <cell r="A172">
            <v>42236</v>
          </cell>
          <cell r="B172">
            <v>3414775.59</v>
          </cell>
          <cell r="C172">
            <v>34041.234000000004</v>
          </cell>
          <cell r="D172">
            <v>100.31292020729917</v>
          </cell>
          <cell r="E172">
            <v>-2.3732252819714472E-2</v>
          </cell>
          <cell r="F172">
            <v>-6.0595929597549447E-2</v>
          </cell>
          <cell r="H172">
            <v>3.1291372432591391E-3</v>
          </cell>
          <cell r="I172">
            <v>3.1291372432591391E-3</v>
          </cell>
          <cell r="K172">
            <v>2130.3940000000553</v>
          </cell>
          <cell r="L172">
            <v>3412645.196</v>
          </cell>
          <cell r="M172">
            <v>100.25</v>
          </cell>
          <cell r="N172">
            <v>-1.9080234833659504E-2</v>
          </cell>
          <cell r="O172">
            <v>-4.9132125580954256E-2</v>
          </cell>
          <cell r="Q172">
            <v>2.4999999999999467E-3</v>
          </cell>
          <cell r="R172">
            <v>2.4999999999999467E-3</v>
          </cell>
          <cell r="S172">
            <v>1.8181607441647429E-4</v>
          </cell>
          <cell r="T172">
            <v>0.10741591807360472</v>
          </cell>
        </row>
        <row r="173">
          <cell r="A173">
            <v>42237</v>
          </cell>
          <cell r="B173">
            <v>3319396.63</v>
          </cell>
          <cell r="C173">
            <v>34041.234000000004</v>
          </cell>
          <cell r="D173">
            <v>97.511054681507716</v>
          </cell>
          <cell r="E173">
            <v>-2.7931252723989441E-2</v>
          </cell>
          <cell r="F173">
            <v>-8.6834662097904691E-2</v>
          </cell>
          <cell r="H173">
            <v>-2.4889516203879691E-2</v>
          </cell>
          <cell r="I173">
            <v>-2.4889516203879691E-2</v>
          </cell>
          <cell r="K173">
            <v>0</v>
          </cell>
          <cell r="L173">
            <v>3319396.63</v>
          </cell>
          <cell r="M173">
            <v>97.51</v>
          </cell>
          <cell r="N173">
            <v>-2.7331670822942633E-2</v>
          </cell>
          <cell r="O173">
            <v>-7.51209333206867E-2</v>
          </cell>
          <cell r="Q173">
            <v>-2.4899999999999922E-2</v>
          </cell>
          <cell r="R173">
            <v>-2.4899999999999922E-2</v>
          </cell>
          <cell r="S173">
            <v>-1.8002079332717358E-3</v>
          </cell>
          <cell r="T173">
            <v>0.10894069941098462</v>
          </cell>
        </row>
        <row r="174">
          <cell r="A174">
            <v>42240</v>
          </cell>
          <cell r="B174">
            <v>3114244.54</v>
          </cell>
          <cell r="C174">
            <v>34041.234000000004</v>
          </cell>
          <cell r="D174">
            <v>91.484478500397472</v>
          </cell>
          <cell r="E174">
            <v>-6.1804030330656845E-2</v>
          </cell>
          <cell r="F174">
            <v>-0.14327196033851031</v>
          </cell>
          <cell r="H174">
            <v>-8.5155274120156665E-2</v>
          </cell>
          <cell r="I174">
            <v>-8.5155274120156665E-2</v>
          </cell>
          <cell r="K174">
            <v>0</v>
          </cell>
          <cell r="L174">
            <v>3114244.54</v>
          </cell>
          <cell r="M174">
            <v>91.48</v>
          </cell>
          <cell r="N174">
            <v>-6.1839811301405034E-2</v>
          </cell>
          <cell r="O174">
            <v>-0.13231528028075501</v>
          </cell>
          <cell r="Q174">
            <v>-8.5199999999999942E-2</v>
          </cell>
          <cell r="R174">
            <v>-8.5199999999999942E-2</v>
          </cell>
          <cell r="S174">
            <v>-6.1245776493450421E-3</v>
          </cell>
          <cell r="T174">
            <v>0.11415734849209759</v>
          </cell>
        </row>
        <row r="175">
          <cell r="A175">
            <v>42241</v>
          </cell>
          <cell r="B175">
            <v>3105261.36</v>
          </cell>
          <cell r="C175">
            <v>34041.234000000004</v>
          </cell>
          <cell r="D175">
            <v>91.220587361785988</v>
          </cell>
          <cell r="E175">
            <v>-2.8845454763163358E-3</v>
          </cell>
          <cell r="F175">
            <v>-0.1457432313297492</v>
          </cell>
          <cell r="H175">
            <v>-8.779418533572525E-2</v>
          </cell>
          <cell r="I175">
            <v>-8.779418533572525E-2</v>
          </cell>
          <cell r="K175">
            <v>0</v>
          </cell>
          <cell r="L175">
            <v>3105261.36</v>
          </cell>
          <cell r="M175">
            <v>91.22</v>
          </cell>
          <cell r="N175">
            <v>-2.8421512898995083E-3</v>
          </cell>
          <cell r="O175">
            <v>-0.13478137152613112</v>
          </cell>
          <cell r="Q175">
            <v>-8.7799999999999989E-2</v>
          </cell>
          <cell r="R175">
            <v>-8.7799999999999989E-2</v>
          </cell>
          <cell r="S175">
            <v>-6.2739865183800703E-3</v>
          </cell>
          <cell r="T175">
            <v>0.11922046077665836</v>
          </cell>
        </row>
        <row r="176">
          <cell r="A176">
            <v>42242</v>
          </cell>
          <cell r="B176">
            <v>3116939.56</v>
          </cell>
          <cell r="C176">
            <v>34041.234000000004</v>
          </cell>
          <cell r="D176">
            <v>91.56364778080605</v>
          </cell>
          <cell r="E176">
            <v>3.7607784486133333E-3</v>
          </cell>
          <cell r="F176">
            <v>-0.14253056088455207</v>
          </cell>
          <cell r="H176">
            <v>-8.4363581367235985E-2</v>
          </cell>
          <cell r="I176">
            <v>-8.4363581367235985E-2</v>
          </cell>
          <cell r="K176">
            <v>0</v>
          </cell>
          <cell r="L176">
            <v>3116939.56</v>
          </cell>
          <cell r="M176">
            <v>91.56</v>
          </cell>
          <cell r="N176">
            <v>3.7272527954397283E-3</v>
          </cell>
          <cell r="O176">
            <v>-0.13155648297448552</v>
          </cell>
          <cell r="Q176">
            <v>-8.4400000000000031E-2</v>
          </cell>
          <cell r="R176">
            <v>-8.4400000000000031E-2</v>
          </cell>
          <cell r="S176">
            <v>-5.9952501134148406E-3</v>
          </cell>
          <cell r="T176">
            <v>0.12371957793064299</v>
          </cell>
        </row>
        <row r="177">
          <cell r="A177">
            <v>42243</v>
          </cell>
          <cell r="B177">
            <v>3238201.48</v>
          </cell>
          <cell r="C177">
            <v>34041.234000000004</v>
          </cell>
          <cell r="D177">
            <v>95.125854720777738</v>
          </cell>
          <cell r="E177">
            <v>3.8904161491023714E-2</v>
          </cell>
          <cell r="F177">
            <v>-0.10917143135158713</v>
          </cell>
          <cell r="H177">
            <v>-4.8741514269684427E-2</v>
          </cell>
          <cell r="I177">
            <v>-4.8741514269684427E-2</v>
          </cell>
          <cell r="K177">
            <v>0</v>
          </cell>
          <cell r="L177">
            <v>3238201.48</v>
          </cell>
          <cell r="M177">
            <v>95.13</v>
          </cell>
          <cell r="N177">
            <v>3.8990825688073327E-2</v>
          </cell>
          <cell r="O177">
            <v>-9.769515318220634E-2</v>
          </cell>
          <cell r="Q177">
            <v>-4.8700000000000077E-2</v>
          </cell>
          <cell r="R177">
            <v>-4.8700000000000077E-2</v>
          </cell>
          <cell r="S177">
            <v>-3.4384252825532258E-3</v>
          </cell>
          <cell r="T177">
            <v>0.12586416519725879</v>
          </cell>
        </row>
        <row r="178">
          <cell r="A178">
            <v>42244</v>
          </cell>
          <cell r="B178">
            <v>3247957.73</v>
          </cell>
          <cell r="C178">
            <v>34041.234000000004</v>
          </cell>
          <cell r="D178">
            <v>95.412455670672799</v>
          </cell>
          <cell r="E178">
            <v>3.0128607068637958E-3</v>
          </cell>
          <cell r="F178">
            <v>-0.10648748896055471</v>
          </cell>
          <cell r="H178">
            <v>-4.5875504955956825E-2</v>
          </cell>
          <cell r="I178">
            <v>-4.5875504955956825E-2</v>
          </cell>
          <cell r="K178">
            <v>0</v>
          </cell>
          <cell r="L178">
            <v>3247957.73</v>
          </cell>
          <cell r="M178">
            <v>95.41</v>
          </cell>
          <cell r="N178">
            <v>2.9433406916850036E-3</v>
          </cell>
          <cell r="O178">
            <v>-9.5039362610262801E-2</v>
          </cell>
          <cell r="Q178">
            <v>-4.5900000000000052E-2</v>
          </cell>
          <cell r="R178">
            <v>-4.5900000000000052E-2</v>
          </cell>
          <cell r="S178">
            <v>-3.2217401902698839E-3</v>
          </cell>
          <cell r="T178">
            <v>0.12778526135687576</v>
          </cell>
        </row>
        <row r="179">
          <cell r="A179">
            <v>42247</v>
          </cell>
          <cell r="B179">
            <v>3241001.39</v>
          </cell>
          <cell r="C179">
            <v>34041.234000000004</v>
          </cell>
          <cell r="D179">
            <v>95.20810526433911</v>
          </cell>
          <cell r="E179">
            <v>-2.1417581687555032E-3</v>
          </cell>
          <cell r="F179">
            <v>-0.10840117667995874</v>
          </cell>
          <cell r="H179">
            <v>-4.791900888722711E-2</v>
          </cell>
          <cell r="I179">
            <v>-4.791900888722711E-2</v>
          </cell>
          <cell r="K179">
            <v>0</v>
          </cell>
          <cell r="L179">
            <v>3241001.39</v>
          </cell>
          <cell r="M179">
            <v>95.21</v>
          </cell>
          <cell r="N179">
            <v>-2.09621632952528E-3</v>
          </cell>
          <cell r="O179">
            <v>-9.6936355875936742E-2</v>
          </cell>
          <cell r="Q179">
            <v>-4.7900000000000054E-2</v>
          </cell>
          <cell r="R179">
            <v>-4.7900000000000054E-2</v>
          </cell>
          <cell r="S179">
            <v>-3.3426052300882247E-3</v>
          </cell>
          <cell r="T179">
            <v>0.12972329285437217</v>
          </cell>
        </row>
        <row r="180">
          <cell r="A180">
            <v>42248</v>
          </cell>
          <cell r="B180">
            <v>3209569.84</v>
          </cell>
          <cell r="C180">
            <v>34041.234000000004</v>
          </cell>
          <cell r="D180">
            <v>94.284767702604427</v>
          </cell>
          <cell r="E180">
            <v>-9.6980982781991187E-3</v>
          </cell>
          <cell r="F180">
            <v>-9.6980982781991187E-3</v>
          </cell>
          <cell r="H180">
            <v>-5.7152383907844051E-2</v>
          </cell>
          <cell r="I180">
            <v>-5.7152383907844051E-2</v>
          </cell>
          <cell r="K180">
            <v>0</v>
          </cell>
          <cell r="L180">
            <v>3209569.84</v>
          </cell>
          <cell r="M180">
            <v>94.28</v>
          </cell>
          <cell r="N180">
            <v>-9.7678815250498152E-3</v>
          </cell>
          <cell r="O180">
            <v>-9.7678815250498152E-3</v>
          </cell>
          <cell r="Q180">
            <v>-5.7200000000000029E-2</v>
          </cell>
          <cell r="R180">
            <v>-5.7200000000000029E-2</v>
          </cell>
          <cell r="S180">
            <v>-3.9686864784442832E-3</v>
          </cell>
          <cell r="T180">
            <v>0.12935133629666951</v>
          </cell>
        </row>
        <row r="181">
          <cell r="A181">
            <v>42249</v>
          </cell>
          <cell r="B181">
            <v>3181204.22</v>
          </cell>
          <cell r="C181">
            <v>34041.234000000004</v>
          </cell>
          <cell r="D181">
            <v>93.451495324758199</v>
          </cell>
          <cell r="E181">
            <v>-8.837826068305743E-3</v>
          </cell>
          <cell r="F181">
            <v>-1.8450214240728791E-2</v>
          </cell>
          <cell r="H181">
            <v>-6.5485107147783217E-2</v>
          </cell>
          <cell r="I181">
            <v>-6.5485107147783217E-2</v>
          </cell>
          <cell r="K181">
            <v>0</v>
          </cell>
          <cell r="L181">
            <v>3181204.22</v>
          </cell>
          <cell r="M181">
            <v>93.45</v>
          </cell>
          <cell r="N181">
            <v>-8.8035638523547011E-3</v>
          </cell>
          <cell r="O181">
            <v>-1.8485453208696434E-2</v>
          </cell>
          <cell r="Q181">
            <v>-6.5500000000000003E-2</v>
          </cell>
          <cell r="R181">
            <v>-6.5500000000000003E-2</v>
          </cell>
          <cell r="S181">
            <v>-4.5186193295023713E-3</v>
          </cell>
          <cell r="T181">
            <v>0.12902422989773504</v>
          </cell>
        </row>
        <row r="182">
          <cell r="A182">
            <v>42250</v>
          </cell>
          <cell r="B182">
            <v>3196571.28</v>
          </cell>
          <cell r="C182">
            <v>34041.234000000004</v>
          </cell>
          <cell r="D182">
            <v>93.902920205536603</v>
          </cell>
          <cell r="E182">
            <v>4.8305795344378843E-3</v>
          </cell>
          <cell r="F182">
            <v>-1.3708759933607984E-2</v>
          </cell>
          <cell r="H182">
            <v>-6.0970858631743785E-2</v>
          </cell>
          <cell r="I182">
            <v>-6.0970858631743785E-2</v>
          </cell>
          <cell r="K182">
            <v>0</v>
          </cell>
          <cell r="L182">
            <v>3196571.28</v>
          </cell>
          <cell r="M182">
            <v>93.9</v>
          </cell>
          <cell r="N182">
            <v>4.8154093097914075E-3</v>
          </cell>
          <cell r="O182">
            <v>-1.3759058922381939E-2</v>
          </cell>
          <cell r="Q182">
            <v>-6.0999999999999943E-2</v>
          </cell>
          <cell r="R182">
            <v>-6.0999999999999943E-2</v>
          </cell>
          <cell r="S182">
            <v>-4.1840458996915686E-3</v>
          </cell>
          <cell r="T182">
            <v>0.1286721761157453</v>
          </cell>
        </row>
        <row r="183">
          <cell r="A183">
            <v>42251</v>
          </cell>
          <cell r="B183">
            <v>3195598.15</v>
          </cell>
          <cell r="C183">
            <v>34041.234000000004</v>
          </cell>
          <cell r="D183">
            <v>93.874333404012305</v>
          </cell>
          <cell r="E183">
            <v>-3.0442931339857981E-4</v>
          </cell>
          <cell r="F183">
            <v>-1.4009015898632571E-2</v>
          </cell>
          <cell r="H183">
            <v>-6.1256726628511782E-2</v>
          </cell>
          <cell r="I183">
            <v>-6.1256726628511782E-2</v>
          </cell>
          <cell r="K183">
            <v>0</v>
          </cell>
          <cell r="L183">
            <v>3195598.15</v>
          </cell>
          <cell r="M183">
            <v>93.87</v>
          </cell>
          <cell r="N183">
            <v>-3.1948881789134465E-4</v>
          </cell>
          <cell r="O183">
            <v>-1.4074151874802987E-2</v>
          </cell>
          <cell r="Q183">
            <v>-6.129999999999991E-2</v>
          </cell>
          <cell r="R183">
            <v>-6.129999999999991E-2</v>
          </cell>
          <cell r="S183">
            <v>-4.1807396136306352E-3</v>
          </cell>
          <cell r="T183">
            <v>0.12832441929070229</v>
          </cell>
        </row>
        <row r="184">
          <cell r="A184">
            <v>42254</v>
          </cell>
          <cell r="B184">
            <v>3168241.15</v>
          </cell>
          <cell r="C184">
            <v>34041.234000000004</v>
          </cell>
          <cell r="D184">
            <v>93.070690386840838</v>
          </cell>
          <cell r="E184">
            <v>-8.5608386023129368E-3</v>
          </cell>
          <cell r="F184">
            <v>-2.2449925576860097E-2</v>
          </cell>
          <cell r="H184">
            <v>-6.9293156280852086E-2</v>
          </cell>
          <cell r="I184">
            <v>-6.9293156280852086E-2</v>
          </cell>
          <cell r="K184">
            <v>0</v>
          </cell>
          <cell r="L184">
            <v>3168241.15</v>
          </cell>
          <cell r="M184">
            <v>93.07</v>
          </cell>
          <cell r="N184">
            <v>-8.5224246298073458E-3</v>
          </cell>
          <cell r="O184">
            <v>-2.247663060602878E-2</v>
          </cell>
          <cell r="Q184">
            <v>-6.9300000000000028E-2</v>
          </cell>
          <cell r="R184">
            <v>-6.9300000000000028E-2</v>
          </cell>
          <cell r="S184">
            <v>-4.699823354812338E-3</v>
          </cell>
          <cell r="T184">
            <v>0.12803692980439196</v>
          </cell>
        </row>
        <row r="185">
          <cell r="A185">
            <v>42255</v>
          </cell>
          <cell r="B185">
            <v>3232715.71</v>
          </cell>
          <cell r="C185">
            <v>34041.234000000004</v>
          </cell>
          <cell r="D185">
            <v>94.964703982235179</v>
          </cell>
          <cell r="E185">
            <v>2.0350269107514141E-2</v>
          </cell>
          <cell r="F185">
            <v>-2.5565184962786924E-3</v>
          </cell>
          <cell r="H185">
            <v>-5.0353021550962329E-2</v>
          </cell>
          <cell r="I185">
            <v>-5.0353021550962329E-2</v>
          </cell>
          <cell r="K185">
            <v>0</v>
          </cell>
          <cell r="L185">
            <v>3232715.71</v>
          </cell>
          <cell r="M185">
            <v>94.96</v>
          </cell>
          <cell r="N185">
            <v>2.0307295583969154E-2</v>
          </cell>
          <cell r="O185">
            <v>-2.625774603507991E-3</v>
          </cell>
          <cell r="Q185">
            <v>-5.0400000000000111E-2</v>
          </cell>
          <cell r="R185">
            <v>-5.0400000000000111E-2</v>
          </cell>
          <cell r="S185">
            <v>-3.3985515784280551E-3</v>
          </cell>
          <cell r="T185">
            <v>0.12767684759295242</v>
          </cell>
        </row>
        <row r="186">
          <cell r="A186">
            <v>42256</v>
          </cell>
          <cell r="B186">
            <v>3271421.23</v>
          </cell>
          <cell r="C186">
            <v>34041.234000000004</v>
          </cell>
          <cell r="D186">
            <v>96.101722693131507</v>
          </cell>
          <cell r="E186">
            <v>1.1973066446971936E-2</v>
          </cell>
          <cell r="F186">
            <v>9.3859385848644727E-3</v>
          </cell>
          <cell r="H186">
            <v>-3.898283517682577E-2</v>
          </cell>
          <cell r="I186">
            <v>-3.898283517682577E-2</v>
          </cell>
          <cell r="K186">
            <v>0</v>
          </cell>
          <cell r="L186">
            <v>3271421.23</v>
          </cell>
          <cell r="M186">
            <v>96.1</v>
          </cell>
          <cell r="N186">
            <v>1.2005054759898881E-2</v>
          </cell>
          <cell r="O186">
            <v>9.3477575884886033E-3</v>
          </cell>
          <cell r="Q186">
            <v>-3.9000000000000035E-2</v>
          </cell>
          <cell r="R186">
            <v>-3.9000000000000035E-2</v>
          </cell>
          <cell r="S186">
            <v>-2.6150009129253249E-3</v>
          </cell>
          <cell r="T186">
            <v>0.12737526782894801</v>
          </cell>
        </row>
        <row r="187">
          <cell r="A187">
            <v>42257</v>
          </cell>
          <cell r="B187">
            <v>3252262.7</v>
          </cell>
          <cell r="C187">
            <v>34041.234000000004</v>
          </cell>
          <cell r="D187">
            <v>95.538919065037419</v>
          </cell>
          <cell r="E187">
            <v>-5.8563323561973135E-3</v>
          </cell>
          <cell r="F187">
            <v>3.4746390528392901E-3</v>
          </cell>
          <cell r="H187">
            <v>-4.4610871094040716E-2</v>
          </cell>
          <cell r="I187">
            <v>-4.4610871094040716E-2</v>
          </cell>
          <cell r="K187">
            <v>0</v>
          </cell>
          <cell r="L187">
            <v>3252262.7</v>
          </cell>
          <cell r="M187">
            <v>95.54</v>
          </cell>
          <cell r="N187">
            <v>-5.8272632674296609E-3</v>
          </cell>
          <cell r="O187">
            <v>3.4660224766307479E-3</v>
          </cell>
          <cell r="Q187">
            <v>-4.4599999999999973E-2</v>
          </cell>
          <cell r="R187">
            <v>-4.4599999999999973E-2</v>
          </cell>
          <cell r="S187">
            <v>-2.9739523610459173E-3</v>
          </cell>
          <cell r="T187">
            <v>0.12703940695259539</v>
          </cell>
        </row>
        <row r="188">
          <cell r="A188">
            <v>42258</v>
          </cell>
          <cell r="B188">
            <v>3292328.2</v>
          </cell>
          <cell r="C188">
            <v>34041.234000000004</v>
          </cell>
          <cell r="D188">
            <v>96.715888736583395</v>
          </cell>
          <cell r="E188">
            <v>1.2319269289039925E-2</v>
          </cell>
          <cell r="F188">
            <v>1.58367133560533E-2</v>
          </cell>
          <cell r="H188">
            <v>-3.2841175139227019E-2</v>
          </cell>
          <cell r="I188">
            <v>-3.2841175139227019E-2</v>
          </cell>
          <cell r="K188">
            <v>0</v>
          </cell>
          <cell r="L188">
            <v>3292328.2</v>
          </cell>
          <cell r="M188">
            <v>96.72</v>
          </cell>
          <cell r="N188">
            <v>1.2350847812434562E-2</v>
          </cell>
          <cell r="O188">
            <v>1.5859678605188554E-2</v>
          </cell>
          <cell r="Q188">
            <v>-3.2800000000000051E-2</v>
          </cell>
          <cell r="R188">
            <v>-3.2800000000000051E-2</v>
          </cell>
          <cell r="S188">
            <v>-2.1749186937114473E-3</v>
          </cell>
          <cell r="T188">
            <v>0.12680323447156344</v>
          </cell>
        </row>
        <row r="189">
          <cell r="A189">
            <v>42261</v>
          </cell>
          <cell r="B189">
            <v>3287316.77</v>
          </cell>
          <cell r="C189">
            <v>34041.234000000004</v>
          </cell>
          <cell r="D189">
            <v>96.568672275511503</v>
          </cell>
          <cell r="E189">
            <v>-1.522153836303497E-3</v>
          </cell>
          <cell r="F189">
            <v>1.4290453605760423E-2</v>
          </cell>
          <cell r="H189">
            <v>-3.4313339654803654E-2</v>
          </cell>
          <cell r="I189">
            <v>-3.4313339654803654E-2</v>
          </cell>
          <cell r="K189">
            <v>0</v>
          </cell>
          <cell r="L189">
            <v>3287316.77</v>
          </cell>
          <cell r="M189">
            <v>96.57</v>
          </cell>
          <cell r="N189">
            <v>-1.5508684863524413E-3</v>
          </cell>
          <cell r="O189">
            <v>1.4284213843083648E-2</v>
          </cell>
          <cell r="Q189">
            <v>-3.4300000000000108E-2</v>
          </cell>
          <cell r="R189">
            <v>-3.4300000000000108E-2</v>
          </cell>
          <cell r="S189">
            <v>-2.2619008227309223E-3</v>
          </cell>
          <cell r="T189">
            <v>0.12655132302700661</v>
          </cell>
        </row>
        <row r="190">
          <cell r="A190">
            <v>42262</v>
          </cell>
          <cell r="B190">
            <v>3238458.75</v>
          </cell>
          <cell r="C190">
            <v>34041.234000000004</v>
          </cell>
          <cell r="D190">
            <v>95.133412319894148</v>
          </cell>
          <cell r="E190">
            <v>-1.4862583504540061E-2</v>
          </cell>
          <cell r="F190">
            <v>-7.8452295881303868E-4</v>
          </cell>
          <cell r="H190">
            <v>-4.8665938283404597E-2</v>
          </cell>
          <cell r="I190">
            <v>-4.8665938283404597E-2</v>
          </cell>
          <cell r="K190">
            <v>0</v>
          </cell>
          <cell r="L190">
            <v>3238458.75</v>
          </cell>
          <cell r="M190">
            <v>95.13</v>
          </cell>
          <cell r="N190">
            <v>-1.491146318732528E-2</v>
          </cell>
          <cell r="O190">
            <v>-8.4024787312253491E-4</v>
          </cell>
          <cell r="Q190">
            <v>-4.8700000000000077E-2</v>
          </cell>
          <cell r="R190">
            <v>-4.8700000000000077E-2</v>
          </cell>
          <cell r="S190">
            <v>-3.194169464109109E-3</v>
          </cell>
          <cell r="T190">
            <v>0.12620785768897544</v>
          </cell>
        </row>
        <row r="191">
          <cell r="A191">
            <v>42263</v>
          </cell>
          <cell r="B191">
            <v>3286596.37</v>
          </cell>
          <cell r="C191">
            <v>34041.234000000004</v>
          </cell>
          <cell r="D191">
            <v>96.547509705435459</v>
          </cell>
          <cell r="E191">
            <v>1.4864361017413064E-2</v>
          </cell>
          <cell r="F191">
            <v>1.4068176626113704E-2</v>
          </cell>
          <cell r="H191">
            <v>-3.4524965341887315E-2</v>
          </cell>
          <cell r="I191">
            <v>-3.4524965341887315E-2</v>
          </cell>
          <cell r="K191">
            <v>0</v>
          </cell>
          <cell r="L191">
            <v>3286596.37</v>
          </cell>
          <cell r="M191">
            <v>96.55</v>
          </cell>
          <cell r="N191">
            <v>1.4926942079259931E-2</v>
          </cell>
          <cell r="O191">
            <v>1.4074151874803098E-2</v>
          </cell>
          <cell r="Q191">
            <v>-3.4499999999999975E-2</v>
          </cell>
          <cell r="R191">
            <v>-3.4499999999999975E-2</v>
          </cell>
          <cell r="S191">
            <v>-2.2503628932355468E-3</v>
          </cell>
          <cell r="T191">
            <v>0.12595739631654312</v>
          </cell>
        </row>
        <row r="192">
          <cell r="A192">
            <v>42264</v>
          </cell>
          <cell r="B192">
            <v>3278997.64</v>
          </cell>
          <cell r="C192">
            <v>34041.234000000004</v>
          </cell>
          <cell r="D192">
            <v>96.324288361579363</v>
          </cell>
          <cell r="E192">
            <v>-2.3120362662604199E-3</v>
          </cell>
          <cell r="F192">
            <v>1.1723614225293666E-2</v>
          </cell>
          <cell r="H192">
            <v>-3.6757178636185883E-2</v>
          </cell>
          <cell r="I192">
            <v>-3.6757178636185883E-2</v>
          </cell>
          <cell r="K192">
            <v>0</v>
          </cell>
          <cell r="L192">
            <v>3278997.64</v>
          </cell>
          <cell r="M192">
            <v>96.32</v>
          </cell>
          <cell r="N192">
            <v>-2.3821853961678574E-3</v>
          </cell>
          <cell r="O192">
            <v>1.1658439239575769E-2</v>
          </cell>
          <cell r="Q192">
            <v>-3.6800000000000055E-2</v>
          </cell>
          <cell r="R192">
            <v>-3.6800000000000055E-2</v>
          </cell>
          <cell r="S192">
            <v>-2.3874378480286396E-3</v>
          </cell>
          <cell r="T192">
            <v>0.12568592477179841</v>
          </cell>
        </row>
        <row r="193">
          <cell r="A193">
            <v>42265</v>
          </cell>
          <cell r="B193">
            <v>3291296.3</v>
          </cell>
          <cell r="C193">
            <v>34041.234000000004</v>
          </cell>
          <cell r="D193">
            <v>96.685575499407548</v>
          </cell>
          <cell r="E193">
            <v>3.7507376797012437E-3</v>
          </cell>
          <cell r="F193">
            <v>1.5518324106611914E-2</v>
          </cell>
          <cell r="H193">
            <v>-3.3144307491394853E-2</v>
          </cell>
          <cell r="I193">
            <v>-3.3144307491394853E-2</v>
          </cell>
          <cell r="K193">
            <v>0</v>
          </cell>
          <cell r="L193">
            <v>3291296.3</v>
          </cell>
          <cell r="M193">
            <v>96.69</v>
          </cell>
          <cell r="N193">
            <v>3.8413621262458619E-3</v>
          </cell>
          <cell r="O193">
            <v>1.5544585652767617E-2</v>
          </cell>
          <cell r="Q193">
            <v>-3.3100000000000018E-2</v>
          </cell>
          <cell r="R193">
            <v>-3.3100000000000018E-2</v>
          </cell>
          <cell r="S193">
            <v>-2.1358145627061731E-3</v>
          </cell>
          <cell r="T193">
            <v>0.1254529642603765</v>
          </cell>
        </row>
        <row r="194">
          <cell r="A194">
            <v>42268</v>
          </cell>
          <cell r="B194">
            <v>3291004.92</v>
          </cell>
          <cell r="C194">
            <v>34041.234000000004</v>
          </cell>
          <cell r="D194">
            <v>96.677015880211613</v>
          </cell>
          <cell r="E194">
            <v>-8.8530467463487916E-5</v>
          </cell>
          <cell r="F194">
            <v>1.542841979466103E-2</v>
          </cell>
          <cell r="H194">
            <v>-3.3229903677822303E-2</v>
          </cell>
          <cell r="I194">
            <v>-3.3229903677822303E-2</v>
          </cell>
          <cell r="K194">
            <v>0</v>
          </cell>
          <cell r="L194">
            <v>3291004.92</v>
          </cell>
          <cell r="M194">
            <v>96.68</v>
          </cell>
          <cell r="N194">
            <v>-1.0342331161439233E-4</v>
          </cell>
          <cell r="O194">
            <v>1.5439554668627453E-2</v>
          </cell>
          <cell r="Q194">
            <v>-3.3199999999999896E-2</v>
          </cell>
          <cell r="R194">
            <v>-3.3199999999999896E-2</v>
          </cell>
          <cell r="S194">
            <v>-2.1308123194785367E-3</v>
          </cell>
          <cell r="T194">
            <v>0.1252198503877392</v>
          </cell>
        </row>
        <row r="195">
          <cell r="A195">
            <v>42269</v>
          </cell>
          <cell r="B195">
            <v>3303277.11</v>
          </cell>
          <cell r="C195">
            <v>34041.234000000004</v>
          </cell>
          <cell r="D195">
            <v>97.037525431657372</v>
          </cell>
          <cell r="E195">
            <v>3.7290099219906558E-3</v>
          </cell>
          <cell r="F195">
            <v>1.9214962447146711E-2</v>
          </cell>
          <cell r="H195">
            <v>-2.9624808396353064E-2</v>
          </cell>
          <cell r="I195">
            <v>-2.9624808396353064E-2</v>
          </cell>
          <cell r="K195">
            <v>0</v>
          </cell>
          <cell r="L195">
            <v>3303277.11</v>
          </cell>
          <cell r="M195">
            <v>97.04</v>
          </cell>
          <cell r="N195">
            <v>3.7236243276790315E-3</v>
          </cell>
          <cell r="O195">
            <v>1.9220670097678916E-2</v>
          </cell>
          <cell r="Q195">
            <v>-2.959999999999996E-2</v>
          </cell>
          <cell r="R195">
            <v>-2.959999999999996E-2</v>
          </cell>
          <cell r="S195">
            <v>-1.8896235292373831E-3</v>
          </cell>
          <cell r="T195">
            <v>0.12503013091080345</v>
          </cell>
        </row>
        <row r="196">
          <cell r="A196">
            <v>42270</v>
          </cell>
          <cell r="B196">
            <v>3252217.77</v>
          </cell>
          <cell r="C196">
            <v>34041.234000000004</v>
          </cell>
          <cell r="D196">
            <v>95.5375991951408</v>
          </cell>
          <cell r="E196">
            <v>-1.54571773120179E-2</v>
          </cell>
          <cell r="F196">
            <v>3.4607760535394494E-3</v>
          </cell>
          <cell r="H196">
            <v>-4.4624069792153942E-2</v>
          </cell>
          <cell r="I196">
            <v>-4.4624069792153942E-2</v>
          </cell>
          <cell r="K196">
            <v>0</v>
          </cell>
          <cell r="L196">
            <v>3252217.77</v>
          </cell>
          <cell r="M196">
            <v>95.54</v>
          </cell>
          <cell r="N196">
            <v>-1.5457543281121144E-2</v>
          </cell>
          <cell r="O196">
            <v>3.4660224766307479E-3</v>
          </cell>
          <cell r="Q196">
            <v>-4.4599999999999973E-2</v>
          </cell>
          <cell r="R196">
            <v>-4.4599999999999973E-2</v>
          </cell>
          <cell r="S196">
            <v>-2.8323375875061174E-3</v>
          </cell>
          <cell r="T196">
            <v>0.1247134113987336</v>
          </cell>
        </row>
        <row r="197">
          <cell r="A197">
            <v>42271</v>
          </cell>
          <cell r="B197">
            <v>3262758.37</v>
          </cell>
          <cell r="C197">
            <v>34041.234000000004</v>
          </cell>
          <cell r="D197">
            <v>95.847241319160162</v>
          </cell>
          <cell r="E197">
            <v>3.2410498759436468E-3</v>
          </cell>
          <cell r="F197">
            <v>6.7130424772821051E-3</v>
          </cell>
          <cell r="H197">
            <v>-4.1527648752074264E-2</v>
          </cell>
          <cell r="I197">
            <v>-4.1527648752074264E-2</v>
          </cell>
          <cell r="K197">
            <v>0</v>
          </cell>
          <cell r="L197">
            <v>3262758.37</v>
          </cell>
          <cell r="M197">
            <v>95.85</v>
          </cell>
          <cell r="N197">
            <v>3.244714255808967E-3</v>
          </cell>
          <cell r="O197">
            <v>6.7219829849805013E-3</v>
          </cell>
          <cell r="Q197">
            <v>-4.1500000000000092E-2</v>
          </cell>
          <cell r="R197">
            <v>-4.1500000000000092E-2</v>
          </cell>
          <cell r="S197">
            <v>-2.6215622869756317E-3</v>
          </cell>
          <cell r="T197">
            <v>0.12441490712379726</v>
          </cell>
        </row>
        <row r="198">
          <cell r="A198">
            <v>42272</v>
          </cell>
          <cell r="B198">
            <v>3280642.27</v>
          </cell>
          <cell r="C198">
            <v>34041.234000000004</v>
          </cell>
          <cell r="D198">
            <v>96.372601240013793</v>
          </cell>
          <cell r="E198">
            <v>5.4812210933046224E-3</v>
          </cell>
          <cell r="F198">
            <v>1.2231059240613407E-2</v>
          </cell>
          <cell r="H198">
            <v>-3.6274049883064929E-2</v>
          </cell>
          <cell r="I198">
            <v>-3.6274049883064929E-2</v>
          </cell>
          <cell r="K198">
            <v>0</v>
          </cell>
          <cell r="L198">
            <v>3280642.27</v>
          </cell>
          <cell r="M198">
            <v>96.37</v>
          </cell>
          <cell r="N198">
            <v>5.4251434533125753E-3</v>
          </cell>
          <cell r="O198">
            <v>1.2183594160277478E-2</v>
          </cell>
          <cell r="Q198">
            <v>-3.6299999999999999E-2</v>
          </cell>
          <cell r="R198">
            <v>-3.6299999999999999E-2</v>
          </cell>
          <cell r="S198">
            <v>-2.2810162909081555E-3</v>
          </cell>
          <cell r="T198">
            <v>0.12415685950504536</v>
          </cell>
        </row>
        <row r="199">
          <cell r="A199">
            <v>42275</v>
          </cell>
          <cell r="B199">
            <v>3265313.88</v>
          </cell>
          <cell r="C199">
            <v>34041.234000000004</v>
          </cell>
          <cell r="D199">
            <v>95.922312334505833</v>
          </cell>
          <cell r="E199">
            <v>-4.6723747176495856E-3</v>
          </cell>
          <cell r="F199">
            <v>7.5015364309978239E-3</v>
          </cell>
          <cell r="H199">
            <v>-4.0776938647134053E-2</v>
          </cell>
          <cell r="I199">
            <v>-4.0776938647134053E-2</v>
          </cell>
          <cell r="K199">
            <v>0</v>
          </cell>
          <cell r="L199">
            <v>3265313.88</v>
          </cell>
          <cell r="M199">
            <v>95.92</v>
          </cell>
          <cell r="N199">
            <v>-4.669502957351912E-3</v>
          </cell>
          <cell r="O199">
            <v>7.457199873962983E-3</v>
          </cell>
          <cell r="Q199">
            <v>-4.0799999999999947E-2</v>
          </cell>
          <cell r="R199">
            <v>-4.0799999999999947E-2</v>
          </cell>
          <cell r="S199">
            <v>-2.5504878160376165E-3</v>
          </cell>
          <cell r="T199">
            <v>0.12386650555451129</v>
          </cell>
        </row>
        <row r="200">
          <cell r="A200">
            <v>42276</v>
          </cell>
          <cell r="B200">
            <v>3233129.56</v>
          </cell>
          <cell r="C200">
            <v>34041.234000000004</v>
          </cell>
          <cell r="D200">
            <v>94.976861297096335</v>
          </cell>
          <cell r="E200">
            <v>-9.8564245835991438E-3</v>
          </cell>
          <cell r="F200">
            <v>-2.4288264806945348E-3</v>
          </cell>
          <cell r="H200">
            <v>-5.0231448410207657E-2</v>
          </cell>
          <cell r="I200">
            <v>-5.0231448410207657E-2</v>
          </cell>
          <cell r="K200">
            <v>0</v>
          </cell>
          <cell r="L200">
            <v>3233129.56</v>
          </cell>
          <cell r="M200">
            <v>94.98</v>
          </cell>
          <cell r="N200">
            <v>-9.7998331943285333E-3</v>
          </cell>
          <cell r="O200">
            <v>-2.4157126352273295E-3</v>
          </cell>
          <cell r="Q200">
            <v>-5.0199999999999911E-2</v>
          </cell>
          <cell r="R200">
            <v>-5.0199999999999911E-2</v>
          </cell>
          <cell r="S200">
            <v>-3.1219784829659147E-3</v>
          </cell>
          <cell r="T200">
            <v>0.12354438452642801</v>
          </cell>
        </row>
        <row r="201">
          <cell r="A201">
            <v>42277</v>
          </cell>
          <cell r="B201">
            <v>3251255.77</v>
          </cell>
          <cell r="C201">
            <v>34041.234000000004</v>
          </cell>
          <cell r="D201">
            <v>95.509339350036484</v>
          </cell>
          <cell r="E201">
            <v>5.6063976601048449E-3</v>
          </cell>
          <cell r="F201">
            <v>3.1639542123123032E-3</v>
          </cell>
          <cell r="G201">
            <v>-0.1577569613345734</v>
          </cell>
          <cell r="H201">
            <v>-4.4906668224933499E-2</v>
          </cell>
          <cell r="I201">
            <v>-4.4906668224933499E-2</v>
          </cell>
          <cell r="K201">
            <v>0</v>
          </cell>
          <cell r="L201">
            <v>3251255.77</v>
          </cell>
          <cell r="M201">
            <v>95.51</v>
          </cell>
          <cell r="N201">
            <v>5.5801221309750293E-3</v>
          </cell>
          <cell r="O201">
            <v>3.1509295242098112E-3</v>
          </cell>
          <cell r="P201">
            <v>-0.13737355491329473</v>
          </cell>
          <cell r="Q201">
            <v>-4.489999999999994E-2</v>
          </cell>
          <cell r="R201">
            <v>-4.489999999999994E-2</v>
          </cell>
          <cell r="S201">
            <v>-2.7779046980924704E-3</v>
          </cell>
          <cell r="T201">
            <v>0.12323770655430982</v>
          </cell>
        </row>
        <row r="202">
          <cell r="A202">
            <v>42278</v>
          </cell>
          <cell r="B202">
            <v>3255191.65</v>
          </cell>
          <cell r="C202">
            <v>34041.234000000004</v>
          </cell>
          <cell r="D202">
            <v>95.624960305493019</v>
          </cell>
          <cell r="E202">
            <v>1.2105722460584722E-3</v>
          </cell>
          <cell r="F202">
            <v>1.2105722460584722E-3</v>
          </cell>
          <cell r="H202">
            <v>-4.3750458745091092E-2</v>
          </cell>
          <cell r="I202">
            <v>-4.3750458745091092E-2</v>
          </cell>
          <cell r="K202">
            <v>0</v>
          </cell>
          <cell r="L202">
            <v>3255191.65</v>
          </cell>
          <cell r="M202">
            <v>95.62</v>
          </cell>
          <cell r="N202">
            <v>1.1517118626320766E-3</v>
          </cell>
          <cell r="O202">
            <v>1.1517118626320766E-3</v>
          </cell>
          <cell r="Q202">
            <v>-4.379999999999995E-2</v>
          </cell>
          <cell r="R202">
            <v>-4.379999999999995E-2</v>
          </cell>
          <cell r="S202">
            <v>-2.6959387359539733E-3</v>
          </cell>
          <cell r="T202">
            <v>0.12292691303936354</v>
          </cell>
        </row>
        <row r="203">
          <cell r="A203">
            <v>42279</v>
          </cell>
          <cell r="B203">
            <v>3287596.09</v>
          </cell>
          <cell r="C203">
            <v>34041.234000000004</v>
          </cell>
          <cell r="D203">
            <v>96.576877618478804</v>
          </cell>
          <cell r="E203">
            <v>9.9546949870064072E-3</v>
          </cell>
          <cell r="F203">
            <v>1.1177318110534129E-2</v>
          </cell>
          <cell r="H203">
            <v>-3.4231286230433589E-2</v>
          </cell>
          <cell r="I203">
            <v>-3.4231286230433589E-2</v>
          </cell>
          <cell r="K203">
            <v>0</v>
          </cell>
          <cell r="L203">
            <v>3287596.09</v>
          </cell>
          <cell r="M203">
            <v>96.58</v>
          </cell>
          <cell r="N203">
            <v>1.0039740640033434E-2</v>
          </cell>
          <cell r="O203">
            <v>1.1203015391058502E-2</v>
          </cell>
          <cell r="Q203">
            <v>-3.4200000000000008E-2</v>
          </cell>
          <cell r="R203">
            <v>-3.4200000000000008E-2</v>
          </cell>
          <cell r="S203">
            <v>-2.0942137567772079E-3</v>
          </cell>
          <cell r="T203">
            <v>0.12267052129000436</v>
          </cell>
        </row>
        <row r="204">
          <cell r="A204">
            <v>42282</v>
          </cell>
          <cell r="B204">
            <v>3312305.83</v>
          </cell>
          <cell r="C204">
            <v>34041.234000000004</v>
          </cell>
          <cell r="D204">
            <v>97.302754359609864</v>
          </cell>
          <cell r="E204">
            <v>7.5160510365492872E-3</v>
          </cell>
          <cell r="F204">
            <v>1.8777378440453907E-2</v>
          </cell>
          <cell r="H204">
            <v>-2.6972519288238961E-2</v>
          </cell>
          <cell r="I204">
            <v>-2.6972519288238961E-2</v>
          </cell>
          <cell r="K204">
            <v>0</v>
          </cell>
          <cell r="L204">
            <v>3312305.83</v>
          </cell>
          <cell r="M204">
            <v>97.3</v>
          </cell>
          <cell r="N204">
            <v>7.4549596189688039E-3</v>
          </cell>
          <cell r="O204">
            <v>1.8741493037378154E-2</v>
          </cell>
          <cell r="Q204">
            <v>-2.7000000000000024E-2</v>
          </cell>
          <cell r="R204">
            <v>-2.7000000000000024E-2</v>
          </cell>
          <cell r="S204">
            <v>-1.6448785929128462E-3</v>
          </cell>
          <cell r="T204">
            <v>0.12248721492022766</v>
          </cell>
        </row>
        <row r="205">
          <cell r="A205">
            <v>42283</v>
          </cell>
          <cell r="B205">
            <v>3306079.67</v>
          </cell>
          <cell r="C205">
            <v>34041.234000000004</v>
          </cell>
          <cell r="D205">
            <v>97.119853821985402</v>
          </cell>
          <cell r="E205">
            <v>-1.8797056550784452E-3</v>
          </cell>
          <cell r="F205">
            <v>1.6862376840933502E-2</v>
          </cell>
          <cell r="H205">
            <v>-2.8801524546279489E-2</v>
          </cell>
          <cell r="I205">
            <v>-2.8801524546279489E-2</v>
          </cell>
          <cell r="K205">
            <v>0</v>
          </cell>
          <cell r="L205">
            <v>3306079.67</v>
          </cell>
          <cell r="M205">
            <v>97.12</v>
          </cell>
          <cell r="N205">
            <v>-1.8499486125385101E-3</v>
          </cell>
          <cell r="O205">
            <v>1.6856873625798352E-2</v>
          </cell>
          <cell r="Q205">
            <v>-2.8799999999999937E-2</v>
          </cell>
          <cell r="R205">
            <v>-2.8799999999999937E-2</v>
          </cell>
          <cell r="S205">
            <v>-1.7456907018100765E-3</v>
          </cell>
          <cell r="T205">
            <v>0.12228382727239555</v>
          </cell>
        </row>
        <row r="206">
          <cell r="A206">
            <v>42284</v>
          </cell>
          <cell r="B206">
            <v>3341064.07</v>
          </cell>
          <cell r="C206">
            <v>34041.234000000004</v>
          </cell>
          <cell r="D206">
            <v>98.14756039689982</v>
          </cell>
          <cell r="E206">
            <v>1.0581838156368484E-2</v>
          </cell>
          <cell r="F206">
            <v>2.762264993996455E-2</v>
          </cell>
          <cell r="H206">
            <v>-1.8524459461316423E-2</v>
          </cell>
          <cell r="I206">
            <v>-1.8524459461316423E-2</v>
          </cell>
          <cell r="K206">
            <v>0</v>
          </cell>
          <cell r="L206">
            <v>3341064.07</v>
          </cell>
          <cell r="M206">
            <v>98.15</v>
          </cell>
          <cell r="N206">
            <v>1.0605436573311477E-2</v>
          </cell>
          <cell r="O206">
            <v>2.7641084703172503E-2</v>
          </cell>
          <cell r="Q206">
            <v>-1.8499999999999961E-2</v>
          </cell>
          <cell r="R206">
            <v>-1.8499999999999961E-2</v>
          </cell>
          <cell r="S206">
            <v>-1.1156748694389762E-3</v>
          </cell>
          <cell r="T206">
            <v>0.12222028504850635</v>
          </cell>
        </row>
        <row r="207">
          <cell r="A207">
            <v>42285</v>
          </cell>
          <cell r="B207">
            <v>3347482.81</v>
          </cell>
          <cell r="C207">
            <v>34041.234000000004</v>
          </cell>
          <cell r="D207">
            <v>98.336118191250051</v>
          </cell>
          <cell r="E207">
            <v>1.9211663905625009E-3</v>
          </cell>
          <cell r="F207">
            <v>2.9596884037210058E-2</v>
          </cell>
          <cell r="H207">
            <v>-1.6638881639674308E-2</v>
          </cell>
          <cell r="I207">
            <v>-1.6638881639674308E-2</v>
          </cell>
          <cell r="K207">
            <v>0</v>
          </cell>
          <cell r="L207">
            <v>3347482.81</v>
          </cell>
          <cell r="M207">
            <v>98.34</v>
          </cell>
          <cell r="N207">
            <v>1.935812531838943E-3</v>
          </cell>
          <cell r="O207">
            <v>2.9630405193173504E-2</v>
          </cell>
          <cell r="Q207">
            <v>-1.6599999999999948E-2</v>
          </cell>
          <cell r="R207">
            <v>-1.6599999999999948E-2</v>
          </cell>
          <cell r="S207">
            <v>-9.960777162660861E-4</v>
          </cell>
          <cell r="T207">
            <v>0.12218653686931005</v>
          </cell>
        </row>
        <row r="208">
          <cell r="A208">
            <v>42286</v>
          </cell>
          <cell r="B208">
            <v>3371817.53</v>
          </cell>
          <cell r="C208">
            <v>34041.234000000004</v>
          </cell>
          <cell r="D208">
            <v>99.050978292972559</v>
          </cell>
          <cell r="E208">
            <v>7.2695578681700734E-3</v>
          </cell>
          <cell r="F208">
            <v>3.7081598166606167E-2</v>
          </cell>
          <cell r="H208">
            <v>-9.4902810844453844E-3</v>
          </cell>
          <cell r="I208">
            <v>-9.4902810844453844E-3</v>
          </cell>
          <cell r="K208">
            <v>0</v>
          </cell>
          <cell r="L208">
            <v>3371817.53</v>
          </cell>
          <cell r="M208">
            <v>99.05</v>
          </cell>
          <cell r="N208">
            <v>7.2198495017286035E-3</v>
          </cell>
          <cell r="O208">
            <v>3.7064181761071957E-2</v>
          </cell>
          <cell r="Q208">
            <v>-9.5000000000000639E-3</v>
          </cell>
          <cell r="R208">
            <v>-9.5000000000000639E-3</v>
          </cell>
          <cell r="S208">
            <v>-5.6718951258005745E-4</v>
          </cell>
          <cell r="T208">
            <v>0.12228447913783314</v>
          </cell>
        </row>
        <row r="209">
          <cell r="A209">
            <v>42289</v>
          </cell>
          <cell r="B209">
            <v>3406700.78</v>
          </cell>
          <cell r="C209">
            <v>34041.234000000004</v>
          </cell>
          <cell r="D209">
            <v>100.07571347149164</v>
          </cell>
          <cell r="E209">
            <v>1.0345533140400986E-2</v>
          </cell>
          <cell r="F209">
            <v>4.7810760209738623E-2</v>
          </cell>
          <cell r="H209">
            <v>7.5707003848468624E-4</v>
          </cell>
          <cell r="I209">
            <v>7.5707003848468624E-4</v>
          </cell>
          <cell r="K209">
            <v>515.43199999997523</v>
          </cell>
          <cell r="L209">
            <v>3406185.3479999998</v>
          </cell>
          <cell r="M209">
            <v>100.06</v>
          </cell>
          <cell r="N209">
            <v>1.019687026754168E-2</v>
          </cell>
          <cell r="O209">
            <v>4.7638990681603932E-2</v>
          </cell>
          <cell r="Q209">
            <v>5.9999999999993392E-4</v>
          </cell>
          <cell r="R209">
            <v>5.9999999999993392E-4</v>
          </cell>
          <cell r="S209">
            <v>3.5643463775159034E-5</v>
          </cell>
          <cell r="T209">
            <v>0.12261188790850092</v>
          </cell>
        </row>
        <row r="210">
          <cell r="A210">
            <v>42290</v>
          </cell>
          <cell r="B210">
            <v>3412511.44</v>
          </cell>
          <cell r="C210">
            <v>34041.234000000004</v>
          </cell>
          <cell r="D210">
            <v>100.24640822362666</v>
          </cell>
          <cell r="E210">
            <v>1.7056561098975909E-3</v>
          </cell>
          <cell r="F210">
            <v>4.9597965034906988E-2</v>
          </cell>
          <cell r="H210">
            <v>2.4640174495191847E-3</v>
          </cell>
          <cell r="I210">
            <v>2.4640174495191847E-3</v>
          </cell>
          <cell r="K210">
            <v>1677.5640000000196</v>
          </cell>
          <cell r="L210">
            <v>3410833.8759999997</v>
          </cell>
          <cell r="M210">
            <v>100.2</v>
          </cell>
          <cell r="N210">
            <v>1.3991605036978161E-3</v>
          </cell>
          <cell r="O210">
            <v>4.9104805779499605E-2</v>
          </cell>
          <cell r="Q210">
            <v>2.0000000000000018E-3</v>
          </cell>
          <cell r="R210">
            <v>2.0000000000000018E-3</v>
          </cell>
          <cell r="S210">
            <v>1.182254886202827E-4</v>
          </cell>
          <cell r="T210">
            <v>0.12296532133488469</v>
          </cell>
        </row>
        <row r="211">
          <cell r="A211">
            <v>42291</v>
          </cell>
          <cell r="B211">
            <v>3398730.23</v>
          </cell>
          <cell r="C211">
            <v>34041.234000000004</v>
          </cell>
          <cell r="D211">
            <v>99.841569491869762</v>
          </cell>
          <cell r="E211">
            <v>-4.03843627847289E-3</v>
          </cell>
          <cell r="F211">
            <v>4.5359230535098716E-2</v>
          </cell>
          <cell r="H211">
            <v>-1.5843696064127277E-3</v>
          </cell>
          <cell r="I211">
            <v>-1.5843696064127277E-3</v>
          </cell>
          <cell r="K211">
            <v>0</v>
          </cell>
          <cell r="L211">
            <v>3398730.23</v>
          </cell>
          <cell r="M211">
            <v>99.84</v>
          </cell>
          <cell r="N211">
            <v>-3.5928143712574689E-3</v>
          </cell>
          <cell r="O211">
            <v>4.5335566956339557E-2</v>
          </cell>
          <cell r="Q211">
            <v>-1.5999999999999348E-3</v>
          </cell>
          <cell r="R211">
            <v>-1.5999999999999348E-3</v>
          </cell>
          <cell r="S211">
            <v>-9.4118355718819657E-5</v>
          </cell>
          <cell r="T211">
            <v>0.12321781258690498</v>
          </cell>
        </row>
        <row r="212">
          <cell r="A212">
            <v>42292</v>
          </cell>
          <cell r="B212">
            <v>3437636.01</v>
          </cell>
          <cell r="C212">
            <v>34041.234000000004</v>
          </cell>
          <cell r="D212">
            <v>100.98447106823447</v>
          </cell>
          <cell r="E212">
            <v>1.1447151544004663E-2</v>
          </cell>
          <cell r="F212">
            <v>5.7325616064958007E-2</v>
          </cell>
          <cell r="H212">
            <v>9.8446454186056354E-3</v>
          </cell>
          <cell r="I212">
            <v>9.8446454186056354E-3</v>
          </cell>
          <cell r="K212">
            <v>6702.4780000000437</v>
          </cell>
          <cell r="L212">
            <v>3430933.5319999997</v>
          </cell>
          <cell r="M212">
            <v>100.79</v>
          </cell>
          <cell r="N212">
            <v>9.5152243589744501E-3</v>
          </cell>
          <cell r="O212">
            <v>5.5282169406345005E-2</v>
          </cell>
          <cell r="Q212">
            <v>7.9000000000000181E-3</v>
          </cell>
          <cell r="R212">
            <v>7.9000000000000181E-3</v>
          </cell>
          <cell r="S212">
            <v>4.6242182818900801E-4</v>
          </cell>
          <cell r="T212">
            <v>0.12371132968296017</v>
          </cell>
        </row>
        <row r="213">
          <cell r="A213">
            <v>42293</v>
          </cell>
          <cell r="B213">
            <v>3440855.47</v>
          </cell>
          <cell r="C213">
            <v>34041.234000000004</v>
          </cell>
          <cell r="D213">
            <v>101.07904637064567</v>
          </cell>
          <cell r="E213">
            <v>9.3653312643771081E-4</v>
          </cell>
          <cell r="F213">
            <v>5.8315836529834186E-2</v>
          </cell>
          <cell r="H213">
            <v>1.0790398381596011E-2</v>
          </cell>
          <cell r="I213">
            <v>1.0790398381596011E-2</v>
          </cell>
          <cell r="K213">
            <v>7346.3700000001345</v>
          </cell>
          <cell r="L213">
            <v>3433509.1</v>
          </cell>
          <cell r="M213">
            <v>100.86</v>
          </cell>
          <cell r="N213">
            <v>6.9451334457770741E-4</v>
          </cell>
          <cell r="O213">
            <v>5.6015076955292509E-2</v>
          </cell>
          <cell r="Q213">
            <v>8.599999999999941E-3</v>
          </cell>
          <cell r="R213">
            <v>8.599999999999941E-3</v>
          </cell>
          <cell r="S213">
            <v>5.0095058803378834E-4</v>
          </cell>
          <cell r="T213">
            <v>0.12421039906366431</v>
          </cell>
        </row>
        <row r="214">
          <cell r="A214">
            <v>42296</v>
          </cell>
          <cell r="B214">
            <v>3433375.57</v>
          </cell>
          <cell r="C214">
            <v>34041.234000000004</v>
          </cell>
          <cell r="D214">
            <v>100.85931579331113</v>
          </cell>
          <cell r="E214">
            <v>-2.1738489353057E-3</v>
          </cell>
          <cell r="F214">
            <v>5.6015217775376547E-2</v>
          </cell>
          <cell r="H214">
            <v>8.593092750256881E-3</v>
          </cell>
          <cell r="I214">
            <v>8.593092750256881E-3</v>
          </cell>
          <cell r="K214">
            <v>5850.3900000000676</v>
          </cell>
          <cell r="L214">
            <v>3427525.1799999997</v>
          </cell>
          <cell r="M214">
            <v>100.69</v>
          </cell>
          <cell r="N214">
            <v>-1.6855046599246748E-3</v>
          </cell>
          <cell r="O214">
            <v>5.4235158622133683E-2</v>
          </cell>
          <cell r="Q214">
            <v>6.8999999999999062E-3</v>
          </cell>
          <cell r="R214">
            <v>6.8999999999999062E-3</v>
          </cell>
          <cell r="S214">
            <v>3.9998700059129533E-4</v>
          </cell>
          <cell r="T214">
            <v>0.12464767798409745</v>
          </cell>
        </row>
        <row r="215">
          <cell r="A215">
            <v>42297</v>
          </cell>
          <cell r="B215">
            <v>3435894.48</v>
          </cell>
          <cell r="C215">
            <v>34041.234000000004</v>
          </cell>
          <cell r="D215">
            <v>100.93331164199276</v>
          </cell>
          <cell r="E215">
            <v>7.3365408142644917E-4</v>
          </cell>
          <cell r="F215">
            <v>5.6789967649945927E-2</v>
          </cell>
          <cell r="H215">
            <v>9.33305118925154E-3</v>
          </cell>
          <cell r="I215">
            <v>9.33305118925154E-3</v>
          </cell>
          <cell r="K215">
            <v>6354.1720000000823</v>
          </cell>
          <cell r="L215">
            <v>3429540.3079999997</v>
          </cell>
          <cell r="M215">
            <v>100.75</v>
          </cell>
          <cell r="N215">
            <v>5.9588837024526775E-4</v>
          </cell>
          <cell r="O215">
            <v>5.4863365092660432E-2</v>
          </cell>
          <cell r="Q215">
            <v>7.5000000000000622E-3</v>
          </cell>
          <cell r="R215">
            <v>7.5000000000000622E-3</v>
          </cell>
          <cell r="S215">
            <v>4.3267701859406316E-4</v>
          </cell>
          <cell r="T215">
            <v>0.1250885216437102</v>
          </cell>
        </row>
        <row r="216">
          <cell r="A216">
            <v>42298</v>
          </cell>
          <cell r="B216">
            <v>3419803.6</v>
          </cell>
          <cell r="C216">
            <v>34041.234000000004</v>
          </cell>
          <cell r="D216">
            <v>100.4606237247451</v>
          </cell>
          <cell r="E216">
            <v>-4.6831705960889147E-3</v>
          </cell>
          <cell r="F216">
            <v>5.1840839947205897E-2</v>
          </cell>
          <cell r="H216">
            <v>4.6061723222614592E-3</v>
          </cell>
          <cell r="I216">
            <v>4.6061723222614592E-3</v>
          </cell>
          <cell r="K216">
            <v>3135.9960000000738</v>
          </cell>
          <cell r="L216">
            <v>3416667.6039999998</v>
          </cell>
          <cell r="M216">
            <v>100.37</v>
          </cell>
          <cell r="N216">
            <v>-3.7717121588088931E-3</v>
          </cell>
          <cell r="O216">
            <v>5.088472411265843E-2</v>
          </cell>
          <cell r="Q216">
            <v>3.7000000000000366E-3</v>
          </cell>
          <cell r="R216">
            <v>3.7000000000000366E-3</v>
          </cell>
          <cell r="S216">
            <v>2.1243648697577555E-4</v>
          </cell>
          <cell r="T216">
            <v>0.12541754987359005</v>
          </cell>
        </row>
        <row r="217">
          <cell r="A217">
            <v>42299</v>
          </cell>
          <cell r="B217">
            <v>3418238.51</v>
          </cell>
          <cell r="C217">
            <v>34041.234000000004</v>
          </cell>
          <cell r="D217">
            <v>100.41464742435599</v>
          </cell>
          <cell r="E217">
            <v>-4.5765493667537793E-4</v>
          </cell>
          <cell r="F217">
            <v>5.1359459794207307E-2</v>
          </cell>
          <cell r="H217">
            <v>4.146409348083635E-3</v>
          </cell>
          <cell r="I217">
            <v>4.146409348083635E-3</v>
          </cell>
          <cell r="K217">
            <v>2822.9780000000496</v>
          </cell>
          <cell r="L217">
            <v>3415415.5319999997</v>
          </cell>
          <cell r="M217">
            <v>100.33</v>
          </cell>
          <cell r="N217">
            <v>-3.9852545581353649E-4</v>
          </cell>
          <cell r="O217">
            <v>5.0465919798973857E-2</v>
          </cell>
          <cell r="Q217">
            <v>3.3000000000000806E-3</v>
          </cell>
          <cell r="R217">
            <v>3.3000000000000806E-3</v>
          </cell>
          <cell r="S217">
            <v>1.8856849499115924E-4</v>
          </cell>
          <cell r="T217">
            <v>0.12572675287600893</v>
          </cell>
        </row>
        <row r="218">
          <cell r="A218">
            <v>42300</v>
          </cell>
          <cell r="B218">
            <v>3412377.87</v>
          </cell>
          <cell r="C218">
            <v>34041.234000000004</v>
          </cell>
          <cell r="D218">
            <v>100.24248445282565</v>
          </cell>
          <cell r="E218">
            <v>-1.7145205002092601E-3</v>
          </cell>
          <cell r="F218">
            <v>4.9556882447301387E-2</v>
          </cell>
          <cell r="H218">
            <v>2.4247797440448693E-3</v>
          </cell>
          <cell r="I218">
            <v>2.4247797440448693E-3</v>
          </cell>
          <cell r="K218">
            <v>1650.8500000001156</v>
          </cell>
          <cell r="L218">
            <v>3410727.02</v>
          </cell>
          <cell r="M218">
            <v>100.19</v>
          </cell>
          <cell r="N218">
            <v>-1.3953951958537436E-3</v>
          </cell>
          <cell r="O218">
            <v>4.9000104701078406E-2</v>
          </cell>
          <cell r="Q218">
            <v>1.9000000000000128E-3</v>
          </cell>
          <cell r="R218">
            <v>1.9000000000000128E-3</v>
          </cell>
          <cell r="S218">
            <v>1.0805590389395547E-4</v>
          </cell>
          <cell r="T218">
            <v>0.1259929650727559</v>
          </cell>
        </row>
        <row r="219">
          <cell r="A219">
            <v>42303</v>
          </cell>
          <cell r="B219">
            <v>3411042.93</v>
          </cell>
          <cell r="C219">
            <v>34041.234000000004</v>
          </cell>
          <cell r="D219">
            <v>100.20326907068056</v>
          </cell>
          <cell r="E219">
            <v>-3.912052096388674E-4</v>
          </cell>
          <cell r="F219">
            <v>4.9146290327075626E-2</v>
          </cell>
          <cell r="H219">
            <v>2.0326259479379605E-3</v>
          </cell>
          <cell r="I219">
            <v>2.0326259479379605E-3</v>
          </cell>
          <cell r="K219">
            <v>1383.862000000046</v>
          </cell>
          <cell r="L219">
            <v>3409659.068</v>
          </cell>
          <cell r="M219">
            <v>100.16</v>
          </cell>
          <cell r="N219">
            <v>-2.9943108094621085E-4</v>
          </cell>
          <cell r="O219">
            <v>4.8686001465815032E-2</v>
          </cell>
          <cell r="Q219">
            <v>1.6000000000000458E-3</v>
          </cell>
          <cell r="R219">
            <v>1.6000000000000458E-3</v>
          </cell>
          <cell r="S219">
            <v>9.0565354213367755E-5</v>
          </cell>
          <cell r="T219">
            <v>0.12624382133318007</v>
          </cell>
        </row>
        <row r="220">
          <cell r="A220">
            <v>42304</v>
          </cell>
          <cell r="B220">
            <v>3397815</v>
          </cell>
          <cell r="C220">
            <v>34041.234000000004</v>
          </cell>
          <cell r="D220">
            <v>99.814683568756635</v>
          </cell>
          <cell r="E220">
            <v>-3.8779723009818579E-3</v>
          </cell>
          <cell r="F220">
            <v>4.5077730073509459E-2</v>
          </cell>
          <cell r="H220">
            <v>-1.8532288201682512E-3</v>
          </cell>
          <cell r="I220">
            <v>-1.8532288201682512E-3</v>
          </cell>
          <cell r="K220">
            <v>0</v>
          </cell>
          <cell r="L220">
            <v>3397815</v>
          </cell>
          <cell r="M220">
            <v>99.81</v>
          </cell>
          <cell r="N220">
            <v>-3.4944089456868666E-3</v>
          </cell>
          <cell r="O220">
            <v>4.5021463721076405E-2</v>
          </cell>
          <cell r="Q220">
            <v>-1.9000000000000128E-3</v>
          </cell>
          <cell r="R220">
            <v>-1.9000000000000128E-3</v>
          </cell>
          <cell r="S220">
            <v>-1.070432131484722E-4</v>
          </cell>
          <cell r="T220">
            <v>0.12640931117067331</v>
          </cell>
        </row>
        <row r="221">
          <cell r="A221">
            <v>42305</v>
          </cell>
          <cell r="B221">
            <v>3385954.95</v>
          </cell>
          <cell r="C221">
            <v>34041.234000000004</v>
          </cell>
          <cell r="D221">
            <v>99.466281098975429</v>
          </cell>
          <cell r="E221">
            <v>-3.4904931551600349E-3</v>
          </cell>
          <cell r="F221">
            <v>4.1429893410077634E-2</v>
          </cell>
          <cell r="H221">
            <v>-5.337253292816535E-3</v>
          </cell>
          <cell r="I221">
            <v>-5.337253292816535E-3</v>
          </cell>
          <cell r="K221">
            <v>0</v>
          </cell>
          <cell r="L221">
            <v>3385954.95</v>
          </cell>
          <cell r="M221">
            <v>99.47</v>
          </cell>
          <cell r="N221">
            <v>-3.4064722973650152E-3</v>
          </cell>
          <cell r="O221">
            <v>4.1461627054758532E-2</v>
          </cell>
          <cell r="Q221">
            <v>-5.2999999999999714E-3</v>
          </cell>
          <cell r="R221">
            <v>-5.2999999999999714E-3</v>
          </cell>
          <cell r="S221">
            <v>-2.972036960073865E-4</v>
          </cell>
          <cell r="T221">
            <v>0.12649999184610036</v>
          </cell>
        </row>
        <row r="222">
          <cell r="A222">
            <v>42306</v>
          </cell>
          <cell r="B222">
            <v>3357578.51</v>
          </cell>
          <cell r="C222">
            <v>34041.234000000004</v>
          </cell>
          <cell r="D222">
            <v>98.632690871312107</v>
          </cell>
          <cell r="E222">
            <v>-8.3806312898523361E-3</v>
          </cell>
          <cell r="F222">
            <v>3.2702053459177538E-2</v>
          </cell>
          <cell r="H222">
            <v>-1.3673155030721196E-2</v>
          </cell>
          <cell r="I222">
            <v>-1.3673155030721196E-2</v>
          </cell>
          <cell r="K222">
            <v>0</v>
          </cell>
          <cell r="L222">
            <v>3357578.51</v>
          </cell>
          <cell r="M222">
            <v>98.63</v>
          </cell>
          <cell r="N222">
            <v>-8.4447572132301252E-3</v>
          </cell>
          <cell r="O222">
            <v>3.2666736467385604E-2</v>
          </cell>
          <cell r="Q222">
            <v>-1.3700000000000045E-2</v>
          </cell>
          <cell r="R222">
            <v>-1.3700000000000045E-2</v>
          </cell>
          <cell r="S222">
            <v>-7.6470062234079705E-4</v>
          </cell>
          <cell r="T222">
            <v>0.12644183170278497</v>
          </cell>
        </row>
        <row r="223">
          <cell r="A223">
            <v>42307</v>
          </cell>
          <cell r="B223">
            <v>3360754.5</v>
          </cell>
          <cell r="C223">
            <v>34041.234000000004</v>
          </cell>
          <cell r="D223">
            <v>98.725989192988706</v>
          </cell>
          <cell r="E223">
            <v>9.459168238483695E-4</v>
          </cell>
          <cell r="F223">
            <v>3.3678903705567143E-2</v>
          </cell>
          <cell r="H223">
            <v>-1.2740171874251582E-2</v>
          </cell>
          <cell r="I223">
            <v>-1.2740171874251582E-2</v>
          </cell>
          <cell r="K223">
            <v>0</v>
          </cell>
          <cell r="L223">
            <v>3360754.5</v>
          </cell>
          <cell r="M223">
            <v>98.73</v>
          </cell>
          <cell r="N223">
            <v>1.013890297069997E-3</v>
          </cell>
          <cell r="O223">
            <v>3.3713747251596704E-2</v>
          </cell>
          <cell r="Q223">
            <v>-1.2699999999999934E-2</v>
          </cell>
          <cell r="R223">
            <v>-1.2699999999999934E-2</v>
          </cell>
          <cell r="S223">
            <v>-7.0559787278057229E-4</v>
          </cell>
          <cell r="T223">
            <v>0.12639726446625435</v>
          </cell>
        </row>
        <row r="224">
          <cell r="A224">
            <v>42310</v>
          </cell>
          <cell r="B224">
            <v>3367500.28</v>
          </cell>
          <cell r="C224">
            <v>34041.234000000004</v>
          </cell>
          <cell r="D224">
            <v>98.924154159628856</v>
          </cell>
          <cell r="E224">
            <v>2.0072218902034145E-3</v>
          </cell>
          <cell r="F224">
            <v>2.0072218902034145E-3</v>
          </cell>
          <cell r="H224">
            <v>-1.0758522335919229E-2</v>
          </cell>
          <cell r="I224">
            <v>-1.0758522335919229E-2</v>
          </cell>
          <cell r="K224">
            <v>0</v>
          </cell>
          <cell r="L224">
            <v>3367500.28</v>
          </cell>
          <cell r="M224">
            <v>98.92</v>
          </cell>
          <cell r="N224">
            <v>1.9244403929910003E-3</v>
          </cell>
          <cell r="O224">
            <v>1.9244403929910003E-3</v>
          </cell>
          <cell r="Q224">
            <v>-1.0800000000000032E-2</v>
          </cell>
          <cell r="R224">
            <v>-1.0800000000000032E-2</v>
          </cell>
          <cell r="S224">
            <v>-5.9726549241645444E-4</v>
          </cell>
          <cell r="T224">
            <v>0.1261050135298844</v>
          </cell>
        </row>
        <row r="225">
          <cell r="A225">
            <v>42311</v>
          </cell>
          <cell r="B225">
            <v>3371484.13</v>
          </cell>
          <cell r="C225">
            <v>34041.234000000004</v>
          </cell>
          <cell r="D225">
            <v>99.041184288442636</v>
          </cell>
          <cell r="E225">
            <v>1.1830288548633217E-3</v>
          </cell>
          <cell r="F225">
            <v>3.192625346480904E-3</v>
          </cell>
          <cell r="H225">
            <v>-9.5882211234150638E-3</v>
          </cell>
          <cell r="I225">
            <v>-9.5882211234150638E-3</v>
          </cell>
          <cell r="K225">
            <v>0</v>
          </cell>
          <cell r="L225">
            <v>3371484.13</v>
          </cell>
          <cell r="M225">
            <v>99.04</v>
          </cell>
          <cell r="N225">
            <v>1.2131014961584974E-3</v>
          </cell>
          <cell r="O225">
            <v>3.139876430669597E-3</v>
          </cell>
          <cell r="Q225">
            <v>-9.5999999999999419E-3</v>
          </cell>
          <cell r="R225">
            <v>-9.5999999999999419E-3</v>
          </cell>
          <cell r="S225">
            <v>-5.2846433734998755E-4</v>
          </cell>
          <cell r="T225">
            <v>0.12581603219597218</v>
          </cell>
        </row>
        <row r="226">
          <cell r="A226">
            <v>42312</v>
          </cell>
          <cell r="B226">
            <v>3398267.15</v>
          </cell>
          <cell r="C226">
            <v>34041.234000000004</v>
          </cell>
          <cell r="D226">
            <v>99.827965989717043</v>
          </cell>
          <cell r="E226">
            <v>7.9439851908780224E-3</v>
          </cell>
          <cell r="F226">
            <v>1.1161972705831413E-2</v>
          </cell>
          <cell r="H226">
            <v>-1.7204046191483524E-3</v>
          </cell>
          <cell r="I226">
            <v>-1.7204046191483524E-3</v>
          </cell>
          <cell r="K226">
            <v>0</v>
          </cell>
          <cell r="L226">
            <v>3398267.15</v>
          </cell>
          <cell r="M226">
            <v>99.83</v>
          </cell>
          <cell r="N226">
            <v>7.9765751211631208E-3</v>
          </cell>
          <cell r="O226">
            <v>1.1141497012052914E-2</v>
          </cell>
          <cell r="Q226">
            <v>-1.7000000000000348E-3</v>
          </cell>
          <cell r="R226">
            <v>-1.7000000000000348E-3</v>
          </cell>
          <cell r="S226">
            <v>-9.315143333310516E-5</v>
          </cell>
          <cell r="T226">
            <v>0.12555329681234756</v>
          </cell>
        </row>
        <row r="227">
          <cell r="A227">
            <v>42313</v>
          </cell>
          <cell r="B227">
            <v>3409834.16</v>
          </cell>
          <cell r="C227">
            <v>34041.234000000004</v>
          </cell>
          <cell r="D227">
            <v>100.16776007591264</v>
          </cell>
          <cell r="E227">
            <v>3.4037965496622746E-3</v>
          </cell>
          <cell r="F227">
            <v>1.4603762339677084E-2</v>
          </cell>
          <cell r="H227">
            <v>1.6775360232073044E-3</v>
          </cell>
          <cell r="I227">
            <v>1.6775360232073044E-3</v>
          </cell>
          <cell r="K227">
            <v>1142.1080000001159</v>
          </cell>
          <cell r="L227">
            <v>3408692.0520000001</v>
          </cell>
          <cell r="M227">
            <v>100.13</v>
          </cell>
          <cell r="N227">
            <v>3.0051086847640018E-3</v>
          </cell>
          <cell r="O227">
            <v>1.4180087106249184E-2</v>
          </cell>
          <cell r="Q227">
            <v>1.2999999999998568E-3</v>
          </cell>
          <cell r="R227">
            <v>1.2999999999998568E-3</v>
          </cell>
          <cell r="S227">
            <v>7.090865514669531E-5</v>
          </cell>
          <cell r="T227">
            <v>0.12530860733075921</v>
          </cell>
        </row>
        <row r="228">
          <cell r="A228">
            <v>42314</v>
          </cell>
          <cell r="B228">
            <v>3397890.02</v>
          </cell>
          <cell r="C228">
            <v>34041.234000000004</v>
          </cell>
          <cell r="D228">
            <v>99.816887366656559</v>
          </cell>
          <cell r="E228">
            <v>-3.5028507075547388E-3</v>
          </cell>
          <cell r="F228">
            <v>1.1049756832877788E-2</v>
          </cell>
          <cell r="H228">
            <v>-1.831190842593311E-3</v>
          </cell>
          <cell r="I228">
            <v>-1.831190842593311E-3</v>
          </cell>
          <cell r="K228">
            <v>0</v>
          </cell>
          <cell r="L228">
            <v>3397890.02</v>
          </cell>
          <cell r="M228">
            <v>99.82</v>
          </cell>
          <cell r="N228">
            <v>-3.0959752321981782E-3</v>
          </cell>
          <cell r="O228">
            <v>1.1040210675579809E-2</v>
          </cell>
          <cell r="Q228">
            <v>-1.8000000000000238E-3</v>
          </cell>
          <cell r="R228">
            <v>-1.8000000000000238E-3</v>
          </cell>
          <cell r="S228">
            <v>-9.773838844751026E-5</v>
          </cell>
          <cell r="T228">
            <v>0.12504851301217909</v>
          </cell>
        </row>
        <row r="229">
          <cell r="A229">
            <v>42317</v>
          </cell>
          <cell r="B229">
            <v>3405216.06</v>
          </cell>
          <cell r="C229">
            <v>34041.234000000004</v>
          </cell>
          <cell r="D229">
            <v>100.03209813134271</v>
          </cell>
          <cell r="E229">
            <v>2.156055657151601E-3</v>
          </cell>
          <cell r="F229">
            <v>1.3229636380759136E-2</v>
          </cell>
          <cell r="H229">
            <v>3.2091666518274664E-4</v>
          </cell>
          <cell r="I229">
            <v>3.2091666518274664E-4</v>
          </cell>
          <cell r="K229">
            <v>218.48800000009672</v>
          </cell>
          <cell r="L229">
            <v>3404997.5720000002</v>
          </cell>
          <cell r="M229">
            <v>100.03</v>
          </cell>
          <cell r="N229">
            <v>2.1037868162694373E-3</v>
          </cell>
          <cell r="O229">
            <v>1.3167223741517242E-2</v>
          </cell>
          <cell r="Q229">
            <v>2.9999999999996696E-4</v>
          </cell>
          <cell r="R229">
            <v>2.9999999999996696E-4</v>
          </cell>
          <cell r="S229">
            <v>1.6216193216678221E-5</v>
          </cell>
          <cell r="T229">
            <v>0.1248008380534264</v>
          </cell>
        </row>
        <row r="230">
          <cell r="A230">
            <v>42318</v>
          </cell>
          <cell r="B230">
            <v>3384305.77</v>
          </cell>
          <cell r="C230">
            <v>34041.234000000004</v>
          </cell>
          <cell r="D230">
            <v>99.417834559111441</v>
          </cell>
          <cell r="E230">
            <v>-6.1406646836972278E-3</v>
          </cell>
          <cell r="F230">
            <v>7.0077329361604157E-3</v>
          </cell>
          <cell r="H230">
            <v>-5.8217186601466908E-3</v>
          </cell>
          <cell r="I230">
            <v>-5.8217186601466908E-3</v>
          </cell>
          <cell r="K230">
            <v>0</v>
          </cell>
          <cell r="L230">
            <v>3384305.77</v>
          </cell>
          <cell r="M230">
            <v>99.42</v>
          </cell>
          <cell r="N230">
            <v>-6.0981705488353244E-3</v>
          </cell>
          <cell r="O230">
            <v>6.9887572166513756E-3</v>
          </cell>
          <cell r="Q230">
            <v>-5.8000000000000274E-3</v>
          </cell>
          <cell r="R230">
            <v>-5.8000000000000274E-3</v>
          </cell>
          <cell r="S230">
            <v>-3.121161877004397E-4</v>
          </cell>
          <cell r="T230">
            <v>0.1245287850426514</v>
          </cell>
        </row>
        <row r="231">
          <cell r="A231">
            <v>42319</v>
          </cell>
          <cell r="B231">
            <v>3392454.85</v>
          </cell>
          <cell r="C231">
            <v>34041.234000000004</v>
          </cell>
          <cell r="D231">
            <v>99.657223060715125</v>
          </cell>
          <cell r="E231">
            <v>2.4079029951245001E-3</v>
          </cell>
          <cell r="F231">
            <v>9.4325098724110656E-3</v>
          </cell>
          <cell r="H231">
            <v>-3.427833798820612E-3</v>
          </cell>
          <cell r="I231">
            <v>-3.427833798820612E-3</v>
          </cell>
          <cell r="K231">
            <v>0</v>
          </cell>
          <cell r="L231">
            <v>3392454.85</v>
          </cell>
          <cell r="M231">
            <v>99.66</v>
          </cell>
          <cell r="N231">
            <v>2.4140012070006378E-3</v>
          </cell>
          <cell r="O231">
            <v>9.4196292920083469E-3</v>
          </cell>
          <cell r="Q231">
            <v>-3.4000000000000696E-3</v>
          </cell>
          <cell r="R231">
            <v>-3.4000000000000696E-3</v>
          </cell>
          <cell r="S231">
            <v>-1.8214578774689016E-4</v>
          </cell>
          <cell r="T231">
            <v>0.12426663677274137</v>
          </cell>
        </row>
        <row r="232">
          <cell r="A232">
            <v>42320</v>
          </cell>
          <cell r="B232">
            <v>3387264.7</v>
          </cell>
          <cell r="C232">
            <v>34041.234000000004</v>
          </cell>
          <cell r="D232">
            <v>99.504756496195171</v>
          </cell>
          <cell r="E232">
            <v>-1.5299098232655073E-3</v>
          </cell>
          <cell r="F232">
            <v>7.8881691596337511E-3</v>
          </cell>
          <cell r="H232">
            <v>-4.9524993454848065E-3</v>
          </cell>
          <cell r="I232">
            <v>-4.9524993454848065E-3</v>
          </cell>
          <cell r="K232">
            <v>0</v>
          </cell>
          <cell r="L232">
            <v>3387264.7</v>
          </cell>
          <cell r="M232">
            <v>99.5</v>
          </cell>
          <cell r="N232">
            <v>-1.6054585591008808E-3</v>
          </cell>
          <cell r="O232">
            <v>7.7990479084371067E-3</v>
          </cell>
          <cell r="Q232">
            <v>-5.0000000000000044E-3</v>
          </cell>
          <cell r="R232">
            <v>-5.0000000000000044E-3</v>
          </cell>
          <cell r="S232">
            <v>-2.6667297797189349E-4</v>
          </cell>
          <cell r="T232">
            <v>0.12400046279996689</v>
          </cell>
        </row>
        <row r="233">
          <cell r="A233">
            <v>42321</v>
          </cell>
          <cell r="B233">
            <v>3375513.89</v>
          </cell>
          <cell r="C233">
            <v>34041.234000000004</v>
          </cell>
          <cell r="D233">
            <v>99.159563075768631</v>
          </cell>
          <cell r="E233">
            <v>-3.4691147698023839E-3</v>
          </cell>
          <cell r="F233">
            <v>4.3916894256930128E-3</v>
          </cell>
          <cell r="H233">
            <v>-8.4044333266602989E-3</v>
          </cell>
          <cell r="I233">
            <v>-8.4044333266602989E-3</v>
          </cell>
          <cell r="K233">
            <v>0</v>
          </cell>
          <cell r="L233">
            <v>3375513.89</v>
          </cell>
          <cell r="M233">
            <v>99.16</v>
          </cell>
          <cell r="N233">
            <v>-3.4170854271357021E-3</v>
          </cell>
          <cell r="O233">
            <v>4.3553124683479716E-3</v>
          </cell>
          <cell r="Q233">
            <v>-8.4000000000000741E-3</v>
          </cell>
          <cell r="R233">
            <v>-8.4000000000000741E-3</v>
          </cell>
          <cell r="S233">
            <v>-4.460354381592424E-4</v>
          </cell>
          <cell r="T233">
            <v>0.12372776622283403</v>
          </cell>
        </row>
        <row r="234">
          <cell r="A234">
            <v>42324</v>
          </cell>
          <cell r="B234">
            <v>3377733.72</v>
          </cell>
          <cell r="C234">
            <v>34041.234000000004</v>
          </cell>
          <cell r="D234">
            <v>99.224773108988927</v>
          </cell>
          <cell r="E234">
            <v>6.5762727464280246E-4</v>
          </cell>
          <cell r="F234">
            <v>5.0522047950838367E-3</v>
          </cell>
          <cell r="H234">
            <v>-7.7523330366009446E-3</v>
          </cell>
          <cell r="I234">
            <v>-7.7523330366009446E-3</v>
          </cell>
          <cell r="K234">
            <v>0</v>
          </cell>
          <cell r="L234">
            <v>3377733.72</v>
          </cell>
          <cell r="M234">
            <v>99.22</v>
          </cell>
          <cell r="N234">
            <v>6.0508269463488418E-4</v>
          </cell>
          <cell r="O234">
            <v>4.9630304871872699E-3</v>
          </cell>
          <cell r="Q234">
            <v>-7.8000000000000291E-3</v>
          </cell>
          <cell r="R234">
            <v>-7.8000000000000291E-3</v>
          </cell>
          <cell r="S234">
            <v>-4.1235003348560895E-4</v>
          </cell>
          <cell r="T234">
            <v>0.12345793501566889</v>
          </cell>
        </row>
        <row r="235">
          <cell r="A235">
            <v>42325</v>
          </cell>
          <cell r="B235">
            <v>3402634.24</v>
          </cell>
          <cell r="C235">
            <v>34041.234000000004</v>
          </cell>
          <cell r="D235">
            <v>99.956254229796713</v>
          </cell>
          <cell r="E235">
            <v>7.3719606292708129E-3</v>
          </cell>
          <cell r="F235">
            <v>1.2461410079195101E-2</v>
          </cell>
          <cell r="H235">
            <v>-4.3752230126115066E-4</v>
          </cell>
          <cell r="I235">
            <v>-4.3752230126115066E-4</v>
          </cell>
          <cell r="K235">
            <v>0</v>
          </cell>
          <cell r="L235">
            <v>3402634.24</v>
          </cell>
          <cell r="M235">
            <v>99.96</v>
          </cell>
          <cell r="N235">
            <v>7.4581737552912308E-3</v>
          </cell>
          <cell r="O235">
            <v>1.2458219386204616E-2</v>
          </cell>
          <cell r="Q235">
            <v>-4.0000000000006697E-4</v>
          </cell>
          <cell r="R235">
            <v>-4.0000000000006697E-4</v>
          </cell>
          <cell r="S235">
            <v>-2.1052671471011308E-5</v>
          </cell>
          <cell r="T235">
            <v>0.12321599021625103</v>
          </cell>
        </row>
        <row r="236">
          <cell r="A236">
            <v>42326</v>
          </cell>
          <cell r="B236">
            <v>3393067.9</v>
          </cell>
          <cell r="C236">
            <v>34041.234000000004</v>
          </cell>
          <cell r="D236">
            <v>99.675232102337986</v>
          </cell>
          <cell r="E236">
            <v>-2.8114511655534802E-3</v>
          </cell>
          <cell r="F236">
            <v>9.6149242677499025E-3</v>
          </cell>
          <cell r="H236">
            <v>-3.2477433942308398E-3</v>
          </cell>
          <cell r="I236">
            <v>-3.2477433942308398E-3</v>
          </cell>
          <cell r="K236">
            <v>0</v>
          </cell>
          <cell r="L236">
            <v>3393067.9</v>
          </cell>
          <cell r="M236">
            <v>99.68</v>
          </cell>
          <cell r="N236">
            <v>-2.8011204481791507E-3</v>
          </cell>
          <cell r="O236">
            <v>9.6222019649550017E-3</v>
          </cell>
          <cell r="Q236">
            <v>-3.1999999999999806E-3</v>
          </cell>
          <cell r="R236">
            <v>-3.1999999999999806E-3</v>
          </cell>
          <cell r="S236">
            <v>-1.6768813195255916E-4</v>
          </cell>
          <cell r="T236">
            <v>0.12296281963433284</v>
          </cell>
        </row>
        <row r="237">
          <cell r="A237">
            <v>42327</v>
          </cell>
          <cell r="B237">
            <v>3431311.81</v>
          </cell>
          <cell r="C237">
            <v>34041.234000000004</v>
          </cell>
          <cell r="D237">
            <v>100.798690494005</v>
          </cell>
          <cell r="E237">
            <v>1.1271189120618752E-2</v>
          </cell>
          <cell r="F237">
            <v>2.0994485018170916E-2</v>
          </cell>
          <cell r="H237">
            <v>7.9868397963762661E-3</v>
          </cell>
          <cell r="I237">
            <v>7.9868397963762661E-3</v>
          </cell>
          <cell r="K237">
            <v>5437.6380000001009</v>
          </cell>
          <cell r="L237">
            <v>3425874.1719999998</v>
          </cell>
          <cell r="M237">
            <v>100.64</v>
          </cell>
          <cell r="N237">
            <v>9.6308186195825929E-3</v>
          </cell>
          <cell r="O237">
            <v>1.9345690266383109E-2</v>
          </cell>
          <cell r="Q237">
            <v>6.3999999999999613E-3</v>
          </cell>
          <cell r="R237">
            <v>6.3999999999999613E-3</v>
          </cell>
          <cell r="S237">
            <v>3.3390291616797185E-4</v>
          </cell>
          <cell r="T237">
            <v>0.12276840730829067</v>
          </cell>
        </row>
        <row r="238">
          <cell r="A238">
            <v>42328</v>
          </cell>
          <cell r="B238">
            <v>3444479.88</v>
          </cell>
          <cell r="C238">
            <v>34041.234000000004</v>
          </cell>
          <cell r="D238">
            <v>101.18551754028657</v>
          </cell>
          <cell r="E238">
            <v>3.8376197586076355E-3</v>
          </cell>
          <cell r="F238">
            <v>2.4912673627305981E-2</v>
          </cell>
          <cell r="H238">
            <v>1.1855110009195258E-2</v>
          </cell>
          <cell r="I238">
            <v>1.1855110009195258E-2</v>
          </cell>
          <cell r="K238">
            <v>8071.2520000000341</v>
          </cell>
          <cell r="L238">
            <v>3436408.628</v>
          </cell>
          <cell r="M238">
            <v>100.95</v>
          </cell>
          <cell r="N238">
            <v>3.0802861685215177E-3</v>
          </cell>
          <cell r="O238">
            <v>2.2485566697052484E-2</v>
          </cell>
          <cell r="Q238">
            <v>9.5000000000000639E-3</v>
          </cell>
          <cell r="R238">
            <v>9.5000000000000639E-3</v>
          </cell>
          <cell r="S238">
            <v>4.9348427107531734E-4</v>
          </cell>
          <cell r="T238">
            <v>0.12260160670039172</v>
          </cell>
        </row>
        <row r="239">
          <cell r="A239">
            <v>42331</v>
          </cell>
          <cell r="B239">
            <v>3430424</v>
          </cell>
          <cell r="C239">
            <v>34041.234000000004</v>
          </cell>
          <cell r="D239">
            <v>100.77261006460576</v>
          </cell>
          <cell r="E239">
            <v>-4.0806973736771113E-3</v>
          </cell>
          <cell r="F239">
            <v>2.0730315171786584E-2</v>
          </cell>
          <cell r="H239">
            <v>7.7260355192390051E-3</v>
          </cell>
          <cell r="I239">
            <v>7.7260355192390051E-3</v>
          </cell>
          <cell r="K239">
            <v>5260.0760000000746</v>
          </cell>
          <cell r="L239">
            <v>3425163.9240000001</v>
          </cell>
          <cell r="M239">
            <v>100.62</v>
          </cell>
          <cell r="N239">
            <v>-3.2689450222882499E-3</v>
          </cell>
          <cell r="O239">
            <v>1.9143117593436676E-2</v>
          </cell>
          <cell r="Q239">
            <v>6.1999999999999833E-3</v>
          </cell>
          <cell r="R239">
            <v>6.1999999999999833E-3</v>
          </cell>
          <cell r="S239">
            <v>3.2068022836995169E-4</v>
          </cell>
          <cell r="T239">
            <v>0.12240692333220068</v>
          </cell>
        </row>
        <row r="240">
          <cell r="A240">
            <v>42332</v>
          </cell>
          <cell r="B240">
            <v>3450073.33</v>
          </cell>
          <cell r="C240">
            <v>34041.234000000004</v>
          </cell>
          <cell r="D240">
            <v>101.34983150140796</v>
          </cell>
          <cell r="E240">
            <v>5.7279595758426005E-3</v>
          </cell>
          <cell r="F240">
            <v>2.6577017154927551E-2</v>
          </cell>
          <cell r="H240">
            <v>1.3498249514217298E-2</v>
          </cell>
          <cell r="I240">
            <v>1.3498249514217298E-2</v>
          </cell>
          <cell r="K240">
            <v>9189.94200000009</v>
          </cell>
          <cell r="L240">
            <v>3440883.3879999998</v>
          </cell>
          <cell r="M240">
            <v>101.08</v>
          </cell>
          <cell r="N240">
            <v>4.5716557344464004E-3</v>
          </cell>
          <cell r="O240">
            <v>2.3802289071204186E-2</v>
          </cell>
          <cell r="Q240">
            <v>1.0799999999999921E-2</v>
          </cell>
          <cell r="R240">
            <v>1.0799999999999921E-2</v>
          </cell>
          <cell r="S240">
            <v>5.5619468884060552E-4</v>
          </cell>
          <cell r="T240">
            <v>0.12225339856747965</v>
          </cell>
        </row>
        <row r="241">
          <cell r="A241">
            <v>42333</v>
          </cell>
          <cell r="B241">
            <v>3440987.13</v>
          </cell>
          <cell r="C241">
            <v>34041.234000000004</v>
          </cell>
          <cell r="D241">
            <v>101.0829140330224</v>
          </cell>
          <cell r="E241">
            <v>-2.6336251815263223E-3</v>
          </cell>
          <cell r="F241">
            <v>2.3873398071772245E-2</v>
          </cell>
          <cell r="H241">
            <v>1.0829075002863675E-2</v>
          </cell>
          <cell r="I241">
            <v>1.0829075002863675E-2</v>
          </cell>
          <cell r="K241">
            <v>7372.7020000000166</v>
          </cell>
          <cell r="L241">
            <v>3433614.4279999998</v>
          </cell>
          <cell r="M241">
            <v>100.87</v>
          </cell>
          <cell r="N241">
            <v>-2.0775623268697307E-3</v>
          </cell>
          <cell r="O241">
            <v>2.1675276005266975E-2</v>
          </cell>
          <cell r="Q241">
            <v>8.7000000000001521E-3</v>
          </cell>
          <cell r="R241">
            <v>8.7000000000001521E-3</v>
          </cell>
          <cell r="S241">
            <v>4.4613543477112216E-4</v>
          </cell>
          <cell r="T241">
            <v>0.1220806326905834</v>
          </cell>
        </row>
        <row r="242">
          <cell r="A242">
            <v>42334</v>
          </cell>
          <cell r="B242">
            <v>3448781.08</v>
          </cell>
          <cell r="C242">
            <v>34041.234000000004</v>
          </cell>
          <cell r="D242">
            <v>101.31187018660955</v>
          </cell>
          <cell r="E242">
            <v>2.2650331737799068E-3</v>
          </cell>
          <cell r="F242">
            <v>2.6192505284155621E-2</v>
          </cell>
          <cell r="H242">
            <v>1.3118636390766714E-2</v>
          </cell>
          <cell r="I242">
            <v>1.3118636390766714E-2</v>
          </cell>
          <cell r="K242">
            <v>8931.4920000000293</v>
          </cell>
          <cell r="L242">
            <v>3439849.588</v>
          </cell>
          <cell r="M242">
            <v>101.05</v>
          </cell>
          <cell r="N242">
            <v>1.7844750669178122E-3</v>
          </cell>
          <cell r="O242">
            <v>2.3498430061784648E-2</v>
          </cell>
          <cell r="Q242">
            <v>1.0499999999999954E-2</v>
          </cell>
          <cell r="R242">
            <v>1.0499999999999954E-2</v>
          </cell>
          <cell r="S242">
            <v>5.3614350304087566E-4</v>
          </cell>
          <cell r="T242">
            <v>0.12192476010677897</v>
          </cell>
        </row>
        <row r="243">
          <cell r="A243">
            <v>42335</v>
          </cell>
          <cell r="B243">
            <v>3416889.07</v>
          </cell>
          <cell r="C243">
            <v>34041.234000000004</v>
          </cell>
          <cell r="D243">
            <v>100.37500608820466</v>
          </cell>
          <cell r="E243">
            <v>-9.2473280443767791E-3</v>
          </cell>
          <cell r="F243">
            <v>1.6702966551112253E-2</v>
          </cell>
          <cell r="H243">
            <v>3.7499960121893938E-3</v>
          </cell>
          <cell r="I243">
            <v>3.7499960121893938E-3</v>
          </cell>
          <cell r="K243">
            <v>2553.0900000000065</v>
          </cell>
          <cell r="L243">
            <v>3414335.98</v>
          </cell>
          <cell r="M243">
            <v>100.3</v>
          </cell>
          <cell r="N243">
            <v>-7.4220682830281604E-3</v>
          </cell>
          <cell r="O243">
            <v>1.5901954826293974E-2</v>
          </cell>
          <cell r="Q243">
            <v>2.9999999999998916E-3</v>
          </cell>
          <cell r="R243">
            <v>2.9999999999998916E-3</v>
          </cell>
          <cell r="S243">
            <v>1.5254020114241484E-4</v>
          </cell>
          <cell r="T243">
            <v>0.12171036113034603</v>
          </cell>
        </row>
        <row r="244">
          <cell r="A244">
            <v>42338</v>
          </cell>
          <cell r="B244">
            <v>3404292.83</v>
          </cell>
          <cell r="C244">
            <v>34041.234000000004</v>
          </cell>
          <cell r="D244">
            <v>100.00497719912268</v>
          </cell>
          <cell r="E244">
            <v>-3.6864644247873724E-3</v>
          </cell>
          <cell r="F244">
            <v>1.2954927234345659E-2</v>
          </cell>
          <cell r="H244">
            <v>4.9707360510131693E-5</v>
          </cell>
          <cell r="I244">
            <v>4.9707360510131693E-5</v>
          </cell>
          <cell r="K244">
            <v>33.842000000065966</v>
          </cell>
          <cell r="L244">
            <v>3404258.9879999999</v>
          </cell>
          <cell r="M244">
            <v>100</v>
          </cell>
          <cell r="N244">
            <v>-2.9910269192422456E-3</v>
          </cell>
          <cell r="O244">
            <v>1.2863364732097704E-2</v>
          </cell>
          <cell r="Q244">
            <v>0</v>
          </cell>
          <cell r="R244">
            <v>0</v>
          </cell>
          <cell r="S244">
            <v>0</v>
          </cell>
          <cell r="T244">
            <v>0.12148038149675104</v>
          </cell>
        </row>
        <row r="245">
          <cell r="A245">
            <v>42339</v>
          </cell>
          <cell r="B245">
            <v>3432023.91</v>
          </cell>
          <cell r="C245">
            <v>34041.234000000004</v>
          </cell>
          <cell r="D245">
            <v>100.81960924213264</v>
          </cell>
          <cell r="E245">
            <v>8.1459149916900397E-3</v>
          </cell>
          <cell r="F245">
            <v>8.1459149916900397E-3</v>
          </cell>
          <cell r="H245">
            <v>8.1960272641334875E-3</v>
          </cell>
          <cell r="I245">
            <v>8.1960272641334875E-3</v>
          </cell>
          <cell r="K245">
            <v>5580.0580000001228</v>
          </cell>
          <cell r="L245">
            <v>3426443.852</v>
          </cell>
          <cell r="M245">
            <v>100.66</v>
          </cell>
          <cell r="N245">
            <v>6.5999999999999392E-3</v>
          </cell>
          <cell r="O245">
            <v>6.5999999999999392E-3</v>
          </cell>
          <cell r="Q245">
            <v>6.5999999999999392E-3</v>
          </cell>
          <cell r="R245">
            <v>6.5999999999999392E-3</v>
          </cell>
          <cell r="S245">
            <v>3.3276268187876212E-4</v>
          </cell>
          <cell r="T245">
            <v>0.12122968696416009</v>
          </cell>
        </row>
        <row r="246">
          <cell r="A246">
            <v>42340</v>
          </cell>
          <cell r="B246">
            <v>3476217.06</v>
          </cell>
          <cell r="C246">
            <v>34041.234000000004</v>
          </cell>
          <cell r="D246">
            <v>102.11783333118886</v>
          </cell>
          <cell r="E246">
            <v>1.2876702248848737E-2</v>
          </cell>
          <cell r="F246">
            <v>2.1127509762431274E-2</v>
          </cell>
          <cell r="H246">
            <v>2.117826731568595E-2</v>
          </cell>
          <cell r="I246">
            <v>2.117826731568595E-2</v>
          </cell>
          <cell r="K246">
            <v>14418.688000000046</v>
          </cell>
          <cell r="L246">
            <v>3461798.372</v>
          </cell>
          <cell r="M246">
            <v>101.69</v>
          </cell>
          <cell r="N246">
            <v>1.0232465726206952E-2</v>
          </cell>
          <cell r="O246">
            <v>1.6899999999999915E-2</v>
          </cell>
          <cell r="Q246">
            <v>1.6899999999999915E-2</v>
          </cell>
          <cell r="R246">
            <v>1.6899999999999915E-2</v>
          </cell>
          <cell r="S246">
            <v>8.4846747114397658E-4</v>
          </cell>
          <cell r="T246">
            <v>0.12102514786141208</v>
          </cell>
        </row>
        <row r="247">
          <cell r="A247">
            <v>42341</v>
          </cell>
          <cell r="B247">
            <v>3488226.23</v>
          </cell>
          <cell r="C247">
            <v>34041.234000000004</v>
          </cell>
          <cell r="D247">
            <v>102.47061637072262</v>
          </cell>
          <cell r="E247">
            <v>3.4546663205203831E-3</v>
          </cell>
          <cell r="F247">
            <v>2.465516457936423E-2</v>
          </cell>
          <cell r="H247">
            <v>2.4706097483028655E-2</v>
          </cell>
          <cell r="I247">
            <v>2.4706097483028655E-2</v>
          </cell>
          <cell r="K247">
            <v>16820.522000000052</v>
          </cell>
          <cell r="L247">
            <v>3471405.7080000001</v>
          </cell>
          <cell r="M247">
            <v>101.98</v>
          </cell>
          <cell r="N247">
            <v>2.8518045038843365E-3</v>
          </cell>
          <cell r="O247">
            <v>1.980000000000004E-2</v>
          </cell>
          <cell r="Q247">
            <v>1.980000000000004E-2</v>
          </cell>
          <cell r="R247">
            <v>1.980000000000004E-2</v>
          </cell>
          <cell r="S247">
            <v>9.8990690247546809E-4</v>
          </cell>
          <cell r="T247">
            <v>0.12084192698620229</v>
          </cell>
        </row>
        <row r="248">
          <cell r="A248">
            <v>42342</v>
          </cell>
          <cell r="B248">
            <v>3446213.19</v>
          </cell>
          <cell r="C248">
            <v>34041.234000000004</v>
          </cell>
          <cell r="D248">
            <v>101.23643549467094</v>
          </cell>
          <cell r="E248">
            <v>-1.204424175206098E-2</v>
          </cell>
          <cell r="F248">
            <v>1.2313970064672608E-2</v>
          </cell>
          <cell r="H248">
            <v>1.2364289520132132E-2</v>
          </cell>
          <cell r="I248">
            <v>1.2364289520132132E-2</v>
          </cell>
          <cell r="K248">
            <v>8417.9139999999952</v>
          </cell>
          <cell r="L248">
            <v>3437795.2760000001</v>
          </cell>
          <cell r="M248">
            <v>100.99</v>
          </cell>
          <cell r="N248">
            <v>-9.7077858403609163E-3</v>
          </cell>
          <cell r="O248">
            <v>9.9000000000000199E-3</v>
          </cell>
          <cell r="Q248">
            <v>9.9000000000000199E-3</v>
          </cell>
          <cell r="R248">
            <v>9.9000000000000199E-3</v>
          </cell>
          <cell r="S248">
            <v>4.9292287374669286E-4</v>
          </cell>
          <cell r="T248">
            <v>0.12060463642406012</v>
          </cell>
        </row>
        <row r="249">
          <cell r="A249">
            <v>42345</v>
          </cell>
          <cell r="B249">
            <v>3426554.1</v>
          </cell>
          <cell r="C249">
            <v>34041.234000000004</v>
          </cell>
          <cell r="D249">
            <v>100.65892734675833</v>
          </cell>
          <cell r="E249">
            <v>-5.7045484176792005E-3</v>
          </cell>
          <cell r="F249">
            <v>6.5391760085455886E-3</v>
          </cell>
          <cell r="H249">
            <v>6.5892084142349372E-3</v>
          </cell>
          <cell r="I249">
            <v>6.5892084142349372E-3</v>
          </cell>
          <cell r="K249">
            <v>4486.0960000000414</v>
          </cell>
          <cell r="L249">
            <v>3422068.0040000002</v>
          </cell>
          <cell r="M249">
            <v>100.53</v>
          </cell>
          <cell r="N249">
            <v>-4.5549064263787908E-3</v>
          </cell>
          <cell r="O249">
            <v>5.3000000000000824E-3</v>
          </cell>
          <cell r="Q249">
            <v>5.3000000000000824E-3</v>
          </cell>
          <cell r="R249">
            <v>5.3000000000000824E-3</v>
          </cell>
          <cell r="S249">
            <v>2.6280329845462802E-4</v>
          </cell>
          <cell r="T249">
            <v>0.12035715095995099</v>
          </cell>
        </row>
        <row r="250">
          <cell r="A250">
            <v>42346</v>
          </cell>
          <cell r="B250">
            <v>3390106.69</v>
          </cell>
          <cell r="C250">
            <v>34041.234000000004</v>
          </cell>
          <cell r="D250">
            <v>99.588243187658819</v>
          </cell>
          <cell r="E250">
            <v>-1.0636753115907283E-2</v>
          </cell>
          <cell r="F250">
            <v>-4.1671327081459486E-3</v>
          </cell>
          <cell r="H250">
            <v>-4.1176324848036794E-3</v>
          </cell>
          <cell r="I250">
            <v>-4.1176324848036794E-3</v>
          </cell>
          <cell r="K250">
            <v>0</v>
          </cell>
          <cell r="L250">
            <v>3390106.69</v>
          </cell>
          <cell r="M250">
            <v>99.59</v>
          </cell>
          <cell r="N250">
            <v>-9.3504426539341434E-3</v>
          </cell>
          <cell r="O250">
            <v>-4.0999999999999925E-3</v>
          </cell>
          <cell r="Q250">
            <v>-4.0999999999999925E-3</v>
          </cell>
          <cell r="R250">
            <v>-4.0999999999999925E-3</v>
          </cell>
          <cell r="S250">
            <v>-2.0247308155774135E-4</v>
          </cell>
          <cell r="T250">
            <v>0.12011467961736708</v>
          </cell>
        </row>
        <row r="251">
          <cell r="A251">
            <v>42347</v>
          </cell>
          <cell r="B251">
            <v>3395356.95</v>
          </cell>
          <cell r="C251">
            <v>34041.234000000004</v>
          </cell>
          <cell r="D251">
            <v>99.742475551855719</v>
          </cell>
          <cell r="E251">
            <v>1.5487005218706162E-3</v>
          </cell>
          <cell r="F251">
            <v>-2.6248858268752562E-3</v>
          </cell>
          <cell r="H251">
            <v>-2.5753089425112341E-3</v>
          </cell>
          <cell r="I251">
            <v>-2.5753089425112341E-3</v>
          </cell>
          <cell r="K251">
            <v>0</v>
          </cell>
          <cell r="L251">
            <v>3395356.95</v>
          </cell>
          <cell r="M251">
            <v>99.74</v>
          </cell>
          <cell r="N251">
            <v>1.5061753188070348E-3</v>
          </cell>
          <cell r="O251">
            <v>-2.6000000000000467E-3</v>
          </cell>
          <cell r="Q251">
            <v>-2.6000000000000467E-3</v>
          </cell>
          <cell r="R251">
            <v>-2.6000000000000467E-3</v>
          </cell>
          <cell r="S251">
            <v>-1.2787043303319479E-4</v>
          </cell>
          <cell r="T251">
            <v>0.11987069315768331</v>
          </cell>
        </row>
        <row r="252">
          <cell r="A252">
            <v>42348</v>
          </cell>
          <cell r="B252">
            <v>3367476.82</v>
          </cell>
          <cell r="C252">
            <v>34041.234000000004</v>
          </cell>
          <cell r="D252">
            <v>98.92346499542289</v>
          </cell>
          <cell r="E252">
            <v>-8.2112515445541545E-3</v>
          </cell>
          <cell r="F252">
            <v>-1.0814583773629205E-2</v>
          </cell>
          <cell r="H252">
            <v>-1.07654139775335E-2</v>
          </cell>
          <cell r="I252">
            <v>-1.07654139775335E-2</v>
          </cell>
          <cell r="K252">
            <v>0</v>
          </cell>
          <cell r="L252">
            <v>3367476.82</v>
          </cell>
          <cell r="M252">
            <v>98.92</v>
          </cell>
          <cell r="N252">
            <v>-8.2213755764988239E-3</v>
          </cell>
          <cell r="O252">
            <v>-1.0800000000000032E-2</v>
          </cell>
          <cell r="Q252">
            <v>-1.0800000000000032E-2</v>
          </cell>
          <cell r="R252">
            <v>-1.0800000000000032E-2</v>
          </cell>
          <cell r="S252">
            <v>-5.2900675953537757E-4</v>
          </cell>
          <cell r="T252">
            <v>0.11965559699950692</v>
          </cell>
        </row>
        <row r="253">
          <cell r="A253">
            <v>42349</v>
          </cell>
          <cell r="B253">
            <v>3352508.43</v>
          </cell>
          <cell r="C253">
            <v>34041.234000000004</v>
          </cell>
          <cell r="D253">
            <v>98.483751499725301</v>
          </cell>
          <cell r="E253">
            <v>-4.4449867957813138E-3</v>
          </cell>
          <cell r="F253">
            <v>-1.5211499887334834E-2</v>
          </cell>
          <cell r="H253">
            <v>-1.5162548650333507E-2</v>
          </cell>
          <cell r="I253">
            <v>-1.5162548650333507E-2</v>
          </cell>
          <cell r="K253">
            <v>0</v>
          </cell>
          <cell r="L253">
            <v>3352508.43</v>
          </cell>
          <cell r="M253">
            <v>98.48</v>
          </cell>
          <cell r="N253">
            <v>-4.4480388192478237E-3</v>
          </cell>
          <cell r="O253">
            <v>-1.5199999999999991E-2</v>
          </cell>
          <cell r="Q253">
            <v>-1.5199999999999991E-2</v>
          </cell>
          <cell r="R253">
            <v>-1.5199999999999991E-2</v>
          </cell>
          <cell r="S253">
            <v>-7.4151702231972649E-4</v>
          </cell>
          <cell r="T253">
            <v>0.1194675250235232</v>
          </cell>
        </row>
        <row r="254">
          <cell r="A254">
            <v>42352</v>
          </cell>
          <cell r="B254">
            <v>3337750.04</v>
          </cell>
          <cell r="C254">
            <v>34041.234000000004</v>
          </cell>
          <cell r="D254">
            <v>98.050206993083734</v>
          </cell>
          <cell r="E254">
            <v>-4.402193255633402E-3</v>
          </cell>
          <cell r="F254">
            <v>-1.9546729180756173E-2</v>
          </cell>
          <cell r="H254">
            <v>-1.9497993436560224E-2</v>
          </cell>
          <cell r="I254">
            <v>-1.9497993436560224E-2</v>
          </cell>
          <cell r="K254">
            <v>0</v>
          </cell>
          <cell r="L254">
            <v>3337750.04</v>
          </cell>
          <cell r="M254">
            <v>98.05</v>
          </cell>
          <cell r="N254">
            <v>-4.3663688058489525E-3</v>
          </cell>
          <cell r="O254">
            <v>-1.9500000000000073E-2</v>
          </cell>
          <cell r="Q254">
            <v>-1.9500000000000073E-2</v>
          </cell>
          <cell r="R254">
            <v>-1.9500000000000073E-2</v>
          </cell>
          <cell r="S254">
            <v>-9.4745631308512657E-4</v>
          </cell>
          <cell r="T254">
            <v>0.11931297611112905</v>
          </cell>
        </row>
        <row r="255">
          <cell r="A255">
            <v>42353</v>
          </cell>
          <cell r="B255">
            <v>3319349.22</v>
          </cell>
          <cell r="C255">
            <v>34041.234000000004</v>
          </cell>
          <cell r="D255">
            <v>97.509661958787973</v>
          </cell>
          <cell r="E255">
            <v>-5.5129412866399274E-3</v>
          </cell>
          <cell r="F255">
            <v>-2.4951910497076679E-2</v>
          </cell>
          <cell r="H255">
            <v>-2.490344343017703E-2</v>
          </cell>
          <cell r="I255">
            <v>-2.490344343017703E-2</v>
          </cell>
          <cell r="K255">
            <v>0</v>
          </cell>
          <cell r="L255">
            <v>3319349.22</v>
          </cell>
          <cell r="M255">
            <v>97.51</v>
          </cell>
          <cell r="N255">
            <v>-5.5073941866393694E-3</v>
          </cell>
          <cell r="O255">
            <v>-2.4899999999999922E-2</v>
          </cell>
          <cell r="Q255">
            <v>-2.4899999999999922E-2</v>
          </cell>
          <cell r="R255">
            <v>-2.4899999999999922E-2</v>
          </cell>
          <cell r="S255">
            <v>-1.204981477044953E-3</v>
          </cell>
          <cell r="T255">
            <v>0.1192102074591074</v>
          </cell>
        </row>
        <row r="256">
          <cell r="A256">
            <v>42354</v>
          </cell>
          <cell r="B256">
            <v>3344166.85</v>
          </cell>
          <cell r="C256">
            <v>34041.234000000004</v>
          </cell>
          <cell r="D256">
            <v>98.238708091486927</v>
          </cell>
          <cell r="E256">
            <v>7.4766553185989792E-3</v>
          </cell>
          <cell r="F256">
            <v>-1.7661812012804923E-2</v>
          </cell>
          <cell r="H256">
            <v>-1.7612982574351843E-2</v>
          </cell>
          <cell r="I256">
            <v>-1.7612982574351843E-2</v>
          </cell>
          <cell r="K256">
            <v>0</v>
          </cell>
          <cell r="L256">
            <v>3344166.85</v>
          </cell>
          <cell r="M256">
            <v>98.24</v>
          </cell>
          <cell r="N256">
            <v>7.4864116500870104E-3</v>
          </cell>
          <cell r="O256">
            <v>-1.760000000000006E-2</v>
          </cell>
          <cell r="Q256">
            <v>-1.760000000000006E-2</v>
          </cell>
          <cell r="R256">
            <v>-1.760000000000006E-2</v>
          </cell>
          <cell r="S256">
            <v>-8.4826382303049286E-4</v>
          </cell>
          <cell r="T256">
            <v>0.11904086395678862</v>
          </cell>
        </row>
        <row r="257">
          <cell r="A257">
            <v>42355</v>
          </cell>
          <cell r="B257">
            <v>3349142.67</v>
          </cell>
          <cell r="C257">
            <v>34041.234000000004</v>
          </cell>
          <cell r="D257">
            <v>98.384878468271737</v>
          </cell>
          <cell r="E257">
            <v>1.4879102099825126E-3</v>
          </cell>
          <cell r="F257">
            <v>-1.6200180993243163E-2</v>
          </cell>
          <cell r="H257">
            <v>-1.6151278900970012E-2</v>
          </cell>
          <cell r="I257">
            <v>-1.6151278900970012E-2</v>
          </cell>
          <cell r="K257">
            <v>0</v>
          </cell>
          <cell r="L257">
            <v>3349142.67</v>
          </cell>
          <cell r="M257">
            <v>98.38</v>
          </cell>
          <cell r="N257">
            <v>1.4250814332248396E-3</v>
          </cell>
          <cell r="O257">
            <v>-1.6199999999999992E-2</v>
          </cell>
          <cell r="Q257">
            <v>-1.6199999999999992E-2</v>
          </cell>
          <cell r="R257">
            <v>-1.6199999999999992E-2</v>
          </cell>
          <cell r="S257">
            <v>-7.7765996860534869E-4</v>
          </cell>
          <cell r="T257">
            <v>0.11886190797825454</v>
          </cell>
        </row>
        <row r="258">
          <cell r="A258">
            <v>42356</v>
          </cell>
          <cell r="B258">
            <v>3358761.57</v>
          </cell>
          <cell r="C258">
            <v>34041.234000000004</v>
          </cell>
          <cell r="D258">
            <v>98.66744460556275</v>
          </cell>
          <cell r="E258">
            <v>2.8720484457591677E-3</v>
          </cell>
          <cell r="F258">
            <v>-1.3374660252126525E-2</v>
          </cell>
          <cell r="H258">
            <v>-1.3325617710675308E-2</v>
          </cell>
          <cell r="I258">
            <v>-1.3325617710675308E-2</v>
          </cell>
          <cell r="K258">
            <v>0</v>
          </cell>
          <cell r="L258">
            <v>3358761.57</v>
          </cell>
          <cell r="M258">
            <v>98.67</v>
          </cell>
          <cell r="N258">
            <v>2.9477536084570044E-3</v>
          </cell>
          <cell r="O258">
            <v>-1.3299999999999979E-2</v>
          </cell>
          <cell r="Q258">
            <v>-1.3299999999999979E-2</v>
          </cell>
          <cell r="R258">
            <v>-1.3299999999999979E-2</v>
          </cell>
          <cell r="S258">
            <v>-6.3589684008036329E-4</v>
          </cell>
          <cell r="T258">
            <v>0.11866522193109376</v>
          </cell>
        </row>
        <row r="259">
          <cell r="A259">
            <v>42359</v>
          </cell>
          <cell r="B259">
            <v>3366305.3</v>
          </cell>
          <cell r="C259">
            <v>34041.234000000004</v>
          </cell>
          <cell r="D259">
            <v>98.889050261808947</v>
          </cell>
          <cell r="E259">
            <v>2.2459855642567028E-3</v>
          </cell>
          <cell r="F259">
            <v>-1.1158713981722856E-2</v>
          </cell>
          <cell r="H259">
            <v>-1.110956129143148E-2</v>
          </cell>
          <cell r="I259">
            <v>-1.110956129143148E-2</v>
          </cell>
          <cell r="K259">
            <v>0</v>
          </cell>
          <cell r="L259">
            <v>3366305.3</v>
          </cell>
          <cell r="M259">
            <v>98.89</v>
          </cell>
          <cell r="N259">
            <v>2.2296544035673715E-3</v>
          </cell>
          <cell r="O259">
            <v>-1.1099999999999999E-2</v>
          </cell>
          <cell r="Q259">
            <v>-1.1099999999999999E-2</v>
          </cell>
          <cell r="R259">
            <v>-1.1099999999999999E-2</v>
          </cell>
          <cell r="S259">
            <v>-5.285993693604496E-4</v>
          </cell>
          <cell r="T259">
            <v>0.11845781926777432</v>
          </cell>
        </row>
        <row r="260">
          <cell r="A260">
            <v>42360</v>
          </cell>
          <cell r="B260">
            <v>3363855.57</v>
          </cell>
          <cell r="C260">
            <v>34041.234000000004</v>
          </cell>
          <cell r="D260">
            <v>98.817086654379196</v>
          </cell>
          <cell r="E260">
            <v>-7.2772068534610046E-4</v>
          </cell>
          <cell r="F260">
            <v>-1.1878314240082677E-2</v>
          </cell>
          <cell r="H260">
            <v>-1.1829197319220719E-2</v>
          </cell>
          <cell r="I260">
            <v>-1.1829197319220719E-2</v>
          </cell>
          <cell r="K260">
            <v>0</v>
          </cell>
          <cell r="L260">
            <v>3363855.57</v>
          </cell>
          <cell r="M260">
            <v>98.82</v>
          </cell>
          <cell r="N260">
            <v>-7.0785721508759281E-4</v>
          </cell>
          <cell r="O260">
            <v>-1.1800000000000033E-2</v>
          </cell>
          <cell r="Q260">
            <v>-1.1800000000000033E-2</v>
          </cell>
          <cell r="R260">
            <v>-1.1800000000000033E-2</v>
          </cell>
          <cell r="S260">
            <v>-5.5971525199538519E-4</v>
          </cell>
          <cell r="T260">
            <v>0.11825494256558632</v>
          </cell>
        </row>
        <row r="261">
          <cell r="A261">
            <v>42361</v>
          </cell>
          <cell r="B261">
            <v>3381358.57</v>
          </cell>
          <cell r="C261">
            <v>34041.234000000004</v>
          </cell>
          <cell r="D261">
            <v>99.331257204130722</v>
          </cell>
          <cell r="E261">
            <v>5.2032555012462289E-3</v>
          </cell>
          <cell r="F261">
            <v>-6.7368646427516943E-3</v>
          </cell>
          <cell r="H261">
            <v>-6.6874921540011067E-3</v>
          </cell>
          <cell r="I261">
            <v>-6.6874921540011067E-3</v>
          </cell>
          <cell r="K261">
            <v>0</v>
          </cell>
          <cell r="L261">
            <v>3381358.57</v>
          </cell>
          <cell r="M261">
            <v>99.33</v>
          </cell>
          <cell r="N261">
            <v>5.1608986035216464E-3</v>
          </cell>
          <cell r="O261">
            <v>-6.7000000000000393E-3</v>
          </cell>
          <cell r="Q261">
            <v>-6.7000000000000393E-3</v>
          </cell>
          <cell r="R261">
            <v>-6.7000000000000393E-3</v>
          </cell>
          <cell r="S261">
            <v>-3.1654553647797457E-4</v>
          </cell>
          <cell r="T261">
            <v>0.11803243853517263</v>
          </cell>
        </row>
        <row r="262">
          <cell r="A262">
            <v>42362</v>
          </cell>
          <cell r="B262">
            <v>3388524.46</v>
          </cell>
          <cell r="C262">
            <v>34041.234000000004</v>
          </cell>
          <cell r="D262">
            <v>99.541763380258175</v>
          </cell>
          <cell r="E262">
            <v>2.1192339858826514E-3</v>
          </cell>
          <cell r="F262">
            <v>-4.631907649378153E-3</v>
          </cell>
          <cell r="H262">
            <v>-4.5824305287713862E-3</v>
          </cell>
          <cell r="I262">
            <v>-4.5824305287713862E-3</v>
          </cell>
          <cell r="K262">
            <v>0</v>
          </cell>
          <cell r="L262">
            <v>3388524.46</v>
          </cell>
          <cell r="M262">
            <v>99.54</v>
          </cell>
          <cell r="N262">
            <v>2.1141649048626032E-3</v>
          </cell>
          <cell r="O262">
            <v>-4.5999999999999375E-3</v>
          </cell>
          <cell r="Q262">
            <v>-4.5999999999999375E-3</v>
          </cell>
          <cell r="R262">
            <v>-4.5999999999999375E-3</v>
          </cell>
          <cell r="S262">
            <v>-2.1647533290547472E-4</v>
          </cell>
          <cell r="T262">
            <v>0.11780574746873214</v>
          </cell>
        </row>
        <row r="263">
          <cell r="A263">
            <v>42363</v>
          </cell>
          <cell r="B263">
            <v>3387838</v>
          </cell>
          <cell r="C263">
            <v>34041.234000000004</v>
          </cell>
          <cell r="D263">
            <v>99.521597836318136</v>
          </cell>
          <cell r="E263">
            <v>-2.0258375233928039E-4</v>
          </cell>
          <cell r="F263">
            <v>-4.8335530524853398E-3</v>
          </cell>
          <cell r="H263">
            <v>-4.78408595513935E-3</v>
          </cell>
          <cell r="I263">
            <v>-4.78408595513935E-3</v>
          </cell>
          <cell r="K263">
            <v>0</v>
          </cell>
          <cell r="L263">
            <v>3387838</v>
          </cell>
          <cell r="M263">
            <v>99.52</v>
          </cell>
          <cell r="N263">
            <v>-2.0092425155726623E-4</v>
          </cell>
          <cell r="O263">
            <v>-4.8000000000000265E-3</v>
          </cell>
          <cell r="Q263">
            <v>-4.8000000000000265E-3</v>
          </cell>
          <cell r="R263">
            <v>-4.8000000000000265E-3</v>
          </cell>
          <cell r="S263">
            <v>-2.250051470298331E-4</v>
          </cell>
          <cell r="T263">
            <v>0.11758079564626477</v>
          </cell>
        </row>
        <row r="264">
          <cell r="A264">
            <v>42366</v>
          </cell>
          <cell r="B264">
            <v>3380702.93</v>
          </cell>
          <cell r="C264">
            <v>34041.234000000004</v>
          </cell>
          <cell r="D264">
            <v>99.311997032775011</v>
          </cell>
          <cell r="E264">
            <v>-2.1060835848701887E-3</v>
          </cell>
          <cell r="F264">
            <v>-6.9294567706150723E-3</v>
          </cell>
          <cell r="H264">
            <v>-6.8800938551107915E-3</v>
          </cell>
          <cell r="I264">
            <v>-6.8800938551107915E-3</v>
          </cell>
          <cell r="K264">
            <v>0</v>
          </cell>
          <cell r="L264">
            <v>3380702.93</v>
          </cell>
          <cell r="M264">
            <v>99.31</v>
          </cell>
          <cell r="N264">
            <v>-2.1101286173632605E-3</v>
          </cell>
          <cell r="O264">
            <v>-6.9000000000000172E-3</v>
          </cell>
          <cell r="Q264">
            <v>-6.9000000000000172E-3</v>
          </cell>
          <cell r="R264">
            <v>-6.9000000000000172E-3</v>
          </cell>
          <cell r="S264">
            <v>-3.2218958497765016E-4</v>
          </cell>
          <cell r="T264">
            <v>0.11736267005134764</v>
          </cell>
        </row>
        <row r="265">
          <cell r="A265">
            <v>42367</v>
          </cell>
          <cell r="B265">
            <v>3359773.29</v>
          </cell>
          <cell r="C265">
            <v>34041.234000000004</v>
          </cell>
          <cell r="D265">
            <v>98.69716503226644</v>
          </cell>
          <cell r="E265">
            <v>-6.1909136748671267E-3</v>
          </cell>
          <cell r="F265">
            <v>-1.3077470776801658E-2</v>
          </cell>
          <cell r="H265">
            <v>-1.3028413462846E-2</v>
          </cell>
          <cell r="I265">
            <v>-1.3028413462846E-2</v>
          </cell>
          <cell r="K265">
            <v>0</v>
          </cell>
          <cell r="L265">
            <v>3359773.29</v>
          </cell>
          <cell r="M265">
            <v>98.7</v>
          </cell>
          <cell r="N265">
            <v>-6.1423824388279202E-3</v>
          </cell>
          <cell r="O265">
            <v>-1.3000000000000012E-2</v>
          </cell>
          <cell r="Q265">
            <v>-1.3000000000000012E-2</v>
          </cell>
          <cell r="R265">
            <v>-1.3000000000000012E-2</v>
          </cell>
          <cell r="S265">
            <v>-6.046886402657492E-4</v>
          </cell>
          <cell r="T265">
            <v>0.11717167409728496</v>
          </cell>
        </row>
        <row r="266">
          <cell r="A266">
            <v>42368</v>
          </cell>
          <cell r="B266">
            <v>3377124.8</v>
          </cell>
          <cell r="C266">
            <v>34041.234000000004</v>
          </cell>
          <cell r="D266">
            <v>99.20688539081749</v>
          </cell>
          <cell r="E266">
            <v>5.1644883455812529E-3</v>
          </cell>
          <cell r="F266">
            <v>-7.9805208766368096E-3</v>
          </cell>
          <cell r="H266">
            <v>-7.9312102067550239E-3</v>
          </cell>
          <cell r="I266">
            <v>-7.9312102067550239E-3</v>
          </cell>
          <cell r="K266">
            <v>0</v>
          </cell>
          <cell r="L266">
            <v>3377124.8</v>
          </cell>
          <cell r="M266">
            <v>99.21</v>
          </cell>
          <cell r="N266">
            <v>5.1671732522795555E-3</v>
          </cell>
          <cell r="O266">
            <v>-7.9000000000000181E-3</v>
          </cell>
          <cell r="Q266">
            <v>-7.9000000000000181E-3</v>
          </cell>
          <cell r="R266">
            <v>-7.9000000000000181E-3</v>
          </cell>
          <cell r="S266">
            <v>-3.6603695477310794E-4</v>
          </cell>
          <cell r="T266">
            <v>0.11695903317550181</v>
          </cell>
        </row>
        <row r="267">
          <cell r="A267">
            <v>42369</v>
          </cell>
          <cell r="B267">
            <v>3387404.58</v>
          </cell>
          <cell r="C267">
            <v>34041.234000000004</v>
          </cell>
          <cell r="D267">
            <v>99.508865630429256</v>
          </cell>
          <cell r="E267">
            <v>3.0439443635603691E-3</v>
          </cell>
          <cell r="F267">
            <v>-4.9608687746170999E-3</v>
          </cell>
          <cell r="G267">
            <v>4.1875761130905964E-2</v>
          </cell>
          <cell r="H267">
            <v>-4.911408005799589E-3</v>
          </cell>
          <cell r="I267">
            <v>-4.911408005799589E-3</v>
          </cell>
          <cell r="K267">
            <v>0</v>
          </cell>
          <cell r="L267">
            <v>3387404.58</v>
          </cell>
          <cell r="M267">
            <v>99.51</v>
          </cell>
          <cell r="N267">
            <v>3.023888720895096E-3</v>
          </cell>
          <cell r="O267">
            <v>-4.8999999999999044E-3</v>
          </cell>
          <cell r="P267">
            <v>4.1880431368443105E-2</v>
          </cell>
          <cell r="Q267">
            <v>-4.8999999999999044E-3</v>
          </cell>
          <cell r="R267">
            <v>-4.8999999999999044E-3</v>
          </cell>
          <cell r="S267">
            <v>-2.2615913137258303E-4</v>
          </cell>
          <cell r="T267">
            <v>0.11673915530550283</v>
          </cell>
        </row>
        <row r="268">
          <cell r="A268" t="str">
            <v>31-12-15_Perf</v>
          </cell>
          <cell r="B268">
            <v>3387406.18</v>
          </cell>
          <cell r="C268">
            <v>34041.234000000004</v>
          </cell>
          <cell r="D268">
            <v>99.508912632250627</v>
          </cell>
          <cell r="E268">
            <v>3.0573314909771998E-3</v>
          </cell>
          <cell r="F268">
            <v>-4.9475884834502271E-3</v>
          </cell>
          <cell r="G268">
            <v>4.1889666527219926E-2</v>
          </cell>
          <cell r="H268">
            <v>-4.8981270545045419E-3</v>
          </cell>
          <cell r="I268">
            <v>-4.8981270545045419E-3</v>
          </cell>
          <cell r="K268">
            <v>0</v>
          </cell>
          <cell r="L268">
            <v>3387406.18</v>
          </cell>
          <cell r="M268">
            <v>99.51</v>
          </cell>
          <cell r="N268">
            <v>3.023888720895096E-3</v>
          </cell>
          <cell r="O268">
            <v>-4.8999999999999044E-3</v>
          </cell>
          <cell r="P268">
            <v>4.1880431368443105E-2</v>
          </cell>
          <cell r="Q268">
            <v>-4.8999999999999044E-3</v>
          </cell>
          <cell r="R268">
            <v>-4.8999999999999044E-3</v>
          </cell>
          <cell r="S268">
            <v>-2.2615913137258303E-4</v>
          </cell>
          <cell r="T268">
            <v>0.11673915530550283</v>
          </cell>
        </row>
        <row r="269">
          <cell r="A269">
            <v>42370</v>
          </cell>
          <cell r="B269">
            <v>3386963.58</v>
          </cell>
          <cell r="C269">
            <v>34041.234000000004</v>
          </cell>
          <cell r="D269">
            <v>99.495910753411579</v>
          </cell>
          <cell r="E269">
            <v>-1.306604453321647E-4</v>
          </cell>
          <cell r="F269">
            <v>-1.306604453321647E-4</v>
          </cell>
          <cell r="H269">
            <v>0</v>
          </cell>
          <cell r="I269">
            <v>-5.0409567676039657E-3</v>
          </cell>
          <cell r="K269">
            <v>0</v>
          </cell>
          <cell r="L269">
            <v>3386963.58</v>
          </cell>
          <cell r="M269">
            <v>99.5</v>
          </cell>
          <cell r="N269">
            <v>-1.0049241282283905E-4</v>
          </cell>
          <cell r="O269">
            <v>-1.0049241282283905E-4</v>
          </cell>
          <cell r="Q269">
            <v>0</v>
          </cell>
          <cell r="R269">
            <v>-5.0000000000000044E-3</v>
          </cell>
          <cell r="S269">
            <v>-2.2989054053823565E-4</v>
          </cell>
          <cell r="T269">
            <v>0.116297182109439</v>
          </cell>
        </row>
        <row r="270">
          <cell r="A270">
            <v>42373</v>
          </cell>
          <cell r="B270">
            <v>3315667.06</v>
          </cell>
          <cell r="C270">
            <v>34041.234000000004</v>
          </cell>
          <cell r="D270">
            <v>97.401494317156647</v>
          </cell>
          <cell r="E270">
            <v>-2.105027654297964E-2</v>
          </cell>
          <cell r="F270">
            <v>-2.1178186549804301E-2</v>
          </cell>
          <cell r="H270">
            <v>-2.105027654297964E-2</v>
          </cell>
          <cell r="I270">
            <v>-2.5985119776584242E-2</v>
          </cell>
          <cell r="K270">
            <v>0</v>
          </cell>
          <cell r="L270">
            <v>3315667.06</v>
          </cell>
          <cell r="M270">
            <v>97.4</v>
          </cell>
          <cell r="N270">
            <v>-2.1105527638190846E-2</v>
          </cell>
          <cell r="O270">
            <v>-2.1203899105617485E-2</v>
          </cell>
          <cell r="Q270">
            <v>-2.1105527638190846E-2</v>
          </cell>
          <cell r="R270">
            <v>-2.5999999999999912E-2</v>
          </cell>
          <cell r="S270">
            <v>-1.1909874383491115E-3</v>
          </cell>
          <cell r="T270">
            <v>0.11616862818046035</v>
          </cell>
        </row>
        <row r="271">
          <cell r="A271">
            <v>42374</v>
          </cell>
          <cell r="B271">
            <v>3315535.27</v>
          </cell>
          <cell r="C271">
            <v>34041.234000000004</v>
          </cell>
          <cell r="D271">
            <v>97.397622835881904</v>
          </cell>
          <cell r="E271">
            <v>-3.9747657896715971E-5</v>
          </cell>
          <cell r="F271">
            <v>-2.1217092424387074E-2</v>
          </cell>
          <cell r="H271">
            <v>-2.1089187501685647E-2</v>
          </cell>
          <cell r="I271">
            <v>-2.6023834586829664E-2</v>
          </cell>
          <cell r="K271">
            <v>0</v>
          </cell>
          <cell r="L271">
            <v>3315535.27</v>
          </cell>
          <cell r="M271">
            <v>97.4</v>
          </cell>
          <cell r="N271">
            <v>0</v>
          </cell>
          <cell r="O271">
            <v>-2.1203899105617485E-2</v>
          </cell>
          <cell r="Q271">
            <v>-2.1105527638190846E-2</v>
          </cell>
          <cell r="R271">
            <v>-2.5999999999999912E-2</v>
          </cell>
          <cell r="S271">
            <v>-1.186458995860562E-3</v>
          </cell>
          <cell r="T271">
            <v>0.11604020416688021</v>
          </cell>
        </row>
        <row r="272">
          <cell r="A272">
            <v>42375</v>
          </cell>
          <cell r="B272">
            <v>3337923.34</v>
          </cell>
          <cell r="C272">
            <v>34041.234000000004</v>
          </cell>
          <cell r="D272">
            <v>98.055297877861875</v>
          </cell>
          <cell r="E272">
            <v>6.7524752948866507E-3</v>
          </cell>
          <cell r="F272">
            <v>-1.460788502192556E-2</v>
          </cell>
          <cell r="H272">
            <v>-1.4479116424393368E-2</v>
          </cell>
          <cell r="I272">
            <v>-1.9447084592068897E-2</v>
          </cell>
          <cell r="K272">
            <v>0</v>
          </cell>
          <cell r="L272">
            <v>3337923.34</v>
          </cell>
          <cell r="M272">
            <v>98.06</v>
          </cell>
          <cell r="N272">
            <v>6.7761806981518902E-3</v>
          </cell>
          <cell r="O272">
            <v>-1.4571399859310663E-2</v>
          </cell>
          <cell r="Q272">
            <v>-1.4472361809045209E-2</v>
          </cell>
          <cell r="R272">
            <v>-1.9399999999999973E-2</v>
          </cell>
          <cell r="S272">
            <v>-8.818998404933609E-4</v>
          </cell>
          <cell r="T272">
            <v>0.1158643706186242</v>
          </cell>
        </row>
        <row r="273">
          <cell r="A273">
            <v>42376</v>
          </cell>
          <cell r="B273">
            <v>3268803.43</v>
          </cell>
          <cell r="C273">
            <v>34041.234000000004</v>
          </cell>
          <cell r="D273">
            <v>96.024821838127252</v>
          </cell>
          <cell r="E273">
            <v>-2.0707458787834088E-2</v>
          </cell>
          <cell r="F273">
            <v>-3.5012851632690745E-2</v>
          </cell>
          <cell r="H273">
            <v>-3.4886749505585124E-2</v>
          </cell>
          <cell r="I273">
            <v>-3.9751843677169219E-2</v>
          </cell>
          <cell r="K273">
            <v>0</v>
          </cell>
          <cell r="L273">
            <v>3268803.43</v>
          </cell>
          <cell r="M273">
            <v>96.02</v>
          </cell>
          <cell r="N273">
            <v>-2.0803589638996645E-2</v>
          </cell>
          <cell r="O273">
            <v>-3.5071852075168386E-2</v>
          </cell>
          <cell r="Q273">
            <v>-3.497487437185931E-2</v>
          </cell>
          <cell r="R273">
            <v>-3.9800000000000058E-2</v>
          </cell>
          <cell r="S273">
            <v>-1.8026066495480109E-3</v>
          </cell>
          <cell r="T273">
            <v>0.11589072668350596</v>
          </cell>
        </row>
        <row r="274">
          <cell r="A274">
            <v>42377</v>
          </cell>
          <cell r="B274">
            <v>3288483.18</v>
          </cell>
          <cell r="C274">
            <v>34041.234000000004</v>
          </cell>
          <cell r="D274">
            <v>96.602936897058427</v>
          </cell>
          <cell r="E274">
            <v>6.0204752048977905E-3</v>
          </cell>
          <cell r="F274">
            <v>-2.9203170432900327E-2</v>
          </cell>
          <cell r="H274">
            <v>-2.9076309111065179E-2</v>
          </cell>
          <cell r="I274">
            <v>-3.397069346147874E-2</v>
          </cell>
          <cell r="K274">
            <v>0</v>
          </cell>
          <cell r="L274">
            <v>3288483.18</v>
          </cell>
          <cell r="M274">
            <v>96.6</v>
          </cell>
          <cell r="N274">
            <v>6.0404082482816701E-3</v>
          </cell>
          <cell r="O274">
            <v>-2.9243292131444165E-2</v>
          </cell>
          <cell r="Q274">
            <v>-2.9145728643216184E-2</v>
          </cell>
          <cell r="R274">
            <v>-3.400000000000003E-2</v>
          </cell>
          <cell r="S274">
            <v>-1.5340836302897287E-3</v>
          </cell>
          <cell r="T274">
            <v>0.11584174982119295</v>
          </cell>
        </row>
        <row r="275">
          <cell r="A275">
            <v>42380</v>
          </cell>
          <cell r="B275">
            <v>3248554.8</v>
          </cell>
          <cell r="C275">
            <v>34041.234000000004</v>
          </cell>
          <cell r="D275">
            <v>95.429995281604633</v>
          </cell>
          <cell r="E275">
            <v>-1.2141883602397097E-2</v>
          </cell>
          <cell r="F275">
            <v>-4.0990472539080169E-2</v>
          </cell>
          <cell r="H275">
            <v>-4.0865151552648471E-2</v>
          </cell>
          <cell r="I275">
            <v>-4.5700108857973931E-2</v>
          </cell>
          <cell r="K275">
            <v>0</v>
          </cell>
          <cell r="L275">
            <v>3248554.8</v>
          </cell>
          <cell r="M275">
            <v>95.43</v>
          </cell>
          <cell r="N275">
            <v>-1.2111801242235876E-2</v>
          </cell>
          <cell r="O275">
            <v>-4.1000904431715335E-2</v>
          </cell>
          <cell r="Q275">
            <v>-4.0904522613065208E-2</v>
          </cell>
          <cell r="R275">
            <v>-4.5699999999999963E-2</v>
          </cell>
          <cell r="S275">
            <v>-2.0543809482092001E-3</v>
          </cell>
          <cell r="T275">
            <v>0.11595215310878383</v>
          </cell>
        </row>
        <row r="276">
          <cell r="A276">
            <v>42381</v>
          </cell>
          <cell r="B276">
            <v>3221438.27</v>
          </cell>
          <cell r="C276">
            <v>34041.234000000004</v>
          </cell>
          <cell r="D276">
            <v>94.6334163444251</v>
          </cell>
          <cell r="E276">
            <v>-8.347259525989803E-3</v>
          </cell>
          <cell r="F276">
            <v>-4.8995573952693272E-2</v>
          </cell>
          <cell r="H276">
            <v>-4.8871299053059314E-2</v>
          </cell>
          <cell r="I276">
            <v>-5.366589771496022E-2</v>
          </cell>
          <cell r="K276">
            <v>0</v>
          </cell>
          <cell r="L276">
            <v>3221438.27</v>
          </cell>
          <cell r="M276">
            <v>94.63</v>
          </cell>
          <cell r="N276">
            <v>-8.3831080373049094E-3</v>
          </cell>
          <cell r="O276">
            <v>-4.9040297457542015E-2</v>
          </cell>
          <cell r="Q276">
            <v>-4.8944723618090547E-2</v>
          </cell>
          <cell r="R276">
            <v>-5.3700000000000081E-2</v>
          </cell>
          <cell r="S276">
            <v>-2.4050945225440046E-3</v>
          </cell>
          <cell r="T276">
            <v>0.11619825438100745</v>
          </cell>
        </row>
        <row r="277">
          <cell r="A277">
            <v>42382</v>
          </cell>
          <cell r="B277">
            <v>3210938.21</v>
          </cell>
          <cell r="C277">
            <v>34041.234000000004</v>
          </cell>
          <cell r="D277">
            <v>94.324965129054945</v>
          </cell>
          <cell r="E277">
            <v>-3.2594323156158733E-3</v>
          </cell>
          <cell r="F277">
            <v>-5.2095308511245664E-2</v>
          </cell>
          <cell r="H277">
            <v>-5.1971438677235526E-2</v>
          </cell>
          <cell r="I277">
            <v>-5.6750409669317436E-2</v>
          </cell>
          <cell r="K277">
            <v>0</v>
          </cell>
          <cell r="L277">
            <v>3210938.21</v>
          </cell>
          <cell r="M277">
            <v>94.32</v>
          </cell>
          <cell r="N277">
            <v>-3.2759167283102908E-3</v>
          </cell>
          <cell r="O277">
            <v>-5.2155562255049914E-2</v>
          </cell>
          <cell r="Q277">
            <v>-5.206030150753771E-2</v>
          </cell>
          <cell r="R277">
            <v>-5.6800000000000073E-2</v>
          </cell>
          <cell r="S277">
            <v>-2.534516756895755E-3</v>
          </cell>
          <cell r="T277">
            <v>0.11649854898746832</v>
          </cell>
        </row>
        <row r="278">
          <cell r="A278">
            <v>42383</v>
          </cell>
          <cell r="B278">
            <v>3193328.4</v>
          </cell>
          <cell r="C278">
            <v>34041.234000000004</v>
          </cell>
          <cell r="D278">
            <v>93.807656913964976</v>
          </cell>
          <cell r="E278">
            <v>-5.4843191766059673E-3</v>
          </cell>
          <cell r="F278">
            <v>-5.7293920388372221E-2</v>
          </cell>
          <cell r="H278">
            <v>-5.7170729896068195E-2</v>
          </cell>
          <cell r="I278">
            <v>-6.1923491485893711E-2</v>
          </cell>
          <cell r="K278">
            <v>0</v>
          </cell>
          <cell r="L278">
            <v>3193328.4</v>
          </cell>
          <cell r="M278">
            <v>93.81</v>
          </cell>
          <cell r="N278">
            <v>-5.4071246819337171E-3</v>
          </cell>
          <cell r="O278">
            <v>-5.7280675309014151E-2</v>
          </cell>
          <cell r="Q278">
            <v>-5.7185929648241207E-2</v>
          </cell>
          <cell r="R278">
            <v>-6.1899999999999955E-2</v>
          </cell>
          <cell r="S278">
            <v>-2.7519250653824656E-3</v>
          </cell>
          <cell r="T278">
            <v>0.11689763166685324</v>
          </cell>
        </row>
        <row r="279">
          <cell r="A279">
            <v>42384</v>
          </cell>
          <cell r="B279">
            <v>3162197.02</v>
          </cell>
          <cell r="C279">
            <v>34041.234000000004</v>
          </cell>
          <cell r="D279">
            <v>92.893137187682427</v>
          </cell>
          <cell r="E279">
            <v>-9.7488814492114884E-3</v>
          </cell>
          <cell r="F279">
            <v>-6.6484250199956851E-2</v>
          </cell>
          <cell r="H279">
            <v>-6.6362260677158003E-2</v>
          </cell>
          <cell r="I279">
            <v>-7.1068688157687965E-2</v>
          </cell>
          <cell r="K279">
            <v>0</v>
          </cell>
          <cell r="L279">
            <v>3162197.02</v>
          </cell>
          <cell r="M279">
            <v>92.89</v>
          </cell>
          <cell r="N279">
            <v>-9.8070568169704719E-3</v>
          </cell>
          <cell r="O279">
            <v>-6.6525977288714788E-2</v>
          </cell>
          <cell r="Q279">
            <v>-6.6432160804020146E-2</v>
          </cell>
          <cell r="R279">
            <v>-7.1099999999999941E-2</v>
          </cell>
          <cell r="S279">
            <v>-3.1494096539290695E-3</v>
          </cell>
          <cell r="T279">
            <v>0.11750100822719743</v>
          </cell>
        </row>
        <row r="280">
          <cell r="A280">
            <v>42387</v>
          </cell>
          <cell r="B280">
            <v>3141428.24</v>
          </cell>
          <cell r="C280">
            <v>34041.234000000004</v>
          </cell>
          <cell r="D280">
            <v>92.283030632790798</v>
          </cell>
          <cell r="E280">
            <v>-6.5678323863577193E-3</v>
          </cell>
          <cell r="F280">
            <v>-7.2615425174668569E-2</v>
          </cell>
          <cell r="H280">
            <v>-7.2494236858608341E-2</v>
          </cell>
          <cell r="I280">
            <v>-7.7169753312307687E-2</v>
          </cell>
          <cell r="K280">
            <v>0</v>
          </cell>
          <cell r="L280">
            <v>3141428.24</v>
          </cell>
          <cell r="M280">
            <v>92.28</v>
          </cell>
          <cell r="N280">
            <v>-6.5669070944127661E-3</v>
          </cell>
          <cell r="O280">
            <v>-7.2656014470907526E-2</v>
          </cell>
          <cell r="Q280">
            <v>-7.25628140703517E-2</v>
          </cell>
          <cell r="R280">
            <v>-7.7199999999999935E-2</v>
          </cell>
          <cell r="S280">
            <v>-3.4071396562183054E-3</v>
          </cell>
          <cell r="T280">
            <v>0.11824777514651733</v>
          </cell>
        </row>
        <row r="281">
          <cell r="A281">
            <v>42388</v>
          </cell>
          <cell r="B281">
            <v>3159719.23</v>
          </cell>
          <cell r="C281">
            <v>34041.234000000004</v>
          </cell>
          <cell r="D281">
            <v>92.820349285810252</v>
          </cell>
          <cell r="E281">
            <v>5.8225076629476735E-3</v>
          </cell>
          <cell r="F281">
            <v>-6.721572138124865E-2</v>
          </cell>
          <cell r="H281">
            <v>-6.7093827445289578E-2</v>
          </cell>
          <cell r="I281">
            <v>-7.1796567129368771E-2</v>
          </cell>
          <cell r="K281">
            <v>0</v>
          </cell>
          <cell r="L281">
            <v>3159719.23</v>
          </cell>
          <cell r="M281">
            <v>92.82</v>
          </cell>
          <cell r="N281">
            <v>5.8517555266579535E-3</v>
          </cell>
          <cell r="O281">
            <v>-6.7229424178474662E-2</v>
          </cell>
          <cell r="Q281">
            <v>-6.7135678391959885E-2</v>
          </cell>
          <cell r="R281">
            <v>-7.1800000000000086E-2</v>
          </cell>
          <cell r="S281">
            <v>-3.1571276801258819E-3</v>
          </cell>
          <cell r="T281">
            <v>0.11883988286131002</v>
          </cell>
        </row>
        <row r="282">
          <cell r="A282">
            <v>42389</v>
          </cell>
          <cell r="B282">
            <v>3098159.89</v>
          </cell>
          <cell r="C282">
            <v>34041.234000000004</v>
          </cell>
          <cell r="D282">
            <v>91.011973596491828</v>
          </cell>
          <cell r="E282">
            <v>-1.9482534845350785E-2</v>
          </cell>
          <cell r="F282">
            <v>-8.5388723592633831E-2</v>
          </cell>
          <cell r="H282">
            <v>-8.5269204459529457E-2</v>
          </cell>
          <cell r="I282">
            <v>-8.9880322853844952E-2</v>
          </cell>
          <cell r="K282">
            <v>0</v>
          </cell>
          <cell r="L282">
            <v>3098159.89</v>
          </cell>
          <cell r="M282">
            <v>91.01</v>
          </cell>
          <cell r="N282">
            <v>-1.9500107735401673E-2</v>
          </cell>
          <cell r="O282">
            <v>-8.5418550899407086E-2</v>
          </cell>
          <cell r="Q282">
            <v>-8.5326633165829113E-2</v>
          </cell>
          <cell r="R282">
            <v>-8.989999999999998E-2</v>
          </cell>
          <cell r="S282">
            <v>-3.9389195445238556E-3</v>
          </cell>
          <cell r="T282">
            <v>0.11991636947810089</v>
          </cell>
        </row>
        <row r="283">
          <cell r="A283">
            <v>42390</v>
          </cell>
          <cell r="B283">
            <v>3055807.93</v>
          </cell>
          <cell r="C283">
            <v>34041.234000000004</v>
          </cell>
          <cell r="D283">
            <v>89.767836559626474</v>
          </cell>
          <cell r="E283">
            <v>-1.3670036894061099E-2</v>
          </cell>
          <cell r="F283">
            <v>-9.7891493484846825E-2</v>
          </cell>
          <cell r="H283">
            <v>-9.7773608182701532E-2</v>
          </cell>
          <cell r="I283">
            <v>-0.1023216924184438</v>
          </cell>
          <cell r="K283">
            <v>0</v>
          </cell>
          <cell r="L283">
            <v>3055807.93</v>
          </cell>
          <cell r="M283">
            <v>89.77</v>
          </cell>
          <cell r="N283">
            <v>-1.3624876387210327E-2</v>
          </cell>
          <cell r="O283">
            <v>-9.7879610089438351E-2</v>
          </cell>
          <cell r="Q283">
            <v>-9.7788944723618099E-2</v>
          </cell>
          <cell r="R283">
            <v>-0.10230000000000006</v>
          </cell>
          <cell r="S283">
            <v>-4.4661851574119282E-3</v>
          </cell>
          <cell r="T283">
            <v>0.1213688358019195</v>
          </cell>
        </row>
        <row r="284">
          <cell r="A284">
            <v>42391</v>
          </cell>
          <cell r="B284">
            <v>3081539.62</v>
          </cell>
          <cell r="C284">
            <v>34041.234000000004</v>
          </cell>
          <cell r="D284">
            <v>90.523734245356664</v>
          </cell>
          <cell r="E284">
            <v>8.4205848631331293E-3</v>
          </cell>
          <cell r="F284">
            <v>-9.0295212249981827E-2</v>
          </cell>
          <cell r="H284">
            <v>-9.0176334284645665E-2</v>
          </cell>
          <cell r="I284">
            <v>-9.476271604965969E-2</v>
          </cell>
          <cell r="K284">
            <v>0</v>
          </cell>
          <cell r="L284">
            <v>3081539.62</v>
          </cell>
          <cell r="M284">
            <v>90.52</v>
          </cell>
          <cell r="N284">
            <v>8.3546841929376114E-3</v>
          </cell>
          <cell r="O284">
            <v>-9.0342679127725978E-2</v>
          </cell>
          <cell r="Q284">
            <v>-9.0251256281407066E-2</v>
          </cell>
          <cell r="R284">
            <v>-9.4799999999999995E-2</v>
          </cell>
          <cell r="S284">
            <v>-4.1236090472978049E-3</v>
          </cell>
          <cell r="T284">
            <v>0.12253674667259913</v>
          </cell>
        </row>
        <row r="285">
          <cell r="A285">
            <v>42394</v>
          </cell>
          <cell r="B285">
            <v>3083500</v>
          </cell>
          <cell r="C285">
            <v>34041.234000000004</v>
          </cell>
          <cell r="D285">
            <v>90.581322639478927</v>
          </cell>
          <cell r="E285">
            <v>6.3616900697205381E-4</v>
          </cell>
          <cell r="F285">
            <v>-8.9716486258521244E-2</v>
          </cell>
          <cell r="H285">
            <v>-8.9597532666707891E-2</v>
          </cell>
          <cell r="I285">
            <v>-9.4186832145655042E-2</v>
          </cell>
          <cell r="K285">
            <v>0</v>
          </cell>
          <cell r="L285">
            <v>3083500</v>
          </cell>
          <cell r="M285">
            <v>90.58</v>
          </cell>
          <cell r="N285">
            <v>6.6283694211222155E-4</v>
          </cell>
          <cell r="O285">
            <v>-8.9739724650788943E-2</v>
          </cell>
          <cell r="Q285">
            <v>-8.964824120603021E-2</v>
          </cell>
          <cell r="R285">
            <v>-9.4200000000000061E-2</v>
          </cell>
          <cell r="S285">
            <v>-4.0827063772894689E-3</v>
          </cell>
          <cell r="T285">
            <v>0.12365704921454766</v>
          </cell>
        </row>
        <row r="286">
          <cell r="A286">
            <v>42395</v>
          </cell>
          <cell r="B286">
            <v>3060925.42</v>
          </cell>
          <cell r="C286">
            <v>34041.234000000004</v>
          </cell>
          <cell r="D286">
            <v>89.918168653933037</v>
          </cell>
          <cell r="E286">
            <v>-7.3210896708286732E-3</v>
          </cell>
          <cell r="F286">
            <v>-9.6380753488499615E-2</v>
          </cell>
          <cell r="H286">
            <v>-9.6262670766598668E-2</v>
          </cell>
          <cell r="I286">
            <v>-0.10081837157253415</v>
          </cell>
          <cell r="K286">
            <v>0</v>
          </cell>
          <cell r="L286">
            <v>3060925.42</v>
          </cell>
          <cell r="M286">
            <v>89.92</v>
          </cell>
          <cell r="N286">
            <v>-7.2863766835945531E-3</v>
          </cell>
          <cell r="O286">
            <v>-9.6372223897095766E-2</v>
          </cell>
          <cell r="Q286">
            <v>-9.6281407035175848E-2</v>
          </cell>
          <cell r="R286">
            <v>-0.1008</v>
          </cell>
          <cell r="S286">
            <v>-4.3531788017787676E-3</v>
          </cell>
          <cell r="T286">
            <v>0.1249565332765305</v>
          </cell>
        </row>
        <row r="287">
          <cell r="A287">
            <v>42396</v>
          </cell>
          <cell r="B287">
            <v>3081655.29</v>
          </cell>
          <cell r="C287">
            <v>34041.234000000004</v>
          </cell>
          <cell r="D287">
            <v>90.527132183281012</v>
          </cell>
          <cell r="E287">
            <v>6.7724191724998217E-3</v>
          </cell>
          <cell r="F287">
            <v>-9.0261065178785183E-2</v>
          </cell>
          <cell r="H287">
            <v>-9.0142182751194566E-2</v>
          </cell>
          <cell r="I287">
            <v>-9.4728736672612279E-2</v>
          </cell>
          <cell r="K287">
            <v>0</v>
          </cell>
          <cell r="L287">
            <v>3081655.29</v>
          </cell>
          <cell r="M287">
            <v>90.53</v>
          </cell>
          <cell r="N287">
            <v>6.7838078291815318E-3</v>
          </cell>
          <cell r="O287">
            <v>-9.0242186714903028E-2</v>
          </cell>
          <cell r="Q287">
            <v>-9.0150753768844183E-2</v>
          </cell>
          <cell r="R287">
            <v>-9.4700000000000006E-2</v>
          </cell>
          <cell r="S287">
            <v>-4.0749650905809176E-3</v>
          </cell>
          <cell r="T287">
            <v>0.12603460813411022</v>
          </cell>
        </row>
        <row r="288">
          <cell r="A288">
            <v>42397</v>
          </cell>
          <cell r="B288">
            <v>3081606.91</v>
          </cell>
          <cell r="C288">
            <v>34041.234000000004</v>
          </cell>
          <cell r="D288">
            <v>90.525710965707049</v>
          </cell>
          <cell r="E288">
            <v>-1.5699354874998406E-5</v>
          </cell>
          <cell r="F288">
            <v>-9.0275347493166569E-2</v>
          </cell>
          <cell r="H288">
            <v>-9.0156466931953338E-2</v>
          </cell>
          <cell r="I288">
            <v>-9.4742948847433395E-2</v>
          </cell>
          <cell r="K288">
            <v>0</v>
          </cell>
          <cell r="L288">
            <v>3081606.91</v>
          </cell>
          <cell r="M288">
            <v>90.53</v>
          </cell>
          <cell r="N288">
            <v>0</v>
          </cell>
          <cell r="O288">
            <v>-9.0242186714903028E-2</v>
          </cell>
          <cell r="Q288">
            <v>-9.0150753768844183E-2</v>
          </cell>
          <cell r="R288">
            <v>-9.4700000000000006E-2</v>
          </cell>
          <cell r="S288">
            <v>-4.0604119392924076E-3</v>
          </cell>
          <cell r="T288">
            <v>0.12708682468547466</v>
          </cell>
        </row>
        <row r="289">
          <cell r="A289">
            <v>42398</v>
          </cell>
          <cell r="B289">
            <v>3125318.56</v>
          </cell>
          <cell r="C289">
            <v>34041.234000000004</v>
          </cell>
          <cell r="D289">
            <v>91.809790444141939</v>
          </cell>
          <cell r="E289">
            <v>1.4184693660360459E-2</v>
          </cell>
          <cell r="F289">
            <v>-7.7371181982079262E-2</v>
          </cell>
          <cell r="H289">
            <v>-7.7250615136522982E-2</v>
          </cell>
          <cell r="I289">
            <v>-8.1902154892952939E-2</v>
          </cell>
          <cell r="K289">
            <v>0</v>
          </cell>
          <cell r="L289">
            <v>3125318.56</v>
          </cell>
          <cell r="M289">
            <v>91.81</v>
          </cell>
          <cell r="N289">
            <v>1.4138959460952227E-2</v>
          </cell>
          <cell r="O289">
            <v>-7.7379157873580517E-2</v>
          </cell>
          <cell r="Q289">
            <v>-7.7286432160803997E-2</v>
          </cell>
          <cell r="R289">
            <v>-8.1899999999999973E-2</v>
          </cell>
          <cell r="S289">
            <v>-3.4988806969096231E-3</v>
          </cell>
          <cell r="T289">
            <v>0.12777082241181087</v>
          </cell>
        </row>
        <row r="290">
          <cell r="A290">
            <v>42401</v>
          </cell>
          <cell r="B290">
            <v>3131537.23</v>
          </cell>
          <cell r="C290">
            <v>34041.234000000004</v>
          </cell>
          <cell r="D290">
            <v>91.992470954490059</v>
          </cell>
          <cell r="E290">
            <v>1.9897715642784863E-3</v>
          </cell>
          <cell r="F290">
            <v>1.9897715642784863E-3</v>
          </cell>
          <cell r="H290">
            <v>-7.5414554649566257E-2</v>
          </cell>
          <cell r="I290">
            <v>-8.0075349907533622E-2</v>
          </cell>
          <cell r="K290">
            <v>0</v>
          </cell>
          <cell r="L290">
            <v>3131537.23</v>
          </cell>
          <cell r="M290">
            <v>91.99</v>
          </cell>
          <cell r="N290">
            <v>1.9605707439276365E-3</v>
          </cell>
          <cell r="O290">
            <v>1.9605707439276365E-3</v>
          </cell>
          <cell r="Q290">
            <v>-7.5477386934673429E-2</v>
          </cell>
          <cell r="R290">
            <v>-8.010000000000006E-2</v>
          </cell>
          <cell r="S290">
            <v>-3.4098183405859572E-3</v>
          </cell>
          <cell r="T290">
            <v>0.12754966082990235</v>
          </cell>
        </row>
        <row r="291">
          <cell r="A291">
            <v>42402</v>
          </cell>
          <cell r="B291">
            <v>3136303.31</v>
          </cell>
          <cell r="C291">
            <v>34041.234000000004</v>
          </cell>
          <cell r="D291">
            <v>92.132479980014821</v>
          </cell>
          <cell r="E291">
            <v>1.5219617874382418E-3</v>
          </cell>
          <cell r="F291">
            <v>3.5147617080033555E-3</v>
          </cell>
          <cell r="H291">
            <v>-7.4007370932521188E-2</v>
          </cell>
          <cell r="I291">
            <v>-7.8675259742770343E-2</v>
          </cell>
          <cell r="K291">
            <v>0</v>
          </cell>
          <cell r="L291">
            <v>3136303.31</v>
          </cell>
          <cell r="M291">
            <v>92.13</v>
          </cell>
          <cell r="N291">
            <v>1.5219045548429122E-3</v>
          </cell>
          <cell r="O291">
            <v>3.4854591003157243E-3</v>
          </cell>
          <cell r="Q291">
            <v>-7.4070351758794062E-2</v>
          </cell>
          <cell r="R291">
            <v>-7.8699999999999992E-2</v>
          </cell>
          <cell r="S291">
            <v>-3.3383605882022493E-3</v>
          </cell>
          <cell r="T291">
            <v>0.12733295110711074</v>
          </cell>
        </row>
        <row r="292">
          <cell r="A292">
            <v>42403</v>
          </cell>
          <cell r="B292">
            <v>3109310.48</v>
          </cell>
          <cell r="C292">
            <v>34041.234000000004</v>
          </cell>
          <cell r="D292">
            <v>91.339534871150661</v>
          </cell>
          <cell r="E292">
            <v>-8.6065751083240771E-3</v>
          </cell>
          <cell r="F292">
            <v>-5.1220634609484561E-3</v>
          </cell>
          <cell r="H292">
            <v>-8.1976996044344941E-2</v>
          </cell>
          <cell r="I292">
            <v>-8.6604710318951339E-2</v>
          </cell>
          <cell r="K292">
            <v>0</v>
          </cell>
          <cell r="L292">
            <v>3109310.48</v>
          </cell>
          <cell r="M292">
            <v>91.34</v>
          </cell>
          <cell r="N292">
            <v>-8.5748399001410736E-3</v>
          </cell>
          <cell r="O292">
            <v>-5.1192680535888657E-3</v>
          </cell>
          <cell r="Q292">
            <v>-8.2010050251256295E-2</v>
          </cell>
          <cell r="R292">
            <v>-8.660000000000001E-2</v>
          </cell>
          <cell r="S292">
            <v>-3.6606732547141974E-3</v>
          </cell>
          <cell r="T292">
            <v>0.12710886878120814</v>
          </cell>
        </row>
        <row r="293">
          <cell r="A293">
            <v>42404</v>
          </cell>
          <cell r="B293">
            <v>3129404.92</v>
          </cell>
          <cell r="C293">
            <v>34041.234000000004</v>
          </cell>
          <cell r="D293">
            <v>91.929831920899218</v>
          </cell>
          <cell r="E293">
            <v>6.4626675686629831E-3</v>
          </cell>
          <cell r="F293">
            <v>1.307501914300957E-3</v>
          </cell>
          <cell r="H293">
            <v>-7.604411854939408E-2</v>
          </cell>
          <cell r="I293">
            <v>-8.0701740202959948E-2</v>
          </cell>
          <cell r="K293">
            <v>0</v>
          </cell>
          <cell r="L293">
            <v>3129404.92</v>
          </cell>
          <cell r="M293">
            <v>91.93</v>
          </cell>
          <cell r="N293">
            <v>6.4593825268228766E-3</v>
          </cell>
          <cell r="O293">
            <v>1.3070471626184244E-3</v>
          </cell>
          <cell r="Q293">
            <v>-7.6080402010050174E-2</v>
          </cell>
          <cell r="R293">
            <v>-8.0699999999999883E-2</v>
          </cell>
          <cell r="S293">
            <v>-3.3992087510341662E-3</v>
          </cell>
          <cell r="T293">
            <v>0.12688997639433486</v>
          </cell>
        </row>
        <row r="294">
          <cell r="A294">
            <v>42405</v>
          </cell>
          <cell r="B294">
            <v>3138564.71</v>
          </cell>
          <cell r="C294">
            <v>34041.234000000004</v>
          </cell>
          <cell r="D294">
            <v>92.198911179306819</v>
          </cell>
          <cell r="E294">
            <v>2.9270069659121933E-3</v>
          </cell>
          <cell r="F294">
            <v>4.2383359474240656E-3</v>
          </cell>
          <cell r="H294">
            <v>-7.3339693248192672E-2</v>
          </cell>
          <cell r="I294">
            <v>-7.801094779278317E-2</v>
          </cell>
          <cell r="K294">
            <v>0</v>
          </cell>
          <cell r="L294">
            <v>3138564.71</v>
          </cell>
          <cell r="M294">
            <v>92.2</v>
          </cell>
          <cell r="N294">
            <v>2.9370172957685625E-3</v>
          </cell>
          <cell r="O294">
            <v>4.2479032785098791E-3</v>
          </cell>
          <cell r="Q294">
            <v>-7.3366834170854212E-2</v>
          </cell>
          <cell r="R294">
            <v>-7.7999999999999958E-2</v>
          </cell>
          <cell r="S294">
            <v>-3.2739507055339345E-3</v>
          </cell>
          <cell r="T294">
            <v>0.12667857175123057</v>
          </cell>
        </row>
        <row r="295">
          <cell r="A295">
            <v>42408</v>
          </cell>
          <cell r="B295">
            <v>3137348.92</v>
          </cell>
          <cell r="C295">
            <v>34041.234000000004</v>
          </cell>
          <cell r="D295">
            <v>92.163195964047588</v>
          </cell>
          <cell r="E295">
            <v>-3.8737133445942984E-4</v>
          </cell>
          <cell r="F295">
            <v>3.8493228031128979E-3</v>
          </cell>
          <cell r="H295">
            <v>-7.3698654887809689E-2</v>
          </cell>
          <cell r="I295">
            <v>-7.8368099922293655E-2</v>
          </cell>
          <cell r="K295">
            <v>0</v>
          </cell>
          <cell r="L295">
            <v>3137348.92</v>
          </cell>
          <cell r="M295">
            <v>92.16</v>
          </cell>
          <cell r="N295">
            <v>-4.3383947939268364E-4</v>
          </cell>
          <cell r="O295">
            <v>3.8122208909703303E-3</v>
          </cell>
          <cell r="Q295">
            <v>-7.3768844221105523E-2</v>
          </cell>
          <cell r="R295">
            <v>-7.8400000000000025E-2</v>
          </cell>
          <cell r="S295">
            <v>-3.2792806780435058E-3</v>
          </cell>
          <cell r="T295">
            <v>0.12646710050173784</v>
          </cell>
        </row>
        <row r="296">
          <cell r="A296">
            <v>42409</v>
          </cell>
          <cell r="B296">
            <v>3112097.99</v>
          </cell>
          <cell r="C296">
            <v>34041.234000000004</v>
          </cell>
          <cell r="D296">
            <v>91.421421150596359</v>
          </cell>
          <cell r="E296">
            <v>-8.0484927382573623E-3</v>
          </cell>
          <cell r="F296">
            <v>-4.2301511817726123E-3</v>
          </cell>
          <cell r="H296">
            <v>-8.1153984537383206E-2</v>
          </cell>
          <cell r="I296">
            <v>-8.5785847577415364E-2</v>
          </cell>
          <cell r="K296">
            <v>0</v>
          </cell>
          <cell r="L296">
            <v>3112097.99</v>
          </cell>
          <cell r="M296">
            <v>91.42</v>
          </cell>
          <cell r="N296">
            <v>-8.0295138888888395E-3</v>
          </cell>
          <cell r="O296">
            <v>-4.2479032785099902E-3</v>
          </cell>
          <cell r="Q296">
            <v>-8.1206030150753783E-2</v>
          </cell>
          <cell r="R296">
            <v>-8.5799999999999987E-2</v>
          </cell>
          <cell r="S296">
            <v>-3.5764705955898535E-3</v>
          </cell>
          <cell r="T296">
            <v>0.12624739418668515</v>
          </cell>
        </row>
        <row r="297">
          <cell r="A297">
            <v>42410</v>
          </cell>
          <cell r="B297">
            <v>3117150.28</v>
          </cell>
          <cell r="C297">
            <v>34041.234000000004</v>
          </cell>
          <cell r="D297">
            <v>91.569837920681707</v>
          </cell>
          <cell r="E297">
            <v>1.6234353854647221E-3</v>
          </cell>
          <cell r="F297">
            <v>-2.6135831734221959E-3</v>
          </cell>
          <cell r="H297">
            <v>-7.9662297402087967E-2</v>
          </cell>
          <cell r="I297">
            <v>-8.4301679972479948E-2</v>
          </cell>
          <cell r="K297">
            <v>0</v>
          </cell>
          <cell r="L297">
            <v>3117150.28</v>
          </cell>
          <cell r="M297">
            <v>91.57</v>
          </cell>
          <cell r="N297">
            <v>1.6407788230146103E-3</v>
          </cell>
          <cell r="O297">
            <v>-2.6140943252369597E-3</v>
          </cell>
          <cell r="Q297">
            <v>-7.9698492462311643E-2</v>
          </cell>
          <cell r="R297">
            <v>-8.4300000000000042E-2</v>
          </cell>
          <cell r="S297">
            <v>-3.5017609332186339E-3</v>
          </cell>
          <cell r="T297">
            <v>0.12602898585152617</v>
          </cell>
        </row>
        <row r="298">
          <cell r="A298">
            <v>42411</v>
          </cell>
          <cell r="B298">
            <v>3064899.71</v>
          </cell>
          <cell r="C298">
            <v>34041.234000000004</v>
          </cell>
          <cell r="D298">
            <v>90.03491794686407</v>
          </cell>
          <cell r="E298">
            <v>-1.6762287764964579E-2</v>
          </cell>
          <cell r="F298">
            <v>-1.9332061305136317E-2</v>
          </cell>
          <cell r="H298">
            <v>-9.5089262813980557E-2</v>
          </cell>
          <cell r="I298">
            <v>-9.965087871867595E-2</v>
          </cell>
          <cell r="K298">
            <v>0</v>
          </cell>
          <cell r="L298">
            <v>3064899.71</v>
          </cell>
          <cell r="M298">
            <v>90.03</v>
          </cell>
          <cell r="N298">
            <v>-1.6817735066069539E-2</v>
          </cell>
          <cell r="O298">
            <v>-1.9387866245507035E-2</v>
          </cell>
          <cell r="Q298">
            <v>-9.5175879396984908E-2</v>
          </cell>
          <cell r="R298">
            <v>-9.9700000000000011E-2</v>
          </cell>
          <cell r="S298">
            <v>-4.127489996463396E-3</v>
          </cell>
          <cell r="T298">
            <v>0.12585173303606353</v>
          </cell>
        </row>
        <row r="299">
          <cell r="A299">
            <v>42412</v>
          </cell>
          <cell r="B299">
            <v>0</v>
          </cell>
          <cell r="C299">
            <v>34041.234000000004</v>
          </cell>
          <cell r="D299">
            <v>0</v>
          </cell>
          <cell r="E299">
            <v>-1</v>
          </cell>
          <cell r="F299">
            <v>-1</v>
          </cell>
          <cell r="H299">
            <v>-1</v>
          </cell>
          <cell r="I299">
            <v>-1</v>
          </cell>
          <cell r="K299">
            <v>0</v>
          </cell>
          <cell r="L299">
            <v>0</v>
          </cell>
          <cell r="M299">
            <v>0</v>
          </cell>
          <cell r="N299">
            <v>-1</v>
          </cell>
          <cell r="O299">
            <v>-1</v>
          </cell>
          <cell r="Q299">
            <v>-1</v>
          </cell>
          <cell r="R299">
            <v>-1</v>
          </cell>
          <cell r="S299">
            <v>-4.143609680917848E-2</v>
          </cell>
          <cell r="T299">
            <v>0.23784565931853002</v>
          </cell>
        </row>
        <row r="300">
          <cell r="A300">
            <v>42415</v>
          </cell>
          <cell r="B300">
            <v>0</v>
          </cell>
          <cell r="C300">
            <v>34041.234000000004</v>
          </cell>
          <cell r="D300">
            <v>0</v>
          </cell>
          <cell r="E300" t="e">
            <v>#DIV/0!</v>
          </cell>
          <cell r="F300">
            <v>-1</v>
          </cell>
          <cell r="H300">
            <v>-1</v>
          </cell>
          <cell r="I300">
            <v>-1</v>
          </cell>
          <cell r="K300">
            <v>0</v>
          </cell>
          <cell r="L300">
            <v>0</v>
          </cell>
          <cell r="M300">
            <v>0</v>
          </cell>
          <cell r="N300" t="e">
            <v>#DIV/0!</v>
          </cell>
          <cell r="O300">
            <v>-1</v>
          </cell>
          <cell r="Q300">
            <v>-1</v>
          </cell>
          <cell r="R300">
            <v>-1</v>
          </cell>
          <cell r="S300">
            <v>-4.1294221671265063E-2</v>
          </cell>
          <cell r="T300">
            <v>0.31104022163198292</v>
          </cell>
        </row>
        <row r="301">
          <cell r="A301">
            <v>42416</v>
          </cell>
          <cell r="B301">
            <v>0</v>
          </cell>
          <cell r="C301">
            <v>34041.234000000004</v>
          </cell>
          <cell r="D301">
            <v>0</v>
          </cell>
          <cell r="E301" t="e">
            <v>#DIV/0!</v>
          </cell>
          <cell r="F301">
            <v>-1</v>
          </cell>
          <cell r="H301">
            <v>-1</v>
          </cell>
          <cell r="I301">
            <v>-1</v>
          </cell>
          <cell r="K301">
            <v>0</v>
          </cell>
          <cell r="L301">
            <v>0</v>
          </cell>
          <cell r="M301">
            <v>0</v>
          </cell>
          <cell r="N301" t="e">
            <v>#DIV/0!</v>
          </cell>
          <cell r="O301">
            <v>-1</v>
          </cell>
          <cell r="Q301">
            <v>-1</v>
          </cell>
          <cell r="R301">
            <v>-1</v>
          </cell>
          <cell r="S301">
            <v>-4.1153314764997617E-2</v>
          </cell>
          <cell r="T301">
            <v>0.36928791334232147</v>
          </cell>
        </row>
        <row r="302">
          <cell r="A302">
            <v>42417</v>
          </cell>
          <cell r="B302">
            <v>0</v>
          </cell>
          <cell r="C302">
            <v>34041.234000000004</v>
          </cell>
          <cell r="D302">
            <v>0</v>
          </cell>
          <cell r="E302" t="e">
            <v>#DIV/0!</v>
          </cell>
          <cell r="F302">
            <v>-1</v>
          </cell>
          <cell r="H302">
            <v>-1</v>
          </cell>
          <cell r="I302">
            <v>-1</v>
          </cell>
          <cell r="K302">
            <v>0</v>
          </cell>
          <cell r="L302">
            <v>0</v>
          </cell>
          <cell r="M302">
            <v>0</v>
          </cell>
          <cell r="N302" t="e">
            <v>#DIV/0!</v>
          </cell>
          <cell r="O302">
            <v>-1</v>
          </cell>
          <cell r="Q302">
            <v>-1</v>
          </cell>
          <cell r="R302">
            <v>-1</v>
          </cell>
          <cell r="S302">
            <v>-4.1013366212510505E-2</v>
          </cell>
          <cell r="T302">
            <v>0.41888131113140009</v>
          </cell>
        </row>
        <row r="303">
          <cell r="A303">
            <v>42418</v>
          </cell>
          <cell r="B303">
            <v>0</v>
          </cell>
          <cell r="C303">
            <v>34041.234000000004</v>
          </cell>
          <cell r="D303">
            <v>0</v>
          </cell>
          <cell r="E303" t="e">
            <v>#DIV/0!</v>
          </cell>
          <cell r="F303">
            <v>-1</v>
          </cell>
          <cell r="H303">
            <v>-1</v>
          </cell>
          <cell r="I303">
            <v>-1</v>
          </cell>
          <cell r="K303">
            <v>0</v>
          </cell>
          <cell r="L303">
            <v>0</v>
          </cell>
          <cell r="M303">
            <v>0</v>
          </cell>
          <cell r="N303" t="e">
            <v>#DIV/0!</v>
          </cell>
          <cell r="O303">
            <v>-1</v>
          </cell>
          <cell r="Q303">
            <v>-1</v>
          </cell>
          <cell r="R303">
            <v>-1</v>
          </cell>
          <cell r="S303">
            <v>-4.0874366269832763E-2</v>
          </cell>
          <cell r="T303">
            <v>0.46262101451905796</v>
          </cell>
        </row>
        <row r="304">
          <cell r="A304">
            <v>42419</v>
          </cell>
          <cell r="B304">
            <v>0</v>
          </cell>
          <cell r="C304">
            <v>34041.234000000004</v>
          </cell>
          <cell r="D304">
            <v>0</v>
          </cell>
          <cell r="E304" t="e">
            <v>#DIV/0!</v>
          </cell>
          <cell r="F304">
            <v>-1</v>
          </cell>
          <cell r="H304">
            <v>-1</v>
          </cell>
          <cell r="I304">
            <v>-1</v>
          </cell>
          <cell r="K304">
            <v>0</v>
          </cell>
          <cell r="L304">
            <v>0</v>
          </cell>
          <cell r="M304">
            <v>0</v>
          </cell>
          <cell r="N304" t="e">
            <v>#DIV/0!</v>
          </cell>
          <cell r="O304">
            <v>-1</v>
          </cell>
          <cell r="Q304">
            <v>-1</v>
          </cell>
          <cell r="R304">
            <v>-1</v>
          </cell>
          <cell r="S304">
            <v>-4.0736305324614364E-2</v>
          </cell>
          <cell r="T304">
            <v>0.50204738829599505</v>
          </cell>
        </row>
        <row r="305">
          <cell r="A305">
            <v>42422</v>
          </cell>
          <cell r="B305">
            <v>0</v>
          </cell>
          <cell r="C305">
            <v>34041.234000000004</v>
          </cell>
          <cell r="D305">
            <v>0</v>
          </cell>
          <cell r="E305" t="e">
            <v>#DIV/0!</v>
          </cell>
          <cell r="F305">
            <v>-1</v>
          </cell>
          <cell r="H305">
            <v>-1</v>
          </cell>
          <cell r="I305">
            <v>-1</v>
          </cell>
          <cell r="K305">
            <v>0</v>
          </cell>
          <cell r="L305">
            <v>0</v>
          </cell>
          <cell r="M305">
            <v>0</v>
          </cell>
          <cell r="N305" t="e">
            <v>#DIV/0!</v>
          </cell>
          <cell r="O305">
            <v>-1</v>
          </cell>
          <cell r="Q305">
            <v>-1</v>
          </cell>
          <cell r="R305">
            <v>-1</v>
          </cell>
          <cell r="S305">
            <v>-4.0599173893980378E-2</v>
          </cell>
          <cell r="T305">
            <v>0.53811672130268251</v>
          </cell>
        </row>
        <row r="306">
          <cell r="A306">
            <v>42423</v>
          </cell>
          <cell r="B306">
            <v>0</v>
          </cell>
          <cell r="C306">
            <v>34041.234000000004</v>
          </cell>
          <cell r="D306">
            <v>0</v>
          </cell>
          <cell r="E306" t="e">
            <v>#DIV/0!</v>
          </cell>
          <cell r="F306">
            <v>-1</v>
          </cell>
          <cell r="H306">
            <v>-1</v>
          </cell>
          <cell r="I306">
            <v>-1</v>
          </cell>
          <cell r="K306">
            <v>0</v>
          </cell>
          <cell r="L306">
            <v>0</v>
          </cell>
          <cell r="M306">
            <v>0</v>
          </cell>
          <cell r="N306" t="e">
            <v>#DIV/0!</v>
          </cell>
          <cell r="O306">
            <v>-1</v>
          </cell>
          <cell r="Q306">
            <v>-1</v>
          </cell>
          <cell r="R306">
            <v>-1</v>
          </cell>
          <cell r="S306">
            <v>-4.0462962622271448E-2</v>
          </cell>
          <cell r="T306">
            <v>0.57147183693789472</v>
          </cell>
        </row>
        <row r="307">
          <cell r="A307">
            <v>42424</v>
          </cell>
          <cell r="B307">
            <v>0</v>
          </cell>
          <cell r="C307">
            <v>34041.234000000004</v>
          </cell>
          <cell r="D307">
            <v>0</v>
          </cell>
          <cell r="E307" t="e">
            <v>#DIV/0!</v>
          </cell>
          <cell r="F307">
            <v>-1</v>
          </cell>
          <cell r="H307">
            <v>-1</v>
          </cell>
          <cell r="I307">
            <v>-1</v>
          </cell>
          <cell r="K307">
            <v>0</v>
          </cell>
          <cell r="L307">
            <v>0</v>
          </cell>
          <cell r="M307">
            <v>0</v>
          </cell>
          <cell r="N307" t="e">
            <v>#DIV/0!</v>
          </cell>
          <cell r="O307">
            <v>-1</v>
          </cell>
          <cell r="Q307">
            <v>-1</v>
          </cell>
          <cell r="R307">
            <v>-1</v>
          </cell>
          <cell r="S307">
            <v>-4.0327662278997423E-2</v>
          </cell>
          <cell r="T307">
            <v>0.60256998427604003</v>
          </cell>
        </row>
        <row r="308">
          <cell r="A308">
            <v>42425</v>
          </cell>
          <cell r="B308">
            <v>0</v>
          </cell>
          <cell r="C308">
            <v>34041.234000000004</v>
          </cell>
          <cell r="D308">
            <v>0</v>
          </cell>
          <cell r="E308" t="e">
            <v>#DIV/0!</v>
          </cell>
          <cell r="F308">
            <v>-1</v>
          </cell>
          <cell r="H308">
            <v>-1</v>
          </cell>
          <cell r="I308">
            <v>-1</v>
          </cell>
          <cell r="K308">
            <v>0</v>
          </cell>
          <cell r="L308">
            <v>0</v>
          </cell>
          <cell r="M308">
            <v>0</v>
          </cell>
          <cell r="N308" t="e">
            <v>#DIV/0!</v>
          </cell>
          <cell r="O308">
            <v>-1</v>
          </cell>
          <cell r="Q308">
            <v>-1</v>
          </cell>
          <cell r="R308">
            <v>-1</v>
          </cell>
          <cell r="S308">
            <v>-4.0193263756691522E-2</v>
          </cell>
          <cell r="T308">
            <v>0.63175049549297291</v>
          </cell>
        </row>
        <row r="309">
          <cell r="A309">
            <v>42426</v>
          </cell>
          <cell r="B309">
            <v>0</v>
          </cell>
          <cell r="C309">
            <v>34041.234000000004</v>
          </cell>
          <cell r="D309">
            <v>0</v>
          </cell>
          <cell r="E309" t="e">
            <v>#DIV/0!</v>
          </cell>
          <cell r="F309">
            <v>-1</v>
          </cell>
          <cell r="H309">
            <v>-1</v>
          </cell>
          <cell r="I309">
            <v>-1</v>
          </cell>
          <cell r="K309">
            <v>0</v>
          </cell>
          <cell r="L309">
            <v>0</v>
          </cell>
          <cell r="M309">
            <v>0</v>
          </cell>
          <cell r="N309" t="e">
            <v>#DIV/0!</v>
          </cell>
          <cell r="O309">
            <v>-1</v>
          </cell>
          <cell r="Q309">
            <v>-1</v>
          </cell>
          <cell r="R309">
            <v>-1</v>
          </cell>
          <cell r="S309">
            <v>-4.0059758068920814E-2</v>
          </cell>
          <cell r="T309">
            <v>0.65927364696546553</v>
          </cell>
        </row>
        <row r="310">
          <cell r="A310">
            <v>42429</v>
          </cell>
          <cell r="B310">
            <v>0</v>
          </cell>
          <cell r="C310">
            <v>34041.234000000004</v>
          </cell>
          <cell r="D310">
            <v>0</v>
          </cell>
          <cell r="E310" t="e">
            <v>#DIV/0!</v>
          </cell>
          <cell r="F310">
            <v>-1</v>
          </cell>
          <cell r="H310">
            <v>-1</v>
          </cell>
          <cell r="I310">
            <v>-1</v>
          </cell>
          <cell r="K310">
            <v>0</v>
          </cell>
          <cell r="L310">
            <v>0</v>
          </cell>
          <cell r="M310">
            <v>0</v>
          </cell>
          <cell r="N310" t="e">
            <v>#DIV/0!</v>
          </cell>
          <cell r="O310">
            <v>-1</v>
          </cell>
          <cell r="Q310">
            <v>-1</v>
          </cell>
          <cell r="R310">
            <v>-1</v>
          </cell>
          <cell r="S310">
            <v>-3.9927136348254066E-2</v>
          </cell>
          <cell r="T310">
            <v>0.68534443040504511</v>
          </cell>
        </row>
        <row r="311">
          <cell r="A311">
            <v>42430</v>
          </cell>
          <cell r="B311" t="e">
            <v>#DIV/0!</v>
          </cell>
          <cell r="C311">
            <v>34041.234000000004</v>
          </cell>
          <cell r="D311" t="e">
            <v>#DIV/0!</v>
          </cell>
          <cell r="E311" t="e">
            <v>#DIV/0!</v>
          </cell>
          <cell r="F311" t="e">
            <v>#DIV/0!</v>
          </cell>
          <cell r="H311" t="e">
            <v>#DIV/0!</v>
          </cell>
          <cell r="I311" t="e">
            <v>#DIV/0!</v>
          </cell>
          <cell r="K311" t="e">
            <v>#DIV/0!</v>
          </cell>
          <cell r="L311" t="e">
            <v>#DIV/0!</v>
          </cell>
          <cell r="M311" t="e">
            <v>#DIV/0!</v>
          </cell>
          <cell r="N311" t="e">
            <v>#DIV/0!</v>
          </cell>
          <cell r="O311" t="e">
            <v>#DIV/0!</v>
          </cell>
          <cell r="Q311" t="e">
            <v>#DIV/0!</v>
          </cell>
          <cell r="R311" t="e">
            <v>#DIV/0!</v>
          </cell>
          <cell r="S311" t="e">
            <v>#DIV/0!</v>
          </cell>
          <cell r="T311" t="e">
            <v>#DIV/0!</v>
          </cell>
        </row>
        <row r="312">
          <cell r="A312">
            <v>42431</v>
          </cell>
          <cell r="B312" t="e">
            <v>#DIV/0!</v>
          </cell>
          <cell r="C312">
            <v>34041.234000000004</v>
          </cell>
          <cell r="D312" t="e">
            <v>#DIV/0!</v>
          </cell>
          <cell r="E312" t="e">
            <v>#DIV/0!</v>
          </cell>
          <cell r="F312" t="e">
            <v>#DIV/0!</v>
          </cell>
          <cell r="H312" t="e">
            <v>#DIV/0!</v>
          </cell>
          <cell r="I312" t="e">
            <v>#DIV/0!</v>
          </cell>
          <cell r="K312" t="e">
            <v>#DIV/0!</v>
          </cell>
          <cell r="L312" t="e">
            <v>#DIV/0!</v>
          </cell>
          <cell r="M312" t="e">
            <v>#DIV/0!</v>
          </cell>
          <cell r="N312" t="e">
            <v>#DIV/0!</v>
          </cell>
          <cell r="O312" t="e">
            <v>#DIV/0!</v>
          </cell>
          <cell r="Q312" t="e">
            <v>#DIV/0!</v>
          </cell>
          <cell r="R312" t="e">
            <v>#DIV/0!</v>
          </cell>
          <cell r="S312" t="e">
            <v>#DIV/0!</v>
          </cell>
          <cell r="T312" t="e">
            <v>#DIV/0!</v>
          </cell>
        </row>
        <row r="313">
          <cell r="A313">
            <v>42432</v>
          </cell>
          <cell r="B313" t="e">
            <v>#DIV/0!</v>
          </cell>
          <cell r="C313">
            <v>34041.234000000004</v>
          </cell>
          <cell r="D313" t="e">
            <v>#DIV/0!</v>
          </cell>
          <cell r="E313" t="e">
            <v>#DIV/0!</v>
          </cell>
          <cell r="F313" t="e">
            <v>#DIV/0!</v>
          </cell>
          <cell r="H313" t="e">
            <v>#DIV/0!</v>
          </cell>
          <cell r="I313" t="e">
            <v>#DIV/0!</v>
          </cell>
          <cell r="K313" t="e">
            <v>#DIV/0!</v>
          </cell>
          <cell r="L313" t="e">
            <v>#DIV/0!</v>
          </cell>
          <cell r="M313" t="e">
            <v>#DIV/0!</v>
          </cell>
          <cell r="N313" t="e">
            <v>#DIV/0!</v>
          </cell>
          <cell r="O313" t="e">
            <v>#DIV/0!</v>
          </cell>
          <cell r="Q313" t="e">
            <v>#DIV/0!</v>
          </cell>
          <cell r="R313" t="e">
            <v>#DIV/0!</v>
          </cell>
          <cell r="S313" t="e">
            <v>#DIV/0!</v>
          </cell>
          <cell r="T313" t="e">
            <v>#DIV/0!</v>
          </cell>
        </row>
        <row r="314">
          <cell r="A314">
            <v>42433</v>
          </cell>
          <cell r="B314" t="e">
            <v>#DIV/0!</v>
          </cell>
          <cell r="C314">
            <v>34041.234000000004</v>
          </cell>
          <cell r="D314" t="e">
            <v>#DIV/0!</v>
          </cell>
          <cell r="E314" t="e">
            <v>#DIV/0!</v>
          </cell>
          <cell r="F314" t="e">
            <v>#DIV/0!</v>
          </cell>
          <cell r="H314" t="e">
            <v>#DIV/0!</v>
          </cell>
          <cell r="I314" t="e">
            <v>#DIV/0!</v>
          </cell>
          <cell r="K314" t="e">
            <v>#DIV/0!</v>
          </cell>
          <cell r="L314" t="e">
            <v>#DIV/0!</v>
          </cell>
          <cell r="M314" t="e">
            <v>#DIV/0!</v>
          </cell>
          <cell r="N314" t="e">
            <v>#DIV/0!</v>
          </cell>
          <cell r="O314" t="e">
            <v>#DIV/0!</v>
          </cell>
          <cell r="Q314" t="e">
            <v>#DIV/0!</v>
          </cell>
          <cell r="R314" t="e">
            <v>#DIV/0!</v>
          </cell>
          <cell r="S314" t="e">
            <v>#DIV/0!</v>
          </cell>
          <cell r="T314" t="e">
            <v>#DIV/0!</v>
          </cell>
        </row>
        <row r="315">
          <cell r="A315">
            <v>42436</v>
          </cell>
          <cell r="B315" t="e">
            <v>#DIV/0!</v>
          </cell>
          <cell r="C315">
            <v>34041.234000000004</v>
          </cell>
          <cell r="D315" t="e">
            <v>#DIV/0!</v>
          </cell>
          <cell r="E315" t="e">
            <v>#DIV/0!</v>
          </cell>
          <cell r="F315" t="e">
            <v>#DIV/0!</v>
          </cell>
          <cell r="H315" t="e">
            <v>#DIV/0!</v>
          </cell>
          <cell r="I315" t="e">
            <v>#DIV/0!</v>
          </cell>
          <cell r="K315" t="e">
            <v>#DIV/0!</v>
          </cell>
          <cell r="L315" t="e">
            <v>#DIV/0!</v>
          </cell>
          <cell r="M315" t="e">
            <v>#DIV/0!</v>
          </cell>
          <cell r="N315" t="e">
            <v>#DIV/0!</v>
          </cell>
          <cell r="O315" t="e">
            <v>#DIV/0!</v>
          </cell>
          <cell r="Q315" t="e">
            <v>#DIV/0!</v>
          </cell>
          <cell r="R315" t="e">
            <v>#DIV/0!</v>
          </cell>
          <cell r="S315" t="e">
            <v>#DIV/0!</v>
          </cell>
          <cell r="T315" t="e">
            <v>#DIV/0!</v>
          </cell>
        </row>
        <row r="316">
          <cell r="A316">
            <v>42437</v>
          </cell>
          <cell r="B316" t="e">
            <v>#DIV/0!</v>
          </cell>
          <cell r="C316">
            <v>34041.234000000004</v>
          </cell>
          <cell r="D316" t="e">
            <v>#DIV/0!</v>
          </cell>
          <cell r="E316" t="e">
            <v>#DIV/0!</v>
          </cell>
          <cell r="F316" t="e">
            <v>#DIV/0!</v>
          </cell>
          <cell r="H316" t="e">
            <v>#DIV/0!</v>
          </cell>
          <cell r="I316" t="e">
            <v>#DIV/0!</v>
          </cell>
          <cell r="K316" t="e">
            <v>#DIV/0!</v>
          </cell>
          <cell r="L316" t="e">
            <v>#DIV/0!</v>
          </cell>
          <cell r="M316" t="e">
            <v>#DIV/0!</v>
          </cell>
          <cell r="N316" t="e">
            <v>#DIV/0!</v>
          </cell>
          <cell r="O316" t="e">
            <v>#DIV/0!</v>
          </cell>
          <cell r="Q316" t="e">
            <v>#DIV/0!</v>
          </cell>
          <cell r="R316" t="e">
            <v>#DIV/0!</v>
          </cell>
          <cell r="S316" t="e">
            <v>#DIV/0!</v>
          </cell>
          <cell r="T316" t="e">
            <v>#DIV/0!</v>
          </cell>
        </row>
        <row r="317">
          <cell r="A317">
            <v>42438</v>
          </cell>
          <cell r="B317" t="e">
            <v>#DIV/0!</v>
          </cell>
          <cell r="C317">
            <v>34041.234000000004</v>
          </cell>
          <cell r="D317" t="e">
            <v>#DIV/0!</v>
          </cell>
          <cell r="E317" t="e">
            <v>#DIV/0!</v>
          </cell>
          <cell r="F317" t="e">
            <v>#DIV/0!</v>
          </cell>
          <cell r="H317" t="e">
            <v>#DIV/0!</v>
          </cell>
          <cell r="I317" t="e">
            <v>#DIV/0!</v>
          </cell>
          <cell r="K317" t="e">
            <v>#DIV/0!</v>
          </cell>
          <cell r="L317" t="e">
            <v>#DIV/0!</v>
          </cell>
          <cell r="M317" t="e">
            <v>#DIV/0!</v>
          </cell>
          <cell r="N317" t="e">
            <v>#DIV/0!</v>
          </cell>
          <cell r="O317" t="e">
            <v>#DIV/0!</v>
          </cell>
          <cell r="Q317" t="e">
            <v>#DIV/0!</v>
          </cell>
          <cell r="R317" t="e">
            <v>#DIV/0!</v>
          </cell>
          <cell r="S317" t="e">
            <v>#DIV/0!</v>
          </cell>
          <cell r="T317" t="e">
            <v>#DIV/0!</v>
          </cell>
        </row>
        <row r="318">
          <cell r="A318">
            <v>42439</v>
          </cell>
          <cell r="B318" t="e">
            <v>#DIV/0!</v>
          </cell>
          <cell r="C318">
            <v>34041.234000000004</v>
          </cell>
          <cell r="D318" t="e">
            <v>#DIV/0!</v>
          </cell>
          <cell r="E318" t="e">
            <v>#DIV/0!</v>
          </cell>
          <cell r="F318" t="e">
            <v>#DIV/0!</v>
          </cell>
          <cell r="H318" t="e">
            <v>#DIV/0!</v>
          </cell>
          <cell r="I318" t="e">
            <v>#DIV/0!</v>
          </cell>
          <cell r="K318" t="e">
            <v>#DIV/0!</v>
          </cell>
          <cell r="L318" t="e">
            <v>#DIV/0!</v>
          </cell>
          <cell r="M318" t="e">
            <v>#DIV/0!</v>
          </cell>
          <cell r="N318" t="e">
            <v>#DIV/0!</v>
          </cell>
          <cell r="O318" t="e">
            <v>#DIV/0!</v>
          </cell>
          <cell r="Q318" t="e">
            <v>#DIV/0!</v>
          </cell>
          <cell r="R318" t="e">
            <v>#DIV/0!</v>
          </cell>
          <cell r="S318" t="e">
            <v>#DIV/0!</v>
          </cell>
          <cell r="T318" t="e">
            <v>#DIV/0!</v>
          </cell>
        </row>
        <row r="319">
          <cell r="A319">
            <v>42440</v>
          </cell>
          <cell r="B319" t="e">
            <v>#DIV/0!</v>
          </cell>
          <cell r="C319">
            <v>34041.234000000004</v>
          </cell>
          <cell r="D319" t="e">
            <v>#DIV/0!</v>
          </cell>
          <cell r="E319" t="e">
            <v>#DIV/0!</v>
          </cell>
          <cell r="F319" t="e">
            <v>#DIV/0!</v>
          </cell>
          <cell r="H319" t="e">
            <v>#DIV/0!</v>
          </cell>
          <cell r="I319" t="e">
            <v>#DIV/0!</v>
          </cell>
          <cell r="K319" t="e">
            <v>#DIV/0!</v>
          </cell>
          <cell r="L319" t="e">
            <v>#DIV/0!</v>
          </cell>
          <cell r="M319" t="e">
            <v>#DIV/0!</v>
          </cell>
          <cell r="N319" t="e">
            <v>#DIV/0!</v>
          </cell>
          <cell r="O319" t="e">
            <v>#DIV/0!</v>
          </cell>
          <cell r="Q319" t="e">
            <v>#DIV/0!</v>
          </cell>
          <cell r="R319" t="e">
            <v>#DIV/0!</v>
          </cell>
          <cell r="S319" t="e">
            <v>#DIV/0!</v>
          </cell>
          <cell r="T319" t="e">
            <v>#DIV/0!</v>
          </cell>
        </row>
        <row r="320">
          <cell r="A320">
            <v>42443</v>
          </cell>
          <cell r="B320" t="e">
            <v>#DIV/0!</v>
          </cell>
          <cell r="C320">
            <v>34041.234000000004</v>
          </cell>
          <cell r="D320" t="e">
            <v>#DIV/0!</v>
          </cell>
          <cell r="E320" t="e">
            <v>#DIV/0!</v>
          </cell>
          <cell r="F320" t="e">
            <v>#DIV/0!</v>
          </cell>
          <cell r="H320" t="e">
            <v>#DIV/0!</v>
          </cell>
          <cell r="I320" t="e">
            <v>#DIV/0!</v>
          </cell>
          <cell r="K320" t="e">
            <v>#DIV/0!</v>
          </cell>
          <cell r="L320" t="e">
            <v>#DIV/0!</v>
          </cell>
          <cell r="M320" t="e">
            <v>#DIV/0!</v>
          </cell>
          <cell r="N320" t="e">
            <v>#DIV/0!</v>
          </cell>
          <cell r="O320" t="e">
            <v>#DIV/0!</v>
          </cell>
          <cell r="Q320" t="e">
            <v>#DIV/0!</v>
          </cell>
          <cell r="R320" t="e">
            <v>#DIV/0!</v>
          </cell>
          <cell r="S320" t="e">
            <v>#DIV/0!</v>
          </cell>
          <cell r="T320" t="e">
            <v>#DIV/0!</v>
          </cell>
        </row>
        <row r="321">
          <cell r="A321">
            <v>42444</v>
          </cell>
          <cell r="B321" t="e">
            <v>#DIV/0!</v>
          </cell>
          <cell r="C321">
            <v>34041.234000000004</v>
          </cell>
          <cell r="D321" t="e">
            <v>#DIV/0!</v>
          </cell>
          <cell r="E321" t="e">
            <v>#DIV/0!</v>
          </cell>
          <cell r="F321" t="e">
            <v>#DIV/0!</v>
          </cell>
          <cell r="H321" t="e">
            <v>#DIV/0!</v>
          </cell>
          <cell r="I321" t="e">
            <v>#DIV/0!</v>
          </cell>
          <cell r="K321" t="e">
            <v>#DIV/0!</v>
          </cell>
          <cell r="L321" t="e">
            <v>#DIV/0!</v>
          </cell>
          <cell r="M321" t="e">
            <v>#DIV/0!</v>
          </cell>
          <cell r="N321" t="e">
            <v>#DIV/0!</v>
          </cell>
          <cell r="O321" t="e">
            <v>#DIV/0!</v>
          </cell>
          <cell r="Q321" t="e">
            <v>#DIV/0!</v>
          </cell>
          <cell r="R321" t="e">
            <v>#DIV/0!</v>
          </cell>
          <cell r="S321" t="e">
            <v>#DIV/0!</v>
          </cell>
          <cell r="T321" t="e">
            <v>#DIV/0!</v>
          </cell>
        </row>
        <row r="322">
          <cell r="A322">
            <v>42445</v>
          </cell>
          <cell r="B322" t="e">
            <v>#DIV/0!</v>
          </cell>
          <cell r="C322">
            <v>34041.234000000004</v>
          </cell>
          <cell r="D322" t="e">
            <v>#DIV/0!</v>
          </cell>
          <cell r="E322" t="e">
            <v>#DIV/0!</v>
          </cell>
          <cell r="F322" t="e">
            <v>#DIV/0!</v>
          </cell>
          <cell r="H322" t="e">
            <v>#DIV/0!</v>
          </cell>
          <cell r="I322" t="e">
            <v>#DIV/0!</v>
          </cell>
          <cell r="K322" t="e">
            <v>#DIV/0!</v>
          </cell>
          <cell r="L322" t="e">
            <v>#DIV/0!</v>
          </cell>
          <cell r="M322" t="e">
            <v>#DIV/0!</v>
          </cell>
          <cell r="N322" t="e">
            <v>#DIV/0!</v>
          </cell>
          <cell r="O322" t="e">
            <v>#DIV/0!</v>
          </cell>
          <cell r="Q322" t="e">
            <v>#DIV/0!</v>
          </cell>
          <cell r="R322" t="e">
            <v>#DIV/0!</v>
          </cell>
          <cell r="S322" t="e">
            <v>#DIV/0!</v>
          </cell>
          <cell r="T322" t="e">
            <v>#DIV/0!</v>
          </cell>
        </row>
        <row r="323">
          <cell r="A323">
            <v>42446</v>
          </cell>
          <cell r="B323" t="e">
            <v>#DIV/0!</v>
          </cell>
          <cell r="C323">
            <v>34041.234000000004</v>
          </cell>
          <cell r="D323" t="e">
            <v>#DIV/0!</v>
          </cell>
          <cell r="E323" t="e">
            <v>#DIV/0!</v>
          </cell>
          <cell r="F323" t="e">
            <v>#DIV/0!</v>
          </cell>
          <cell r="H323" t="e">
            <v>#DIV/0!</v>
          </cell>
          <cell r="I323" t="e">
            <v>#DIV/0!</v>
          </cell>
          <cell r="K323" t="e">
            <v>#DIV/0!</v>
          </cell>
          <cell r="L323" t="e">
            <v>#DIV/0!</v>
          </cell>
          <cell r="M323" t="e">
            <v>#DIV/0!</v>
          </cell>
          <cell r="N323" t="e">
            <v>#DIV/0!</v>
          </cell>
          <cell r="O323" t="e">
            <v>#DIV/0!</v>
          </cell>
          <cell r="Q323" t="e">
            <v>#DIV/0!</v>
          </cell>
          <cell r="R323" t="e">
            <v>#DIV/0!</v>
          </cell>
          <cell r="S323" t="e">
            <v>#DIV/0!</v>
          </cell>
          <cell r="T323" t="e">
            <v>#DIV/0!</v>
          </cell>
        </row>
        <row r="324">
          <cell r="A324">
            <v>42447</v>
          </cell>
          <cell r="B324" t="e">
            <v>#DIV/0!</v>
          </cell>
          <cell r="C324">
            <v>34041.234000000004</v>
          </cell>
          <cell r="D324" t="e">
            <v>#DIV/0!</v>
          </cell>
          <cell r="E324" t="e">
            <v>#DIV/0!</v>
          </cell>
          <cell r="F324" t="e">
            <v>#DIV/0!</v>
          </cell>
          <cell r="H324" t="e">
            <v>#DIV/0!</v>
          </cell>
          <cell r="I324" t="e">
            <v>#DIV/0!</v>
          </cell>
          <cell r="K324" t="e">
            <v>#DIV/0!</v>
          </cell>
          <cell r="L324" t="e">
            <v>#DIV/0!</v>
          </cell>
          <cell r="M324" t="e">
            <v>#DIV/0!</v>
          </cell>
          <cell r="N324" t="e">
            <v>#DIV/0!</v>
          </cell>
          <cell r="O324" t="e">
            <v>#DIV/0!</v>
          </cell>
          <cell r="Q324" t="e">
            <v>#DIV/0!</v>
          </cell>
          <cell r="R324" t="e">
            <v>#DIV/0!</v>
          </cell>
          <cell r="S324" t="e">
            <v>#DIV/0!</v>
          </cell>
          <cell r="T324" t="e">
            <v>#DIV/0!</v>
          </cell>
        </row>
        <row r="325">
          <cell r="A325">
            <v>42450</v>
          </cell>
          <cell r="B325" t="e">
            <v>#DIV/0!</v>
          </cell>
          <cell r="C325">
            <v>34041.234000000004</v>
          </cell>
          <cell r="D325" t="e">
            <v>#DIV/0!</v>
          </cell>
          <cell r="E325" t="e">
            <v>#DIV/0!</v>
          </cell>
          <cell r="F325" t="e">
            <v>#DIV/0!</v>
          </cell>
          <cell r="H325" t="e">
            <v>#DIV/0!</v>
          </cell>
          <cell r="I325" t="e">
            <v>#DIV/0!</v>
          </cell>
          <cell r="K325" t="e">
            <v>#DIV/0!</v>
          </cell>
          <cell r="L325" t="e">
            <v>#DIV/0!</v>
          </cell>
          <cell r="M325" t="e">
            <v>#DIV/0!</v>
          </cell>
          <cell r="N325" t="e">
            <v>#DIV/0!</v>
          </cell>
          <cell r="O325" t="e">
            <v>#DIV/0!</v>
          </cell>
          <cell r="Q325" t="e">
            <v>#DIV/0!</v>
          </cell>
          <cell r="R325" t="e">
            <v>#DIV/0!</v>
          </cell>
          <cell r="S325" t="e">
            <v>#DIV/0!</v>
          </cell>
          <cell r="T325" t="e">
            <v>#DIV/0!</v>
          </cell>
        </row>
        <row r="326">
          <cell r="A326">
            <v>42451</v>
          </cell>
          <cell r="B326" t="e">
            <v>#DIV/0!</v>
          </cell>
          <cell r="C326">
            <v>34041.234000000004</v>
          </cell>
          <cell r="D326" t="e">
            <v>#DIV/0!</v>
          </cell>
          <cell r="E326" t="e">
            <v>#DIV/0!</v>
          </cell>
          <cell r="F326" t="e">
            <v>#DIV/0!</v>
          </cell>
          <cell r="H326" t="e">
            <v>#DIV/0!</v>
          </cell>
          <cell r="I326" t="e">
            <v>#DIV/0!</v>
          </cell>
          <cell r="K326" t="e">
            <v>#DIV/0!</v>
          </cell>
          <cell r="L326" t="e">
            <v>#DIV/0!</v>
          </cell>
          <cell r="M326" t="e">
            <v>#DIV/0!</v>
          </cell>
          <cell r="N326" t="e">
            <v>#DIV/0!</v>
          </cell>
          <cell r="O326" t="e">
            <v>#DIV/0!</v>
          </cell>
          <cell r="Q326" t="e">
            <v>#DIV/0!</v>
          </cell>
          <cell r="R326" t="e">
            <v>#DIV/0!</v>
          </cell>
          <cell r="S326" t="e">
            <v>#DIV/0!</v>
          </cell>
          <cell r="T326" t="e">
            <v>#DIV/0!</v>
          </cell>
        </row>
        <row r="327">
          <cell r="A327">
            <v>42452</v>
          </cell>
          <cell r="B327" t="e">
            <v>#DIV/0!</v>
          </cell>
          <cell r="C327">
            <v>34041.234000000004</v>
          </cell>
          <cell r="D327" t="e">
            <v>#DIV/0!</v>
          </cell>
          <cell r="E327" t="e">
            <v>#DIV/0!</v>
          </cell>
          <cell r="F327" t="e">
            <v>#DIV/0!</v>
          </cell>
          <cell r="H327" t="e">
            <v>#DIV/0!</v>
          </cell>
          <cell r="I327" t="e">
            <v>#DIV/0!</v>
          </cell>
          <cell r="K327" t="e">
            <v>#DIV/0!</v>
          </cell>
          <cell r="L327" t="e">
            <v>#DIV/0!</v>
          </cell>
          <cell r="M327" t="e">
            <v>#DIV/0!</v>
          </cell>
          <cell r="N327" t="e">
            <v>#DIV/0!</v>
          </cell>
          <cell r="O327" t="e">
            <v>#DIV/0!</v>
          </cell>
          <cell r="Q327" t="e">
            <v>#DIV/0!</v>
          </cell>
          <cell r="R327" t="e">
            <v>#DIV/0!</v>
          </cell>
          <cell r="S327" t="e">
            <v>#DIV/0!</v>
          </cell>
          <cell r="T327" t="e">
            <v>#DIV/0!</v>
          </cell>
        </row>
        <row r="328">
          <cell r="A328">
            <v>42453</v>
          </cell>
          <cell r="B328" t="e">
            <v>#DIV/0!</v>
          </cell>
          <cell r="C328">
            <v>34041.234000000004</v>
          </cell>
          <cell r="D328" t="e">
            <v>#DIV/0!</v>
          </cell>
          <cell r="E328" t="e">
            <v>#DIV/0!</v>
          </cell>
          <cell r="F328" t="e">
            <v>#DIV/0!</v>
          </cell>
          <cell r="H328" t="e">
            <v>#DIV/0!</v>
          </cell>
          <cell r="I328" t="e">
            <v>#DIV/0!</v>
          </cell>
          <cell r="K328" t="e">
            <v>#DIV/0!</v>
          </cell>
          <cell r="L328" t="e">
            <v>#DIV/0!</v>
          </cell>
          <cell r="M328" t="e">
            <v>#DIV/0!</v>
          </cell>
          <cell r="N328" t="e">
            <v>#DIV/0!</v>
          </cell>
          <cell r="O328" t="e">
            <v>#DIV/0!</v>
          </cell>
          <cell r="Q328" t="e">
            <v>#DIV/0!</v>
          </cell>
          <cell r="R328" t="e">
            <v>#DIV/0!</v>
          </cell>
          <cell r="S328" t="e">
            <v>#DIV/0!</v>
          </cell>
          <cell r="T328" t="e">
            <v>#DIV/0!</v>
          </cell>
        </row>
        <row r="329">
          <cell r="A329">
            <v>42454</v>
          </cell>
          <cell r="B329" t="e">
            <v>#DIV/0!</v>
          </cell>
          <cell r="C329">
            <v>34041.234000000004</v>
          </cell>
          <cell r="D329" t="e">
            <v>#DIV/0!</v>
          </cell>
          <cell r="E329" t="e">
            <v>#DIV/0!</v>
          </cell>
          <cell r="F329" t="e">
            <v>#DIV/0!</v>
          </cell>
          <cell r="H329" t="e">
            <v>#DIV/0!</v>
          </cell>
          <cell r="I329" t="e">
            <v>#DIV/0!</v>
          </cell>
          <cell r="K329" t="e">
            <v>#DIV/0!</v>
          </cell>
          <cell r="L329" t="e">
            <v>#DIV/0!</v>
          </cell>
          <cell r="M329" t="e">
            <v>#DIV/0!</v>
          </cell>
          <cell r="N329" t="e">
            <v>#DIV/0!</v>
          </cell>
          <cell r="O329" t="e">
            <v>#DIV/0!</v>
          </cell>
          <cell r="Q329" t="e">
            <v>#DIV/0!</v>
          </cell>
          <cell r="R329" t="e">
            <v>#DIV/0!</v>
          </cell>
          <cell r="S329" t="e">
            <v>#DIV/0!</v>
          </cell>
          <cell r="T329" t="e">
            <v>#DIV/0!</v>
          </cell>
        </row>
        <row r="330">
          <cell r="A330">
            <v>42457</v>
          </cell>
          <cell r="B330" t="e">
            <v>#DIV/0!</v>
          </cell>
          <cell r="C330">
            <v>34041.234000000004</v>
          </cell>
          <cell r="D330" t="e">
            <v>#DIV/0!</v>
          </cell>
          <cell r="E330" t="e">
            <v>#DIV/0!</v>
          </cell>
          <cell r="F330" t="e">
            <v>#DIV/0!</v>
          </cell>
          <cell r="H330" t="e">
            <v>#DIV/0!</v>
          </cell>
          <cell r="I330" t="e">
            <v>#DIV/0!</v>
          </cell>
          <cell r="K330" t="e">
            <v>#DIV/0!</v>
          </cell>
          <cell r="L330" t="e">
            <v>#DIV/0!</v>
          </cell>
          <cell r="M330" t="e">
            <v>#DIV/0!</v>
          </cell>
          <cell r="N330" t="e">
            <v>#DIV/0!</v>
          </cell>
          <cell r="O330" t="e">
            <v>#DIV/0!</v>
          </cell>
          <cell r="Q330" t="e">
            <v>#DIV/0!</v>
          </cell>
          <cell r="R330" t="e">
            <v>#DIV/0!</v>
          </cell>
          <cell r="S330" t="e">
            <v>#DIV/0!</v>
          </cell>
          <cell r="T330" t="e">
            <v>#DIV/0!</v>
          </cell>
        </row>
        <row r="331">
          <cell r="A331">
            <v>42458</v>
          </cell>
          <cell r="B331" t="e">
            <v>#DIV/0!</v>
          </cell>
          <cell r="C331">
            <v>34041.234000000004</v>
          </cell>
          <cell r="D331" t="e">
            <v>#DIV/0!</v>
          </cell>
          <cell r="E331" t="e">
            <v>#DIV/0!</v>
          </cell>
          <cell r="F331" t="e">
            <v>#DIV/0!</v>
          </cell>
          <cell r="H331" t="e">
            <v>#DIV/0!</v>
          </cell>
          <cell r="I331" t="e">
            <v>#DIV/0!</v>
          </cell>
          <cell r="K331" t="e">
            <v>#DIV/0!</v>
          </cell>
          <cell r="L331" t="e">
            <v>#DIV/0!</v>
          </cell>
          <cell r="M331" t="e">
            <v>#DIV/0!</v>
          </cell>
          <cell r="N331" t="e">
            <v>#DIV/0!</v>
          </cell>
          <cell r="O331" t="e">
            <v>#DIV/0!</v>
          </cell>
          <cell r="Q331" t="e">
            <v>#DIV/0!</v>
          </cell>
          <cell r="R331" t="e">
            <v>#DIV/0!</v>
          </cell>
          <cell r="S331" t="e">
            <v>#DIV/0!</v>
          </cell>
          <cell r="T331" t="e">
            <v>#DIV/0!</v>
          </cell>
        </row>
        <row r="332">
          <cell r="A332">
            <v>42459</v>
          </cell>
          <cell r="B332" t="e">
            <v>#DIV/0!</v>
          </cell>
          <cell r="C332">
            <v>34041.234000000004</v>
          </cell>
          <cell r="D332" t="e">
            <v>#DIV/0!</v>
          </cell>
          <cell r="E332" t="e">
            <v>#DIV/0!</v>
          </cell>
          <cell r="F332" t="e">
            <v>#DIV/0!</v>
          </cell>
          <cell r="H332" t="e">
            <v>#DIV/0!</v>
          </cell>
          <cell r="I332" t="e">
            <v>#DIV/0!</v>
          </cell>
          <cell r="K332" t="e">
            <v>#DIV/0!</v>
          </cell>
          <cell r="L332" t="e">
            <v>#DIV/0!</v>
          </cell>
          <cell r="M332" t="e">
            <v>#DIV/0!</v>
          </cell>
          <cell r="N332" t="e">
            <v>#DIV/0!</v>
          </cell>
          <cell r="O332" t="e">
            <v>#DIV/0!</v>
          </cell>
          <cell r="Q332" t="e">
            <v>#DIV/0!</v>
          </cell>
          <cell r="R332" t="e">
            <v>#DIV/0!</v>
          </cell>
          <cell r="S332" t="e">
            <v>#DIV/0!</v>
          </cell>
          <cell r="T332" t="e">
            <v>#DIV/0!</v>
          </cell>
        </row>
        <row r="333">
          <cell r="A333">
            <v>42460</v>
          </cell>
          <cell r="B333" t="e">
            <v>#DIV/0!</v>
          </cell>
          <cell r="C333">
            <v>34041.234000000004</v>
          </cell>
          <cell r="D333" t="e">
            <v>#DIV/0!</v>
          </cell>
          <cell r="E333" t="e">
            <v>#DIV/0!</v>
          </cell>
          <cell r="F333" t="e">
            <v>#DIV/0!</v>
          </cell>
          <cell r="H333" t="e">
            <v>#DIV/0!</v>
          </cell>
          <cell r="I333" t="e">
            <v>#DIV/0!</v>
          </cell>
          <cell r="K333" t="e">
            <v>#DIV/0!</v>
          </cell>
          <cell r="L333" t="e">
            <v>#DIV/0!</v>
          </cell>
          <cell r="M333" t="e">
            <v>#DIV/0!</v>
          </cell>
          <cell r="N333" t="e">
            <v>#DIV/0!</v>
          </cell>
          <cell r="O333" t="e">
            <v>#DIV/0!</v>
          </cell>
          <cell r="Q333" t="e">
            <v>#DIV/0!</v>
          </cell>
          <cell r="R333" t="e">
            <v>#DIV/0!</v>
          </cell>
          <cell r="S333" t="e">
            <v>#DIV/0!</v>
          </cell>
          <cell r="T333" t="e">
            <v>#DIV/0!</v>
          </cell>
        </row>
        <row r="334">
          <cell r="A334">
            <v>42461</v>
          </cell>
          <cell r="B334" t="e">
            <v>#DIV/0!</v>
          </cell>
          <cell r="C334">
            <v>34041.234000000004</v>
          </cell>
          <cell r="D334" t="e">
            <v>#DIV/0!</v>
          </cell>
          <cell r="E334" t="e">
            <v>#DIV/0!</v>
          </cell>
          <cell r="F334" t="e">
            <v>#DIV/0!</v>
          </cell>
          <cell r="H334" t="e">
            <v>#DIV/0!</v>
          </cell>
          <cell r="I334" t="e">
            <v>#DIV/0!</v>
          </cell>
          <cell r="K334" t="e">
            <v>#DIV/0!</v>
          </cell>
          <cell r="L334" t="e">
            <v>#DIV/0!</v>
          </cell>
          <cell r="M334" t="e">
            <v>#DIV/0!</v>
          </cell>
          <cell r="N334" t="e">
            <v>#DIV/0!</v>
          </cell>
          <cell r="O334" t="e">
            <v>#DIV/0!</v>
          </cell>
          <cell r="Q334" t="e">
            <v>#DIV/0!</v>
          </cell>
          <cell r="R334" t="e">
            <v>#DIV/0!</v>
          </cell>
          <cell r="S334" t="e">
            <v>#DIV/0!</v>
          </cell>
          <cell r="T334" t="e">
            <v>#DIV/0!</v>
          </cell>
        </row>
        <row r="335">
          <cell r="A335">
            <v>42464</v>
          </cell>
          <cell r="B335" t="e">
            <v>#DIV/0!</v>
          </cell>
          <cell r="C335">
            <v>34041.234000000004</v>
          </cell>
          <cell r="D335" t="e">
            <v>#DIV/0!</v>
          </cell>
          <cell r="E335" t="e">
            <v>#DIV/0!</v>
          </cell>
          <cell r="F335" t="e">
            <v>#DIV/0!</v>
          </cell>
          <cell r="H335" t="e">
            <v>#DIV/0!</v>
          </cell>
          <cell r="I335" t="e">
            <v>#DIV/0!</v>
          </cell>
          <cell r="K335" t="e">
            <v>#DIV/0!</v>
          </cell>
          <cell r="L335" t="e">
            <v>#DIV/0!</v>
          </cell>
          <cell r="M335" t="e">
            <v>#DIV/0!</v>
          </cell>
          <cell r="N335" t="e">
            <v>#DIV/0!</v>
          </cell>
          <cell r="O335" t="e">
            <v>#DIV/0!</v>
          </cell>
          <cell r="Q335" t="e">
            <v>#DIV/0!</v>
          </cell>
          <cell r="R335" t="e">
            <v>#DIV/0!</v>
          </cell>
          <cell r="S335" t="e">
            <v>#DIV/0!</v>
          </cell>
          <cell r="T335" t="e">
            <v>#DIV/0!</v>
          </cell>
        </row>
        <row r="336">
          <cell r="A336">
            <v>42465</v>
          </cell>
          <cell r="B336" t="e">
            <v>#DIV/0!</v>
          </cell>
          <cell r="C336">
            <v>34041.234000000004</v>
          </cell>
          <cell r="D336" t="e">
            <v>#DIV/0!</v>
          </cell>
          <cell r="E336" t="e">
            <v>#DIV/0!</v>
          </cell>
          <cell r="F336" t="e">
            <v>#DIV/0!</v>
          </cell>
          <cell r="H336" t="e">
            <v>#DIV/0!</v>
          </cell>
          <cell r="I336" t="e">
            <v>#DIV/0!</v>
          </cell>
          <cell r="K336" t="e">
            <v>#DIV/0!</v>
          </cell>
          <cell r="L336" t="e">
            <v>#DIV/0!</v>
          </cell>
          <cell r="M336" t="e">
            <v>#DIV/0!</v>
          </cell>
          <cell r="N336" t="e">
            <v>#DIV/0!</v>
          </cell>
          <cell r="O336" t="e">
            <v>#DIV/0!</v>
          </cell>
          <cell r="Q336" t="e">
            <v>#DIV/0!</v>
          </cell>
          <cell r="R336" t="e">
            <v>#DIV/0!</v>
          </cell>
          <cell r="S336" t="e">
            <v>#DIV/0!</v>
          </cell>
          <cell r="T336" t="e">
            <v>#DIV/0!</v>
          </cell>
        </row>
        <row r="337">
          <cell r="A337">
            <v>42466</v>
          </cell>
          <cell r="B337" t="e">
            <v>#DIV/0!</v>
          </cell>
          <cell r="C337">
            <v>34041.234000000004</v>
          </cell>
          <cell r="D337" t="e">
            <v>#DIV/0!</v>
          </cell>
          <cell r="E337" t="e">
            <v>#DIV/0!</v>
          </cell>
          <cell r="F337" t="e">
            <v>#DIV/0!</v>
          </cell>
          <cell r="H337" t="e">
            <v>#DIV/0!</v>
          </cell>
          <cell r="I337" t="e">
            <v>#DIV/0!</v>
          </cell>
          <cell r="K337" t="e">
            <v>#DIV/0!</v>
          </cell>
          <cell r="L337" t="e">
            <v>#DIV/0!</v>
          </cell>
          <cell r="M337" t="e">
            <v>#DIV/0!</v>
          </cell>
          <cell r="N337" t="e">
            <v>#DIV/0!</v>
          </cell>
          <cell r="O337" t="e">
            <v>#DIV/0!</v>
          </cell>
          <cell r="Q337" t="e">
            <v>#DIV/0!</v>
          </cell>
          <cell r="R337" t="e">
            <v>#DIV/0!</v>
          </cell>
          <cell r="S337" t="e">
            <v>#DIV/0!</v>
          </cell>
          <cell r="T337" t="e">
            <v>#DIV/0!</v>
          </cell>
        </row>
        <row r="338">
          <cell r="A338">
            <v>42467</v>
          </cell>
          <cell r="B338" t="e">
            <v>#DIV/0!</v>
          </cell>
          <cell r="C338">
            <v>34041.234000000004</v>
          </cell>
          <cell r="D338" t="e">
            <v>#DIV/0!</v>
          </cell>
          <cell r="E338" t="e">
            <v>#DIV/0!</v>
          </cell>
          <cell r="F338" t="e">
            <v>#DIV/0!</v>
          </cell>
          <cell r="H338" t="e">
            <v>#DIV/0!</v>
          </cell>
          <cell r="I338" t="e">
            <v>#DIV/0!</v>
          </cell>
          <cell r="K338" t="e">
            <v>#DIV/0!</v>
          </cell>
          <cell r="L338" t="e">
            <v>#DIV/0!</v>
          </cell>
          <cell r="M338" t="e">
            <v>#DIV/0!</v>
          </cell>
          <cell r="N338" t="e">
            <v>#DIV/0!</v>
          </cell>
          <cell r="O338" t="e">
            <v>#DIV/0!</v>
          </cell>
          <cell r="Q338" t="e">
            <v>#DIV/0!</v>
          </cell>
          <cell r="R338" t="e">
            <v>#DIV/0!</v>
          </cell>
          <cell r="S338" t="e">
            <v>#DIV/0!</v>
          </cell>
          <cell r="T338" t="e">
            <v>#DIV/0!</v>
          </cell>
        </row>
        <row r="339">
          <cell r="A339">
            <v>42468</v>
          </cell>
          <cell r="B339" t="e">
            <v>#DIV/0!</v>
          </cell>
          <cell r="C339">
            <v>34041.234000000004</v>
          </cell>
          <cell r="D339" t="e">
            <v>#DIV/0!</v>
          </cell>
          <cell r="E339" t="e">
            <v>#DIV/0!</v>
          </cell>
          <cell r="F339" t="e">
            <v>#DIV/0!</v>
          </cell>
          <cell r="H339" t="e">
            <v>#DIV/0!</v>
          </cell>
          <cell r="I339" t="e">
            <v>#DIV/0!</v>
          </cell>
          <cell r="K339" t="e">
            <v>#DIV/0!</v>
          </cell>
          <cell r="L339" t="e">
            <v>#DIV/0!</v>
          </cell>
          <cell r="M339" t="e">
            <v>#DIV/0!</v>
          </cell>
          <cell r="N339" t="e">
            <v>#DIV/0!</v>
          </cell>
          <cell r="O339" t="e">
            <v>#DIV/0!</v>
          </cell>
          <cell r="Q339" t="e">
            <v>#DIV/0!</v>
          </cell>
          <cell r="R339" t="e">
            <v>#DIV/0!</v>
          </cell>
          <cell r="S339" t="e">
            <v>#DIV/0!</v>
          </cell>
          <cell r="T339" t="e">
            <v>#DIV/0!</v>
          </cell>
        </row>
        <row r="340">
          <cell r="A340">
            <v>42471</v>
          </cell>
          <cell r="B340" t="e">
            <v>#DIV/0!</v>
          </cell>
          <cell r="C340">
            <v>34041.234000000004</v>
          </cell>
          <cell r="D340" t="e">
            <v>#DIV/0!</v>
          </cell>
          <cell r="E340" t="e">
            <v>#DIV/0!</v>
          </cell>
          <cell r="F340" t="e">
            <v>#DIV/0!</v>
          </cell>
          <cell r="H340" t="e">
            <v>#DIV/0!</v>
          </cell>
          <cell r="I340" t="e">
            <v>#DIV/0!</v>
          </cell>
          <cell r="K340" t="e">
            <v>#DIV/0!</v>
          </cell>
          <cell r="L340" t="e">
            <v>#DIV/0!</v>
          </cell>
          <cell r="M340" t="e">
            <v>#DIV/0!</v>
          </cell>
          <cell r="N340" t="e">
            <v>#DIV/0!</v>
          </cell>
          <cell r="O340" t="e">
            <v>#DIV/0!</v>
          </cell>
          <cell r="Q340" t="e">
            <v>#DIV/0!</v>
          </cell>
          <cell r="R340" t="e">
            <v>#DIV/0!</v>
          </cell>
          <cell r="S340" t="e">
            <v>#DIV/0!</v>
          </cell>
          <cell r="T340" t="e">
            <v>#DIV/0!</v>
          </cell>
        </row>
        <row r="341">
          <cell r="A341">
            <v>42472</v>
          </cell>
          <cell r="B341" t="e">
            <v>#DIV/0!</v>
          </cell>
          <cell r="C341">
            <v>34041.234000000004</v>
          </cell>
          <cell r="D341" t="e">
            <v>#DIV/0!</v>
          </cell>
          <cell r="E341" t="e">
            <v>#DIV/0!</v>
          </cell>
          <cell r="F341" t="e">
            <v>#DIV/0!</v>
          </cell>
          <cell r="H341" t="e">
            <v>#DIV/0!</v>
          </cell>
          <cell r="I341" t="e">
            <v>#DIV/0!</v>
          </cell>
          <cell r="K341" t="e">
            <v>#DIV/0!</v>
          </cell>
          <cell r="L341" t="e">
            <v>#DIV/0!</v>
          </cell>
          <cell r="M341" t="e">
            <v>#DIV/0!</v>
          </cell>
          <cell r="N341" t="e">
            <v>#DIV/0!</v>
          </cell>
          <cell r="O341" t="e">
            <v>#DIV/0!</v>
          </cell>
          <cell r="Q341" t="e">
            <v>#DIV/0!</v>
          </cell>
          <cell r="R341" t="e">
            <v>#DIV/0!</v>
          </cell>
          <cell r="S341" t="e">
            <v>#DIV/0!</v>
          </cell>
          <cell r="T341" t="e">
            <v>#DIV/0!</v>
          </cell>
        </row>
        <row r="342">
          <cell r="A342">
            <v>42473</v>
          </cell>
          <cell r="B342" t="e">
            <v>#DIV/0!</v>
          </cell>
          <cell r="C342">
            <v>34041.234000000004</v>
          </cell>
          <cell r="D342" t="e">
            <v>#DIV/0!</v>
          </cell>
          <cell r="E342" t="e">
            <v>#DIV/0!</v>
          </cell>
          <cell r="F342" t="e">
            <v>#DIV/0!</v>
          </cell>
          <cell r="H342" t="e">
            <v>#DIV/0!</v>
          </cell>
          <cell r="I342" t="e">
            <v>#DIV/0!</v>
          </cell>
          <cell r="K342" t="e">
            <v>#DIV/0!</v>
          </cell>
          <cell r="L342" t="e">
            <v>#DIV/0!</v>
          </cell>
          <cell r="M342" t="e">
            <v>#DIV/0!</v>
          </cell>
          <cell r="N342" t="e">
            <v>#DIV/0!</v>
          </cell>
          <cell r="O342" t="e">
            <v>#DIV/0!</v>
          </cell>
          <cell r="Q342" t="e">
            <v>#DIV/0!</v>
          </cell>
          <cell r="R342" t="e">
            <v>#DIV/0!</v>
          </cell>
          <cell r="S342" t="e">
            <v>#DIV/0!</v>
          </cell>
          <cell r="T342" t="e">
            <v>#DIV/0!</v>
          </cell>
        </row>
        <row r="343">
          <cell r="A343">
            <v>42474</v>
          </cell>
          <cell r="B343" t="e">
            <v>#DIV/0!</v>
          </cell>
          <cell r="C343">
            <v>34041.234000000004</v>
          </cell>
          <cell r="D343" t="e">
            <v>#DIV/0!</v>
          </cell>
          <cell r="E343" t="e">
            <v>#DIV/0!</v>
          </cell>
          <cell r="F343" t="e">
            <v>#DIV/0!</v>
          </cell>
          <cell r="H343" t="e">
            <v>#DIV/0!</v>
          </cell>
          <cell r="I343" t="e">
            <v>#DIV/0!</v>
          </cell>
          <cell r="K343" t="e">
            <v>#DIV/0!</v>
          </cell>
          <cell r="L343" t="e">
            <v>#DIV/0!</v>
          </cell>
          <cell r="M343" t="e">
            <v>#DIV/0!</v>
          </cell>
          <cell r="N343" t="e">
            <v>#DIV/0!</v>
          </cell>
          <cell r="O343" t="e">
            <v>#DIV/0!</v>
          </cell>
          <cell r="Q343" t="e">
            <v>#DIV/0!</v>
          </cell>
          <cell r="R343" t="e">
            <v>#DIV/0!</v>
          </cell>
          <cell r="S343" t="e">
            <v>#DIV/0!</v>
          </cell>
          <cell r="T343" t="e">
            <v>#DIV/0!</v>
          </cell>
        </row>
        <row r="344">
          <cell r="A344">
            <v>42475</v>
          </cell>
          <cell r="B344" t="e">
            <v>#DIV/0!</v>
          </cell>
          <cell r="C344">
            <v>34041.234000000004</v>
          </cell>
          <cell r="D344" t="e">
            <v>#DIV/0!</v>
          </cell>
          <cell r="E344" t="e">
            <v>#DIV/0!</v>
          </cell>
          <cell r="F344" t="e">
            <v>#DIV/0!</v>
          </cell>
          <cell r="H344" t="e">
            <v>#DIV/0!</v>
          </cell>
          <cell r="I344" t="e">
            <v>#DIV/0!</v>
          </cell>
          <cell r="K344" t="e">
            <v>#DIV/0!</v>
          </cell>
          <cell r="L344" t="e">
            <v>#DIV/0!</v>
          </cell>
          <cell r="M344" t="e">
            <v>#DIV/0!</v>
          </cell>
          <cell r="N344" t="e">
            <v>#DIV/0!</v>
          </cell>
          <cell r="O344" t="e">
            <v>#DIV/0!</v>
          </cell>
          <cell r="Q344" t="e">
            <v>#DIV/0!</v>
          </cell>
          <cell r="R344" t="e">
            <v>#DIV/0!</v>
          </cell>
          <cell r="S344" t="e">
            <v>#DIV/0!</v>
          </cell>
          <cell r="T344" t="e">
            <v>#DIV/0!</v>
          </cell>
        </row>
        <row r="345">
          <cell r="A345">
            <v>42478</v>
          </cell>
          <cell r="B345" t="e">
            <v>#DIV/0!</v>
          </cell>
          <cell r="C345">
            <v>34041.234000000004</v>
          </cell>
          <cell r="D345" t="e">
            <v>#DIV/0!</v>
          </cell>
          <cell r="E345" t="e">
            <v>#DIV/0!</v>
          </cell>
          <cell r="F345" t="e">
            <v>#DIV/0!</v>
          </cell>
          <cell r="H345" t="e">
            <v>#DIV/0!</v>
          </cell>
          <cell r="I345" t="e">
            <v>#DIV/0!</v>
          </cell>
          <cell r="K345" t="e">
            <v>#DIV/0!</v>
          </cell>
          <cell r="L345" t="e">
            <v>#DIV/0!</v>
          </cell>
          <cell r="M345" t="e">
            <v>#DIV/0!</v>
          </cell>
          <cell r="N345" t="e">
            <v>#DIV/0!</v>
          </cell>
          <cell r="O345" t="e">
            <v>#DIV/0!</v>
          </cell>
          <cell r="Q345" t="e">
            <v>#DIV/0!</v>
          </cell>
          <cell r="R345" t="e">
            <v>#DIV/0!</v>
          </cell>
          <cell r="S345" t="e">
            <v>#DIV/0!</v>
          </cell>
          <cell r="T345" t="e">
            <v>#DIV/0!</v>
          </cell>
        </row>
        <row r="346">
          <cell r="A346">
            <v>42479</v>
          </cell>
          <cell r="B346" t="e">
            <v>#DIV/0!</v>
          </cell>
          <cell r="C346">
            <v>34041.234000000004</v>
          </cell>
          <cell r="D346" t="e">
            <v>#DIV/0!</v>
          </cell>
          <cell r="E346" t="e">
            <v>#DIV/0!</v>
          </cell>
          <cell r="F346" t="e">
            <v>#DIV/0!</v>
          </cell>
          <cell r="H346" t="e">
            <v>#DIV/0!</v>
          </cell>
          <cell r="I346" t="e">
            <v>#DIV/0!</v>
          </cell>
          <cell r="K346" t="e">
            <v>#DIV/0!</v>
          </cell>
          <cell r="L346" t="e">
            <v>#DIV/0!</v>
          </cell>
          <cell r="M346" t="e">
            <v>#DIV/0!</v>
          </cell>
          <cell r="N346" t="e">
            <v>#DIV/0!</v>
          </cell>
          <cell r="O346" t="e">
            <v>#DIV/0!</v>
          </cell>
          <cell r="Q346" t="e">
            <v>#DIV/0!</v>
          </cell>
          <cell r="R346" t="e">
            <v>#DIV/0!</v>
          </cell>
          <cell r="S346" t="e">
            <v>#DIV/0!</v>
          </cell>
          <cell r="T346" t="e">
            <v>#DIV/0!</v>
          </cell>
        </row>
        <row r="347">
          <cell r="A347">
            <v>42480</v>
          </cell>
          <cell r="B347" t="e">
            <v>#DIV/0!</v>
          </cell>
          <cell r="C347">
            <v>34041.234000000004</v>
          </cell>
          <cell r="D347" t="e">
            <v>#DIV/0!</v>
          </cell>
          <cell r="E347" t="e">
            <v>#DIV/0!</v>
          </cell>
          <cell r="F347" t="e">
            <v>#DIV/0!</v>
          </cell>
          <cell r="H347" t="e">
            <v>#DIV/0!</v>
          </cell>
          <cell r="I347" t="e">
            <v>#DIV/0!</v>
          </cell>
          <cell r="K347" t="e">
            <v>#DIV/0!</v>
          </cell>
          <cell r="L347" t="e">
            <v>#DIV/0!</v>
          </cell>
          <cell r="M347" t="e">
            <v>#DIV/0!</v>
          </cell>
          <cell r="N347" t="e">
            <v>#DIV/0!</v>
          </cell>
          <cell r="O347" t="e">
            <v>#DIV/0!</v>
          </cell>
          <cell r="Q347" t="e">
            <v>#DIV/0!</v>
          </cell>
          <cell r="R347" t="e">
            <v>#DIV/0!</v>
          </cell>
          <cell r="S347" t="e">
            <v>#DIV/0!</v>
          </cell>
          <cell r="T347" t="e">
            <v>#DIV/0!</v>
          </cell>
        </row>
        <row r="348">
          <cell r="A348">
            <v>42481</v>
          </cell>
          <cell r="B348" t="e">
            <v>#DIV/0!</v>
          </cell>
          <cell r="C348">
            <v>34041.234000000004</v>
          </cell>
          <cell r="D348" t="e">
            <v>#DIV/0!</v>
          </cell>
          <cell r="E348" t="e">
            <v>#DIV/0!</v>
          </cell>
          <cell r="F348" t="e">
            <v>#DIV/0!</v>
          </cell>
          <cell r="H348" t="e">
            <v>#DIV/0!</v>
          </cell>
          <cell r="I348" t="e">
            <v>#DIV/0!</v>
          </cell>
          <cell r="K348" t="e">
            <v>#DIV/0!</v>
          </cell>
          <cell r="L348" t="e">
            <v>#DIV/0!</v>
          </cell>
          <cell r="M348" t="e">
            <v>#DIV/0!</v>
          </cell>
          <cell r="N348" t="e">
            <v>#DIV/0!</v>
          </cell>
          <cell r="O348" t="e">
            <v>#DIV/0!</v>
          </cell>
          <cell r="Q348" t="e">
            <v>#DIV/0!</v>
          </cell>
          <cell r="R348" t="e">
            <v>#DIV/0!</v>
          </cell>
          <cell r="S348" t="e">
            <v>#DIV/0!</v>
          </cell>
          <cell r="T348" t="e">
            <v>#DIV/0!</v>
          </cell>
        </row>
        <row r="349">
          <cell r="A349">
            <v>42482</v>
          </cell>
          <cell r="B349" t="e">
            <v>#DIV/0!</v>
          </cell>
          <cell r="C349">
            <v>34041.234000000004</v>
          </cell>
          <cell r="D349" t="e">
            <v>#DIV/0!</v>
          </cell>
          <cell r="E349" t="e">
            <v>#DIV/0!</v>
          </cell>
          <cell r="F349" t="e">
            <v>#DIV/0!</v>
          </cell>
          <cell r="H349" t="e">
            <v>#DIV/0!</v>
          </cell>
          <cell r="I349" t="e">
            <v>#DIV/0!</v>
          </cell>
          <cell r="K349" t="e">
            <v>#DIV/0!</v>
          </cell>
          <cell r="L349" t="e">
            <v>#DIV/0!</v>
          </cell>
          <cell r="M349" t="e">
            <v>#DIV/0!</v>
          </cell>
          <cell r="N349" t="e">
            <v>#DIV/0!</v>
          </cell>
          <cell r="O349" t="e">
            <v>#DIV/0!</v>
          </cell>
          <cell r="Q349" t="e">
            <v>#DIV/0!</v>
          </cell>
          <cell r="R349" t="e">
            <v>#DIV/0!</v>
          </cell>
          <cell r="S349" t="e">
            <v>#DIV/0!</v>
          </cell>
          <cell r="T349" t="e">
            <v>#DIV/0!</v>
          </cell>
        </row>
        <row r="350">
          <cell r="A350">
            <v>42485</v>
          </cell>
          <cell r="B350" t="e">
            <v>#DIV/0!</v>
          </cell>
          <cell r="C350">
            <v>34041.234000000004</v>
          </cell>
          <cell r="D350" t="e">
            <v>#DIV/0!</v>
          </cell>
          <cell r="E350" t="e">
            <v>#DIV/0!</v>
          </cell>
          <cell r="F350" t="e">
            <v>#DIV/0!</v>
          </cell>
          <cell r="H350" t="e">
            <v>#DIV/0!</v>
          </cell>
          <cell r="I350" t="e">
            <v>#DIV/0!</v>
          </cell>
          <cell r="K350" t="e">
            <v>#DIV/0!</v>
          </cell>
          <cell r="L350" t="e">
            <v>#DIV/0!</v>
          </cell>
          <cell r="M350" t="e">
            <v>#DIV/0!</v>
          </cell>
          <cell r="N350" t="e">
            <v>#DIV/0!</v>
          </cell>
          <cell r="O350" t="e">
            <v>#DIV/0!</v>
          </cell>
          <cell r="Q350" t="e">
            <v>#DIV/0!</v>
          </cell>
          <cell r="R350" t="e">
            <v>#DIV/0!</v>
          </cell>
          <cell r="S350" t="e">
            <v>#DIV/0!</v>
          </cell>
          <cell r="T350" t="e">
            <v>#DIV/0!</v>
          </cell>
        </row>
        <row r="351">
          <cell r="A351">
            <v>42486</v>
          </cell>
          <cell r="B351" t="e">
            <v>#DIV/0!</v>
          </cell>
          <cell r="C351">
            <v>34041.234000000004</v>
          </cell>
          <cell r="D351" t="e">
            <v>#DIV/0!</v>
          </cell>
          <cell r="E351" t="e">
            <v>#DIV/0!</v>
          </cell>
          <cell r="F351" t="e">
            <v>#DIV/0!</v>
          </cell>
          <cell r="H351" t="e">
            <v>#DIV/0!</v>
          </cell>
          <cell r="I351" t="e">
            <v>#DIV/0!</v>
          </cell>
          <cell r="K351" t="e">
            <v>#DIV/0!</v>
          </cell>
          <cell r="L351" t="e">
            <v>#DIV/0!</v>
          </cell>
          <cell r="M351" t="e">
            <v>#DIV/0!</v>
          </cell>
          <cell r="N351" t="e">
            <v>#DIV/0!</v>
          </cell>
          <cell r="O351" t="e">
            <v>#DIV/0!</v>
          </cell>
          <cell r="Q351" t="e">
            <v>#DIV/0!</v>
          </cell>
          <cell r="R351" t="e">
            <v>#DIV/0!</v>
          </cell>
          <cell r="S351" t="e">
            <v>#DIV/0!</v>
          </cell>
          <cell r="T351" t="e">
            <v>#DIV/0!</v>
          </cell>
        </row>
        <row r="352">
          <cell r="A352">
            <v>42487</v>
          </cell>
          <cell r="B352" t="e">
            <v>#DIV/0!</v>
          </cell>
          <cell r="C352">
            <v>34041.234000000004</v>
          </cell>
          <cell r="D352" t="e">
            <v>#DIV/0!</v>
          </cell>
          <cell r="E352" t="e">
            <v>#DIV/0!</v>
          </cell>
          <cell r="F352" t="e">
            <v>#DIV/0!</v>
          </cell>
          <cell r="H352" t="e">
            <v>#DIV/0!</v>
          </cell>
          <cell r="I352" t="e">
            <v>#DIV/0!</v>
          </cell>
          <cell r="K352" t="e">
            <v>#DIV/0!</v>
          </cell>
          <cell r="L352" t="e">
            <v>#DIV/0!</v>
          </cell>
          <cell r="M352" t="e">
            <v>#DIV/0!</v>
          </cell>
          <cell r="N352" t="e">
            <v>#DIV/0!</v>
          </cell>
          <cell r="O352" t="e">
            <v>#DIV/0!</v>
          </cell>
          <cell r="Q352" t="e">
            <v>#DIV/0!</v>
          </cell>
          <cell r="R352" t="e">
            <v>#DIV/0!</v>
          </cell>
          <cell r="S352" t="e">
            <v>#DIV/0!</v>
          </cell>
          <cell r="T352" t="e">
            <v>#DIV/0!</v>
          </cell>
        </row>
        <row r="353">
          <cell r="A353">
            <v>42488</v>
          </cell>
          <cell r="B353" t="e">
            <v>#DIV/0!</v>
          </cell>
          <cell r="C353">
            <v>34041.234000000004</v>
          </cell>
          <cell r="D353" t="e">
            <v>#DIV/0!</v>
          </cell>
          <cell r="E353" t="e">
            <v>#DIV/0!</v>
          </cell>
          <cell r="F353" t="e">
            <v>#DIV/0!</v>
          </cell>
          <cell r="H353" t="e">
            <v>#DIV/0!</v>
          </cell>
          <cell r="I353" t="e">
            <v>#DIV/0!</v>
          </cell>
          <cell r="K353" t="e">
            <v>#DIV/0!</v>
          </cell>
          <cell r="L353" t="e">
            <v>#DIV/0!</v>
          </cell>
          <cell r="M353" t="e">
            <v>#DIV/0!</v>
          </cell>
          <cell r="N353" t="e">
            <v>#DIV/0!</v>
          </cell>
          <cell r="O353" t="e">
            <v>#DIV/0!</v>
          </cell>
          <cell r="Q353" t="e">
            <v>#DIV/0!</v>
          </cell>
          <cell r="R353" t="e">
            <v>#DIV/0!</v>
          </cell>
          <cell r="S353" t="e">
            <v>#DIV/0!</v>
          </cell>
          <cell r="T353" t="e">
            <v>#DIV/0!</v>
          </cell>
        </row>
        <row r="354">
          <cell r="A354">
            <v>42489</v>
          </cell>
          <cell r="B354" t="e">
            <v>#DIV/0!</v>
          </cell>
          <cell r="C354">
            <v>34041.234000000004</v>
          </cell>
          <cell r="D354" t="e">
            <v>#DIV/0!</v>
          </cell>
          <cell r="E354" t="e">
            <v>#DIV/0!</v>
          </cell>
          <cell r="F354" t="e">
            <v>#DIV/0!</v>
          </cell>
          <cell r="H354" t="e">
            <v>#DIV/0!</v>
          </cell>
          <cell r="I354" t="e">
            <v>#DIV/0!</v>
          </cell>
          <cell r="K354" t="e">
            <v>#DIV/0!</v>
          </cell>
          <cell r="L354" t="e">
            <v>#DIV/0!</v>
          </cell>
          <cell r="M354" t="e">
            <v>#DIV/0!</v>
          </cell>
          <cell r="N354" t="e">
            <v>#DIV/0!</v>
          </cell>
          <cell r="O354" t="e">
            <v>#DIV/0!</v>
          </cell>
          <cell r="Q354" t="e">
            <v>#DIV/0!</v>
          </cell>
          <cell r="R354" t="e">
            <v>#DIV/0!</v>
          </cell>
          <cell r="S354" t="e">
            <v>#DIV/0!</v>
          </cell>
          <cell r="T354" t="e">
            <v>#DIV/0!</v>
          </cell>
        </row>
        <row r="355">
          <cell r="A355">
            <v>42492</v>
          </cell>
          <cell r="B355" t="e">
            <v>#DIV/0!</v>
          </cell>
          <cell r="C355">
            <v>34041.234000000004</v>
          </cell>
          <cell r="D355" t="e">
            <v>#DIV/0!</v>
          </cell>
          <cell r="E355" t="e">
            <v>#DIV/0!</v>
          </cell>
          <cell r="F355" t="e">
            <v>#DIV/0!</v>
          </cell>
          <cell r="H355" t="e">
            <v>#DIV/0!</v>
          </cell>
          <cell r="I355" t="e">
            <v>#DIV/0!</v>
          </cell>
          <cell r="K355" t="e">
            <v>#DIV/0!</v>
          </cell>
          <cell r="L355" t="e">
            <v>#DIV/0!</v>
          </cell>
          <cell r="M355" t="e">
            <v>#DIV/0!</v>
          </cell>
          <cell r="N355" t="e">
            <v>#DIV/0!</v>
          </cell>
          <cell r="O355" t="e">
            <v>#DIV/0!</v>
          </cell>
          <cell r="Q355" t="e">
            <v>#DIV/0!</v>
          </cell>
          <cell r="R355" t="e">
            <v>#DIV/0!</v>
          </cell>
          <cell r="S355" t="e">
            <v>#DIV/0!</v>
          </cell>
          <cell r="T355" t="e">
            <v>#DIV/0!</v>
          </cell>
        </row>
        <row r="356">
          <cell r="A356">
            <v>42493</v>
          </cell>
          <cell r="B356" t="e">
            <v>#DIV/0!</v>
          </cell>
          <cell r="C356">
            <v>34041.234000000004</v>
          </cell>
          <cell r="D356" t="e">
            <v>#DIV/0!</v>
          </cell>
          <cell r="E356" t="e">
            <v>#DIV/0!</v>
          </cell>
          <cell r="F356" t="e">
            <v>#DIV/0!</v>
          </cell>
          <cell r="H356" t="e">
            <v>#DIV/0!</v>
          </cell>
          <cell r="I356" t="e">
            <v>#DIV/0!</v>
          </cell>
          <cell r="K356" t="e">
            <v>#DIV/0!</v>
          </cell>
          <cell r="L356" t="e">
            <v>#DIV/0!</v>
          </cell>
          <cell r="M356" t="e">
            <v>#DIV/0!</v>
          </cell>
          <cell r="N356" t="e">
            <v>#DIV/0!</v>
          </cell>
          <cell r="O356" t="e">
            <v>#DIV/0!</v>
          </cell>
          <cell r="Q356" t="e">
            <v>#DIV/0!</v>
          </cell>
          <cell r="R356" t="e">
            <v>#DIV/0!</v>
          </cell>
          <cell r="S356" t="e">
            <v>#DIV/0!</v>
          </cell>
          <cell r="T356" t="e">
            <v>#DIV/0!</v>
          </cell>
        </row>
        <row r="357">
          <cell r="A357">
            <v>42494</v>
          </cell>
          <cell r="B357" t="e">
            <v>#DIV/0!</v>
          </cell>
          <cell r="C357">
            <v>34041.234000000004</v>
          </cell>
          <cell r="D357" t="e">
            <v>#DIV/0!</v>
          </cell>
          <cell r="E357" t="e">
            <v>#DIV/0!</v>
          </cell>
          <cell r="F357" t="e">
            <v>#DIV/0!</v>
          </cell>
          <cell r="H357" t="e">
            <v>#DIV/0!</v>
          </cell>
          <cell r="I357" t="e">
            <v>#DIV/0!</v>
          </cell>
          <cell r="K357" t="e">
            <v>#DIV/0!</v>
          </cell>
          <cell r="L357" t="e">
            <v>#DIV/0!</v>
          </cell>
          <cell r="M357" t="e">
            <v>#DIV/0!</v>
          </cell>
          <cell r="N357" t="e">
            <v>#DIV/0!</v>
          </cell>
          <cell r="O357" t="e">
            <v>#DIV/0!</v>
          </cell>
          <cell r="Q357" t="e">
            <v>#DIV/0!</v>
          </cell>
          <cell r="R357" t="e">
            <v>#DIV/0!</v>
          </cell>
          <cell r="S357" t="e">
            <v>#DIV/0!</v>
          </cell>
          <cell r="T357" t="e">
            <v>#DIV/0!</v>
          </cell>
        </row>
        <row r="358">
          <cell r="A358">
            <v>42495</v>
          </cell>
          <cell r="B358" t="e">
            <v>#DIV/0!</v>
          </cell>
          <cell r="C358">
            <v>34041.234000000004</v>
          </cell>
          <cell r="D358" t="e">
            <v>#DIV/0!</v>
          </cell>
          <cell r="E358" t="e">
            <v>#DIV/0!</v>
          </cell>
          <cell r="F358" t="e">
            <v>#DIV/0!</v>
          </cell>
          <cell r="H358" t="e">
            <v>#DIV/0!</v>
          </cell>
          <cell r="I358" t="e">
            <v>#DIV/0!</v>
          </cell>
          <cell r="K358" t="e">
            <v>#DIV/0!</v>
          </cell>
          <cell r="L358" t="e">
            <v>#DIV/0!</v>
          </cell>
          <cell r="M358" t="e">
            <v>#DIV/0!</v>
          </cell>
          <cell r="N358" t="e">
            <v>#DIV/0!</v>
          </cell>
          <cell r="O358" t="e">
            <v>#DIV/0!</v>
          </cell>
          <cell r="Q358" t="e">
            <v>#DIV/0!</v>
          </cell>
          <cell r="R358" t="e">
            <v>#DIV/0!</v>
          </cell>
          <cell r="S358" t="e">
            <v>#DIV/0!</v>
          </cell>
          <cell r="T358" t="e">
            <v>#DIV/0!</v>
          </cell>
        </row>
        <row r="359">
          <cell r="A359">
            <v>42496</v>
          </cell>
          <cell r="B359" t="e">
            <v>#DIV/0!</v>
          </cell>
          <cell r="C359">
            <v>34041.234000000004</v>
          </cell>
          <cell r="D359" t="e">
            <v>#DIV/0!</v>
          </cell>
          <cell r="E359" t="e">
            <v>#DIV/0!</v>
          </cell>
          <cell r="F359" t="e">
            <v>#DIV/0!</v>
          </cell>
          <cell r="H359" t="e">
            <v>#DIV/0!</v>
          </cell>
          <cell r="I359" t="e">
            <v>#DIV/0!</v>
          </cell>
          <cell r="K359" t="e">
            <v>#DIV/0!</v>
          </cell>
          <cell r="L359" t="e">
            <v>#DIV/0!</v>
          </cell>
          <cell r="M359" t="e">
            <v>#DIV/0!</v>
          </cell>
          <cell r="N359" t="e">
            <v>#DIV/0!</v>
          </cell>
          <cell r="O359" t="e">
            <v>#DIV/0!</v>
          </cell>
          <cell r="Q359" t="e">
            <v>#DIV/0!</v>
          </cell>
          <cell r="R359" t="e">
            <v>#DIV/0!</v>
          </cell>
          <cell r="S359" t="e">
            <v>#DIV/0!</v>
          </cell>
          <cell r="T359" t="e">
            <v>#DIV/0!</v>
          </cell>
        </row>
        <row r="360">
          <cell r="A360">
            <v>42499</v>
          </cell>
          <cell r="B360" t="e">
            <v>#DIV/0!</v>
          </cell>
          <cell r="C360">
            <v>34041.234000000004</v>
          </cell>
          <cell r="D360" t="e">
            <v>#DIV/0!</v>
          </cell>
          <cell r="E360" t="e">
            <v>#DIV/0!</v>
          </cell>
          <cell r="F360" t="e">
            <v>#DIV/0!</v>
          </cell>
          <cell r="H360" t="e">
            <v>#DIV/0!</v>
          </cell>
          <cell r="I360" t="e">
            <v>#DIV/0!</v>
          </cell>
          <cell r="K360" t="e">
            <v>#DIV/0!</v>
          </cell>
          <cell r="L360" t="e">
            <v>#DIV/0!</v>
          </cell>
          <cell r="M360" t="e">
            <v>#DIV/0!</v>
          </cell>
          <cell r="N360" t="e">
            <v>#DIV/0!</v>
          </cell>
          <cell r="O360" t="e">
            <v>#DIV/0!</v>
          </cell>
          <cell r="Q360" t="e">
            <v>#DIV/0!</v>
          </cell>
          <cell r="R360" t="e">
            <v>#DIV/0!</v>
          </cell>
          <cell r="S360" t="e">
            <v>#DIV/0!</v>
          </cell>
          <cell r="T360" t="e">
            <v>#DIV/0!</v>
          </cell>
        </row>
        <row r="361">
          <cell r="A361">
            <v>42500</v>
          </cell>
          <cell r="B361" t="e">
            <v>#DIV/0!</v>
          </cell>
          <cell r="C361">
            <v>34041.234000000004</v>
          </cell>
          <cell r="D361" t="e">
            <v>#DIV/0!</v>
          </cell>
          <cell r="E361" t="e">
            <v>#DIV/0!</v>
          </cell>
          <cell r="F361" t="e">
            <v>#DIV/0!</v>
          </cell>
          <cell r="H361" t="e">
            <v>#DIV/0!</v>
          </cell>
          <cell r="I361" t="e">
            <v>#DIV/0!</v>
          </cell>
          <cell r="K361" t="e">
            <v>#DIV/0!</v>
          </cell>
          <cell r="L361" t="e">
            <v>#DIV/0!</v>
          </cell>
          <cell r="M361" t="e">
            <v>#DIV/0!</v>
          </cell>
          <cell r="N361" t="e">
            <v>#DIV/0!</v>
          </cell>
          <cell r="O361" t="e">
            <v>#DIV/0!</v>
          </cell>
          <cell r="Q361" t="e">
            <v>#DIV/0!</v>
          </cell>
          <cell r="R361" t="e">
            <v>#DIV/0!</v>
          </cell>
          <cell r="S361" t="e">
            <v>#DIV/0!</v>
          </cell>
          <cell r="T361" t="e">
            <v>#DIV/0!</v>
          </cell>
        </row>
        <row r="362">
          <cell r="A362">
            <v>42501</v>
          </cell>
          <cell r="B362" t="e">
            <v>#DIV/0!</v>
          </cell>
          <cell r="C362">
            <v>34041.234000000004</v>
          </cell>
          <cell r="D362" t="e">
            <v>#DIV/0!</v>
          </cell>
          <cell r="E362" t="e">
            <v>#DIV/0!</v>
          </cell>
          <cell r="F362" t="e">
            <v>#DIV/0!</v>
          </cell>
          <cell r="H362" t="e">
            <v>#DIV/0!</v>
          </cell>
          <cell r="I362" t="e">
            <v>#DIV/0!</v>
          </cell>
          <cell r="K362" t="e">
            <v>#DIV/0!</v>
          </cell>
          <cell r="L362" t="e">
            <v>#DIV/0!</v>
          </cell>
          <cell r="M362" t="e">
            <v>#DIV/0!</v>
          </cell>
          <cell r="N362" t="e">
            <v>#DIV/0!</v>
          </cell>
          <cell r="O362" t="e">
            <v>#DIV/0!</v>
          </cell>
          <cell r="Q362" t="e">
            <v>#DIV/0!</v>
          </cell>
          <cell r="R362" t="e">
            <v>#DIV/0!</v>
          </cell>
          <cell r="S362" t="e">
            <v>#DIV/0!</v>
          </cell>
          <cell r="T362" t="e">
            <v>#DIV/0!</v>
          </cell>
        </row>
        <row r="363">
          <cell r="A363">
            <v>42502</v>
          </cell>
          <cell r="B363" t="e">
            <v>#DIV/0!</v>
          </cell>
          <cell r="C363">
            <v>34041.234000000004</v>
          </cell>
          <cell r="D363" t="e">
            <v>#DIV/0!</v>
          </cell>
          <cell r="E363" t="e">
            <v>#DIV/0!</v>
          </cell>
          <cell r="F363" t="e">
            <v>#DIV/0!</v>
          </cell>
          <cell r="H363" t="e">
            <v>#DIV/0!</v>
          </cell>
          <cell r="I363" t="e">
            <v>#DIV/0!</v>
          </cell>
          <cell r="K363" t="e">
            <v>#DIV/0!</v>
          </cell>
          <cell r="L363" t="e">
            <v>#DIV/0!</v>
          </cell>
          <cell r="M363" t="e">
            <v>#DIV/0!</v>
          </cell>
          <cell r="N363" t="e">
            <v>#DIV/0!</v>
          </cell>
          <cell r="O363" t="e">
            <v>#DIV/0!</v>
          </cell>
          <cell r="Q363" t="e">
            <v>#DIV/0!</v>
          </cell>
          <cell r="R363" t="e">
            <v>#DIV/0!</v>
          </cell>
          <cell r="S363" t="e">
            <v>#DIV/0!</v>
          </cell>
          <cell r="T363" t="e">
            <v>#DIV/0!</v>
          </cell>
        </row>
        <row r="364">
          <cell r="A364">
            <v>42503</v>
          </cell>
          <cell r="B364" t="e">
            <v>#DIV/0!</v>
          </cell>
          <cell r="C364">
            <v>34041.234000000004</v>
          </cell>
          <cell r="D364" t="e">
            <v>#DIV/0!</v>
          </cell>
          <cell r="E364" t="e">
            <v>#DIV/0!</v>
          </cell>
          <cell r="F364" t="e">
            <v>#DIV/0!</v>
          </cell>
          <cell r="H364" t="e">
            <v>#DIV/0!</v>
          </cell>
          <cell r="I364" t="e">
            <v>#DIV/0!</v>
          </cell>
          <cell r="K364" t="e">
            <v>#DIV/0!</v>
          </cell>
          <cell r="L364" t="e">
            <v>#DIV/0!</v>
          </cell>
          <cell r="M364" t="e">
            <v>#DIV/0!</v>
          </cell>
          <cell r="N364" t="e">
            <v>#DIV/0!</v>
          </cell>
          <cell r="O364" t="e">
            <v>#DIV/0!</v>
          </cell>
          <cell r="Q364" t="e">
            <v>#DIV/0!</v>
          </cell>
          <cell r="R364" t="e">
            <v>#DIV/0!</v>
          </cell>
          <cell r="S364" t="e">
            <v>#DIV/0!</v>
          </cell>
          <cell r="T364" t="e">
            <v>#DIV/0!</v>
          </cell>
        </row>
        <row r="365">
          <cell r="A365">
            <v>42506</v>
          </cell>
          <cell r="B365" t="e">
            <v>#DIV/0!</v>
          </cell>
          <cell r="C365">
            <v>34041.234000000004</v>
          </cell>
          <cell r="D365" t="e">
            <v>#DIV/0!</v>
          </cell>
          <cell r="E365" t="e">
            <v>#DIV/0!</v>
          </cell>
          <cell r="F365" t="e">
            <v>#DIV/0!</v>
          </cell>
          <cell r="H365" t="e">
            <v>#DIV/0!</v>
          </cell>
          <cell r="I365" t="e">
            <v>#DIV/0!</v>
          </cell>
          <cell r="K365" t="e">
            <v>#DIV/0!</v>
          </cell>
          <cell r="L365" t="e">
            <v>#DIV/0!</v>
          </cell>
          <cell r="M365" t="e">
            <v>#DIV/0!</v>
          </cell>
          <cell r="N365" t="e">
            <v>#DIV/0!</v>
          </cell>
          <cell r="O365" t="e">
            <v>#DIV/0!</v>
          </cell>
          <cell r="Q365" t="e">
            <v>#DIV/0!</v>
          </cell>
          <cell r="R365" t="e">
            <v>#DIV/0!</v>
          </cell>
          <cell r="S365" t="e">
            <v>#DIV/0!</v>
          </cell>
          <cell r="T365" t="e">
            <v>#DIV/0!</v>
          </cell>
        </row>
        <row r="366">
          <cell r="A366">
            <v>42507</v>
          </cell>
          <cell r="B366" t="e">
            <v>#DIV/0!</v>
          </cell>
          <cell r="C366">
            <v>34041.234000000004</v>
          </cell>
          <cell r="D366" t="e">
            <v>#DIV/0!</v>
          </cell>
          <cell r="E366" t="e">
            <v>#DIV/0!</v>
          </cell>
          <cell r="F366" t="e">
            <v>#DIV/0!</v>
          </cell>
          <cell r="H366" t="e">
            <v>#DIV/0!</v>
          </cell>
          <cell r="I366" t="e">
            <v>#DIV/0!</v>
          </cell>
          <cell r="K366" t="e">
            <v>#DIV/0!</v>
          </cell>
          <cell r="L366" t="e">
            <v>#DIV/0!</v>
          </cell>
          <cell r="M366" t="e">
            <v>#DIV/0!</v>
          </cell>
          <cell r="N366" t="e">
            <v>#DIV/0!</v>
          </cell>
          <cell r="O366" t="e">
            <v>#DIV/0!</v>
          </cell>
          <cell r="Q366" t="e">
            <v>#DIV/0!</v>
          </cell>
          <cell r="R366" t="e">
            <v>#DIV/0!</v>
          </cell>
          <cell r="S366" t="e">
            <v>#DIV/0!</v>
          </cell>
          <cell r="T366" t="e">
            <v>#DIV/0!</v>
          </cell>
        </row>
        <row r="367">
          <cell r="A367">
            <v>42508</v>
          </cell>
          <cell r="B367" t="e">
            <v>#DIV/0!</v>
          </cell>
          <cell r="C367">
            <v>34041.234000000004</v>
          </cell>
          <cell r="D367" t="e">
            <v>#DIV/0!</v>
          </cell>
          <cell r="E367" t="e">
            <v>#DIV/0!</v>
          </cell>
          <cell r="F367" t="e">
            <v>#DIV/0!</v>
          </cell>
          <cell r="H367" t="e">
            <v>#DIV/0!</v>
          </cell>
          <cell r="I367" t="e">
            <v>#DIV/0!</v>
          </cell>
          <cell r="K367" t="e">
            <v>#DIV/0!</v>
          </cell>
          <cell r="L367" t="e">
            <v>#DIV/0!</v>
          </cell>
          <cell r="M367" t="e">
            <v>#DIV/0!</v>
          </cell>
          <cell r="N367" t="e">
            <v>#DIV/0!</v>
          </cell>
          <cell r="O367" t="e">
            <v>#DIV/0!</v>
          </cell>
          <cell r="Q367" t="e">
            <v>#DIV/0!</v>
          </cell>
          <cell r="R367" t="e">
            <v>#DIV/0!</v>
          </cell>
          <cell r="S367" t="e">
            <v>#DIV/0!</v>
          </cell>
          <cell r="T367" t="e">
            <v>#DIV/0!</v>
          </cell>
        </row>
        <row r="368">
          <cell r="A368">
            <v>42509</v>
          </cell>
          <cell r="B368" t="e">
            <v>#DIV/0!</v>
          </cell>
          <cell r="C368">
            <v>34041.234000000004</v>
          </cell>
          <cell r="D368" t="e">
            <v>#DIV/0!</v>
          </cell>
          <cell r="E368" t="e">
            <v>#DIV/0!</v>
          </cell>
          <cell r="F368" t="e">
            <v>#DIV/0!</v>
          </cell>
          <cell r="H368" t="e">
            <v>#DIV/0!</v>
          </cell>
          <cell r="I368" t="e">
            <v>#DIV/0!</v>
          </cell>
          <cell r="K368" t="e">
            <v>#DIV/0!</v>
          </cell>
          <cell r="L368" t="e">
            <v>#DIV/0!</v>
          </cell>
          <cell r="M368" t="e">
            <v>#DIV/0!</v>
          </cell>
          <cell r="N368" t="e">
            <v>#DIV/0!</v>
          </cell>
          <cell r="O368" t="e">
            <v>#DIV/0!</v>
          </cell>
          <cell r="Q368" t="e">
            <v>#DIV/0!</v>
          </cell>
          <cell r="R368" t="e">
            <v>#DIV/0!</v>
          </cell>
          <cell r="S368" t="e">
            <v>#DIV/0!</v>
          </cell>
          <cell r="T368" t="e">
            <v>#DIV/0!</v>
          </cell>
        </row>
        <row r="369">
          <cell r="A369">
            <v>42510</v>
          </cell>
          <cell r="B369" t="e">
            <v>#DIV/0!</v>
          </cell>
          <cell r="C369">
            <v>34041.234000000004</v>
          </cell>
          <cell r="D369" t="e">
            <v>#DIV/0!</v>
          </cell>
          <cell r="E369" t="e">
            <v>#DIV/0!</v>
          </cell>
          <cell r="F369" t="e">
            <v>#DIV/0!</v>
          </cell>
          <cell r="H369" t="e">
            <v>#DIV/0!</v>
          </cell>
          <cell r="I369" t="e">
            <v>#DIV/0!</v>
          </cell>
          <cell r="K369" t="e">
            <v>#DIV/0!</v>
          </cell>
          <cell r="L369" t="e">
            <v>#DIV/0!</v>
          </cell>
          <cell r="M369" t="e">
            <v>#DIV/0!</v>
          </cell>
          <cell r="N369" t="e">
            <v>#DIV/0!</v>
          </cell>
          <cell r="O369" t="e">
            <v>#DIV/0!</v>
          </cell>
          <cell r="Q369" t="e">
            <v>#DIV/0!</v>
          </cell>
          <cell r="R369" t="e">
            <v>#DIV/0!</v>
          </cell>
          <cell r="S369" t="e">
            <v>#DIV/0!</v>
          </cell>
          <cell r="T369" t="e">
            <v>#DIV/0!</v>
          </cell>
        </row>
        <row r="370">
          <cell r="A370">
            <v>42513</v>
          </cell>
          <cell r="B370" t="e">
            <v>#DIV/0!</v>
          </cell>
          <cell r="C370">
            <v>34041.234000000004</v>
          </cell>
          <cell r="D370" t="e">
            <v>#DIV/0!</v>
          </cell>
          <cell r="E370" t="e">
            <v>#DIV/0!</v>
          </cell>
          <cell r="F370" t="e">
            <v>#DIV/0!</v>
          </cell>
          <cell r="H370" t="e">
            <v>#DIV/0!</v>
          </cell>
          <cell r="I370" t="e">
            <v>#DIV/0!</v>
          </cell>
          <cell r="K370" t="e">
            <v>#DIV/0!</v>
          </cell>
          <cell r="L370" t="e">
            <v>#DIV/0!</v>
          </cell>
          <cell r="M370" t="e">
            <v>#DIV/0!</v>
          </cell>
          <cell r="N370" t="e">
            <v>#DIV/0!</v>
          </cell>
          <cell r="O370" t="e">
            <v>#DIV/0!</v>
          </cell>
          <cell r="Q370" t="e">
            <v>#DIV/0!</v>
          </cell>
          <cell r="R370" t="e">
            <v>#DIV/0!</v>
          </cell>
          <cell r="S370" t="e">
            <v>#DIV/0!</v>
          </cell>
          <cell r="T370" t="e">
            <v>#DIV/0!</v>
          </cell>
        </row>
        <row r="371">
          <cell r="A371">
            <v>42514</v>
          </cell>
          <cell r="B371" t="e">
            <v>#DIV/0!</v>
          </cell>
          <cell r="C371">
            <v>34041.234000000004</v>
          </cell>
          <cell r="D371" t="e">
            <v>#DIV/0!</v>
          </cell>
          <cell r="E371" t="e">
            <v>#DIV/0!</v>
          </cell>
          <cell r="F371" t="e">
            <v>#DIV/0!</v>
          </cell>
          <cell r="H371" t="e">
            <v>#DIV/0!</v>
          </cell>
          <cell r="I371" t="e">
            <v>#DIV/0!</v>
          </cell>
          <cell r="K371" t="e">
            <v>#DIV/0!</v>
          </cell>
          <cell r="L371" t="e">
            <v>#DIV/0!</v>
          </cell>
          <cell r="M371" t="e">
            <v>#DIV/0!</v>
          </cell>
          <cell r="N371" t="e">
            <v>#DIV/0!</v>
          </cell>
          <cell r="O371" t="e">
            <v>#DIV/0!</v>
          </cell>
          <cell r="Q371" t="e">
            <v>#DIV/0!</v>
          </cell>
          <cell r="R371" t="e">
            <v>#DIV/0!</v>
          </cell>
          <cell r="S371" t="e">
            <v>#DIV/0!</v>
          </cell>
          <cell r="T371" t="e">
            <v>#DIV/0!</v>
          </cell>
        </row>
        <row r="372">
          <cell r="A372">
            <v>42515</v>
          </cell>
          <cell r="B372" t="e">
            <v>#DIV/0!</v>
          </cell>
          <cell r="C372">
            <v>34041.234000000004</v>
          </cell>
          <cell r="D372" t="e">
            <v>#DIV/0!</v>
          </cell>
          <cell r="E372" t="e">
            <v>#DIV/0!</v>
          </cell>
          <cell r="F372" t="e">
            <v>#DIV/0!</v>
          </cell>
          <cell r="H372" t="e">
            <v>#DIV/0!</v>
          </cell>
          <cell r="I372" t="e">
            <v>#DIV/0!</v>
          </cell>
          <cell r="K372" t="e">
            <v>#DIV/0!</v>
          </cell>
          <cell r="L372" t="e">
            <v>#DIV/0!</v>
          </cell>
          <cell r="M372" t="e">
            <v>#DIV/0!</v>
          </cell>
          <cell r="N372" t="e">
            <v>#DIV/0!</v>
          </cell>
          <cell r="O372" t="e">
            <v>#DIV/0!</v>
          </cell>
          <cell r="Q372" t="e">
            <v>#DIV/0!</v>
          </cell>
          <cell r="R372" t="e">
            <v>#DIV/0!</v>
          </cell>
          <cell r="S372" t="e">
            <v>#DIV/0!</v>
          </cell>
          <cell r="T372" t="e">
            <v>#DIV/0!</v>
          </cell>
        </row>
        <row r="373">
          <cell r="A373">
            <v>42516</v>
          </cell>
          <cell r="B373" t="e">
            <v>#DIV/0!</v>
          </cell>
          <cell r="C373">
            <v>34041.234000000004</v>
          </cell>
          <cell r="D373" t="e">
            <v>#DIV/0!</v>
          </cell>
          <cell r="E373" t="e">
            <v>#DIV/0!</v>
          </cell>
          <cell r="F373" t="e">
            <v>#DIV/0!</v>
          </cell>
          <cell r="H373" t="e">
            <v>#DIV/0!</v>
          </cell>
          <cell r="I373" t="e">
            <v>#DIV/0!</v>
          </cell>
          <cell r="K373" t="e">
            <v>#DIV/0!</v>
          </cell>
          <cell r="L373" t="e">
            <v>#DIV/0!</v>
          </cell>
          <cell r="M373" t="e">
            <v>#DIV/0!</v>
          </cell>
          <cell r="N373" t="e">
            <v>#DIV/0!</v>
          </cell>
          <cell r="O373" t="e">
            <v>#DIV/0!</v>
          </cell>
          <cell r="Q373" t="e">
            <v>#DIV/0!</v>
          </cell>
          <cell r="R373" t="e">
            <v>#DIV/0!</v>
          </cell>
          <cell r="S373" t="e">
            <v>#DIV/0!</v>
          </cell>
          <cell r="T373" t="e">
            <v>#DIV/0!</v>
          </cell>
        </row>
        <row r="374">
          <cell r="A374">
            <v>42517</v>
          </cell>
          <cell r="B374" t="e">
            <v>#DIV/0!</v>
          </cell>
          <cell r="C374">
            <v>34041.234000000004</v>
          </cell>
          <cell r="D374" t="e">
            <v>#DIV/0!</v>
          </cell>
          <cell r="E374" t="e">
            <v>#DIV/0!</v>
          </cell>
          <cell r="F374" t="e">
            <v>#DIV/0!</v>
          </cell>
          <cell r="H374" t="e">
            <v>#DIV/0!</v>
          </cell>
          <cell r="I374" t="e">
            <v>#DIV/0!</v>
          </cell>
          <cell r="K374" t="e">
            <v>#DIV/0!</v>
          </cell>
          <cell r="L374" t="e">
            <v>#DIV/0!</v>
          </cell>
          <cell r="M374" t="e">
            <v>#DIV/0!</v>
          </cell>
          <cell r="N374" t="e">
            <v>#DIV/0!</v>
          </cell>
          <cell r="O374" t="e">
            <v>#DIV/0!</v>
          </cell>
          <cell r="Q374" t="e">
            <v>#DIV/0!</v>
          </cell>
          <cell r="R374" t="e">
            <v>#DIV/0!</v>
          </cell>
          <cell r="S374" t="e">
            <v>#DIV/0!</v>
          </cell>
          <cell r="T374" t="e">
            <v>#DIV/0!</v>
          </cell>
        </row>
        <row r="375">
          <cell r="A375">
            <v>42520</v>
          </cell>
          <cell r="B375" t="e">
            <v>#DIV/0!</v>
          </cell>
          <cell r="C375">
            <v>34041.234000000004</v>
          </cell>
          <cell r="D375" t="e">
            <v>#DIV/0!</v>
          </cell>
          <cell r="E375" t="e">
            <v>#DIV/0!</v>
          </cell>
          <cell r="F375" t="e">
            <v>#DIV/0!</v>
          </cell>
          <cell r="H375" t="e">
            <v>#DIV/0!</v>
          </cell>
          <cell r="I375" t="e">
            <v>#DIV/0!</v>
          </cell>
          <cell r="K375" t="e">
            <v>#DIV/0!</v>
          </cell>
          <cell r="L375" t="e">
            <v>#DIV/0!</v>
          </cell>
          <cell r="M375" t="e">
            <v>#DIV/0!</v>
          </cell>
          <cell r="N375" t="e">
            <v>#DIV/0!</v>
          </cell>
          <cell r="O375" t="e">
            <v>#DIV/0!</v>
          </cell>
          <cell r="Q375" t="e">
            <v>#DIV/0!</v>
          </cell>
          <cell r="R375" t="e">
            <v>#DIV/0!</v>
          </cell>
          <cell r="S375" t="e">
            <v>#DIV/0!</v>
          </cell>
          <cell r="T375" t="e">
            <v>#DIV/0!</v>
          </cell>
        </row>
        <row r="376">
          <cell r="A376">
            <v>42521</v>
          </cell>
          <cell r="B376" t="e">
            <v>#DIV/0!</v>
          </cell>
          <cell r="C376">
            <v>34041.234000000004</v>
          </cell>
          <cell r="D376" t="e">
            <v>#DIV/0!</v>
          </cell>
          <cell r="E376" t="e">
            <v>#DIV/0!</v>
          </cell>
          <cell r="F376" t="e">
            <v>#DIV/0!</v>
          </cell>
          <cell r="H376" t="e">
            <v>#DIV/0!</v>
          </cell>
          <cell r="I376" t="e">
            <v>#DIV/0!</v>
          </cell>
          <cell r="K376" t="e">
            <v>#DIV/0!</v>
          </cell>
          <cell r="L376" t="e">
            <v>#DIV/0!</v>
          </cell>
          <cell r="M376" t="e">
            <v>#DIV/0!</v>
          </cell>
          <cell r="N376" t="e">
            <v>#DIV/0!</v>
          </cell>
          <cell r="O376" t="e">
            <v>#DIV/0!</v>
          </cell>
          <cell r="Q376" t="e">
            <v>#DIV/0!</v>
          </cell>
          <cell r="R376" t="e">
            <v>#DIV/0!</v>
          </cell>
          <cell r="S376" t="e">
            <v>#DIV/0!</v>
          </cell>
          <cell r="T376" t="e">
            <v>#DIV/0!</v>
          </cell>
        </row>
        <row r="377">
          <cell r="A377">
            <v>42522</v>
          </cell>
          <cell r="B377" t="e">
            <v>#DIV/0!</v>
          </cell>
          <cell r="C377">
            <v>34041.234000000004</v>
          </cell>
          <cell r="D377" t="e">
            <v>#DIV/0!</v>
          </cell>
          <cell r="E377" t="e">
            <v>#DIV/0!</v>
          </cell>
          <cell r="F377" t="e">
            <v>#DIV/0!</v>
          </cell>
          <cell r="H377" t="e">
            <v>#DIV/0!</v>
          </cell>
          <cell r="I377" t="e">
            <v>#DIV/0!</v>
          </cell>
          <cell r="K377" t="e">
            <v>#DIV/0!</v>
          </cell>
          <cell r="L377" t="e">
            <v>#DIV/0!</v>
          </cell>
          <cell r="M377" t="e">
            <v>#DIV/0!</v>
          </cell>
          <cell r="N377" t="e">
            <v>#DIV/0!</v>
          </cell>
          <cell r="O377" t="e">
            <v>#DIV/0!</v>
          </cell>
          <cell r="Q377" t="e">
            <v>#DIV/0!</v>
          </cell>
          <cell r="R377" t="e">
            <v>#DIV/0!</v>
          </cell>
          <cell r="S377" t="e">
            <v>#DIV/0!</v>
          </cell>
          <cell r="T377" t="e">
            <v>#DIV/0!</v>
          </cell>
        </row>
        <row r="378">
          <cell r="A378">
            <v>42523</v>
          </cell>
          <cell r="B378" t="e">
            <v>#DIV/0!</v>
          </cell>
          <cell r="C378">
            <v>34041.234000000004</v>
          </cell>
          <cell r="D378" t="e">
            <v>#DIV/0!</v>
          </cell>
          <cell r="E378" t="e">
            <v>#DIV/0!</v>
          </cell>
          <cell r="F378" t="e">
            <v>#DIV/0!</v>
          </cell>
          <cell r="H378" t="e">
            <v>#DIV/0!</v>
          </cell>
          <cell r="I378" t="e">
            <v>#DIV/0!</v>
          </cell>
          <cell r="K378" t="e">
            <v>#DIV/0!</v>
          </cell>
          <cell r="L378" t="e">
            <v>#DIV/0!</v>
          </cell>
          <cell r="M378" t="e">
            <v>#DIV/0!</v>
          </cell>
          <cell r="N378" t="e">
            <v>#DIV/0!</v>
          </cell>
          <cell r="O378" t="e">
            <v>#DIV/0!</v>
          </cell>
          <cell r="Q378" t="e">
            <v>#DIV/0!</v>
          </cell>
          <cell r="R378" t="e">
            <v>#DIV/0!</v>
          </cell>
          <cell r="S378" t="e">
            <v>#DIV/0!</v>
          </cell>
          <cell r="T378" t="e">
            <v>#DIV/0!</v>
          </cell>
        </row>
        <row r="379">
          <cell r="A379">
            <v>42524</v>
          </cell>
          <cell r="B379" t="e">
            <v>#DIV/0!</v>
          </cell>
          <cell r="C379">
            <v>34041.234000000004</v>
          </cell>
          <cell r="D379" t="e">
            <v>#DIV/0!</v>
          </cell>
          <cell r="E379" t="e">
            <v>#DIV/0!</v>
          </cell>
          <cell r="F379" t="e">
            <v>#DIV/0!</v>
          </cell>
          <cell r="H379" t="e">
            <v>#DIV/0!</v>
          </cell>
          <cell r="I379" t="e">
            <v>#DIV/0!</v>
          </cell>
          <cell r="K379" t="e">
            <v>#DIV/0!</v>
          </cell>
          <cell r="L379" t="e">
            <v>#DIV/0!</v>
          </cell>
          <cell r="M379" t="e">
            <v>#DIV/0!</v>
          </cell>
          <cell r="N379" t="e">
            <v>#DIV/0!</v>
          </cell>
          <cell r="O379" t="e">
            <v>#DIV/0!</v>
          </cell>
          <cell r="Q379" t="e">
            <v>#DIV/0!</v>
          </cell>
          <cell r="R379" t="e">
            <v>#DIV/0!</v>
          </cell>
          <cell r="S379" t="e">
            <v>#DIV/0!</v>
          </cell>
          <cell r="T379" t="e">
            <v>#DIV/0!</v>
          </cell>
        </row>
        <row r="380">
          <cell r="A380">
            <v>42527</v>
          </cell>
          <cell r="B380" t="e">
            <v>#DIV/0!</v>
          </cell>
          <cell r="C380">
            <v>34041.234000000004</v>
          </cell>
          <cell r="D380" t="e">
            <v>#DIV/0!</v>
          </cell>
          <cell r="E380" t="e">
            <v>#DIV/0!</v>
          </cell>
          <cell r="F380" t="e">
            <v>#DIV/0!</v>
          </cell>
          <cell r="H380" t="e">
            <v>#DIV/0!</v>
          </cell>
          <cell r="I380" t="e">
            <v>#DIV/0!</v>
          </cell>
          <cell r="K380" t="e">
            <v>#DIV/0!</v>
          </cell>
          <cell r="L380" t="e">
            <v>#DIV/0!</v>
          </cell>
          <cell r="M380" t="e">
            <v>#DIV/0!</v>
          </cell>
          <cell r="N380" t="e">
            <v>#DIV/0!</v>
          </cell>
          <cell r="O380" t="e">
            <v>#DIV/0!</v>
          </cell>
          <cell r="Q380" t="e">
            <v>#DIV/0!</v>
          </cell>
          <cell r="R380" t="e">
            <v>#DIV/0!</v>
          </cell>
          <cell r="S380" t="e">
            <v>#DIV/0!</v>
          </cell>
          <cell r="T380" t="e">
            <v>#DIV/0!</v>
          </cell>
        </row>
        <row r="381">
          <cell r="A381">
            <v>42528</v>
          </cell>
          <cell r="B381" t="e">
            <v>#DIV/0!</v>
          </cell>
          <cell r="C381">
            <v>34041.234000000004</v>
          </cell>
          <cell r="D381" t="e">
            <v>#DIV/0!</v>
          </cell>
          <cell r="E381" t="e">
            <v>#DIV/0!</v>
          </cell>
          <cell r="F381" t="e">
            <v>#DIV/0!</v>
          </cell>
          <cell r="H381" t="e">
            <v>#DIV/0!</v>
          </cell>
          <cell r="I381" t="e">
            <v>#DIV/0!</v>
          </cell>
          <cell r="K381" t="e">
            <v>#DIV/0!</v>
          </cell>
          <cell r="L381" t="e">
            <v>#DIV/0!</v>
          </cell>
          <cell r="M381" t="e">
            <v>#DIV/0!</v>
          </cell>
          <cell r="N381" t="e">
            <v>#DIV/0!</v>
          </cell>
          <cell r="O381" t="e">
            <v>#DIV/0!</v>
          </cell>
          <cell r="Q381" t="e">
            <v>#DIV/0!</v>
          </cell>
          <cell r="R381" t="e">
            <v>#DIV/0!</v>
          </cell>
          <cell r="S381" t="e">
            <v>#DIV/0!</v>
          </cell>
          <cell r="T381" t="e">
            <v>#DIV/0!</v>
          </cell>
        </row>
        <row r="382">
          <cell r="A382">
            <v>42529</v>
          </cell>
          <cell r="B382" t="e">
            <v>#DIV/0!</v>
          </cell>
          <cell r="C382">
            <v>34041.234000000004</v>
          </cell>
          <cell r="D382" t="e">
            <v>#DIV/0!</v>
          </cell>
          <cell r="E382" t="e">
            <v>#DIV/0!</v>
          </cell>
          <cell r="F382" t="e">
            <v>#DIV/0!</v>
          </cell>
          <cell r="H382" t="e">
            <v>#DIV/0!</v>
          </cell>
          <cell r="I382" t="e">
            <v>#DIV/0!</v>
          </cell>
          <cell r="K382" t="e">
            <v>#DIV/0!</v>
          </cell>
          <cell r="L382" t="e">
            <v>#DIV/0!</v>
          </cell>
          <cell r="M382" t="e">
            <v>#DIV/0!</v>
          </cell>
          <cell r="N382" t="e">
            <v>#DIV/0!</v>
          </cell>
          <cell r="O382" t="e">
            <v>#DIV/0!</v>
          </cell>
          <cell r="Q382" t="e">
            <v>#DIV/0!</v>
          </cell>
          <cell r="R382" t="e">
            <v>#DIV/0!</v>
          </cell>
          <cell r="S382" t="e">
            <v>#DIV/0!</v>
          </cell>
          <cell r="T382" t="e">
            <v>#DIV/0!</v>
          </cell>
        </row>
        <row r="383">
          <cell r="A383">
            <v>42530</v>
          </cell>
          <cell r="B383" t="e">
            <v>#DIV/0!</v>
          </cell>
          <cell r="C383">
            <v>34041.234000000004</v>
          </cell>
          <cell r="D383" t="e">
            <v>#DIV/0!</v>
          </cell>
          <cell r="E383" t="e">
            <v>#DIV/0!</v>
          </cell>
          <cell r="F383" t="e">
            <v>#DIV/0!</v>
          </cell>
          <cell r="H383" t="e">
            <v>#DIV/0!</v>
          </cell>
          <cell r="I383" t="e">
            <v>#DIV/0!</v>
          </cell>
          <cell r="K383" t="e">
            <v>#DIV/0!</v>
          </cell>
          <cell r="L383" t="e">
            <v>#DIV/0!</v>
          </cell>
          <cell r="M383" t="e">
            <v>#DIV/0!</v>
          </cell>
          <cell r="N383" t="e">
            <v>#DIV/0!</v>
          </cell>
          <cell r="O383" t="e">
            <v>#DIV/0!</v>
          </cell>
          <cell r="Q383" t="e">
            <v>#DIV/0!</v>
          </cell>
          <cell r="R383" t="e">
            <v>#DIV/0!</v>
          </cell>
          <cell r="S383" t="e">
            <v>#DIV/0!</v>
          </cell>
          <cell r="T383" t="e">
            <v>#DIV/0!</v>
          </cell>
        </row>
        <row r="384">
          <cell r="A384">
            <v>42531</v>
          </cell>
          <cell r="B384" t="e">
            <v>#DIV/0!</v>
          </cell>
          <cell r="C384">
            <v>34041.234000000004</v>
          </cell>
          <cell r="D384" t="e">
            <v>#DIV/0!</v>
          </cell>
          <cell r="E384" t="e">
            <v>#DIV/0!</v>
          </cell>
          <cell r="F384" t="e">
            <v>#DIV/0!</v>
          </cell>
          <cell r="H384" t="e">
            <v>#DIV/0!</v>
          </cell>
          <cell r="I384" t="e">
            <v>#DIV/0!</v>
          </cell>
          <cell r="K384" t="e">
            <v>#DIV/0!</v>
          </cell>
          <cell r="L384" t="e">
            <v>#DIV/0!</v>
          </cell>
          <cell r="M384" t="e">
            <v>#DIV/0!</v>
          </cell>
          <cell r="N384" t="e">
            <v>#DIV/0!</v>
          </cell>
          <cell r="O384" t="e">
            <v>#DIV/0!</v>
          </cell>
          <cell r="Q384" t="e">
            <v>#DIV/0!</v>
          </cell>
          <cell r="R384" t="e">
            <v>#DIV/0!</v>
          </cell>
          <cell r="S384" t="e">
            <v>#DIV/0!</v>
          </cell>
          <cell r="T384" t="e">
            <v>#DIV/0!</v>
          </cell>
        </row>
        <row r="385">
          <cell r="A385">
            <v>42534</v>
          </cell>
          <cell r="B385" t="e">
            <v>#DIV/0!</v>
          </cell>
          <cell r="C385">
            <v>34041.234000000004</v>
          </cell>
          <cell r="D385" t="e">
            <v>#DIV/0!</v>
          </cell>
          <cell r="E385" t="e">
            <v>#DIV/0!</v>
          </cell>
          <cell r="F385" t="e">
            <v>#DIV/0!</v>
          </cell>
          <cell r="H385" t="e">
            <v>#DIV/0!</v>
          </cell>
          <cell r="I385" t="e">
            <v>#DIV/0!</v>
          </cell>
          <cell r="K385" t="e">
            <v>#DIV/0!</v>
          </cell>
          <cell r="L385" t="e">
            <v>#DIV/0!</v>
          </cell>
          <cell r="M385" t="e">
            <v>#DIV/0!</v>
          </cell>
          <cell r="N385" t="e">
            <v>#DIV/0!</v>
          </cell>
          <cell r="O385" t="e">
            <v>#DIV/0!</v>
          </cell>
          <cell r="Q385" t="e">
            <v>#DIV/0!</v>
          </cell>
          <cell r="R385" t="e">
            <v>#DIV/0!</v>
          </cell>
          <cell r="S385" t="e">
            <v>#DIV/0!</v>
          </cell>
          <cell r="T385" t="e">
            <v>#DIV/0!</v>
          </cell>
        </row>
        <row r="386">
          <cell r="A386">
            <v>42535</v>
          </cell>
          <cell r="B386" t="e">
            <v>#DIV/0!</v>
          </cell>
          <cell r="C386">
            <v>34041.234000000004</v>
          </cell>
          <cell r="D386" t="e">
            <v>#DIV/0!</v>
          </cell>
          <cell r="E386" t="e">
            <v>#DIV/0!</v>
          </cell>
          <cell r="F386" t="e">
            <v>#DIV/0!</v>
          </cell>
          <cell r="H386" t="e">
            <v>#DIV/0!</v>
          </cell>
          <cell r="I386" t="e">
            <v>#DIV/0!</v>
          </cell>
          <cell r="K386" t="e">
            <v>#DIV/0!</v>
          </cell>
          <cell r="L386" t="e">
            <v>#DIV/0!</v>
          </cell>
          <cell r="M386" t="e">
            <v>#DIV/0!</v>
          </cell>
          <cell r="N386" t="e">
            <v>#DIV/0!</v>
          </cell>
          <cell r="O386" t="e">
            <v>#DIV/0!</v>
          </cell>
          <cell r="Q386" t="e">
            <v>#DIV/0!</v>
          </cell>
          <cell r="R386" t="e">
            <v>#DIV/0!</v>
          </cell>
          <cell r="S386" t="e">
            <v>#DIV/0!</v>
          </cell>
          <cell r="T386" t="e">
            <v>#DIV/0!</v>
          </cell>
        </row>
        <row r="387">
          <cell r="A387">
            <v>42536</v>
          </cell>
          <cell r="B387" t="e">
            <v>#DIV/0!</v>
          </cell>
          <cell r="C387">
            <v>34041.234000000004</v>
          </cell>
          <cell r="D387" t="e">
            <v>#DIV/0!</v>
          </cell>
          <cell r="E387" t="e">
            <v>#DIV/0!</v>
          </cell>
          <cell r="F387" t="e">
            <v>#DIV/0!</v>
          </cell>
          <cell r="H387" t="e">
            <v>#DIV/0!</v>
          </cell>
          <cell r="I387" t="e">
            <v>#DIV/0!</v>
          </cell>
          <cell r="K387" t="e">
            <v>#DIV/0!</v>
          </cell>
          <cell r="L387" t="e">
            <v>#DIV/0!</v>
          </cell>
          <cell r="M387" t="e">
            <v>#DIV/0!</v>
          </cell>
          <cell r="N387" t="e">
            <v>#DIV/0!</v>
          </cell>
          <cell r="O387" t="e">
            <v>#DIV/0!</v>
          </cell>
          <cell r="Q387" t="e">
            <v>#DIV/0!</v>
          </cell>
          <cell r="R387" t="e">
            <v>#DIV/0!</v>
          </cell>
          <cell r="S387" t="e">
            <v>#DIV/0!</v>
          </cell>
          <cell r="T387" t="e">
            <v>#DIV/0!</v>
          </cell>
        </row>
        <row r="388">
          <cell r="A388">
            <v>42537</v>
          </cell>
          <cell r="B388" t="e">
            <v>#DIV/0!</v>
          </cell>
          <cell r="C388">
            <v>34041.234000000004</v>
          </cell>
          <cell r="D388" t="e">
            <v>#DIV/0!</v>
          </cell>
          <cell r="E388" t="e">
            <v>#DIV/0!</v>
          </cell>
          <cell r="F388" t="e">
            <v>#DIV/0!</v>
          </cell>
          <cell r="H388" t="e">
            <v>#DIV/0!</v>
          </cell>
          <cell r="I388" t="e">
            <v>#DIV/0!</v>
          </cell>
          <cell r="K388" t="e">
            <v>#DIV/0!</v>
          </cell>
          <cell r="L388" t="e">
            <v>#DIV/0!</v>
          </cell>
          <cell r="M388" t="e">
            <v>#DIV/0!</v>
          </cell>
          <cell r="N388" t="e">
            <v>#DIV/0!</v>
          </cell>
          <cell r="O388" t="e">
            <v>#DIV/0!</v>
          </cell>
          <cell r="Q388" t="e">
            <v>#DIV/0!</v>
          </cell>
          <cell r="R388" t="e">
            <v>#DIV/0!</v>
          </cell>
          <cell r="S388" t="e">
            <v>#DIV/0!</v>
          </cell>
          <cell r="T388" t="e">
            <v>#DIV/0!</v>
          </cell>
        </row>
        <row r="389">
          <cell r="A389">
            <v>42538</v>
          </cell>
          <cell r="B389" t="e">
            <v>#DIV/0!</v>
          </cell>
          <cell r="C389">
            <v>34041.234000000004</v>
          </cell>
          <cell r="D389" t="e">
            <v>#DIV/0!</v>
          </cell>
          <cell r="E389" t="e">
            <v>#DIV/0!</v>
          </cell>
          <cell r="F389" t="e">
            <v>#DIV/0!</v>
          </cell>
          <cell r="H389" t="e">
            <v>#DIV/0!</v>
          </cell>
          <cell r="I389" t="e">
            <v>#DIV/0!</v>
          </cell>
          <cell r="K389" t="e">
            <v>#DIV/0!</v>
          </cell>
          <cell r="L389" t="e">
            <v>#DIV/0!</v>
          </cell>
          <cell r="M389" t="e">
            <v>#DIV/0!</v>
          </cell>
          <cell r="N389" t="e">
            <v>#DIV/0!</v>
          </cell>
          <cell r="O389" t="e">
            <v>#DIV/0!</v>
          </cell>
          <cell r="Q389" t="e">
            <v>#DIV/0!</v>
          </cell>
          <cell r="R389" t="e">
            <v>#DIV/0!</v>
          </cell>
          <cell r="S389" t="e">
            <v>#DIV/0!</v>
          </cell>
          <cell r="T389" t="e">
            <v>#DIV/0!</v>
          </cell>
        </row>
        <row r="390">
          <cell r="A390">
            <v>42541</v>
          </cell>
          <cell r="B390" t="e">
            <v>#DIV/0!</v>
          </cell>
          <cell r="C390">
            <v>34041.234000000004</v>
          </cell>
          <cell r="D390" t="e">
            <v>#DIV/0!</v>
          </cell>
          <cell r="E390" t="e">
            <v>#DIV/0!</v>
          </cell>
          <cell r="F390" t="e">
            <v>#DIV/0!</v>
          </cell>
          <cell r="H390" t="e">
            <v>#DIV/0!</v>
          </cell>
          <cell r="I390" t="e">
            <v>#DIV/0!</v>
          </cell>
          <cell r="K390" t="e">
            <v>#DIV/0!</v>
          </cell>
          <cell r="L390" t="e">
            <v>#DIV/0!</v>
          </cell>
          <cell r="M390" t="e">
            <v>#DIV/0!</v>
          </cell>
          <cell r="N390" t="e">
            <v>#DIV/0!</v>
          </cell>
          <cell r="O390" t="e">
            <v>#DIV/0!</v>
          </cell>
          <cell r="Q390" t="e">
            <v>#DIV/0!</v>
          </cell>
          <cell r="R390" t="e">
            <v>#DIV/0!</v>
          </cell>
          <cell r="S390" t="e">
            <v>#DIV/0!</v>
          </cell>
          <cell r="T390" t="e">
            <v>#DIV/0!</v>
          </cell>
        </row>
        <row r="391">
          <cell r="A391">
            <v>42542</v>
          </cell>
          <cell r="B391" t="e">
            <v>#DIV/0!</v>
          </cell>
          <cell r="C391">
            <v>34041.234000000004</v>
          </cell>
          <cell r="D391" t="e">
            <v>#DIV/0!</v>
          </cell>
          <cell r="E391" t="e">
            <v>#DIV/0!</v>
          </cell>
          <cell r="F391" t="e">
            <v>#DIV/0!</v>
          </cell>
          <cell r="H391" t="e">
            <v>#DIV/0!</v>
          </cell>
          <cell r="I391" t="e">
            <v>#DIV/0!</v>
          </cell>
          <cell r="K391" t="e">
            <v>#DIV/0!</v>
          </cell>
          <cell r="L391" t="e">
            <v>#DIV/0!</v>
          </cell>
          <cell r="M391" t="e">
            <v>#DIV/0!</v>
          </cell>
          <cell r="N391" t="e">
            <v>#DIV/0!</v>
          </cell>
          <cell r="O391" t="e">
            <v>#DIV/0!</v>
          </cell>
          <cell r="Q391" t="e">
            <v>#DIV/0!</v>
          </cell>
          <cell r="R391" t="e">
            <v>#DIV/0!</v>
          </cell>
          <cell r="S391" t="e">
            <v>#DIV/0!</v>
          </cell>
          <cell r="T391" t="e">
            <v>#DIV/0!</v>
          </cell>
        </row>
        <row r="392">
          <cell r="A392">
            <v>42543</v>
          </cell>
          <cell r="B392" t="e">
            <v>#DIV/0!</v>
          </cell>
          <cell r="C392">
            <v>34041.234000000004</v>
          </cell>
          <cell r="D392" t="e">
            <v>#DIV/0!</v>
          </cell>
          <cell r="E392" t="e">
            <v>#DIV/0!</v>
          </cell>
          <cell r="F392" t="e">
            <v>#DIV/0!</v>
          </cell>
          <cell r="H392" t="e">
            <v>#DIV/0!</v>
          </cell>
          <cell r="I392" t="e">
            <v>#DIV/0!</v>
          </cell>
          <cell r="K392" t="e">
            <v>#DIV/0!</v>
          </cell>
          <cell r="L392" t="e">
            <v>#DIV/0!</v>
          </cell>
          <cell r="M392" t="e">
            <v>#DIV/0!</v>
          </cell>
          <cell r="N392" t="e">
            <v>#DIV/0!</v>
          </cell>
          <cell r="O392" t="e">
            <v>#DIV/0!</v>
          </cell>
          <cell r="Q392" t="e">
            <v>#DIV/0!</v>
          </cell>
          <cell r="R392" t="e">
            <v>#DIV/0!</v>
          </cell>
          <cell r="S392" t="e">
            <v>#DIV/0!</v>
          </cell>
          <cell r="T392" t="e">
            <v>#DIV/0!</v>
          </cell>
        </row>
        <row r="393">
          <cell r="A393">
            <v>42544</v>
          </cell>
          <cell r="B393" t="e">
            <v>#DIV/0!</v>
          </cell>
          <cell r="C393">
            <v>34041.234000000004</v>
          </cell>
          <cell r="D393" t="e">
            <v>#DIV/0!</v>
          </cell>
          <cell r="E393" t="e">
            <v>#DIV/0!</v>
          </cell>
          <cell r="F393" t="e">
            <v>#DIV/0!</v>
          </cell>
          <cell r="H393" t="e">
            <v>#DIV/0!</v>
          </cell>
          <cell r="I393" t="e">
            <v>#DIV/0!</v>
          </cell>
          <cell r="K393" t="e">
            <v>#DIV/0!</v>
          </cell>
          <cell r="L393" t="e">
            <v>#DIV/0!</v>
          </cell>
          <cell r="M393" t="e">
            <v>#DIV/0!</v>
          </cell>
          <cell r="N393" t="e">
            <v>#DIV/0!</v>
          </cell>
          <cell r="O393" t="e">
            <v>#DIV/0!</v>
          </cell>
          <cell r="Q393" t="e">
            <v>#DIV/0!</v>
          </cell>
          <cell r="R393" t="e">
            <v>#DIV/0!</v>
          </cell>
          <cell r="S393" t="e">
            <v>#DIV/0!</v>
          </cell>
          <cell r="T393" t="e">
            <v>#DIV/0!</v>
          </cell>
        </row>
        <row r="394">
          <cell r="A394">
            <v>42545</v>
          </cell>
          <cell r="B394" t="e">
            <v>#DIV/0!</v>
          </cell>
          <cell r="C394">
            <v>34041.234000000004</v>
          </cell>
          <cell r="D394" t="e">
            <v>#DIV/0!</v>
          </cell>
          <cell r="E394" t="e">
            <v>#DIV/0!</v>
          </cell>
          <cell r="F394" t="e">
            <v>#DIV/0!</v>
          </cell>
          <cell r="H394" t="e">
            <v>#DIV/0!</v>
          </cell>
          <cell r="I394" t="e">
            <v>#DIV/0!</v>
          </cell>
          <cell r="K394" t="e">
            <v>#DIV/0!</v>
          </cell>
          <cell r="L394" t="e">
            <v>#DIV/0!</v>
          </cell>
          <cell r="M394" t="e">
            <v>#DIV/0!</v>
          </cell>
          <cell r="N394" t="e">
            <v>#DIV/0!</v>
          </cell>
          <cell r="O394" t="e">
            <v>#DIV/0!</v>
          </cell>
          <cell r="Q394" t="e">
            <v>#DIV/0!</v>
          </cell>
          <cell r="R394" t="e">
            <v>#DIV/0!</v>
          </cell>
          <cell r="S394" t="e">
            <v>#DIV/0!</v>
          </cell>
          <cell r="T394" t="e">
            <v>#DIV/0!</v>
          </cell>
        </row>
        <row r="395">
          <cell r="A395">
            <v>42548</v>
          </cell>
          <cell r="B395" t="e">
            <v>#DIV/0!</v>
          </cell>
          <cell r="C395">
            <v>34041.234000000004</v>
          </cell>
          <cell r="D395" t="e">
            <v>#DIV/0!</v>
          </cell>
          <cell r="E395" t="e">
            <v>#DIV/0!</v>
          </cell>
          <cell r="F395" t="e">
            <v>#DIV/0!</v>
          </cell>
          <cell r="H395" t="e">
            <v>#DIV/0!</v>
          </cell>
          <cell r="I395" t="e">
            <v>#DIV/0!</v>
          </cell>
          <cell r="K395" t="e">
            <v>#DIV/0!</v>
          </cell>
          <cell r="L395" t="e">
            <v>#DIV/0!</v>
          </cell>
          <cell r="M395" t="e">
            <v>#DIV/0!</v>
          </cell>
          <cell r="N395" t="e">
            <v>#DIV/0!</v>
          </cell>
          <cell r="O395" t="e">
            <v>#DIV/0!</v>
          </cell>
          <cell r="Q395" t="e">
            <v>#DIV/0!</v>
          </cell>
          <cell r="R395" t="e">
            <v>#DIV/0!</v>
          </cell>
          <cell r="S395" t="e">
            <v>#DIV/0!</v>
          </cell>
          <cell r="T395" t="e">
            <v>#DIV/0!</v>
          </cell>
        </row>
        <row r="396">
          <cell r="A396">
            <v>42549</v>
          </cell>
          <cell r="B396" t="e">
            <v>#DIV/0!</v>
          </cell>
          <cell r="C396">
            <v>34041.234000000004</v>
          </cell>
          <cell r="D396" t="e">
            <v>#DIV/0!</v>
          </cell>
          <cell r="E396" t="e">
            <v>#DIV/0!</v>
          </cell>
          <cell r="F396" t="e">
            <v>#DIV/0!</v>
          </cell>
          <cell r="H396" t="e">
            <v>#DIV/0!</v>
          </cell>
          <cell r="I396" t="e">
            <v>#DIV/0!</v>
          </cell>
          <cell r="K396" t="e">
            <v>#DIV/0!</v>
          </cell>
          <cell r="L396" t="e">
            <v>#DIV/0!</v>
          </cell>
          <cell r="M396" t="e">
            <v>#DIV/0!</v>
          </cell>
          <cell r="N396" t="e">
            <v>#DIV/0!</v>
          </cell>
          <cell r="O396" t="e">
            <v>#DIV/0!</v>
          </cell>
          <cell r="Q396" t="e">
            <v>#DIV/0!</v>
          </cell>
          <cell r="R396" t="e">
            <v>#DIV/0!</v>
          </cell>
          <cell r="S396" t="e">
            <v>#DIV/0!</v>
          </cell>
          <cell r="T396" t="e">
            <v>#DIV/0!</v>
          </cell>
        </row>
        <row r="397">
          <cell r="A397">
            <v>42550</v>
          </cell>
          <cell r="B397" t="e">
            <v>#DIV/0!</v>
          </cell>
          <cell r="C397">
            <v>34041.234000000004</v>
          </cell>
          <cell r="D397" t="e">
            <v>#DIV/0!</v>
          </cell>
          <cell r="E397" t="e">
            <v>#DIV/0!</v>
          </cell>
          <cell r="F397" t="e">
            <v>#DIV/0!</v>
          </cell>
          <cell r="H397" t="e">
            <v>#DIV/0!</v>
          </cell>
          <cell r="I397" t="e">
            <v>#DIV/0!</v>
          </cell>
          <cell r="K397" t="e">
            <v>#DIV/0!</v>
          </cell>
          <cell r="L397" t="e">
            <v>#DIV/0!</v>
          </cell>
          <cell r="M397" t="e">
            <v>#DIV/0!</v>
          </cell>
          <cell r="N397" t="e">
            <v>#DIV/0!</v>
          </cell>
          <cell r="O397" t="e">
            <v>#DIV/0!</v>
          </cell>
          <cell r="Q397" t="e">
            <v>#DIV/0!</v>
          </cell>
          <cell r="R397" t="e">
            <v>#DIV/0!</v>
          </cell>
          <cell r="S397" t="e">
            <v>#DIV/0!</v>
          </cell>
          <cell r="T397" t="e">
            <v>#DIV/0!</v>
          </cell>
        </row>
        <row r="398">
          <cell r="A398">
            <v>42551</v>
          </cell>
          <cell r="B398" t="e">
            <v>#DIV/0!</v>
          </cell>
          <cell r="C398">
            <v>34041.234000000004</v>
          </cell>
          <cell r="D398" t="e">
            <v>#DIV/0!</v>
          </cell>
          <cell r="E398" t="e">
            <v>#DIV/0!</v>
          </cell>
          <cell r="F398" t="e">
            <v>#DIV/0!</v>
          </cell>
          <cell r="H398" t="e">
            <v>#DIV/0!</v>
          </cell>
          <cell r="I398" t="e">
            <v>#DIV/0!</v>
          </cell>
          <cell r="K398" t="e">
            <v>#DIV/0!</v>
          </cell>
          <cell r="L398" t="e">
            <v>#DIV/0!</v>
          </cell>
          <cell r="M398" t="e">
            <v>#DIV/0!</v>
          </cell>
          <cell r="N398" t="e">
            <v>#DIV/0!</v>
          </cell>
          <cell r="O398" t="e">
            <v>#DIV/0!</v>
          </cell>
          <cell r="Q398" t="e">
            <v>#DIV/0!</v>
          </cell>
          <cell r="R398" t="e">
            <v>#DIV/0!</v>
          </cell>
          <cell r="S398" t="e">
            <v>#DIV/0!</v>
          </cell>
          <cell r="T398" t="e">
            <v>#DIV/0!</v>
          </cell>
        </row>
        <row r="399">
          <cell r="A399">
            <v>42552</v>
          </cell>
          <cell r="B399" t="e">
            <v>#DIV/0!</v>
          </cell>
          <cell r="C399">
            <v>34041.234000000004</v>
          </cell>
          <cell r="D399" t="e">
            <v>#DIV/0!</v>
          </cell>
          <cell r="E399" t="e">
            <v>#DIV/0!</v>
          </cell>
          <cell r="F399" t="e">
            <v>#DIV/0!</v>
          </cell>
          <cell r="H399" t="e">
            <v>#DIV/0!</v>
          </cell>
          <cell r="I399" t="e">
            <v>#DIV/0!</v>
          </cell>
          <cell r="K399" t="e">
            <v>#DIV/0!</v>
          </cell>
          <cell r="L399" t="e">
            <v>#DIV/0!</v>
          </cell>
          <cell r="M399" t="e">
            <v>#DIV/0!</v>
          </cell>
          <cell r="N399" t="e">
            <v>#DIV/0!</v>
          </cell>
          <cell r="O399" t="e">
            <v>#DIV/0!</v>
          </cell>
          <cell r="Q399" t="e">
            <v>#DIV/0!</v>
          </cell>
          <cell r="R399" t="e">
            <v>#DIV/0!</v>
          </cell>
          <cell r="S399" t="e">
            <v>#DIV/0!</v>
          </cell>
          <cell r="T399" t="e">
            <v>#DIV/0!</v>
          </cell>
        </row>
        <row r="400">
          <cell r="A400">
            <v>42555</v>
          </cell>
          <cell r="B400" t="e">
            <v>#DIV/0!</v>
          </cell>
          <cell r="C400">
            <v>34041.234000000004</v>
          </cell>
          <cell r="D400" t="e">
            <v>#DIV/0!</v>
          </cell>
          <cell r="E400" t="e">
            <v>#DIV/0!</v>
          </cell>
          <cell r="F400" t="e">
            <v>#DIV/0!</v>
          </cell>
          <cell r="H400" t="e">
            <v>#DIV/0!</v>
          </cell>
          <cell r="I400" t="e">
            <v>#DIV/0!</v>
          </cell>
          <cell r="K400" t="e">
            <v>#DIV/0!</v>
          </cell>
          <cell r="L400" t="e">
            <v>#DIV/0!</v>
          </cell>
          <cell r="M400" t="e">
            <v>#DIV/0!</v>
          </cell>
          <cell r="N400" t="e">
            <v>#DIV/0!</v>
          </cell>
          <cell r="O400" t="e">
            <v>#DIV/0!</v>
          </cell>
          <cell r="Q400" t="e">
            <v>#DIV/0!</v>
          </cell>
          <cell r="R400" t="e">
            <v>#DIV/0!</v>
          </cell>
          <cell r="S400" t="e">
            <v>#DIV/0!</v>
          </cell>
          <cell r="T400" t="e">
            <v>#DIV/0!</v>
          </cell>
        </row>
        <row r="401">
          <cell r="A401">
            <v>42556</v>
          </cell>
          <cell r="B401" t="e">
            <v>#DIV/0!</v>
          </cell>
          <cell r="C401">
            <v>34041.234000000004</v>
          </cell>
          <cell r="D401" t="e">
            <v>#DIV/0!</v>
          </cell>
          <cell r="E401" t="e">
            <v>#DIV/0!</v>
          </cell>
          <cell r="F401" t="e">
            <v>#DIV/0!</v>
          </cell>
          <cell r="H401" t="e">
            <v>#DIV/0!</v>
          </cell>
          <cell r="I401" t="e">
            <v>#DIV/0!</v>
          </cell>
          <cell r="K401" t="e">
            <v>#DIV/0!</v>
          </cell>
          <cell r="L401" t="e">
            <v>#DIV/0!</v>
          </cell>
          <cell r="M401" t="e">
            <v>#DIV/0!</v>
          </cell>
          <cell r="N401" t="e">
            <v>#DIV/0!</v>
          </cell>
          <cell r="O401" t="e">
            <v>#DIV/0!</v>
          </cell>
          <cell r="Q401" t="e">
            <v>#DIV/0!</v>
          </cell>
          <cell r="R401" t="e">
            <v>#DIV/0!</v>
          </cell>
          <cell r="S401" t="e">
            <v>#DIV/0!</v>
          </cell>
          <cell r="T401" t="e">
            <v>#DIV/0!</v>
          </cell>
        </row>
        <row r="402">
          <cell r="A402">
            <v>42557</v>
          </cell>
          <cell r="B402" t="e">
            <v>#DIV/0!</v>
          </cell>
          <cell r="C402">
            <v>34041.234000000004</v>
          </cell>
          <cell r="D402" t="e">
            <v>#DIV/0!</v>
          </cell>
          <cell r="E402" t="e">
            <v>#DIV/0!</v>
          </cell>
          <cell r="F402" t="e">
            <v>#DIV/0!</v>
          </cell>
          <cell r="H402" t="e">
            <v>#DIV/0!</v>
          </cell>
          <cell r="I402" t="e">
            <v>#DIV/0!</v>
          </cell>
          <cell r="K402" t="e">
            <v>#DIV/0!</v>
          </cell>
          <cell r="L402" t="e">
            <v>#DIV/0!</v>
          </cell>
          <cell r="M402" t="e">
            <v>#DIV/0!</v>
          </cell>
          <cell r="N402" t="e">
            <v>#DIV/0!</v>
          </cell>
          <cell r="O402" t="e">
            <v>#DIV/0!</v>
          </cell>
          <cell r="Q402" t="e">
            <v>#DIV/0!</v>
          </cell>
          <cell r="R402" t="e">
            <v>#DIV/0!</v>
          </cell>
          <cell r="S402" t="e">
            <v>#DIV/0!</v>
          </cell>
          <cell r="T402" t="e">
            <v>#DIV/0!</v>
          </cell>
        </row>
        <row r="403">
          <cell r="A403">
            <v>42558</v>
          </cell>
          <cell r="B403" t="e">
            <v>#DIV/0!</v>
          </cell>
          <cell r="C403">
            <v>34041.234000000004</v>
          </cell>
          <cell r="D403" t="e">
            <v>#DIV/0!</v>
          </cell>
          <cell r="E403" t="e">
            <v>#DIV/0!</v>
          </cell>
          <cell r="F403" t="e">
            <v>#DIV/0!</v>
          </cell>
          <cell r="H403" t="e">
            <v>#DIV/0!</v>
          </cell>
          <cell r="I403" t="e">
            <v>#DIV/0!</v>
          </cell>
          <cell r="K403" t="e">
            <v>#DIV/0!</v>
          </cell>
          <cell r="L403" t="e">
            <v>#DIV/0!</v>
          </cell>
          <cell r="M403" t="e">
            <v>#DIV/0!</v>
          </cell>
          <cell r="N403" t="e">
            <v>#DIV/0!</v>
          </cell>
          <cell r="O403" t="e">
            <v>#DIV/0!</v>
          </cell>
          <cell r="Q403" t="e">
            <v>#DIV/0!</v>
          </cell>
          <cell r="R403" t="e">
            <v>#DIV/0!</v>
          </cell>
          <cell r="S403" t="e">
            <v>#DIV/0!</v>
          </cell>
          <cell r="T403" t="e">
            <v>#DIV/0!</v>
          </cell>
        </row>
        <row r="404">
          <cell r="A404">
            <v>42559</v>
          </cell>
          <cell r="B404" t="e">
            <v>#DIV/0!</v>
          </cell>
          <cell r="C404">
            <v>34041.234000000004</v>
          </cell>
          <cell r="D404" t="e">
            <v>#DIV/0!</v>
          </cell>
          <cell r="E404" t="e">
            <v>#DIV/0!</v>
          </cell>
          <cell r="F404" t="e">
            <v>#DIV/0!</v>
          </cell>
          <cell r="H404" t="e">
            <v>#DIV/0!</v>
          </cell>
          <cell r="I404" t="e">
            <v>#DIV/0!</v>
          </cell>
          <cell r="K404" t="e">
            <v>#DIV/0!</v>
          </cell>
          <cell r="L404" t="e">
            <v>#DIV/0!</v>
          </cell>
          <cell r="M404" t="e">
            <v>#DIV/0!</v>
          </cell>
          <cell r="N404" t="e">
            <v>#DIV/0!</v>
          </cell>
          <cell r="O404" t="e">
            <v>#DIV/0!</v>
          </cell>
          <cell r="Q404" t="e">
            <v>#DIV/0!</v>
          </cell>
          <cell r="R404" t="e">
            <v>#DIV/0!</v>
          </cell>
          <cell r="S404" t="e">
            <v>#DIV/0!</v>
          </cell>
          <cell r="T404" t="e">
            <v>#DIV/0!</v>
          </cell>
        </row>
        <row r="405">
          <cell r="A405">
            <v>42562</v>
          </cell>
          <cell r="B405" t="e">
            <v>#DIV/0!</v>
          </cell>
          <cell r="C405">
            <v>34041.234000000004</v>
          </cell>
          <cell r="D405" t="e">
            <v>#DIV/0!</v>
          </cell>
          <cell r="E405" t="e">
            <v>#DIV/0!</v>
          </cell>
          <cell r="F405" t="e">
            <v>#DIV/0!</v>
          </cell>
          <cell r="H405" t="e">
            <v>#DIV/0!</v>
          </cell>
          <cell r="I405" t="e">
            <v>#DIV/0!</v>
          </cell>
          <cell r="K405" t="e">
            <v>#DIV/0!</v>
          </cell>
          <cell r="L405" t="e">
            <v>#DIV/0!</v>
          </cell>
          <cell r="M405" t="e">
            <v>#DIV/0!</v>
          </cell>
          <cell r="N405" t="e">
            <v>#DIV/0!</v>
          </cell>
          <cell r="O405" t="e">
            <v>#DIV/0!</v>
          </cell>
          <cell r="Q405" t="e">
            <v>#DIV/0!</v>
          </cell>
          <cell r="R405" t="e">
            <v>#DIV/0!</v>
          </cell>
          <cell r="S405" t="e">
            <v>#DIV/0!</v>
          </cell>
          <cell r="T405" t="e">
            <v>#DIV/0!</v>
          </cell>
        </row>
        <row r="406">
          <cell r="A406">
            <v>42563</v>
          </cell>
          <cell r="B406" t="e">
            <v>#DIV/0!</v>
          </cell>
          <cell r="C406">
            <v>34041.234000000004</v>
          </cell>
          <cell r="D406" t="e">
            <v>#DIV/0!</v>
          </cell>
          <cell r="E406" t="e">
            <v>#DIV/0!</v>
          </cell>
          <cell r="F406" t="e">
            <v>#DIV/0!</v>
          </cell>
          <cell r="H406" t="e">
            <v>#DIV/0!</v>
          </cell>
          <cell r="I406" t="e">
            <v>#DIV/0!</v>
          </cell>
          <cell r="K406" t="e">
            <v>#DIV/0!</v>
          </cell>
          <cell r="L406" t="e">
            <v>#DIV/0!</v>
          </cell>
          <cell r="M406" t="e">
            <v>#DIV/0!</v>
          </cell>
          <cell r="N406" t="e">
            <v>#DIV/0!</v>
          </cell>
          <cell r="O406" t="e">
            <v>#DIV/0!</v>
          </cell>
          <cell r="Q406" t="e">
            <v>#DIV/0!</v>
          </cell>
          <cell r="R406" t="e">
            <v>#DIV/0!</v>
          </cell>
          <cell r="S406" t="e">
            <v>#DIV/0!</v>
          </cell>
          <cell r="T406" t="e">
            <v>#DIV/0!</v>
          </cell>
        </row>
        <row r="407">
          <cell r="A407">
            <v>42564</v>
          </cell>
          <cell r="B407" t="e">
            <v>#DIV/0!</v>
          </cell>
          <cell r="C407">
            <v>34041.234000000004</v>
          </cell>
          <cell r="D407" t="e">
            <v>#DIV/0!</v>
          </cell>
          <cell r="E407" t="e">
            <v>#DIV/0!</v>
          </cell>
          <cell r="F407" t="e">
            <v>#DIV/0!</v>
          </cell>
          <cell r="H407" t="e">
            <v>#DIV/0!</v>
          </cell>
          <cell r="I407" t="e">
            <v>#DIV/0!</v>
          </cell>
          <cell r="K407" t="e">
            <v>#DIV/0!</v>
          </cell>
          <cell r="L407" t="e">
            <v>#DIV/0!</v>
          </cell>
          <cell r="M407" t="e">
            <v>#DIV/0!</v>
          </cell>
          <cell r="N407" t="e">
            <v>#DIV/0!</v>
          </cell>
          <cell r="O407" t="e">
            <v>#DIV/0!</v>
          </cell>
          <cell r="Q407" t="e">
            <v>#DIV/0!</v>
          </cell>
          <cell r="R407" t="e">
            <v>#DIV/0!</v>
          </cell>
          <cell r="S407" t="e">
            <v>#DIV/0!</v>
          </cell>
          <cell r="T407" t="e">
            <v>#DIV/0!</v>
          </cell>
        </row>
        <row r="408">
          <cell r="A408">
            <v>42565</v>
          </cell>
          <cell r="B408" t="e">
            <v>#DIV/0!</v>
          </cell>
          <cell r="C408">
            <v>34041.234000000004</v>
          </cell>
          <cell r="D408" t="e">
            <v>#DIV/0!</v>
          </cell>
          <cell r="E408" t="e">
            <v>#DIV/0!</v>
          </cell>
          <cell r="F408" t="e">
            <v>#DIV/0!</v>
          </cell>
          <cell r="H408" t="e">
            <v>#DIV/0!</v>
          </cell>
          <cell r="I408" t="e">
            <v>#DIV/0!</v>
          </cell>
          <cell r="K408" t="e">
            <v>#DIV/0!</v>
          </cell>
          <cell r="L408" t="e">
            <v>#DIV/0!</v>
          </cell>
          <cell r="M408" t="e">
            <v>#DIV/0!</v>
          </cell>
          <cell r="N408" t="e">
            <v>#DIV/0!</v>
          </cell>
          <cell r="O408" t="e">
            <v>#DIV/0!</v>
          </cell>
          <cell r="Q408" t="e">
            <v>#DIV/0!</v>
          </cell>
          <cell r="R408" t="e">
            <v>#DIV/0!</v>
          </cell>
          <cell r="S408" t="e">
            <v>#DIV/0!</v>
          </cell>
          <cell r="T408" t="e">
            <v>#DIV/0!</v>
          </cell>
        </row>
        <row r="409">
          <cell r="A409">
            <v>42566</v>
          </cell>
          <cell r="B409" t="e">
            <v>#DIV/0!</v>
          </cell>
          <cell r="C409">
            <v>34041.234000000004</v>
          </cell>
          <cell r="D409" t="e">
            <v>#DIV/0!</v>
          </cell>
          <cell r="E409" t="e">
            <v>#DIV/0!</v>
          </cell>
          <cell r="F409" t="e">
            <v>#DIV/0!</v>
          </cell>
          <cell r="H409" t="e">
            <v>#DIV/0!</v>
          </cell>
          <cell r="I409" t="e">
            <v>#DIV/0!</v>
          </cell>
          <cell r="K409" t="e">
            <v>#DIV/0!</v>
          </cell>
          <cell r="L409" t="e">
            <v>#DIV/0!</v>
          </cell>
          <cell r="M409" t="e">
            <v>#DIV/0!</v>
          </cell>
          <cell r="N409" t="e">
            <v>#DIV/0!</v>
          </cell>
          <cell r="O409" t="e">
            <v>#DIV/0!</v>
          </cell>
          <cell r="Q409" t="e">
            <v>#DIV/0!</v>
          </cell>
          <cell r="R409" t="e">
            <v>#DIV/0!</v>
          </cell>
          <cell r="S409" t="e">
            <v>#DIV/0!</v>
          </cell>
          <cell r="T409" t="e">
            <v>#DIV/0!</v>
          </cell>
        </row>
        <row r="410">
          <cell r="A410">
            <v>42569</v>
          </cell>
          <cell r="B410" t="e">
            <v>#DIV/0!</v>
          </cell>
          <cell r="C410">
            <v>34041.234000000004</v>
          </cell>
          <cell r="D410" t="e">
            <v>#DIV/0!</v>
          </cell>
          <cell r="E410" t="e">
            <v>#DIV/0!</v>
          </cell>
          <cell r="F410" t="e">
            <v>#DIV/0!</v>
          </cell>
          <cell r="H410" t="e">
            <v>#DIV/0!</v>
          </cell>
          <cell r="I410" t="e">
            <v>#DIV/0!</v>
          </cell>
          <cell r="K410" t="e">
            <v>#DIV/0!</v>
          </cell>
          <cell r="L410" t="e">
            <v>#DIV/0!</v>
          </cell>
          <cell r="M410" t="e">
            <v>#DIV/0!</v>
          </cell>
          <cell r="N410" t="e">
            <v>#DIV/0!</v>
          </cell>
          <cell r="O410" t="e">
            <v>#DIV/0!</v>
          </cell>
          <cell r="Q410" t="e">
            <v>#DIV/0!</v>
          </cell>
          <cell r="R410" t="e">
            <v>#DIV/0!</v>
          </cell>
          <cell r="S410" t="e">
            <v>#DIV/0!</v>
          </cell>
          <cell r="T410" t="e">
            <v>#DIV/0!</v>
          </cell>
        </row>
        <row r="411">
          <cell r="A411">
            <v>42570</v>
          </cell>
          <cell r="B411" t="e">
            <v>#DIV/0!</v>
          </cell>
          <cell r="C411">
            <v>34041.234000000004</v>
          </cell>
          <cell r="D411" t="e">
            <v>#DIV/0!</v>
          </cell>
          <cell r="E411" t="e">
            <v>#DIV/0!</v>
          </cell>
          <cell r="F411" t="e">
            <v>#DIV/0!</v>
          </cell>
          <cell r="H411" t="e">
            <v>#DIV/0!</v>
          </cell>
          <cell r="I411" t="e">
            <v>#DIV/0!</v>
          </cell>
          <cell r="K411" t="e">
            <v>#DIV/0!</v>
          </cell>
          <cell r="L411" t="e">
            <v>#DIV/0!</v>
          </cell>
          <cell r="M411" t="e">
            <v>#DIV/0!</v>
          </cell>
          <cell r="N411" t="e">
            <v>#DIV/0!</v>
          </cell>
          <cell r="O411" t="e">
            <v>#DIV/0!</v>
          </cell>
          <cell r="Q411" t="e">
            <v>#DIV/0!</v>
          </cell>
          <cell r="R411" t="e">
            <v>#DIV/0!</v>
          </cell>
          <cell r="S411" t="e">
            <v>#DIV/0!</v>
          </cell>
          <cell r="T411" t="e">
            <v>#DIV/0!</v>
          </cell>
        </row>
        <row r="412">
          <cell r="A412">
            <v>42571</v>
          </cell>
          <cell r="B412" t="e">
            <v>#DIV/0!</v>
          </cell>
          <cell r="C412">
            <v>34041.234000000004</v>
          </cell>
          <cell r="D412" t="e">
            <v>#DIV/0!</v>
          </cell>
          <cell r="E412" t="e">
            <v>#DIV/0!</v>
          </cell>
          <cell r="F412" t="e">
            <v>#DIV/0!</v>
          </cell>
          <cell r="H412" t="e">
            <v>#DIV/0!</v>
          </cell>
          <cell r="I412" t="e">
            <v>#DIV/0!</v>
          </cell>
          <cell r="K412" t="e">
            <v>#DIV/0!</v>
          </cell>
          <cell r="L412" t="e">
            <v>#DIV/0!</v>
          </cell>
          <cell r="M412" t="e">
            <v>#DIV/0!</v>
          </cell>
          <cell r="N412" t="e">
            <v>#DIV/0!</v>
          </cell>
          <cell r="O412" t="e">
            <v>#DIV/0!</v>
          </cell>
          <cell r="Q412" t="e">
            <v>#DIV/0!</v>
          </cell>
          <cell r="R412" t="e">
            <v>#DIV/0!</v>
          </cell>
          <cell r="S412" t="e">
            <v>#DIV/0!</v>
          </cell>
          <cell r="T412" t="e">
            <v>#DIV/0!</v>
          </cell>
        </row>
        <row r="413">
          <cell r="A413">
            <v>42572</v>
          </cell>
          <cell r="B413" t="e">
            <v>#DIV/0!</v>
          </cell>
          <cell r="C413">
            <v>34041.234000000004</v>
          </cell>
          <cell r="D413" t="e">
            <v>#DIV/0!</v>
          </cell>
          <cell r="E413" t="e">
            <v>#DIV/0!</v>
          </cell>
          <cell r="F413" t="e">
            <v>#DIV/0!</v>
          </cell>
          <cell r="H413" t="e">
            <v>#DIV/0!</v>
          </cell>
          <cell r="I413" t="e">
            <v>#DIV/0!</v>
          </cell>
          <cell r="K413" t="e">
            <v>#DIV/0!</v>
          </cell>
          <cell r="L413" t="e">
            <v>#DIV/0!</v>
          </cell>
          <cell r="M413" t="e">
            <v>#DIV/0!</v>
          </cell>
          <cell r="N413" t="e">
            <v>#DIV/0!</v>
          </cell>
          <cell r="O413" t="e">
            <v>#DIV/0!</v>
          </cell>
          <cell r="Q413" t="e">
            <v>#DIV/0!</v>
          </cell>
          <cell r="R413" t="e">
            <v>#DIV/0!</v>
          </cell>
          <cell r="S413" t="e">
            <v>#DIV/0!</v>
          </cell>
          <cell r="T413" t="e">
            <v>#DIV/0!</v>
          </cell>
        </row>
        <row r="414">
          <cell r="A414">
            <v>42573</v>
          </cell>
          <cell r="B414" t="e">
            <v>#DIV/0!</v>
          </cell>
          <cell r="C414">
            <v>34041.234000000004</v>
          </cell>
          <cell r="D414" t="e">
            <v>#DIV/0!</v>
          </cell>
          <cell r="E414" t="e">
            <v>#DIV/0!</v>
          </cell>
          <cell r="F414" t="e">
            <v>#DIV/0!</v>
          </cell>
          <cell r="H414" t="e">
            <v>#DIV/0!</v>
          </cell>
          <cell r="I414" t="e">
            <v>#DIV/0!</v>
          </cell>
          <cell r="K414" t="e">
            <v>#DIV/0!</v>
          </cell>
          <cell r="L414" t="e">
            <v>#DIV/0!</v>
          </cell>
          <cell r="M414" t="e">
            <v>#DIV/0!</v>
          </cell>
          <cell r="N414" t="e">
            <v>#DIV/0!</v>
          </cell>
          <cell r="O414" t="e">
            <v>#DIV/0!</v>
          </cell>
          <cell r="Q414" t="e">
            <v>#DIV/0!</v>
          </cell>
          <cell r="R414" t="e">
            <v>#DIV/0!</v>
          </cell>
          <cell r="S414" t="e">
            <v>#DIV/0!</v>
          </cell>
          <cell r="T414" t="e">
            <v>#DIV/0!</v>
          </cell>
        </row>
        <row r="415">
          <cell r="A415">
            <v>42576</v>
          </cell>
          <cell r="B415" t="e">
            <v>#DIV/0!</v>
          </cell>
          <cell r="C415">
            <v>34041.234000000004</v>
          </cell>
          <cell r="D415" t="e">
            <v>#DIV/0!</v>
          </cell>
          <cell r="E415" t="e">
            <v>#DIV/0!</v>
          </cell>
          <cell r="F415" t="e">
            <v>#DIV/0!</v>
          </cell>
          <cell r="H415" t="e">
            <v>#DIV/0!</v>
          </cell>
          <cell r="I415" t="e">
            <v>#DIV/0!</v>
          </cell>
          <cell r="K415" t="e">
            <v>#DIV/0!</v>
          </cell>
          <cell r="L415" t="e">
            <v>#DIV/0!</v>
          </cell>
          <cell r="M415" t="e">
            <v>#DIV/0!</v>
          </cell>
          <cell r="N415" t="e">
            <v>#DIV/0!</v>
          </cell>
          <cell r="O415" t="e">
            <v>#DIV/0!</v>
          </cell>
          <cell r="Q415" t="e">
            <v>#DIV/0!</v>
          </cell>
          <cell r="R415" t="e">
            <v>#DIV/0!</v>
          </cell>
          <cell r="S415" t="e">
            <v>#DIV/0!</v>
          </cell>
          <cell r="T415" t="e">
            <v>#DIV/0!</v>
          </cell>
        </row>
        <row r="416">
          <cell r="A416">
            <v>42577</v>
          </cell>
          <cell r="B416" t="e">
            <v>#DIV/0!</v>
          </cell>
          <cell r="C416">
            <v>34041.234000000004</v>
          </cell>
          <cell r="D416" t="e">
            <v>#DIV/0!</v>
          </cell>
          <cell r="E416" t="e">
            <v>#DIV/0!</v>
          </cell>
          <cell r="F416" t="e">
            <v>#DIV/0!</v>
          </cell>
          <cell r="H416" t="e">
            <v>#DIV/0!</v>
          </cell>
          <cell r="I416" t="e">
            <v>#DIV/0!</v>
          </cell>
          <cell r="K416" t="e">
            <v>#DIV/0!</v>
          </cell>
          <cell r="L416" t="e">
            <v>#DIV/0!</v>
          </cell>
          <cell r="M416" t="e">
            <v>#DIV/0!</v>
          </cell>
          <cell r="N416" t="e">
            <v>#DIV/0!</v>
          </cell>
          <cell r="O416" t="e">
            <v>#DIV/0!</v>
          </cell>
          <cell r="Q416" t="e">
            <v>#DIV/0!</v>
          </cell>
          <cell r="R416" t="e">
            <v>#DIV/0!</v>
          </cell>
          <cell r="S416" t="e">
            <v>#DIV/0!</v>
          </cell>
          <cell r="T416" t="e">
            <v>#DIV/0!</v>
          </cell>
        </row>
        <row r="417">
          <cell r="A417">
            <v>42578</v>
          </cell>
          <cell r="B417" t="e">
            <v>#DIV/0!</v>
          </cell>
          <cell r="C417">
            <v>34041.234000000004</v>
          </cell>
          <cell r="D417" t="e">
            <v>#DIV/0!</v>
          </cell>
          <cell r="E417" t="e">
            <v>#DIV/0!</v>
          </cell>
          <cell r="F417" t="e">
            <v>#DIV/0!</v>
          </cell>
          <cell r="H417" t="e">
            <v>#DIV/0!</v>
          </cell>
          <cell r="I417" t="e">
            <v>#DIV/0!</v>
          </cell>
          <cell r="K417" t="e">
            <v>#DIV/0!</v>
          </cell>
          <cell r="L417" t="e">
            <v>#DIV/0!</v>
          </cell>
          <cell r="M417" t="e">
            <v>#DIV/0!</v>
          </cell>
          <cell r="N417" t="e">
            <v>#DIV/0!</v>
          </cell>
          <cell r="O417" t="e">
            <v>#DIV/0!</v>
          </cell>
          <cell r="Q417" t="e">
            <v>#DIV/0!</v>
          </cell>
          <cell r="R417" t="e">
            <v>#DIV/0!</v>
          </cell>
          <cell r="S417" t="e">
            <v>#DIV/0!</v>
          </cell>
          <cell r="T417" t="e">
            <v>#DIV/0!</v>
          </cell>
        </row>
        <row r="418">
          <cell r="A418">
            <v>42579</v>
          </cell>
          <cell r="B418" t="e">
            <v>#DIV/0!</v>
          </cell>
          <cell r="C418">
            <v>34041.234000000004</v>
          </cell>
          <cell r="D418" t="e">
            <v>#DIV/0!</v>
          </cell>
          <cell r="E418" t="e">
            <v>#DIV/0!</v>
          </cell>
          <cell r="F418" t="e">
            <v>#DIV/0!</v>
          </cell>
          <cell r="H418" t="e">
            <v>#DIV/0!</v>
          </cell>
          <cell r="I418" t="e">
            <v>#DIV/0!</v>
          </cell>
          <cell r="K418" t="e">
            <v>#DIV/0!</v>
          </cell>
          <cell r="L418" t="e">
            <v>#DIV/0!</v>
          </cell>
          <cell r="M418" t="e">
            <v>#DIV/0!</v>
          </cell>
          <cell r="N418" t="e">
            <v>#DIV/0!</v>
          </cell>
          <cell r="O418" t="e">
            <v>#DIV/0!</v>
          </cell>
          <cell r="Q418" t="e">
            <v>#DIV/0!</v>
          </cell>
          <cell r="R418" t="e">
            <v>#DIV/0!</v>
          </cell>
          <cell r="S418" t="e">
            <v>#DIV/0!</v>
          </cell>
          <cell r="T418" t="e">
            <v>#DIV/0!</v>
          </cell>
        </row>
        <row r="419">
          <cell r="A419">
            <v>42580</v>
          </cell>
          <cell r="B419" t="e">
            <v>#DIV/0!</v>
          </cell>
          <cell r="C419">
            <v>34041.234000000004</v>
          </cell>
          <cell r="D419" t="e">
            <v>#DIV/0!</v>
          </cell>
          <cell r="E419" t="e">
            <v>#DIV/0!</v>
          </cell>
          <cell r="F419" t="e">
            <v>#DIV/0!</v>
          </cell>
          <cell r="H419" t="e">
            <v>#DIV/0!</v>
          </cell>
          <cell r="I419" t="e">
            <v>#DIV/0!</v>
          </cell>
          <cell r="K419" t="e">
            <v>#DIV/0!</v>
          </cell>
          <cell r="L419" t="e">
            <v>#DIV/0!</v>
          </cell>
          <cell r="M419" t="e">
            <v>#DIV/0!</v>
          </cell>
          <cell r="N419" t="e">
            <v>#DIV/0!</v>
          </cell>
          <cell r="O419" t="e">
            <v>#DIV/0!</v>
          </cell>
          <cell r="Q419" t="e">
            <v>#DIV/0!</v>
          </cell>
          <cell r="R419" t="e">
            <v>#DIV/0!</v>
          </cell>
          <cell r="S419" t="e">
            <v>#DIV/0!</v>
          </cell>
          <cell r="T419" t="e">
            <v>#DIV/0!</v>
          </cell>
        </row>
        <row r="420">
          <cell r="A420">
            <v>42583</v>
          </cell>
          <cell r="B420" t="e">
            <v>#DIV/0!</v>
          </cell>
          <cell r="C420">
            <v>34041.234000000004</v>
          </cell>
          <cell r="D420" t="e">
            <v>#DIV/0!</v>
          </cell>
          <cell r="E420" t="e">
            <v>#DIV/0!</v>
          </cell>
          <cell r="F420" t="e">
            <v>#DIV/0!</v>
          </cell>
          <cell r="H420" t="e">
            <v>#DIV/0!</v>
          </cell>
          <cell r="I420" t="e">
            <v>#DIV/0!</v>
          </cell>
          <cell r="K420" t="e">
            <v>#DIV/0!</v>
          </cell>
          <cell r="L420" t="e">
            <v>#DIV/0!</v>
          </cell>
          <cell r="M420" t="e">
            <v>#DIV/0!</v>
          </cell>
          <cell r="N420" t="e">
            <v>#DIV/0!</v>
          </cell>
          <cell r="O420" t="e">
            <v>#DIV/0!</v>
          </cell>
          <cell r="Q420" t="e">
            <v>#DIV/0!</v>
          </cell>
          <cell r="R420" t="e">
            <v>#DIV/0!</v>
          </cell>
          <cell r="S420" t="e">
            <v>#DIV/0!</v>
          </cell>
          <cell r="T420" t="e">
            <v>#DIV/0!</v>
          </cell>
        </row>
        <row r="421">
          <cell r="A421">
            <v>42584</v>
          </cell>
          <cell r="B421" t="e">
            <v>#DIV/0!</v>
          </cell>
          <cell r="C421">
            <v>34041.234000000004</v>
          </cell>
          <cell r="D421" t="e">
            <v>#DIV/0!</v>
          </cell>
          <cell r="E421" t="e">
            <v>#DIV/0!</v>
          </cell>
          <cell r="F421" t="e">
            <v>#DIV/0!</v>
          </cell>
          <cell r="H421" t="e">
            <v>#DIV/0!</v>
          </cell>
          <cell r="I421" t="e">
            <v>#DIV/0!</v>
          </cell>
          <cell r="K421" t="e">
            <v>#DIV/0!</v>
          </cell>
          <cell r="L421" t="e">
            <v>#DIV/0!</v>
          </cell>
          <cell r="M421" t="e">
            <v>#DIV/0!</v>
          </cell>
          <cell r="N421" t="e">
            <v>#DIV/0!</v>
          </cell>
          <cell r="O421" t="e">
            <v>#DIV/0!</v>
          </cell>
          <cell r="Q421" t="e">
            <v>#DIV/0!</v>
          </cell>
          <cell r="R421" t="e">
            <v>#DIV/0!</v>
          </cell>
          <cell r="S421" t="e">
            <v>#DIV/0!</v>
          </cell>
          <cell r="T421" t="e">
            <v>#DIV/0!</v>
          </cell>
        </row>
        <row r="422">
          <cell r="A422">
            <v>42585</v>
          </cell>
          <cell r="B422" t="e">
            <v>#DIV/0!</v>
          </cell>
          <cell r="C422">
            <v>34041.234000000004</v>
          </cell>
          <cell r="D422" t="e">
            <v>#DIV/0!</v>
          </cell>
          <cell r="E422" t="e">
            <v>#DIV/0!</v>
          </cell>
          <cell r="F422" t="e">
            <v>#DIV/0!</v>
          </cell>
          <cell r="H422" t="e">
            <v>#DIV/0!</v>
          </cell>
          <cell r="I422" t="e">
            <v>#DIV/0!</v>
          </cell>
          <cell r="K422" t="e">
            <v>#DIV/0!</v>
          </cell>
          <cell r="L422" t="e">
            <v>#DIV/0!</v>
          </cell>
          <cell r="M422" t="e">
            <v>#DIV/0!</v>
          </cell>
          <cell r="N422" t="e">
            <v>#DIV/0!</v>
          </cell>
          <cell r="O422" t="e">
            <v>#DIV/0!</v>
          </cell>
          <cell r="Q422" t="e">
            <v>#DIV/0!</v>
          </cell>
          <cell r="R422" t="e">
            <v>#DIV/0!</v>
          </cell>
          <cell r="S422" t="e">
            <v>#DIV/0!</v>
          </cell>
          <cell r="T422" t="e">
            <v>#DIV/0!</v>
          </cell>
        </row>
        <row r="423">
          <cell r="A423">
            <v>42586</v>
          </cell>
          <cell r="B423" t="e">
            <v>#DIV/0!</v>
          </cell>
          <cell r="C423">
            <v>34041.234000000004</v>
          </cell>
          <cell r="D423" t="e">
            <v>#DIV/0!</v>
          </cell>
          <cell r="E423" t="e">
            <v>#DIV/0!</v>
          </cell>
          <cell r="F423" t="e">
            <v>#DIV/0!</v>
          </cell>
          <cell r="H423" t="e">
            <v>#DIV/0!</v>
          </cell>
          <cell r="I423" t="e">
            <v>#DIV/0!</v>
          </cell>
          <cell r="K423" t="e">
            <v>#DIV/0!</v>
          </cell>
          <cell r="L423" t="e">
            <v>#DIV/0!</v>
          </cell>
          <cell r="M423" t="e">
            <v>#DIV/0!</v>
          </cell>
          <cell r="N423" t="e">
            <v>#DIV/0!</v>
          </cell>
          <cell r="O423" t="e">
            <v>#DIV/0!</v>
          </cell>
          <cell r="Q423" t="e">
            <v>#DIV/0!</v>
          </cell>
          <cell r="R423" t="e">
            <v>#DIV/0!</v>
          </cell>
          <cell r="S423" t="e">
            <v>#DIV/0!</v>
          </cell>
          <cell r="T423" t="e">
            <v>#DIV/0!</v>
          </cell>
        </row>
        <row r="424">
          <cell r="A424">
            <v>42587</v>
          </cell>
          <cell r="B424" t="e">
            <v>#DIV/0!</v>
          </cell>
          <cell r="C424">
            <v>34041.234000000004</v>
          </cell>
          <cell r="D424" t="e">
            <v>#DIV/0!</v>
          </cell>
          <cell r="E424" t="e">
            <v>#DIV/0!</v>
          </cell>
          <cell r="F424" t="e">
            <v>#DIV/0!</v>
          </cell>
          <cell r="H424" t="e">
            <v>#DIV/0!</v>
          </cell>
          <cell r="I424" t="e">
            <v>#DIV/0!</v>
          </cell>
          <cell r="K424" t="e">
            <v>#DIV/0!</v>
          </cell>
          <cell r="L424" t="e">
            <v>#DIV/0!</v>
          </cell>
          <cell r="M424" t="e">
            <v>#DIV/0!</v>
          </cell>
          <cell r="N424" t="e">
            <v>#DIV/0!</v>
          </cell>
          <cell r="O424" t="e">
            <v>#DIV/0!</v>
          </cell>
          <cell r="Q424" t="e">
            <v>#DIV/0!</v>
          </cell>
          <cell r="R424" t="e">
            <v>#DIV/0!</v>
          </cell>
          <cell r="S424" t="e">
            <v>#DIV/0!</v>
          </cell>
          <cell r="T424" t="e">
            <v>#DIV/0!</v>
          </cell>
        </row>
        <row r="425">
          <cell r="A425">
            <v>42590</v>
          </cell>
          <cell r="B425" t="e">
            <v>#DIV/0!</v>
          </cell>
          <cell r="C425">
            <v>34041.234000000004</v>
          </cell>
          <cell r="D425" t="e">
            <v>#DIV/0!</v>
          </cell>
          <cell r="E425" t="e">
            <v>#DIV/0!</v>
          </cell>
          <cell r="F425" t="e">
            <v>#DIV/0!</v>
          </cell>
          <cell r="H425" t="e">
            <v>#DIV/0!</v>
          </cell>
          <cell r="I425" t="e">
            <v>#DIV/0!</v>
          </cell>
          <cell r="K425" t="e">
            <v>#DIV/0!</v>
          </cell>
          <cell r="L425" t="e">
            <v>#DIV/0!</v>
          </cell>
          <cell r="M425" t="e">
            <v>#DIV/0!</v>
          </cell>
          <cell r="N425" t="e">
            <v>#DIV/0!</v>
          </cell>
          <cell r="O425" t="e">
            <v>#DIV/0!</v>
          </cell>
          <cell r="Q425" t="e">
            <v>#DIV/0!</v>
          </cell>
          <cell r="R425" t="e">
            <v>#DIV/0!</v>
          </cell>
          <cell r="S425" t="e">
            <v>#DIV/0!</v>
          </cell>
          <cell r="T425" t="e">
            <v>#DIV/0!</v>
          </cell>
        </row>
        <row r="426">
          <cell r="A426">
            <v>42591</v>
          </cell>
          <cell r="B426" t="e">
            <v>#DIV/0!</v>
          </cell>
          <cell r="C426">
            <v>34041.234000000004</v>
          </cell>
          <cell r="D426" t="e">
            <v>#DIV/0!</v>
          </cell>
          <cell r="E426" t="e">
            <v>#DIV/0!</v>
          </cell>
          <cell r="F426" t="e">
            <v>#DIV/0!</v>
          </cell>
          <cell r="H426" t="e">
            <v>#DIV/0!</v>
          </cell>
          <cell r="I426" t="e">
            <v>#DIV/0!</v>
          </cell>
          <cell r="K426" t="e">
            <v>#DIV/0!</v>
          </cell>
          <cell r="L426" t="e">
            <v>#DIV/0!</v>
          </cell>
          <cell r="M426" t="e">
            <v>#DIV/0!</v>
          </cell>
          <cell r="N426" t="e">
            <v>#DIV/0!</v>
          </cell>
          <cell r="O426" t="e">
            <v>#DIV/0!</v>
          </cell>
          <cell r="Q426" t="e">
            <v>#DIV/0!</v>
          </cell>
          <cell r="R426" t="e">
            <v>#DIV/0!</v>
          </cell>
          <cell r="S426" t="e">
            <v>#DIV/0!</v>
          </cell>
          <cell r="T426" t="e">
            <v>#DIV/0!</v>
          </cell>
        </row>
        <row r="427">
          <cell r="A427">
            <v>42592</v>
          </cell>
          <cell r="B427" t="e">
            <v>#DIV/0!</v>
          </cell>
          <cell r="C427">
            <v>34041.234000000004</v>
          </cell>
          <cell r="D427" t="e">
            <v>#DIV/0!</v>
          </cell>
          <cell r="E427" t="e">
            <v>#DIV/0!</v>
          </cell>
          <cell r="F427" t="e">
            <v>#DIV/0!</v>
          </cell>
          <cell r="H427" t="e">
            <v>#DIV/0!</v>
          </cell>
          <cell r="I427" t="e">
            <v>#DIV/0!</v>
          </cell>
          <cell r="K427" t="e">
            <v>#DIV/0!</v>
          </cell>
          <cell r="L427" t="e">
            <v>#DIV/0!</v>
          </cell>
          <cell r="M427" t="e">
            <v>#DIV/0!</v>
          </cell>
          <cell r="N427" t="e">
            <v>#DIV/0!</v>
          </cell>
          <cell r="O427" t="e">
            <v>#DIV/0!</v>
          </cell>
          <cell r="Q427" t="e">
            <v>#DIV/0!</v>
          </cell>
          <cell r="R427" t="e">
            <v>#DIV/0!</v>
          </cell>
          <cell r="S427" t="e">
            <v>#DIV/0!</v>
          </cell>
          <cell r="T427" t="e">
            <v>#DIV/0!</v>
          </cell>
        </row>
        <row r="428">
          <cell r="A428">
            <v>42593</v>
          </cell>
          <cell r="B428" t="e">
            <v>#DIV/0!</v>
          </cell>
          <cell r="C428">
            <v>34041.234000000004</v>
          </cell>
          <cell r="D428" t="e">
            <v>#DIV/0!</v>
          </cell>
          <cell r="E428" t="e">
            <v>#DIV/0!</v>
          </cell>
          <cell r="F428" t="e">
            <v>#DIV/0!</v>
          </cell>
          <cell r="H428" t="e">
            <v>#DIV/0!</v>
          </cell>
          <cell r="I428" t="e">
            <v>#DIV/0!</v>
          </cell>
          <cell r="K428" t="e">
            <v>#DIV/0!</v>
          </cell>
          <cell r="L428" t="e">
            <v>#DIV/0!</v>
          </cell>
          <cell r="M428" t="e">
            <v>#DIV/0!</v>
          </cell>
          <cell r="N428" t="e">
            <v>#DIV/0!</v>
          </cell>
          <cell r="O428" t="e">
            <v>#DIV/0!</v>
          </cell>
          <cell r="Q428" t="e">
            <v>#DIV/0!</v>
          </cell>
          <cell r="R428" t="e">
            <v>#DIV/0!</v>
          </cell>
          <cell r="S428" t="e">
            <v>#DIV/0!</v>
          </cell>
          <cell r="T428" t="e">
            <v>#DIV/0!</v>
          </cell>
        </row>
        <row r="429">
          <cell r="A429">
            <v>42594</v>
          </cell>
          <cell r="B429" t="e">
            <v>#DIV/0!</v>
          </cell>
          <cell r="C429">
            <v>34041.234000000004</v>
          </cell>
          <cell r="D429" t="e">
            <v>#DIV/0!</v>
          </cell>
          <cell r="E429" t="e">
            <v>#DIV/0!</v>
          </cell>
          <cell r="F429" t="e">
            <v>#DIV/0!</v>
          </cell>
          <cell r="H429" t="e">
            <v>#DIV/0!</v>
          </cell>
          <cell r="I429" t="e">
            <v>#DIV/0!</v>
          </cell>
          <cell r="K429" t="e">
            <v>#DIV/0!</v>
          </cell>
          <cell r="L429" t="e">
            <v>#DIV/0!</v>
          </cell>
          <cell r="M429" t="e">
            <v>#DIV/0!</v>
          </cell>
          <cell r="N429" t="e">
            <v>#DIV/0!</v>
          </cell>
          <cell r="O429" t="e">
            <v>#DIV/0!</v>
          </cell>
          <cell r="Q429" t="e">
            <v>#DIV/0!</v>
          </cell>
          <cell r="R429" t="e">
            <v>#DIV/0!</v>
          </cell>
          <cell r="S429" t="e">
            <v>#DIV/0!</v>
          </cell>
          <cell r="T429" t="e">
            <v>#DIV/0!</v>
          </cell>
        </row>
        <row r="430">
          <cell r="A430">
            <v>42597</v>
          </cell>
          <cell r="B430" t="e">
            <v>#DIV/0!</v>
          </cell>
          <cell r="C430">
            <v>34041.234000000004</v>
          </cell>
          <cell r="D430" t="e">
            <v>#DIV/0!</v>
          </cell>
          <cell r="E430" t="e">
            <v>#DIV/0!</v>
          </cell>
          <cell r="F430" t="e">
            <v>#DIV/0!</v>
          </cell>
          <cell r="H430" t="e">
            <v>#DIV/0!</v>
          </cell>
          <cell r="I430" t="e">
            <v>#DIV/0!</v>
          </cell>
          <cell r="K430" t="e">
            <v>#DIV/0!</v>
          </cell>
          <cell r="L430" t="e">
            <v>#DIV/0!</v>
          </cell>
          <cell r="M430" t="e">
            <v>#DIV/0!</v>
          </cell>
          <cell r="N430" t="e">
            <v>#DIV/0!</v>
          </cell>
          <cell r="O430" t="e">
            <v>#DIV/0!</v>
          </cell>
          <cell r="Q430" t="e">
            <v>#DIV/0!</v>
          </cell>
          <cell r="R430" t="e">
            <v>#DIV/0!</v>
          </cell>
          <cell r="S430" t="e">
            <v>#DIV/0!</v>
          </cell>
          <cell r="T430" t="e">
            <v>#DIV/0!</v>
          </cell>
        </row>
        <row r="431">
          <cell r="A431">
            <v>42598</v>
          </cell>
          <cell r="B431" t="e">
            <v>#DIV/0!</v>
          </cell>
          <cell r="C431">
            <v>34041.234000000004</v>
          </cell>
          <cell r="D431" t="e">
            <v>#DIV/0!</v>
          </cell>
          <cell r="E431" t="e">
            <v>#DIV/0!</v>
          </cell>
          <cell r="F431" t="e">
            <v>#DIV/0!</v>
          </cell>
          <cell r="H431" t="e">
            <v>#DIV/0!</v>
          </cell>
          <cell r="I431" t="e">
            <v>#DIV/0!</v>
          </cell>
          <cell r="K431" t="e">
            <v>#DIV/0!</v>
          </cell>
          <cell r="L431" t="e">
            <v>#DIV/0!</v>
          </cell>
          <cell r="M431" t="e">
            <v>#DIV/0!</v>
          </cell>
          <cell r="N431" t="e">
            <v>#DIV/0!</v>
          </cell>
          <cell r="O431" t="e">
            <v>#DIV/0!</v>
          </cell>
          <cell r="Q431" t="e">
            <v>#DIV/0!</v>
          </cell>
          <cell r="R431" t="e">
            <v>#DIV/0!</v>
          </cell>
          <cell r="S431" t="e">
            <v>#DIV/0!</v>
          </cell>
          <cell r="T431" t="e">
            <v>#DIV/0!</v>
          </cell>
        </row>
        <row r="432">
          <cell r="A432">
            <v>42599</v>
          </cell>
          <cell r="B432" t="e">
            <v>#DIV/0!</v>
          </cell>
          <cell r="C432">
            <v>34041.234000000004</v>
          </cell>
          <cell r="D432" t="e">
            <v>#DIV/0!</v>
          </cell>
          <cell r="E432" t="e">
            <v>#DIV/0!</v>
          </cell>
          <cell r="F432" t="e">
            <v>#DIV/0!</v>
          </cell>
          <cell r="H432" t="e">
            <v>#DIV/0!</v>
          </cell>
          <cell r="I432" t="e">
            <v>#DIV/0!</v>
          </cell>
          <cell r="K432" t="e">
            <v>#DIV/0!</v>
          </cell>
          <cell r="L432" t="e">
            <v>#DIV/0!</v>
          </cell>
          <cell r="M432" t="e">
            <v>#DIV/0!</v>
          </cell>
          <cell r="N432" t="e">
            <v>#DIV/0!</v>
          </cell>
          <cell r="O432" t="e">
            <v>#DIV/0!</v>
          </cell>
          <cell r="Q432" t="e">
            <v>#DIV/0!</v>
          </cell>
          <cell r="R432" t="e">
            <v>#DIV/0!</v>
          </cell>
          <cell r="S432" t="e">
            <v>#DIV/0!</v>
          </cell>
          <cell r="T432" t="e">
            <v>#DIV/0!</v>
          </cell>
        </row>
        <row r="433">
          <cell r="A433">
            <v>42600</v>
          </cell>
          <cell r="B433" t="e">
            <v>#DIV/0!</v>
          </cell>
          <cell r="C433">
            <v>34041.234000000004</v>
          </cell>
          <cell r="D433" t="e">
            <v>#DIV/0!</v>
          </cell>
          <cell r="E433" t="e">
            <v>#DIV/0!</v>
          </cell>
          <cell r="F433" t="e">
            <v>#DIV/0!</v>
          </cell>
          <cell r="H433" t="e">
            <v>#DIV/0!</v>
          </cell>
          <cell r="I433" t="e">
            <v>#DIV/0!</v>
          </cell>
          <cell r="K433" t="e">
            <v>#DIV/0!</v>
          </cell>
          <cell r="L433" t="e">
            <v>#DIV/0!</v>
          </cell>
          <cell r="M433" t="e">
            <v>#DIV/0!</v>
          </cell>
          <cell r="N433" t="e">
            <v>#DIV/0!</v>
          </cell>
          <cell r="O433" t="e">
            <v>#DIV/0!</v>
          </cell>
          <cell r="Q433" t="e">
            <v>#DIV/0!</v>
          </cell>
          <cell r="R433" t="e">
            <v>#DIV/0!</v>
          </cell>
          <cell r="S433" t="e">
            <v>#DIV/0!</v>
          </cell>
          <cell r="T433" t="e">
            <v>#DIV/0!</v>
          </cell>
        </row>
        <row r="434">
          <cell r="A434">
            <v>42601</v>
          </cell>
          <cell r="B434" t="e">
            <v>#N/A</v>
          </cell>
          <cell r="C434">
            <v>34041.234000000004</v>
          </cell>
          <cell r="D434" t="e">
            <v>#N/A</v>
          </cell>
          <cell r="E434" t="e">
            <v>#N/A</v>
          </cell>
          <cell r="F434" t="e">
            <v>#N/A</v>
          </cell>
          <cell r="H434" t="e">
            <v>#N/A</v>
          </cell>
          <cell r="I434" t="e">
            <v>#N/A</v>
          </cell>
          <cell r="K434" t="e">
            <v>#N/A</v>
          </cell>
          <cell r="L434" t="e">
            <v>#N/A</v>
          </cell>
          <cell r="M434" t="e">
            <v>#N/A</v>
          </cell>
          <cell r="N434" t="e">
            <v>#N/A</v>
          </cell>
          <cell r="O434" t="e">
            <v>#N/A</v>
          </cell>
          <cell r="Q434" t="e">
            <v>#N/A</v>
          </cell>
          <cell r="R434" t="e">
            <v>#N/A</v>
          </cell>
          <cell r="S434" t="e">
            <v>#N/A</v>
          </cell>
          <cell r="T434" t="e">
            <v>#DIV/0!</v>
          </cell>
        </row>
        <row r="435">
          <cell r="A435">
            <v>42604</v>
          </cell>
          <cell r="B435" t="e">
            <v>#N/A</v>
          </cell>
          <cell r="C435">
            <v>34041.234000000004</v>
          </cell>
          <cell r="D435" t="e">
            <v>#N/A</v>
          </cell>
          <cell r="E435" t="e">
            <v>#N/A</v>
          </cell>
          <cell r="F435" t="e">
            <v>#N/A</v>
          </cell>
          <cell r="H435" t="e">
            <v>#N/A</v>
          </cell>
          <cell r="I435" t="e">
            <v>#N/A</v>
          </cell>
          <cell r="K435" t="e">
            <v>#N/A</v>
          </cell>
          <cell r="L435" t="e">
            <v>#N/A</v>
          </cell>
          <cell r="M435" t="e">
            <v>#N/A</v>
          </cell>
          <cell r="N435" t="e">
            <v>#N/A</v>
          </cell>
          <cell r="O435" t="e">
            <v>#N/A</v>
          </cell>
          <cell r="Q435" t="e">
            <v>#N/A</v>
          </cell>
          <cell r="R435" t="e">
            <v>#N/A</v>
          </cell>
          <cell r="S435" t="e">
            <v>#N/A</v>
          </cell>
          <cell r="T435" t="e">
            <v>#DIV/0!</v>
          </cell>
        </row>
        <row r="436">
          <cell r="A436">
            <v>42605</v>
          </cell>
          <cell r="B436" t="e">
            <v>#N/A</v>
          </cell>
          <cell r="C436">
            <v>34041.234000000004</v>
          </cell>
          <cell r="D436" t="e">
            <v>#N/A</v>
          </cell>
          <cell r="E436" t="e">
            <v>#N/A</v>
          </cell>
          <cell r="F436" t="e">
            <v>#N/A</v>
          </cell>
          <cell r="H436" t="e">
            <v>#N/A</v>
          </cell>
          <cell r="I436" t="e">
            <v>#N/A</v>
          </cell>
          <cell r="K436" t="e">
            <v>#N/A</v>
          </cell>
          <cell r="L436" t="e">
            <v>#N/A</v>
          </cell>
          <cell r="M436" t="e">
            <v>#N/A</v>
          </cell>
          <cell r="N436" t="e">
            <v>#N/A</v>
          </cell>
          <cell r="O436" t="e">
            <v>#N/A</v>
          </cell>
          <cell r="Q436" t="e">
            <v>#N/A</v>
          </cell>
          <cell r="R436" t="e">
            <v>#N/A</v>
          </cell>
          <cell r="S436" t="e">
            <v>#N/A</v>
          </cell>
          <cell r="T436" t="e">
            <v>#DIV/0!</v>
          </cell>
        </row>
        <row r="437">
          <cell r="A437">
            <v>42606</v>
          </cell>
          <cell r="B437" t="e">
            <v>#N/A</v>
          </cell>
          <cell r="C437">
            <v>34041.234000000004</v>
          </cell>
          <cell r="D437" t="e">
            <v>#N/A</v>
          </cell>
          <cell r="E437" t="e">
            <v>#N/A</v>
          </cell>
          <cell r="F437" t="e">
            <v>#N/A</v>
          </cell>
          <cell r="H437" t="e">
            <v>#N/A</v>
          </cell>
          <cell r="I437" t="e">
            <v>#N/A</v>
          </cell>
          <cell r="K437" t="e">
            <v>#N/A</v>
          </cell>
          <cell r="L437" t="e">
            <v>#N/A</v>
          </cell>
          <cell r="M437" t="e">
            <v>#N/A</v>
          </cell>
          <cell r="N437" t="e">
            <v>#N/A</v>
          </cell>
          <cell r="O437" t="e">
            <v>#N/A</v>
          </cell>
          <cell r="Q437" t="e">
            <v>#N/A</v>
          </cell>
          <cell r="R437" t="e">
            <v>#N/A</v>
          </cell>
          <cell r="S437" t="e">
            <v>#N/A</v>
          </cell>
          <cell r="T437" t="e">
            <v>#DIV/0!</v>
          </cell>
        </row>
        <row r="438">
          <cell r="A438">
            <v>42607</v>
          </cell>
          <cell r="B438" t="e">
            <v>#N/A</v>
          </cell>
          <cell r="C438">
            <v>34041.234000000004</v>
          </cell>
          <cell r="D438" t="e">
            <v>#N/A</v>
          </cell>
          <cell r="E438" t="e">
            <v>#N/A</v>
          </cell>
          <cell r="F438" t="e">
            <v>#N/A</v>
          </cell>
          <cell r="H438" t="e">
            <v>#N/A</v>
          </cell>
          <cell r="I438" t="e">
            <v>#N/A</v>
          </cell>
          <cell r="K438" t="e">
            <v>#N/A</v>
          </cell>
          <cell r="L438" t="e">
            <v>#N/A</v>
          </cell>
          <cell r="M438" t="e">
            <v>#N/A</v>
          </cell>
          <cell r="N438" t="e">
            <v>#N/A</v>
          </cell>
          <cell r="O438" t="e">
            <v>#N/A</v>
          </cell>
          <cell r="Q438" t="e">
            <v>#N/A</v>
          </cell>
          <cell r="R438" t="e">
            <v>#N/A</v>
          </cell>
          <cell r="S438" t="e">
            <v>#N/A</v>
          </cell>
          <cell r="T438" t="e">
            <v>#DIV/0!</v>
          </cell>
        </row>
        <row r="439">
          <cell r="A439">
            <v>42608</v>
          </cell>
          <cell r="B439" t="e">
            <v>#N/A</v>
          </cell>
          <cell r="C439">
            <v>34041.234000000004</v>
          </cell>
          <cell r="D439" t="e">
            <v>#N/A</v>
          </cell>
          <cell r="E439" t="e">
            <v>#N/A</v>
          </cell>
          <cell r="F439" t="e">
            <v>#N/A</v>
          </cell>
          <cell r="H439" t="e">
            <v>#N/A</v>
          </cell>
          <cell r="I439" t="e">
            <v>#N/A</v>
          </cell>
          <cell r="K439" t="e">
            <v>#N/A</v>
          </cell>
          <cell r="L439" t="e">
            <v>#N/A</v>
          </cell>
          <cell r="M439" t="e">
            <v>#N/A</v>
          </cell>
          <cell r="N439" t="e">
            <v>#N/A</v>
          </cell>
          <cell r="O439" t="e">
            <v>#N/A</v>
          </cell>
          <cell r="Q439" t="e">
            <v>#N/A</v>
          </cell>
          <cell r="R439" t="e">
            <v>#N/A</v>
          </cell>
          <cell r="S439" t="e">
            <v>#N/A</v>
          </cell>
          <cell r="T439" t="e">
            <v>#DIV/0!</v>
          </cell>
        </row>
        <row r="440">
          <cell r="A440">
            <v>42611</v>
          </cell>
          <cell r="B440" t="e">
            <v>#N/A</v>
          </cell>
          <cell r="C440">
            <v>34041.234000000004</v>
          </cell>
          <cell r="D440" t="e">
            <v>#N/A</v>
          </cell>
          <cell r="E440" t="e">
            <v>#N/A</v>
          </cell>
          <cell r="F440" t="e">
            <v>#N/A</v>
          </cell>
          <cell r="H440" t="e">
            <v>#N/A</v>
          </cell>
          <cell r="I440" t="e">
            <v>#N/A</v>
          </cell>
          <cell r="K440" t="e">
            <v>#N/A</v>
          </cell>
          <cell r="L440" t="e">
            <v>#N/A</v>
          </cell>
          <cell r="M440" t="e">
            <v>#N/A</v>
          </cell>
          <cell r="N440" t="e">
            <v>#N/A</v>
          </cell>
          <cell r="O440" t="e">
            <v>#N/A</v>
          </cell>
          <cell r="Q440" t="e">
            <v>#N/A</v>
          </cell>
          <cell r="R440" t="e">
            <v>#N/A</v>
          </cell>
          <cell r="S440" t="e">
            <v>#N/A</v>
          </cell>
          <cell r="T440" t="e">
            <v>#DIV/0!</v>
          </cell>
        </row>
        <row r="441">
          <cell r="A441">
            <v>42612</v>
          </cell>
          <cell r="B441" t="e">
            <v>#N/A</v>
          </cell>
          <cell r="C441">
            <v>34041.234000000004</v>
          </cell>
          <cell r="D441" t="e">
            <v>#N/A</v>
          </cell>
          <cell r="E441" t="e">
            <v>#N/A</v>
          </cell>
          <cell r="F441" t="e">
            <v>#N/A</v>
          </cell>
          <cell r="H441" t="e">
            <v>#N/A</v>
          </cell>
          <cell r="I441" t="e">
            <v>#N/A</v>
          </cell>
          <cell r="K441" t="e">
            <v>#N/A</v>
          </cell>
          <cell r="L441" t="e">
            <v>#N/A</v>
          </cell>
          <cell r="M441" t="e">
            <v>#N/A</v>
          </cell>
          <cell r="N441" t="e">
            <v>#N/A</v>
          </cell>
          <cell r="O441" t="e">
            <v>#N/A</v>
          </cell>
          <cell r="Q441" t="e">
            <v>#N/A</v>
          </cell>
          <cell r="R441" t="e">
            <v>#N/A</v>
          </cell>
          <cell r="S441" t="e">
            <v>#N/A</v>
          </cell>
          <cell r="T441" t="e">
            <v>#DIV/0!</v>
          </cell>
        </row>
        <row r="442">
          <cell r="A442">
            <v>42613</v>
          </cell>
          <cell r="B442" t="e">
            <v>#N/A</v>
          </cell>
          <cell r="C442">
            <v>34041.234000000004</v>
          </cell>
          <cell r="D442" t="e">
            <v>#N/A</v>
          </cell>
          <cell r="E442" t="e">
            <v>#N/A</v>
          </cell>
          <cell r="F442" t="e">
            <v>#N/A</v>
          </cell>
          <cell r="H442" t="e">
            <v>#N/A</v>
          </cell>
          <cell r="I442" t="e">
            <v>#N/A</v>
          </cell>
          <cell r="K442" t="e">
            <v>#N/A</v>
          </cell>
          <cell r="L442" t="e">
            <v>#N/A</v>
          </cell>
          <cell r="M442" t="e">
            <v>#N/A</v>
          </cell>
          <cell r="N442" t="e">
            <v>#N/A</v>
          </cell>
          <cell r="O442" t="e">
            <v>#N/A</v>
          </cell>
          <cell r="Q442" t="e">
            <v>#N/A</v>
          </cell>
          <cell r="R442" t="e">
            <v>#N/A</v>
          </cell>
          <cell r="S442" t="e">
            <v>#N/A</v>
          </cell>
          <cell r="T442" t="e">
            <v>#DIV/0!</v>
          </cell>
        </row>
        <row r="443">
          <cell r="A443">
            <v>42614</v>
          </cell>
          <cell r="B443" t="e">
            <v>#N/A</v>
          </cell>
          <cell r="C443">
            <v>34041.234000000004</v>
          </cell>
          <cell r="D443" t="e">
            <v>#N/A</v>
          </cell>
          <cell r="E443" t="e">
            <v>#N/A</v>
          </cell>
          <cell r="F443" t="e">
            <v>#N/A</v>
          </cell>
          <cell r="H443" t="e">
            <v>#N/A</v>
          </cell>
          <cell r="I443" t="e">
            <v>#N/A</v>
          </cell>
          <cell r="K443" t="e">
            <v>#N/A</v>
          </cell>
          <cell r="L443" t="e">
            <v>#N/A</v>
          </cell>
          <cell r="M443" t="e">
            <v>#N/A</v>
          </cell>
          <cell r="N443" t="e">
            <v>#N/A</v>
          </cell>
          <cell r="O443" t="e">
            <v>#N/A</v>
          </cell>
          <cell r="Q443" t="e">
            <v>#N/A</v>
          </cell>
          <cell r="R443" t="e">
            <v>#N/A</v>
          </cell>
          <cell r="S443" t="e">
            <v>#N/A</v>
          </cell>
          <cell r="T443" t="e">
            <v>#DIV/0!</v>
          </cell>
        </row>
        <row r="444">
          <cell r="A444">
            <v>42615</v>
          </cell>
          <cell r="B444" t="e">
            <v>#N/A</v>
          </cell>
          <cell r="C444">
            <v>34041.234000000004</v>
          </cell>
          <cell r="D444" t="e">
            <v>#N/A</v>
          </cell>
          <cell r="E444" t="e">
            <v>#N/A</v>
          </cell>
          <cell r="F444" t="e">
            <v>#N/A</v>
          </cell>
          <cell r="H444" t="e">
            <v>#N/A</v>
          </cell>
          <cell r="I444" t="e">
            <v>#N/A</v>
          </cell>
          <cell r="K444" t="e">
            <v>#N/A</v>
          </cell>
          <cell r="L444" t="e">
            <v>#N/A</v>
          </cell>
          <cell r="M444" t="e">
            <v>#N/A</v>
          </cell>
          <cell r="N444" t="e">
            <v>#N/A</v>
          </cell>
          <cell r="O444" t="e">
            <v>#N/A</v>
          </cell>
          <cell r="Q444" t="e">
            <v>#N/A</v>
          </cell>
          <cell r="R444" t="e">
            <v>#N/A</v>
          </cell>
          <cell r="S444" t="e">
            <v>#N/A</v>
          </cell>
          <cell r="T444" t="e">
            <v>#DIV/0!</v>
          </cell>
        </row>
        <row r="445">
          <cell r="A445">
            <v>42618</v>
          </cell>
          <cell r="B445" t="e">
            <v>#N/A</v>
          </cell>
          <cell r="C445">
            <v>34041.234000000004</v>
          </cell>
          <cell r="D445" t="e">
            <v>#N/A</v>
          </cell>
          <cell r="E445" t="e">
            <v>#N/A</v>
          </cell>
          <cell r="F445" t="e">
            <v>#N/A</v>
          </cell>
          <cell r="H445" t="e">
            <v>#N/A</v>
          </cell>
          <cell r="I445" t="e">
            <v>#N/A</v>
          </cell>
          <cell r="K445" t="e">
            <v>#N/A</v>
          </cell>
          <cell r="L445" t="e">
            <v>#N/A</v>
          </cell>
          <cell r="M445" t="e">
            <v>#N/A</v>
          </cell>
          <cell r="N445" t="e">
            <v>#N/A</v>
          </cell>
          <cell r="O445" t="e">
            <v>#N/A</v>
          </cell>
          <cell r="Q445" t="e">
            <v>#N/A</v>
          </cell>
          <cell r="R445" t="e">
            <v>#N/A</v>
          </cell>
          <cell r="S445" t="e">
            <v>#N/A</v>
          </cell>
          <cell r="T445" t="e">
            <v>#DIV/0!</v>
          </cell>
        </row>
        <row r="446">
          <cell r="A446">
            <v>42619</v>
          </cell>
          <cell r="B446" t="e">
            <v>#N/A</v>
          </cell>
          <cell r="C446">
            <v>34041.234000000004</v>
          </cell>
          <cell r="D446" t="e">
            <v>#N/A</v>
          </cell>
          <cell r="E446" t="e">
            <v>#N/A</v>
          </cell>
          <cell r="F446" t="e">
            <v>#N/A</v>
          </cell>
          <cell r="H446" t="e">
            <v>#N/A</v>
          </cell>
          <cell r="I446" t="e">
            <v>#N/A</v>
          </cell>
          <cell r="K446" t="e">
            <v>#N/A</v>
          </cell>
          <cell r="L446" t="e">
            <v>#N/A</v>
          </cell>
          <cell r="M446" t="e">
            <v>#N/A</v>
          </cell>
          <cell r="N446" t="e">
            <v>#N/A</v>
          </cell>
          <cell r="O446" t="e">
            <v>#N/A</v>
          </cell>
          <cell r="Q446" t="e">
            <v>#N/A</v>
          </cell>
          <cell r="R446" t="e">
            <v>#N/A</v>
          </cell>
          <cell r="S446" t="e">
            <v>#N/A</v>
          </cell>
          <cell r="T446" t="e">
            <v>#DIV/0!</v>
          </cell>
        </row>
        <row r="447">
          <cell r="A447">
            <v>42620</v>
          </cell>
          <cell r="B447" t="e">
            <v>#N/A</v>
          </cell>
          <cell r="C447">
            <v>34041.234000000004</v>
          </cell>
          <cell r="D447" t="e">
            <v>#N/A</v>
          </cell>
          <cell r="E447" t="e">
            <v>#N/A</v>
          </cell>
          <cell r="F447" t="e">
            <v>#N/A</v>
          </cell>
          <cell r="H447" t="e">
            <v>#N/A</v>
          </cell>
          <cell r="I447" t="e">
            <v>#N/A</v>
          </cell>
          <cell r="K447" t="e">
            <v>#N/A</v>
          </cell>
          <cell r="L447" t="e">
            <v>#N/A</v>
          </cell>
          <cell r="M447" t="e">
            <v>#N/A</v>
          </cell>
          <cell r="N447" t="e">
            <v>#N/A</v>
          </cell>
          <cell r="O447" t="e">
            <v>#N/A</v>
          </cell>
          <cell r="Q447" t="e">
            <v>#N/A</v>
          </cell>
          <cell r="R447" t="e">
            <v>#N/A</v>
          </cell>
          <cell r="S447" t="e">
            <v>#N/A</v>
          </cell>
          <cell r="T447" t="e">
            <v>#DIV/0!</v>
          </cell>
        </row>
        <row r="448">
          <cell r="A448">
            <v>42621</v>
          </cell>
          <cell r="B448" t="e">
            <v>#N/A</v>
          </cell>
          <cell r="C448">
            <v>34041.234000000004</v>
          </cell>
          <cell r="D448" t="e">
            <v>#N/A</v>
          </cell>
          <cell r="E448" t="e">
            <v>#N/A</v>
          </cell>
          <cell r="F448" t="e">
            <v>#N/A</v>
          </cell>
          <cell r="H448" t="e">
            <v>#N/A</v>
          </cell>
          <cell r="I448" t="e">
            <v>#N/A</v>
          </cell>
          <cell r="K448" t="e">
            <v>#N/A</v>
          </cell>
          <cell r="L448" t="e">
            <v>#N/A</v>
          </cell>
          <cell r="M448" t="e">
            <v>#N/A</v>
          </cell>
          <cell r="N448" t="e">
            <v>#N/A</v>
          </cell>
          <cell r="O448" t="e">
            <v>#N/A</v>
          </cell>
          <cell r="Q448" t="e">
            <v>#N/A</v>
          </cell>
          <cell r="R448" t="e">
            <v>#N/A</v>
          </cell>
          <cell r="S448" t="e">
            <v>#N/A</v>
          </cell>
          <cell r="T448" t="e">
            <v>#DIV/0!</v>
          </cell>
        </row>
        <row r="449">
          <cell r="A449">
            <v>42622</v>
          </cell>
          <cell r="B449" t="e">
            <v>#N/A</v>
          </cell>
          <cell r="C449">
            <v>34041.234000000004</v>
          </cell>
          <cell r="D449" t="e">
            <v>#N/A</v>
          </cell>
          <cell r="E449" t="e">
            <v>#N/A</v>
          </cell>
          <cell r="F449" t="e">
            <v>#N/A</v>
          </cell>
          <cell r="H449" t="e">
            <v>#N/A</v>
          </cell>
          <cell r="I449" t="e">
            <v>#N/A</v>
          </cell>
          <cell r="K449" t="e">
            <v>#N/A</v>
          </cell>
          <cell r="L449" t="e">
            <v>#N/A</v>
          </cell>
          <cell r="M449" t="e">
            <v>#N/A</v>
          </cell>
          <cell r="N449" t="e">
            <v>#N/A</v>
          </cell>
          <cell r="O449" t="e">
            <v>#N/A</v>
          </cell>
          <cell r="Q449" t="e">
            <v>#N/A</v>
          </cell>
          <cell r="R449" t="e">
            <v>#N/A</v>
          </cell>
          <cell r="S449" t="e">
            <v>#N/A</v>
          </cell>
          <cell r="T449" t="e">
            <v>#DIV/0!</v>
          </cell>
        </row>
        <row r="450">
          <cell r="A450">
            <v>42625</v>
          </cell>
          <cell r="B450" t="e">
            <v>#N/A</v>
          </cell>
          <cell r="C450">
            <v>34041.234000000004</v>
          </cell>
          <cell r="D450" t="e">
            <v>#N/A</v>
          </cell>
          <cell r="E450" t="e">
            <v>#N/A</v>
          </cell>
          <cell r="F450" t="e">
            <v>#N/A</v>
          </cell>
          <cell r="H450" t="e">
            <v>#N/A</v>
          </cell>
          <cell r="I450" t="e">
            <v>#N/A</v>
          </cell>
          <cell r="K450" t="e">
            <v>#N/A</v>
          </cell>
          <cell r="L450" t="e">
            <v>#N/A</v>
          </cell>
          <cell r="M450" t="e">
            <v>#N/A</v>
          </cell>
          <cell r="N450" t="e">
            <v>#N/A</v>
          </cell>
          <cell r="O450" t="e">
            <v>#N/A</v>
          </cell>
          <cell r="Q450" t="e">
            <v>#N/A</v>
          </cell>
          <cell r="R450" t="e">
            <v>#N/A</v>
          </cell>
          <cell r="S450" t="e">
            <v>#N/A</v>
          </cell>
          <cell r="T450" t="e">
            <v>#DIV/0!</v>
          </cell>
        </row>
        <row r="451">
          <cell r="A451">
            <v>42626</v>
          </cell>
          <cell r="B451" t="e">
            <v>#N/A</v>
          </cell>
          <cell r="C451">
            <v>34041.234000000004</v>
          </cell>
          <cell r="D451" t="e">
            <v>#N/A</v>
          </cell>
          <cell r="E451" t="e">
            <v>#N/A</v>
          </cell>
          <cell r="F451" t="e">
            <v>#N/A</v>
          </cell>
          <cell r="H451" t="e">
            <v>#N/A</v>
          </cell>
          <cell r="I451" t="e">
            <v>#N/A</v>
          </cell>
          <cell r="K451" t="e">
            <v>#N/A</v>
          </cell>
          <cell r="L451" t="e">
            <v>#N/A</v>
          </cell>
          <cell r="M451" t="e">
            <v>#N/A</v>
          </cell>
          <cell r="N451" t="e">
            <v>#N/A</v>
          </cell>
          <cell r="O451" t="e">
            <v>#N/A</v>
          </cell>
          <cell r="Q451" t="e">
            <v>#N/A</v>
          </cell>
          <cell r="R451" t="e">
            <v>#N/A</v>
          </cell>
          <cell r="S451" t="e">
            <v>#N/A</v>
          </cell>
          <cell r="T451" t="e">
            <v>#DIV/0!</v>
          </cell>
        </row>
        <row r="452">
          <cell r="A452">
            <v>42627</v>
          </cell>
          <cell r="B452" t="e">
            <v>#N/A</v>
          </cell>
          <cell r="C452">
            <v>34041.234000000004</v>
          </cell>
          <cell r="D452" t="e">
            <v>#N/A</v>
          </cell>
          <cell r="E452" t="e">
            <v>#N/A</v>
          </cell>
          <cell r="F452" t="e">
            <v>#N/A</v>
          </cell>
          <cell r="H452" t="e">
            <v>#N/A</v>
          </cell>
          <cell r="I452" t="e">
            <v>#N/A</v>
          </cell>
          <cell r="K452" t="e">
            <v>#N/A</v>
          </cell>
          <cell r="L452" t="e">
            <v>#N/A</v>
          </cell>
          <cell r="M452" t="e">
            <v>#N/A</v>
          </cell>
          <cell r="N452" t="e">
            <v>#N/A</v>
          </cell>
          <cell r="O452" t="e">
            <v>#N/A</v>
          </cell>
          <cell r="Q452" t="e">
            <v>#N/A</v>
          </cell>
          <cell r="R452" t="e">
            <v>#N/A</v>
          </cell>
          <cell r="S452" t="e">
            <v>#N/A</v>
          </cell>
          <cell r="T452" t="e">
            <v>#DIV/0!</v>
          </cell>
        </row>
        <row r="453">
          <cell r="A453">
            <v>42628</v>
          </cell>
          <cell r="B453" t="e">
            <v>#N/A</v>
          </cell>
          <cell r="C453">
            <v>34041.234000000004</v>
          </cell>
          <cell r="D453" t="e">
            <v>#N/A</v>
          </cell>
          <cell r="E453" t="e">
            <v>#N/A</v>
          </cell>
          <cell r="F453" t="e">
            <v>#N/A</v>
          </cell>
          <cell r="H453" t="e">
            <v>#N/A</v>
          </cell>
          <cell r="I453" t="e">
            <v>#N/A</v>
          </cell>
          <cell r="K453" t="e">
            <v>#N/A</v>
          </cell>
          <cell r="L453" t="e">
            <v>#N/A</v>
          </cell>
          <cell r="M453" t="e">
            <v>#N/A</v>
          </cell>
          <cell r="N453" t="e">
            <v>#N/A</v>
          </cell>
          <cell r="O453" t="e">
            <v>#N/A</v>
          </cell>
          <cell r="Q453" t="e">
            <v>#N/A</v>
          </cell>
          <cell r="R453" t="e">
            <v>#N/A</v>
          </cell>
          <cell r="S453" t="e">
            <v>#N/A</v>
          </cell>
          <cell r="T453" t="e">
            <v>#DIV/0!</v>
          </cell>
        </row>
        <row r="454">
          <cell r="A454">
            <v>42629</v>
          </cell>
          <cell r="B454" t="e">
            <v>#N/A</v>
          </cell>
          <cell r="C454">
            <v>34041.234000000004</v>
          </cell>
          <cell r="D454" t="e">
            <v>#N/A</v>
          </cell>
          <cell r="E454" t="e">
            <v>#N/A</v>
          </cell>
          <cell r="F454" t="e">
            <v>#N/A</v>
          </cell>
          <cell r="H454" t="e">
            <v>#N/A</v>
          </cell>
          <cell r="I454" t="e">
            <v>#N/A</v>
          </cell>
          <cell r="K454" t="e">
            <v>#N/A</v>
          </cell>
          <cell r="L454" t="e">
            <v>#N/A</v>
          </cell>
          <cell r="M454" t="e">
            <v>#N/A</v>
          </cell>
          <cell r="N454" t="e">
            <v>#N/A</v>
          </cell>
          <cell r="O454" t="e">
            <v>#N/A</v>
          </cell>
          <cell r="Q454" t="e">
            <v>#N/A</v>
          </cell>
          <cell r="R454" t="e">
            <v>#N/A</v>
          </cell>
          <cell r="S454" t="e">
            <v>#N/A</v>
          </cell>
          <cell r="T454" t="e">
            <v>#DIV/0!</v>
          </cell>
        </row>
        <row r="455">
          <cell r="A455">
            <v>42632</v>
          </cell>
          <cell r="B455" t="e">
            <v>#N/A</v>
          </cell>
          <cell r="C455">
            <v>34041.234000000004</v>
          </cell>
          <cell r="D455" t="e">
            <v>#N/A</v>
          </cell>
          <cell r="E455" t="e">
            <v>#N/A</v>
          </cell>
          <cell r="F455" t="e">
            <v>#N/A</v>
          </cell>
          <cell r="H455" t="e">
            <v>#N/A</v>
          </cell>
          <cell r="I455" t="e">
            <v>#N/A</v>
          </cell>
          <cell r="K455" t="e">
            <v>#N/A</v>
          </cell>
          <cell r="L455" t="e">
            <v>#N/A</v>
          </cell>
          <cell r="M455" t="e">
            <v>#N/A</v>
          </cell>
          <cell r="N455" t="e">
            <v>#N/A</v>
          </cell>
          <cell r="O455" t="e">
            <v>#N/A</v>
          </cell>
          <cell r="Q455" t="e">
            <v>#N/A</v>
          </cell>
          <cell r="R455" t="e">
            <v>#N/A</v>
          </cell>
          <cell r="S455" t="e">
            <v>#N/A</v>
          </cell>
          <cell r="T455" t="e">
            <v>#DIV/0!</v>
          </cell>
        </row>
        <row r="456">
          <cell r="A456">
            <v>42633</v>
          </cell>
          <cell r="B456" t="e">
            <v>#N/A</v>
          </cell>
          <cell r="C456">
            <v>34041.234000000004</v>
          </cell>
          <cell r="D456" t="e">
            <v>#N/A</v>
          </cell>
          <cell r="E456" t="e">
            <v>#N/A</v>
          </cell>
          <cell r="F456" t="e">
            <v>#N/A</v>
          </cell>
          <cell r="H456" t="e">
            <v>#N/A</v>
          </cell>
          <cell r="I456" t="e">
            <v>#N/A</v>
          </cell>
          <cell r="K456" t="e">
            <v>#N/A</v>
          </cell>
          <cell r="L456" t="e">
            <v>#N/A</v>
          </cell>
          <cell r="M456" t="e">
            <v>#N/A</v>
          </cell>
          <cell r="N456" t="e">
            <v>#N/A</v>
          </cell>
          <cell r="O456" t="e">
            <v>#N/A</v>
          </cell>
          <cell r="Q456" t="e">
            <v>#N/A</v>
          </cell>
          <cell r="R456" t="e">
            <v>#N/A</v>
          </cell>
          <cell r="S456" t="e">
            <v>#N/A</v>
          </cell>
          <cell r="T456" t="e">
            <v>#DIV/0!</v>
          </cell>
        </row>
        <row r="457">
          <cell r="A457">
            <v>42634</v>
          </cell>
          <cell r="B457" t="e">
            <v>#N/A</v>
          </cell>
          <cell r="C457">
            <v>34041.234000000004</v>
          </cell>
          <cell r="D457" t="e">
            <v>#N/A</v>
          </cell>
          <cell r="E457" t="e">
            <v>#N/A</v>
          </cell>
          <cell r="F457" t="e">
            <v>#N/A</v>
          </cell>
          <cell r="H457" t="e">
            <v>#N/A</v>
          </cell>
          <cell r="I457" t="e">
            <v>#N/A</v>
          </cell>
          <cell r="K457" t="e">
            <v>#N/A</v>
          </cell>
          <cell r="L457" t="e">
            <v>#N/A</v>
          </cell>
          <cell r="M457" t="e">
            <v>#N/A</v>
          </cell>
          <cell r="N457" t="e">
            <v>#N/A</v>
          </cell>
          <cell r="O457" t="e">
            <v>#N/A</v>
          </cell>
          <cell r="Q457" t="e">
            <v>#N/A</v>
          </cell>
          <cell r="R457" t="e">
            <v>#N/A</v>
          </cell>
          <cell r="S457" t="e">
            <v>#N/A</v>
          </cell>
          <cell r="T457" t="e">
            <v>#DIV/0!</v>
          </cell>
        </row>
        <row r="458">
          <cell r="A458">
            <v>42635</v>
          </cell>
          <cell r="B458" t="e">
            <v>#N/A</v>
          </cell>
          <cell r="C458">
            <v>34041.234000000004</v>
          </cell>
          <cell r="D458" t="e">
            <v>#N/A</v>
          </cell>
          <cell r="E458" t="e">
            <v>#N/A</v>
          </cell>
          <cell r="F458" t="e">
            <v>#N/A</v>
          </cell>
          <cell r="H458" t="e">
            <v>#N/A</v>
          </cell>
          <cell r="I458" t="e">
            <v>#N/A</v>
          </cell>
          <cell r="K458" t="e">
            <v>#N/A</v>
          </cell>
          <cell r="L458" t="e">
            <v>#N/A</v>
          </cell>
          <cell r="M458" t="e">
            <v>#N/A</v>
          </cell>
          <cell r="N458" t="e">
            <v>#N/A</v>
          </cell>
          <cell r="O458" t="e">
            <v>#N/A</v>
          </cell>
          <cell r="Q458" t="e">
            <v>#N/A</v>
          </cell>
          <cell r="R458" t="e">
            <v>#N/A</v>
          </cell>
          <cell r="S458" t="e">
            <v>#N/A</v>
          </cell>
          <cell r="T458" t="e">
            <v>#DIV/0!</v>
          </cell>
        </row>
        <row r="459">
          <cell r="A459">
            <v>42636</v>
          </cell>
          <cell r="B459" t="e">
            <v>#N/A</v>
          </cell>
          <cell r="C459">
            <v>34041.234000000004</v>
          </cell>
          <cell r="D459" t="e">
            <v>#N/A</v>
          </cell>
          <cell r="E459" t="e">
            <v>#N/A</v>
          </cell>
          <cell r="F459" t="e">
            <v>#N/A</v>
          </cell>
          <cell r="H459" t="e">
            <v>#N/A</v>
          </cell>
          <cell r="I459" t="e">
            <v>#N/A</v>
          </cell>
          <cell r="K459" t="e">
            <v>#N/A</v>
          </cell>
          <cell r="L459" t="e">
            <v>#N/A</v>
          </cell>
          <cell r="M459" t="e">
            <v>#N/A</v>
          </cell>
          <cell r="N459" t="e">
            <v>#N/A</v>
          </cell>
          <cell r="O459" t="e">
            <v>#N/A</v>
          </cell>
          <cell r="Q459" t="e">
            <v>#N/A</v>
          </cell>
          <cell r="R459" t="e">
            <v>#N/A</v>
          </cell>
          <cell r="S459" t="e">
            <v>#N/A</v>
          </cell>
          <cell r="T459" t="e">
            <v>#DIV/0!</v>
          </cell>
        </row>
        <row r="460">
          <cell r="A460">
            <v>42639</v>
          </cell>
          <cell r="B460" t="e">
            <v>#N/A</v>
          </cell>
          <cell r="C460">
            <v>34041.234000000004</v>
          </cell>
          <cell r="D460" t="e">
            <v>#N/A</v>
          </cell>
          <cell r="E460" t="e">
            <v>#N/A</v>
          </cell>
          <cell r="F460" t="e">
            <v>#N/A</v>
          </cell>
          <cell r="H460" t="e">
            <v>#N/A</v>
          </cell>
          <cell r="I460" t="e">
            <v>#N/A</v>
          </cell>
          <cell r="K460" t="e">
            <v>#N/A</v>
          </cell>
          <cell r="L460" t="e">
            <v>#N/A</v>
          </cell>
          <cell r="M460" t="e">
            <v>#N/A</v>
          </cell>
          <cell r="N460" t="e">
            <v>#N/A</v>
          </cell>
          <cell r="O460" t="e">
            <v>#N/A</v>
          </cell>
          <cell r="Q460" t="e">
            <v>#N/A</v>
          </cell>
          <cell r="R460" t="e">
            <v>#N/A</v>
          </cell>
          <cell r="S460" t="e">
            <v>#N/A</v>
          </cell>
          <cell r="T460" t="e">
            <v>#DIV/0!</v>
          </cell>
        </row>
        <row r="461">
          <cell r="A461">
            <v>42640</v>
          </cell>
          <cell r="B461" t="e">
            <v>#N/A</v>
          </cell>
          <cell r="C461">
            <v>34041.234000000004</v>
          </cell>
          <cell r="D461" t="e">
            <v>#N/A</v>
          </cell>
          <cell r="E461" t="e">
            <v>#N/A</v>
          </cell>
          <cell r="F461" t="e">
            <v>#N/A</v>
          </cell>
          <cell r="H461" t="e">
            <v>#N/A</v>
          </cell>
          <cell r="I461" t="e">
            <v>#N/A</v>
          </cell>
          <cell r="K461" t="e">
            <v>#N/A</v>
          </cell>
          <cell r="L461" t="e">
            <v>#N/A</v>
          </cell>
          <cell r="M461" t="e">
            <v>#N/A</v>
          </cell>
          <cell r="N461" t="e">
            <v>#N/A</v>
          </cell>
          <cell r="O461" t="e">
            <v>#N/A</v>
          </cell>
          <cell r="Q461" t="e">
            <v>#N/A</v>
          </cell>
          <cell r="R461" t="e">
            <v>#N/A</v>
          </cell>
          <cell r="S461" t="e">
            <v>#N/A</v>
          </cell>
          <cell r="T461" t="e">
            <v>#DIV/0!</v>
          </cell>
        </row>
        <row r="462">
          <cell r="A462">
            <v>42641</v>
          </cell>
          <cell r="B462" t="e">
            <v>#N/A</v>
          </cell>
          <cell r="C462">
            <v>34041.234000000004</v>
          </cell>
          <cell r="D462" t="e">
            <v>#N/A</v>
          </cell>
          <cell r="E462" t="e">
            <v>#N/A</v>
          </cell>
          <cell r="F462" t="e">
            <v>#N/A</v>
          </cell>
          <cell r="H462" t="e">
            <v>#N/A</v>
          </cell>
          <cell r="I462" t="e">
            <v>#N/A</v>
          </cell>
          <cell r="K462" t="e">
            <v>#N/A</v>
          </cell>
          <cell r="L462" t="e">
            <v>#N/A</v>
          </cell>
          <cell r="M462" t="e">
            <v>#N/A</v>
          </cell>
          <cell r="N462" t="e">
            <v>#N/A</v>
          </cell>
          <cell r="O462" t="e">
            <v>#N/A</v>
          </cell>
          <cell r="Q462" t="e">
            <v>#N/A</v>
          </cell>
          <cell r="R462" t="e">
            <v>#N/A</v>
          </cell>
          <cell r="S462" t="e">
            <v>#N/A</v>
          </cell>
          <cell r="T462" t="e">
            <v>#DIV/0!</v>
          </cell>
        </row>
        <row r="463">
          <cell r="A463">
            <v>42642</v>
          </cell>
          <cell r="B463" t="e">
            <v>#N/A</v>
          </cell>
          <cell r="C463">
            <v>34041.234000000004</v>
          </cell>
          <cell r="D463" t="e">
            <v>#N/A</v>
          </cell>
          <cell r="E463" t="e">
            <v>#N/A</v>
          </cell>
          <cell r="F463" t="e">
            <v>#N/A</v>
          </cell>
          <cell r="H463" t="e">
            <v>#N/A</v>
          </cell>
          <cell r="I463" t="e">
            <v>#N/A</v>
          </cell>
          <cell r="K463" t="e">
            <v>#N/A</v>
          </cell>
          <cell r="L463" t="e">
            <v>#N/A</v>
          </cell>
          <cell r="M463" t="e">
            <v>#N/A</v>
          </cell>
          <cell r="N463" t="e">
            <v>#N/A</v>
          </cell>
          <cell r="O463" t="e">
            <v>#N/A</v>
          </cell>
          <cell r="Q463" t="e">
            <v>#N/A</v>
          </cell>
          <cell r="R463" t="e">
            <v>#N/A</v>
          </cell>
          <cell r="S463" t="e">
            <v>#N/A</v>
          </cell>
          <cell r="T463" t="e">
            <v>#DIV/0!</v>
          </cell>
        </row>
        <row r="464">
          <cell r="A464">
            <v>42643</v>
          </cell>
          <cell r="B464" t="e">
            <v>#N/A</v>
          </cell>
          <cell r="C464">
            <v>34041.234000000004</v>
          </cell>
          <cell r="D464" t="e">
            <v>#N/A</v>
          </cell>
          <cell r="E464" t="e">
            <v>#N/A</v>
          </cell>
          <cell r="F464" t="e">
            <v>#N/A</v>
          </cell>
          <cell r="H464" t="e">
            <v>#N/A</v>
          </cell>
          <cell r="I464" t="e">
            <v>#N/A</v>
          </cell>
          <cell r="K464" t="e">
            <v>#N/A</v>
          </cell>
          <cell r="L464" t="e">
            <v>#N/A</v>
          </cell>
          <cell r="M464" t="e">
            <v>#N/A</v>
          </cell>
          <cell r="N464" t="e">
            <v>#N/A</v>
          </cell>
          <cell r="O464" t="e">
            <v>#N/A</v>
          </cell>
          <cell r="Q464" t="e">
            <v>#N/A</v>
          </cell>
          <cell r="R464" t="e">
            <v>#N/A</v>
          </cell>
          <cell r="S464" t="e">
            <v>#N/A</v>
          </cell>
          <cell r="T464" t="e">
            <v>#DIV/0!</v>
          </cell>
        </row>
        <row r="465">
          <cell r="A465">
            <v>42646</v>
          </cell>
          <cell r="B465" t="e">
            <v>#N/A</v>
          </cell>
          <cell r="C465">
            <v>34041.234000000004</v>
          </cell>
          <cell r="D465" t="e">
            <v>#N/A</v>
          </cell>
          <cell r="E465" t="e">
            <v>#N/A</v>
          </cell>
          <cell r="F465" t="e">
            <v>#N/A</v>
          </cell>
          <cell r="H465" t="e">
            <v>#N/A</v>
          </cell>
          <cell r="I465" t="e">
            <v>#N/A</v>
          </cell>
          <cell r="K465" t="e">
            <v>#N/A</v>
          </cell>
          <cell r="L465" t="e">
            <v>#N/A</v>
          </cell>
          <cell r="M465" t="e">
            <v>#N/A</v>
          </cell>
          <cell r="N465" t="e">
            <v>#N/A</v>
          </cell>
          <cell r="O465" t="e">
            <v>#N/A</v>
          </cell>
          <cell r="Q465" t="e">
            <v>#N/A</v>
          </cell>
          <cell r="R465" t="e">
            <v>#N/A</v>
          </cell>
          <cell r="S465" t="e">
            <v>#N/A</v>
          </cell>
          <cell r="T465" t="e">
            <v>#DIV/0!</v>
          </cell>
        </row>
        <row r="466">
          <cell r="A466">
            <v>42647</v>
          </cell>
          <cell r="B466" t="e">
            <v>#N/A</v>
          </cell>
          <cell r="C466">
            <v>34041.234000000004</v>
          </cell>
          <cell r="D466" t="e">
            <v>#N/A</v>
          </cell>
          <cell r="E466" t="e">
            <v>#N/A</v>
          </cell>
          <cell r="F466" t="e">
            <v>#N/A</v>
          </cell>
          <cell r="H466" t="e">
            <v>#N/A</v>
          </cell>
          <cell r="I466" t="e">
            <v>#N/A</v>
          </cell>
          <cell r="K466" t="e">
            <v>#N/A</v>
          </cell>
          <cell r="L466" t="e">
            <v>#N/A</v>
          </cell>
          <cell r="M466" t="e">
            <v>#N/A</v>
          </cell>
          <cell r="N466" t="e">
            <v>#N/A</v>
          </cell>
          <cell r="O466" t="e">
            <v>#N/A</v>
          </cell>
          <cell r="Q466" t="e">
            <v>#N/A</v>
          </cell>
          <cell r="R466" t="e">
            <v>#N/A</v>
          </cell>
          <cell r="S466" t="e">
            <v>#N/A</v>
          </cell>
          <cell r="T466" t="e">
            <v>#DIV/0!</v>
          </cell>
        </row>
        <row r="467">
          <cell r="A467">
            <v>42648</v>
          </cell>
          <cell r="B467" t="e">
            <v>#N/A</v>
          </cell>
          <cell r="C467">
            <v>34041.234000000004</v>
          </cell>
          <cell r="D467" t="e">
            <v>#N/A</v>
          </cell>
          <cell r="E467" t="e">
            <v>#N/A</v>
          </cell>
          <cell r="F467" t="e">
            <v>#N/A</v>
          </cell>
          <cell r="H467" t="e">
            <v>#N/A</v>
          </cell>
          <cell r="I467" t="e">
            <v>#N/A</v>
          </cell>
          <cell r="K467" t="e">
            <v>#N/A</v>
          </cell>
          <cell r="L467" t="e">
            <v>#N/A</v>
          </cell>
          <cell r="M467" t="e">
            <v>#N/A</v>
          </cell>
          <cell r="N467" t="e">
            <v>#N/A</v>
          </cell>
          <cell r="O467" t="e">
            <v>#N/A</v>
          </cell>
          <cell r="Q467" t="e">
            <v>#N/A</v>
          </cell>
          <cell r="R467" t="e">
            <v>#N/A</v>
          </cell>
          <cell r="S467" t="e">
            <v>#N/A</v>
          </cell>
          <cell r="T467" t="e">
            <v>#DIV/0!</v>
          </cell>
        </row>
        <row r="468">
          <cell r="A468">
            <v>42649</v>
          </cell>
          <cell r="B468" t="e">
            <v>#N/A</v>
          </cell>
          <cell r="C468">
            <v>34041.234000000004</v>
          </cell>
          <cell r="D468" t="e">
            <v>#N/A</v>
          </cell>
          <cell r="E468" t="e">
            <v>#N/A</v>
          </cell>
          <cell r="F468" t="e">
            <v>#N/A</v>
          </cell>
          <cell r="H468" t="e">
            <v>#N/A</v>
          </cell>
          <cell r="I468" t="e">
            <v>#N/A</v>
          </cell>
          <cell r="K468" t="e">
            <v>#N/A</v>
          </cell>
          <cell r="L468" t="e">
            <v>#N/A</v>
          </cell>
          <cell r="M468" t="e">
            <v>#N/A</v>
          </cell>
          <cell r="N468" t="e">
            <v>#N/A</v>
          </cell>
          <cell r="O468" t="e">
            <v>#N/A</v>
          </cell>
          <cell r="Q468" t="e">
            <v>#N/A</v>
          </cell>
          <cell r="R468" t="e">
            <v>#N/A</v>
          </cell>
          <cell r="S468" t="e">
            <v>#N/A</v>
          </cell>
          <cell r="T468" t="e">
            <v>#DIV/0!</v>
          </cell>
        </row>
        <row r="469">
          <cell r="A469">
            <v>42650</v>
          </cell>
          <cell r="B469" t="e">
            <v>#N/A</v>
          </cell>
          <cell r="C469">
            <v>34041.234000000004</v>
          </cell>
          <cell r="D469" t="e">
            <v>#N/A</v>
          </cell>
          <cell r="E469" t="e">
            <v>#N/A</v>
          </cell>
          <cell r="F469" t="e">
            <v>#N/A</v>
          </cell>
          <cell r="H469" t="e">
            <v>#N/A</v>
          </cell>
          <cell r="I469" t="e">
            <v>#N/A</v>
          </cell>
          <cell r="K469" t="e">
            <v>#N/A</v>
          </cell>
          <cell r="L469" t="e">
            <v>#N/A</v>
          </cell>
          <cell r="M469" t="e">
            <v>#N/A</v>
          </cell>
          <cell r="N469" t="e">
            <v>#N/A</v>
          </cell>
          <cell r="O469" t="e">
            <v>#N/A</v>
          </cell>
          <cell r="Q469" t="e">
            <v>#N/A</v>
          </cell>
          <cell r="R469" t="e">
            <v>#N/A</v>
          </cell>
          <cell r="S469" t="e">
            <v>#N/A</v>
          </cell>
          <cell r="T469" t="e">
            <v>#DIV/0!</v>
          </cell>
        </row>
        <row r="470">
          <cell r="A470">
            <v>42653</v>
          </cell>
          <cell r="B470" t="e">
            <v>#N/A</v>
          </cell>
          <cell r="C470">
            <v>34041.234000000004</v>
          </cell>
          <cell r="D470" t="e">
            <v>#N/A</v>
          </cell>
          <cell r="E470" t="e">
            <v>#N/A</v>
          </cell>
          <cell r="F470" t="e">
            <v>#N/A</v>
          </cell>
          <cell r="H470" t="e">
            <v>#N/A</v>
          </cell>
          <cell r="I470" t="e">
            <v>#N/A</v>
          </cell>
          <cell r="K470" t="e">
            <v>#N/A</v>
          </cell>
          <cell r="L470" t="e">
            <v>#N/A</v>
          </cell>
          <cell r="M470" t="e">
            <v>#N/A</v>
          </cell>
          <cell r="N470" t="e">
            <v>#N/A</v>
          </cell>
          <cell r="O470" t="e">
            <v>#N/A</v>
          </cell>
          <cell r="Q470" t="e">
            <v>#N/A</v>
          </cell>
          <cell r="R470" t="e">
            <v>#N/A</v>
          </cell>
          <cell r="S470" t="e">
            <v>#N/A</v>
          </cell>
          <cell r="T470" t="e">
            <v>#DIV/0!</v>
          </cell>
        </row>
        <row r="471">
          <cell r="A471">
            <v>42654</v>
          </cell>
          <cell r="B471" t="e">
            <v>#N/A</v>
          </cell>
          <cell r="C471">
            <v>34041.234000000004</v>
          </cell>
          <cell r="D471" t="e">
            <v>#N/A</v>
          </cell>
          <cell r="E471" t="e">
            <v>#N/A</v>
          </cell>
          <cell r="F471" t="e">
            <v>#N/A</v>
          </cell>
          <cell r="H471" t="e">
            <v>#N/A</v>
          </cell>
          <cell r="I471" t="e">
            <v>#N/A</v>
          </cell>
          <cell r="K471" t="e">
            <v>#N/A</v>
          </cell>
          <cell r="L471" t="e">
            <v>#N/A</v>
          </cell>
          <cell r="M471" t="e">
            <v>#N/A</v>
          </cell>
          <cell r="N471" t="e">
            <v>#N/A</v>
          </cell>
          <cell r="O471" t="e">
            <v>#N/A</v>
          </cell>
          <cell r="Q471" t="e">
            <v>#N/A</v>
          </cell>
          <cell r="R471" t="e">
            <v>#N/A</v>
          </cell>
          <cell r="S471" t="e">
            <v>#N/A</v>
          </cell>
          <cell r="T471" t="e">
            <v>#DIV/0!</v>
          </cell>
        </row>
        <row r="472">
          <cell r="A472">
            <v>42655</v>
          </cell>
          <cell r="B472" t="e">
            <v>#N/A</v>
          </cell>
          <cell r="C472">
            <v>34041.234000000004</v>
          </cell>
          <cell r="D472" t="e">
            <v>#N/A</v>
          </cell>
          <cell r="E472" t="e">
            <v>#N/A</v>
          </cell>
          <cell r="F472" t="e">
            <v>#N/A</v>
          </cell>
          <cell r="H472" t="e">
            <v>#N/A</v>
          </cell>
          <cell r="I472" t="e">
            <v>#N/A</v>
          </cell>
          <cell r="K472" t="e">
            <v>#N/A</v>
          </cell>
          <cell r="L472" t="e">
            <v>#N/A</v>
          </cell>
          <cell r="M472" t="e">
            <v>#N/A</v>
          </cell>
          <cell r="N472" t="e">
            <v>#N/A</v>
          </cell>
          <cell r="O472" t="e">
            <v>#N/A</v>
          </cell>
          <cell r="Q472" t="e">
            <v>#N/A</v>
          </cell>
          <cell r="R472" t="e">
            <v>#N/A</v>
          </cell>
          <cell r="S472" t="e">
            <v>#N/A</v>
          </cell>
          <cell r="T472" t="e">
            <v>#DIV/0!</v>
          </cell>
        </row>
        <row r="473">
          <cell r="A473">
            <v>42656</v>
          </cell>
          <cell r="B473" t="e">
            <v>#N/A</v>
          </cell>
          <cell r="C473">
            <v>34041.234000000004</v>
          </cell>
          <cell r="D473" t="e">
            <v>#N/A</v>
          </cell>
          <cell r="E473" t="e">
            <v>#N/A</v>
          </cell>
          <cell r="F473" t="e">
            <v>#N/A</v>
          </cell>
          <cell r="H473" t="e">
            <v>#N/A</v>
          </cell>
          <cell r="I473" t="e">
            <v>#N/A</v>
          </cell>
          <cell r="K473" t="e">
            <v>#N/A</v>
          </cell>
          <cell r="L473" t="e">
            <v>#N/A</v>
          </cell>
          <cell r="M473" t="e">
            <v>#N/A</v>
          </cell>
          <cell r="N473" t="e">
            <v>#N/A</v>
          </cell>
          <cell r="O473" t="e">
            <v>#N/A</v>
          </cell>
          <cell r="Q473" t="e">
            <v>#N/A</v>
          </cell>
          <cell r="R473" t="e">
            <v>#N/A</v>
          </cell>
          <cell r="S473" t="e">
            <v>#N/A</v>
          </cell>
          <cell r="T473" t="e">
            <v>#DIV/0!</v>
          </cell>
        </row>
        <row r="474">
          <cell r="A474">
            <v>42657</v>
          </cell>
          <cell r="B474" t="e">
            <v>#N/A</v>
          </cell>
          <cell r="C474">
            <v>34041.234000000004</v>
          </cell>
          <cell r="D474" t="e">
            <v>#N/A</v>
          </cell>
          <cell r="E474" t="e">
            <v>#N/A</v>
          </cell>
          <cell r="F474" t="e">
            <v>#N/A</v>
          </cell>
          <cell r="H474" t="e">
            <v>#N/A</v>
          </cell>
          <cell r="I474" t="e">
            <v>#N/A</v>
          </cell>
          <cell r="K474" t="e">
            <v>#N/A</v>
          </cell>
          <cell r="L474" t="e">
            <v>#N/A</v>
          </cell>
          <cell r="M474" t="e">
            <v>#N/A</v>
          </cell>
          <cell r="N474" t="e">
            <v>#N/A</v>
          </cell>
          <cell r="O474" t="e">
            <v>#N/A</v>
          </cell>
          <cell r="Q474" t="e">
            <v>#N/A</v>
          </cell>
          <cell r="R474" t="e">
            <v>#N/A</v>
          </cell>
          <cell r="S474" t="e">
            <v>#N/A</v>
          </cell>
          <cell r="T474" t="e">
            <v>#DIV/0!</v>
          </cell>
        </row>
        <row r="475">
          <cell r="A475">
            <v>42660</v>
          </cell>
          <cell r="B475" t="e">
            <v>#N/A</v>
          </cell>
          <cell r="C475">
            <v>34041.234000000004</v>
          </cell>
          <cell r="D475" t="e">
            <v>#N/A</v>
          </cell>
          <cell r="E475" t="e">
            <v>#N/A</v>
          </cell>
          <cell r="F475" t="e">
            <v>#N/A</v>
          </cell>
          <cell r="H475" t="e">
            <v>#N/A</v>
          </cell>
          <cell r="I475" t="e">
            <v>#N/A</v>
          </cell>
          <cell r="K475" t="e">
            <v>#N/A</v>
          </cell>
          <cell r="L475" t="e">
            <v>#N/A</v>
          </cell>
          <cell r="M475" t="e">
            <v>#N/A</v>
          </cell>
          <cell r="N475" t="e">
            <v>#N/A</v>
          </cell>
          <cell r="O475" t="e">
            <v>#N/A</v>
          </cell>
          <cell r="Q475" t="e">
            <v>#N/A</v>
          </cell>
          <cell r="R475" t="e">
            <v>#N/A</v>
          </cell>
          <cell r="S475" t="e">
            <v>#N/A</v>
          </cell>
          <cell r="T475" t="e">
            <v>#DIV/0!</v>
          </cell>
        </row>
        <row r="476">
          <cell r="A476">
            <v>42661</v>
          </cell>
          <cell r="B476" t="e">
            <v>#N/A</v>
          </cell>
          <cell r="C476">
            <v>34041.234000000004</v>
          </cell>
          <cell r="D476" t="e">
            <v>#N/A</v>
          </cell>
          <cell r="E476" t="e">
            <v>#N/A</v>
          </cell>
          <cell r="F476" t="e">
            <v>#N/A</v>
          </cell>
          <cell r="H476" t="e">
            <v>#N/A</v>
          </cell>
          <cell r="I476" t="e">
            <v>#N/A</v>
          </cell>
          <cell r="K476" t="e">
            <v>#N/A</v>
          </cell>
          <cell r="L476" t="e">
            <v>#N/A</v>
          </cell>
          <cell r="M476" t="e">
            <v>#N/A</v>
          </cell>
          <cell r="N476" t="e">
            <v>#N/A</v>
          </cell>
          <cell r="O476" t="e">
            <v>#N/A</v>
          </cell>
          <cell r="Q476" t="e">
            <v>#N/A</v>
          </cell>
          <cell r="R476" t="e">
            <v>#N/A</v>
          </cell>
          <cell r="S476" t="e">
            <v>#N/A</v>
          </cell>
          <cell r="T476" t="e">
            <v>#DIV/0!</v>
          </cell>
        </row>
        <row r="477">
          <cell r="A477">
            <v>42662</v>
          </cell>
          <cell r="B477" t="e">
            <v>#N/A</v>
          </cell>
          <cell r="C477">
            <v>34041.234000000004</v>
          </cell>
          <cell r="D477" t="e">
            <v>#N/A</v>
          </cell>
          <cell r="E477" t="e">
            <v>#N/A</v>
          </cell>
          <cell r="F477" t="e">
            <v>#N/A</v>
          </cell>
          <cell r="H477" t="e">
            <v>#N/A</v>
          </cell>
          <cell r="I477" t="e">
            <v>#N/A</v>
          </cell>
          <cell r="K477" t="e">
            <v>#N/A</v>
          </cell>
          <cell r="L477" t="e">
            <v>#N/A</v>
          </cell>
          <cell r="M477" t="e">
            <v>#N/A</v>
          </cell>
          <cell r="N477" t="e">
            <v>#N/A</v>
          </cell>
          <cell r="O477" t="e">
            <v>#N/A</v>
          </cell>
          <cell r="Q477" t="e">
            <v>#N/A</v>
          </cell>
          <cell r="R477" t="e">
            <v>#N/A</v>
          </cell>
          <cell r="S477" t="e">
            <v>#N/A</v>
          </cell>
          <cell r="T477" t="e">
            <v>#DIV/0!</v>
          </cell>
        </row>
        <row r="478">
          <cell r="A478">
            <v>42663</v>
          </cell>
          <cell r="B478" t="e">
            <v>#N/A</v>
          </cell>
          <cell r="C478">
            <v>34041.234000000004</v>
          </cell>
          <cell r="D478" t="e">
            <v>#N/A</v>
          </cell>
          <cell r="E478" t="e">
            <v>#N/A</v>
          </cell>
          <cell r="F478" t="e">
            <v>#N/A</v>
          </cell>
          <cell r="H478" t="e">
            <v>#N/A</v>
          </cell>
          <cell r="I478" t="e">
            <v>#N/A</v>
          </cell>
          <cell r="K478" t="e">
            <v>#N/A</v>
          </cell>
          <cell r="L478" t="e">
            <v>#N/A</v>
          </cell>
          <cell r="M478" t="e">
            <v>#N/A</v>
          </cell>
          <cell r="N478" t="e">
            <v>#N/A</v>
          </cell>
          <cell r="O478" t="e">
            <v>#N/A</v>
          </cell>
          <cell r="Q478" t="e">
            <v>#N/A</v>
          </cell>
          <cell r="R478" t="e">
            <v>#N/A</v>
          </cell>
          <cell r="S478" t="e">
            <v>#N/A</v>
          </cell>
          <cell r="T478" t="e">
            <v>#DIV/0!</v>
          </cell>
        </row>
        <row r="479">
          <cell r="A479">
            <v>42664</v>
          </cell>
          <cell r="B479" t="e">
            <v>#N/A</v>
          </cell>
          <cell r="C479">
            <v>34041.234000000004</v>
          </cell>
          <cell r="D479" t="e">
            <v>#N/A</v>
          </cell>
          <cell r="E479" t="e">
            <v>#N/A</v>
          </cell>
          <cell r="F479" t="e">
            <v>#N/A</v>
          </cell>
          <cell r="H479" t="e">
            <v>#N/A</v>
          </cell>
          <cell r="I479" t="e">
            <v>#N/A</v>
          </cell>
          <cell r="K479" t="e">
            <v>#N/A</v>
          </cell>
          <cell r="L479" t="e">
            <v>#N/A</v>
          </cell>
          <cell r="M479" t="e">
            <v>#N/A</v>
          </cell>
          <cell r="N479" t="e">
            <v>#N/A</v>
          </cell>
          <cell r="O479" t="e">
            <v>#N/A</v>
          </cell>
          <cell r="Q479" t="e">
            <v>#N/A</v>
          </cell>
          <cell r="R479" t="e">
            <v>#N/A</v>
          </cell>
          <cell r="S479" t="e">
            <v>#N/A</v>
          </cell>
          <cell r="T479" t="e">
            <v>#DIV/0!</v>
          </cell>
        </row>
        <row r="480">
          <cell r="A480">
            <v>42667</v>
          </cell>
          <cell r="B480" t="e">
            <v>#N/A</v>
          </cell>
          <cell r="C480">
            <v>34041.234000000004</v>
          </cell>
          <cell r="D480" t="e">
            <v>#N/A</v>
          </cell>
          <cell r="E480" t="e">
            <v>#N/A</v>
          </cell>
          <cell r="F480" t="e">
            <v>#N/A</v>
          </cell>
          <cell r="H480" t="e">
            <v>#N/A</v>
          </cell>
          <cell r="I480" t="e">
            <v>#N/A</v>
          </cell>
          <cell r="K480" t="e">
            <v>#N/A</v>
          </cell>
          <cell r="L480" t="e">
            <v>#N/A</v>
          </cell>
          <cell r="M480" t="e">
            <v>#N/A</v>
          </cell>
          <cell r="N480" t="e">
            <v>#N/A</v>
          </cell>
          <cell r="O480" t="e">
            <v>#N/A</v>
          </cell>
          <cell r="Q480" t="e">
            <v>#N/A</v>
          </cell>
          <cell r="R480" t="e">
            <v>#N/A</v>
          </cell>
          <cell r="S480" t="e">
            <v>#N/A</v>
          </cell>
          <cell r="T480" t="e">
            <v>#DIV/0!</v>
          </cell>
        </row>
        <row r="481">
          <cell r="A481">
            <v>42668</v>
          </cell>
          <cell r="B481" t="e">
            <v>#N/A</v>
          </cell>
          <cell r="C481">
            <v>34041.234000000004</v>
          </cell>
          <cell r="D481" t="e">
            <v>#N/A</v>
          </cell>
          <cell r="E481" t="e">
            <v>#N/A</v>
          </cell>
          <cell r="F481" t="e">
            <v>#N/A</v>
          </cell>
          <cell r="H481" t="e">
            <v>#N/A</v>
          </cell>
          <cell r="I481" t="e">
            <v>#N/A</v>
          </cell>
          <cell r="K481" t="e">
            <v>#N/A</v>
          </cell>
          <cell r="L481" t="e">
            <v>#N/A</v>
          </cell>
          <cell r="M481" t="e">
            <v>#N/A</v>
          </cell>
          <cell r="N481" t="e">
            <v>#N/A</v>
          </cell>
          <cell r="O481" t="e">
            <v>#N/A</v>
          </cell>
          <cell r="Q481" t="e">
            <v>#N/A</v>
          </cell>
          <cell r="R481" t="e">
            <v>#N/A</v>
          </cell>
          <cell r="S481" t="e">
            <v>#N/A</v>
          </cell>
          <cell r="T481" t="e">
            <v>#DIV/0!</v>
          </cell>
        </row>
        <row r="482">
          <cell r="A482">
            <v>42669</v>
          </cell>
          <cell r="B482" t="e">
            <v>#N/A</v>
          </cell>
          <cell r="C482">
            <v>34041.234000000004</v>
          </cell>
          <cell r="D482" t="e">
            <v>#N/A</v>
          </cell>
          <cell r="E482" t="e">
            <v>#N/A</v>
          </cell>
          <cell r="F482" t="e">
            <v>#N/A</v>
          </cell>
          <cell r="H482" t="e">
            <v>#N/A</v>
          </cell>
          <cell r="I482" t="e">
            <v>#N/A</v>
          </cell>
          <cell r="K482" t="e">
            <v>#N/A</v>
          </cell>
          <cell r="L482" t="e">
            <v>#N/A</v>
          </cell>
          <cell r="M482" t="e">
            <v>#N/A</v>
          </cell>
          <cell r="N482" t="e">
            <v>#N/A</v>
          </cell>
          <cell r="O482" t="e">
            <v>#N/A</v>
          </cell>
          <cell r="Q482" t="e">
            <v>#N/A</v>
          </cell>
          <cell r="R482" t="e">
            <v>#N/A</v>
          </cell>
          <cell r="S482" t="e">
            <v>#N/A</v>
          </cell>
          <cell r="T482" t="e">
            <v>#DIV/0!</v>
          </cell>
        </row>
        <row r="483">
          <cell r="A483">
            <v>42670</v>
          </cell>
          <cell r="B483" t="e">
            <v>#N/A</v>
          </cell>
          <cell r="C483">
            <v>34041.234000000004</v>
          </cell>
          <cell r="D483" t="e">
            <v>#N/A</v>
          </cell>
          <cell r="E483" t="e">
            <v>#N/A</v>
          </cell>
          <cell r="F483" t="e">
            <v>#N/A</v>
          </cell>
          <cell r="H483" t="e">
            <v>#N/A</v>
          </cell>
          <cell r="I483" t="e">
            <v>#N/A</v>
          </cell>
          <cell r="K483" t="e">
            <v>#N/A</v>
          </cell>
          <cell r="L483" t="e">
            <v>#N/A</v>
          </cell>
          <cell r="M483" t="e">
            <v>#N/A</v>
          </cell>
          <cell r="N483" t="e">
            <v>#N/A</v>
          </cell>
          <cell r="O483" t="e">
            <v>#N/A</v>
          </cell>
          <cell r="Q483" t="e">
            <v>#N/A</v>
          </cell>
          <cell r="R483" t="e">
            <v>#N/A</v>
          </cell>
          <cell r="S483" t="e">
            <v>#N/A</v>
          </cell>
          <cell r="T483" t="e">
            <v>#DIV/0!</v>
          </cell>
        </row>
        <row r="484">
          <cell r="A484">
            <v>42671</v>
          </cell>
          <cell r="B484" t="e">
            <v>#N/A</v>
          </cell>
          <cell r="C484">
            <v>34041.234000000004</v>
          </cell>
          <cell r="D484" t="e">
            <v>#N/A</v>
          </cell>
          <cell r="E484" t="e">
            <v>#N/A</v>
          </cell>
          <cell r="F484" t="e">
            <v>#N/A</v>
          </cell>
          <cell r="H484" t="e">
            <v>#N/A</v>
          </cell>
          <cell r="I484" t="e">
            <v>#N/A</v>
          </cell>
          <cell r="K484" t="e">
            <v>#N/A</v>
          </cell>
          <cell r="L484" t="e">
            <v>#N/A</v>
          </cell>
          <cell r="M484" t="e">
            <v>#N/A</v>
          </cell>
          <cell r="N484" t="e">
            <v>#N/A</v>
          </cell>
          <cell r="O484" t="e">
            <v>#N/A</v>
          </cell>
          <cell r="Q484" t="e">
            <v>#N/A</v>
          </cell>
          <cell r="R484" t="e">
            <v>#N/A</v>
          </cell>
          <cell r="S484" t="e">
            <v>#N/A</v>
          </cell>
          <cell r="T484" t="e">
            <v>#DIV/0!</v>
          </cell>
        </row>
        <row r="485">
          <cell r="A485">
            <v>42674</v>
          </cell>
          <cell r="B485" t="e">
            <v>#N/A</v>
          </cell>
          <cell r="C485">
            <v>34041.234000000004</v>
          </cell>
          <cell r="D485" t="e">
            <v>#N/A</v>
          </cell>
          <cell r="E485" t="e">
            <v>#N/A</v>
          </cell>
          <cell r="F485" t="e">
            <v>#N/A</v>
          </cell>
          <cell r="H485" t="e">
            <v>#N/A</v>
          </cell>
          <cell r="I485" t="e">
            <v>#N/A</v>
          </cell>
          <cell r="K485" t="e">
            <v>#N/A</v>
          </cell>
          <cell r="L485" t="e">
            <v>#N/A</v>
          </cell>
          <cell r="M485" t="e">
            <v>#N/A</v>
          </cell>
          <cell r="N485" t="e">
            <v>#N/A</v>
          </cell>
          <cell r="O485" t="e">
            <v>#N/A</v>
          </cell>
          <cell r="Q485" t="e">
            <v>#N/A</v>
          </cell>
          <cell r="R485" t="e">
            <v>#N/A</v>
          </cell>
          <cell r="S485" t="e">
            <v>#N/A</v>
          </cell>
          <cell r="T485" t="e">
            <v>#DIV/0!</v>
          </cell>
        </row>
        <row r="486">
          <cell r="A486">
            <v>42675</v>
          </cell>
          <cell r="B486" t="e">
            <v>#N/A</v>
          </cell>
          <cell r="C486">
            <v>34041.234000000004</v>
          </cell>
          <cell r="D486" t="e">
            <v>#N/A</v>
          </cell>
          <cell r="E486" t="e">
            <v>#N/A</v>
          </cell>
          <cell r="F486" t="e">
            <v>#N/A</v>
          </cell>
          <cell r="H486" t="e">
            <v>#N/A</v>
          </cell>
          <cell r="I486" t="e">
            <v>#N/A</v>
          </cell>
          <cell r="K486" t="e">
            <v>#N/A</v>
          </cell>
          <cell r="L486" t="e">
            <v>#N/A</v>
          </cell>
          <cell r="M486" t="e">
            <v>#N/A</v>
          </cell>
          <cell r="N486" t="e">
            <v>#N/A</v>
          </cell>
          <cell r="O486" t="e">
            <v>#N/A</v>
          </cell>
          <cell r="Q486" t="e">
            <v>#N/A</v>
          </cell>
          <cell r="R486" t="e">
            <v>#N/A</v>
          </cell>
          <cell r="S486" t="e">
            <v>#N/A</v>
          </cell>
          <cell r="T486" t="e">
            <v>#DIV/0!</v>
          </cell>
        </row>
        <row r="487">
          <cell r="A487">
            <v>42676</v>
          </cell>
          <cell r="B487" t="e">
            <v>#N/A</v>
          </cell>
          <cell r="C487">
            <v>34041.234000000004</v>
          </cell>
          <cell r="D487" t="e">
            <v>#N/A</v>
          </cell>
          <cell r="E487" t="e">
            <v>#N/A</v>
          </cell>
          <cell r="F487" t="e">
            <v>#N/A</v>
          </cell>
          <cell r="H487" t="e">
            <v>#N/A</v>
          </cell>
          <cell r="I487" t="e">
            <v>#N/A</v>
          </cell>
          <cell r="K487" t="e">
            <v>#N/A</v>
          </cell>
          <cell r="L487" t="e">
            <v>#N/A</v>
          </cell>
          <cell r="M487" t="e">
            <v>#N/A</v>
          </cell>
          <cell r="N487" t="e">
            <v>#N/A</v>
          </cell>
          <cell r="O487" t="e">
            <v>#N/A</v>
          </cell>
          <cell r="Q487" t="e">
            <v>#N/A</v>
          </cell>
          <cell r="R487" t="e">
            <v>#N/A</v>
          </cell>
          <cell r="S487" t="e">
            <v>#N/A</v>
          </cell>
          <cell r="T487" t="e">
            <v>#DIV/0!</v>
          </cell>
        </row>
        <row r="488">
          <cell r="A488">
            <v>42677</v>
          </cell>
          <cell r="B488" t="e">
            <v>#N/A</v>
          </cell>
          <cell r="C488">
            <v>34041.234000000004</v>
          </cell>
          <cell r="D488" t="e">
            <v>#N/A</v>
          </cell>
          <cell r="E488" t="e">
            <v>#N/A</v>
          </cell>
          <cell r="F488" t="e">
            <v>#N/A</v>
          </cell>
          <cell r="H488" t="e">
            <v>#N/A</v>
          </cell>
          <cell r="I488" t="e">
            <v>#N/A</v>
          </cell>
          <cell r="K488" t="e">
            <v>#N/A</v>
          </cell>
          <cell r="L488" t="e">
            <v>#N/A</v>
          </cell>
          <cell r="M488" t="e">
            <v>#N/A</v>
          </cell>
          <cell r="N488" t="e">
            <v>#N/A</v>
          </cell>
          <cell r="O488" t="e">
            <v>#N/A</v>
          </cell>
          <cell r="Q488" t="e">
            <v>#N/A</v>
          </cell>
          <cell r="R488" t="e">
            <v>#N/A</v>
          </cell>
          <cell r="S488" t="e">
            <v>#N/A</v>
          </cell>
          <cell r="T488" t="e">
            <v>#DIV/0!</v>
          </cell>
        </row>
      </sheetData>
      <sheetData sheetId="10">
        <row r="1">
          <cell r="A1" t="str">
            <v>Pickers Value Fund</v>
          </cell>
        </row>
        <row r="2">
          <cell r="A2" t="str">
            <v>Restricted - Series 2_2015</v>
          </cell>
        </row>
        <row r="3">
          <cell r="A3" t="str">
            <v>Performance Report</v>
          </cell>
        </row>
        <row r="4">
          <cell r="A4" t="str">
            <v>PVFRS02_15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42034</v>
          </cell>
          <cell r="B7">
            <v>154804.75</v>
          </cell>
          <cell r="C7">
            <v>1540.6523686305732</v>
          </cell>
          <cell r="D7">
            <v>100.48</v>
          </cell>
          <cell r="L7">
            <v>154804.75</v>
          </cell>
          <cell r="M7">
            <v>1540.6523686305732</v>
          </cell>
          <cell r="N7">
            <v>100.48</v>
          </cell>
        </row>
        <row r="8">
          <cell r="A8">
            <v>42037</v>
          </cell>
          <cell r="B8">
            <v>154586.72</v>
          </cell>
          <cell r="C8">
            <v>1538.8140000000001</v>
          </cell>
          <cell r="D8">
            <v>100.45835299132968</v>
          </cell>
          <cell r="E8">
            <v>-2.154359939323669E-4</v>
          </cell>
          <cell r="F8">
            <v>-2.154359939323669E-4</v>
          </cell>
          <cell r="H8">
            <v>-2.154359939323669E-4</v>
          </cell>
          <cell r="I8">
            <v>-2.154359939323669E-4</v>
          </cell>
          <cell r="K8">
            <v>0</v>
          </cell>
          <cell r="L8">
            <v>154586.72</v>
          </cell>
          <cell r="M8">
            <v>1540.6523686305732</v>
          </cell>
          <cell r="N8">
            <v>100.34</v>
          </cell>
          <cell r="O8">
            <v>-1.3933121019108485E-3</v>
          </cell>
          <cell r="P8">
            <v>-1.3933121019108485E-3</v>
          </cell>
          <cell r="R8">
            <v>-1.3933121019108485E-3</v>
          </cell>
          <cell r="S8">
            <v>-1.3933121019108485E-3</v>
          </cell>
          <cell r="T8">
            <v>-1.6718464012242862E-2</v>
          </cell>
        </row>
        <row r="9">
          <cell r="A9">
            <v>42038</v>
          </cell>
          <cell r="B9">
            <v>154899.24</v>
          </cell>
          <cell r="C9">
            <v>1538.8140000000001</v>
          </cell>
          <cell r="D9">
            <v>100.66144446307349</v>
          </cell>
          <cell r="E9">
            <v>2.0216484313788641E-3</v>
          </cell>
          <cell r="F9">
            <v>1.8057769016071035E-3</v>
          </cell>
          <cell r="H9">
            <v>1.8057769016071035E-3</v>
          </cell>
          <cell r="I9">
            <v>1.8057769016071035E-3</v>
          </cell>
          <cell r="K9">
            <v>55.908568361814901</v>
          </cell>
          <cell r="L9">
            <v>154843.33143163819</v>
          </cell>
          <cell r="M9">
            <v>1540.6523686305732</v>
          </cell>
          <cell r="N9">
            <v>100.51</v>
          </cell>
          <cell r="O9">
            <v>1.694239585409596E-3</v>
          </cell>
          <cell r="P9">
            <v>2.9856687898099921E-4</v>
          </cell>
          <cell r="R9">
            <v>2.9856687898099921E-4</v>
          </cell>
          <cell r="S9">
            <v>2.9856687898099921E-4</v>
          </cell>
          <cell r="T9">
            <v>1.7914146452255864E-3</v>
          </cell>
        </row>
        <row r="10">
          <cell r="A10">
            <v>42039</v>
          </cell>
          <cell r="B10">
            <v>155687.20000000001</v>
          </cell>
          <cell r="C10">
            <v>1538.8140000000001</v>
          </cell>
          <cell r="D10">
            <v>101.17350115088634</v>
          </cell>
          <cell r="E10">
            <v>5.0869197292384705E-3</v>
          </cell>
          <cell r="F10">
            <v>6.9018824729929484E-3</v>
          </cell>
          <cell r="H10">
            <v>6.9018824729929484E-3</v>
          </cell>
          <cell r="I10">
            <v>6.9018824729929484E-3</v>
          </cell>
          <cell r="K10">
            <v>213.68883815221182</v>
          </cell>
          <cell r="L10">
            <v>155473.5111618478</v>
          </cell>
          <cell r="M10">
            <v>1540.6523686305732</v>
          </cell>
          <cell r="N10">
            <v>100.91</v>
          </cell>
          <cell r="O10">
            <v>3.9797035120883173E-3</v>
          </cell>
          <cell r="P10">
            <v>4.279458598726027E-3</v>
          </cell>
          <cell r="R10">
            <v>4.279458598726027E-3</v>
          </cell>
          <cell r="S10">
            <v>4.279458598726027E-3</v>
          </cell>
          <cell r="T10">
            <v>1.711893325224878E-2</v>
          </cell>
          <cell r="U10">
            <v>1.0088635268689453E-2</v>
          </cell>
        </row>
        <row r="11">
          <cell r="A11">
            <v>42040</v>
          </cell>
          <cell r="B11">
            <v>155373.46</v>
          </cell>
          <cell r="C11">
            <v>1538.8140000000001</v>
          </cell>
          <cell r="D11">
            <v>100.96961686077718</v>
          </cell>
          <cell r="E11">
            <v>-2.0151945696244011E-3</v>
          </cell>
          <cell r="F11">
            <v>4.8727792672886849E-3</v>
          </cell>
          <cell r="H11">
            <v>4.8727792672886849E-3</v>
          </cell>
          <cell r="I11">
            <v>4.8727792672886849E-3</v>
          </cell>
          <cell r="K11">
            <v>150.86587525556422</v>
          </cell>
          <cell r="L11">
            <v>155222.59412474441</v>
          </cell>
          <cell r="M11">
            <v>1540.6523686305732</v>
          </cell>
          <cell r="N11">
            <v>100.75</v>
          </cell>
          <cell r="O11">
            <v>-1.5855713011594386E-3</v>
          </cell>
          <cell r="P11">
            <v>2.6871019108278826E-3</v>
          </cell>
          <cell r="R11">
            <v>2.6871019108278826E-3</v>
          </cell>
          <cell r="S11">
            <v>2.6871019108278826E-3</v>
          </cell>
          <cell r="T11">
            <v>8.0615223499336253E-3</v>
          </cell>
          <cell r="U11">
            <v>8.7052144561481463E-3</v>
          </cell>
        </row>
        <row r="12">
          <cell r="A12">
            <v>42041</v>
          </cell>
          <cell r="B12">
            <v>155018.47</v>
          </cell>
          <cell r="C12">
            <v>1538.8140000000001</v>
          </cell>
          <cell r="D12">
            <v>100.61872045657515</v>
          </cell>
          <cell r="E12">
            <v>-3.4752672646650717E-3</v>
          </cell>
          <cell r="F12">
            <v>1.3805777923481255E-3</v>
          </cell>
          <cell r="H12">
            <v>1.3805777923481255E-3</v>
          </cell>
          <cell r="I12">
            <v>1.3805777923481255E-3</v>
          </cell>
          <cell r="K12">
            <v>42.74400000000179</v>
          </cell>
          <cell r="L12">
            <v>154975.726</v>
          </cell>
          <cell r="M12">
            <v>1540.6523686305732</v>
          </cell>
          <cell r="N12">
            <v>100.59</v>
          </cell>
          <cell r="O12">
            <v>-1.5880893300247445E-3</v>
          </cell>
          <cell r="P12">
            <v>1.0947452229299603E-3</v>
          </cell>
          <cell r="R12">
            <v>1.0947452229299603E-3</v>
          </cell>
          <cell r="S12">
            <v>1.0947452229299603E-3</v>
          </cell>
          <cell r="T12">
            <v>2.6274086693405252E-3</v>
          </cell>
          <cell r="U12">
            <v>7.5610748062189788E-3</v>
          </cell>
        </row>
        <row r="13">
          <cell r="A13">
            <v>42044</v>
          </cell>
          <cell r="B13">
            <v>155536.45000000001</v>
          </cell>
          <cell r="C13">
            <v>1538.8140000000001</v>
          </cell>
          <cell r="D13">
            <v>100.95492868274393</v>
          </cell>
          <cell r="E13">
            <v>3.3414082850902194E-3</v>
          </cell>
          <cell r="F13">
            <v>4.7265991515119676E-3</v>
          </cell>
          <cell r="H13">
            <v>4.7265991515119676E-3</v>
          </cell>
          <cell r="I13">
            <v>4.7265991515119676E-3</v>
          </cell>
          <cell r="K13">
            <v>146.34000000000432</v>
          </cell>
          <cell r="L13">
            <v>155390.11000000002</v>
          </cell>
          <cell r="M13">
            <v>1540.6523686305732</v>
          </cell>
          <cell r="N13">
            <v>100.86</v>
          </cell>
          <cell r="O13">
            <v>2.6841634357290811E-3</v>
          </cell>
          <cell r="P13">
            <v>3.781847133757843E-3</v>
          </cell>
          <cell r="R13">
            <v>3.781847133757843E-3</v>
          </cell>
          <cell r="S13">
            <v>3.781847133757843E-3</v>
          </cell>
          <cell r="T13">
            <v>7.5638372912152363E-3</v>
          </cell>
          <cell r="U13">
            <v>7.5595026937565523E-3</v>
          </cell>
        </row>
        <row r="14">
          <cell r="A14">
            <v>42045</v>
          </cell>
          <cell r="B14">
            <v>156592.23000000001</v>
          </cell>
          <cell r="C14">
            <v>1538.8140000000001</v>
          </cell>
          <cell r="D14">
            <v>101.64020981526731</v>
          </cell>
          <cell r="E14">
            <v>6.7879908535908307E-3</v>
          </cell>
          <cell r="F14">
            <v>1.1546674116911904E-2</v>
          </cell>
          <cell r="H14">
            <v>1.1546674116911904E-2</v>
          </cell>
          <cell r="I14">
            <v>1.1546674116911904E-2</v>
          </cell>
          <cell r="K14">
            <v>357.49600000000356</v>
          </cell>
          <cell r="L14">
            <v>156234.734</v>
          </cell>
          <cell r="M14">
            <v>1540.6523686305732</v>
          </cell>
          <cell r="N14">
            <v>101.41</v>
          </cell>
          <cell r="O14">
            <v>5.4531033115208238E-3</v>
          </cell>
          <cell r="P14">
            <v>9.2555732484076447E-3</v>
          </cell>
          <cell r="R14">
            <v>9.2555732484076447E-3</v>
          </cell>
          <cell r="S14">
            <v>9.2555732484076447E-3</v>
          </cell>
          <cell r="T14">
            <v>1.5867221476128179E-2</v>
          </cell>
          <cell r="U14">
            <v>1.1963745819378795E-2</v>
          </cell>
        </row>
        <row r="15">
          <cell r="A15">
            <v>42046</v>
          </cell>
          <cell r="B15">
            <v>156333.57999999999</v>
          </cell>
          <cell r="C15">
            <v>1538.8140000000001</v>
          </cell>
          <cell r="D15">
            <v>101.47232638791768</v>
          </cell>
          <cell r="E15">
            <v>-1.651742235231235E-3</v>
          </cell>
          <cell r="F15">
            <v>9.8758597523653791E-3</v>
          </cell>
          <cell r="H15">
            <v>9.8758597523653791E-3</v>
          </cell>
          <cell r="I15">
            <v>9.8758597523653791E-3</v>
          </cell>
          <cell r="K15">
            <v>305.76599999999638</v>
          </cell>
          <cell r="L15">
            <v>156027.81399999998</v>
          </cell>
          <cell r="M15">
            <v>1540.6523686305732</v>
          </cell>
          <cell r="N15">
            <v>101.27</v>
          </cell>
          <cell r="O15">
            <v>-1.3805344640568373E-3</v>
          </cell>
          <cell r="P15">
            <v>7.8622611464966852E-3</v>
          </cell>
          <cell r="R15">
            <v>7.8622611464966852E-3</v>
          </cell>
          <cell r="S15">
            <v>7.8622611464966852E-3</v>
          </cell>
          <cell r="T15">
            <v>1.1793623523544738E-2</v>
          </cell>
          <cell r="U15">
            <v>1.265907471527108E-2</v>
          </cell>
        </row>
        <row r="16">
          <cell r="A16">
            <v>42047</v>
          </cell>
          <cell r="B16">
            <v>156491.63</v>
          </cell>
          <cell r="C16">
            <v>1538.8140000000001</v>
          </cell>
          <cell r="D16">
            <v>101.57491280080231</v>
          </cell>
          <cell r="E16">
            <v>1.0109792150863051E-3</v>
          </cell>
          <cell r="F16">
            <v>1.0896823256392407E-2</v>
          </cell>
          <cell r="H16">
            <v>1.0896823256392407E-2</v>
          </cell>
          <cell r="I16">
            <v>1.0896823256392407E-2</v>
          </cell>
          <cell r="K16">
            <v>337.37600000000128</v>
          </cell>
          <cell r="L16">
            <v>156154.25400000002</v>
          </cell>
          <cell r="M16">
            <v>1540.6523686305732</v>
          </cell>
          <cell r="N16">
            <v>101.36</v>
          </cell>
          <cell r="O16">
            <v>8.8871334057483153E-4</v>
          </cell>
          <cell r="P16">
            <v>8.7579617834394607E-3</v>
          </cell>
          <cell r="R16">
            <v>8.7579617834394607E-3</v>
          </cell>
          <cell r="S16">
            <v>8.7579617834394607E-3</v>
          </cell>
          <cell r="T16">
            <v>1.1677452823249723E-2</v>
          </cell>
          <cell r="U16">
            <v>1.3316043132416645E-2</v>
          </cell>
        </row>
        <row r="17">
          <cell r="A17">
            <v>42048</v>
          </cell>
          <cell r="B17">
            <v>156025.38</v>
          </cell>
          <cell r="C17">
            <v>1538.8140000000001</v>
          </cell>
          <cell r="D17">
            <v>101.27228126010345</v>
          </cell>
          <cell r="E17">
            <v>-2.9793925719862058E-3</v>
          </cell>
          <cell r="F17">
            <v>7.8849647701377812E-3</v>
          </cell>
          <cell r="H17">
            <v>7.8849647701377812E-3</v>
          </cell>
          <cell r="I17">
            <v>7.8849647701377812E-3</v>
          </cell>
          <cell r="K17">
            <v>244.12599999999935</v>
          </cell>
          <cell r="L17">
            <v>155781.25400000002</v>
          </cell>
          <cell r="M17">
            <v>1540.6523686305732</v>
          </cell>
          <cell r="N17">
            <v>101.11</v>
          </cell>
          <cell r="O17">
            <v>-2.4664561957379316E-3</v>
          </cell>
          <cell r="P17">
            <v>6.2699044585987629E-3</v>
          </cell>
          <cell r="R17">
            <v>6.2699044585987629E-3</v>
          </cell>
          <cell r="S17">
            <v>6.2699044585987629E-3</v>
          </cell>
          <cell r="T17">
            <v>7.5239325235685328E-3</v>
          </cell>
          <cell r="U17">
            <v>1.2783818350547973E-2</v>
          </cell>
        </row>
        <row r="18">
          <cell r="A18">
            <v>42051</v>
          </cell>
          <cell r="B18">
            <v>155932.57999999999</v>
          </cell>
          <cell r="C18">
            <v>1538.8140000000001</v>
          </cell>
          <cell r="D18">
            <v>101.21204703602442</v>
          </cell>
          <cell r="E18">
            <v>-5.9477502954963235E-4</v>
          </cell>
          <cell r="F18">
            <v>7.2854999604339277E-3</v>
          </cell>
          <cell r="H18">
            <v>7.2854999604339277E-3</v>
          </cell>
          <cell r="I18">
            <v>7.2854999604339277E-3</v>
          </cell>
          <cell r="K18">
            <v>225.56600000000006</v>
          </cell>
          <cell r="L18">
            <v>155707.014</v>
          </cell>
          <cell r="M18">
            <v>1540.6523686305732</v>
          </cell>
          <cell r="N18">
            <v>101.07</v>
          </cell>
          <cell r="O18">
            <v>-3.9560874295330173E-4</v>
          </cell>
          <cell r="P18">
            <v>5.8718152866241713E-3</v>
          </cell>
          <cell r="R18">
            <v>5.8718152866241713E-3</v>
          </cell>
          <cell r="S18">
            <v>5.8718152866241713E-3</v>
          </cell>
          <cell r="T18">
            <v>6.4056337726299262E-3</v>
          </cell>
          <cell r="U18">
            <v>1.2239895875534564E-2</v>
          </cell>
        </row>
        <row r="19">
          <cell r="A19">
            <v>42052</v>
          </cell>
          <cell r="B19">
            <v>156276.4</v>
          </cell>
          <cell r="C19">
            <v>1538.8140000000001</v>
          </cell>
          <cell r="D19">
            <v>101.4352122399345</v>
          </cell>
          <cell r="E19">
            <v>2.2049272833168931E-3</v>
          </cell>
          <cell r="F19">
            <v>9.5064912413862501E-3</v>
          </cell>
          <cell r="H19">
            <v>9.5064912413862501E-3</v>
          </cell>
          <cell r="I19">
            <v>9.5064912413862501E-3</v>
          </cell>
          <cell r="K19">
            <v>294.32999999999953</v>
          </cell>
          <cell r="L19">
            <v>155982.07</v>
          </cell>
          <cell r="M19">
            <v>1540.6523686305732</v>
          </cell>
          <cell r="N19">
            <v>101.24</v>
          </cell>
          <cell r="O19">
            <v>1.682002572474639E-3</v>
          </cell>
          <cell r="P19">
            <v>7.563694267515908E-3</v>
          </cell>
          <cell r="R19">
            <v>7.563694267515908E-3</v>
          </cell>
          <cell r="S19">
            <v>7.563694267515908E-3</v>
          </cell>
          <cell r="T19">
            <v>7.5636942675032515E-3</v>
          </cell>
          <cell r="U19">
            <v>1.2082842524503283E-2</v>
          </cell>
        </row>
        <row r="20">
          <cell r="A20">
            <v>42053</v>
          </cell>
          <cell r="B20">
            <v>157074.44</v>
          </cell>
          <cell r="C20">
            <v>1538.8140000000001</v>
          </cell>
          <cell r="D20">
            <v>101.95320060398664</v>
          </cell>
          <cell r="E20">
            <v>5.1065931900147188E-3</v>
          </cell>
          <cell r="F20">
            <v>1.4661630214835242E-2</v>
          </cell>
          <cell r="H20">
            <v>1.4661630214835242E-2</v>
          </cell>
          <cell r="I20">
            <v>1.4661630214835242E-2</v>
          </cell>
          <cell r="K20">
            <v>453.93800000000175</v>
          </cell>
          <cell r="L20">
            <v>156620.50200000001</v>
          </cell>
          <cell r="M20">
            <v>1540.6523686305732</v>
          </cell>
          <cell r="N20">
            <v>101.66</v>
          </cell>
          <cell r="O20">
            <v>4.1485578822599845E-3</v>
          </cell>
          <cell r="P20">
            <v>1.1743630573248343E-2</v>
          </cell>
          <cell r="R20">
            <v>1.1743630573248343E-2</v>
          </cell>
          <cell r="S20">
            <v>1.1743630573248343E-2</v>
          </cell>
          <cell r="T20">
            <v>1.08402254142419E-2</v>
          </cell>
          <cell r="U20">
            <v>1.3405278608091355E-2</v>
          </cell>
        </row>
        <row r="21">
          <cell r="A21">
            <v>42054</v>
          </cell>
          <cell r="B21">
            <v>156971.82</v>
          </cell>
          <cell r="C21">
            <v>1538.8140000000001</v>
          </cell>
          <cell r="D21">
            <v>101.88659245662683</v>
          </cell>
          <cell r="E21">
            <v>-6.5332080763735867E-4</v>
          </cell>
          <cell r="F21">
            <v>1.3998730659104508E-2</v>
          </cell>
          <cell r="H21">
            <v>1.3998730659104508E-2</v>
          </cell>
          <cell r="I21">
            <v>1.3998730659104508E-2</v>
          </cell>
          <cell r="K21">
            <v>433.41400000000294</v>
          </cell>
          <cell r="L21">
            <v>156538.40600000002</v>
          </cell>
          <cell r="M21">
            <v>1540.6523686305732</v>
          </cell>
          <cell r="N21">
            <v>101.61</v>
          </cell>
          <cell r="O21">
            <v>-4.9183553019871429E-4</v>
          </cell>
          <cell r="P21">
            <v>1.1246019108280159E-2</v>
          </cell>
          <cell r="R21">
            <v>1.1246019108280159E-2</v>
          </cell>
          <cell r="S21">
            <v>1.1246019108280159E-2</v>
          </cell>
          <cell r="T21">
            <v>9.6393675208759078E-3</v>
          </cell>
          <cell r="U21">
            <v>1.4029769273762035E-2</v>
          </cell>
        </row>
        <row r="22">
          <cell r="A22">
            <v>42055</v>
          </cell>
          <cell r="B22">
            <v>156928.45000000001</v>
          </cell>
          <cell r="C22">
            <v>1538.8140000000001</v>
          </cell>
          <cell r="D22">
            <v>101.85844204392954</v>
          </cell>
          <cell r="E22">
            <v>-2.762916299243745E-4</v>
          </cell>
          <cell r="F22">
            <v>1.3718571297069548E-2</v>
          </cell>
          <cell r="H22">
            <v>1.3718571297069548E-2</v>
          </cell>
          <cell r="I22">
            <v>1.3718571297069548E-2</v>
          </cell>
          <cell r="K22">
            <v>424.74000000000251</v>
          </cell>
          <cell r="L22">
            <v>156503.71000000002</v>
          </cell>
          <cell r="M22">
            <v>1540.6523686305732</v>
          </cell>
          <cell r="N22">
            <v>101.58</v>
          </cell>
          <cell r="O22">
            <v>-2.952465308532215E-4</v>
          </cell>
          <cell r="P22">
            <v>1.0947452229299381E-2</v>
          </cell>
          <cell r="R22">
            <v>1.0947452229299381E-2</v>
          </cell>
          <cell r="S22">
            <v>1.0947452229299381E-2</v>
          </cell>
          <cell r="T22">
            <v>8.7578659102547363E-3</v>
          </cell>
          <cell r="U22">
            <v>1.4321056900244693E-2</v>
          </cell>
        </row>
        <row r="23">
          <cell r="A23">
            <v>42058</v>
          </cell>
          <cell r="B23">
            <v>156808.01</v>
          </cell>
          <cell r="C23">
            <v>1538.8140000000001</v>
          </cell>
          <cell r="D23">
            <v>101.78026736776489</v>
          </cell>
          <cell r="E23">
            <v>-7.6748352513511531E-4</v>
          </cell>
          <cell r="F23">
            <v>1.2940558994475326E-2</v>
          </cell>
          <cell r="H23">
            <v>1.2940558994475326E-2</v>
          </cell>
          <cell r="I23">
            <v>1.2940558994475326E-2</v>
          </cell>
          <cell r="K23">
            <v>400.65200000000328</v>
          </cell>
          <cell r="L23">
            <v>156407.35800000001</v>
          </cell>
          <cell r="M23">
            <v>1540.6523686305732</v>
          </cell>
          <cell r="N23">
            <v>101.52</v>
          </cell>
          <cell r="O23">
            <v>-5.9066745422331479E-4</v>
          </cell>
          <cell r="P23">
            <v>1.0350318471337605E-2</v>
          </cell>
          <cell r="R23">
            <v>1.0350318471337605E-2</v>
          </cell>
          <cell r="S23">
            <v>1.0350318471337605E-2</v>
          </cell>
          <cell r="T23">
            <v>7.7626384242961421E-3</v>
          </cell>
          <cell r="U23">
            <v>1.4335200894077698E-2</v>
          </cell>
        </row>
        <row r="24">
          <cell r="A24">
            <v>42059</v>
          </cell>
          <cell r="B24">
            <v>156419.17000000001</v>
          </cell>
          <cell r="C24">
            <v>1538.8140000000001</v>
          </cell>
          <cell r="D24">
            <v>101.52788077626819</v>
          </cell>
          <cell r="E24">
            <v>-2.4797202642899974E-3</v>
          </cell>
          <cell r="F24">
            <v>1.0428749763815581E-2</v>
          </cell>
          <cell r="H24">
            <v>1.0428749763815581E-2</v>
          </cell>
          <cell r="I24">
            <v>1.0428749763815581E-2</v>
          </cell>
          <cell r="K24">
            <v>322.88400000000519</v>
          </cell>
          <cell r="L24">
            <v>156096.28600000002</v>
          </cell>
          <cell r="M24">
            <v>1540.6523686305732</v>
          </cell>
          <cell r="N24">
            <v>101.32</v>
          </cell>
          <cell r="O24">
            <v>-1.9700551615445816E-3</v>
          </cell>
          <cell r="P24">
            <v>8.3598726114648692E-3</v>
          </cell>
          <cell r="R24">
            <v>8.3598726114648692E-3</v>
          </cell>
          <cell r="S24">
            <v>8.3598726114648692E-3</v>
          </cell>
          <cell r="T24">
            <v>5.9010140043511683E-3</v>
          </cell>
          <cell r="U24">
            <v>1.3988667511978877E-2</v>
          </cell>
        </row>
        <row r="25">
          <cell r="A25">
            <v>42060</v>
          </cell>
          <cell r="B25">
            <v>156612.31</v>
          </cell>
          <cell r="C25">
            <v>1538.8140000000001</v>
          </cell>
          <cell r="D25">
            <v>101.65324325513268</v>
          </cell>
          <cell r="E25">
            <v>1.2347591410948322E-3</v>
          </cell>
          <cell r="F25">
            <v>1.1676385899011432E-2</v>
          </cell>
          <cell r="H25">
            <v>1.1676385899011432E-2</v>
          </cell>
          <cell r="I25">
            <v>1.1676385899011432E-2</v>
          </cell>
          <cell r="K25">
            <v>361.512</v>
          </cell>
          <cell r="L25">
            <v>156250.79800000001</v>
          </cell>
          <cell r="M25">
            <v>1540.6523686305732</v>
          </cell>
          <cell r="N25">
            <v>101.42</v>
          </cell>
          <cell r="O25">
            <v>9.8697196999619763E-4</v>
          </cell>
          <cell r="P25">
            <v>9.3550955414012371E-3</v>
          </cell>
          <cell r="R25">
            <v>9.3550955414012371E-3</v>
          </cell>
          <cell r="S25">
            <v>9.3550955414012371E-3</v>
          </cell>
          <cell r="T25">
            <v>6.2366331229526395E-3</v>
          </cell>
          <cell r="U25">
            <v>1.3782338710848496E-2</v>
          </cell>
        </row>
        <row r="26">
          <cell r="A26">
            <v>42061</v>
          </cell>
          <cell r="B26">
            <v>156442.82</v>
          </cell>
          <cell r="C26">
            <v>1538.8140000000001</v>
          </cell>
          <cell r="D26">
            <v>101.54323141634868</v>
          </cell>
          <cell r="E26">
            <v>-1.0822265503904749E-3</v>
          </cell>
          <cell r="F26">
            <v>1.0581522853788439E-2</v>
          </cell>
          <cell r="H26">
            <v>1.0581522853788439E-2</v>
          </cell>
          <cell r="I26">
            <v>1.0581522853788439E-2</v>
          </cell>
          <cell r="K26">
            <v>327.61400000000384</v>
          </cell>
          <cell r="L26">
            <v>156115.20600000001</v>
          </cell>
          <cell r="M26">
            <v>1540.6523686305732</v>
          </cell>
          <cell r="N26">
            <v>101.33</v>
          </cell>
          <cell r="O26">
            <v>-8.8739893512135293E-4</v>
          </cell>
          <cell r="P26">
            <v>8.4593949044584615E-3</v>
          </cell>
          <cell r="R26">
            <v>8.4593949044584615E-3</v>
          </cell>
          <cell r="S26">
            <v>8.4593949044584615E-3</v>
          </cell>
          <cell r="T26">
            <v>5.3426924753665617E-3</v>
          </cell>
          <cell r="U26">
            <v>1.3477574162448365E-2</v>
          </cell>
        </row>
        <row r="27">
          <cell r="A27">
            <v>42062</v>
          </cell>
          <cell r="B27">
            <v>156592.60999999999</v>
          </cell>
          <cell r="C27">
            <v>1538.8140000000001</v>
          </cell>
          <cell r="D27">
            <v>101.64045646402968</v>
          </cell>
          <cell r="E27">
            <v>9.5747443059357451E-4</v>
          </cell>
          <cell r="F27">
            <v>1.154912882195136E-2</v>
          </cell>
          <cell r="H27">
            <v>1.154912882195136E-2</v>
          </cell>
          <cell r="I27">
            <v>1.154912882195136E-2</v>
          </cell>
          <cell r="K27">
            <v>357.57199999999682</v>
          </cell>
          <cell r="L27">
            <v>156235.038</v>
          </cell>
          <cell r="M27">
            <v>1540.6523686305732</v>
          </cell>
          <cell r="N27">
            <v>101.41</v>
          </cell>
          <cell r="O27">
            <v>7.8949965459385041E-4</v>
          </cell>
          <cell r="P27">
            <v>9.2555732484076447E-3</v>
          </cell>
          <cell r="R27">
            <v>9.2555732484076447E-3</v>
          </cell>
          <cell r="S27">
            <v>9.2555732484076447E-3</v>
          </cell>
          <cell r="T27">
            <v>5.5532411547147831E-3</v>
          </cell>
          <cell r="U27">
            <v>1.3269733786258174E-2</v>
          </cell>
        </row>
        <row r="28">
          <cell r="A28">
            <v>42065</v>
          </cell>
          <cell r="B28">
            <v>156021.89000000001</v>
          </cell>
          <cell r="C28">
            <v>1538.8140000000001</v>
          </cell>
          <cell r="D28">
            <v>101.2700159859436</v>
          </cell>
          <cell r="E28">
            <v>-3.6446164349643873E-3</v>
          </cell>
          <cell r="F28">
            <v>-3.6446164349643873E-3</v>
          </cell>
          <cell r="H28">
            <v>7.8624202422730161E-3</v>
          </cell>
          <cell r="I28">
            <v>7.8624202422730161E-3</v>
          </cell>
          <cell r="K28">
            <v>243.42800000000418</v>
          </cell>
          <cell r="L28">
            <v>155778.462</v>
          </cell>
          <cell r="M28">
            <v>1540.6523686305732</v>
          </cell>
          <cell r="N28">
            <v>101.11</v>
          </cell>
          <cell r="O28">
            <v>-2.9582881372645087E-3</v>
          </cell>
          <cell r="P28">
            <v>-2.9582881372645087E-3</v>
          </cell>
          <cell r="R28">
            <v>6.2699044585987629E-3</v>
          </cell>
          <cell r="S28">
            <v>6.2699044585987629E-3</v>
          </cell>
          <cell r="T28">
            <v>3.5827544124344968E-3</v>
          </cell>
          <cell r="U28">
            <v>1.489031770291783E-2</v>
          </cell>
        </row>
        <row r="29">
          <cell r="A29">
            <v>42066</v>
          </cell>
          <cell r="B29">
            <v>155902.76999999999</v>
          </cell>
          <cell r="C29">
            <v>1538.8140000000001</v>
          </cell>
          <cell r="D29">
            <v>101.1926980896904</v>
          </cell>
          <cell r="E29">
            <v>-7.6348261131842232E-4</v>
          </cell>
          <cell r="F29">
            <v>-4.4053164450097437E-3</v>
          </cell>
          <cell r="H29">
            <v>7.0929348098167644E-3</v>
          </cell>
          <cell r="I29">
            <v>7.0929348098167644E-3</v>
          </cell>
          <cell r="K29">
            <v>219.60399999999728</v>
          </cell>
          <cell r="L29">
            <v>155683.166</v>
          </cell>
          <cell r="M29">
            <v>1540.6523686305732</v>
          </cell>
          <cell r="N29">
            <v>101.05</v>
          </cell>
          <cell r="O29">
            <v>-5.9341311442984157E-4</v>
          </cell>
          <cell r="P29">
            <v>-3.5499457647174548E-3</v>
          </cell>
          <cell r="R29">
            <v>5.6727707006367645E-3</v>
          </cell>
          <cell r="S29">
            <v>5.6727707006367645E-3</v>
          </cell>
          <cell r="T29">
            <v>3.0941986721018111E-3</v>
          </cell>
          <cell r="U29">
            <v>1.626310245016907E-2</v>
          </cell>
        </row>
        <row r="30">
          <cell r="A30">
            <v>42067</v>
          </cell>
          <cell r="B30">
            <v>155581.79999999999</v>
          </cell>
          <cell r="C30">
            <v>1538.8140000000001</v>
          </cell>
          <cell r="D30">
            <v>100.9843642653084</v>
          </cell>
          <cell r="E30">
            <v>-2.0587831762064468E-3</v>
          </cell>
          <cell r="F30">
            <v>-6.4550300298333863E-3</v>
          </cell>
          <cell r="H30">
            <v>5.0195488187538828E-3</v>
          </cell>
          <cell r="I30">
            <v>5.0195488187538828E-3</v>
          </cell>
          <cell r="K30">
            <v>155.40999999999997</v>
          </cell>
          <cell r="L30">
            <v>155426.38999999998</v>
          </cell>
          <cell r="M30">
            <v>1540.6523686305732</v>
          </cell>
          <cell r="N30">
            <v>100.88</v>
          </cell>
          <cell r="O30">
            <v>-1.6823354774864185E-3</v>
          </cell>
          <cell r="P30">
            <v>-5.2263090425007652E-3</v>
          </cell>
          <cell r="R30">
            <v>3.9808917197450278E-3</v>
          </cell>
          <cell r="S30">
            <v>3.9808917197450278E-3</v>
          </cell>
          <cell r="T30">
            <v>2.0769672126590422E-3</v>
          </cell>
          <cell r="U30">
            <v>1.7802164547669024E-2</v>
          </cell>
        </row>
        <row r="31">
          <cell r="A31">
            <v>42068</v>
          </cell>
          <cell r="B31">
            <v>155804.48000000001</v>
          </cell>
          <cell r="C31">
            <v>1538.8140000000001</v>
          </cell>
          <cell r="D31">
            <v>101.12890044007048</v>
          </cell>
          <cell r="E31">
            <v>1.4312728095444704E-3</v>
          </cell>
          <cell r="F31">
            <v>-5.0329961292552294E-3</v>
          </cell>
          <cell r="H31">
            <v>6.4580059720389382E-3</v>
          </cell>
          <cell r="I31">
            <v>6.4580059720389382E-3</v>
          </cell>
          <cell r="K31">
            <v>199.9460000000004</v>
          </cell>
          <cell r="L31">
            <v>155604.53400000001</v>
          </cell>
          <cell r="M31">
            <v>1540.6523686305732</v>
          </cell>
          <cell r="N31">
            <v>101</v>
          </cell>
          <cell r="O31">
            <v>1.1895321173671647E-3</v>
          </cell>
          <cell r="P31">
            <v>-4.0429937875948729E-3</v>
          </cell>
          <cell r="R31">
            <v>5.1751592356688025E-3</v>
          </cell>
          <cell r="S31">
            <v>5.1751592356688025E-3</v>
          </cell>
          <cell r="T31">
            <v>2.5875461408588762E-3</v>
          </cell>
          <cell r="U31">
            <v>1.8648573621333396E-2</v>
          </cell>
        </row>
        <row r="32">
          <cell r="A32">
            <v>42069</v>
          </cell>
          <cell r="B32">
            <v>155062.69</v>
          </cell>
          <cell r="C32">
            <v>1538.8140000000001</v>
          </cell>
          <cell r="D32">
            <v>100.64742258360936</v>
          </cell>
          <cell r="E32">
            <v>-4.7610312617455408E-3</v>
          </cell>
          <cell r="F32">
            <v>-9.7700651390891791E-3</v>
          </cell>
          <cell r="H32">
            <v>1.6662279419721315E-3</v>
          </cell>
          <cell r="I32">
            <v>1.6662279419721315E-3</v>
          </cell>
          <cell r="K32">
            <v>51.587999999999433</v>
          </cell>
          <cell r="L32">
            <v>155011.10200000001</v>
          </cell>
          <cell r="M32">
            <v>1540.6523686305732</v>
          </cell>
          <cell r="N32">
            <v>100.61</v>
          </cell>
          <cell r="O32">
            <v>-3.8613861386138648E-3</v>
          </cell>
          <cell r="P32">
            <v>-7.8887683660388008E-3</v>
          </cell>
          <cell r="R32">
            <v>1.2937898089171451E-3</v>
          </cell>
          <cell r="S32">
            <v>1.2937898089171451E-3</v>
          </cell>
          <cell r="T32">
            <v>6.2101701927019803E-4</v>
          </cell>
          <cell r="U32">
            <v>2.0326230541687189E-2</v>
          </cell>
        </row>
        <row r="33">
          <cell r="A33">
            <v>42072</v>
          </cell>
          <cell r="B33">
            <v>156151.1</v>
          </cell>
          <cell r="C33">
            <v>1538.8140000000001</v>
          </cell>
          <cell r="D33">
            <v>101.353883055914</v>
          </cell>
          <cell r="E33">
            <v>7.0191610889764888E-3</v>
          </cell>
          <cell r="F33">
            <v>-2.8194817111737436E-3</v>
          </cell>
          <cell r="H33">
            <v>8.6970845532841068E-3</v>
          </cell>
          <cell r="I33">
            <v>8.6970845532841068E-3</v>
          </cell>
          <cell r="K33">
            <v>269.27000000000334</v>
          </cell>
          <cell r="L33">
            <v>155881.83000000002</v>
          </cell>
          <cell r="M33">
            <v>1540.6523686305732</v>
          </cell>
          <cell r="N33">
            <v>101.18</v>
          </cell>
          <cell r="O33">
            <v>5.66544081105258E-3</v>
          </cell>
          <cell r="P33">
            <v>-2.2680209052360345E-3</v>
          </cell>
          <cell r="R33">
            <v>6.9665605095541316E-3</v>
          </cell>
          <cell r="S33">
            <v>6.9665605095541316E-3</v>
          </cell>
          <cell r="T33">
            <v>3.215275314701671E-3</v>
          </cell>
          <cell r="U33">
            <v>2.0438710637353339E-2</v>
          </cell>
        </row>
        <row r="34">
          <cell r="A34">
            <v>42073</v>
          </cell>
          <cell r="B34">
            <v>156041.22</v>
          </cell>
          <cell r="C34">
            <v>1538.8140000000001</v>
          </cell>
          <cell r="D34">
            <v>101.28256261904109</v>
          </cell>
          <cell r="E34">
            <v>-7.0367739964694032E-4</v>
          </cell>
          <cell r="F34">
            <v>-3.5211751052618423E-3</v>
          </cell>
          <cell r="H34">
            <v>7.9872872117943139E-3</v>
          </cell>
          <cell r="I34">
            <v>7.9872872117943139E-3</v>
          </cell>
          <cell r="K34">
            <v>247.2940000000003</v>
          </cell>
          <cell r="L34">
            <v>155793.92600000001</v>
          </cell>
          <cell r="M34">
            <v>1540.6523686305732</v>
          </cell>
          <cell r="N34">
            <v>101.12</v>
          </cell>
          <cell r="O34">
            <v>-5.9300256967786957E-4</v>
          </cell>
          <cell r="P34">
            <v>-2.8596785326889806E-3</v>
          </cell>
          <cell r="R34">
            <v>6.3694267515923553E-3</v>
          </cell>
          <cell r="S34">
            <v>6.3694267515923553E-3</v>
          </cell>
          <cell r="T34">
            <v>2.8308062497615083E-3</v>
          </cell>
          <cell r="U34">
            <v>2.0592363880400449E-2</v>
          </cell>
        </row>
        <row r="35">
          <cell r="A35">
            <v>42074</v>
          </cell>
          <cell r="B35">
            <v>155343.28</v>
          </cell>
          <cell r="C35">
            <v>1538.8140000000001</v>
          </cell>
          <cell r="D35">
            <v>100.82954673160869</v>
          </cell>
          <cell r="E35">
            <v>-4.4727925095690013E-3</v>
          </cell>
          <cell r="F35">
            <v>-7.9782181291951915E-3</v>
          </cell>
          <cell r="H35">
            <v>3.4787692238125167E-3</v>
          </cell>
          <cell r="I35">
            <v>3.4787692238125167E-3</v>
          </cell>
          <cell r="K35">
            <v>107.70599999999857</v>
          </cell>
          <cell r="L35">
            <v>155235.57399999999</v>
          </cell>
          <cell r="M35">
            <v>1540.6523686305732</v>
          </cell>
          <cell r="N35">
            <v>100.76</v>
          </cell>
          <cell r="O35">
            <v>-3.5601265822784445E-3</v>
          </cell>
          <cell r="P35">
            <v>-6.4096242974064355E-3</v>
          </cell>
          <cell r="R35">
            <v>2.7866242038216971E-3</v>
          </cell>
          <cell r="S35">
            <v>2.7866242038216971E-3</v>
          </cell>
          <cell r="T35">
            <v>1.1942580075725573E-3</v>
          </cell>
          <cell r="U35">
            <v>2.1319794643435239E-2</v>
          </cell>
        </row>
        <row r="36">
          <cell r="A36">
            <v>42075</v>
          </cell>
          <cell r="B36">
            <v>155477.73000000001</v>
          </cell>
          <cell r="C36">
            <v>1538.8140000000001</v>
          </cell>
          <cell r="D36">
            <v>100.91681495819735</v>
          </cell>
          <cell r="E36">
            <v>8.655025180361875E-4</v>
          </cell>
          <cell r="F36">
            <v>-7.1196207790391597E-3</v>
          </cell>
          <cell r="H36">
            <v>4.3472826253716512E-3</v>
          </cell>
          <cell r="I36">
            <v>4.3472826253716512E-3</v>
          </cell>
          <cell r="K36">
            <v>134.59600000000103</v>
          </cell>
          <cell r="L36">
            <v>155343.13400000002</v>
          </cell>
          <cell r="M36">
            <v>1540.6523686305732</v>
          </cell>
          <cell r="N36">
            <v>100.83</v>
          </cell>
          <cell r="O36">
            <v>6.9472012703442054E-4</v>
          </cell>
          <cell r="P36">
            <v>-5.7193570653781833E-3</v>
          </cell>
          <cell r="R36">
            <v>3.4832802547770658E-3</v>
          </cell>
          <cell r="S36">
            <v>3.4832802547770658E-3</v>
          </cell>
          <cell r="T36">
            <v>1.4413426313524269E-3</v>
          </cell>
          <cell r="U36">
            <v>2.1777289614611745E-2</v>
          </cell>
        </row>
        <row r="37">
          <cell r="A37">
            <v>42076</v>
          </cell>
          <cell r="B37">
            <v>155316.91</v>
          </cell>
          <cell r="C37">
            <v>1538.8140000000001</v>
          </cell>
          <cell r="D37">
            <v>100.81243060565002</v>
          </cell>
          <cell r="E37">
            <v>-1.0343603550168057E-3</v>
          </cell>
          <cell r="F37">
            <v>-8.1466168805793826E-3</v>
          </cell>
          <cell r="H37">
            <v>3.3084256135551549E-3</v>
          </cell>
          <cell r="I37">
            <v>3.3084256135551549E-3</v>
          </cell>
          <cell r="K37">
            <v>102.43199999999916</v>
          </cell>
          <cell r="L37">
            <v>155214.478</v>
          </cell>
          <cell r="M37">
            <v>1540.6523686305732</v>
          </cell>
          <cell r="N37">
            <v>100.75</v>
          </cell>
          <cell r="O37">
            <v>-7.9341465833582259E-4</v>
          </cell>
          <cell r="P37">
            <v>-6.5082339019820745E-3</v>
          </cell>
          <cell r="R37">
            <v>2.6871019108278826E-3</v>
          </cell>
          <cell r="S37">
            <v>2.6871019108278826E-3</v>
          </cell>
          <cell r="T37">
            <v>1.074832099831724E-3</v>
          </cell>
          <cell r="U37">
            <v>2.2276035756868238E-2</v>
          </cell>
        </row>
        <row r="38">
          <cell r="A38">
            <v>42079</v>
          </cell>
          <cell r="B38">
            <v>156097.04</v>
          </cell>
          <cell r="C38">
            <v>1538.8140000000001</v>
          </cell>
          <cell r="D38">
            <v>101.31879402408519</v>
          </cell>
          <cell r="E38">
            <v>5.0228271989187778E-3</v>
          </cell>
          <cell r="F38">
            <v>-3.1647087305075594E-3</v>
          </cell>
          <cell r="H38">
            <v>8.3478704626311906E-3</v>
          </cell>
          <cell r="I38">
            <v>8.3478704626311906E-3</v>
          </cell>
          <cell r="K38">
            <v>258.45800000000332</v>
          </cell>
          <cell r="L38">
            <v>155838.58199999999</v>
          </cell>
          <cell r="M38">
            <v>1540.6523686305732</v>
          </cell>
          <cell r="N38">
            <v>101.15</v>
          </cell>
          <cell r="O38">
            <v>3.9702233250620278E-3</v>
          </cell>
          <cell r="P38">
            <v>-2.5638497189625076E-3</v>
          </cell>
          <cell r="R38">
            <v>6.6679936305733545E-3</v>
          </cell>
          <cell r="S38">
            <v>6.6679936305733545E-3</v>
          </cell>
          <cell r="T38">
            <v>2.5811060827720667E-3</v>
          </cell>
          <cell r="U38">
            <v>2.2169037978930623E-2</v>
          </cell>
        </row>
        <row r="39">
          <cell r="A39">
            <v>42080</v>
          </cell>
          <cell r="B39">
            <v>155853.57999999999</v>
          </cell>
          <cell r="C39">
            <v>1538.8140000000001</v>
          </cell>
          <cell r="D39">
            <v>101.16077005647436</v>
          </cell>
          <cell r="E39">
            <v>-1.5596708304015383E-3</v>
          </cell>
          <cell r="F39">
            <v>-4.7194436570154874E-3</v>
          </cell>
          <cell r="H39">
            <v>6.7751797021731175E-3</v>
          </cell>
          <cell r="I39">
            <v>6.7751797021731175E-3</v>
          </cell>
          <cell r="K39">
            <v>209.76599999999786</v>
          </cell>
          <cell r="L39">
            <v>155643.81399999998</v>
          </cell>
          <cell r="M39">
            <v>1540.6523686305732</v>
          </cell>
          <cell r="N39">
            <v>101.02</v>
          </cell>
          <cell r="O39">
            <v>-1.2852199703411449E-3</v>
          </cell>
          <cell r="P39">
            <v>-3.8457745784439279E-3</v>
          </cell>
          <cell r="R39">
            <v>5.3742038216559873E-3</v>
          </cell>
          <cell r="S39">
            <v>5.3742038216559873E-3</v>
          </cell>
          <cell r="T39">
            <v>2.0152925879415307E-3</v>
          </cell>
          <cell r="U39">
            <v>2.218230828856569E-2</v>
          </cell>
        </row>
        <row r="40">
          <cell r="A40">
            <v>42081</v>
          </cell>
          <cell r="B40">
            <v>156941.93</v>
          </cell>
          <cell r="C40">
            <v>1538.8140000000001</v>
          </cell>
          <cell r="D40">
            <v>101.86719158423756</v>
          </cell>
          <cell r="E40">
            <v>6.9831568835312385E-3</v>
          </cell>
          <cell r="F40">
            <v>2.230756611055984E-3</v>
          </cell>
          <cell r="H40">
            <v>1.3805648728478781E-2</v>
          </cell>
          <cell r="I40">
            <v>1.3805648728478781E-2</v>
          </cell>
          <cell r="K40">
            <v>427.43599999999748</v>
          </cell>
          <cell r="L40">
            <v>156514.49400000001</v>
          </cell>
          <cell r="M40">
            <v>1540.6523686305732</v>
          </cell>
          <cell r="N40">
            <v>101.59</v>
          </cell>
          <cell r="O40">
            <v>5.6424470401901239E-3</v>
          </cell>
          <cell r="P40">
            <v>1.7749728823588384E-3</v>
          </cell>
          <cell r="R40">
            <v>1.1046974522292974E-2</v>
          </cell>
          <cell r="S40">
            <v>1.1046974522292974E-2</v>
          </cell>
          <cell r="T40">
            <v>4.0169404547043541E-3</v>
          </cell>
          <cell r="U40">
            <v>2.1838207798585474E-2</v>
          </cell>
        </row>
        <row r="41">
          <cell r="A41">
            <v>42082</v>
          </cell>
          <cell r="B41">
            <v>157067.15</v>
          </cell>
          <cell r="C41">
            <v>1538.8140000000001</v>
          </cell>
          <cell r="D41">
            <v>101.94846884220284</v>
          </cell>
          <cell r="E41">
            <v>7.9787472984449437E-4</v>
          </cell>
          <cell r="F41">
            <v>3.0304112052288446E-3</v>
          </cell>
          <cell r="H41">
            <v>1.4614538636572805E-2</v>
          </cell>
          <cell r="I41">
            <v>1.4614538636572805E-2</v>
          </cell>
          <cell r="K41">
            <v>452.47999999999979</v>
          </cell>
          <cell r="L41">
            <v>156614.66999999998</v>
          </cell>
          <cell r="M41">
            <v>1540.6523686305732</v>
          </cell>
          <cell r="N41">
            <v>101.65</v>
          </cell>
          <cell r="O41">
            <v>5.9060931194010458E-4</v>
          </cell>
          <cell r="P41">
            <v>2.3666305098117846E-3</v>
          </cell>
          <cell r="R41">
            <v>1.164410828025475E-2</v>
          </cell>
          <cell r="S41">
            <v>1.164410828025475E-2</v>
          </cell>
          <cell r="T41">
            <v>4.1095304647456032E-3</v>
          </cell>
          <cell r="U41">
            <v>2.1505041201732463E-2</v>
          </cell>
        </row>
        <row r="42">
          <cell r="A42">
            <v>42083</v>
          </cell>
          <cell r="B42">
            <v>158489.39000000001</v>
          </cell>
          <cell r="C42">
            <v>1538.8140000000001</v>
          </cell>
          <cell r="D42">
            <v>102.87161025226941</v>
          </cell>
          <cell r="E42">
            <v>9.0549806245292519E-3</v>
          </cell>
          <cell r="F42">
            <v>1.2112832144505647E-2</v>
          </cell>
          <cell r="H42">
            <v>2.3801853625292635E-2</v>
          </cell>
          <cell r="I42">
            <v>2.3801853625292635E-2</v>
          </cell>
          <cell r="K42">
            <v>736.92800000000329</v>
          </cell>
          <cell r="L42">
            <v>157752.462</v>
          </cell>
          <cell r="M42">
            <v>1540.6523686305732</v>
          </cell>
          <cell r="N42">
            <v>102.39</v>
          </cell>
          <cell r="O42">
            <v>7.2798819478603338E-3</v>
          </cell>
          <cell r="P42">
            <v>9.6637412483975282E-3</v>
          </cell>
          <cell r="R42">
            <v>1.9008757961783473E-2</v>
          </cell>
          <cell r="S42">
            <v>1.9008757961783473E-2</v>
          </cell>
          <cell r="T42">
            <v>6.5168814342229098E-3</v>
          </cell>
          <cell r="U42">
            <v>2.1593188801246842E-2</v>
          </cell>
        </row>
        <row r="43">
          <cell r="A43">
            <v>42086</v>
          </cell>
          <cell r="B43">
            <v>158610.14000000001</v>
          </cell>
          <cell r="C43">
            <v>1538.8140000000001</v>
          </cell>
          <cell r="D43">
            <v>102.94998614189811</v>
          </cell>
          <cell r="E43">
            <v>7.6188065333582244E-4</v>
          </cell>
          <cell r="F43">
            <v>1.2883941330309456E-2</v>
          </cell>
          <cell r="H43">
            <v>2.4581868450419098E-2</v>
          </cell>
          <cell r="I43">
            <v>2.4581868450419098E-2</v>
          </cell>
          <cell r="K43">
            <v>761.07800000000111</v>
          </cell>
          <cell r="L43">
            <v>157849.06200000001</v>
          </cell>
          <cell r="M43">
            <v>1540.6523686305732</v>
          </cell>
          <cell r="N43">
            <v>102.46</v>
          </cell>
          <cell r="O43">
            <v>6.8366051372192871E-4</v>
          </cell>
          <cell r="P43">
            <v>1.0354008480425891E-2</v>
          </cell>
          <cell r="R43">
            <v>1.9705414012738842E-2</v>
          </cell>
          <cell r="S43">
            <v>1.9705414012738842E-2</v>
          </cell>
          <cell r="T43">
            <v>6.5680399366669917E-3</v>
          </cell>
          <cell r="U43">
            <v>2.1731362908766726E-2</v>
          </cell>
        </row>
        <row r="44">
          <cell r="A44">
            <v>42087</v>
          </cell>
          <cell r="B44">
            <v>157756.15</v>
          </cell>
          <cell r="C44">
            <v>1538.8140000000001</v>
          </cell>
          <cell r="D44">
            <v>102.39568199296211</v>
          </cell>
          <cell r="E44">
            <v>-5.3842080966576278E-3</v>
          </cell>
          <cell r="F44">
            <v>7.4303634124242013E-3</v>
          </cell>
          <cell r="H44">
            <v>1.9065306458619702E-2</v>
          </cell>
          <cell r="I44">
            <v>1.9065306458619702E-2</v>
          </cell>
          <cell r="K44">
            <v>590.28000000000134</v>
          </cell>
          <cell r="L44">
            <v>157165.87</v>
          </cell>
          <cell r="M44">
            <v>1540.6523686305732</v>
          </cell>
          <cell r="N44">
            <v>102.01</v>
          </cell>
          <cell r="O44">
            <v>-4.3919578372046963E-3</v>
          </cell>
          <cell r="P44">
            <v>5.9165762745292394E-3</v>
          </cell>
          <cell r="R44">
            <v>1.5226910828025408E-2</v>
          </cell>
          <cell r="S44">
            <v>1.5226910828025408E-2</v>
          </cell>
          <cell r="T44">
            <v>4.9382035419966996E-3</v>
          </cell>
          <cell r="U44">
            <v>2.1493706543349072E-2</v>
          </cell>
        </row>
        <row r="45">
          <cell r="A45">
            <v>42088</v>
          </cell>
          <cell r="B45">
            <v>157557.79999999999</v>
          </cell>
          <cell r="C45">
            <v>1538.8140000000001</v>
          </cell>
          <cell r="D45">
            <v>102.26693782975005</v>
          </cell>
          <cell r="E45">
            <v>-1.2573202375947279E-3</v>
          </cell>
          <cell r="F45">
            <v>6.1637008285384542E-3</v>
          </cell>
          <cell r="H45">
            <v>1.7784015025378519E-2</v>
          </cell>
          <cell r="I45">
            <v>1.7784015025378519E-2</v>
          </cell>
          <cell r="K45">
            <v>550.60999999999649</v>
          </cell>
          <cell r="L45">
            <v>157007.19</v>
          </cell>
          <cell r="M45">
            <v>1540.6523686305732</v>
          </cell>
          <cell r="N45">
            <v>101.91</v>
          </cell>
          <cell r="O45">
            <v>-9.8029604940697013E-4</v>
          </cell>
          <cell r="P45">
            <v>4.9304802287741811E-3</v>
          </cell>
          <cell r="R45">
            <v>1.423168789808904E-2</v>
          </cell>
          <cell r="S45">
            <v>1.423168789808904E-2</v>
          </cell>
          <cell r="T45">
            <v>4.493998436913671E-3</v>
          </cell>
          <cell r="U45">
            <v>2.1228011968209844E-2</v>
          </cell>
        </row>
        <row r="46">
          <cell r="A46">
            <v>42089</v>
          </cell>
          <cell r="B46">
            <v>158664.6</v>
          </cell>
          <cell r="C46">
            <v>1538.8140000000001</v>
          </cell>
          <cell r="D46">
            <v>102.98533480400312</v>
          </cell>
          <cell r="E46">
            <v>7.0247236252347633E-3</v>
          </cell>
          <cell r="F46">
            <v>1.3231722748602515E-2</v>
          </cell>
          <cell r="H46">
            <v>2.4933666441113722E-2</v>
          </cell>
          <cell r="I46">
            <v>2.4933666441113722E-2</v>
          </cell>
          <cell r="K46">
            <v>771.97000000000162</v>
          </cell>
          <cell r="L46">
            <v>157892.63</v>
          </cell>
          <cell r="M46">
            <v>1540.6523686305732</v>
          </cell>
          <cell r="N46">
            <v>102.48</v>
          </cell>
          <cell r="O46">
            <v>5.5931704445100205E-3</v>
          </cell>
          <cell r="P46">
            <v>1.0551227689576947E-2</v>
          </cell>
          <cell r="R46">
            <v>1.9904458598726027E-2</v>
          </cell>
          <cell r="S46">
            <v>1.9904458598726027E-2</v>
          </cell>
          <cell r="T46">
            <v>6.1240268721718394E-3</v>
          </cell>
          <cell r="U46">
            <v>2.1352379956356471E-2</v>
          </cell>
        </row>
        <row r="47">
          <cell r="A47">
            <v>42090</v>
          </cell>
          <cell r="B47">
            <v>157049.76</v>
          </cell>
          <cell r="C47">
            <v>1538.8140000000001</v>
          </cell>
          <cell r="D47">
            <v>101.93718141594493</v>
          </cell>
          <cell r="E47">
            <v>-1.0177695591833347E-2</v>
          </cell>
          <cell r="F47">
            <v>2.9193587104783258E-3</v>
          </cell>
          <cell r="H47">
            <v>1.4502203582254403E-2</v>
          </cell>
          <cell r="I47">
            <v>1.4502203582254403E-2</v>
          </cell>
          <cell r="K47">
            <v>449.00200000000189</v>
          </cell>
          <cell r="L47">
            <v>156600.758</v>
          </cell>
          <cell r="M47">
            <v>1540.6523686305732</v>
          </cell>
          <cell r="N47">
            <v>101.65</v>
          </cell>
          <cell r="O47">
            <v>-8.0991412958626441E-3</v>
          </cell>
          <cell r="P47">
            <v>2.3666305098117846E-3</v>
          </cell>
          <cell r="R47">
            <v>1.164410828025475E-2</v>
          </cell>
          <cell r="S47">
            <v>1.164410828025475E-2</v>
          </cell>
          <cell r="T47">
            <v>3.4930901289413896E-3</v>
          </cell>
          <cell r="U47">
            <v>2.1082738202366749E-2</v>
          </cell>
        </row>
        <row r="48">
          <cell r="A48">
            <v>42093</v>
          </cell>
          <cell r="B48">
            <v>157468.57</v>
          </cell>
          <cell r="C48">
            <v>1538.8140000000001</v>
          </cell>
          <cell r="D48">
            <v>102.20902080588614</v>
          </cell>
          <cell r="E48">
            <v>2.6667344158948225E-3</v>
          </cell>
          <cell r="F48">
            <v>5.5938782807185561E-3</v>
          </cell>
          <cell r="H48">
            <v>1.7207611523548438E-2</v>
          </cell>
          <cell r="I48">
            <v>1.7207611523548438E-2</v>
          </cell>
          <cell r="K48">
            <v>532.76400000000376</v>
          </cell>
          <cell r="L48">
            <v>156935.80600000001</v>
          </cell>
          <cell r="M48">
            <v>1540.6523686305732</v>
          </cell>
          <cell r="N48">
            <v>101.86</v>
          </cell>
          <cell r="O48">
            <v>2.0659124446629207E-3</v>
          </cell>
          <cell r="P48">
            <v>4.437432205896874E-3</v>
          </cell>
          <cell r="R48">
            <v>1.3734076433121079E-2</v>
          </cell>
          <cell r="S48">
            <v>1.3734076433121079E-2</v>
          </cell>
          <cell r="T48">
            <v>4.019534457768259E-3</v>
          </cell>
          <cell r="U48">
            <v>2.0827391160781531E-2</v>
          </cell>
        </row>
        <row r="49">
          <cell r="A49">
            <v>42094</v>
          </cell>
          <cell r="B49">
            <v>156762.26999999999</v>
          </cell>
          <cell r="C49">
            <v>1538.8140000000001</v>
          </cell>
          <cell r="D49">
            <v>101.75057864568109</v>
          </cell>
          <cell r="E49">
            <v>-4.4853395188642065E-3</v>
          </cell>
          <cell r="F49">
            <v>1.0834483185382382E-3</v>
          </cell>
          <cell r="G49">
            <v>1.2645090024692385E-2</v>
          </cell>
          <cell r="H49">
            <v>1.2645090024692385E-2</v>
          </cell>
          <cell r="I49">
            <v>1.2645090024692385E-2</v>
          </cell>
          <cell r="K49">
            <v>391.50399999999763</v>
          </cell>
          <cell r="L49">
            <v>156370.766</v>
          </cell>
          <cell r="M49">
            <v>1540.6523686305732</v>
          </cell>
          <cell r="N49">
            <v>101.5</v>
          </cell>
          <cell r="O49">
            <v>-3.5342627135284133E-3</v>
          </cell>
          <cell r="P49">
            <v>8.8748644117941922E-4</v>
          </cell>
          <cell r="Q49">
            <v>1.0151273885350198E-2</v>
          </cell>
          <cell r="R49">
            <v>1.0151273885350198E-2</v>
          </cell>
          <cell r="S49">
            <v>1.0151273885350198E-2</v>
          </cell>
          <cell r="T49">
            <v>2.9002588219526615E-3</v>
          </cell>
          <cell r="U49">
            <v>2.0611613482335648E-2</v>
          </cell>
        </row>
        <row r="50">
          <cell r="A50">
            <v>42095</v>
          </cell>
          <cell r="B50">
            <v>157786.04</v>
          </cell>
          <cell r="C50">
            <v>1538.8140000000001</v>
          </cell>
          <cell r="D50">
            <v>102.41508286535137</v>
          </cell>
          <cell r="E50">
            <v>6.5307168619082034E-3</v>
          </cell>
          <cell r="F50">
            <v>6.5307168619082034E-3</v>
          </cell>
          <cell r="H50">
            <v>1.9258388389245207E-2</v>
          </cell>
          <cell r="I50">
            <v>1.9258388389245207E-2</v>
          </cell>
          <cell r="K50">
            <v>596.25800000000243</v>
          </cell>
          <cell r="L50">
            <v>157189.78200000001</v>
          </cell>
          <cell r="M50">
            <v>1540.6523686305732</v>
          </cell>
          <cell r="N50">
            <v>102.03</v>
          </cell>
          <cell r="O50">
            <v>5.2216748768472154E-3</v>
          </cell>
          <cell r="P50">
            <v>5.2216748768472154E-3</v>
          </cell>
          <cell r="R50">
            <v>1.5425955414012815E-2</v>
          </cell>
          <cell r="S50">
            <v>1.5425955414012815E-2</v>
          </cell>
          <cell r="T50">
            <v>4.3046784353748535E-3</v>
          </cell>
          <cell r="U50">
            <v>2.0392053223093606E-2</v>
          </cell>
        </row>
        <row r="51">
          <cell r="A51">
            <v>42096</v>
          </cell>
          <cell r="B51">
            <v>158281.1</v>
          </cell>
          <cell r="C51">
            <v>1538.8140000000001</v>
          </cell>
          <cell r="D51">
            <v>102.73641427669372</v>
          </cell>
          <cell r="E51">
            <v>3.137539924317867E-3</v>
          </cell>
          <cell r="F51">
            <v>9.6887471711146755E-3</v>
          </cell>
          <cell r="H51">
            <v>2.2456352276012392E-2</v>
          </cell>
          <cell r="I51">
            <v>2.2456352276012392E-2</v>
          </cell>
          <cell r="K51">
            <v>695.27000000000362</v>
          </cell>
          <cell r="L51">
            <v>157585.83000000002</v>
          </cell>
          <cell r="M51">
            <v>1540.6523686305732</v>
          </cell>
          <cell r="N51">
            <v>102.29</v>
          </cell>
          <cell r="O51">
            <v>2.5482701166323896E-3</v>
          </cell>
          <cell r="P51">
            <v>7.7832512315272329E-3</v>
          </cell>
          <cell r="R51">
            <v>1.8013535031847105E-2</v>
          </cell>
          <cell r="S51">
            <v>1.8013535031847105E-2</v>
          </cell>
          <cell r="T51">
            <v>4.912460509061134E-3</v>
          </cell>
          <cell r="U51">
            <v>2.0290803338128105E-2</v>
          </cell>
        </row>
        <row r="52">
          <cell r="A52">
            <v>42097</v>
          </cell>
          <cell r="B52">
            <v>158389.31</v>
          </cell>
          <cell r="C52">
            <v>1538.8140000000001</v>
          </cell>
          <cell r="D52">
            <v>102.80665075716347</v>
          </cell>
          <cell r="E52">
            <v>6.8365711383089334E-4</v>
          </cell>
          <cell r="F52">
            <v>1.0379028065873319E-2</v>
          </cell>
          <cell r="H52">
            <v>2.315536183482747E-2</v>
          </cell>
          <cell r="I52">
            <v>2.315536183482747E-2</v>
          </cell>
          <cell r="K52">
            <v>716.91200000000129</v>
          </cell>
          <cell r="L52">
            <v>157672.39799999999</v>
          </cell>
          <cell r="M52">
            <v>1540.6523686305732</v>
          </cell>
          <cell r="N52">
            <v>102.34</v>
          </cell>
          <cell r="O52">
            <v>4.8880633492998093E-4</v>
          </cell>
          <cell r="P52">
            <v>8.2758620689655782E-3</v>
          </cell>
          <cell r="R52">
            <v>1.8511146496815289E-2</v>
          </cell>
          <cell r="S52">
            <v>1.8511146496815289E-2</v>
          </cell>
          <cell r="T52">
            <v>4.935970720481464E-3</v>
          </cell>
          <cell r="U52">
            <v>2.0217981701275464E-2</v>
          </cell>
        </row>
        <row r="53">
          <cell r="A53">
            <v>42100</v>
          </cell>
          <cell r="B53">
            <v>158792.57</v>
          </cell>
          <cell r="C53">
            <v>1538.8140000000001</v>
          </cell>
          <cell r="D53">
            <v>103.06839702011729</v>
          </cell>
          <cell r="E53">
            <v>2.546005156534914E-3</v>
          </cell>
          <cell r="F53">
            <v>1.2951458281383887E-2</v>
          </cell>
          <cell r="H53">
            <v>2.5760320661995184E-2</v>
          </cell>
          <cell r="I53">
            <v>2.5760320661995184E-2</v>
          </cell>
          <cell r="K53">
            <v>797.56400000000235</v>
          </cell>
          <cell r="L53">
            <v>157995.00599999999</v>
          </cell>
          <cell r="M53">
            <v>1540.6523686305732</v>
          </cell>
          <cell r="N53">
            <v>102.55</v>
          </cell>
          <cell r="O53">
            <v>2.0519835841312783E-3</v>
          </cell>
          <cell r="P53">
            <v>1.0344827586206806E-2</v>
          </cell>
          <cell r="R53">
            <v>2.0601114649681396E-2</v>
          </cell>
          <cell r="S53">
            <v>2.0601114649681396E-2</v>
          </cell>
          <cell r="T53">
            <v>5.3737947079071091E-3</v>
          </cell>
          <cell r="U53">
            <v>2.0296944333467546E-2</v>
          </cell>
        </row>
        <row r="54">
          <cell r="A54">
            <v>42101</v>
          </cell>
          <cell r="B54">
            <v>158889.87</v>
          </cell>
          <cell r="C54">
            <v>1538.8140000000001</v>
          </cell>
          <cell r="D54">
            <v>103.1315520848036</v>
          </cell>
          <cell r="E54">
            <v>6.1274907257935496E-4</v>
          </cell>
          <cell r="F54">
            <v>1.3572143348013599E-2</v>
          </cell>
          <cell r="H54">
            <v>2.6388854347169532E-2</v>
          </cell>
          <cell r="I54">
            <v>2.6388854347169532E-2</v>
          </cell>
          <cell r="K54">
            <v>817.02399999999943</v>
          </cell>
          <cell r="L54">
            <v>158072.84599999999</v>
          </cell>
          <cell r="M54">
            <v>1540.6523686305732</v>
          </cell>
          <cell r="N54">
            <v>102.6</v>
          </cell>
          <cell r="O54">
            <v>4.8756704046803989E-4</v>
          </cell>
          <cell r="P54">
            <v>1.0837438423645374E-2</v>
          </cell>
          <cell r="R54">
            <v>2.109872611464958E-2</v>
          </cell>
          <cell r="S54">
            <v>2.109872611464958E-2</v>
          </cell>
          <cell r="T54">
            <v>5.3864856565155605E-3</v>
          </cell>
          <cell r="U54">
            <v>2.0402578278397813E-2</v>
          </cell>
        </row>
        <row r="55">
          <cell r="A55">
            <v>42102</v>
          </cell>
          <cell r="B55">
            <v>159114.72</v>
          </cell>
          <cell r="C55">
            <v>1538.8140000000001</v>
          </cell>
          <cell r="D55">
            <v>103.27749675381409</v>
          </cell>
          <cell r="E55">
            <v>1.4151311219525731E-3</v>
          </cell>
          <cell r="F55">
            <v>1.5006480832409741E-2</v>
          </cell>
          <cell r="H55">
            <v>2.7841329158181605E-2</v>
          </cell>
          <cell r="I55">
            <v>2.7841329158181605E-2</v>
          </cell>
          <cell r="K55">
            <v>861.99400000000276</v>
          </cell>
          <cell r="L55">
            <v>158252.726</v>
          </cell>
          <cell r="M55">
            <v>1540.6523686305732</v>
          </cell>
          <cell r="N55">
            <v>102.72</v>
          </cell>
          <cell r="O55">
            <v>1.1695906432749315E-3</v>
          </cell>
          <cell r="P55">
            <v>1.2019704433497536E-2</v>
          </cell>
          <cell r="R55">
            <v>2.2292993630573132E-2</v>
          </cell>
          <cell r="S55">
            <v>2.2292993630573132E-2</v>
          </cell>
          <cell r="T55">
            <v>5.5727825517521978E-3</v>
          </cell>
          <cell r="U55">
            <v>2.0599976601215722E-2</v>
          </cell>
        </row>
        <row r="56">
          <cell r="A56">
            <v>42103</v>
          </cell>
          <cell r="B56">
            <v>159722.70000000001</v>
          </cell>
          <cell r="C56">
            <v>1538.8140000000001</v>
          </cell>
          <cell r="D56">
            <v>103.67212179212848</v>
          </cell>
          <cell r="E56">
            <v>3.8210166853198668E-3</v>
          </cell>
          <cell r="F56">
            <v>1.8884837531377929E-2</v>
          </cell>
          <cell r="H56">
            <v>3.1768728026756232E-2</v>
          </cell>
          <cell r="I56">
            <v>3.1768728026756232E-2</v>
          </cell>
          <cell r="K56">
            <v>983.59000000000106</v>
          </cell>
          <cell r="L56">
            <v>158739.11000000002</v>
          </cell>
          <cell r="M56">
            <v>1540.6523686305732</v>
          </cell>
          <cell r="N56">
            <v>103.03</v>
          </cell>
          <cell r="O56">
            <v>3.0179127725857846E-3</v>
          </cell>
          <cell r="P56">
            <v>1.5073891625615676E-2</v>
          </cell>
          <cell r="R56">
            <v>2.5378184713375829E-2</v>
          </cell>
          <cell r="S56">
            <v>2.5378184713375829E-2</v>
          </cell>
          <cell r="T56">
            <v>6.2144702322797229E-3</v>
          </cell>
          <cell r="U56">
            <v>2.1113592067530926E-2</v>
          </cell>
        </row>
        <row r="57">
          <cell r="A57">
            <v>42104</v>
          </cell>
          <cell r="B57">
            <v>162056.10999999999</v>
          </cell>
          <cell r="C57">
            <v>1538.8140000000001</v>
          </cell>
          <cell r="D57">
            <v>105.1866814991142</v>
          </cell>
          <cell r="E57">
            <v>1.4609131951813792E-2</v>
          </cell>
          <cell r="F57">
            <v>3.3769860566576382E-2</v>
          </cell>
          <cell r="H57">
            <v>4.6841973518254365E-2</v>
          </cell>
          <cell r="I57">
            <v>4.6841973518254365E-2</v>
          </cell>
          <cell r="K57">
            <v>1450.271999999997</v>
          </cell>
          <cell r="L57">
            <v>160605.83799999999</v>
          </cell>
          <cell r="M57">
            <v>1540.6523686305732</v>
          </cell>
          <cell r="N57">
            <v>104.25</v>
          </cell>
          <cell r="O57">
            <v>1.1841211297680232E-2</v>
          </cell>
          <cell r="P57">
            <v>2.7093596059113212E-2</v>
          </cell>
          <cell r="R57">
            <v>3.7519904458598763E-2</v>
          </cell>
          <cell r="S57">
            <v>3.7519904458598763E-2</v>
          </cell>
          <cell r="T57">
            <v>9.0034934907521347E-3</v>
          </cell>
          <cell r="U57">
            <v>2.372026452371509E-2</v>
          </cell>
        </row>
        <row r="58">
          <cell r="A58">
            <v>42107</v>
          </cell>
          <cell r="B58">
            <v>168537.92</v>
          </cell>
          <cell r="C58">
            <v>1538.8140000000001</v>
          </cell>
          <cell r="D58">
            <v>109.39386680059883</v>
          </cell>
          <cell r="E58">
            <v>3.9997319446949842E-2</v>
          </cell>
          <cell r="F58">
            <v>7.511788391428631E-2</v>
          </cell>
          <cell r="H58">
            <v>8.8712846343539153E-2</v>
          </cell>
          <cell r="I58">
            <v>8.8712846343539153E-2</v>
          </cell>
          <cell r="K58">
            <v>2746.6340000000018</v>
          </cell>
          <cell r="L58">
            <v>165791.28600000002</v>
          </cell>
          <cell r="M58">
            <v>1540.6523686305732</v>
          </cell>
          <cell r="N58">
            <v>107.61</v>
          </cell>
          <cell r="O58">
            <v>3.2230215827338204E-2</v>
          </cell>
          <cell r="P58">
            <v>6.0197044334975303E-2</v>
          </cell>
          <cell r="R58">
            <v>7.0959394904458462E-2</v>
          </cell>
          <cell r="S58">
            <v>7.0959394904458462E-2</v>
          </cell>
          <cell r="T58">
            <v>1.6691800132889512E-2</v>
          </cell>
          <cell r="U58">
            <v>3.5743503865301222E-2</v>
          </cell>
        </row>
        <row r="59">
          <cell r="A59">
            <v>42108</v>
          </cell>
          <cell r="B59">
            <v>165561.23000000001</v>
          </cell>
          <cell r="C59">
            <v>1538.8140000000001</v>
          </cell>
          <cell r="D59">
            <v>107.46176968342381</v>
          </cell>
          <cell r="E59">
            <v>-1.7661841323305727E-2</v>
          </cell>
          <cell r="F59">
            <v>5.6129322444744112E-2</v>
          </cell>
          <cell r="H59">
            <v>6.9484172804775035E-2</v>
          </cell>
          <cell r="I59">
            <v>6.9484172804775035E-2</v>
          </cell>
          <cell r="K59">
            <v>2151.296000000003</v>
          </cell>
          <cell r="L59">
            <v>163409.93400000001</v>
          </cell>
          <cell r="M59">
            <v>1540.6523686305732</v>
          </cell>
          <cell r="N59">
            <v>106.07</v>
          </cell>
          <cell r="O59">
            <v>-1.4310937645200306E-2</v>
          </cell>
          <cell r="P59">
            <v>4.502463054187178E-2</v>
          </cell>
          <cell r="R59">
            <v>5.5632961783439461E-2</v>
          </cell>
          <cell r="S59">
            <v>5.5632961783439461E-2</v>
          </cell>
          <cell r="T59">
            <v>1.2835629632235168E-2</v>
          </cell>
          <cell r="U59">
            <v>4.0110406242079795E-2</v>
          </cell>
        </row>
        <row r="60">
          <cell r="A60">
            <v>42109</v>
          </cell>
          <cell r="B60">
            <v>164794.41</v>
          </cell>
          <cell r="C60">
            <v>1538.8140000000001</v>
          </cell>
          <cell r="D60">
            <v>106.9640454624293</v>
          </cell>
          <cell r="E60">
            <v>-4.6316399074831649E-3</v>
          </cell>
          <cell r="F60">
            <v>5.1237711727445845E-2</v>
          </cell>
          <cell r="H60">
            <v>6.4530707229590867E-2</v>
          </cell>
          <cell r="I60">
            <v>6.4530707229590867E-2</v>
          </cell>
          <cell r="K60">
            <v>1997.9320000000021</v>
          </cell>
          <cell r="L60">
            <v>162796.478</v>
          </cell>
          <cell r="M60">
            <v>1540.6523686305732</v>
          </cell>
          <cell r="N60">
            <v>105.67</v>
          </cell>
          <cell r="O60">
            <v>-3.7710945601959756E-3</v>
          </cell>
          <cell r="P60">
            <v>4.1083743842364573E-2</v>
          </cell>
          <cell r="R60">
            <v>5.1652070063694211E-2</v>
          </cell>
          <cell r="S60">
            <v>5.1652070063694211E-2</v>
          </cell>
          <cell r="T60">
            <v>1.1692472566934953E-2</v>
          </cell>
          <cell r="U60">
            <v>4.2998935706737816E-2</v>
          </cell>
        </row>
        <row r="61">
          <cell r="A61">
            <v>42110</v>
          </cell>
          <cell r="B61">
            <v>165989.15</v>
          </cell>
          <cell r="C61">
            <v>1538.8140000000001</v>
          </cell>
          <cell r="D61">
            <v>107.73952215290552</v>
          </cell>
          <cell r="E61">
            <v>7.2498818376180996E-3</v>
          </cell>
          <cell r="F61">
            <v>5.8859060920717798E-2</v>
          </cell>
          <cell r="H61">
            <v>7.2248429069521558E-2</v>
          </cell>
          <cell r="I61">
            <v>7.2248429069521558E-2</v>
          </cell>
          <cell r="K61">
            <v>2236.880000000001</v>
          </cell>
          <cell r="L61">
            <v>163752.26999999999</v>
          </cell>
          <cell r="M61">
            <v>1540.6523686305732</v>
          </cell>
          <cell r="N61">
            <v>106.29</v>
          </cell>
          <cell r="O61">
            <v>5.8673227973882192E-3</v>
          </cell>
          <cell r="P61">
            <v>4.7192118226601076E-2</v>
          </cell>
          <cell r="R61">
            <v>5.7822452229299381E-2</v>
          </cell>
          <cell r="S61">
            <v>5.7822452229299381E-2</v>
          </cell>
          <cell r="T61">
            <v>1.2846545429283651E-2</v>
          </cell>
          <cell r="U61">
            <v>4.6588723321372955E-2</v>
          </cell>
        </row>
        <row r="62">
          <cell r="A62">
            <v>42111</v>
          </cell>
          <cell r="B62">
            <v>167339.39000000001</v>
          </cell>
          <cell r="C62">
            <v>1538.8140000000001</v>
          </cell>
          <cell r="D62">
            <v>108.61593011325559</v>
          </cell>
          <cell r="E62">
            <v>8.1345075867911287E-3</v>
          </cell>
          <cell r="F62">
            <v>6.7472357985119968E-2</v>
          </cell>
          <cell r="H62">
            <v>8.097064205071236E-2</v>
          </cell>
          <cell r="I62">
            <v>8.097064205071236E-2</v>
          </cell>
          <cell r="K62">
            <v>2506.9280000000044</v>
          </cell>
          <cell r="L62">
            <v>164832.462</v>
          </cell>
          <cell r="M62">
            <v>1540.6523686305732</v>
          </cell>
          <cell r="N62">
            <v>106.99</v>
          </cell>
          <cell r="O62">
            <v>6.5857559507007668E-3</v>
          </cell>
          <cell r="P62">
            <v>5.4088669950738799E-2</v>
          </cell>
          <cell r="R62">
            <v>6.4789012738853513E-2</v>
          </cell>
          <cell r="S62">
            <v>6.4789012738853513E-2</v>
          </cell>
          <cell r="T62">
            <v>1.4132205858999214E-2</v>
          </cell>
          <cell r="U62">
            <v>5.0952470992541965E-2</v>
          </cell>
        </row>
        <row r="63">
          <cell r="A63">
            <v>42114</v>
          </cell>
          <cell r="B63">
            <v>162954.5</v>
          </cell>
          <cell r="C63">
            <v>1538.8140000000001</v>
          </cell>
          <cell r="D63">
            <v>105.76980460870872</v>
          </cell>
          <cell r="E63">
            <v>-2.6203573468267183E-2</v>
          </cell>
          <cell r="F63">
            <v>3.9500767627312472E-2</v>
          </cell>
          <cell r="H63">
            <v>5.2645348414696702E-2</v>
          </cell>
          <cell r="I63">
            <v>5.2645348414696702E-2</v>
          </cell>
          <cell r="K63">
            <v>1629.9500000000028</v>
          </cell>
          <cell r="L63">
            <v>161324.54999999999</v>
          </cell>
          <cell r="M63">
            <v>1540.6523686305732</v>
          </cell>
          <cell r="N63">
            <v>104.71</v>
          </cell>
          <cell r="O63">
            <v>-2.1310402841387077E-2</v>
          </cell>
          <cell r="P63">
            <v>3.1625615763546833E-2</v>
          </cell>
          <cell r="R63">
            <v>4.2097929936305567E-2</v>
          </cell>
          <cell r="S63">
            <v>4.2097929936305567E-2</v>
          </cell>
          <cell r="T63">
            <v>9.0194934269760552E-3</v>
          </cell>
          <cell r="U63">
            <v>5.1588407696525472E-2</v>
          </cell>
        </row>
        <row r="64">
          <cell r="A64">
            <v>42115</v>
          </cell>
          <cell r="B64">
            <v>165938.32</v>
          </cell>
          <cell r="C64">
            <v>1538.8140000000001</v>
          </cell>
          <cell r="D64">
            <v>107.70652963555706</v>
          </cell>
          <cell r="E64">
            <v>1.8310755456277583E-2</v>
          </cell>
          <cell r="F64">
            <v>5.8534811979949142E-2</v>
          </cell>
          <cell r="H64">
            <v>7.1920079971706352E-2</v>
          </cell>
          <cell r="I64">
            <v>7.1920079971706352E-2</v>
          </cell>
          <cell r="K64">
            <v>2226.7140000000027</v>
          </cell>
          <cell r="L64">
            <v>163711.606</v>
          </cell>
          <cell r="M64">
            <v>1540.6523686305732</v>
          </cell>
          <cell r="N64">
            <v>106.26</v>
          </cell>
          <cell r="O64">
            <v>1.4802788654378896E-2</v>
          </cell>
          <cell r="P64">
            <v>4.689655172413798E-2</v>
          </cell>
          <cell r="R64">
            <v>5.7523885350318382E-2</v>
          </cell>
          <cell r="S64">
            <v>5.7523885350318382E-2</v>
          </cell>
          <cell r="T64">
            <v>1.2107542736544019E-2</v>
          </cell>
          <cell r="U64">
            <v>5.3982452147412492E-2</v>
          </cell>
        </row>
        <row r="65">
          <cell r="A65">
            <v>42116</v>
          </cell>
          <cell r="B65">
            <v>167866.75</v>
          </cell>
          <cell r="C65">
            <v>1538.8140000000001</v>
          </cell>
          <cell r="D65">
            <v>108.9582266694013</v>
          </cell>
          <cell r="E65">
            <v>1.1621366300442082E-2</v>
          </cell>
          <cell r="F65">
            <v>7.0836432771737901E-2</v>
          </cell>
          <cell r="H65">
            <v>8.4377255865856871E-2</v>
          </cell>
          <cell r="I65">
            <v>8.4377255865856871E-2</v>
          </cell>
          <cell r="K65">
            <v>2612.4</v>
          </cell>
          <cell r="L65">
            <v>165254.35</v>
          </cell>
          <cell r="M65">
            <v>1540.6523686305732</v>
          </cell>
          <cell r="N65">
            <v>107.26</v>
          </cell>
          <cell r="O65">
            <v>9.4108789760962708E-3</v>
          </cell>
          <cell r="P65">
            <v>5.6748768472906441E-2</v>
          </cell>
          <cell r="R65">
            <v>6.7476114649681618E-2</v>
          </cell>
          <cell r="S65">
            <v>6.7476114649681618E-2</v>
          </cell>
          <cell r="T65">
            <v>1.395684141201059E-2</v>
          </cell>
          <cell r="U65">
            <v>5.7612071120180859E-2</v>
          </cell>
        </row>
        <row r="66">
          <cell r="A66">
            <v>42117</v>
          </cell>
          <cell r="B66">
            <v>169568.53</v>
          </cell>
          <cell r="C66">
            <v>1538.8140000000001</v>
          </cell>
          <cell r="D66">
            <v>110.06281069799215</v>
          </cell>
          <cell r="E66">
            <v>1.0137683609172221E-2</v>
          </cell>
          <cell r="F66">
            <v>8.1692233724352192E-2</v>
          </cell>
          <cell r="H66">
            <v>9.5370329398807074E-2</v>
          </cell>
          <cell r="I66">
            <v>9.5370329398807074E-2</v>
          </cell>
          <cell r="K66">
            <v>2952.7559999999989</v>
          </cell>
          <cell r="L66">
            <v>166615.774</v>
          </cell>
          <cell r="M66">
            <v>1540.6523686305732</v>
          </cell>
          <cell r="N66">
            <v>108.15</v>
          </cell>
          <cell r="O66">
            <v>8.297594629871341E-3</v>
          </cell>
          <cell r="P66">
            <v>6.5517241379310365E-2</v>
          </cell>
          <cell r="R66">
            <v>7.6333598726114671E-2</v>
          </cell>
          <cell r="S66">
            <v>7.6333598726114671E-2</v>
          </cell>
          <cell r="T66">
            <v>1.5520759488097724E-2</v>
          </cell>
          <cell r="U66">
            <v>6.2251629836458294E-2</v>
          </cell>
        </row>
        <row r="67">
          <cell r="A67">
            <v>42118</v>
          </cell>
          <cell r="B67">
            <v>170560.06</v>
          </cell>
          <cell r="C67">
            <v>1538.8140000000001</v>
          </cell>
          <cell r="D67">
            <v>110.70638871740047</v>
          </cell>
          <cell r="E67">
            <v>5.8473703817565337E-3</v>
          </cell>
          <cell r="F67">
            <v>8.8017288854008058E-2</v>
          </cell>
          <cell r="H67">
            <v>0.10177536541998866</v>
          </cell>
          <cell r="I67">
            <v>0.10177536541998866</v>
          </cell>
          <cell r="K67">
            <v>3151.0619999999999</v>
          </cell>
          <cell r="L67">
            <v>167408.99799999999</v>
          </cell>
          <cell r="M67">
            <v>1540.6523686305732</v>
          </cell>
          <cell r="N67">
            <v>108.66</v>
          </cell>
          <cell r="O67">
            <v>4.7156726768375901E-3</v>
          </cell>
          <cell r="P67">
            <v>7.0541871921182331E-2</v>
          </cell>
          <cell r="R67">
            <v>8.1409235668789659E-2</v>
          </cell>
          <cell r="S67">
            <v>8.1409235668789659E-2</v>
          </cell>
          <cell r="T67">
            <v>1.6276547751132853E-2</v>
          </cell>
          <cell r="U67">
            <v>6.7126590594067448E-2</v>
          </cell>
        </row>
        <row r="68">
          <cell r="A68">
            <v>42121</v>
          </cell>
          <cell r="B68">
            <v>174009.11</v>
          </cell>
          <cell r="C68">
            <v>1538.8140000000001</v>
          </cell>
          <cell r="D68">
            <v>112.94508322774332</v>
          </cell>
          <cell r="E68">
            <v>2.0221908927564813E-2</v>
          </cell>
          <cell r="F68">
            <v>0.11001907538082989</v>
          </cell>
          <cell r="H68">
            <v>0.12405536651814608</v>
          </cell>
          <cell r="I68">
            <v>0.12405536651814608</v>
          </cell>
          <cell r="K68">
            <v>3840.8719999999958</v>
          </cell>
          <cell r="L68">
            <v>170168.23799999998</v>
          </cell>
          <cell r="M68">
            <v>1540.6523686305732</v>
          </cell>
          <cell r="N68">
            <v>110.45</v>
          </cell>
          <cell r="O68">
            <v>1.6473403276274778E-2</v>
          </cell>
          <cell r="P68">
            <v>8.8177339901477803E-2</v>
          </cell>
          <cell r="R68">
            <v>9.922372611464958E-2</v>
          </cell>
          <cell r="S68">
            <v>9.922372611464958E-2</v>
          </cell>
          <cell r="T68">
            <v>1.9511647257488107E-2</v>
          </cell>
          <cell r="U68">
            <v>7.4545336582827387E-2</v>
          </cell>
        </row>
        <row r="69">
          <cell r="A69">
            <v>42122</v>
          </cell>
          <cell r="B69">
            <v>173440.22</v>
          </cell>
          <cell r="C69">
            <v>1538.8140000000001</v>
          </cell>
          <cell r="D69">
            <v>112.57583055817086</v>
          </cell>
          <cell r="E69">
            <v>-3.269311589490731E-3</v>
          </cell>
          <cell r="F69">
            <v>0.10639007715313142</v>
          </cell>
          <cell r="H69">
            <v>0.12038047928115914</v>
          </cell>
          <cell r="I69">
            <v>0.12038047928115914</v>
          </cell>
          <cell r="K69">
            <v>3727.094000000001</v>
          </cell>
          <cell r="L69">
            <v>169713.12599999999</v>
          </cell>
          <cell r="M69">
            <v>1540.6523686305732</v>
          </cell>
          <cell r="N69">
            <v>110.16</v>
          </cell>
          <cell r="O69">
            <v>-2.6256224535989858E-3</v>
          </cell>
          <cell r="P69">
            <v>8.5320197044334911E-2</v>
          </cell>
          <cell r="R69">
            <v>9.633757961783429E-2</v>
          </cell>
          <cell r="S69">
            <v>9.633757961783429E-2</v>
          </cell>
          <cell r="T69">
            <v>1.8638744169763299E-2</v>
          </cell>
          <cell r="U69">
            <v>8.0356184020610844E-2</v>
          </cell>
        </row>
        <row r="70">
          <cell r="A70">
            <v>42123</v>
          </cell>
          <cell r="B70">
            <v>174847.87</v>
          </cell>
          <cell r="C70">
            <v>1538.8140000000001</v>
          </cell>
          <cell r="D70">
            <v>113.48950195391292</v>
          </cell>
          <cell r="E70">
            <v>8.1160528970731782E-3</v>
          </cell>
          <cell r="F70">
            <v>0.11536959754410314</v>
          </cell>
          <cell r="H70">
            <v>0.12947354651585297</v>
          </cell>
          <cell r="I70">
            <v>0.12947354651585297</v>
          </cell>
          <cell r="K70">
            <v>4008.6240000000016</v>
          </cell>
          <cell r="L70">
            <v>170839.24599999998</v>
          </cell>
          <cell r="M70">
            <v>1540.6523686305732</v>
          </cell>
          <cell r="N70">
            <v>110.89</v>
          </cell>
          <cell r="O70">
            <v>6.6267247639797411E-3</v>
          </cell>
          <cell r="P70">
            <v>9.2512315270935952E-2</v>
          </cell>
          <cell r="R70">
            <v>0.10360270700636942</v>
          </cell>
          <cell r="S70">
            <v>0.10360270700636942</v>
          </cell>
          <cell r="T70">
            <v>1.9725578844216329E-2</v>
          </cell>
          <cell r="U70">
            <v>8.6602495623359935E-2</v>
          </cell>
        </row>
        <row r="71">
          <cell r="A71">
            <v>42124</v>
          </cell>
          <cell r="B71">
            <v>174760.03</v>
          </cell>
          <cell r="C71">
            <v>1538.8140000000001</v>
          </cell>
          <cell r="D71">
            <v>113.43248714525879</v>
          </cell>
          <cell r="E71">
            <v>-5.023795828911215E-4</v>
          </cell>
          <cell r="F71">
            <v>0.11480925863091929</v>
          </cell>
          <cell r="H71">
            <v>0.12890612206666785</v>
          </cell>
          <cell r="I71">
            <v>0.12890612206666785</v>
          </cell>
          <cell r="K71">
            <v>3991.056</v>
          </cell>
          <cell r="L71">
            <v>170768.97399999999</v>
          </cell>
          <cell r="M71">
            <v>1540.6523686305732</v>
          </cell>
          <cell r="N71">
            <v>110.84</v>
          </cell>
          <cell r="O71">
            <v>-4.5089728559832842E-4</v>
          </cell>
          <cell r="P71">
            <v>9.2019704433497607E-2</v>
          </cell>
          <cell r="R71">
            <v>0.10310509554140124</v>
          </cell>
          <cell r="S71">
            <v>0.10310509554140124</v>
          </cell>
          <cell r="T71">
            <v>1.9324112880951816E-2</v>
          </cell>
          <cell r="U71">
            <v>9.1980560116565038E-2</v>
          </cell>
        </row>
        <row r="72">
          <cell r="A72">
            <v>42125</v>
          </cell>
          <cell r="B72">
            <v>174588.87</v>
          </cell>
          <cell r="C72">
            <v>1538.8140000000001</v>
          </cell>
          <cell r="D72">
            <v>113.32139135007162</v>
          </cell>
          <cell r="E72">
            <v>-9.7940015231179345E-4</v>
          </cell>
          <cell r="F72">
            <v>-9.7940015231179345E-4</v>
          </cell>
          <cell r="H72">
            <v>0.12780047123877014</v>
          </cell>
          <cell r="I72">
            <v>0.12780047123877014</v>
          </cell>
          <cell r="K72">
            <v>3956.8239999999983</v>
          </cell>
          <cell r="L72">
            <v>170632.046</v>
          </cell>
          <cell r="M72">
            <v>1540.6523686305732</v>
          </cell>
          <cell r="N72">
            <v>110.75</v>
          </cell>
          <cell r="O72">
            <v>-8.1198123421155621E-4</v>
          </cell>
          <cell r="P72">
            <v>-8.1198123421155621E-4</v>
          </cell>
          <cell r="R72">
            <v>0.10220939490445846</v>
          </cell>
          <cell r="S72">
            <v>0.10220939490445846</v>
          </cell>
          <cell r="T72">
            <v>1.8861568724148015E-2</v>
          </cell>
          <cell r="U72">
            <v>9.1591401758692723E-2</v>
          </cell>
        </row>
        <row r="73">
          <cell r="A73">
            <v>42128</v>
          </cell>
          <cell r="B73">
            <v>178942.86</v>
          </cell>
          <cell r="C73">
            <v>1538.8140000000001</v>
          </cell>
          <cell r="D73">
            <v>116.14746041578181</v>
          </cell>
          <cell r="E73">
            <v>2.4938531305002343E-2</v>
          </cell>
          <cell r="F73">
            <v>2.3934706351331991E-2</v>
          </cell>
          <cell r="H73">
            <v>0.15592615859655456</v>
          </cell>
          <cell r="I73">
            <v>0.15592615859655456</v>
          </cell>
          <cell r="K73">
            <v>4827.6219999999967</v>
          </cell>
          <cell r="L73">
            <v>174115.23799999998</v>
          </cell>
          <cell r="M73">
            <v>1540.6523686305732</v>
          </cell>
          <cell r="N73">
            <v>113.01</v>
          </cell>
          <cell r="O73">
            <v>2.0406320541760836E-2</v>
          </cell>
          <cell r="P73">
            <v>1.9577769758210017E-2</v>
          </cell>
          <cell r="R73">
            <v>0.12470143312101922</v>
          </cell>
          <cell r="S73">
            <v>0.12470143312101922</v>
          </cell>
          <cell r="T73">
            <v>2.2661430125552329E-2</v>
          </cell>
          <cell r="U73">
            <v>9.0890513638085105E-2</v>
          </cell>
        </row>
        <row r="74">
          <cell r="A74">
            <v>42129</v>
          </cell>
          <cell r="B74">
            <v>174367.75</v>
          </cell>
          <cell r="C74">
            <v>1538.8140000000001</v>
          </cell>
          <cell r="D74">
            <v>113.17786773338673</v>
          </cell>
          <cell r="E74">
            <v>-2.5567435325444032E-2</v>
          </cell>
          <cell r="F74">
            <v>-2.2446780307832093E-3</v>
          </cell>
          <cell r="H74">
            <v>0.12637209129564808</v>
          </cell>
          <cell r="I74">
            <v>0.12637209129564808</v>
          </cell>
          <cell r="K74">
            <v>3912.5999999999985</v>
          </cell>
          <cell r="L74">
            <v>170455.15</v>
          </cell>
          <cell r="M74">
            <v>1540.6523686305732</v>
          </cell>
          <cell r="N74">
            <v>110.64</v>
          </cell>
          <cell r="O74">
            <v>-2.0971595434032375E-2</v>
          </cell>
          <cell r="P74">
            <v>-1.8044027426922238E-3</v>
          </cell>
          <cell r="R74">
            <v>0.10111464968152872</v>
          </cell>
          <cell r="S74">
            <v>0.10111464968152872</v>
          </cell>
          <cell r="T74">
            <v>1.8102575020591871E-2</v>
          </cell>
          <cell r="U74">
            <v>9.055299516670906E-2</v>
          </cell>
        </row>
        <row r="75">
          <cell r="A75">
            <v>42130</v>
          </cell>
          <cell r="B75">
            <v>172983.29</v>
          </cell>
          <cell r="C75">
            <v>1538.8140000000001</v>
          </cell>
          <cell r="D75">
            <v>112.27924840290754</v>
          </cell>
          <cell r="E75">
            <v>-7.9398856726659028E-3</v>
          </cell>
          <cell r="F75">
            <v>-1.0166741216512731E-2</v>
          </cell>
          <cell r="H75">
            <v>0.11742882566587909</v>
          </cell>
          <cell r="I75">
            <v>0.11742882566587909</v>
          </cell>
          <cell r="K75">
            <v>3635.7080000000014</v>
          </cell>
          <cell r="L75">
            <v>169347.58199999999</v>
          </cell>
          <cell r="M75">
            <v>1540.6523686305732</v>
          </cell>
          <cell r="N75">
            <v>109.92</v>
          </cell>
          <cell r="O75">
            <v>-6.5075921908893664E-3</v>
          </cell>
          <cell r="P75">
            <v>-8.3002526163840074E-3</v>
          </cell>
          <cell r="R75">
            <v>9.3949044585987185E-2</v>
          </cell>
          <cell r="S75">
            <v>9.3949044585987185E-2</v>
          </cell>
          <cell r="T75">
            <v>1.6572833158662093E-2</v>
          </cell>
          <cell r="U75">
            <v>9.0491404258626396E-2</v>
          </cell>
        </row>
        <row r="76">
          <cell r="A76">
            <v>42131</v>
          </cell>
          <cell r="B76">
            <v>169009.09</v>
          </cell>
          <cell r="C76">
            <v>1538.8140000000001</v>
          </cell>
          <cell r="D76">
            <v>109.69969179369497</v>
          </cell>
          <cell r="E76">
            <v>-2.2974473430352749E-2</v>
          </cell>
          <cell r="F76">
            <v>-3.2907639120913434E-2</v>
          </cell>
          <cell r="H76">
            <v>9.1756486800308235E-2</v>
          </cell>
          <cell r="I76">
            <v>9.1756486800308235E-2</v>
          </cell>
          <cell r="K76">
            <v>2840.8680000000008</v>
          </cell>
          <cell r="L76">
            <v>166168.22200000001</v>
          </cell>
          <cell r="M76">
            <v>1540.6523686305732</v>
          </cell>
          <cell r="N76">
            <v>107.86</v>
          </cell>
          <cell r="O76">
            <v>-1.8740902474526977E-2</v>
          </cell>
          <cell r="P76">
            <v>-2.6885600866113357E-2</v>
          </cell>
          <cell r="R76">
            <v>7.3447452229299381E-2</v>
          </cell>
          <cell r="S76">
            <v>7.3447452229299381E-2</v>
          </cell>
          <cell r="T76">
            <v>1.2769596598019461E-2</v>
          </cell>
          <cell r="U76">
            <v>9.1622485234610182E-2</v>
          </cell>
        </row>
        <row r="77">
          <cell r="A77">
            <v>42132</v>
          </cell>
          <cell r="B77">
            <v>170947.94</v>
          </cell>
          <cell r="C77">
            <v>1538.8140000000001</v>
          </cell>
          <cell r="D77">
            <v>110.95815219623429</v>
          </cell>
          <cell r="E77">
            <v>1.1471868169931065E-2</v>
          </cell>
          <cell r="F77">
            <v>-2.1813283048761178E-2</v>
          </cell>
          <cell r="H77">
            <v>0.10428097329054831</v>
          </cell>
          <cell r="I77">
            <v>0.10428097329054831</v>
          </cell>
          <cell r="K77">
            <v>3228.6380000000008</v>
          </cell>
          <cell r="L77">
            <v>167719.302</v>
          </cell>
          <cell r="M77">
            <v>1540.6523686305732</v>
          </cell>
          <cell r="N77">
            <v>108.86</v>
          </cell>
          <cell r="O77">
            <v>9.2712775820507076E-3</v>
          </cell>
          <cell r="P77">
            <v>-1.786358715265246E-2</v>
          </cell>
          <cell r="R77">
            <v>8.3399681528662395E-2</v>
          </cell>
          <cell r="S77">
            <v>8.3399681528662395E-2</v>
          </cell>
          <cell r="T77">
            <v>1.42921509423104E-2</v>
          </cell>
          <cell r="U77">
            <v>9.2018432231110628E-2</v>
          </cell>
        </row>
        <row r="78">
          <cell r="A78">
            <v>42135</v>
          </cell>
          <cell r="B78">
            <v>172999.22</v>
          </cell>
          <cell r="C78">
            <v>1538.8140000000001</v>
          </cell>
          <cell r="D78">
            <v>112.28958817865731</v>
          </cell>
          <cell r="E78">
            <v>1.1999442637331548E-2</v>
          </cell>
          <cell r="F78">
            <v>-1.0075587650105078E-2</v>
          </cell>
          <cell r="H78">
            <v>0.11753172948504487</v>
          </cell>
          <cell r="I78">
            <v>0.11753172948504487</v>
          </cell>
          <cell r="K78">
            <v>3638.8939999999998</v>
          </cell>
          <cell r="L78">
            <v>169360.326</v>
          </cell>
          <cell r="M78">
            <v>1540.6523686305732</v>
          </cell>
          <cell r="N78">
            <v>109.93</v>
          </cell>
          <cell r="O78">
            <v>9.8291383428257273E-3</v>
          </cell>
          <cell r="P78">
            <v>-8.2100324792493407E-3</v>
          </cell>
          <cell r="R78">
            <v>9.4048566878980999E-2</v>
          </cell>
          <cell r="S78">
            <v>9.4048566878980999E-2</v>
          </cell>
          <cell r="T78">
            <v>1.5889324572796681E-2</v>
          </cell>
          <cell r="U78">
            <v>9.1869853034427587E-2</v>
          </cell>
        </row>
        <row r="79">
          <cell r="A79">
            <v>42136</v>
          </cell>
          <cell r="B79">
            <v>172297.44</v>
          </cell>
          <cell r="C79">
            <v>1538.8140000000001</v>
          </cell>
          <cell r="D79">
            <v>111.83407984057338</v>
          </cell>
          <cell r="E79">
            <v>-4.0565500815551436E-3</v>
          </cell>
          <cell r="F79">
            <v>-1.4091265605756575E-2</v>
          </cell>
          <cell r="H79">
            <v>0.11299840605666178</v>
          </cell>
          <cell r="I79">
            <v>0.11299840605666178</v>
          </cell>
          <cell r="K79">
            <v>3498.5380000000027</v>
          </cell>
          <cell r="L79">
            <v>168798.902</v>
          </cell>
          <cell r="M79">
            <v>1540.6523686305732</v>
          </cell>
          <cell r="N79">
            <v>109.56</v>
          </cell>
          <cell r="O79">
            <v>-3.3657782225052779E-3</v>
          </cell>
          <cell r="P79">
            <v>-1.1548177553229899E-2</v>
          </cell>
          <cell r="R79">
            <v>9.0366242038216527E-2</v>
          </cell>
          <cell r="S79">
            <v>9.0366242038216527E-2</v>
          </cell>
          <cell r="T79">
            <v>1.5055372595966787E-2</v>
          </cell>
          <cell r="U79">
            <v>9.1862029950624743E-2</v>
          </cell>
        </row>
        <row r="80">
          <cell r="A80">
            <v>42137</v>
          </cell>
          <cell r="B80">
            <v>173631.14</v>
          </cell>
          <cell r="C80">
            <v>1538.8140000000001</v>
          </cell>
          <cell r="D80">
            <v>112.69975208900246</v>
          </cell>
          <cell r="E80">
            <v>7.7406837849709476E-3</v>
          </cell>
          <cell r="F80">
            <v>-6.45965785196978E-3</v>
          </cell>
          <cell r="H80">
            <v>0.12161377477112323</v>
          </cell>
          <cell r="I80">
            <v>0.12161377477112323</v>
          </cell>
          <cell r="K80">
            <v>3765.2780000000057</v>
          </cell>
          <cell r="L80">
            <v>169865.86200000002</v>
          </cell>
          <cell r="M80">
            <v>1540.6523686305732</v>
          </cell>
          <cell r="N80">
            <v>110.26</v>
          </cell>
          <cell r="O80">
            <v>6.3891931361810261E-3</v>
          </cell>
          <cell r="P80">
            <v>-5.2327679538072269E-3</v>
          </cell>
          <cell r="R80">
            <v>9.7332802547770658E-2</v>
          </cell>
          <cell r="S80">
            <v>9.7332802547770658E-2</v>
          </cell>
          <cell r="T80">
            <v>1.5993410024222499E-2</v>
          </cell>
          <cell r="U80">
            <v>9.1576576930363321E-2</v>
          </cell>
        </row>
        <row r="81">
          <cell r="A81">
            <v>42138</v>
          </cell>
          <cell r="B81">
            <v>174846.79</v>
          </cell>
          <cell r="C81">
            <v>1538.8140000000001</v>
          </cell>
          <cell r="D81">
            <v>113.48880095216718</v>
          </cell>
          <cell r="E81">
            <v>7.0013362810379398E-3</v>
          </cell>
          <cell r="F81">
            <v>4.9645219218619197E-4</v>
          </cell>
          <cell r="H81">
            <v>0.12946656998574024</v>
          </cell>
          <cell r="I81">
            <v>0.12946656998574024</v>
          </cell>
          <cell r="K81">
            <v>4008.408000000004</v>
          </cell>
          <cell r="L81">
            <v>170838.38200000001</v>
          </cell>
          <cell r="M81">
            <v>1540.6523686305732</v>
          </cell>
          <cell r="N81">
            <v>110.89</v>
          </cell>
          <cell r="O81">
            <v>5.7137674587337539E-3</v>
          </cell>
          <cell r="P81">
            <v>4.5110068567311146E-4</v>
          </cell>
          <cell r="R81">
            <v>0.10360270700636942</v>
          </cell>
          <cell r="S81">
            <v>0.10360270700636942</v>
          </cell>
          <cell r="T81">
            <v>1.6793152017413604E-2</v>
          </cell>
          <cell r="U81">
            <v>9.1119380559937443E-2</v>
          </cell>
        </row>
        <row r="82">
          <cell r="A82">
            <v>42139</v>
          </cell>
          <cell r="B82">
            <v>175942.46</v>
          </cell>
          <cell r="C82">
            <v>1538.8140000000001</v>
          </cell>
          <cell r="D82">
            <v>114.19997371398487</v>
          </cell>
          <cell r="E82">
            <v>6.2664576226991731E-3</v>
          </cell>
          <cell r="F82">
            <v>6.7660208115092324E-3</v>
          </cell>
          <cell r="H82">
            <v>0.13654432438281128</v>
          </cell>
          <cell r="I82">
            <v>0.13654432438281128</v>
          </cell>
          <cell r="K82">
            <v>4227.5419999999995</v>
          </cell>
          <cell r="L82">
            <v>171714.91800000001</v>
          </cell>
          <cell r="M82">
            <v>1540.6523686305732</v>
          </cell>
          <cell r="N82">
            <v>111.46</v>
          </cell>
          <cell r="O82">
            <v>5.1402290558211217E-3</v>
          </cell>
          <cell r="P82">
            <v>5.5936485023455607E-3</v>
          </cell>
          <cell r="R82">
            <v>0.10927547770700619</v>
          </cell>
          <cell r="S82">
            <v>0.10927547770700619</v>
          </cell>
          <cell r="T82">
            <v>1.7476057367730391E-2</v>
          </cell>
          <cell r="U82">
            <v>9.0566578312945734E-2</v>
          </cell>
        </row>
        <row r="83">
          <cell r="A83">
            <v>42142</v>
          </cell>
          <cell r="B83">
            <v>176584.33</v>
          </cell>
          <cell r="C83">
            <v>1538.8140000000001</v>
          </cell>
          <cell r="D83">
            <v>114.61659592745055</v>
          </cell>
          <cell r="E83">
            <v>3.6481813429232179E-3</v>
          </cell>
          <cell r="F83">
            <v>1.0438885825322819E-2</v>
          </cell>
          <cell r="H83">
            <v>0.14069064418242982</v>
          </cell>
          <cell r="I83">
            <v>0.14069064418242982</v>
          </cell>
          <cell r="K83">
            <v>4355.9159999999993</v>
          </cell>
          <cell r="L83">
            <v>172228.41399999999</v>
          </cell>
          <cell r="M83">
            <v>1540.6523686305732</v>
          </cell>
          <cell r="N83">
            <v>111.79</v>
          </cell>
          <cell r="O83">
            <v>2.9607033913512382E-3</v>
          </cell>
          <cell r="P83">
            <v>8.5709130277877854E-3</v>
          </cell>
          <cell r="R83">
            <v>0.11255971337579629</v>
          </cell>
          <cell r="S83">
            <v>0.11255971337579629</v>
          </cell>
          <cell r="T83">
            <v>1.7764169077508996E-2</v>
          </cell>
          <cell r="U83">
            <v>8.9987150556154624E-2</v>
          </cell>
        </row>
        <row r="84">
          <cell r="A84">
            <v>42143</v>
          </cell>
          <cell r="B84">
            <v>179357.4</v>
          </cell>
          <cell r="C84">
            <v>1538.8140000000001</v>
          </cell>
          <cell r="D84">
            <v>116.41652825252456</v>
          </cell>
          <cell r="E84">
            <v>1.5703941567182245E-2</v>
          </cell>
          <cell r="F84">
            <v>2.6306759045532369E-2</v>
          </cell>
          <cell r="H84">
            <v>0.158603983404902</v>
          </cell>
          <cell r="I84">
            <v>0.158603983404902</v>
          </cell>
          <cell r="K84">
            <v>4910.5300000000007</v>
          </cell>
          <cell r="L84">
            <v>174446.87</v>
          </cell>
          <cell r="M84">
            <v>1540.6523686305732</v>
          </cell>
          <cell r="N84">
            <v>113.23</v>
          </cell>
          <cell r="O84">
            <v>1.2881295285803729E-2</v>
          </cell>
          <cell r="P84">
            <v>2.1562612775171353E-2</v>
          </cell>
          <cell r="R84">
            <v>0.12689092356687892</v>
          </cell>
          <cell r="S84">
            <v>0.12689092356687892</v>
          </cell>
          <cell r="T84">
            <v>1.9764625943309966E-2</v>
          </cell>
          <cell r="U84">
            <v>8.9443254683284096E-2</v>
          </cell>
        </row>
        <row r="85">
          <cell r="A85">
            <v>42144</v>
          </cell>
          <cell r="B85">
            <v>179572.95</v>
          </cell>
          <cell r="C85">
            <v>1538.8140000000001</v>
          </cell>
          <cell r="D85">
            <v>116.55643651761334</v>
          </cell>
          <cell r="E85">
            <v>1.2017903916985428E-3</v>
          </cell>
          <cell r="F85">
            <v>2.754016464748843E-2</v>
          </cell>
          <cell r="H85">
            <v>0.15999638253994153</v>
          </cell>
          <cell r="I85">
            <v>0.15999638253994153</v>
          </cell>
          <cell r="K85">
            <v>4953.6400000000049</v>
          </cell>
          <cell r="L85">
            <v>174619.31</v>
          </cell>
          <cell r="M85">
            <v>1540.6523686305732</v>
          </cell>
          <cell r="N85">
            <v>113.34</v>
          </cell>
          <cell r="O85">
            <v>9.7147399099184462E-4</v>
          </cell>
          <cell r="P85">
            <v>2.255503428365202E-2</v>
          </cell>
          <cell r="R85">
            <v>0.12798566878980888</v>
          </cell>
          <cell r="S85">
            <v>0.12798566878980888</v>
          </cell>
          <cell r="T85">
            <v>1.9679449526165627E-2</v>
          </cell>
          <cell r="U85">
            <v>8.8922713428370326E-2</v>
          </cell>
        </row>
        <row r="86">
          <cell r="A86">
            <v>42145</v>
          </cell>
          <cell r="B86">
            <v>181087</v>
          </cell>
          <cell r="C86">
            <v>1538.8140000000001</v>
          </cell>
          <cell r="D86">
            <v>117.53916956682531</v>
          </cell>
          <cell r="E86">
            <v>8.4313923672800772E-3</v>
          </cell>
          <cell r="F86">
            <v>3.6203758948770925E-2</v>
          </cell>
          <cell r="H86">
            <v>0.16977676718576129</v>
          </cell>
          <cell r="I86">
            <v>0.16977676718576129</v>
          </cell>
          <cell r="K86">
            <v>5256.4499999999989</v>
          </cell>
          <cell r="L86">
            <v>175830.55</v>
          </cell>
          <cell r="M86">
            <v>1540.6523686305732</v>
          </cell>
          <cell r="N86">
            <v>114.13</v>
          </cell>
          <cell r="O86">
            <v>6.970178224810164E-3</v>
          </cell>
          <cell r="P86">
            <v>2.9682425117286027E-2</v>
          </cell>
          <cell r="R86">
            <v>0.13584792993630557</v>
          </cell>
          <cell r="S86">
            <v>0.13584792993630557</v>
          </cell>
          <cell r="T86">
            <v>2.0623251381437058E-2</v>
          </cell>
          <cell r="U86">
            <v>8.8556981020148209E-2</v>
          </cell>
        </row>
        <row r="87">
          <cell r="A87">
            <v>42146</v>
          </cell>
          <cell r="B87">
            <v>183429.2</v>
          </cell>
          <cell r="C87">
            <v>1538.8140000000001</v>
          </cell>
          <cell r="D87">
            <v>119.05943464913061</v>
          </cell>
          <cell r="E87">
            <v>1.2934114541629294E-2</v>
          </cell>
          <cell r="F87">
            <v>4.9606137055481225E-2</v>
          </cell>
          <cell r="H87">
            <v>0.18490679388067877</v>
          </cell>
          <cell r="I87">
            <v>0.18490679388067877</v>
          </cell>
          <cell r="K87">
            <v>5724.8900000000021</v>
          </cell>
          <cell r="L87">
            <v>177704.31</v>
          </cell>
          <cell r="M87">
            <v>1540.6523686305732</v>
          </cell>
          <cell r="N87">
            <v>115.34</v>
          </cell>
          <cell r="O87">
            <v>1.0601945150267245E-2</v>
          </cell>
          <cell r="P87">
            <v>4.0599061710573814E-2</v>
          </cell>
          <cell r="R87">
            <v>0.14789012738853513</v>
          </cell>
          <cell r="S87">
            <v>0.14789012738853513</v>
          </cell>
          <cell r="T87">
            <v>2.2169588736090873E-2</v>
          </cell>
          <cell r="U87">
            <v>8.8578485026988507E-2</v>
          </cell>
        </row>
        <row r="88">
          <cell r="A88">
            <v>42149</v>
          </cell>
          <cell r="B88">
            <v>184582.66</v>
          </cell>
          <cell r="C88">
            <v>1538.8140000000001</v>
          </cell>
          <cell r="D88">
            <v>119.80811749510271</v>
          </cell>
          <cell r="E88">
            <v>6.2883117846013192E-3</v>
          </cell>
          <cell r="F88">
            <v>5.6206387696317028E-2</v>
          </cell>
          <cell r="H88">
            <v>0.19235785723629273</v>
          </cell>
          <cell r="I88">
            <v>0.19235785723629273</v>
          </cell>
          <cell r="K88">
            <v>5955.5820000000003</v>
          </cell>
          <cell r="L88">
            <v>178627.07800000001</v>
          </cell>
          <cell r="M88">
            <v>1540.6523686305732</v>
          </cell>
          <cell r="N88">
            <v>115.94</v>
          </cell>
          <cell r="O88">
            <v>5.2020114444251142E-3</v>
          </cell>
          <cell r="P88">
            <v>4.6012269938650263E-2</v>
          </cell>
          <cell r="R88">
            <v>0.15386146496815289</v>
          </cell>
          <cell r="S88">
            <v>0.15386146496815289</v>
          </cell>
          <cell r="T88">
            <v>2.2779367361749792E-2</v>
          </cell>
          <cell r="U88">
            <v>8.8843737967858022E-2</v>
          </cell>
        </row>
        <row r="89">
          <cell r="A89">
            <v>42150</v>
          </cell>
          <cell r="B89">
            <v>184215.24</v>
          </cell>
          <cell r="C89">
            <v>1538.8140000000001</v>
          </cell>
          <cell r="D89">
            <v>119.56963410489665</v>
          </cell>
          <cell r="E89">
            <v>-1.9905445072685435E-3</v>
          </cell>
          <cell r="F89">
            <v>5.4103961872746353E-2</v>
          </cell>
          <cell r="H89">
            <v>0.18998441585287273</v>
          </cell>
          <cell r="I89">
            <v>0.18998441585287273</v>
          </cell>
          <cell r="K89">
            <v>5882.0979999999981</v>
          </cell>
          <cell r="L89">
            <v>178333.14199999999</v>
          </cell>
          <cell r="M89">
            <v>1540.6523686305732</v>
          </cell>
          <cell r="N89">
            <v>115.75</v>
          </cell>
          <cell r="O89">
            <v>-1.6387786786268288E-3</v>
          </cell>
          <cell r="P89">
            <v>4.4298087333092706E-2</v>
          </cell>
          <cell r="R89">
            <v>0.15197054140127375</v>
          </cell>
          <cell r="S89">
            <v>0.15197054140127375</v>
          </cell>
          <cell r="T89">
            <v>2.2225179139212514E-2</v>
          </cell>
          <cell r="U89">
            <v>8.8997379704849666E-2</v>
          </cell>
        </row>
        <row r="90">
          <cell r="A90">
            <v>42151</v>
          </cell>
          <cell r="B90">
            <v>184703.78</v>
          </cell>
          <cell r="C90">
            <v>1538.8140000000001</v>
          </cell>
          <cell r="D90">
            <v>119.88673354273691</v>
          </cell>
          <cell r="E90">
            <v>2.6520064246584596E-3</v>
          </cell>
          <cell r="F90">
            <v>5.6899452351890867E-2</v>
          </cell>
          <cell r="H90">
            <v>0.19314026216895797</v>
          </cell>
          <cell r="I90">
            <v>0.19314026216895797</v>
          </cell>
          <cell r="K90">
            <v>5979.8060000000005</v>
          </cell>
          <cell r="L90">
            <v>178723.97399999999</v>
          </cell>
          <cell r="M90">
            <v>1540.6523686305732</v>
          </cell>
          <cell r="N90">
            <v>116.01</v>
          </cell>
          <cell r="O90">
            <v>2.2462203023758676E-3</v>
          </cell>
          <cell r="P90">
            <v>4.6643810898592486E-2</v>
          </cell>
          <cell r="R90">
            <v>0.15455812101910826</v>
          </cell>
          <cell r="S90">
            <v>0.15455812101910826</v>
          </cell>
          <cell r="T90">
            <v>2.2330994617149713E-2</v>
          </cell>
          <cell r="U90">
            <v>8.9244498335532954E-2</v>
          </cell>
        </row>
        <row r="91">
          <cell r="A91">
            <v>42152</v>
          </cell>
          <cell r="B91">
            <v>181734.38</v>
          </cell>
          <cell r="C91">
            <v>1538.8140000000001</v>
          </cell>
          <cell r="D91">
            <v>117.95936818734569</v>
          </cell>
          <cell r="E91">
            <v>-1.6076552412733425E-2</v>
          </cell>
          <cell r="F91">
            <v>3.990815291116645E-2</v>
          </cell>
          <cell r="H91">
            <v>0.17395868020845628</v>
          </cell>
          <cell r="I91">
            <v>0.17395868020845628</v>
          </cell>
          <cell r="K91">
            <v>5385.926000000004</v>
          </cell>
          <cell r="L91">
            <v>176348.454</v>
          </cell>
          <cell r="M91">
            <v>1540.6523686305732</v>
          </cell>
          <cell r="N91">
            <v>114.46</v>
          </cell>
          <cell r="O91">
            <v>-1.336091716231369E-2</v>
          </cell>
          <cell r="P91">
            <v>3.2659689642728251E-2</v>
          </cell>
          <cell r="R91">
            <v>0.13913216560509545</v>
          </cell>
          <cell r="S91">
            <v>0.13913216560509545</v>
          </cell>
          <cell r="T91">
            <v>1.9864182166045907E-2</v>
          </cell>
          <cell r="U91">
            <v>8.8933016062667389E-2</v>
          </cell>
        </row>
        <row r="92">
          <cell r="A92">
            <v>42153</v>
          </cell>
          <cell r="B92">
            <v>181725.42</v>
          </cell>
          <cell r="C92">
            <v>1538.8140000000001</v>
          </cell>
          <cell r="D92">
            <v>117.95355246915875</v>
          </cell>
          <cell r="E92">
            <v>-4.9302724118516217E-5</v>
          </cell>
          <cell r="F92">
            <v>3.985688260639475E-2</v>
          </cell>
          <cell r="H92">
            <v>0.17390080084751935</v>
          </cell>
          <cell r="I92">
            <v>0.17390080084751935</v>
          </cell>
          <cell r="K92">
            <v>5384.1340000000055</v>
          </cell>
          <cell r="L92">
            <v>176341.28600000002</v>
          </cell>
          <cell r="M92">
            <v>1540.6523686305732</v>
          </cell>
          <cell r="N92">
            <v>114.46</v>
          </cell>
          <cell r="O92">
            <v>0</v>
          </cell>
          <cell r="P92">
            <v>3.2659689642728251E-2</v>
          </cell>
          <cell r="R92">
            <v>0.13913216560509545</v>
          </cell>
          <cell r="S92">
            <v>0.13913216560509545</v>
          </cell>
          <cell r="T92">
            <v>1.9630462968933671E-2</v>
          </cell>
          <cell r="U92">
            <v>8.8622587177427159E-2</v>
          </cell>
        </row>
        <row r="93">
          <cell r="A93">
            <v>42156</v>
          </cell>
          <cell r="B93">
            <v>183837.07</v>
          </cell>
          <cell r="C93">
            <v>1538.8140000000001</v>
          </cell>
          <cell r="D93">
            <v>119.32417315101766</v>
          </cell>
          <cell r="E93">
            <v>1.1620003409539503E-2</v>
          </cell>
          <cell r="F93">
            <v>1.1620003409539503E-2</v>
          </cell>
          <cell r="H93">
            <v>0.18754153215582847</v>
          </cell>
          <cell r="I93">
            <v>0.18754153215582847</v>
          </cell>
          <cell r="K93">
            <v>5806.4640000000009</v>
          </cell>
          <cell r="L93">
            <v>178030.606</v>
          </cell>
          <cell r="M93">
            <v>1540.6523686305732</v>
          </cell>
          <cell r="N93">
            <v>115.56</v>
          </cell>
          <cell r="O93">
            <v>9.6103442250567994E-3</v>
          </cell>
          <cell r="P93">
            <v>9.6103442250567994E-3</v>
          </cell>
          <cell r="R93">
            <v>0.15007961783439483</v>
          </cell>
          <cell r="S93">
            <v>0.15007961783439483</v>
          </cell>
          <cell r="T93">
            <v>2.0927832950846437E-2</v>
          </cell>
          <cell r="U93">
            <v>8.8134394558990664E-2</v>
          </cell>
        </row>
        <row r="94">
          <cell r="A94">
            <v>42157</v>
          </cell>
          <cell r="B94">
            <v>184854.61</v>
          </cell>
          <cell r="C94">
            <v>1538.8140000000001</v>
          </cell>
          <cell r="D94">
            <v>119.98463362913606</v>
          </cell>
          <cell r="E94">
            <v>5.5350098867437136E-3</v>
          </cell>
          <cell r="F94">
            <v>1.7219330130038957E-2</v>
          </cell>
          <cell r="H94">
            <v>0.19411458627722977</v>
          </cell>
          <cell r="I94">
            <v>0.19411458627722977</v>
          </cell>
          <cell r="K94">
            <v>6009.9719999999979</v>
          </cell>
          <cell r="L94">
            <v>178844.63799999998</v>
          </cell>
          <cell r="M94">
            <v>1540.6523686305732</v>
          </cell>
          <cell r="N94">
            <v>116.08</v>
          </cell>
          <cell r="O94">
            <v>4.4998269297333859E-3</v>
          </cell>
          <cell r="P94">
            <v>1.4153416040538325E-2</v>
          </cell>
          <cell r="R94">
            <v>0.15525477707006363</v>
          </cell>
          <cell r="S94">
            <v>0.15525477707006363</v>
          </cell>
          <cell r="T94">
            <v>2.1400135217916727E-2</v>
          </cell>
          <cell r="U94">
            <v>8.7623623516280016E-2</v>
          </cell>
        </row>
        <row r="95">
          <cell r="A95">
            <v>42158</v>
          </cell>
          <cell r="B95">
            <v>186305.83</v>
          </cell>
          <cell r="C95">
            <v>1538.8140000000001</v>
          </cell>
          <cell r="D95">
            <v>120.92658525271349</v>
          </cell>
          <cell r="E95">
            <v>7.8506021570141638E-3</v>
          </cell>
          <cell r="F95">
            <v>2.520511439731421E-2</v>
          </cell>
          <cell r="H95">
            <v>0.20348910482397975</v>
          </cell>
          <cell r="I95">
            <v>0.20348910482397975</v>
          </cell>
          <cell r="K95">
            <v>6300.2159999999976</v>
          </cell>
          <cell r="L95">
            <v>180005.614</v>
          </cell>
          <cell r="M95">
            <v>1540.6523686305732</v>
          </cell>
          <cell r="N95">
            <v>116.84</v>
          </cell>
          <cell r="O95">
            <v>6.5472088215023927E-3</v>
          </cell>
          <cell r="P95">
            <v>2.0793290232395734E-2</v>
          </cell>
          <cell r="R95">
            <v>0.16281847133757954</v>
          </cell>
          <cell r="S95">
            <v>0.16281847133757954</v>
          </cell>
          <cell r="T95">
            <v>2.2186924447581191E-2</v>
          </cell>
          <cell r="U95">
            <v>8.7135625653132751E-2</v>
          </cell>
        </row>
        <row r="96">
          <cell r="A96">
            <v>42159</v>
          </cell>
          <cell r="B96">
            <v>185612.28</v>
          </cell>
          <cell r="C96">
            <v>1538.8140000000001</v>
          </cell>
          <cell r="D96">
            <v>120.47641880756244</v>
          </cell>
          <cell r="E96">
            <v>-3.7226424959432292E-3</v>
          </cell>
          <cell r="F96">
            <v>2.1388642271400249E-2</v>
          </cell>
          <cell r="H96">
            <v>0.19900894513895739</v>
          </cell>
          <cell r="I96">
            <v>0.19900894513895739</v>
          </cell>
          <cell r="K96">
            <v>6161.5060000000012</v>
          </cell>
          <cell r="L96">
            <v>179450.774</v>
          </cell>
          <cell r="M96">
            <v>1540.6523686305732</v>
          </cell>
          <cell r="N96">
            <v>116.48</v>
          </cell>
          <cell r="O96">
            <v>-3.081136597055778E-3</v>
          </cell>
          <cell r="P96">
            <v>1.7648086667831686E-2</v>
          </cell>
          <cell r="R96">
            <v>0.15923566878980888</v>
          </cell>
          <cell r="S96">
            <v>0.15923566878980888</v>
          </cell>
          <cell r="T96">
            <v>2.1455203307340298E-2</v>
          </cell>
          <cell r="U96">
            <v>8.6640799949570774E-2</v>
          </cell>
        </row>
        <row r="97">
          <cell r="A97">
            <v>42160</v>
          </cell>
          <cell r="B97">
            <v>184880.65</v>
          </cell>
          <cell r="C97">
            <v>1538.8140000000001</v>
          </cell>
          <cell r="D97">
            <v>120.00153556011686</v>
          </cell>
          <cell r="E97">
            <v>-3.9417111841953956E-3</v>
          </cell>
          <cell r="F97">
            <v>1.7362623236748975E-2</v>
          </cell>
          <cell r="H97">
            <v>0.19428279816995286</v>
          </cell>
          <cell r="I97">
            <v>0.19428279816995286</v>
          </cell>
          <cell r="K97">
            <v>6015.1800000000012</v>
          </cell>
          <cell r="L97">
            <v>178865.47</v>
          </cell>
          <cell r="M97">
            <v>1540.6523686305732</v>
          </cell>
          <cell r="N97">
            <v>116.1</v>
          </cell>
          <cell r="O97">
            <v>-3.2623626373626813E-3</v>
          </cell>
          <cell r="P97">
            <v>1.432814957190276E-2</v>
          </cell>
          <cell r="R97">
            <v>0.15545382165605082</v>
          </cell>
          <cell r="S97">
            <v>0.15545382165605082</v>
          </cell>
          <cell r="T97">
            <v>2.0713227196679895E-2</v>
          </cell>
          <cell r="U97">
            <v>8.6155379302864363E-2</v>
          </cell>
        </row>
        <row r="98">
          <cell r="A98">
            <v>42163</v>
          </cell>
          <cell r="B98">
            <v>184540.07</v>
          </cell>
          <cell r="C98">
            <v>1538.8140000000001</v>
          </cell>
          <cell r="D98">
            <v>119.78047336144402</v>
          </cell>
          <cell r="E98">
            <v>-1.8421614160269995E-3</v>
          </cell>
          <cell r="F98">
            <v>1.5488477066114337E-2</v>
          </cell>
          <cell r="H98">
            <v>0.19208273647933938</v>
          </cell>
          <cell r="I98">
            <v>0.19208273647933938</v>
          </cell>
          <cell r="K98">
            <v>5947.0640000000021</v>
          </cell>
          <cell r="L98">
            <v>178593.00599999999</v>
          </cell>
          <cell r="M98">
            <v>1540.6523686305732</v>
          </cell>
          <cell r="N98">
            <v>115.92</v>
          </cell>
          <cell r="O98">
            <v>-1.5503875968991832E-3</v>
          </cell>
          <cell r="P98">
            <v>1.2755547789620847E-2</v>
          </cell>
          <cell r="R98">
            <v>0.15366242038216549</v>
          </cell>
          <cell r="S98">
            <v>0.15366242038216549</v>
          </cell>
          <cell r="T98">
            <v>2.0249673770450727E-2</v>
          </cell>
          <cell r="U98">
            <v>8.5684401840141922E-2</v>
          </cell>
        </row>
        <row r="99">
          <cell r="A99">
            <v>42164</v>
          </cell>
          <cell r="B99">
            <v>179515.75</v>
          </cell>
          <cell r="C99">
            <v>1538.8140000000001</v>
          </cell>
          <cell r="D99">
            <v>116.51930938811633</v>
          </cell>
          <cell r="E99">
            <v>-2.7226173697669109E-2</v>
          </cell>
          <cell r="F99">
            <v>-1.2159388598469212E-2</v>
          </cell>
          <cell r="H99">
            <v>0.15962688483396015</v>
          </cell>
          <cell r="I99">
            <v>0.15962688483396015</v>
          </cell>
          <cell r="K99">
            <v>4942.2000000000007</v>
          </cell>
          <cell r="L99">
            <v>174573.55</v>
          </cell>
          <cell r="M99">
            <v>1540.6523686305732</v>
          </cell>
          <cell r="N99">
            <v>113.31</v>
          </cell>
          <cell r="O99">
            <v>-2.2515527950310532E-2</v>
          </cell>
          <cell r="P99">
            <v>-1.0047178053468442E-2</v>
          </cell>
          <cell r="R99">
            <v>0.1276871019108281</v>
          </cell>
          <cell r="S99">
            <v>0.1276871019108281</v>
          </cell>
          <cell r="T99">
            <v>1.6645600607873234E-2</v>
          </cell>
          <cell r="U99">
            <v>8.5735471968681032E-2</v>
          </cell>
        </row>
        <row r="100">
          <cell r="A100">
            <v>42165</v>
          </cell>
          <cell r="B100">
            <v>180204.49</v>
          </cell>
          <cell r="C100">
            <v>1538.8140000000001</v>
          </cell>
          <cell r="D100">
            <v>116.96635377919606</v>
          </cell>
          <cell r="E100">
            <v>3.8366550010235922E-3</v>
          </cell>
          <cell r="F100">
            <v>-8.369384976521288E-3</v>
          </cell>
          <cell r="H100">
            <v>0.16407597312097977</v>
          </cell>
          <cell r="I100">
            <v>0.16407597312097977</v>
          </cell>
          <cell r="K100">
            <v>5079.9480000000003</v>
          </cell>
          <cell r="L100">
            <v>175124.54199999999</v>
          </cell>
          <cell r="M100">
            <v>1540.6523686305732</v>
          </cell>
          <cell r="N100">
            <v>113.67</v>
          </cell>
          <cell r="O100">
            <v>3.1771247021445959E-3</v>
          </cell>
          <cell r="P100">
            <v>-6.9019744889043944E-3</v>
          </cell>
          <cell r="R100">
            <v>0.13126990445859876</v>
          </cell>
          <cell r="S100">
            <v>0.13126990445859876</v>
          </cell>
          <cell r="T100">
            <v>1.6928377313377041E-2</v>
          </cell>
          <cell r="U100">
            <v>8.5659131380954989E-2</v>
          </cell>
        </row>
        <row r="101">
          <cell r="A101">
            <v>42166</v>
          </cell>
          <cell r="B101">
            <v>180777.94</v>
          </cell>
          <cell r="C101">
            <v>1538.8140000000001</v>
          </cell>
          <cell r="D101">
            <v>117.33856623391725</v>
          </cell>
          <cell r="E101">
            <v>3.1822181567173757E-3</v>
          </cell>
          <cell r="F101">
            <v>-5.2138000286366948E-3</v>
          </cell>
          <cell r="H101">
            <v>0.16778031681844396</v>
          </cell>
          <cell r="I101">
            <v>0.16778031681844396</v>
          </cell>
          <cell r="K101">
            <v>5194.6380000000008</v>
          </cell>
          <cell r="L101">
            <v>175583.302</v>
          </cell>
          <cell r="M101">
            <v>1540.6523686305732</v>
          </cell>
          <cell r="N101">
            <v>113.97</v>
          </cell>
          <cell r="O101">
            <v>2.6392187912378517E-3</v>
          </cell>
          <cell r="P101">
            <v>-4.2809715184343178E-3</v>
          </cell>
          <cell r="R101">
            <v>0.13425557324840764</v>
          </cell>
          <cell r="S101">
            <v>0.13425557324840764</v>
          </cell>
          <cell r="T101">
            <v>1.7128981442837699E-2</v>
          </cell>
          <cell r="U101">
            <v>8.5493219666781819E-2</v>
          </cell>
        </row>
        <row r="102">
          <cell r="A102">
            <v>42167</v>
          </cell>
          <cell r="B102">
            <v>182493.28</v>
          </cell>
          <cell r="C102">
            <v>1538.8140000000001</v>
          </cell>
          <cell r="D102">
            <v>118.45195172887138</v>
          </cell>
          <cell r="E102">
            <v>9.4886577422002016E-3</v>
          </cell>
          <cell r="F102">
            <v>4.2253857495555547E-3</v>
          </cell>
          <cell r="H102">
            <v>0.17886098456281219</v>
          </cell>
          <cell r="I102">
            <v>0.17886098456281219</v>
          </cell>
          <cell r="K102">
            <v>5537.7060000000019</v>
          </cell>
          <cell r="L102">
            <v>176955.57399999999</v>
          </cell>
          <cell r="M102">
            <v>1540.6523686305732</v>
          </cell>
          <cell r="N102">
            <v>114.86</v>
          </cell>
          <cell r="O102">
            <v>7.809072562955155E-3</v>
          </cell>
          <cell r="P102">
            <v>3.4946706272933614E-3</v>
          </cell>
          <cell r="R102">
            <v>0.1431130573248407</v>
          </cell>
          <cell r="S102">
            <v>0.1431130573248407</v>
          </cell>
          <cell r="T102">
            <v>1.8066147292600476E-2</v>
          </cell>
          <cell r="U102">
            <v>8.514240396579624E-2</v>
          </cell>
        </row>
        <row r="103">
          <cell r="A103">
            <v>42170</v>
          </cell>
          <cell r="B103">
            <v>179726.39</v>
          </cell>
          <cell r="C103">
            <v>1538.8140000000001</v>
          </cell>
          <cell r="D103">
            <v>116.65603069156471</v>
          </cell>
          <cell r="E103">
            <v>-1.5161599375056456E-2</v>
          </cell>
          <cell r="F103">
            <v>-1.1000277231440814E-2</v>
          </cell>
          <cell r="H103">
            <v>0.16098756659598634</v>
          </cell>
          <cell r="I103">
            <v>0.16098756659598634</v>
          </cell>
          <cell r="K103">
            <v>4984.3280000000032</v>
          </cell>
          <cell r="L103">
            <v>174742.06200000001</v>
          </cell>
          <cell r="M103">
            <v>1540.6523686305732</v>
          </cell>
          <cell r="N103">
            <v>113.42</v>
          </cell>
          <cell r="O103">
            <v>-1.2537001567125228E-2</v>
          </cell>
          <cell r="P103">
            <v>-9.0861436309627175E-3</v>
          </cell>
          <cell r="R103">
            <v>0.12878184713375784</v>
          </cell>
          <cell r="S103">
            <v>0.12878184713375784</v>
          </cell>
          <cell r="T103">
            <v>1.6088668392228556E-2</v>
          </cell>
          <cell r="U103">
            <v>8.5129809777625368E-2</v>
          </cell>
        </row>
        <row r="104">
          <cell r="A104">
            <v>42171</v>
          </cell>
          <cell r="B104">
            <v>178753.63</v>
          </cell>
          <cell r="C104">
            <v>1538.8140000000001</v>
          </cell>
          <cell r="D104">
            <v>116.0246358228672</v>
          </cell>
          <cell r="E104">
            <v>-5.4124494460719985E-3</v>
          </cell>
          <cell r="F104">
            <v>-1.6353188233104832E-2</v>
          </cell>
          <cell r="H104">
            <v>0.15470378008426744</v>
          </cell>
          <cell r="I104">
            <v>0.15470378008426744</v>
          </cell>
          <cell r="K104">
            <v>4789.7760000000007</v>
          </cell>
          <cell r="L104">
            <v>173963.85399999999</v>
          </cell>
          <cell r="M104">
            <v>1540.6523686305732</v>
          </cell>
          <cell r="N104">
            <v>112.92</v>
          </cell>
          <cell r="O104">
            <v>-4.4083935813788999E-3</v>
          </cell>
          <cell r="P104">
            <v>-1.3454481915079475E-2</v>
          </cell>
          <cell r="R104">
            <v>0.12380573248407645</v>
          </cell>
          <cell r="S104">
            <v>0.12380573248407645</v>
          </cell>
          <cell r="T104">
            <v>1.5307871293941844E-2</v>
          </cell>
          <cell r="U104">
            <v>8.5275345957941326E-2</v>
          </cell>
        </row>
        <row r="105">
          <cell r="A105">
            <v>42172</v>
          </cell>
          <cell r="B105">
            <v>179561.49</v>
          </cell>
          <cell r="C105">
            <v>1538.8140000000001</v>
          </cell>
          <cell r="D105">
            <v>116.5489981102001</v>
          </cell>
          <cell r="E105">
            <v>4.5194047248158231E-3</v>
          </cell>
          <cell r="F105">
            <v>-1.1907690184455366E-2</v>
          </cell>
          <cell r="H105">
            <v>0.15992235380374309</v>
          </cell>
          <cell r="I105">
            <v>0.15992235380374309</v>
          </cell>
          <cell r="K105">
            <v>4951.3479999999972</v>
          </cell>
          <cell r="L105">
            <v>174610.14199999999</v>
          </cell>
          <cell r="M105">
            <v>1540.6523686305732</v>
          </cell>
          <cell r="N105">
            <v>113.34</v>
          </cell>
          <cell r="O105">
            <v>3.7194473963868546E-3</v>
          </cell>
          <cell r="P105">
            <v>-9.7850777564213454E-3</v>
          </cell>
          <cell r="R105">
            <v>0.12798566878980888</v>
          </cell>
          <cell r="S105">
            <v>0.12798566878980888</v>
          </cell>
          <cell r="T105">
            <v>1.5662920827438143E-2</v>
          </cell>
          <cell r="U105">
            <v>8.5267074736036536E-2</v>
          </cell>
        </row>
        <row r="106">
          <cell r="A106">
            <v>42173</v>
          </cell>
          <cell r="B106">
            <v>179523.94</v>
          </cell>
          <cell r="C106">
            <v>1538.8140000000001</v>
          </cell>
          <cell r="D106">
            <v>116.52462531802158</v>
          </cell>
          <cell r="E106">
            <v>-2.0912056365751663E-4</v>
          </cell>
          <cell r="F106">
            <v>-1.2114320605229656E-2</v>
          </cell>
          <cell r="H106">
            <v>0.15967979018731659</v>
          </cell>
          <cell r="I106">
            <v>0.15967979018731659</v>
          </cell>
          <cell r="K106">
            <v>4943.8380000000006</v>
          </cell>
          <cell r="L106">
            <v>174580.10200000001</v>
          </cell>
          <cell r="M106">
            <v>1540.6523686305732</v>
          </cell>
          <cell r="N106">
            <v>113.32</v>
          </cell>
          <cell r="O106">
            <v>-1.7646020822315034E-4</v>
          </cell>
          <cell r="P106">
            <v>-9.9598112877861134E-3</v>
          </cell>
          <cell r="R106">
            <v>0.12778662420382148</v>
          </cell>
          <cell r="S106">
            <v>0.12778662420382148</v>
          </cell>
          <cell r="T106">
            <v>1.5480597707124844E-2</v>
          </cell>
          <cell r="U106">
            <v>8.5256393938562297E-2</v>
          </cell>
        </row>
        <row r="107">
          <cell r="A107">
            <v>42174</v>
          </cell>
          <cell r="B107">
            <v>177913.08</v>
          </cell>
          <cell r="C107">
            <v>1538.8140000000001</v>
          </cell>
          <cell r="D107">
            <v>115.47905525121161</v>
          </cell>
          <cell r="E107">
            <v>-8.9729536907445784E-3</v>
          </cell>
          <cell r="F107">
            <v>-2.0978573058188732E-2</v>
          </cell>
          <cell r="H107">
            <v>0.14927403713387344</v>
          </cell>
          <cell r="I107">
            <v>0.14927403713387344</v>
          </cell>
          <cell r="K107">
            <v>4621.6659999999983</v>
          </cell>
          <cell r="L107">
            <v>173291.41399999999</v>
          </cell>
          <cell r="M107">
            <v>1540.6523686305732</v>
          </cell>
          <cell r="N107">
            <v>112.48</v>
          </cell>
          <cell r="O107">
            <v>-7.4126367807976212E-3</v>
          </cell>
          <cell r="P107">
            <v>-1.729861960510215E-2</v>
          </cell>
          <cell r="R107">
            <v>0.11942675159235661</v>
          </cell>
          <cell r="S107">
            <v>0.11942675159235661</v>
          </cell>
          <cell r="T107">
            <v>1.4323685090829485E-2</v>
          </cell>
          <cell r="U107">
            <v>8.5524850082897411E-2</v>
          </cell>
        </row>
        <row r="108">
          <cell r="A108">
            <v>42177</v>
          </cell>
          <cell r="B108">
            <v>177666.36</v>
          </cell>
          <cell r="C108">
            <v>1538.8140000000001</v>
          </cell>
          <cell r="D108">
            <v>115.31891529684974</v>
          </cell>
          <cell r="E108">
            <v>-1.386744583366184E-3</v>
          </cell>
          <cell r="F108">
            <v>-2.2336225718999736E-2</v>
          </cell>
          <cell r="H108">
            <v>0.1476802875880745</v>
          </cell>
          <cell r="I108">
            <v>0.1476802875880745</v>
          </cell>
          <cell r="K108">
            <v>4572.3219999999974</v>
          </cell>
          <cell r="L108">
            <v>173094.038</v>
          </cell>
          <cell r="M108">
            <v>1540.6523686305732</v>
          </cell>
          <cell r="N108">
            <v>112.35</v>
          </cell>
          <cell r="O108">
            <v>-1.1557610241821337E-3</v>
          </cell>
          <cell r="P108">
            <v>-1.8434387558972531E-2</v>
          </cell>
          <cell r="R108">
            <v>0.11813296178343946</v>
          </cell>
          <cell r="S108">
            <v>0.11813296178343946</v>
          </cell>
          <cell r="T108">
            <v>1.4028299482376383E-2</v>
          </cell>
          <cell r="U108">
            <v>8.582347477151589E-2</v>
          </cell>
        </row>
        <row r="109">
          <cell r="A109">
            <v>42178</v>
          </cell>
          <cell r="B109">
            <v>178523.81</v>
          </cell>
          <cell r="C109">
            <v>1538.8140000000001</v>
          </cell>
          <cell r="D109">
            <v>115.8754652476749</v>
          </cell>
          <cell r="E109">
            <v>4.8261809382486032E-3</v>
          </cell>
          <cell r="F109">
            <v>-1.7617843447548687E-2</v>
          </cell>
          <cell r="H109">
            <v>0.15321920031523573</v>
          </cell>
          <cell r="I109">
            <v>0.15321920031523573</v>
          </cell>
          <cell r="K109">
            <v>4743.8119999999999</v>
          </cell>
          <cell r="L109">
            <v>173779.99799999999</v>
          </cell>
          <cell r="M109">
            <v>1540.6523686305732</v>
          </cell>
          <cell r="N109">
            <v>112.8</v>
          </cell>
          <cell r="O109">
            <v>4.0053404539386328E-3</v>
          </cell>
          <cell r="P109">
            <v>-1.4502883103267528E-2</v>
          </cell>
          <cell r="R109">
            <v>0.12261146496815289</v>
          </cell>
          <cell r="S109">
            <v>0.12261146496815289</v>
          </cell>
          <cell r="T109">
            <v>1.4417081337512627E-2</v>
          </cell>
          <cell r="U109">
            <v>8.5939531679862027E-2</v>
          </cell>
        </row>
        <row r="110">
          <cell r="A110">
            <v>42179</v>
          </cell>
          <cell r="B110">
            <v>179082.76</v>
          </cell>
          <cell r="C110">
            <v>1538.8140000000001</v>
          </cell>
          <cell r="D110">
            <v>116.23826610488375</v>
          </cell>
          <cell r="E110">
            <v>3.1309549129610037E-3</v>
          </cell>
          <cell r="F110">
            <v>-1.454204920808555E-2</v>
          </cell>
          <cell r="H110">
            <v>0.15682987763618383</v>
          </cell>
          <cell r="I110">
            <v>0.15682987763618383</v>
          </cell>
          <cell r="K110">
            <v>4855.6020000000044</v>
          </cell>
          <cell r="L110">
            <v>174227.158</v>
          </cell>
          <cell r="M110">
            <v>1540.6523686305732</v>
          </cell>
          <cell r="N110">
            <v>113.09</v>
          </cell>
          <cell r="O110">
            <v>2.5709219858156551E-3</v>
          </cell>
          <cell r="P110">
            <v>-1.196924689847978E-2</v>
          </cell>
          <cell r="R110">
            <v>0.12549761146496818</v>
          </cell>
          <cell r="S110">
            <v>0.12549761146496818</v>
          </cell>
          <cell r="T110">
            <v>1.4612981654522628E-2</v>
          </cell>
          <cell r="U110">
            <v>8.5951645602202628E-2</v>
          </cell>
        </row>
        <row r="111">
          <cell r="A111">
            <v>42180</v>
          </cell>
          <cell r="B111">
            <v>178829.28</v>
          </cell>
          <cell r="C111">
            <v>1538.8140000000001</v>
          </cell>
          <cell r="D111">
            <v>116.07373839885405</v>
          </cell>
          <cell r="E111">
            <v>-1.4154349642591102E-3</v>
          </cell>
          <cell r="F111">
            <v>-1.593690084744348E-2</v>
          </cell>
          <cell r="H111">
            <v>0.15519246017967792</v>
          </cell>
          <cell r="I111">
            <v>0.15519246017967792</v>
          </cell>
          <cell r="K111">
            <v>4804.9060000000009</v>
          </cell>
          <cell r="L111">
            <v>174024.37400000001</v>
          </cell>
          <cell r="M111">
            <v>1540.6523686305732</v>
          </cell>
          <cell r="N111">
            <v>112.95</v>
          </cell>
          <cell r="O111">
            <v>-1.2379520735696925E-3</v>
          </cell>
          <cell r="P111">
            <v>-1.3192381618032378E-2</v>
          </cell>
          <cell r="R111">
            <v>0.12410429936305722</v>
          </cell>
          <cell r="S111">
            <v>0.12410429936305722</v>
          </cell>
          <cell r="T111">
            <v>1.4311872546883819E-2</v>
          </cell>
          <cell r="U111">
            <v>8.5997378958702186E-2</v>
          </cell>
        </row>
        <row r="112">
          <cell r="A112">
            <v>42181</v>
          </cell>
          <cell r="B112">
            <v>176221.54</v>
          </cell>
          <cell r="C112">
            <v>1538.8140000000001</v>
          </cell>
          <cell r="D112">
            <v>114.38111775769156</v>
          </cell>
          <cell r="E112">
            <v>-1.4582287643276293E-2</v>
          </cell>
          <cell r="F112">
            <v>-3.0286792018419995E-2</v>
          </cell>
          <cell r="H112">
            <v>0.13834711144199385</v>
          </cell>
          <cell r="I112">
            <v>0.13834711144199385</v>
          </cell>
          <cell r="K112">
            <v>4283.358000000002</v>
          </cell>
          <cell r="L112">
            <v>171938.182</v>
          </cell>
          <cell r="M112">
            <v>1540.6523686305732</v>
          </cell>
          <cell r="N112">
            <v>111.6</v>
          </cell>
          <cell r="O112">
            <v>-1.1952191235059861E-2</v>
          </cell>
          <cell r="P112">
            <v>-2.4986894985147612E-2</v>
          </cell>
          <cell r="R112">
            <v>0.11066878980891715</v>
          </cell>
          <cell r="S112">
            <v>0.11066878980891715</v>
          </cell>
          <cell r="T112">
            <v>1.2641667225366859E-2</v>
          </cell>
          <cell r="U112">
            <v>8.6531967147213215E-2</v>
          </cell>
        </row>
        <row r="113">
          <cell r="A113">
            <v>42184</v>
          </cell>
          <cell r="B113">
            <v>172103.21</v>
          </cell>
          <cell r="C113">
            <v>1538.8140000000001</v>
          </cell>
          <cell r="D113">
            <v>111.70800986920621</v>
          </cell>
          <cell r="E113">
            <v>-2.3370185052292825E-2</v>
          </cell>
          <cell r="F113">
            <v>-5.294916913660197E-2</v>
          </cell>
          <cell r="H113">
            <v>0.11174372879385164</v>
          </cell>
          <cell r="I113">
            <v>0.11174372879385164</v>
          </cell>
          <cell r="K113">
            <v>3459.6919999999977</v>
          </cell>
          <cell r="L113">
            <v>168643.51799999998</v>
          </cell>
          <cell r="M113">
            <v>1540.6523686305732</v>
          </cell>
          <cell r="N113">
            <v>109.46</v>
          </cell>
          <cell r="O113">
            <v>-1.9175627240143323E-2</v>
          </cell>
          <cell r="P113">
            <v>-4.368338284116724E-2</v>
          </cell>
          <cell r="R113">
            <v>8.9371019108280159E-2</v>
          </cell>
          <cell r="S113">
            <v>8.9371019108280159E-2</v>
          </cell>
          <cell r="T113">
            <v>1.0113466885016464E-2</v>
          </cell>
          <cell r="U113">
            <v>8.8166260257759643E-2</v>
          </cell>
        </row>
        <row r="114">
          <cell r="A114">
            <v>42185</v>
          </cell>
          <cell r="B114">
            <v>174501.97</v>
          </cell>
          <cell r="C114">
            <v>1538.8140000000001</v>
          </cell>
          <cell r="D114">
            <v>113.26498667256658</v>
          </cell>
          <cell r="E114">
            <v>1.3937915510117582E-2</v>
          </cell>
          <cell r="F114">
            <v>-3.974925467224133E-2</v>
          </cell>
          <cell r="G114">
            <v>0.11316307170086293</v>
          </cell>
          <cell r="H114">
            <v>0.12723911895468332</v>
          </cell>
          <cell r="I114">
            <v>0.12723911895468332</v>
          </cell>
          <cell r="K114">
            <v>3939.4440000000013</v>
          </cell>
          <cell r="L114">
            <v>170562.52600000001</v>
          </cell>
          <cell r="M114">
            <v>1540.6523686305732</v>
          </cell>
          <cell r="N114">
            <v>110.71</v>
          </cell>
          <cell r="O114">
            <v>1.1419696692855918E-2</v>
          </cell>
          <cell r="P114">
            <v>-3.2762537130875402E-2</v>
          </cell>
          <cell r="Q114">
            <v>9.0738916256157598E-2</v>
          </cell>
          <cell r="R114">
            <v>0.10181130573248387</v>
          </cell>
          <cell r="S114">
            <v>0.10181130573248387</v>
          </cell>
          <cell r="T114">
            <v>1.1412933076869081E-2</v>
          </cell>
          <cell r="U114">
            <v>8.9016601225892306E-2</v>
          </cell>
        </row>
        <row r="115">
          <cell r="A115">
            <v>42186</v>
          </cell>
          <cell r="B115">
            <v>172803.77</v>
          </cell>
          <cell r="C115">
            <v>1538.8140000000001</v>
          </cell>
          <cell r="D115">
            <v>112.16272633494773</v>
          </cell>
          <cell r="E115">
            <v>-9.7316952926090883E-3</v>
          </cell>
          <cell r="F115">
            <v>-9.7316952926090883E-3</v>
          </cell>
          <cell r="H115">
            <v>0.11626917132710712</v>
          </cell>
          <cell r="I115">
            <v>0.11626917132710712</v>
          </cell>
          <cell r="K115">
            <v>3599.8039999999992</v>
          </cell>
          <cell r="L115">
            <v>169203.96599999999</v>
          </cell>
          <cell r="M115">
            <v>1540.6523686305732</v>
          </cell>
          <cell r="N115">
            <v>109.83</v>
          </cell>
          <cell r="O115">
            <v>-7.9486947881852732E-3</v>
          </cell>
          <cell r="P115">
            <v>-7.9486947881852732E-3</v>
          </cell>
          <cell r="R115">
            <v>9.3053343949044631E-2</v>
          </cell>
          <cell r="S115">
            <v>9.3053343949044631E-2</v>
          </cell>
          <cell r="T115">
            <v>1.0334986930132573E-2</v>
          </cell>
          <cell r="U115">
            <v>8.8836794286070914E-2</v>
          </cell>
        </row>
        <row r="116">
          <cell r="A116">
            <v>42187</v>
          </cell>
          <cell r="B116">
            <v>171962.29</v>
          </cell>
          <cell r="C116">
            <v>1538.8140000000001</v>
          </cell>
          <cell r="D116">
            <v>111.61654212289999</v>
          </cell>
          <cell r="E116">
            <v>-4.869569685892805E-3</v>
          </cell>
          <cell r="F116">
            <v>-1.4553875810112582E-2</v>
          </cell>
          <cell r="H116">
            <v>0.11083342080911596</v>
          </cell>
          <cell r="I116">
            <v>0.11083342080911596</v>
          </cell>
          <cell r="K116">
            <v>3431.5080000000016</v>
          </cell>
          <cell r="L116">
            <v>168530.78200000001</v>
          </cell>
          <cell r="M116">
            <v>1540.6523686305732</v>
          </cell>
          <cell r="N116">
            <v>109.39</v>
          </cell>
          <cell r="O116">
            <v>-4.0061913866884513E-3</v>
          </cell>
          <cell r="P116">
            <v>-1.192304218227791E-2</v>
          </cell>
          <cell r="R116">
            <v>8.867436305732479E-2</v>
          </cell>
          <cell r="S116">
            <v>8.867436305732479E-2</v>
          </cell>
          <cell r="T116">
            <v>9.7584655278808441E-3</v>
          </cell>
          <cell r="U116">
            <v>8.876054530013458E-2</v>
          </cell>
        </row>
        <row r="117">
          <cell r="A117">
            <v>42188</v>
          </cell>
          <cell r="B117">
            <v>166781.03</v>
          </cell>
          <cell r="C117">
            <v>1538.8140000000001</v>
          </cell>
          <cell r="D117">
            <v>108.25351221070413</v>
          </cell>
          <cell r="E117">
            <v>-3.0130210524644707E-2</v>
          </cell>
          <cell r="F117">
            <v>-4.4245574992649139E-2</v>
          </cell>
          <cell r="H117">
            <v>7.7363775982326022E-2</v>
          </cell>
          <cell r="I117">
            <v>7.7363775982326022E-2</v>
          </cell>
          <cell r="K117">
            <v>2395.2559999999989</v>
          </cell>
          <cell r="L117">
            <v>164385.774</v>
          </cell>
          <cell r="M117">
            <v>1540.6523686305732</v>
          </cell>
          <cell r="N117">
            <v>106.7</v>
          </cell>
          <cell r="O117">
            <v>-2.4590913246183344E-2</v>
          </cell>
          <cell r="P117">
            <v>-3.6220756932526355E-2</v>
          </cell>
          <cell r="R117">
            <v>6.1902866242038224E-2</v>
          </cell>
          <cell r="S117">
            <v>6.1902866242038224E-2</v>
          </cell>
          <cell r="T117">
            <v>6.751178535012059E-3</v>
          </cell>
          <cell r="U117">
            <v>8.9725247044460346E-2</v>
          </cell>
        </row>
        <row r="118">
          <cell r="A118">
            <v>42191</v>
          </cell>
          <cell r="B118">
            <v>160120.66</v>
          </cell>
          <cell r="C118">
            <v>1538.8140000000001</v>
          </cell>
          <cell r="D118">
            <v>103.93042795392262</v>
          </cell>
          <cell r="E118">
            <v>-3.9934817526909305E-2</v>
          </cell>
          <cell r="F118">
            <v>-8.2413453555853722E-2</v>
          </cell>
          <cell r="H118">
            <v>3.4339450178370035E-2</v>
          </cell>
          <cell r="I118">
            <v>3.4339450178370035E-2</v>
          </cell>
          <cell r="K118">
            <v>1063.1820000000034</v>
          </cell>
          <cell r="L118">
            <v>159057.478</v>
          </cell>
          <cell r="M118">
            <v>1540.6523686305732</v>
          </cell>
          <cell r="N118">
            <v>103.24</v>
          </cell>
          <cell r="O118">
            <v>-3.2427366447985051E-2</v>
          </cell>
          <cell r="P118">
            <v>-6.7473579622436941E-2</v>
          </cell>
          <cell r="R118">
            <v>2.7468152866241935E-2</v>
          </cell>
          <cell r="S118">
            <v>2.7468152866241935E-2</v>
          </cell>
          <cell r="T118">
            <v>2.969166355597963E-3</v>
          </cell>
          <cell r="U118">
            <v>9.2940188630520268E-2</v>
          </cell>
        </row>
        <row r="119">
          <cell r="A119">
            <v>42192</v>
          </cell>
          <cell r="B119">
            <v>156717.29999999999</v>
          </cell>
          <cell r="C119">
            <v>1538.8140000000001</v>
          </cell>
          <cell r="D119">
            <v>101.721389711879</v>
          </cell>
          <cell r="E119">
            <v>-2.1254971094923136E-2</v>
          </cell>
          <cell r="F119">
            <v>-0.10191672907761451</v>
          </cell>
          <cell r="H119">
            <v>1.2354595062489926E-2</v>
          </cell>
          <cell r="I119">
            <v>1.2354595062489926E-2</v>
          </cell>
          <cell r="K119">
            <v>382.50999999999959</v>
          </cell>
          <cell r="L119">
            <v>156334.78999999998</v>
          </cell>
          <cell r="M119">
            <v>1540.6523686305732</v>
          </cell>
          <cell r="N119">
            <v>101.47</v>
          </cell>
          <cell r="O119">
            <v>-1.7144517628825962E-2</v>
          </cell>
          <cell r="P119">
            <v>-8.3461295275946146E-2</v>
          </cell>
          <cell r="R119">
            <v>9.8527070063694211E-3</v>
          </cell>
          <cell r="S119">
            <v>9.8527070063694211E-3</v>
          </cell>
          <cell r="T119">
            <v>1.0556007491828723E-3</v>
          </cell>
          <cell r="U119">
            <v>9.7445457981381559E-2</v>
          </cell>
        </row>
        <row r="120">
          <cell r="A120">
            <v>42193</v>
          </cell>
          <cell r="B120">
            <v>146599.85</v>
          </cell>
          <cell r="C120">
            <v>1538.8140000000001</v>
          </cell>
          <cell r="D120">
            <v>95.154398866959838</v>
          </cell>
          <cell r="E120">
            <v>-6.4558603293956685E-2</v>
          </cell>
          <cell r="F120">
            <v>-0.15989573069003171</v>
          </cell>
          <cell r="H120">
            <v>-5.3001603632963468E-2</v>
          </cell>
          <cell r="I120">
            <v>-5.3001603632963468E-2</v>
          </cell>
          <cell r="K120">
            <v>0</v>
          </cell>
          <cell r="L120">
            <v>146599.85</v>
          </cell>
          <cell r="M120">
            <v>1540.6523686305732</v>
          </cell>
          <cell r="N120">
            <v>95.15</v>
          </cell>
          <cell r="O120">
            <v>-6.2284419040110284E-2</v>
          </cell>
          <cell r="P120">
            <v>-0.14054737602745904</v>
          </cell>
          <cell r="R120">
            <v>-5.3045382165605059E-2</v>
          </cell>
          <cell r="S120">
            <v>-5.3045382165605059E-2</v>
          </cell>
          <cell r="T120">
            <v>-5.6344737749896012E-3</v>
          </cell>
          <cell r="U120">
            <v>0.10858428735541371</v>
          </cell>
        </row>
        <row r="121">
          <cell r="A121">
            <v>42194</v>
          </cell>
          <cell r="B121">
            <v>157944.79</v>
          </cell>
          <cell r="C121">
            <v>1538.8140000000001</v>
          </cell>
          <cell r="D121">
            <v>102.51812363121934</v>
          </cell>
          <cell r="E121">
            <v>7.7387118745346761E-2</v>
          </cell>
          <cell r="F121">
            <v>-9.4882481842468502E-2</v>
          </cell>
          <cell r="H121">
            <v>2.028387371834528E-2</v>
          </cell>
          <cell r="I121">
            <v>2.028387371834528E-2</v>
          </cell>
          <cell r="K121">
            <v>628.00800000000265</v>
          </cell>
          <cell r="L121">
            <v>157316.78200000001</v>
          </cell>
          <cell r="M121">
            <v>1540.6523686305732</v>
          </cell>
          <cell r="N121">
            <v>102.11</v>
          </cell>
          <cell r="O121">
            <v>7.3147661586967949E-2</v>
          </cell>
          <cell r="P121">
            <v>-7.7680426339084008E-2</v>
          </cell>
          <cell r="R121">
            <v>1.6222133757961776E-2</v>
          </cell>
          <cell r="S121">
            <v>1.6222133757961776E-2</v>
          </cell>
          <cell r="T121">
            <v>1.7074691152032528E-3</v>
          </cell>
          <cell r="U121">
            <v>0.11160550092445139</v>
          </cell>
        </row>
        <row r="122">
          <cell r="A122">
            <v>42195</v>
          </cell>
          <cell r="B122">
            <v>163507.31</v>
          </cell>
          <cell r="C122">
            <v>1538.8140000000001</v>
          </cell>
          <cell r="D122">
            <v>106.12862014117785</v>
          </cell>
          <cell r="E122">
            <v>3.5218129069024551E-2</v>
          </cell>
          <cell r="F122">
            <v>-6.3005936265361329E-2</v>
          </cell>
          <cell r="H122">
            <v>5.6216362870002534E-2</v>
          </cell>
          <cell r="I122">
            <v>5.6216362870002534E-2</v>
          </cell>
          <cell r="K122">
            <v>1740.5120000000015</v>
          </cell>
          <cell r="L122">
            <v>161766.79800000001</v>
          </cell>
          <cell r="M122">
            <v>1540.6523686305732</v>
          </cell>
          <cell r="N122">
            <v>105</v>
          </cell>
          <cell r="O122">
            <v>2.8302810694349256E-2</v>
          </cell>
          <cell r="P122">
            <v>-5.1576190046066284E-2</v>
          </cell>
          <cell r="R122">
            <v>4.4984076433121079E-2</v>
          </cell>
          <cell r="S122">
            <v>4.4984076433121079E-2</v>
          </cell>
          <cell r="T122">
            <v>4.6930452465971939E-3</v>
          </cell>
          <cell r="U122">
            <v>0.11271853273851205</v>
          </cell>
        </row>
        <row r="123">
          <cell r="A123">
            <v>42198</v>
          </cell>
          <cell r="B123">
            <v>168150.69</v>
          </cell>
          <cell r="C123">
            <v>1538.8140000000001</v>
          </cell>
          <cell r="D123">
            <v>109.14252522096383</v>
          </cell>
          <cell r="E123">
            <v>2.839860798884164E-2</v>
          </cell>
          <cell r="F123">
            <v>-3.6396609161489679E-2</v>
          </cell>
          <cell r="H123">
            <v>8.621143731054759E-2</v>
          </cell>
          <cell r="I123">
            <v>8.621143731054759E-2</v>
          </cell>
          <cell r="K123">
            <v>2669.1880000000006</v>
          </cell>
          <cell r="L123">
            <v>165481.50200000001</v>
          </cell>
          <cell r="M123">
            <v>1540.6523686305732</v>
          </cell>
          <cell r="N123">
            <v>107.41</v>
          </cell>
          <cell r="O123">
            <v>2.2952380952380835E-2</v>
          </cell>
          <cell r="P123">
            <v>-2.9807605455695052E-2</v>
          </cell>
          <cell r="R123">
            <v>6.8968949044585948E-2</v>
          </cell>
          <cell r="S123">
            <v>6.8968949044585948E-2</v>
          </cell>
          <cell r="T123">
            <v>7.132513978717725E-3</v>
          </cell>
          <cell r="U123">
            <v>0.11283544130745284</v>
          </cell>
        </row>
        <row r="124">
          <cell r="A124">
            <v>42199</v>
          </cell>
          <cell r="B124">
            <v>166494.32999999999</v>
          </cell>
          <cell r="C124">
            <v>1538.8140000000001</v>
          </cell>
          <cell r="D124">
            <v>108.06742221023579</v>
          </cell>
          <cell r="E124">
            <v>-9.8504502122472859E-3</v>
          </cell>
          <cell r="F124">
            <v>-4.5888536387297063E-2</v>
          </cell>
          <cell r="H124">
            <v>7.5511765627346517E-2</v>
          </cell>
          <cell r="I124">
            <v>7.5511765627346517E-2</v>
          </cell>
          <cell r="K124">
            <v>2337.9159999999965</v>
          </cell>
          <cell r="L124">
            <v>164156.41399999999</v>
          </cell>
          <cell r="M124">
            <v>1540.6523686305732</v>
          </cell>
          <cell r="N124">
            <v>106.55</v>
          </cell>
          <cell r="O124">
            <v>-8.0067032864723497E-3</v>
          </cell>
          <cell r="P124">
            <v>-3.7575648089603453E-2</v>
          </cell>
          <cell r="R124">
            <v>6.0410031847133672E-2</v>
          </cell>
          <cell r="S124">
            <v>6.0410031847133672E-2</v>
          </cell>
          <cell r="T124">
            <v>6.19422181684115E-3</v>
          </cell>
          <cell r="U124">
            <v>0.11322136625122786</v>
          </cell>
        </row>
        <row r="125">
          <cell r="A125">
            <v>42200</v>
          </cell>
          <cell r="B125">
            <v>164502.44</v>
          </cell>
          <cell r="C125">
            <v>1538.8140000000001</v>
          </cell>
          <cell r="D125">
            <v>106.774534833072</v>
          </cell>
          <cell r="E125">
            <v>-1.1963710716154541E-2</v>
          </cell>
          <cell r="F125">
            <v>-5.7303249928926214E-2</v>
          </cell>
          <cell r="H125">
            <v>6.2644653991560384E-2</v>
          </cell>
          <cell r="I125">
            <v>6.2644653991560384E-2</v>
          </cell>
          <cell r="K125">
            <v>1939.5380000000032</v>
          </cell>
          <cell r="L125">
            <v>162562.902</v>
          </cell>
          <cell r="M125">
            <v>1540.6523686305732</v>
          </cell>
          <cell r="N125">
            <v>105.52</v>
          </cell>
          <cell r="O125">
            <v>-9.666823087752241E-3</v>
          </cell>
          <cell r="P125">
            <v>-4.6879234034865824E-2</v>
          </cell>
          <cell r="R125">
            <v>5.0159235668789659E-2</v>
          </cell>
          <cell r="S125">
            <v>5.0159235668789659E-2</v>
          </cell>
          <cell r="T125">
            <v>5.0997903870069194E-3</v>
          </cell>
          <cell r="U125">
            <v>0.11398482729715187</v>
          </cell>
        </row>
        <row r="126">
          <cell r="A126">
            <v>42201</v>
          </cell>
          <cell r="B126">
            <v>165824.64000000001</v>
          </cell>
          <cell r="C126">
            <v>1538.8140000000001</v>
          </cell>
          <cell r="D126">
            <v>107.63274271106023</v>
          </cell>
          <cell r="E126">
            <v>8.0375707497104543E-3</v>
          </cell>
          <cell r="F126">
            <v>-4.9726258104707877E-2</v>
          </cell>
          <cell r="H126">
            <v>7.1185735579819109E-2</v>
          </cell>
          <cell r="I126">
            <v>7.1185735579819109E-2</v>
          </cell>
          <cell r="K126">
            <v>2203.9780000000014</v>
          </cell>
          <cell r="L126">
            <v>163620.66200000001</v>
          </cell>
          <cell r="M126">
            <v>1540.6523686305732</v>
          </cell>
          <cell r="N126">
            <v>106.2</v>
          </cell>
          <cell r="O126">
            <v>6.4442759666414329E-3</v>
          </cell>
          <cell r="P126">
            <v>-4.073706078944983E-2</v>
          </cell>
          <cell r="R126">
            <v>5.6926751592356606E-2</v>
          </cell>
          <cell r="S126">
            <v>5.6926751592356606E-2</v>
          </cell>
          <cell r="T126">
            <v>5.7390441185560803E-3</v>
          </cell>
          <cell r="U126">
            <v>0.11444367485416855</v>
          </cell>
        </row>
        <row r="127">
          <cell r="A127">
            <v>42202</v>
          </cell>
          <cell r="B127">
            <v>168126.07</v>
          </cell>
          <cell r="C127">
            <v>1538.8140000000001</v>
          </cell>
          <cell r="D127">
            <v>109.12654497746355</v>
          </cell>
          <cell r="E127">
            <v>1.38786973998557E-2</v>
          </cell>
          <cell r="F127">
            <v>-3.6537696393914687E-2</v>
          </cell>
          <cell r="H127">
            <v>8.6052398262973284E-2</v>
          </cell>
          <cell r="I127">
            <v>8.6052398262973284E-2</v>
          </cell>
          <cell r="K127">
            <v>2664.2640000000006</v>
          </cell>
          <cell r="L127">
            <v>165461.80600000001</v>
          </cell>
          <cell r="M127">
            <v>1540.6523686305732</v>
          </cell>
          <cell r="N127">
            <v>107.4</v>
          </cell>
          <cell r="O127">
            <v>1.1299435028248705E-2</v>
          </cell>
          <cell r="P127">
            <v>-2.9897931532833377E-2</v>
          </cell>
          <cell r="R127">
            <v>6.8869426751592355E-2</v>
          </cell>
          <cell r="S127">
            <v>6.8869426751592355E-2</v>
          </cell>
          <cell r="T127">
            <v>6.8848092565758634E-3</v>
          </cell>
          <cell r="U127">
            <v>0.11449613581697865</v>
          </cell>
        </row>
        <row r="128">
          <cell r="A128">
            <v>42205</v>
          </cell>
          <cell r="B128">
            <v>167066.39000000001</v>
          </cell>
          <cell r="C128">
            <v>1538.8140000000001</v>
          </cell>
          <cell r="D128">
            <v>108.43873244974719</v>
          </cell>
          <cell r="E128">
            <v>-6.3028892544743087E-3</v>
          </cell>
          <cell r="F128">
            <v>-4.261029259440452E-2</v>
          </cell>
          <cell r="H128">
            <v>7.9207130272165527E-2</v>
          </cell>
          <cell r="I128">
            <v>7.9207130272165527E-2</v>
          </cell>
          <cell r="K128">
            <v>2452.3280000000022</v>
          </cell>
          <cell r="L128">
            <v>164614.06200000001</v>
          </cell>
          <cell r="M128">
            <v>1540.6523686305732</v>
          </cell>
          <cell r="N128">
            <v>106.85</v>
          </cell>
          <cell r="O128">
            <v>-5.1210428305401567E-3</v>
          </cell>
          <cell r="P128">
            <v>-3.4865865775449367E-2</v>
          </cell>
          <cell r="R128">
            <v>6.3395700636942554E-2</v>
          </cell>
          <cell r="S128">
            <v>6.3395700636942554E-2</v>
          </cell>
          <cell r="T128">
            <v>6.2853823864941205E-3</v>
          </cell>
          <cell r="U128">
            <v>0.11469857473399095</v>
          </cell>
        </row>
        <row r="129">
          <cell r="A129">
            <v>42206</v>
          </cell>
          <cell r="B129">
            <v>168329.77</v>
          </cell>
          <cell r="C129">
            <v>1538.8140000000001</v>
          </cell>
          <cell r="D129">
            <v>109.25876169561981</v>
          </cell>
          <cell r="E129">
            <v>7.5621434089765405E-3</v>
          </cell>
          <cell r="F129">
            <v>-3.5370374328725362E-2</v>
          </cell>
          <cell r="H129">
            <v>8.7368249359273564E-2</v>
          </cell>
          <cell r="I129">
            <v>8.7368249359273564E-2</v>
          </cell>
          <cell r="K129">
            <v>2705.0040000000004</v>
          </cell>
          <cell r="L129">
            <v>165624.766</v>
          </cell>
          <cell r="M129">
            <v>1540.6523686305732</v>
          </cell>
          <cell r="N129">
            <v>107.5</v>
          </cell>
          <cell r="O129">
            <v>6.0832943378568149E-3</v>
          </cell>
          <cell r="P129">
            <v>-2.8994670761448793E-2</v>
          </cell>
          <cell r="R129">
            <v>6.9864649681528723E-2</v>
          </cell>
          <cell r="S129">
            <v>6.9864649681528723E-2</v>
          </cell>
          <cell r="T129">
            <v>6.8697693050125963E-3</v>
          </cell>
          <cell r="U129">
            <v>0.1147034296020291</v>
          </cell>
        </row>
        <row r="130">
          <cell r="A130">
            <v>42207</v>
          </cell>
          <cell r="B130">
            <v>167744.66</v>
          </cell>
          <cell r="C130">
            <v>1538.8140000000001</v>
          </cell>
          <cell r="D130">
            <v>108.87898101834732</v>
          </cell>
          <cell r="E130">
            <v>-3.4759745706299805E-3</v>
          </cell>
          <cell r="F130">
            <v>-3.8723402377635052E-2</v>
          </cell>
          <cell r="H130">
            <v>8.3588584975590408E-2</v>
          </cell>
          <cell r="I130">
            <v>8.3588584975590408E-2</v>
          </cell>
          <cell r="K130">
            <v>2587.9820000000027</v>
          </cell>
          <cell r="L130">
            <v>165156.67800000001</v>
          </cell>
          <cell r="M130">
            <v>1540.6523686305732</v>
          </cell>
          <cell r="N130">
            <v>107.2</v>
          </cell>
          <cell r="O130">
            <v>-2.7906976744185297E-3</v>
          </cell>
          <cell r="P130">
            <v>-3.1704453075602879E-2</v>
          </cell>
          <cell r="R130">
            <v>6.6878980891719841E-2</v>
          </cell>
          <cell r="S130">
            <v>6.6878980891719841E-2</v>
          </cell>
          <cell r="T130">
            <v>6.5228104692067745E-3</v>
          </cell>
          <cell r="U130">
            <v>0.11477996890339073</v>
          </cell>
        </row>
        <row r="131">
          <cell r="A131">
            <v>42208</v>
          </cell>
          <cell r="B131">
            <v>168700.91</v>
          </cell>
          <cell r="C131">
            <v>1538.8140000000001</v>
          </cell>
          <cell r="D131">
            <v>109.49965964739455</v>
          </cell>
          <cell r="E131">
            <v>5.70062856248299E-3</v>
          </cell>
          <cell r="F131">
            <v>-3.3243521548782518E-2</v>
          </cell>
          <cell r="H131">
            <v>8.9765721013082667E-2</v>
          </cell>
          <cell r="I131">
            <v>8.9765721013082667E-2</v>
          </cell>
          <cell r="K131">
            <v>2779.2320000000022</v>
          </cell>
          <cell r="L131">
            <v>165921.67800000001</v>
          </cell>
          <cell r="M131">
            <v>1540.6523686305732</v>
          </cell>
          <cell r="N131">
            <v>107.7</v>
          </cell>
          <cell r="O131">
            <v>4.6641791044776948E-3</v>
          </cell>
          <cell r="P131">
            <v>-2.7188149218679403E-2</v>
          </cell>
          <cell r="R131">
            <v>7.1855095541401237E-2</v>
          </cell>
          <cell r="S131">
            <v>7.1855095541401237E-2</v>
          </cell>
          <cell r="T131">
            <v>6.9514634218279525E-3</v>
          </cell>
          <cell r="U131">
            <v>0.11471967029471254</v>
          </cell>
        </row>
        <row r="132">
          <cell r="A132">
            <v>42209</v>
          </cell>
          <cell r="B132">
            <v>168285.47</v>
          </cell>
          <cell r="C132">
            <v>1538.8140000000001</v>
          </cell>
          <cell r="D132">
            <v>109.23000764253035</v>
          </cell>
          <cell r="E132">
            <v>-2.4625830411940663E-3</v>
          </cell>
          <cell r="F132">
            <v>-3.5624239657580992E-2</v>
          </cell>
          <cell r="H132">
            <v>8.7082082429641217E-2</v>
          </cell>
          <cell r="I132">
            <v>8.7082082429641217E-2</v>
          </cell>
          <cell r="K132">
            <v>2696.1440000000002</v>
          </cell>
          <cell r="L132">
            <v>165589.326</v>
          </cell>
          <cell r="M132">
            <v>1540.6523686305732</v>
          </cell>
          <cell r="N132">
            <v>107.48</v>
          </cell>
          <cell r="O132">
            <v>-2.0427112349117316E-3</v>
          </cell>
          <cell r="P132">
            <v>-2.9175322915725665E-2</v>
          </cell>
          <cell r="R132">
            <v>6.9665605095541316E-2</v>
          </cell>
          <cell r="S132">
            <v>6.9665605095541316E-2</v>
          </cell>
          <cell r="T132">
            <v>6.6857930774091301E-3</v>
          </cell>
          <cell r="U132">
            <v>0.11470673728610765</v>
          </cell>
        </row>
        <row r="133">
          <cell r="A133">
            <v>42212</v>
          </cell>
          <cell r="B133">
            <v>161360.95999999999</v>
          </cell>
          <cell r="C133">
            <v>1538.8140000000001</v>
          </cell>
          <cell r="D133">
            <v>104.73547653285833</v>
          </cell>
          <cell r="E133">
            <v>-4.1147402684260315E-2</v>
          </cell>
          <cell r="F133">
            <v>-7.5305797407330122E-2</v>
          </cell>
          <cell r="H133">
            <v>4.235147823306451E-2</v>
          </cell>
          <cell r="I133">
            <v>4.235147823306451E-2</v>
          </cell>
          <cell r="K133">
            <v>1311.2419999999993</v>
          </cell>
          <cell r="L133">
            <v>160049.71799999999</v>
          </cell>
          <cell r="M133">
            <v>1540.6523686305732</v>
          </cell>
          <cell r="N133">
            <v>103.88</v>
          </cell>
          <cell r="O133">
            <v>-3.3494603647190258E-2</v>
          </cell>
          <cell r="P133">
            <v>-6.1692710685574914E-2</v>
          </cell>
          <cell r="R133">
            <v>3.383757961783429E-2</v>
          </cell>
          <cell r="S133">
            <v>3.383757961783429E-2</v>
          </cell>
          <cell r="T133">
            <v>3.222133433425256E-3</v>
          </cell>
          <cell r="U133">
            <v>0.11599661263661032</v>
          </cell>
        </row>
        <row r="134">
          <cell r="A134">
            <v>42213</v>
          </cell>
          <cell r="B134">
            <v>162321.87</v>
          </cell>
          <cell r="C134">
            <v>1538.8140000000001</v>
          </cell>
          <cell r="D134">
            <v>105.35917985462332</v>
          </cell>
          <cell r="E134">
            <v>5.95503398095798E-3</v>
          </cell>
          <cell r="F134">
            <v>-6.979921200889605E-2</v>
          </cell>
          <cell r="H134">
            <v>4.8558716706044169E-2</v>
          </cell>
          <cell r="I134">
            <v>4.8558716706044169E-2</v>
          </cell>
          <cell r="K134">
            <v>1503.4239999999977</v>
          </cell>
          <cell r="L134">
            <v>160818.446</v>
          </cell>
          <cell r="M134">
            <v>1540.6523686305732</v>
          </cell>
          <cell r="N134">
            <v>104.38</v>
          </cell>
          <cell r="O134">
            <v>4.8132460531382648E-3</v>
          </cell>
          <cell r="P134">
            <v>-5.7176406828651438E-2</v>
          </cell>
          <cell r="R134">
            <v>3.8813694267515908E-2</v>
          </cell>
          <cell r="S134">
            <v>3.8813694267515908E-2</v>
          </cell>
          <cell r="T134">
            <v>3.6667913544334851E-3</v>
          </cell>
          <cell r="U134">
            <v>0.11699844442178446</v>
          </cell>
        </row>
        <row r="135">
          <cell r="A135">
            <v>42214</v>
          </cell>
          <cell r="B135">
            <v>164524.41</v>
          </cell>
          <cell r="C135">
            <v>1538.8140000000001</v>
          </cell>
          <cell r="D135">
            <v>106.78879502599243</v>
          </cell>
          <cell r="E135">
            <v>1.3568966399906568E-2</v>
          </cell>
          <cell r="F135">
            <v>-5.7177348771478065E-2</v>
          </cell>
          <cell r="H135">
            <v>6.2786574701357623E-2</v>
          </cell>
          <cell r="I135">
            <v>6.2786574701357623E-2</v>
          </cell>
          <cell r="K135">
            <v>1943.9320000000014</v>
          </cell>
          <cell r="L135">
            <v>162580.478</v>
          </cell>
          <cell r="M135">
            <v>1540.6523686305732</v>
          </cell>
          <cell r="N135">
            <v>105.53</v>
          </cell>
          <cell r="O135">
            <v>1.1017436290477134E-2</v>
          </cell>
          <cell r="P135">
            <v>-4.6788907957727277E-2</v>
          </cell>
          <cell r="R135">
            <v>5.0258757961783473E-2</v>
          </cell>
          <cell r="S135">
            <v>5.0258757961783473E-2</v>
          </cell>
          <cell r="T135">
            <v>4.7106858691421394E-3</v>
          </cell>
          <cell r="U135">
            <v>0.11750436419697802</v>
          </cell>
        </row>
        <row r="136">
          <cell r="A136">
            <v>42215</v>
          </cell>
          <cell r="B136">
            <v>164102.81</v>
          </cell>
          <cell r="C136">
            <v>1538.8140000000001</v>
          </cell>
          <cell r="D136">
            <v>106.51514471487471</v>
          </cell>
          <cell r="E136">
            <v>-2.5625376805789024E-3</v>
          </cell>
          <cell r="F136">
            <v>-5.9593367341354453E-2</v>
          </cell>
          <cell r="H136">
            <v>6.0063144057272089E-2</v>
          </cell>
          <cell r="I136">
            <v>6.0063144057272089E-2</v>
          </cell>
          <cell r="K136">
            <v>1859.6119999999999</v>
          </cell>
          <cell r="L136">
            <v>162243.198</v>
          </cell>
          <cell r="M136">
            <v>1540.6523686305732</v>
          </cell>
          <cell r="N136">
            <v>105.31</v>
          </cell>
          <cell r="O136">
            <v>-2.084715246849278E-3</v>
          </cell>
          <cell r="P136">
            <v>-4.8776081654773651E-2</v>
          </cell>
          <cell r="R136">
            <v>4.8069267515923553E-2</v>
          </cell>
          <cell r="S136">
            <v>4.8069267515923553E-2</v>
          </cell>
          <cell r="T136">
            <v>4.4705853178754751E-3</v>
          </cell>
          <cell r="U136">
            <v>0.11806342752692701</v>
          </cell>
        </row>
        <row r="137">
          <cell r="A137">
            <v>42216</v>
          </cell>
          <cell r="B137">
            <v>164322.23999999999</v>
          </cell>
          <cell r="C137">
            <v>1538.8140000000001</v>
          </cell>
          <cell r="D137">
            <v>106.65757139364264</v>
          </cell>
          <cell r="E137">
            <v>1.3371495588649918E-3</v>
          </cell>
          <cell r="F137">
            <v>-5.8335903027341152E-2</v>
          </cell>
          <cell r="H137">
            <v>6.1480607022717404E-2</v>
          </cell>
          <cell r="I137">
            <v>6.1480607022717404E-2</v>
          </cell>
          <cell r="K137">
            <v>1903.4980000000003</v>
          </cell>
          <cell r="L137">
            <v>162418.742</v>
          </cell>
          <cell r="M137">
            <v>1540.6523686305732</v>
          </cell>
          <cell r="N137">
            <v>105.42</v>
          </cell>
          <cell r="O137">
            <v>1.0445351818439974E-3</v>
          </cell>
          <cell r="P137">
            <v>-4.7782494806250519E-2</v>
          </cell>
          <cell r="R137">
            <v>4.9164012738853513E-2</v>
          </cell>
          <cell r="S137">
            <v>4.9164012738853513E-2</v>
          </cell>
          <cell r="T137">
            <v>4.5372042693401227E-3</v>
          </cell>
          <cell r="U137">
            <v>0.11855726838902034</v>
          </cell>
        </row>
        <row r="138">
          <cell r="A138">
            <v>42219</v>
          </cell>
          <cell r="B138">
            <v>161658.01</v>
          </cell>
          <cell r="C138">
            <v>1538.8140000000001</v>
          </cell>
          <cell r="D138">
            <v>104.92828446672341</v>
          </cell>
          <cell r="E138">
            <v>-1.6213447431096317E-2</v>
          </cell>
          <cell r="F138">
            <v>-1.6213447431096317E-2</v>
          </cell>
          <cell r="H138">
            <v>4.4270347001626353E-2</v>
          </cell>
          <cell r="I138">
            <v>4.4270347001626353E-2</v>
          </cell>
          <cell r="K138">
            <v>1370.652000000001</v>
          </cell>
          <cell r="L138">
            <v>160287.35800000001</v>
          </cell>
          <cell r="M138">
            <v>1540.6523686305732</v>
          </cell>
          <cell r="N138">
            <v>104.04</v>
          </cell>
          <cell r="O138">
            <v>-1.3090495162208282E-2</v>
          </cell>
          <cell r="P138">
            <v>-1.3090495162208282E-2</v>
          </cell>
          <cell r="R138">
            <v>3.5429936305732435E-2</v>
          </cell>
          <cell r="S138">
            <v>3.5429936305732435E-2</v>
          </cell>
          <cell r="T138">
            <v>3.2449681947497311E-3</v>
          </cell>
          <cell r="U138">
            <v>0.11817955672496046</v>
          </cell>
        </row>
        <row r="139">
          <cell r="A139">
            <v>42220</v>
          </cell>
          <cell r="B139">
            <v>161907.66</v>
          </cell>
          <cell r="C139">
            <v>1538.8140000000001</v>
          </cell>
          <cell r="D139">
            <v>105.09032621285846</v>
          </cell>
          <cell r="E139">
            <v>1.5443094963250026E-3</v>
          </cell>
          <cell r="F139">
            <v>-1.4694176515607449E-2</v>
          </cell>
          <cell r="H139">
            <v>4.5883023615231444E-2</v>
          </cell>
          <cell r="I139">
            <v>4.5883023615231444E-2</v>
          </cell>
          <cell r="K139">
            <v>1420.5819999999992</v>
          </cell>
          <cell r="L139">
            <v>160487.07800000001</v>
          </cell>
          <cell r="M139">
            <v>1540.6523686305732</v>
          </cell>
          <cell r="N139">
            <v>104.17</v>
          </cell>
          <cell r="O139">
            <v>1.249519415609246E-3</v>
          </cell>
          <cell r="P139">
            <v>-1.1857332574464086E-2</v>
          </cell>
          <cell r="R139">
            <v>3.672372611464958E-2</v>
          </cell>
          <cell r="S139">
            <v>3.672372611464958E-2</v>
          </cell>
          <cell r="T139">
            <v>3.3379634001136083E-3</v>
          </cell>
          <cell r="U139">
            <v>0.11779232666592278</v>
          </cell>
        </row>
        <row r="140">
          <cell r="A140">
            <v>42221</v>
          </cell>
          <cell r="B140">
            <v>161906.97</v>
          </cell>
          <cell r="C140">
            <v>1538.8140000000001</v>
          </cell>
          <cell r="D140">
            <v>105.08987835063201</v>
          </cell>
          <cell r="E140">
            <v>-4.2616884217139273E-6</v>
          </cell>
          <cell r="F140">
            <v>-1.4698375582027134E-2</v>
          </cell>
          <cell r="H140">
            <v>4.5878566387659303E-2</v>
          </cell>
          <cell r="I140">
            <v>4.5878566387659303E-2</v>
          </cell>
          <cell r="K140">
            <v>1420.4439999999986</v>
          </cell>
          <cell r="L140">
            <v>160486.52600000001</v>
          </cell>
          <cell r="M140">
            <v>1540.6523686305732</v>
          </cell>
          <cell r="N140">
            <v>104.17</v>
          </cell>
          <cell r="O140">
            <v>0</v>
          </cell>
          <cell r="P140">
            <v>-1.1857332574464086E-2</v>
          </cell>
          <cell r="R140">
            <v>3.672372611464958E-2</v>
          </cell>
          <cell r="S140">
            <v>3.672372611464958E-2</v>
          </cell>
          <cell r="T140">
            <v>3.3128655151983821E-3</v>
          </cell>
          <cell r="U140">
            <v>0.11740874702553758</v>
          </cell>
        </row>
        <row r="141">
          <cell r="A141">
            <v>42222</v>
          </cell>
          <cell r="B141">
            <v>162238.98000000001</v>
          </cell>
          <cell r="C141">
            <v>1538.8140000000001</v>
          </cell>
          <cell r="D141">
            <v>105.30537797063722</v>
          </cell>
          <cell r="E141">
            <v>2.0506220331344416E-3</v>
          </cell>
          <cell r="F141">
            <v>-1.2677894361712516E-2</v>
          </cell>
          <cell r="H141">
            <v>4.8023268019876886E-2</v>
          </cell>
          <cell r="I141">
            <v>4.8023268019876886E-2</v>
          </cell>
          <cell r="K141">
            <v>1486.8460000000043</v>
          </cell>
          <cell r="L141">
            <v>160752.13400000002</v>
          </cell>
          <cell r="M141">
            <v>1540.6523686305732</v>
          </cell>
          <cell r="N141">
            <v>104.34</v>
          </cell>
          <cell r="O141">
            <v>1.6319477776711722E-3</v>
          </cell>
          <cell r="P141">
            <v>-1.0244735344336897E-2</v>
          </cell>
          <cell r="R141">
            <v>3.8415605095541316E-2</v>
          </cell>
          <cell r="S141">
            <v>3.8415605095541316E-2</v>
          </cell>
          <cell r="T141">
            <v>3.4396019760407626E-3</v>
          </cell>
          <cell r="U141">
            <v>0.11701402177622953</v>
          </cell>
        </row>
        <row r="142">
          <cell r="A142">
            <v>42223</v>
          </cell>
          <cell r="B142">
            <v>162770.71</v>
          </cell>
          <cell r="C142">
            <v>1538.8140000000001</v>
          </cell>
          <cell r="D142">
            <v>105.65051098755045</v>
          </cell>
          <cell r="E142">
            <v>3.2774491062503852E-3</v>
          </cell>
          <cell r="F142">
            <v>-9.441996409007114E-3</v>
          </cell>
          <cell r="H142">
            <v>5.1458110942978141E-2</v>
          </cell>
          <cell r="I142">
            <v>5.1458110942978141E-2</v>
          </cell>
          <cell r="K142">
            <v>1593.1919999999991</v>
          </cell>
          <cell r="L142">
            <v>161177.51799999998</v>
          </cell>
          <cell r="M142">
            <v>1540.6523686305732</v>
          </cell>
          <cell r="N142">
            <v>104.62</v>
          </cell>
          <cell r="O142">
            <v>2.6835345984281833E-3</v>
          </cell>
          <cell r="P142">
            <v>-7.5886928476569526E-3</v>
          </cell>
          <cell r="R142">
            <v>4.1202229299363013E-2</v>
          </cell>
          <cell r="S142">
            <v>4.1202229299363013E-2</v>
          </cell>
          <cell r="T142">
            <v>3.6617331297321698E-3</v>
          </cell>
          <cell r="U142">
            <v>0.11660348514949591</v>
          </cell>
        </row>
        <row r="143">
          <cell r="A143">
            <v>42226</v>
          </cell>
          <cell r="B143">
            <v>165599.66</v>
          </cell>
          <cell r="C143">
            <v>1538.8140000000001</v>
          </cell>
          <cell r="D143">
            <v>107.48671366220998</v>
          </cell>
          <cell r="E143">
            <v>1.7379969651788008E-2</v>
          </cell>
          <cell r="F143">
            <v>7.7738716317401479E-3</v>
          </cell>
          <cell r="H143">
            <v>6.973242100129351E-2</v>
          </cell>
          <cell r="I143">
            <v>6.973242100129351E-2</v>
          </cell>
          <cell r="K143">
            <v>2158.9819999999995</v>
          </cell>
          <cell r="L143">
            <v>163440.67800000001</v>
          </cell>
          <cell r="M143">
            <v>1540.6523686305732</v>
          </cell>
          <cell r="N143">
            <v>106.09</v>
          </cell>
          <cell r="O143">
            <v>1.405085069776324E-2</v>
          </cell>
          <cell r="P143">
            <v>6.3555302599127561E-3</v>
          </cell>
          <cell r="R143">
            <v>5.5832006369426646E-2</v>
          </cell>
          <cell r="S143">
            <v>5.5832006369426646E-2</v>
          </cell>
          <cell r="T143">
            <v>4.9251000529153544E-3</v>
          </cell>
          <cell r="U143">
            <v>0.11618275205253015</v>
          </cell>
        </row>
        <row r="144">
          <cell r="A144">
            <v>42227</v>
          </cell>
          <cell r="B144">
            <v>164440.91</v>
          </cell>
          <cell r="C144">
            <v>1538.8140000000001</v>
          </cell>
          <cell r="D144">
            <v>106.7345972058351</v>
          </cell>
          <cell r="E144">
            <v>-6.9972969751265213E-3</v>
          </cell>
          <cell r="F144">
            <v>7.2217856815970372E-4</v>
          </cell>
          <cell r="H144">
            <v>6.2247185567626317E-2</v>
          </cell>
          <cell r="I144">
            <v>6.2247185567626317E-2</v>
          </cell>
          <cell r="K144">
            <v>1927.2320000000016</v>
          </cell>
          <cell r="L144">
            <v>162513.67800000001</v>
          </cell>
          <cell r="M144">
            <v>1540.6523686305732</v>
          </cell>
          <cell r="N144">
            <v>105.48</v>
          </cell>
          <cell r="O144">
            <v>-5.749835045715912E-3</v>
          </cell>
          <cell r="P144">
            <v>5.6915196357421038E-4</v>
          </cell>
          <cell r="R144">
            <v>4.9761146496815289E-2</v>
          </cell>
          <cell r="S144">
            <v>4.9761146496815289E-2</v>
          </cell>
          <cell r="T144">
            <v>4.3576514167966707E-3</v>
          </cell>
          <cell r="U144">
            <v>0.11575484007145431</v>
          </cell>
        </row>
        <row r="145">
          <cell r="A145">
            <v>42228</v>
          </cell>
          <cell r="B145">
            <v>161232.67000000001</v>
          </cell>
          <cell r="C145">
            <v>1538.8140000000001</v>
          </cell>
          <cell r="D145">
            <v>104.6522066125232</v>
          </cell>
          <cell r="E145">
            <v>-1.9509986900461684E-2</v>
          </cell>
          <cell r="F145">
            <v>-1.8801898026706509E-2</v>
          </cell>
          <cell r="H145">
            <v>4.1522756892149681E-2</v>
          </cell>
          <cell r="I145">
            <v>4.1522756892149681E-2</v>
          </cell>
          <cell r="K145">
            <v>1285.584000000001</v>
          </cell>
          <cell r="L145">
            <v>159947.08600000001</v>
          </cell>
          <cell r="M145">
            <v>1540.6523686305732</v>
          </cell>
          <cell r="N145">
            <v>103.82</v>
          </cell>
          <cell r="O145">
            <v>-1.5737580583997102E-2</v>
          </cell>
          <cell r="P145">
            <v>-1.5177385695314016E-2</v>
          </cell>
          <cell r="R145">
            <v>3.3240445859872514E-2</v>
          </cell>
          <cell r="S145">
            <v>3.3240445859872514E-2</v>
          </cell>
          <cell r="T145">
            <v>2.8900350170317779E-3</v>
          </cell>
          <cell r="U145">
            <v>0.11542766795572688</v>
          </cell>
        </row>
        <row r="146">
          <cell r="A146">
            <v>42229</v>
          </cell>
          <cell r="B146">
            <v>161175.87</v>
          </cell>
          <cell r="C146">
            <v>1538.8140000000001</v>
          </cell>
          <cell r="D146">
            <v>104.61533911330241</v>
          </cell>
          <cell r="E146">
            <v>-3.5228592319402896E-4</v>
          </cell>
          <cell r="F146">
            <v>-1.9147560305896483E-2</v>
          </cell>
          <cell r="H146">
            <v>4.1155843086210231E-2</v>
          </cell>
          <cell r="I146">
            <v>4.1155843086210231E-2</v>
          </cell>
          <cell r="K146">
            <v>1274.2240000000018</v>
          </cell>
          <cell r="L146">
            <v>159901.64600000001</v>
          </cell>
          <cell r="M146">
            <v>1540.6523686305732</v>
          </cell>
          <cell r="N146">
            <v>103.79</v>
          </cell>
          <cell r="O146">
            <v>-2.889616644190518E-4</v>
          </cell>
          <cell r="P146">
            <v>-1.5461961677101121E-2</v>
          </cell>
          <cell r="R146">
            <v>3.2941878980891737E-2</v>
          </cell>
          <cell r="S146">
            <v>3.2941878980891737E-2</v>
          </cell>
          <cell r="T146">
            <v>2.8434753326394002E-3</v>
          </cell>
          <cell r="U146">
            <v>0.11510636567237904</v>
          </cell>
        </row>
        <row r="147">
          <cell r="A147">
            <v>42230</v>
          </cell>
          <cell r="B147">
            <v>161583.01</v>
          </cell>
          <cell r="C147">
            <v>1538.8140000000001</v>
          </cell>
          <cell r="D147">
            <v>104.8796037899354</v>
          </cell>
          <cell r="E147">
            <v>2.5260605076926623E-3</v>
          </cell>
          <cell r="F147">
            <v>-1.6669867694111162E-2</v>
          </cell>
          <cell r="H147">
            <v>4.3785865743783736E-2</v>
          </cell>
          <cell r="I147">
            <v>4.3785865743783736E-2</v>
          </cell>
          <cell r="K147">
            <v>1355.6520000000035</v>
          </cell>
          <cell r="L147">
            <v>160227.35800000001</v>
          </cell>
          <cell r="M147">
            <v>1540.6523686305732</v>
          </cell>
          <cell r="N147">
            <v>104</v>
          </cell>
          <cell r="O147">
            <v>2.0233163117833186E-3</v>
          </cell>
          <cell r="P147">
            <v>-1.3469929804591163E-2</v>
          </cell>
          <cell r="R147">
            <v>3.5031847133757843E-2</v>
          </cell>
          <cell r="S147">
            <v>3.5031847133757843E-2</v>
          </cell>
          <cell r="T147">
            <v>3.0022489878547276E-3</v>
          </cell>
          <cell r="U147">
            <v>0.11476506862453802</v>
          </cell>
        </row>
        <row r="148">
          <cell r="A148">
            <v>42233</v>
          </cell>
          <cell r="B148">
            <v>159951.42000000001</v>
          </cell>
          <cell r="C148">
            <v>1538.8140000000001</v>
          </cell>
          <cell r="D148">
            <v>103.82057838406122</v>
          </cell>
          <cell r="E148">
            <v>-1.0097534388052387E-2</v>
          </cell>
          <cell r="F148">
            <v>-2.6599077519878001E-2</v>
          </cell>
          <cell r="H148">
            <v>3.324620207067297E-2</v>
          </cell>
          <cell r="I148">
            <v>3.324620207067297E-2</v>
          </cell>
          <cell r="K148">
            <v>1029.3340000000014</v>
          </cell>
          <cell r="L148">
            <v>158922.08600000001</v>
          </cell>
          <cell r="M148">
            <v>1540.6523686305732</v>
          </cell>
          <cell r="N148">
            <v>103.15</v>
          </cell>
          <cell r="O148">
            <v>-8.173076923076894E-3</v>
          </cell>
          <cell r="P148">
            <v>-2.1532915955226661E-2</v>
          </cell>
          <cell r="R148">
            <v>2.6572452229299381E-2</v>
          </cell>
          <cell r="S148">
            <v>2.6572452229299381E-2</v>
          </cell>
          <cell r="T148">
            <v>2.2612104482675477E-3</v>
          </cell>
          <cell r="U148">
            <v>0.11453425931387014</v>
          </cell>
        </row>
        <row r="149">
          <cell r="A149">
            <v>42234</v>
          </cell>
          <cell r="B149">
            <v>158263.5</v>
          </cell>
          <cell r="C149">
            <v>1538.8140000000001</v>
          </cell>
          <cell r="D149">
            <v>102.72499054454079</v>
          </cell>
          <cell r="E149">
            <v>-1.0552704064771712E-2</v>
          </cell>
          <cell r="F149">
            <v>-3.6871089391186551E-2</v>
          </cell>
          <cell r="H149">
            <v>2.2342660674171899E-2</v>
          </cell>
          <cell r="I149">
            <v>2.2342660674171899E-2</v>
          </cell>
          <cell r="K149">
            <v>691.74999999999966</v>
          </cell>
          <cell r="L149">
            <v>157571.75</v>
          </cell>
          <cell r="M149">
            <v>1540.6523686305732</v>
          </cell>
          <cell r="N149">
            <v>102.28</v>
          </cell>
          <cell r="O149">
            <v>-8.4343189529811902E-3</v>
          </cell>
          <cell r="P149">
            <v>-2.9785619427053711E-2</v>
          </cell>
          <cell r="R149">
            <v>1.7914012738853513E-2</v>
          </cell>
          <cell r="S149">
            <v>1.7914012738853513E-2</v>
          </cell>
          <cell r="T149">
            <v>1.513736107952468E-3</v>
          </cell>
          <cell r="U149">
            <v>0.11446203545919086</v>
          </cell>
        </row>
        <row r="150">
          <cell r="A150">
            <v>42235</v>
          </cell>
          <cell r="B150">
            <v>158117.46</v>
          </cell>
          <cell r="C150">
            <v>1538.8140000000001</v>
          </cell>
          <cell r="D150">
            <v>102.63019953069916</v>
          </cell>
          <cell r="E150">
            <v>-9.2276488261666678E-4</v>
          </cell>
          <cell r="F150">
            <v>-3.7759830927329152E-2</v>
          </cell>
          <cell r="H150">
            <v>2.1399278768900798E-2</v>
          </cell>
          <cell r="I150">
            <v>2.1399278768900798E-2</v>
          </cell>
          <cell r="K150">
            <v>662.54199999999992</v>
          </cell>
          <cell r="L150">
            <v>157454.91800000001</v>
          </cell>
          <cell r="M150">
            <v>1540.6523686305732</v>
          </cell>
          <cell r="N150">
            <v>102.2</v>
          </cell>
          <cell r="O150">
            <v>-7.8216660148611172E-4</v>
          </cell>
          <cell r="P150">
            <v>-3.0544488711819362E-2</v>
          </cell>
          <cell r="R150">
            <v>1.7117834394904552E-2</v>
          </cell>
          <cell r="S150">
            <v>1.7117834394904552E-2</v>
          </cell>
          <cell r="T150">
            <v>1.4363490113993294E-3</v>
          </cell>
          <cell r="U150">
            <v>0.11440298261617858</v>
          </cell>
        </row>
        <row r="151">
          <cell r="A151">
            <v>42236</v>
          </cell>
          <cell r="B151">
            <v>154364.98000000001</v>
          </cell>
          <cell r="C151">
            <v>1538.8140000000001</v>
          </cell>
          <cell r="D151">
            <v>100.19455598358579</v>
          </cell>
          <cell r="E151">
            <v>-2.3732230457028547E-2</v>
          </cell>
          <cell r="F151">
            <v>-6.0595936374771786E-2</v>
          </cell>
          <cell r="H151">
            <v>-2.8408043034854336E-3</v>
          </cell>
          <cell r="I151">
            <v>-2.8408043034854336E-3</v>
          </cell>
          <cell r="K151">
            <v>0</v>
          </cell>
          <cell r="L151">
            <v>154364.98000000001</v>
          </cell>
          <cell r="M151">
            <v>1540.6523686305732</v>
          </cell>
          <cell r="N151">
            <v>100.19</v>
          </cell>
          <cell r="O151">
            <v>-1.9667318982387494E-2</v>
          </cell>
          <cell r="P151">
            <v>-4.961107949155763E-2</v>
          </cell>
          <cell r="R151">
            <v>-2.8861464968154005E-3</v>
          </cell>
          <cell r="S151">
            <v>-2.8861464968154005E-3</v>
          </cell>
          <cell r="T151">
            <v>-2.4051538966318731E-4</v>
          </cell>
          <cell r="U151">
            <v>0.11489382527861362</v>
          </cell>
        </row>
        <row r="152">
          <cell r="A152">
            <v>42237</v>
          </cell>
          <cell r="B152">
            <v>150053.37</v>
          </cell>
          <cell r="C152">
            <v>1538.8140000000001</v>
          </cell>
          <cell r="D152">
            <v>97.395994745639271</v>
          </cell>
          <cell r="E152">
            <v>-2.793127042156851E-2</v>
          </cell>
          <cell r="F152">
            <v>-8.6834685311008353E-2</v>
          </cell>
          <cell r="H152">
            <v>-3.0692727451838486E-2</v>
          </cell>
          <cell r="I152">
            <v>-3.0692727451838486E-2</v>
          </cell>
          <cell r="K152">
            <v>0</v>
          </cell>
          <cell r="L152">
            <v>150053.37</v>
          </cell>
          <cell r="M152">
            <v>1540.6523686305732</v>
          </cell>
          <cell r="N152">
            <v>97.4</v>
          </cell>
          <cell r="O152">
            <v>-2.7847090527996721E-2</v>
          </cell>
          <cell r="P152">
            <v>-7.60766457977613E-2</v>
          </cell>
          <cell r="R152">
            <v>-3.0652866242038224E-2</v>
          </cell>
          <cell r="S152">
            <v>-3.0652866242038224E-2</v>
          </cell>
          <cell r="T152">
            <v>-2.537145623023207E-3</v>
          </cell>
          <cell r="U152">
            <v>0.11654190997667037</v>
          </cell>
        </row>
        <row r="153">
          <cell r="A153">
            <v>42240</v>
          </cell>
          <cell r="B153">
            <v>140779.47</v>
          </cell>
          <cell r="C153">
            <v>1538.8140000000001</v>
          </cell>
          <cell r="D153">
            <v>91.376531699447213</v>
          </cell>
          <cell r="E153">
            <v>-6.1804010133194587E-2</v>
          </cell>
          <cell r="F153">
            <v>-0.14327196367332873</v>
          </cell>
          <cell r="H153">
            <v>-9.059980394658429E-2</v>
          </cell>
          <cell r="I153">
            <v>-9.059980394658429E-2</v>
          </cell>
          <cell r="K153">
            <v>0</v>
          </cell>
          <cell r="L153">
            <v>140779.47</v>
          </cell>
          <cell r="M153">
            <v>1540.6523686305732</v>
          </cell>
          <cell r="N153">
            <v>91.38</v>
          </cell>
          <cell r="O153">
            <v>-6.1806981519507254E-2</v>
          </cell>
          <cell r="P153">
            <v>-0.13318155947638022</v>
          </cell>
          <cell r="R153">
            <v>-9.0565286624203933E-2</v>
          </cell>
          <cell r="S153">
            <v>-9.0565286624203933E-2</v>
          </cell>
          <cell r="T153">
            <v>-7.4468176497362037E-3</v>
          </cell>
          <cell r="U153">
            <v>0.12216634945960331</v>
          </cell>
        </row>
        <row r="154">
          <cell r="A154">
            <v>42241</v>
          </cell>
          <cell r="B154">
            <v>140373.39000000001</v>
          </cell>
          <cell r="C154">
            <v>1538.8140000000001</v>
          </cell>
          <cell r="D154">
            <v>91.112955043046171</v>
          </cell>
          <cell r="E154">
            <v>-2.8845114987291476E-3</v>
          </cell>
          <cell r="F154">
            <v>-0.14574320554539655</v>
          </cell>
          <cell r="H154">
            <v>-9.3222979269046879E-2</v>
          </cell>
          <cell r="I154">
            <v>-9.3222979269046879E-2</v>
          </cell>
          <cell r="K154">
            <v>0</v>
          </cell>
          <cell r="L154">
            <v>140373.39000000001</v>
          </cell>
          <cell r="M154">
            <v>1540.6523686305732</v>
          </cell>
          <cell r="N154">
            <v>91.11</v>
          </cell>
          <cell r="O154">
            <v>-2.954694681549519E-3</v>
          </cell>
          <cell r="P154">
            <v>-0.1357427433124645</v>
          </cell>
          <cell r="R154">
            <v>-9.3252388535031927E-2</v>
          </cell>
          <cell r="S154">
            <v>-9.3252388535031927E-2</v>
          </cell>
          <cell r="T154">
            <v>-7.615701470285785E-3</v>
          </cell>
          <cell r="U154">
            <v>0.12761211222729918</v>
          </cell>
        </row>
        <row r="155">
          <cell r="A155">
            <v>42242</v>
          </cell>
          <cell r="B155">
            <v>140901.29999999999</v>
          </cell>
          <cell r="C155">
            <v>1538.8140000000001</v>
          </cell>
          <cell r="D155">
            <v>91.455608590821655</v>
          </cell>
          <cell r="E155">
            <v>3.7607555107130874E-3</v>
          </cell>
          <cell r="F155">
            <v>-0.14253055459808739</v>
          </cell>
          <cell r="H155">
            <v>-8.9812812591344993E-2</v>
          </cell>
          <cell r="I155">
            <v>-8.9812812591344993E-2</v>
          </cell>
          <cell r="K155">
            <v>0</v>
          </cell>
          <cell r="L155">
            <v>140901.29999999999</v>
          </cell>
          <cell r="M155">
            <v>1540.6523686305732</v>
          </cell>
          <cell r="N155">
            <v>91.46</v>
          </cell>
          <cell r="O155">
            <v>3.841510262320158E-3</v>
          </cell>
          <cell r="P155">
            <v>-0.13242269019161457</v>
          </cell>
          <cell r="R155">
            <v>-8.9769108280254861E-2</v>
          </cell>
          <cell r="S155">
            <v>-8.9769108280254861E-2</v>
          </cell>
          <cell r="T155">
            <v>-7.2815801401446834E-3</v>
          </cell>
          <cell r="U155">
            <v>0.13242459227720879</v>
          </cell>
        </row>
        <row r="156">
          <cell r="A156">
            <v>42243</v>
          </cell>
          <cell r="B156">
            <v>146382.95000000001</v>
          </cell>
          <cell r="C156">
            <v>1538.8140000000001</v>
          </cell>
          <cell r="D156">
            <v>95.013614349688893</v>
          </cell>
          <cell r="E156">
            <v>3.8904183282908233E-2</v>
          </cell>
          <cell r="F156">
            <v>-0.1091714061346778</v>
          </cell>
          <cell r="H156">
            <v>-5.4402723430644007E-2</v>
          </cell>
          <cell r="I156">
            <v>-5.4402723430644007E-2</v>
          </cell>
          <cell r="K156">
            <v>0</v>
          </cell>
          <cell r="L156">
            <v>146382.95000000001</v>
          </cell>
          <cell r="M156">
            <v>1540.6523686305732</v>
          </cell>
          <cell r="N156">
            <v>95.01</v>
          </cell>
          <cell r="O156">
            <v>3.8814782418543858E-2</v>
          </cell>
          <cell r="P156">
            <v>-9.8747865680136604E-2</v>
          </cell>
          <cell r="R156">
            <v>-5.4438694267515908E-2</v>
          </cell>
          <cell r="S156">
            <v>-5.4438694267515908E-2</v>
          </cell>
          <cell r="T156">
            <v>-4.3854220258481291E-3</v>
          </cell>
          <cell r="U156">
            <v>0.13470576175857651</v>
          </cell>
        </row>
        <row r="157">
          <cell r="A157">
            <v>42244</v>
          </cell>
          <cell r="B157">
            <v>146823.98000000001</v>
          </cell>
          <cell r="C157">
            <v>1538.8140000000001</v>
          </cell>
          <cell r="D157">
            <v>95.299876201473154</v>
          </cell>
          <cell r="E157">
            <v>3.0128508818820787E-3</v>
          </cell>
          <cell r="F157">
            <v>-0.10648747242004486</v>
          </cell>
          <cell r="H157">
            <v>-5.1553779842026803E-2</v>
          </cell>
          <cell r="I157">
            <v>-5.1553779842026803E-2</v>
          </cell>
          <cell r="K157">
            <v>0</v>
          </cell>
          <cell r="L157">
            <v>146823.98000000001</v>
          </cell>
          <cell r="M157">
            <v>1540.6523686305732</v>
          </cell>
          <cell r="N157">
            <v>95.3</v>
          </cell>
          <cell r="O157">
            <v>3.0523102831279125E-3</v>
          </cell>
          <cell r="P157">
            <v>-9.5996964522860995E-2</v>
          </cell>
          <cell r="R157">
            <v>-5.155254777070073E-2</v>
          </cell>
          <cell r="S157">
            <v>-5.155254777070073E-2</v>
          </cell>
          <cell r="T157">
            <v>-4.1251821652537046E-3</v>
          </cell>
          <cell r="U157">
            <v>0.13673418073063071</v>
          </cell>
        </row>
        <row r="158">
          <cell r="A158">
            <v>42247</v>
          </cell>
          <cell r="B158">
            <v>146509.51999999999</v>
          </cell>
          <cell r="C158">
            <v>1538.8140000000001</v>
          </cell>
          <cell r="D158">
            <v>95.095767859836343</v>
          </cell>
          <cell r="E158">
            <v>-2.141748234859242E-3</v>
          </cell>
          <cell r="F158">
            <v>-0.10840115129881389</v>
          </cell>
          <cell r="H158">
            <v>-5.3585112859909079E-2</v>
          </cell>
          <cell r="I158">
            <v>-5.3585112859909079E-2</v>
          </cell>
          <cell r="K158">
            <v>0</v>
          </cell>
          <cell r="L158">
            <v>146509.51999999999</v>
          </cell>
          <cell r="M158">
            <v>1540.6523686305732</v>
          </cell>
          <cell r="N158">
            <v>95.1</v>
          </cell>
          <cell r="O158">
            <v>-2.0986358866736943E-3</v>
          </cell>
          <cell r="P158">
            <v>-9.7894137734775288E-2</v>
          </cell>
          <cell r="R158">
            <v>-5.3542993630573354E-2</v>
          </cell>
          <cell r="S158">
            <v>-5.3542993630573354E-2</v>
          </cell>
          <cell r="T158">
            <v>-4.2561213194289849E-3</v>
          </cell>
          <cell r="U158">
            <v>0.13877459575495141</v>
          </cell>
        </row>
        <row r="159">
          <cell r="A159">
            <v>42248</v>
          </cell>
          <cell r="B159">
            <v>145088.66</v>
          </cell>
          <cell r="C159">
            <v>1538.8140000000001</v>
          </cell>
          <cell r="D159">
            <v>94.173522174222697</v>
          </cell>
          <cell r="E159">
            <v>-9.6980728624324053E-3</v>
          </cell>
          <cell r="F159">
            <v>-9.6980728624324053E-3</v>
          </cell>
          <cell r="H159">
            <v>-6.2763513393484294E-2</v>
          </cell>
          <cell r="I159">
            <v>-6.2763513393484294E-2</v>
          </cell>
          <cell r="K159">
            <v>0</v>
          </cell>
          <cell r="L159">
            <v>145088.66</v>
          </cell>
          <cell r="M159">
            <v>1540.6523686305732</v>
          </cell>
          <cell r="N159">
            <v>94.17</v>
          </cell>
          <cell r="O159">
            <v>-9.7791798107255135E-3</v>
          </cell>
          <cell r="P159">
            <v>-9.7791798107255135E-3</v>
          </cell>
          <cell r="R159">
            <v>-6.2798566878980888E-2</v>
          </cell>
          <cell r="S159">
            <v>-6.2798566878980888E-2</v>
          </cell>
          <cell r="T159">
            <v>-4.9592159824527471E-3</v>
          </cell>
          <cell r="U159">
            <v>0.13831942653221044</v>
          </cell>
        </row>
        <row r="160">
          <cell r="A160">
            <v>42249</v>
          </cell>
          <cell r="B160">
            <v>143806.39000000001</v>
          </cell>
          <cell r="C160">
            <v>1538.8140000000001</v>
          </cell>
          <cell r="D160">
            <v>93.341231888556408</v>
          </cell>
          <cell r="E160">
            <v>-8.8378374988092867E-3</v>
          </cell>
          <cell r="F160">
            <v>-1.8450200369231839E-2</v>
          </cell>
          <cell r="H160">
            <v>-7.1046657160067639E-2</v>
          </cell>
          <cell r="I160">
            <v>-7.1046657160067639E-2</v>
          </cell>
          <cell r="K160">
            <v>0</v>
          </cell>
          <cell r="L160">
            <v>143806.39000000001</v>
          </cell>
          <cell r="M160">
            <v>1540.6523686305732</v>
          </cell>
          <cell r="N160">
            <v>93.34</v>
          </cell>
          <cell r="O160">
            <v>-8.8138472974408355E-3</v>
          </cell>
          <cell r="P160">
            <v>-1.8506834910620329E-2</v>
          </cell>
          <cell r="R160">
            <v>-7.1058917197452276E-2</v>
          </cell>
          <cell r="S160">
            <v>-7.1058917197452276E-2</v>
          </cell>
          <cell r="T160">
            <v>-5.5750740781519426E-3</v>
          </cell>
          <cell r="U160">
            <v>0.13791124319863798</v>
          </cell>
        </row>
        <row r="161">
          <cell r="A161">
            <v>42250</v>
          </cell>
          <cell r="B161">
            <v>144501.06</v>
          </cell>
          <cell r="C161">
            <v>1538.8140000000001</v>
          </cell>
          <cell r="D161">
            <v>93.792125298480826</v>
          </cell>
          <cell r="E161">
            <v>4.8305920202849073E-3</v>
          </cell>
          <cell r="F161">
            <v>-1.3708733739623225E-2</v>
          </cell>
          <cell r="H161">
            <v>-6.6559262554928167E-2</v>
          </cell>
          <cell r="I161">
            <v>-6.6559262554928167E-2</v>
          </cell>
          <cell r="K161">
            <v>0</v>
          </cell>
          <cell r="L161">
            <v>144501.06</v>
          </cell>
          <cell r="M161">
            <v>1540.6523686305732</v>
          </cell>
          <cell r="N161">
            <v>93.79</v>
          </cell>
          <cell r="O161">
            <v>4.821084208270765E-3</v>
          </cell>
          <cell r="P161">
            <v>-1.3774973711882077E-2</v>
          </cell>
          <cell r="R161">
            <v>-6.6580414012738842E-2</v>
          </cell>
          <cell r="S161">
            <v>-6.6580414012738842E-2</v>
          </cell>
          <cell r="T161">
            <v>-5.1896774313320293E-3</v>
          </cell>
          <cell r="U161">
            <v>0.13747848256183137</v>
          </cell>
        </row>
        <row r="162">
          <cell r="A162">
            <v>42251</v>
          </cell>
          <cell r="B162">
            <v>144457.07</v>
          </cell>
          <cell r="C162">
            <v>1538.8140000000001</v>
          </cell>
          <cell r="D162">
            <v>93.763572458855435</v>
          </cell>
          <cell r="E162">
            <v>-3.0442683257814185E-4</v>
          </cell>
          <cell r="F162">
            <v>-1.4008987265810346E-2</v>
          </cell>
          <cell r="H162">
            <v>-6.6843426962027941E-2</v>
          </cell>
          <cell r="I162">
            <v>-6.6843426962027941E-2</v>
          </cell>
          <cell r="K162">
            <v>0</v>
          </cell>
          <cell r="L162">
            <v>144457.07</v>
          </cell>
          <cell r="M162">
            <v>1540.6523686305732</v>
          </cell>
          <cell r="N162">
            <v>93.76</v>
          </cell>
          <cell r="O162">
            <v>-3.1986352489610237E-4</v>
          </cell>
          <cell r="P162">
            <v>-1.4090431125131309E-2</v>
          </cell>
          <cell r="R162">
            <v>-6.687898089171973E-2</v>
          </cell>
          <cell r="S162">
            <v>-6.687898089171973E-2</v>
          </cell>
          <cell r="T162">
            <v>-5.1793255992720333E-3</v>
          </cell>
          <cell r="U162">
            <v>0.13705122712647186</v>
          </cell>
        </row>
        <row r="163">
          <cell r="A163">
            <v>42254</v>
          </cell>
          <cell r="B163">
            <v>143220.39000000001</v>
          </cell>
          <cell r="C163">
            <v>1538.8140000000001</v>
          </cell>
          <cell r="D163">
            <v>92.960873533919354</v>
          </cell>
          <cell r="E163">
            <v>-8.5608824822488438E-3</v>
          </cell>
          <cell r="F163">
            <v>-2.2449940454381201E-2</v>
          </cell>
          <cell r="H163">
            <v>-7.4832070721344013E-2</v>
          </cell>
          <cell r="I163">
            <v>-7.4832070721344013E-2</v>
          </cell>
          <cell r="K163">
            <v>0</v>
          </cell>
          <cell r="L163">
            <v>143220.39000000001</v>
          </cell>
          <cell r="M163">
            <v>1540.6523686305732</v>
          </cell>
          <cell r="N163">
            <v>92.96</v>
          </cell>
          <cell r="O163">
            <v>-8.5324232081912532E-3</v>
          </cell>
          <cell r="P163">
            <v>-2.2502628811777114E-2</v>
          </cell>
          <cell r="R163">
            <v>-7.4840764331210341E-2</v>
          </cell>
          <cell r="S163">
            <v>-7.4840764331210341E-2</v>
          </cell>
          <cell r="T163">
            <v>-5.7589713965882083E-3</v>
          </cell>
          <cell r="U163">
            <v>0.13668725603861587</v>
          </cell>
        </row>
        <row r="164">
          <cell r="A164">
            <v>42255</v>
          </cell>
          <cell r="B164">
            <v>146134.97</v>
          </cell>
          <cell r="C164">
            <v>1538.8140000000001</v>
          </cell>
          <cell r="D164">
            <v>94.852656559956984</v>
          </cell>
          <cell r="E164">
            <v>2.0350314644444145E-2</v>
          </cell>
          <cell r="F164">
            <v>-2.5564891619329622E-3</v>
          </cell>
          <cell r="H164">
            <v>-5.6004612261574604E-2</v>
          </cell>
          <cell r="I164">
            <v>-5.6004612261574604E-2</v>
          </cell>
          <cell r="K164">
            <v>0</v>
          </cell>
          <cell r="L164">
            <v>146134.97</v>
          </cell>
          <cell r="M164">
            <v>1540.6523686305732</v>
          </cell>
          <cell r="N164">
            <v>94.85</v>
          </cell>
          <cell r="O164">
            <v>2.0331325301204739E-2</v>
          </cell>
          <cell r="P164">
            <v>-2.628811777076745E-3</v>
          </cell>
          <cell r="R164">
            <v>-5.6031050955414052E-2</v>
          </cell>
          <cell r="S164">
            <v>-5.6031050955414052E-2</v>
          </cell>
          <cell r="T164">
            <v>-4.2837365930097349E-3</v>
          </cell>
          <cell r="U164">
            <v>0.13625140361016627</v>
          </cell>
        </row>
        <row r="165">
          <cell r="A165">
            <v>42256</v>
          </cell>
          <cell r="B165">
            <v>147884.65</v>
          </cell>
          <cell r="C165">
            <v>1538.8140000000001</v>
          </cell>
          <cell r="D165">
            <v>95.988331314123116</v>
          </cell>
          <cell r="E165">
            <v>1.1973041086606351E-2</v>
          </cell>
          <cell r="F165">
            <v>9.3859429749001411E-3</v>
          </cell>
          <cell r="H165">
            <v>-4.4702116698615568E-2</v>
          </cell>
          <cell r="I165">
            <v>-4.4702116698615568E-2</v>
          </cell>
          <cell r="K165">
            <v>0</v>
          </cell>
          <cell r="L165">
            <v>147884.65</v>
          </cell>
          <cell r="M165">
            <v>1540.6523686305732</v>
          </cell>
          <cell r="N165">
            <v>95.99</v>
          </cell>
          <cell r="O165">
            <v>1.2018977332630465E-2</v>
          </cell>
          <cell r="P165">
            <v>9.3585699263931676E-3</v>
          </cell>
          <cell r="R165">
            <v>-4.468550955414019E-2</v>
          </cell>
          <cell r="S165">
            <v>-4.468550955414019E-2</v>
          </cell>
          <cell r="T165">
            <v>-3.3945370554135934E-3</v>
          </cell>
          <cell r="U165">
            <v>0.13588146550991037</v>
          </cell>
        </row>
        <row r="166">
          <cell r="A166">
            <v>42257</v>
          </cell>
          <cell r="B166">
            <v>147018.59</v>
          </cell>
          <cell r="C166">
            <v>1538.8140000000001</v>
          </cell>
          <cell r="D166">
            <v>95.426192821602697</v>
          </cell>
          <cell r="E166">
            <v>-5.8563211259586856E-3</v>
          </cell>
          <cell r="F166">
            <v>3.4746547528106131E-3</v>
          </cell>
          <cell r="H166">
            <v>-5.0296647874176981E-2</v>
          </cell>
          <cell r="I166">
            <v>-5.0296647874176981E-2</v>
          </cell>
          <cell r="K166">
            <v>0</v>
          </cell>
          <cell r="L166">
            <v>147018.59</v>
          </cell>
          <cell r="M166">
            <v>1540.6523686305732</v>
          </cell>
          <cell r="N166">
            <v>95.43</v>
          </cell>
          <cell r="O166">
            <v>-5.8339410355243704E-3</v>
          </cell>
          <cell r="P166">
            <v>3.4700315457414366E-3</v>
          </cell>
          <cell r="R166">
            <v>-5.0258757961783362E-2</v>
          </cell>
          <cell r="S166">
            <v>-5.0258757961783362E-2</v>
          </cell>
          <cell r="T166">
            <v>-3.793995340046763E-3</v>
          </cell>
          <cell r="U166">
            <v>0.13547449050719743</v>
          </cell>
        </row>
        <row r="167">
          <cell r="A167">
            <v>42258</v>
          </cell>
          <cell r="B167">
            <v>148829.75</v>
          </cell>
          <cell r="C167">
            <v>1538.8140000000001</v>
          </cell>
          <cell r="D167">
            <v>96.601772749221198</v>
          </cell>
          <cell r="E167">
            <v>1.2319258401267463E-2</v>
          </cell>
          <cell r="F167">
            <v>1.5836718323833265E-2</v>
          </cell>
          <cell r="H167">
            <v>-3.8597006874789064E-2</v>
          </cell>
          <cell r="I167">
            <v>-3.8597006874789064E-2</v>
          </cell>
          <cell r="K167">
            <v>0</v>
          </cell>
          <cell r="L167">
            <v>148829.75</v>
          </cell>
          <cell r="M167">
            <v>1540.6523686305732</v>
          </cell>
          <cell r="N167">
            <v>96.6</v>
          </cell>
          <cell r="O167">
            <v>1.2260295504558094E-2</v>
          </cell>
          <cell r="P167">
            <v>1.577287066246047E-2</v>
          </cell>
          <cell r="R167">
            <v>-3.8614649681528723E-2</v>
          </cell>
          <cell r="S167">
            <v>-3.8614649681528723E-2</v>
          </cell>
          <cell r="T167">
            <v>-2.8966160765548921E-3</v>
          </cell>
          <cell r="U167">
            <v>0.13517574787060979</v>
          </cell>
        </row>
        <row r="168">
          <cell r="A168">
            <v>42261</v>
          </cell>
          <cell r="B168">
            <v>148603.21</v>
          </cell>
          <cell r="C168">
            <v>1538.8140000000001</v>
          </cell>
          <cell r="D168">
            <v>96.454731142293767</v>
          </cell>
          <cell r="E168">
            <v>-1.5221419104715084E-3</v>
          </cell>
          <cell r="F168">
            <v>1.429047068067657E-2</v>
          </cell>
          <cell r="H168">
            <v>-4.0060398663477659E-2</v>
          </cell>
          <cell r="I168">
            <v>-4.0060398663477659E-2</v>
          </cell>
          <cell r="K168">
            <v>0</v>
          </cell>
          <cell r="L168">
            <v>148603.21</v>
          </cell>
          <cell r="M168">
            <v>1540.6523686305732</v>
          </cell>
          <cell r="N168">
            <v>96.45</v>
          </cell>
          <cell r="O168">
            <v>-1.5527950310557648E-3</v>
          </cell>
          <cell r="P168">
            <v>1.4195583596214645E-2</v>
          </cell>
          <cell r="R168">
            <v>-4.0107484076433164E-2</v>
          </cell>
          <cell r="S168">
            <v>-4.0107484076433164E-2</v>
          </cell>
          <cell r="T168">
            <v>-2.9899326382007985E-3</v>
          </cell>
          <cell r="U168">
            <v>0.13486059681778387</v>
          </cell>
        </row>
        <row r="169">
          <cell r="A169">
            <v>42262</v>
          </cell>
          <cell r="B169">
            <v>146394.57999999999</v>
          </cell>
          <cell r="C169">
            <v>1538.8140000000001</v>
          </cell>
          <cell r="D169">
            <v>95.021163099969471</v>
          </cell>
          <cell r="E169">
            <v>-1.4862599536039744E-2</v>
          </cell>
          <cell r="F169">
            <v>-7.8452239827153658E-4</v>
          </cell>
          <cell r="H169">
            <v>-5.4327596536928091E-2</v>
          </cell>
          <cell r="I169">
            <v>-5.4327596536928091E-2</v>
          </cell>
          <cell r="K169">
            <v>0</v>
          </cell>
          <cell r="L169">
            <v>146394.57999999999</v>
          </cell>
          <cell r="M169">
            <v>1540.6523686305732</v>
          </cell>
          <cell r="N169">
            <v>95.02</v>
          </cell>
          <cell r="O169">
            <v>-1.4826334888543347E-2</v>
          </cell>
          <cell r="P169">
            <v>-8.4121976866458059E-4</v>
          </cell>
          <cell r="R169">
            <v>-5.4339171974522316E-2</v>
          </cell>
          <cell r="S169">
            <v>-5.4339171974522316E-2</v>
          </cell>
          <cell r="T169">
            <v>-4.0261368047254109E-3</v>
          </cell>
          <cell r="U169">
            <v>0.13444695169930296</v>
          </cell>
        </row>
        <row r="170">
          <cell r="A170">
            <v>42263</v>
          </cell>
          <cell r="B170">
            <v>148570.64000000001</v>
          </cell>
          <cell r="C170">
            <v>1538.8140000000001</v>
          </cell>
          <cell r="D170">
            <v>96.433590747053969</v>
          </cell>
          <cell r="E170">
            <v>1.4864348119992155E-2</v>
          </cell>
          <cell r="F170">
            <v>1.4068164307684761E-2</v>
          </cell>
          <cell r="H170">
            <v>-4.0270792724383275E-2</v>
          </cell>
          <cell r="I170">
            <v>-4.0270792724383275E-2</v>
          </cell>
          <cell r="K170">
            <v>0</v>
          </cell>
          <cell r="L170">
            <v>148570.64000000001</v>
          </cell>
          <cell r="M170">
            <v>1540.6523686305732</v>
          </cell>
          <cell r="N170">
            <v>96.43</v>
          </cell>
          <cell r="O170">
            <v>1.4838981267101703E-2</v>
          </cell>
          <cell r="P170">
            <v>1.3985278654048416E-2</v>
          </cell>
          <cell r="R170">
            <v>-4.0306528662420349E-2</v>
          </cell>
          <cell r="S170">
            <v>-4.0306528662420349E-2</v>
          </cell>
          <cell r="T170">
            <v>-2.9679059391725104E-3</v>
          </cell>
          <cell r="U170">
            <v>0.1341346505687678</v>
          </cell>
        </row>
        <row r="171">
          <cell r="A171">
            <v>42264</v>
          </cell>
          <cell r="B171">
            <v>148227.14000000001</v>
          </cell>
          <cell r="C171">
            <v>1538.8140000000001</v>
          </cell>
          <cell r="D171">
            <v>96.210633247364839</v>
          </cell>
          <cell r="E171">
            <v>-2.3120315023210658E-3</v>
          </cell>
          <cell r="F171">
            <v>1.1723606766304462E-2</v>
          </cell>
          <cell r="H171">
            <v>-4.2489716885302231E-2</v>
          </cell>
          <cell r="I171">
            <v>-4.2489716885302231E-2</v>
          </cell>
          <cell r="K171">
            <v>0</v>
          </cell>
          <cell r="L171">
            <v>148227.14000000001</v>
          </cell>
          <cell r="M171">
            <v>1540.6523686305732</v>
          </cell>
          <cell r="N171">
            <v>96.21</v>
          </cell>
          <cell r="O171">
            <v>-2.2814476822566876E-3</v>
          </cell>
          <cell r="P171">
            <v>1.1671924290220792E-2</v>
          </cell>
          <cell r="R171">
            <v>-4.2496019108280381E-2</v>
          </cell>
          <cell r="S171">
            <v>-4.2496019108280381E-2</v>
          </cell>
          <cell r="T171">
            <v>-3.1100773355063893E-3</v>
          </cell>
          <cell r="U171">
            <v>0.13380128716243378</v>
          </cell>
        </row>
        <row r="172">
          <cell r="A172">
            <v>42265</v>
          </cell>
          <cell r="B172">
            <v>148783.1</v>
          </cell>
          <cell r="C172">
            <v>1538.8140000000001</v>
          </cell>
          <cell r="D172">
            <v>96.571493368259056</v>
          </cell>
          <cell r="E172">
            <v>3.7507301294485984E-3</v>
          </cell>
          <cell r="F172">
            <v>1.5518308980877249E-2</v>
          </cell>
          <cell r="H172">
            <v>-3.889835421716703E-2</v>
          </cell>
          <cell r="I172">
            <v>-3.889835421716703E-2</v>
          </cell>
          <cell r="K172">
            <v>0</v>
          </cell>
          <cell r="L172">
            <v>148783.1</v>
          </cell>
          <cell r="M172">
            <v>1540.6523686305732</v>
          </cell>
          <cell r="N172">
            <v>96.57</v>
          </cell>
          <cell r="O172">
            <v>3.7418147801684398E-3</v>
          </cell>
          <cell r="P172">
            <v>1.5457413249211349E-2</v>
          </cell>
          <cell r="R172">
            <v>-3.8913216560509611E-2</v>
          </cell>
          <cell r="S172">
            <v>-3.8913216560509611E-2</v>
          </cell>
          <cell r="T172">
            <v>-2.8305628273557204E-3</v>
          </cell>
          <cell r="U172">
            <v>0.1335089013295119</v>
          </cell>
        </row>
        <row r="173">
          <cell r="A173">
            <v>42268</v>
          </cell>
          <cell r="B173">
            <v>148769.93</v>
          </cell>
          <cell r="C173">
            <v>1538.8140000000001</v>
          </cell>
          <cell r="D173">
            <v>96.562945041415077</v>
          </cell>
          <cell r="E173">
            <v>-8.8518117985159073E-5</v>
          </cell>
          <cell r="F173">
            <v>1.5428417211386769E-2</v>
          </cell>
          <cell r="H173">
            <v>-3.8983429126044244E-2</v>
          </cell>
          <cell r="I173">
            <v>-3.8983429126044244E-2</v>
          </cell>
          <cell r="K173">
            <v>0</v>
          </cell>
          <cell r="L173">
            <v>148769.93</v>
          </cell>
          <cell r="M173">
            <v>1540.6523686305732</v>
          </cell>
          <cell r="N173">
            <v>96.56</v>
          </cell>
          <cell r="O173">
            <v>-1.0355182768961857E-4</v>
          </cell>
          <cell r="P173">
            <v>1.5352260778128457E-2</v>
          </cell>
          <cell r="R173">
            <v>-3.9012738853503204E-2</v>
          </cell>
          <cell r="S173">
            <v>-3.9012738853503204E-2</v>
          </cell>
          <cell r="T173">
            <v>-2.8207084680502703E-3</v>
          </cell>
          <cell r="U173">
            <v>0.1332168678903026</v>
          </cell>
        </row>
        <row r="174">
          <cell r="A174">
            <v>42269</v>
          </cell>
          <cell r="B174">
            <v>149324.70000000001</v>
          </cell>
          <cell r="C174">
            <v>1538.8140000000001</v>
          </cell>
          <cell r="D174">
            <v>96.923032762237611</v>
          </cell>
          <cell r="E174">
            <v>3.729046588917706E-3</v>
          </cell>
          <cell r="F174">
            <v>1.9214997086878904E-2</v>
          </cell>
          <cell r="H174">
            <v>-3.5399753560533376E-2</v>
          </cell>
          <cell r="I174">
            <v>-3.5399753560533376E-2</v>
          </cell>
          <cell r="K174">
            <v>0</v>
          </cell>
          <cell r="L174">
            <v>149324.70000000001</v>
          </cell>
          <cell r="M174">
            <v>1540.6523686305732</v>
          </cell>
          <cell r="N174">
            <v>96.92</v>
          </cell>
          <cell r="O174">
            <v>3.7282518641259532E-3</v>
          </cell>
          <cell r="P174">
            <v>1.9137749737118792E-2</v>
          </cell>
          <cell r="R174">
            <v>-3.5429936305732546E-2</v>
          </cell>
          <cell r="S174">
            <v>-3.5429936305732546E-2</v>
          </cell>
          <cell r="T174">
            <v>-2.5462823738138241E-3</v>
          </cell>
          <cell r="U174">
            <v>0.1329717680305143</v>
          </cell>
        </row>
        <row r="175">
          <cell r="A175">
            <v>42270</v>
          </cell>
          <cell r="B175">
            <v>147016.56</v>
          </cell>
          <cell r="C175">
            <v>1538.8140000000001</v>
          </cell>
          <cell r="D175">
            <v>95.424875197950968</v>
          </cell>
          <cell r="E175">
            <v>-1.5457188261553734E-2</v>
          </cell>
          <cell r="F175">
            <v>3.4607989979080767E-3</v>
          </cell>
          <cell r="H175">
            <v>-5.0309761166889344E-2</v>
          </cell>
          <cell r="I175">
            <v>-5.0309761166889344E-2</v>
          </cell>
          <cell r="K175">
            <v>0</v>
          </cell>
          <cell r="L175">
            <v>147016.56</v>
          </cell>
          <cell r="M175">
            <v>1540.6523686305732</v>
          </cell>
          <cell r="N175">
            <v>95.42</v>
          </cell>
          <cell r="O175">
            <v>-1.5476681799422187E-2</v>
          </cell>
          <cell r="P175">
            <v>3.3648790746583224E-3</v>
          </cell>
          <cell r="R175">
            <v>-5.0358280254777066E-2</v>
          </cell>
          <cell r="S175">
            <v>-5.0358280254777066E-2</v>
          </cell>
          <cell r="T175">
            <v>-3.5978612964981949E-3</v>
          </cell>
          <cell r="U175">
            <v>0.13259100013204742</v>
          </cell>
        </row>
        <row r="176">
          <cell r="A176">
            <v>42271</v>
          </cell>
          <cell r="B176">
            <v>147493.04</v>
          </cell>
          <cell r="C176">
            <v>1538.8140000000001</v>
          </cell>
          <cell r="D176">
            <v>95.734146782963705</v>
          </cell>
          <cell r="E176">
            <v>3.2409954361605209E-3</v>
          </cell>
          <cell r="F176">
            <v>6.7130108678261635E-3</v>
          </cell>
          <cell r="H176">
            <v>-4.7231819437065115E-2</v>
          </cell>
          <cell r="I176">
            <v>-4.7231819437065115E-2</v>
          </cell>
          <cell r="K176">
            <v>0</v>
          </cell>
          <cell r="L176">
            <v>147493.04</v>
          </cell>
          <cell r="M176">
            <v>1540.6523686305732</v>
          </cell>
          <cell r="N176">
            <v>95.73</v>
          </cell>
          <cell r="O176">
            <v>3.2487948019284119E-3</v>
          </cell>
          <cell r="P176">
            <v>6.6246056782335305E-3</v>
          </cell>
          <cell r="R176">
            <v>-4.7273089171974481E-2</v>
          </cell>
          <cell r="S176">
            <v>-4.7273089171974481E-2</v>
          </cell>
          <cell r="T176">
            <v>-3.357406342203717E-3</v>
          </cell>
          <cell r="U176">
            <v>0.1322305338109914</v>
          </cell>
        </row>
        <row r="177">
          <cell r="A177">
            <v>42272</v>
          </cell>
          <cell r="B177">
            <v>148301.49</v>
          </cell>
          <cell r="C177">
            <v>1538.8140000000001</v>
          </cell>
          <cell r="D177">
            <v>96.258892024954008</v>
          </cell>
          <cell r="E177">
            <v>5.4812755910378375E-3</v>
          </cell>
          <cell r="F177">
            <v>1.2231082321476405E-2</v>
          </cell>
          <cell r="H177">
            <v>-4.2009434465027806E-2</v>
          </cell>
          <cell r="I177">
            <v>-4.2009434465027806E-2</v>
          </cell>
          <cell r="K177">
            <v>0</v>
          </cell>
          <cell r="L177">
            <v>148301.49</v>
          </cell>
          <cell r="M177">
            <v>1540.6523686305732</v>
          </cell>
          <cell r="N177">
            <v>96.26</v>
          </cell>
          <cell r="O177">
            <v>5.536404470907863E-3</v>
          </cell>
          <cell r="P177">
            <v>1.2197686645636363E-2</v>
          </cell>
          <cell r="R177">
            <v>-4.1998407643312086E-2</v>
          </cell>
          <cell r="S177">
            <v>-4.1998407643312086E-2</v>
          </cell>
          <cell r="T177">
            <v>-2.9651722339991693E-3</v>
          </cell>
          <cell r="U177">
            <v>0.13191499330859063</v>
          </cell>
        </row>
        <row r="178">
          <cell r="A178">
            <v>42275</v>
          </cell>
          <cell r="B178">
            <v>147608.57</v>
          </cell>
          <cell r="C178">
            <v>1538.8140000000001</v>
          </cell>
          <cell r="D178">
            <v>95.809134497487975</v>
          </cell>
          <cell r="E178">
            <v>-4.6723738244300872E-3</v>
          </cell>
          <cell r="F178">
            <v>7.5015603081629578E-3</v>
          </cell>
          <cell r="H178">
            <v>-4.6485524507484333E-2</v>
          </cell>
          <cell r="I178">
            <v>-4.6485524507484333E-2</v>
          </cell>
          <cell r="K178">
            <v>0</v>
          </cell>
          <cell r="L178">
            <v>147608.57</v>
          </cell>
          <cell r="M178">
            <v>1540.6523686305732</v>
          </cell>
          <cell r="N178">
            <v>95.81</v>
          </cell>
          <cell r="O178">
            <v>-4.6748389777685473E-3</v>
          </cell>
          <cell r="P178">
            <v>7.4658254468980001E-3</v>
          </cell>
          <cell r="R178">
            <v>-4.6476910828025519E-2</v>
          </cell>
          <cell r="S178">
            <v>-4.6476910828025519E-2</v>
          </cell>
          <cell r="T178">
            <v>-3.2622425555643986E-3</v>
          </cell>
          <cell r="U178">
            <v>0.1315651571759833</v>
          </cell>
        </row>
        <row r="179">
          <cell r="A179">
            <v>42276</v>
          </cell>
          <cell r="B179">
            <v>146153.67000000001</v>
          </cell>
          <cell r="C179">
            <v>1538.8140000000001</v>
          </cell>
          <cell r="D179">
            <v>94.864794275369476</v>
          </cell>
          <cell r="E179">
            <v>-9.8564737806211555E-3</v>
          </cell>
          <cell r="F179">
            <v>-2.4288524049492777E-3</v>
          </cell>
          <cell r="H179">
            <v>-5.5883814934619136E-2</v>
          </cell>
          <cell r="I179">
            <v>-5.5883814934619136E-2</v>
          </cell>
          <cell r="K179">
            <v>0</v>
          </cell>
          <cell r="L179">
            <v>146153.67000000001</v>
          </cell>
          <cell r="M179">
            <v>1540.6523686305732</v>
          </cell>
          <cell r="N179">
            <v>94.86</v>
          </cell>
          <cell r="O179">
            <v>-9.9154576766516955E-3</v>
          </cell>
          <cell r="P179">
            <v>-2.5236593059936308E-3</v>
          </cell>
          <cell r="R179">
            <v>-5.593152866242046E-2</v>
          </cell>
          <cell r="S179">
            <v>-5.593152866242046E-2</v>
          </cell>
          <cell r="T179">
            <v>-3.9032151837403717E-3</v>
          </cell>
          <cell r="U179">
            <v>0.13118095131483826</v>
          </cell>
        </row>
        <row r="180">
          <cell r="A180">
            <v>42277</v>
          </cell>
          <cell r="B180">
            <v>146973.07</v>
          </cell>
          <cell r="C180">
            <v>1538.8140000000001</v>
          </cell>
          <cell r="D180">
            <v>95.396646896170836</v>
          </cell>
          <cell r="E180">
            <v>5.6064278098524323E-3</v>
          </cell>
          <cell r="F180">
            <v>3.1639582192339866E-3</v>
          </cell>
          <cell r="G180">
            <v>-0.1577569582738807</v>
          </cell>
          <cell r="H180">
            <v>-5.0590695698936816E-2</v>
          </cell>
          <cell r="I180">
            <v>-5.0590695698936816E-2</v>
          </cell>
          <cell r="K180">
            <v>0</v>
          </cell>
          <cell r="L180">
            <v>146973.07</v>
          </cell>
          <cell r="M180">
            <v>1540.6523686305732</v>
          </cell>
          <cell r="N180">
            <v>95.4</v>
          </cell>
          <cell r="O180">
            <v>5.6925996204935103E-3</v>
          </cell>
          <cell r="P180">
            <v>3.154574132492316E-3</v>
          </cell>
          <cell r="Q180">
            <v>-0.13828922409899724</v>
          </cell>
          <cell r="R180">
            <v>-5.0557324840764362E-2</v>
          </cell>
          <cell r="S180">
            <v>-5.0557324840764362E-2</v>
          </cell>
          <cell r="T180">
            <v>-3.5076917298368926E-3</v>
          </cell>
          <cell r="U180">
            <v>0.13081459368431064</v>
          </cell>
        </row>
        <row r="181">
          <cell r="A181">
            <v>42278</v>
          </cell>
          <cell r="B181">
            <v>147150.99</v>
          </cell>
          <cell r="C181">
            <v>1538.8140000000001</v>
          </cell>
          <cell r="D181">
            <v>95.512130443025811</v>
          </cell>
          <cell r="E181">
            <v>1.210561907701635E-3</v>
          </cell>
          <cell r="F181">
            <v>1.210561907701635E-3</v>
          </cell>
          <cell r="H181">
            <v>-4.9441376960332351E-2</v>
          </cell>
          <cell r="I181">
            <v>-4.9441376960332351E-2</v>
          </cell>
          <cell r="K181">
            <v>0</v>
          </cell>
          <cell r="L181">
            <v>147150.99</v>
          </cell>
          <cell r="M181">
            <v>1540.6523686305732</v>
          </cell>
          <cell r="N181">
            <v>95.51</v>
          </cell>
          <cell r="O181">
            <v>1.1530398322852076E-3</v>
          </cell>
          <cell r="P181">
            <v>1.1530398322852076E-3</v>
          </cell>
          <cell r="R181">
            <v>-4.9462579617834401E-2</v>
          </cell>
          <cell r="S181">
            <v>-4.9462579617834401E-2</v>
          </cell>
          <cell r="T181">
            <v>-3.4119980925737536E-3</v>
          </cell>
          <cell r="U181">
            <v>0.13044428738239819</v>
          </cell>
        </row>
        <row r="182">
          <cell r="A182">
            <v>42279</v>
          </cell>
          <cell r="B182">
            <v>148615.82999999999</v>
          </cell>
          <cell r="C182">
            <v>1538.8140000000001</v>
          </cell>
          <cell r="D182">
            <v>96.462922477507959</v>
          </cell>
          <cell r="E182">
            <v>9.9546730878263823E-3</v>
          </cell>
          <cell r="F182">
            <v>1.1177285743571908E-2</v>
          </cell>
          <cell r="H182">
            <v>-3.9978876617158043E-2</v>
          </cell>
          <cell r="I182">
            <v>-3.9978876617158043E-2</v>
          </cell>
          <cell r="K182">
            <v>0</v>
          </cell>
          <cell r="L182">
            <v>148615.82999999999</v>
          </cell>
          <cell r="M182">
            <v>1540.6523686305732</v>
          </cell>
          <cell r="N182">
            <v>96.46</v>
          </cell>
          <cell r="O182">
            <v>9.9466024500052264E-3</v>
          </cell>
          <cell r="P182">
            <v>1.1111111111111072E-2</v>
          </cell>
          <cell r="R182">
            <v>-4.0007961783439572E-2</v>
          </cell>
          <cell r="S182">
            <v>-4.0007961783439572E-2</v>
          </cell>
          <cell r="T182">
            <v>-2.7439143839558255E-3</v>
          </cell>
          <cell r="U182">
            <v>0.13013251023298802</v>
          </cell>
        </row>
        <row r="183">
          <cell r="A183">
            <v>42282</v>
          </cell>
          <cell r="B183">
            <v>149732.84</v>
          </cell>
          <cell r="C183">
            <v>1538.8140000000001</v>
          </cell>
          <cell r="D183">
            <v>97.187946514561091</v>
          </cell>
          <cell r="E183">
            <v>7.5160903115099043E-3</v>
          </cell>
          <cell r="F183">
            <v>1.8777385544167968E-2</v>
          </cell>
          <cell r="H183">
            <v>-3.2763271152855378E-2</v>
          </cell>
          <cell r="I183">
            <v>-3.2763271152855378E-2</v>
          </cell>
          <cell r="K183">
            <v>0</v>
          </cell>
          <cell r="L183">
            <v>149732.84</v>
          </cell>
          <cell r="M183">
            <v>1540.6523686305732</v>
          </cell>
          <cell r="N183">
            <v>97.19</v>
          </cell>
          <cell r="O183">
            <v>7.5679037943188199E-3</v>
          </cell>
          <cell r="P183">
            <v>1.8763102725366743E-2</v>
          </cell>
          <cell r="R183">
            <v>-3.2742834394904552E-2</v>
          </cell>
          <cell r="S183">
            <v>-3.2742834394904552E-2</v>
          </cell>
          <cell r="T183">
            <v>-2.2328066200998364E-3</v>
          </cell>
          <cell r="U183">
            <v>0.12990026893912021</v>
          </cell>
        </row>
        <row r="184">
          <cell r="A184">
            <v>42283</v>
          </cell>
          <cell r="B184">
            <v>149451.39000000001</v>
          </cell>
          <cell r="C184">
            <v>1538.8140000000001</v>
          </cell>
          <cell r="D184">
            <v>97.005264161467935</v>
          </cell>
          <cell r="E184">
            <v>-1.8796811708104988E-3</v>
          </cell>
          <cell r="F184">
            <v>1.6862408875313095E-2</v>
          </cell>
          <cell r="H184">
            <v>-3.4581367819785713E-2</v>
          </cell>
          <cell r="I184">
            <v>-3.4581367819785713E-2</v>
          </cell>
          <cell r="K184">
            <v>0</v>
          </cell>
          <cell r="L184">
            <v>149451.39000000001</v>
          </cell>
          <cell r="M184">
            <v>1540.6523686305732</v>
          </cell>
          <cell r="N184">
            <v>97.01</v>
          </cell>
          <cell r="O184">
            <v>-1.85204239119241E-3</v>
          </cell>
          <cell r="P184">
            <v>1.6876310272536665E-2</v>
          </cell>
          <cell r="R184">
            <v>-3.453423566878977E-2</v>
          </cell>
          <cell r="S184">
            <v>-3.453423566878977E-2</v>
          </cell>
          <cell r="T184">
            <v>-2.341681064194745E-3</v>
          </cell>
          <cell r="U184">
            <v>0.12964695343271149</v>
          </cell>
        </row>
        <row r="185">
          <cell r="A185">
            <v>42284</v>
          </cell>
          <cell r="B185">
            <v>151032.85999999999</v>
          </cell>
          <cell r="C185">
            <v>1538.8140000000001</v>
          </cell>
          <cell r="D185">
            <v>98.031757893733882</v>
          </cell>
          <cell r="E185">
            <v>1.0581835337897916E-2</v>
          </cell>
          <cell r="F185">
            <v>2.762267944732999E-2</v>
          </cell>
          <cell r="H185">
            <v>-2.4365466821915982E-2</v>
          </cell>
          <cell r="I185">
            <v>-2.4365466821915982E-2</v>
          </cell>
          <cell r="K185">
            <v>0</v>
          </cell>
          <cell r="L185">
            <v>151032.85999999999</v>
          </cell>
          <cell r="M185">
            <v>1540.6523686305732</v>
          </cell>
          <cell r="N185">
            <v>98.03</v>
          </cell>
          <cell r="O185">
            <v>1.0514379960828713E-2</v>
          </cell>
          <cell r="P185">
            <v>2.7568134171907621E-2</v>
          </cell>
          <cell r="R185">
            <v>-2.4382961783439572E-2</v>
          </cell>
          <cell r="S185">
            <v>-2.4382961783439572E-2</v>
          </cell>
          <cell r="T185">
            <v>-1.6439820984288644E-3</v>
          </cell>
          <cell r="U185">
            <v>0.12954117510649693</v>
          </cell>
        </row>
        <row r="186">
          <cell r="A186">
            <v>42285</v>
          </cell>
          <cell r="B186">
            <v>151323.01999999999</v>
          </cell>
          <cell r="C186">
            <v>1538.8140000000001</v>
          </cell>
          <cell r="D186">
            <v>98.220093696091368</v>
          </cell>
          <cell r="E186">
            <v>1.9211713265576691E-3</v>
          </cell>
          <cell r="F186">
            <v>2.9596918673604478E-2</v>
          </cell>
          <cell r="H186">
            <v>-2.2491105731574756E-2</v>
          </cell>
          <cell r="I186">
            <v>-2.2491105731574756E-2</v>
          </cell>
          <cell r="K186">
            <v>0</v>
          </cell>
          <cell r="L186">
            <v>151323.01999999999</v>
          </cell>
          <cell r="M186">
            <v>1540.6523686305732</v>
          </cell>
          <cell r="N186">
            <v>98.22</v>
          </cell>
          <cell r="O186">
            <v>1.9381821891257811E-3</v>
          </cell>
          <cell r="P186">
            <v>2.9559748427672838E-2</v>
          </cell>
          <cell r="R186">
            <v>-2.2492038216560539E-2</v>
          </cell>
          <cell r="S186">
            <v>-2.2492038216560539E-2</v>
          </cell>
          <cell r="T186">
            <v>-1.5080043650073094E-3</v>
          </cell>
          <cell r="U186">
            <v>0.12946709241046864</v>
          </cell>
        </row>
        <row r="187">
          <cell r="A187">
            <v>42286</v>
          </cell>
          <cell r="B187">
            <v>152423.07</v>
          </cell>
          <cell r="C187">
            <v>1538.8140000000001</v>
          </cell>
          <cell r="D187">
            <v>98.934109409433503</v>
          </cell>
          <cell r="E187">
            <v>7.2695482815503532E-3</v>
          </cell>
          <cell r="F187">
            <v>3.7081623184437751E-2</v>
          </cell>
          <cell r="H187">
            <v>-1.5385057629045629E-2</v>
          </cell>
          <cell r="I187">
            <v>-1.5385057629045629E-2</v>
          </cell>
          <cell r="K187">
            <v>0</v>
          </cell>
          <cell r="L187">
            <v>152423.07</v>
          </cell>
          <cell r="M187">
            <v>1540.6523686305732</v>
          </cell>
          <cell r="N187">
            <v>98.93</v>
          </cell>
          <cell r="O187">
            <v>7.2286703319079937E-3</v>
          </cell>
          <cell r="P187">
            <v>3.7002096436058673E-2</v>
          </cell>
          <cell r="R187">
            <v>-1.5425955414012704E-2</v>
          </cell>
          <cell r="S187">
            <v>-1.5425955414012704E-2</v>
          </cell>
          <cell r="T187">
            <v>-1.0284710669878905E-3</v>
          </cell>
          <cell r="U187">
            <v>0.12953239589847385</v>
          </cell>
        </row>
        <row r="188">
          <cell r="A188">
            <v>42289</v>
          </cell>
          <cell r="B188">
            <v>153999.96</v>
          </cell>
          <cell r="C188">
            <v>1538.8140000000001</v>
          </cell>
          <cell r="D188">
            <v>99.957630375036942</v>
          </cell>
          <cell r="E188">
            <v>1.0345481166335269E-2</v>
          </cell>
          <cell r="F188">
            <v>4.7810731585044675E-2</v>
          </cell>
          <cell r="H188">
            <v>-5.1987422866546229E-3</v>
          </cell>
          <cell r="I188">
            <v>-5.1987422866546229E-3</v>
          </cell>
          <cell r="K188">
            <v>0</v>
          </cell>
          <cell r="L188">
            <v>153999.96</v>
          </cell>
          <cell r="M188">
            <v>1540.6523686305732</v>
          </cell>
          <cell r="N188">
            <v>99.96</v>
          </cell>
          <cell r="O188">
            <v>1.0411402001414993E-2</v>
          </cell>
          <cell r="P188">
            <v>4.7798742138364547E-2</v>
          </cell>
          <cell r="R188">
            <v>-5.1751592356689136E-3</v>
          </cell>
          <cell r="S188">
            <v>-5.1751592356689136E-3</v>
          </cell>
          <cell r="T188">
            <v>-3.4311276948528757E-4</v>
          </cell>
          <cell r="U188">
            <v>0.12984550437425935</v>
          </cell>
        </row>
        <row r="189">
          <cell r="A189">
            <v>42290</v>
          </cell>
          <cell r="B189">
            <v>154262.64000000001</v>
          </cell>
          <cell r="C189">
            <v>1538.8140000000001</v>
          </cell>
          <cell r="D189">
            <v>100.12812957741932</v>
          </cell>
          <cell r="E189">
            <v>1.7057147287573571E-3</v>
          </cell>
          <cell r="F189">
            <v>4.9597997782859116E-2</v>
          </cell>
          <cell r="H189">
            <v>-3.5018951291867495E-3</v>
          </cell>
          <cell r="I189">
            <v>-3.5018951291867495E-3</v>
          </cell>
          <cell r="K189">
            <v>0</v>
          </cell>
          <cell r="L189">
            <v>154262.64000000001</v>
          </cell>
          <cell r="M189">
            <v>1540.6523686305732</v>
          </cell>
          <cell r="N189">
            <v>100.13</v>
          </cell>
          <cell r="O189">
            <v>1.7006802721089009E-3</v>
          </cell>
          <cell r="P189">
            <v>4.9580712788259929E-2</v>
          </cell>
          <cell r="R189">
            <v>-3.4832802547771768E-3</v>
          </cell>
          <cell r="S189">
            <v>-3.4832802547771768E-3</v>
          </cell>
          <cell r="T189">
            <v>-2.2967056631273408E-4</v>
          </cell>
          <cell r="U189">
            <v>0.13019393485479416</v>
          </cell>
        </row>
        <row r="190">
          <cell r="A190">
            <v>42291</v>
          </cell>
          <cell r="B190">
            <v>153639.66</v>
          </cell>
          <cell r="C190">
            <v>1538.8140000000001</v>
          </cell>
          <cell r="D190">
            <v>99.723768403747314</v>
          </cell>
          <cell r="E190">
            <v>-4.0384373040679433E-3</v>
          </cell>
          <cell r="F190">
            <v>4.5359262074337714E-2</v>
          </cell>
          <cell r="H190">
            <v>-7.5261902493301003E-3</v>
          </cell>
          <cell r="I190">
            <v>-7.5261902493301003E-3</v>
          </cell>
          <cell r="K190">
            <v>0</v>
          </cell>
          <cell r="L190">
            <v>153639.66</v>
          </cell>
          <cell r="M190">
            <v>1540.6523686305732</v>
          </cell>
          <cell r="N190">
            <v>99.72</v>
          </cell>
          <cell r="O190">
            <v>-4.0946769200039812E-3</v>
          </cell>
          <cell r="P190">
            <v>4.5283018867924518E-2</v>
          </cell>
          <cell r="R190">
            <v>-7.563694267516019E-3</v>
          </cell>
          <cell r="S190">
            <v>-7.563694267516019E-3</v>
          </cell>
          <cell r="T190">
            <v>-4.9599748004425237E-4</v>
          </cell>
          <cell r="U190">
            <v>0.13042121441422105</v>
          </cell>
        </row>
        <row r="191">
          <cell r="A191">
            <v>42292</v>
          </cell>
          <cell r="B191">
            <v>155398.39000000001</v>
          </cell>
          <cell r="C191">
            <v>1538.8140000000001</v>
          </cell>
          <cell r="D191">
            <v>100.86531729291254</v>
          </cell>
          <cell r="E191">
            <v>1.1447109424741031E-2</v>
          </cell>
          <cell r="F191">
            <v>5.732560393546926E-2</v>
          </cell>
          <cell r="H191">
            <v>3.8347660520754445E-3</v>
          </cell>
          <cell r="I191">
            <v>3.8347660520754445E-3</v>
          </cell>
          <cell r="K191">
            <v>118.72800000000261</v>
          </cell>
          <cell r="L191">
            <v>155279.66200000001</v>
          </cell>
          <cell r="M191">
            <v>1540.6523686305732</v>
          </cell>
          <cell r="N191">
            <v>100.79</v>
          </cell>
          <cell r="O191">
            <v>1.0730044123546056E-2</v>
          </cell>
          <cell r="P191">
            <v>5.649895178197073E-2</v>
          </cell>
          <cell r="R191">
            <v>3.0851910828024742E-3</v>
          </cell>
          <cell r="S191">
            <v>3.0851910828024742E-3</v>
          </cell>
          <cell r="T191">
            <v>2.0120521276112413E-4</v>
          </cell>
          <cell r="U191">
            <v>0.13093880053660248</v>
          </cell>
        </row>
        <row r="192">
          <cell r="A192">
            <v>42293</v>
          </cell>
          <cell r="B192">
            <v>155543.93</v>
          </cell>
          <cell r="C192">
            <v>1538.8140000000001</v>
          </cell>
          <cell r="D192">
            <v>100.95978376890891</v>
          </cell>
          <cell r="E192">
            <v>9.3656053965540664E-4</v>
          </cell>
          <cell r="F192">
            <v>5.8315853373682502E-2</v>
          </cell>
          <cell r="H192">
            <v>4.7749180822940218E-3</v>
          </cell>
          <cell r="I192">
            <v>4.7749180822940218E-3</v>
          </cell>
          <cell r="K192">
            <v>147.83600000000075</v>
          </cell>
          <cell r="L192">
            <v>155396.09399999998</v>
          </cell>
          <cell r="M192">
            <v>1540.6523686305732</v>
          </cell>
          <cell r="N192">
            <v>100.86</v>
          </cell>
          <cell r="O192">
            <v>6.9451334457770741E-4</v>
          </cell>
          <cell r="P192">
            <v>5.72327044025156E-2</v>
          </cell>
          <cell r="R192">
            <v>3.781847133757843E-3</v>
          </cell>
          <cell r="S192">
            <v>3.781847133757843E-3</v>
          </cell>
          <cell r="T192">
            <v>2.4530466563987829E-4</v>
          </cell>
          <cell r="U192">
            <v>0.13146085685783787</v>
          </cell>
        </row>
        <row r="193">
          <cell r="A193">
            <v>42296</v>
          </cell>
          <cell r="B193">
            <v>155205.79999999999</v>
          </cell>
          <cell r="C193">
            <v>1538.8140000000001</v>
          </cell>
          <cell r="D193">
            <v>100.74031180567779</v>
          </cell>
          <cell r="E193">
            <v>-2.173855321773166E-3</v>
          </cell>
          <cell r="F193">
            <v>5.6015227823709157E-2</v>
          </cell>
          <cell r="H193">
            <v>2.5906827794366372E-3</v>
          </cell>
          <cell r="I193">
            <v>2.5906827794366372E-3</v>
          </cell>
          <cell r="K193">
            <v>80.20999999999691</v>
          </cell>
          <cell r="L193">
            <v>155125.59</v>
          </cell>
          <cell r="M193">
            <v>1540.6523686305732</v>
          </cell>
          <cell r="N193">
            <v>100.69</v>
          </cell>
          <cell r="O193">
            <v>-1.6855046599246748E-3</v>
          </cell>
          <cell r="P193">
            <v>5.545073375262044E-2</v>
          </cell>
          <cell r="R193">
            <v>2.0899681528661063E-3</v>
          </cell>
          <cell r="S193">
            <v>2.0899681528661063E-3</v>
          </cell>
          <cell r="T193">
            <v>1.348353369223787E-4</v>
          </cell>
          <cell r="U193">
            <v>0.13191506371097259</v>
          </cell>
        </row>
        <row r="194">
          <cell r="A194">
            <v>42297</v>
          </cell>
          <cell r="B194">
            <v>155319.67000000001</v>
          </cell>
          <cell r="C194">
            <v>1538.8140000000001</v>
          </cell>
          <cell r="D194">
            <v>100.81422205455583</v>
          </cell>
          <cell r="E194">
            <v>7.3367103548971357E-4</v>
          </cell>
          <cell r="F194">
            <v>5.6789995609399568E-2</v>
          </cell>
          <cell r="H194">
            <v>3.3262545238437191E-3</v>
          </cell>
          <cell r="I194">
            <v>3.3262545238437191E-3</v>
          </cell>
          <cell r="K194">
            <v>102.98400000000122</v>
          </cell>
          <cell r="L194">
            <v>155216.68600000002</v>
          </cell>
          <cell r="M194">
            <v>1540.6523686305732</v>
          </cell>
          <cell r="N194">
            <v>100.75</v>
          </cell>
          <cell r="O194">
            <v>5.9588837024526775E-4</v>
          </cell>
          <cell r="P194">
            <v>5.6079664570230614E-2</v>
          </cell>
          <cell r="R194">
            <v>2.6871019108278826E-3</v>
          </cell>
          <cell r="S194">
            <v>2.6871019108278826E-3</v>
          </cell>
          <cell r="T194">
            <v>1.7243217918405662E-4</v>
          </cell>
          <cell r="U194">
            <v>0.13237181523954825</v>
          </cell>
        </row>
        <row r="195">
          <cell r="A195">
            <v>42298</v>
          </cell>
          <cell r="B195">
            <v>154592.28</v>
          </cell>
          <cell r="C195">
            <v>1538.8140000000001</v>
          </cell>
          <cell r="D195">
            <v>100.342090888038</v>
          </cell>
          <cell r="E195">
            <v>-4.683180179303803E-3</v>
          </cell>
          <cell r="F195">
            <v>5.1840857648275174E-2</v>
          </cell>
          <cell r="H195">
            <v>-1.3725031047173708E-3</v>
          </cell>
          <cell r="I195">
            <v>-1.3725031047173708E-3</v>
          </cell>
          <cell r="K195">
            <v>0</v>
          </cell>
          <cell r="L195">
            <v>154592.28</v>
          </cell>
          <cell r="M195">
            <v>1540.6523686305732</v>
          </cell>
          <cell r="N195">
            <v>100.34</v>
          </cell>
          <cell r="O195">
            <v>-4.0694789081885396E-3</v>
          </cell>
          <cell r="P195">
            <v>5.1781970649895204E-2</v>
          </cell>
          <cell r="R195">
            <v>-1.3933121019108485E-3</v>
          </cell>
          <cell r="S195">
            <v>-1.3933121019108485E-3</v>
          </cell>
          <cell r="T195">
            <v>-8.8935395041289667E-5</v>
          </cell>
          <cell r="U195">
            <v>0.13269927683700913</v>
          </cell>
        </row>
        <row r="196">
          <cell r="A196">
            <v>42299</v>
          </cell>
          <cell r="B196">
            <v>154521.53</v>
          </cell>
          <cell r="C196">
            <v>1538.8140000000001</v>
          </cell>
          <cell r="D196">
            <v>100.29616878293464</v>
          </cell>
          <cell r="E196">
            <v>-4.5765545342879577E-4</v>
          </cell>
          <cell r="F196">
            <v>5.1359476943633187E-2</v>
          </cell>
          <cell r="H196">
            <v>-1.829530424615422E-3</v>
          </cell>
          <cell r="I196">
            <v>-1.829530424615422E-3</v>
          </cell>
          <cell r="K196">
            <v>0</v>
          </cell>
          <cell r="L196">
            <v>154521.53</v>
          </cell>
          <cell r="M196">
            <v>1540.6523686305732</v>
          </cell>
          <cell r="N196">
            <v>100.3</v>
          </cell>
          <cell r="O196">
            <v>-3.9864460833172188E-4</v>
          </cell>
          <cell r="P196">
            <v>5.1362683438155088E-2</v>
          </cell>
          <cell r="R196">
            <v>-1.7914012738854401E-3</v>
          </cell>
          <cell r="S196">
            <v>-1.7914012738854401E-3</v>
          </cell>
          <cell r="T196">
            <v>-1.1374071750935855E-4</v>
          </cell>
          <cell r="U196">
            <v>0.1330047752198425</v>
          </cell>
        </row>
        <row r="197">
          <cell r="A197">
            <v>42300</v>
          </cell>
          <cell r="B197">
            <v>154256.6</v>
          </cell>
          <cell r="C197">
            <v>1538.8140000000001</v>
          </cell>
          <cell r="D197">
            <v>100.12420916024864</v>
          </cell>
          <cell r="E197">
            <v>-1.7145183587038426E-3</v>
          </cell>
          <cell r="F197">
            <v>4.9556901818816002E-2</v>
          </cell>
          <cell r="H197">
            <v>-3.5409120198185429E-3</v>
          </cell>
          <cell r="I197">
            <v>-3.5409120198185429E-3</v>
          </cell>
          <cell r="K197">
            <v>0</v>
          </cell>
          <cell r="L197">
            <v>154256.6</v>
          </cell>
          <cell r="M197">
            <v>1540.6523686305732</v>
          </cell>
          <cell r="N197">
            <v>100.12</v>
          </cell>
          <cell r="O197">
            <v>-1.794616151545303E-3</v>
          </cell>
          <cell r="P197">
            <v>4.9475890985325011E-2</v>
          </cell>
          <cell r="R197">
            <v>-3.5828025477706582E-3</v>
          </cell>
          <cell r="S197">
            <v>-3.5828025477706582E-3</v>
          </cell>
          <cell r="T197">
            <v>-2.2628606386376759E-4</v>
          </cell>
          <cell r="U197">
            <v>0.13325365726897492</v>
          </cell>
        </row>
        <row r="198">
          <cell r="A198">
            <v>42303</v>
          </cell>
          <cell r="B198">
            <v>154196.25</v>
          </cell>
          <cell r="C198">
            <v>1538.8140000000001</v>
          </cell>
          <cell r="D198">
            <v>100.08503744232655</v>
          </cell>
          <cell r="E198">
            <v>-3.9123123419027017E-4</v>
          </cell>
          <cell r="F198">
            <v>4.914628237676455E-2</v>
          </cell>
          <cell r="H198">
            <v>-3.9307579386290703E-3</v>
          </cell>
          <cell r="I198">
            <v>-3.9307579386290703E-3</v>
          </cell>
          <cell r="K198">
            <v>0</v>
          </cell>
          <cell r="L198">
            <v>154196.25</v>
          </cell>
          <cell r="M198">
            <v>1540.6523686305732</v>
          </cell>
          <cell r="N198">
            <v>100.09</v>
          </cell>
          <cell r="O198">
            <v>-2.9964043148222874E-4</v>
          </cell>
          <cell r="P198">
            <v>4.9161425576519813E-2</v>
          </cell>
          <cell r="R198">
            <v>-3.8813694267515464E-3</v>
          </cell>
          <cell r="S198">
            <v>-3.8813694267515464E-3</v>
          </cell>
          <cell r="T198">
            <v>-2.4386010603905106E-4</v>
          </cell>
          <cell r="U198">
            <v>0.13348584221598619</v>
          </cell>
        </row>
        <row r="199">
          <cell r="A199">
            <v>42304</v>
          </cell>
          <cell r="B199">
            <v>153598.28</v>
          </cell>
          <cell r="C199">
            <v>1538.8140000000001</v>
          </cell>
          <cell r="D199">
            <v>99.696909651674133</v>
          </cell>
          <cell r="E199">
            <v>-3.8779801713725304E-3</v>
          </cell>
          <cell r="F199">
            <v>4.5077713896838345E-2</v>
          </cell>
          <cell r="H199">
            <v>-7.7934947086572004E-3</v>
          </cell>
          <cell r="I199">
            <v>-7.7934947086572004E-3</v>
          </cell>
          <cell r="K199">
            <v>0</v>
          </cell>
          <cell r="L199">
            <v>153598.28</v>
          </cell>
          <cell r="M199">
            <v>1540.6523686305732</v>
          </cell>
          <cell r="N199">
            <v>99.7</v>
          </cell>
          <cell r="O199">
            <v>-3.8964931561594751E-3</v>
          </cell>
          <cell r="P199">
            <v>4.507337526205446E-2</v>
          </cell>
          <cell r="R199">
            <v>-7.7627388535032038E-3</v>
          </cell>
          <cell r="S199">
            <v>-7.7627388535032038E-3</v>
          </cell>
          <cell r="T199">
            <v>-4.8518883355086473E-4</v>
          </cell>
          <cell r="U199">
            <v>0.1336185186951335</v>
          </cell>
        </row>
        <row r="200">
          <cell r="A200">
            <v>42305</v>
          </cell>
          <cell r="B200">
            <v>153062.15</v>
          </cell>
          <cell r="C200">
            <v>1538.8140000000001</v>
          </cell>
          <cell r="D200">
            <v>99.348920701722662</v>
          </cell>
          <cell r="E200">
            <v>-3.4904687734784723E-3</v>
          </cell>
          <cell r="F200">
            <v>4.1429902770623084E-2</v>
          </cell>
          <cell r="H200">
            <v>-1.1256760532218801E-2</v>
          </cell>
          <cell r="I200">
            <v>-1.1256760532218801E-2</v>
          </cell>
          <cell r="K200">
            <v>0</v>
          </cell>
          <cell r="L200">
            <v>153062.15</v>
          </cell>
          <cell r="M200">
            <v>1540.6523686305732</v>
          </cell>
          <cell r="N200">
            <v>99.35</v>
          </cell>
          <cell r="O200">
            <v>-3.5105315947844273E-3</v>
          </cell>
          <cell r="P200">
            <v>4.1404612159329002E-2</v>
          </cell>
          <cell r="R200">
            <v>-1.1246019108280381E-2</v>
          </cell>
          <cell r="S200">
            <v>-1.1246019108280381E-2</v>
          </cell>
          <cell r="T200">
            <v>-6.9927122474666703E-4</v>
          </cell>
          <cell r="U200">
            <v>0.13367082970739927</v>
          </cell>
        </row>
        <row r="201">
          <cell r="A201">
            <v>42306</v>
          </cell>
          <cell r="B201">
            <v>151779.39000000001</v>
          </cell>
          <cell r="C201">
            <v>1538.8140000000001</v>
          </cell>
          <cell r="D201">
            <v>98.516312368968016</v>
          </cell>
          <cell r="E201">
            <v>-8.3806479916818111E-3</v>
          </cell>
          <cell r="F201">
            <v>3.2702045347491104E-2</v>
          </cell>
          <cell r="H201">
            <v>-1.9543069576353433E-2</v>
          </cell>
          <cell r="I201">
            <v>-1.9543069576353433E-2</v>
          </cell>
          <cell r="K201">
            <v>0</v>
          </cell>
          <cell r="L201">
            <v>151779.39000000001</v>
          </cell>
          <cell r="M201">
            <v>1540.6523686305732</v>
          </cell>
          <cell r="N201">
            <v>98.52</v>
          </cell>
          <cell r="O201">
            <v>-8.3543029693003978E-3</v>
          </cell>
          <cell r="P201">
            <v>3.2704402515723263E-2</v>
          </cell>
          <cell r="R201">
            <v>-1.9506369426751657E-2</v>
          </cell>
          <cell r="S201">
            <v>-1.9506369426751657E-2</v>
          </cell>
          <cell r="T201">
            <v>-1.2066899668496944E-3</v>
          </cell>
          <cell r="U201">
            <v>0.13356983394929872</v>
          </cell>
        </row>
        <row r="202">
          <cell r="A202">
            <v>42307</v>
          </cell>
          <cell r="B202">
            <v>151922.96</v>
          </cell>
          <cell r="C202">
            <v>1538.8140000000001</v>
          </cell>
          <cell r="D202">
            <v>98.609500165854087</v>
          </cell>
          <cell r="E202">
            <v>9.4591235344920754E-4</v>
          </cell>
          <cell r="F202">
            <v>3.3678890969617736E-2</v>
          </cell>
          <cell r="H202">
            <v>-1.8615643253840686E-2</v>
          </cell>
          <cell r="I202">
            <v>-1.8615643253840686E-2</v>
          </cell>
          <cell r="K202">
            <v>0</v>
          </cell>
          <cell r="L202">
            <v>151922.96</v>
          </cell>
          <cell r="M202">
            <v>1540.6523686305732</v>
          </cell>
          <cell r="N202">
            <v>98.61</v>
          </cell>
          <cell r="O202">
            <v>9.1352009744216645E-4</v>
          </cell>
          <cell r="P202">
            <v>3.3647798742138191E-2</v>
          </cell>
          <cell r="R202">
            <v>-1.8610668789808993E-2</v>
          </cell>
          <cell r="S202">
            <v>-1.8610668789808993E-2</v>
          </cell>
          <cell r="T202">
            <v>-1.1453719506988591E-3</v>
          </cell>
          <cell r="U202">
            <v>0.13348159265880852</v>
          </cell>
        </row>
        <row r="203">
          <cell r="A203">
            <v>42310</v>
          </cell>
          <cell r="B203">
            <v>152227.9</v>
          </cell>
          <cell r="C203">
            <v>1538.8140000000001</v>
          </cell>
          <cell r="D203">
            <v>98.807429306917257</v>
          </cell>
          <cell r="E203">
            <v>2.007201544782955E-3</v>
          </cell>
          <cell r="F203">
            <v>2.007201544782955E-3</v>
          </cell>
          <cell r="H203">
            <v>-1.6645807056954065E-2</v>
          </cell>
          <cell r="I203">
            <v>-1.6645807056954065E-2</v>
          </cell>
          <cell r="K203">
            <v>0</v>
          </cell>
          <cell r="L203">
            <v>152227.9</v>
          </cell>
          <cell r="M203">
            <v>1540.6523686305732</v>
          </cell>
          <cell r="N203">
            <v>98.81</v>
          </cell>
          <cell r="O203">
            <v>2.0281918669506904E-3</v>
          </cell>
          <cell r="P203">
            <v>2.0281918669506904E-3</v>
          </cell>
          <cell r="R203">
            <v>-1.6620222929936368E-2</v>
          </cell>
          <cell r="S203">
            <v>-1.6620222929936368E-2</v>
          </cell>
          <cell r="T203">
            <v>-1.0176440612781334E-3</v>
          </cell>
          <cell r="U203">
            <v>0.13313944336534722</v>
          </cell>
        </row>
        <row r="204">
          <cell r="A204">
            <v>42311</v>
          </cell>
          <cell r="B204">
            <v>152407.99</v>
          </cell>
          <cell r="C204">
            <v>1538.8140000000001</v>
          </cell>
          <cell r="D204">
            <v>98.924321348020655</v>
          </cell>
          <cell r="E204">
            <v>1.1830288665877209E-3</v>
          </cell>
          <cell r="F204">
            <v>3.1926049887389674E-3</v>
          </cell>
          <cell r="H204">
            <v>-1.5482470660622472E-2</v>
          </cell>
          <cell r="I204">
            <v>-1.5482470660622472E-2</v>
          </cell>
          <cell r="K204">
            <v>0</v>
          </cell>
          <cell r="L204">
            <v>152407.99</v>
          </cell>
          <cell r="M204">
            <v>1540.6523686305732</v>
          </cell>
          <cell r="N204">
            <v>98.92</v>
          </cell>
          <cell r="O204">
            <v>1.1132476469992714E-3</v>
          </cell>
          <cell r="P204">
            <v>3.1436973937735146E-3</v>
          </cell>
          <cell r="R204">
            <v>-1.5525477707006408E-2</v>
          </cell>
          <cell r="S204">
            <v>-1.5525477707006408E-2</v>
          </cell>
          <cell r="T204">
            <v>-9.457833264718829E-4</v>
          </cell>
          <cell r="U204">
            <v>0.13280098524756725</v>
          </cell>
        </row>
        <row r="205">
          <cell r="A205">
            <v>42312</v>
          </cell>
          <cell r="B205">
            <v>153618.72</v>
          </cell>
          <cell r="C205">
            <v>1538.8140000000001</v>
          </cell>
          <cell r="D205">
            <v>99.710176758788094</v>
          </cell>
          <cell r="E205">
            <v>7.9440060852453698E-3</v>
          </cell>
          <cell r="F205">
            <v>1.1161973147442605E-2</v>
          </cell>
          <cell r="H205">
            <v>-7.6614574165198013E-3</v>
          </cell>
          <cell r="I205">
            <v>-7.6614574165198013E-3</v>
          </cell>
          <cell r="K205">
            <v>0</v>
          </cell>
          <cell r="L205">
            <v>153618.72</v>
          </cell>
          <cell r="M205">
            <v>1540.6523686305732</v>
          </cell>
          <cell r="N205">
            <v>99.71</v>
          </cell>
          <cell r="O205">
            <v>7.9862515163768855E-3</v>
          </cell>
          <cell r="P205">
            <v>1.1155055268228242E-2</v>
          </cell>
          <cell r="R205">
            <v>-7.6632165605096114E-3</v>
          </cell>
          <cell r="S205">
            <v>-7.6632165605096114E-3</v>
          </cell>
          <cell r="T205">
            <v>-4.6445408504780517E-4</v>
          </cell>
          <cell r="U205">
            <v>0.13248946065644659</v>
          </cell>
        </row>
        <row r="206">
          <cell r="A206">
            <v>42313</v>
          </cell>
          <cell r="B206">
            <v>154141.60999999999</v>
          </cell>
          <cell r="C206">
            <v>1538.8140000000001</v>
          </cell>
          <cell r="D206">
            <v>100.04957194659724</v>
          </cell>
          <cell r="E206">
            <v>3.4038169306447319E-3</v>
          </cell>
          <cell r="F206">
            <v>1.4603783391266223E-2</v>
          </cell>
          <cell r="H206">
            <v>-4.2837186843427411E-3</v>
          </cell>
          <cell r="I206">
            <v>-4.2837186843427411E-3</v>
          </cell>
          <cell r="K206">
            <v>0</v>
          </cell>
          <cell r="L206">
            <v>154141.60999999999</v>
          </cell>
          <cell r="M206">
            <v>1540.6523686305732</v>
          </cell>
          <cell r="N206">
            <v>100.05</v>
          </cell>
          <cell r="O206">
            <v>3.4098886771638526E-3</v>
          </cell>
          <cell r="P206">
            <v>1.4602981442044305E-2</v>
          </cell>
          <cell r="R206">
            <v>-4.279458598726138E-3</v>
          </cell>
          <cell r="S206">
            <v>-4.279458598726138E-3</v>
          </cell>
          <cell r="T206">
            <v>-2.5806299386488263E-4</v>
          </cell>
          <cell r="U206">
            <v>0.13219948307672269</v>
          </cell>
        </row>
        <row r="207">
          <cell r="A207">
            <v>42314</v>
          </cell>
          <cell r="B207">
            <v>153601.67000000001</v>
          </cell>
          <cell r="C207">
            <v>1538.8140000000001</v>
          </cell>
          <cell r="D207">
            <v>99.69911001826496</v>
          </cell>
          <cell r="E207">
            <v>-3.5028828361138853E-3</v>
          </cell>
          <cell r="F207">
            <v>1.1049745212968531E-2</v>
          </cell>
          <cell r="H207">
            <v>-7.7715961558025848E-3</v>
          </cell>
          <cell r="I207">
            <v>-7.7715961558025848E-3</v>
          </cell>
          <cell r="K207">
            <v>0</v>
          </cell>
          <cell r="L207">
            <v>153601.67000000001</v>
          </cell>
          <cell r="M207">
            <v>1540.6523686305732</v>
          </cell>
          <cell r="N207">
            <v>99.7</v>
          </cell>
          <cell r="O207">
            <v>-3.4982508745626806E-3</v>
          </cell>
          <cell r="P207">
            <v>1.1053645674880874E-2</v>
          </cell>
          <cell r="R207">
            <v>-7.7627388535032038E-3</v>
          </cell>
          <cell r="S207">
            <v>-7.7627388535032038E-3</v>
          </cell>
          <cell r="T207">
            <v>-4.6578132541696959E-4</v>
          </cell>
          <cell r="U207">
            <v>0.13189164167939685</v>
          </cell>
        </row>
        <row r="208">
          <cell r="A208">
            <v>42317</v>
          </cell>
          <cell r="B208">
            <v>153932.85</v>
          </cell>
          <cell r="C208">
            <v>1538.8140000000001</v>
          </cell>
          <cell r="D208">
            <v>99.914070905447034</v>
          </cell>
          <cell r="E208">
            <v>2.1560963497335717E-3</v>
          </cell>
          <cell r="F208">
            <v>1.3229665878021324E-2</v>
          </cell>
          <cell r="H208">
            <v>-5.6322561161721296E-3</v>
          </cell>
          <cell r="I208">
            <v>-5.6322561161721296E-3</v>
          </cell>
          <cell r="K208">
            <v>0</v>
          </cell>
          <cell r="L208">
            <v>153932.85</v>
          </cell>
          <cell r="M208">
            <v>1540.6523686305732</v>
          </cell>
          <cell r="N208">
            <v>99.91</v>
          </cell>
          <cell r="O208">
            <v>2.1063189568706342E-3</v>
          </cell>
          <cell r="P208">
            <v>1.3183247135178933E-2</v>
          </cell>
          <cell r="R208">
            <v>-5.6727707006369865E-3</v>
          </cell>
          <cell r="S208">
            <v>-5.6727707006369865E-3</v>
          </cell>
          <cell r="T208">
            <v>-3.3868191054864383E-4</v>
          </cell>
          <cell r="U208">
            <v>0.13159697740388018</v>
          </cell>
        </row>
        <row r="209">
          <cell r="A209">
            <v>42318</v>
          </cell>
          <cell r="B209">
            <v>152987.6</v>
          </cell>
          <cell r="C209">
            <v>1538.8140000000001</v>
          </cell>
          <cell r="D209">
            <v>99.30053210899537</v>
          </cell>
          <cell r="E209">
            <v>-6.1406645819914729E-3</v>
          </cell>
          <cell r="F209">
            <v>7.0077623553412849E-3</v>
          </cell>
          <cell r="H209">
            <v>-1.1738334902514302E-2</v>
          </cell>
          <cell r="I209">
            <v>-1.1738334902514302E-2</v>
          </cell>
          <cell r="K209">
            <v>0</v>
          </cell>
          <cell r="L209">
            <v>152987.6</v>
          </cell>
          <cell r="M209">
            <v>1540.6523686305732</v>
          </cell>
          <cell r="N209">
            <v>99.3</v>
          </cell>
          <cell r="O209">
            <v>-6.1054949454508733E-3</v>
          </cell>
          <cell r="P209">
            <v>6.9972619409794934E-3</v>
          </cell>
          <cell r="R209">
            <v>-1.1743630573248454E-2</v>
          </cell>
          <cell r="S209">
            <v>-1.1743630573248454E-2</v>
          </cell>
          <cell r="T209">
            <v>-6.9767995381653236E-4</v>
          </cell>
          <cell r="U209">
            <v>0.13127807236890227</v>
          </cell>
        </row>
        <row r="210">
          <cell r="A210">
            <v>42319</v>
          </cell>
          <cell r="B210">
            <v>153355.97</v>
          </cell>
          <cell r="C210">
            <v>1538.8140000000001</v>
          </cell>
          <cell r="D210">
            <v>99.539632121107402</v>
          </cell>
          <cell r="E210">
            <v>2.4078422042048686E-3</v>
          </cell>
          <cell r="F210">
            <v>9.4324781455021878E-3</v>
          </cell>
          <cell r="H210">
            <v>-9.3587567564948904E-3</v>
          </cell>
          <cell r="I210">
            <v>-9.3587567564948904E-3</v>
          </cell>
          <cell r="K210">
            <v>0</v>
          </cell>
          <cell r="L210">
            <v>153355.97</v>
          </cell>
          <cell r="M210">
            <v>1540.6523686305732</v>
          </cell>
          <cell r="N210">
            <v>99.54</v>
          </cell>
          <cell r="O210">
            <v>2.4169184290030454E-3</v>
          </cell>
          <cell r="P210">
            <v>9.4310921813203219E-3</v>
          </cell>
          <cell r="R210">
            <v>-9.3550955414012371E-3</v>
          </cell>
          <cell r="S210">
            <v>-9.3550955414012371E-3</v>
          </cell>
          <cell r="T210">
            <v>-5.5303491357960866E-4</v>
          </cell>
          <cell r="U210">
            <v>0.13096964926184143</v>
          </cell>
        </row>
        <row r="211">
          <cell r="A211">
            <v>42320</v>
          </cell>
          <cell r="B211">
            <v>153121.35</v>
          </cell>
          <cell r="C211">
            <v>1538.8140000000001</v>
          </cell>
          <cell r="D211">
            <v>99.387345982600678</v>
          </cell>
          <cell r="E211">
            <v>-1.5299045743050188E-3</v>
          </cell>
          <cell r="F211">
            <v>7.8881427797352632E-3</v>
          </cell>
          <cell r="H211">
            <v>-1.0874343326028324E-2</v>
          </cell>
          <cell r="I211">
            <v>-1.0874343326028324E-2</v>
          </cell>
          <cell r="K211">
            <v>0</v>
          </cell>
          <cell r="L211">
            <v>153121.35</v>
          </cell>
          <cell r="M211">
            <v>1540.6523686305732</v>
          </cell>
          <cell r="N211">
            <v>99.39</v>
          </cell>
          <cell r="O211">
            <v>-1.5069318866788306E-3</v>
          </cell>
          <cell r="P211">
            <v>7.9099482811073596E-3</v>
          </cell>
          <cell r="R211">
            <v>-1.0847929936305789E-2</v>
          </cell>
          <cell r="S211">
            <v>-1.0847929936305789E-2</v>
          </cell>
          <cell r="T211">
            <v>-6.3814610305712449E-4</v>
          </cell>
          <cell r="U211">
            <v>0.13065800154738974</v>
          </cell>
        </row>
        <row r="212">
          <cell r="A212">
            <v>42321</v>
          </cell>
          <cell r="B212">
            <v>152590.16</v>
          </cell>
          <cell r="C212">
            <v>1538.8140000000001</v>
          </cell>
          <cell r="D212">
            <v>99.04256346656031</v>
          </cell>
          <cell r="E212">
            <v>-3.4690786098737769E-3</v>
          </cell>
          <cell r="F212">
            <v>4.3916995824726524E-3</v>
          </cell>
          <cell r="H212">
            <v>-1.430569798407344E-2</v>
          </cell>
          <cell r="I212">
            <v>-1.430569798407344E-2</v>
          </cell>
          <cell r="K212">
            <v>0</v>
          </cell>
          <cell r="L212">
            <v>152590.16</v>
          </cell>
          <cell r="M212">
            <v>1540.6523686305732</v>
          </cell>
          <cell r="N212">
            <v>99.04</v>
          </cell>
          <cell r="O212">
            <v>-3.5214810343092706E-3</v>
          </cell>
          <cell r="P212">
            <v>4.3606125139439289E-3</v>
          </cell>
          <cell r="R212">
            <v>-1.4331210191082744E-2</v>
          </cell>
          <cell r="S212">
            <v>-1.4331210191082744E-2</v>
          </cell>
          <cell r="T212">
            <v>-8.3895670749711826E-4</v>
          </cell>
          <cell r="U212">
            <v>0.13034013775328468</v>
          </cell>
        </row>
        <row r="213">
          <cell r="A213">
            <v>42324</v>
          </cell>
          <cell r="B213">
            <v>152690.51</v>
          </cell>
          <cell r="C213">
            <v>1538.8140000000001</v>
          </cell>
          <cell r="D213">
            <v>99.107698212102676</v>
          </cell>
          <cell r="E213">
            <v>6.5764397913992134E-4</v>
          </cell>
          <cell r="F213">
            <v>5.0522317364012359E-3</v>
          </cell>
          <cell r="H213">
            <v>-1.3657462061080095E-2</v>
          </cell>
          <cell r="I213">
            <v>-1.3657462061080095E-2</v>
          </cell>
          <cell r="K213">
            <v>0</v>
          </cell>
          <cell r="L213">
            <v>152690.51</v>
          </cell>
          <cell r="M213">
            <v>1540.6523686305732</v>
          </cell>
          <cell r="N213">
            <v>99.11</v>
          </cell>
          <cell r="O213">
            <v>7.0678513731814441E-4</v>
          </cell>
          <cell r="P213">
            <v>5.070479667376615E-3</v>
          </cell>
          <cell r="R213">
            <v>-1.3634554140127486E-2</v>
          </cell>
          <cell r="S213">
            <v>-1.3634554140127486E-2</v>
          </cell>
          <cell r="T213">
            <v>-7.94296868548372E-4</v>
          </cell>
          <cell r="U213">
            <v>0.13002580688186449</v>
          </cell>
        </row>
        <row r="214">
          <cell r="A214">
            <v>42325</v>
          </cell>
          <cell r="B214">
            <v>153816.13</v>
          </cell>
          <cell r="C214">
            <v>1538.8140000000001</v>
          </cell>
          <cell r="D214">
            <v>99.838310790851068</v>
          </cell>
          <cell r="E214">
            <v>7.3719054314509425E-3</v>
          </cell>
          <cell r="F214">
            <v>1.2461381742430611E-2</v>
          </cell>
          <cell r="H214">
            <v>-6.3862381483771324E-3</v>
          </cell>
          <cell r="I214">
            <v>-6.3862381483771324E-3</v>
          </cell>
          <cell r="K214">
            <v>0</v>
          </cell>
          <cell r="L214">
            <v>153816.13</v>
          </cell>
          <cell r="M214">
            <v>1540.6523686305732</v>
          </cell>
          <cell r="N214">
            <v>99.84</v>
          </cell>
          <cell r="O214">
            <v>7.3655534254868371E-3</v>
          </cell>
          <cell r="P214">
            <v>1.2473379981746247E-2</v>
          </cell>
          <cell r="R214">
            <v>-6.3694267515923553E-3</v>
          </cell>
          <cell r="S214">
            <v>-6.3694267515923553E-3</v>
          </cell>
          <cell r="T214">
            <v>-3.692532085892708E-4</v>
          </cell>
          <cell r="U214">
            <v>0.12973982640044229</v>
          </cell>
        </row>
        <row r="215">
          <cell r="A215">
            <v>42326</v>
          </cell>
          <cell r="B215">
            <v>153383.69</v>
          </cell>
          <cell r="C215">
            <v>1538.8140000000001</v>
          </cell>
          <cell r="D215">
            <v>99.557624499248249</v>
          </cell>
          <cell r="E215">
            <v>-2.8114086604572597E-3</v>
          </cell>
          <cell r="F215">
            <v>9.6149390454214334E-3</v>
          </cell>
          <cell r="H215">
            <v>-9.1796924835962912E-3</v>
          </cell>
          <cell r="I215">
            <v>-9.1796924835962912E-3</v>
          </cell>
          <cell r="K215">
            <v>0</v>
          </cell>
          <cell r="L215">
            <v>153383.69</v>
          </cell>
          <cell r="M215">
            <v>1540.6523686305732</v>
          </cell>
          <cell r="N215">
            <v>99.56</v>
          </cell>
          <cell r="O215">
            <v>-2.804487179487225E-3</v>
          </cell>
          <cell r="P215">
            <v>9.633911368015502E-3</v>
          </cell>
          <cell r="R215">
            <v>-9.1560509554140523E-3</v>
          </cell>
          <cell r="S215">
            <v>-9.1560509554140523E-3</v>
          </cell>
          <cell r="T215">
            <v>-5.282564978301707E-4</v>
          </cell>
          <cell r="U215">
            <v>0.12944290270717285</v>
          </cell>
        </row>
        <row r="216">
          <cell r="A216">
            <v>42327</v>
          </cell>
          <cell r="B216">
            <v>155112.5</v>
          </cell>
          <cell r="C216">
            <v>1538.8140000000001</v>
          </cell>
          <cell r="D216">
            <v>100.67975304375351</v>
          </cell>
          <cell r="E216">
            <v>1.1271146234648644E-2</v>
          </cell>
          <cell r="F216">
            <v>2.0994456664088279E-2</v>
          </cell>
          <cell r="H216">
            <v>1.9879880946804818E-3</v>
          </cell>
          <cell r="I216">
            <v>1.9879880946804818E-3</v>
          </cell>
          <cell r="K216">
            <v>61.550000000000288</v>
          </cell>
          <cell r="L216">
            <v>155050.95000000001</v>
          </cell>
          <cell r="M216">
            <v>1540.6523686305732</v>
          </cell>
          <cell r="N216">
            <v>100.64</v>
          </cell>
          <cell r="O216">
            <v>1.0847730012053081E-2</v>
          </cell>
          <cell r="P216">
            <v>2.0586147449548786E-2</v>
          </cell>
          <cell r="R216">
            <v>1.5923566878981443E-3</v>
          </cell>
          <cell r="S216">
            <v>1.5923566878981443E-3</v>
          </cell>
          <cell r="T216">
            <v>9.1426492133450665E-5</v>
          </cell>
          <cell r="U216">
            <v>0.12921676422857073</v>
          </cell>
        </row>
        <row r="217">
          <cell r="A217">
            <v>42328</v>
          </cell>
          <cell r="B217">
            <v>155707.76999999999</v>
          </cell>
          <cell r="C217">
            <v>1538.8140000000001</v>
          </cell>
          <cell r="D217">
            <v>101.06612833004155</v>
          </cell>
          <cell r="E217">
            <v>3.8376662100088055E-3</v>
          </cell>
          <cell r="F217">
            <v>2.4912692591034347E-2</v>
          </cell>
          <cell r="H217">
            <v>5.8332835394261373E-3</v>
          </cell>
          <cell r="I217">
            <v>5.8332835394261373E-3</v>
          </cell>
          <cell r="K217">
            <v>180.60399999999819</v>
          </cell>
          <cell r="L217">
            <v>155527.166</v>
          </cell>
          <cell r="M217">
            <v>1540.6523686305732</v>
          </cell>
          <cell r="N217">
            <v>100.95</v>
          </cell>
          <cell r="O217">
            <v>3.0802861685215177E-3</v>
          </cell>
          <cell r="P217">
            <v>2.3729844843322301E-2</v>
          </cell>
          <cell r="R217">
            <v>4.6775477707006186E-3</v>
          </cell>
          <cell r="S217">
            <v>4.6775477707006186E-3</v>
          </cell>
          <cell r="T217">
            <v>2.6728255015484592E-4</v>
          </cell>
          <cell r="U217">
            <v>0.12902094260055591</v>
          </cell>
        </row>
        <row r="218">
          <cell r="A218">
            <v>42331</v>
          </cell>
          <cell r="B218">
            <v>155072.37</v>
          </cell>
          <cell r="C218">
            <v>1538.8140000000001</v>
          </cell>
          <cell r="D218">
            <v>100.65370563629347</v>
          </cell>
          <cell r="E218">
            <v>-4.0807212125636427E-3</v>
          </cell>
          <cell r="F218">
            <v>2.0730309625352161E-2</v>
          </cell>
          <cell r="H218">
            <v>1.7287583229843584E-3</v>
          </cell>
          <cell r="I218">
            <v>1.7287583229843584E-3</v>
          </cell>
          <cell r="K218">
            <v>53.524000000000733</v>
          </cell>
          <cell r="L218">
            <v>155018.84599999999</v>
          </cell>
          <cell r="M218">
            <v>1540.6523686305732</v>
          </cell>
          <cell r="N218">
            <v>100.62</v>
          </cell>
          <cell r="O218">
            <v>-3.2689450222882499E-3</v>
          </cell>
          <cell r="P218">
            <v>2.0383328262853828E-2</v>
          </cell>
          <cell r="R218">
            <v>1.3933121019107375E-3</v>
          </cell>
          <cell r="S218">
            <v>1.3933121019107375E-3</v>
          </cell>
          <cell r="T218">
            <v>7.9239978049372439E-5</v>
          </cell>
          <cell r="U218">
            <v>0.12879478094795083</v>
          </cell>
        </row>
        <row r="219">
          <cell r="A219">
            <v>42332</v>
          </cell>
          <cell r="B219">
            <v>155960.62</v>
          </cell>
          <cell r="C219">
            <v>1538.8140000000001</v>
          </cell>
          <cell r="D219">
            <v>101.23024711838623</v>
          </cell>
          <cell r="E219">
            <v>5.7279707532682522E-3</v>
          </cell>
          <cell r="F219">
            <v>2.6577022985860843E-2</v>
          </cell>
          <cell r="H219">
            <v>7.4666313533660045E-3</v>
          </cell>
          <cell r="I219">
            <v>7.4666313533660045E-3</v>
          </cell>
          <cell r="K219">
            <v>231.17400000000052</v>
          </cell>
          <cell r="L219">
            <v>155729.446</v>
          </cell>
          <cell r="M219">
            <v>1540.6523686305732</v>
          </cell>
          <cell r="N219">
            <v>101.08</v>
          </cell>
          <cell r="O219">
            <v>4.5716557344464004E-3</v>
          </cell>
          <cell r="P219">
            <v>2.5048169556840083E-2</v>
          </cell>
          <cell r="R219">
            <v>5.9713375796177637E-3</v>
          </cell>
          <cell r="S219">
            <v>5.9713375796177637E-3</v>
          </cell>
          <cell r="T219">
            <v>3.3799072036799771E-4</v>
          </cell>
          <cell r="U219">
            <v>0.128613628436934</v>
          </cell>
        </row>
        <row r="220">
          <cell r="A220">
            <v>42333</v>
          </cell>
          <cell r="B220">
            <v>155549.88</v>
          </cell>
          <cell r="C220">
            <v>1538.8140000000001</v>
          </cell>
          <cell r="D220">
            <v>100.96364576926743</v>
          </cell>
          <cell r="E220">
            <v>-2.6336135365452318E-3</v>
          </cell>
          <cell r="F220">
            <v>2.387341584181879E-2</v>
          </cell>
          <cell r="H220">
            <v>4.8133535954162365E-3</v>
          </cell>
          <cell r="I220">
            <v>4.8133535954162365E-3</v>
          </cell>
          <cell r="K220">
            <v>149.02600000000308</v>
          </cell>
          <cell r="L220">
            <v>155400.85399999999</v>
          </cell>
          <cell r="M220">
            <v>1540.6523686305732</v>
          </cell>
          <cell r="N220">
            <v>100.87</v>
          </cell>
          <cell r="O220">
            <v>-2.0775623268697307E-3</v>
          </cell>
          <cell r="P220">
            <v>2.2918568096542025E-2</v>
          </cell>
          <cell r="R220">
            <v>3.8813694267516574E-3</v>
          </cell>
          <cell r="S220">
            <v>3.8813694267516574E-3</v>
          </cell>
          <cell r="T220">
            <v>2.1866469562326074E-4</v>
          </cell>
          <cell r="U220">
            <v>0.12841166028440734</v>
          </cell>
        </row>
        <row r="221">
          <cell r="A221">
            <v>42334</v>
          </cell>
          <cell r="B221">
            <v>155902.20000000001</v>
          </cell>
          <cell r="C221">
            <v>1538.8140000000001</v>
          </cell>
          <cell r="D221">
            <v>101.19232811654682</v>
          </cell>
          <cell r="E221">
            <v>2.2649969257448888E-3</v>
          </cell>
          <cell r="F221">
            <v>2.6192485981052505E-2</v>
          </cell>
          <cell r="H221">
            <v>7.0892527522572468E-3</v>
          </cell>
          <cell r="I221">
            <v>7.0892527522572468E-3</v>
          </cell>
          <cell r="K221">
            <v>219.49000000000089</v>
          </cell>
          <cell r="L221">
            <v>155682.71000000002</v>
          </cell>
          <cell r="M221">
            <v>1540.6523686305732</v>
          </cell>
          <cell r="N221">
            <v>101.05</v>
          </cell>
          <cell r="O221">
            <v>1.7844750669178122E-3</v>
          </cell>
          <cell r="P221">
            <v>2.4743940776797535E-2</v>
          </cell>
          <cell r="R221">
            <v>5.6727707006367645E-3</v>
          </cell>
          <cell r="S221">
            <v>5.6727707006367645E-3</v>
          </cell>
          <cell r="T221">
            <v>3.1809077533750951E-4</v>
          </cell>
          <cell r="U221">
            <v>0.12822816276994375</v>
          </cell>
        </row>
        <row r="222">
          <cell r="A222">
            <v>42335</v>
          </cell>
          <cell r="B222">
            <v>154460.51999999999</v>
          </cell>
          <cell r="C222">
            <v>1538.8140000000001</v>
          </cell>
          <cell r="D222">
            <v>100.2565686750568</v>
          </cell>
          <cell r="E222">
            <v>-9.2473358297703312E-3</v>
          </cell>
          <cell r="F222">
            <v>1.6702939437198916E-2</v>
          </cell>
          <cell r="H222">
            <v>-2.2236397784952677E-3</v>
          </cell>
          <cell r="I222">
            <v>-2.2236397784952677E-3</v>
          </cell>
          <cell r="K222">
            <v>0</v>
          </cell>
          <cell r="L222">
            <v>154460.51999999999</v>
          </cell>
          <cell r="M222">
            <v>1540.6523686305732</v>
          </cell>
          <cell r="N222">
            <v>100.26</v>
          </cell>
          <cell r="O222">
            <v>-7.8179119247896445E-3</v>
          </cell>
          <cell r="P222">
            <v>1.6732582902342585E-2</v>
          </cell>
          <cell r="R222">
            <v>-2.1894904458598097E-3</v>
          </cell>
          <cell r="S222">
            <v>-2.1894904458598097E-3</v>
          </cell>
          <cell r="T222">
            <v>-1.2220538107499124E-4</v>
          </cell>
          <cell r="U222">
            <v>0.12797816876121026</v>
          </cell>
        </row>
        <row r="223">
          <cell r="A223">
            <v>42338</v>
          </cell>
          <cell r="B223">
            <v>153891.10999999999</v>
          </cell>
          <cell r="C223">
            <v>1538.8140000000001</v>
          </cell>
          <cell r="D223">
            <v>99.886978486125258</v>
          </cell>
          <cell r="E223">
            <v>-3.6864436297379122E-3</v>
          </cell>
          <cell r="F223">
            <v>1.2954921362774874E-2</v>
          </cell>
          <cell r="H223">
            <v>-5.9018860855368782E-3</v>
          </cell>
          <cell r="I223">
            <v>-5.9018860855368782E-3</v>
          </cell>
          <cell r="K223">
            <v>0</v>
          </cell>
          <cell r="L223">
            <v>153891.10999999999</v>
          </cell>
          <cell r="M223">
            <v>1540.6523686305732</v>
          </cell>
          <cell r="N223">
            <v>99.89</v>
          </cell>
          <cell r="O223">
            <v>-3.69040494713746E-3</v>
          </cell>
          <cell r="P223">
            <v>1.2980427948483975E-2</v>
          </cell>
          <cell r="R223">
            <v>-5.8718152866242823E-3</v>
          </cell>
          <cell r="S223">
            <v>-5.8718152866242823E-3</v>
          </cell>
          <cell r="T223">
            <v>-3.2622100592050174E-4</v>
          </cell>
          <cell r="U223">
            <v>0.12770803253287302</v>
          </cell>
        </row>
        <row r="224">
          <cell r="A224">
            <v>42339</v>
          </cell>
          <cell r="B224">
            <v>155144.69</v>
          </cell>
          <cell r="C224">
            <v>1538.8140000000001</v>
          </cell>
          <cell r="D224">
            <v>100.70064679023093</v>
          </cell>
          <cell r="E224">
            <v>8.1458896488564303E-3</v>
          </cell>
          <cell r="F224">
            <v>8.1458896488564303E-3</v>
          </cell>
          <cell r="H224">
            <v>2.195927450546753E-3</v>
          </cell>
          <cell r="I224">
            <v>2.195927450546753E-3</v>
          </cell>
          <cell r="K224">
            <v>67.988000000003083</v>
          </cell>
          <cell r="L224">
            <v>155076.70199999999</v>
          </cell>
          <cell r="M224">
            <v>1540.6523686305732</v>
          </cell>
          <cell r="N224">
            <v>100.66</v>
          </cell>
          <cell r="O224">
            <v>7.7084793272599317E-3</v>
          </cell>
          <cell r="P224">
            <v>7.7084793272599317E-3</v>
          </cell>
          <cell r="R224">
            <v>1.7914012738853291E-3</v>
          </cell>
          <cell r="S224">
            <v>1.7914012738853291E-3</v>
          </cell>
          <cell r="T224">
            <v>9.9062826677709381E-5</v>
          </cell>
          <cell r="U224">
            <v>0.12741984839130915</v>
          </cell>
        </row>
        <row r="225">
          <cell r="A225">
            <v>42340</v>
          </cell>
          <cell r="B225">
            <v>157142.45000000001</v>
          </cell>
          <cell r="C225">
            <v>1538.8140000000001</v>
          </cell>
          <cell r="D225">
            <v>101.99734424169802</v>
          </cell>
          <cell r="E225">
            <v>1.2876753951424291E-2</v>
          </cell>
          <cell r="F225">
            <v>2.1127536217004472E-2</v>
          </cell>
          <cell r="H225">
            <v>1.5100957819446759E-2</v>
          </cell>
          <cell r="I225">
            <v>1.5100957819446759E-2</v>
          </cell>
          <cell r="K225">
            <v>467.5400000000007</v>
          </cell>
          <cell r="L225">
            <v>156674.91</v>
          </cell>
          <cell r="M225">
            <v>1540.6523686305732</v>
          </cell>
          <cell r="N225">
            <v>101.69</v>
          </cell>
          <cell r="O225">
            <v>1.0232465726206952E-2</v>
          </cell>
          <cell r="P225">
            <v>1.8019821803984426E-2</v>
          </cell>
          <cell r="R225">
            <v>1.2042197452229342E-2</v>
          </cell>
          <cell r="S225">
            <v>1.2042197452229342E-2</v>
          </cell>
          <cell r="T225">
            <v>6.6283554194512817E-4</v>
          </cell>
          <cell r="U225">
            <v>0.12718322083586936</v>
          </cell>
        </row>
        <row r="226">
          <cell r="A226">
            <v>42341</v>
          </cell>
          <cell r="B226">
            <v>157685.32</v>
          </cell>
          <cell r="C226">
            <v>1538.8140000000001</v>
          </cell>
          <cell r="D226">
            <v>102.3497079618035</v>
          </cell>
          <cell r="E226">
            <v>3.4546362233756067E-3</v>
          </cell>
          <cell r="F226">
            <v>2.4655160392305975E-2</v>
          </cell>
          <cell r="H226">
            <v>1.8607762358713087E-2</v>
          </cell>
          <cell r="I226">
            <v>1.8607762358713087E-2</v>
          </cell>
          <cell r="K226">
            <v>576.11400000000049</v>
          </cell>
          <cell r="L226">
            <v>157109.20600000001</v>
          </cell>
          <cell r="M226">
            <v>1540.6523686305732</v>
          </cell>
          <cell r="N226">
            <v>101.98</v>
          </cell>
          <cell r="O226">
            <v>2.8518045038843365E-3</v>
          </cell>
          <cell r="P226">
            <v>2.0923015316848481E-2</v>
          </cell>
          <cell r="R226">
            <v>1.4928343949044631E-2</v>
          </cell>
          <cell r="S226">
            <v>1.4928343949044631E-2</v>
          </cell>
          <cell r="T226">
            <v>8.1793374411631703E-4</v>
          </cell>
          <cell r="U226">
            <v>0.12696992035178187</v>
          </cell>
        </row>
        <row r="227">
          <cell r="A227">
            <v>42342</v>
          </cell>
          <cell r="B227">
            <v>155786.12</v>
          </cell>
          <cell r="C227">
            <v>1538.8140000000001</v>
          </cell>
          <cell r="D227">
            <v>101.11698341039278</v>
          </cell>
          <cell r="E227">
            <v>-1.2044241023831503E-2</v>
          </cell>
          <cell r="F227">
            <v>1.231396667422846E-2</v>
          </cell>
          <cell r="H227">
            <v>6.3394049601190883E-3</v>
          </cell>
          <cell r="I227">
            <v>6.3394049601190883E-3</v>
          </cell>
          <cell r="K227">
            <v>196.27400000000122</v>
          </cell>
          <cell r="L227">
            <v>155589.84599999999</v>
          </cell>
          <cell r="M227">
            <v>1540.6523686305732</v>
          </cell>
          <cell r="N227">
            <v>100.99</v>
          </cell>
          <cell r="O227">
            <v>-9.7077858403609163E-3</v>
          </cell>
          <cell r="P227">
            <v>1.1012113324657014E-2</v>
          </cell>
          <cell r="R227">
            <v>5.0756369426749881E-3</v>
          </cell>
          <cell r="S227">
            <v>5.0756369426749881E-3</v>
          </cell>
          <cell r="T227">
            <v>2.7684628159363456E-4</v>
          </cell>
          <cell r="U227">
            <v>0.12669753588833907</v>
          </cell>
        </row>
        <row r="228">
          <cell r="A228">
            <v>42345</v>
          </cell>
          <cell r="B228">
            <v>154897.43</v>
          </cell>
          <cell r="C228">
            <v>1538.8140000000001</v>
          </cell>
          <cell r="D228">
            <v>100.54015633499618</v>
          </cell>
          <cell r="E228">
            <v>-5.7045518560960851E-3</v>
          </cell>
          <cell r="F228">
            <v>6.5391691566849541E-3</v>
          </cell>
          <cell r="H228">
            <v>5.9868963969123001E-4</v>
          </cell>
          <cell r="I228">
            <v>5.9868963969123001E-4</v>
          </cell>
          <cell r="K228">
            <v>18.535999999999589</v>
          </cell>
          <cell r="L228">
            <v>154878.894</v>
          </cell>
          <cell r="M228">
            <v>1540.6523686305732</v>
          </cell>
          <cell r="N228">
            <v>100.53</v>
          </cell>
          <cell r="O228">
            <v>-4.5549064263787908E-3</v>
          </cell>
          <cell r="P228">
            <v>6.4070477525277614E-3</v>
          </cell>
          <cell r="R228">
            <v>4.9761146496818398E-4</v>
          </cell>
          <cell r="S228">
            <v>4.9761146496818398E-4</v>
          </cell>
          <cell r="T228">
            <v>2.7019563475505493E-5</v>
          </cell>
          <cell r="U228">
            <v>0.12641352173206913</v>
          </cell>
        </row>
        <row r="229">
          <cell r="A229">
            <v>42346</v>
          </cell>
          <cell r="B229">
            <v>153249.82999999999</v>
          </cell>
          <cell r="C229">
            <v>1538.8140000000001</v>
          </cell>
          <cell r="D229">
            <v>99.470739227316983</v>
          </cell>
          <cell r="E229">
            <v>-1.0636716180507433E-2</v>
          </cell>
          <cell r="F229">
            <v>-4.1671023101984561E-3</v>
          </cell>
          <cell r="H229">
            <v>-1.0044394632593767E-2</v>
          </cell>
          <cell r="I229">
            <v>-1.0044394632593767E-2</v>
          </cell>
          <cell r="K229">
            <v>0</v>
          </cell>
          <cell r="L229">
            <v>153249.82999999999</v>
          </cell>
          <cell r="M229">
            <v>1540.6523686305732</v>
          </cell>
          <cell r="N229">
            <v>99.47</v>
          </cell>
          <cell r="O229">
            <v>-1.0544116184223684E-2</v>
          </cell>
          <cell r="P229">
            <v>-4.2046250875963365E-3</v>
          </cell>
          <cell r="R229">
            <v>-1.0051751592356717E-2</v>
          </cell>
          <cell r="S229">
            <v>-1.0051751592356717E-2</v>
          </cell>
          <cell r="T229">
            <v>-5.4336375700358985E-4</v>
          </cell>
          <cell r="U229">
            <v>0.12613536909060749</v>
          </cell>
        </row>
        <row r="230">
          <cell r="A230">
            <v>42347</v>
          </cell>
          <cell r="B230">
            <v>153487.16</v>
          </cell>
          <cell r="C230">
            <v>1538.8140000000001</v>
          </cell>
          <cell r="D230">
            <v>99.624784360945</v>
          </cell>
          <cell r="E230">
            <v>1.5486477211754668E-3</v>
          </cell>
          <cell r="F230">
            <v>-2.6249079625196847E-3</v>
          </cell>
          <cell r="H230">
            <v>-8.511302140276733E-3</v>
          </cell>
          <cell r="I230">
            <v>-8.511302140276733E-3</v>
          </cell>
          <cell r="K230">
            <v>0</v>
          </cell>
          <cell r="L230">
            <v>153487.16</v>
          </cell>
          <cell r="M230">
            <v>1540.6523686305732</v>
          </cell>
          <cell r="N230">
            <v>99.62</v>
          </cell>
          <cell r="O230">
            <v>1.5079923595053835E-3</v>
          </cell>
          <cell r="P230">
            <v>-2.7029732705976528E-3</v>
          </cell>
          <cell r="R230">
            <v>-8.558917197452276E-3</v>
          </cell>
          <cell r="S230">
            <v>-8.558917197452276E-3</v>
          </cell>
          <cell r="T230">
            <v>-4.6058818557526138E-4</v>
          </cell>
          <cell r="U230">
            <v>0.12585557692092761</v>
          </cell>
        </row>
        <row r="231">
          <cell r="A231">
            <v>42348</v>
          </cell>
          <cell r="B231">
            <v>152226.84</v>
          </cell>
          <cell r="C231">
            <v>1538.8140000000001</v>
          </cell>
          <cell r="D231">
            <v>98.806741286685323</v>
          </cell>
          <cell r="E231">
            <v>-8.2112406014940298E-3</v>
          </cell>
          <cell r="F231">
            <v>-1.0814594813176592E-2</v>
          </cell>
          <cell r="H231">
            <v>-1.665265439206487E-2</v>
          </cell>
          <cell r="I231">
            <v>-1.665265439206487E-2</v>
          </cell>
          <cell r="K231">
            <v>0</v>
          </cell>
          <cell r="L231">
            <v>152226.84</v>
          </cell>
          <cell r="M231">
            <v>1540.6523686305732</v>
          </cell>
          <cell r="N231">
            <v>98.81</v>
          </cell>
          <cell r="O231">
            <v>-8.1308974101585996E-3</v>
          </cell>
          <cell r="P231">
            <v>-1.0811893082390611E-2</v>
          </cell>
          <cell r="R231">
            <v>-1.6620222929936368E-2</v>
          </cell>
          <cell r="S231">
            <v>-1.6620222929936368E-2</v>
          </cell>
          <cell r="T231">
            <v>-8.9043911995645431E-4</v>
          </cell>
          <cell r="U231">
            <v>0.12560766377608076</v>
          </cell>
        </row>
        <row r="232">
          <cell r="A232">
            <v>42349</v>
          </cell>
          <cell r="B232">
            <v>151550.20000000001</v>
          </cell>
          <cell r="C232">
            <v>1538.8140000000001</v>
          </cell>
          <cell r="D232">
            <v>98.367550711460737</v>
          </cell>
          <cell r="E232">
            <v>-4.4449454511437114E-3</v>
          </cell>
          <cell r="F232">
            <v>-1.5211469980299541E-2</v>
          </cell>
          <cell r="H232">
            <v>-2.1023579702819095E-2</v>
          </cell>
          <cell r="I232">
            <v>-2.1023579702819095E-2</v>
          </cell>
          <cell r="K232">
            <v>0</v>
          </cell>
          <cell r="L232">
            <v>151550.20000000001</v>
          </cell>
          <cell r="M232">
            <v>1540.6523686305732</v>
          </cell>
          <cell r="N232">
            <v>98.37</v>
          </cell>
          <cell r="O232">
            <v>-4.4529905879971965E-3</v>
          </cell>
          <cell r="P232">
            <v>-1.5216738412253461E-2</v>
          </cell>
          <cell r="R232">
            <v>-2.0999203821656098E-2</v>
          </cell>
          <cell r="S232">
            <v>-2.0999203821656098E-2</v>
          </cell>
          <cell r="T232">
            <v>-1.1200688718844276E-3</v>
          </cell>
          <cell r="U232">
            <v>0.12538905724153784</v>
          </cell>
        </row>
        <row r="233">
          <cell r="A233">
            <v>42352</v>
          </cell>
          <cell r="B233">
            <v>150883.04</v>
          </cell>
          <cell r="C233">
            <v>1538.8140000000001</v>
          </cell>
          <cell r="D233">
            <v>97.934513373782153</v>
          </cell>
          <cell r="E233">
            <v>-4.402237674381082E-3</v>
          </cell>
          <cell r="F233">
            <v>-1.9546743148450618E-2</v>
          </cell>
          <cell r="H233">
            <v>-2.533326658258217E-2</v>
          </cell>
          <cell r="I233">
            <v>-2.533326658258217E-2</v>
          </cell>
          <cell r="K233">
            <v>0</v>
          </cell>
          <cell r="L233">
            <v>150883.04</v>
          </cell>
          <cell r="M233">
            <v>1540.6523686305732</v>
          </cell>
          <cell r="N233">
            <v>97.93</v>
          </cell>
          <cell r="O233">
            <v>-4.4729084070346259E-3</v>
          </cell>
          <cell r="P233">
            <v>-1.9621583742116311E-2</v>
          </cell>
          <cell r="R233">
            <v>-2.5378184713375718E-2</v>
          </cell>
          <cell r="S233">
            <v>-2.5378184713375718E-2</v>
          </cell>
          <cell r="T233">
            <v>-1.3476761675974558E-3</v>
          </cell>
          <cell r="U233">
            <v>0.12520735820982648</v>
          </cell>
        </row>
        <row r="234">
          <cell r="A234">
            <v>42353</v>
          </cell>
          <cell r="B234">
            <v>150051.23000000001</v>
          </cell>
          <cell r="C234">
            <v>1538.8140000000001</v>
          </cell>
          <cell r="D234">
            <v>97.394605723661599</v>
          </cell>
          <cell r="E234">
            <v>-5.5129456564502188E-3</v>
          </cell>
          <cell r="F234">
            <v>-2.4951928672162782E-2</v>
          </cell>
          <cell r="H234">
            <v>-3.0706551317062125E-2</v>
          </cell>
          <cell r="I234">
            <v>-3.0706551317062125E-2</v>
          </cell>
          <cell r="K234">
            <v>0</v>
          </cell>
          <cell r="L234">
            <v>150051.23000000001</v>
          </cell>
          <cell r="M234">
            <v>1540.6523686305732</v>
          </cell>
          <cell r="N234">
            <v>97.39</v>
          </cell>
          <cell r="O234">
            <v>-5.51414275502915E-3</v>
          </cell>
          <cell r="P234">
            <v>-2.5027530283311616E-2</v>
          </cell>
          <cell r="R234">
            <v>-3.0752388535031927E-2</v>
          </cell>
          <cell r="S234">
            <v>-3.0752388535031927E-2</v>
          </cell>
          <cell r="T234">
            <v>-1.625913727338002E-3</v>
          </cell>
          <cell r="U234">
            <v>0.12508104501787856</v>
          </cell>
        </row>
        <row r="235">
          <cell r="A235">
            <v>42354</v>
          </cell>
          <cell r="B235">
            <v>151173.10999999999</v>
          </cell>
          <cell r="C235">
            <v>1538.8140000000001</v>
          </cell>
          <cell r="D235">
            <v>98.122790759327472</v>
          </cell>
          <cell r="E235">
            <v>7.4766464760067652E-3</v>
          </cell>
          <cell r="F235">
            <v>-1.7661838945732478E-2</v>
          </cell>
          <cell r="H235">
            <v>-2.3459486869750523E-2</v>
          </cell>
          <cell r="I235">
            <v>-2.3459486869750523E-2</v>
          </cell>
          <cell r="K235">
            <v>0</v>
          </cell>
          <cell r="L235">
            <v>151173.10999999999</v>
          </cell>
          <cell r="M235">
            <v>1540.6523686305732</v>
          </cell>
          <cell r="N235">
            <v>98.12</v>
          </cell>
          <cell r="O235">
            <v>7.4956361022693319E-3</v>
          </cell>
          <cell r="P235">
            <v>-1.77194914405846E-2</v>
          </cell>
          <cell r="R235">
            <v>-2.3487261146496796E-2</v>
          </cell>
          <cell r="S235">
            <v>-2.3487261146496796E-2</v>
          </cell>
          <cell r="T235">
            <v>-1.2363091910856383E-3</v>
          </cell>
          <cell r="U235">
            <v>0.12488372973728155</v>
          </cell>
        </row>
        <row r="236">
          <cell r="A236">
            <v>42355</v>
          </cell>
          <cell r="B236">
            <v>151398.04999999999</v>
          </cell>
          <cell r="C236">
            <v>1538.8140000000001</v>
          </cell>
          <cell r="D236">
            <v>98.2687938451501</v>
          </cell>
          <cell r="E236">
            <v>1.4879630378710207E-3</v>
          </cell>
          <cell r="F236">
            <v>-1.6200156071393579E-2</v>
          </cell>
          <cell r="H236">
            <v>-2.2006430681229094E-2</v>
          </cell>
          <cell r="I236">
            <v>-2.2006430681229094E-2</v>
          </cell>
          <cell r="K236">
            <v>0</v>
          </cell>
          <cell r="L236">
            <v>151398.04999999999</v>
          </cell>
          <cell r="M236">
            <v>1540.6523686305732</v>
          </cell>
          <cell r="N236">
            <v>98.27</v>
          </cell>
          <cell r="O236">
            <v>1.5287403179780057E-3</v>
          </cell>
          <cell r="P236">
            <v>-1.6217839623586028E-2</v>
          </cell>
          <cell r="R236">
            <v>-2.1994426751592466E-2</v>
          </cell>
          <cell r="S236">
            <v>-2.1994426751592466E-2</v>
          </cell>
          <cell r="T236">
            <v>-1.1526665033159134E-3</v>
          </cell>
          <cell r="U236">
            <v>0.12467550180619938</v>
          </cell>
        </row>
        <row r="237">
          <cell r="A237">
            <v>42356</v>
          </cell>
          <cell r="B237">
            <v>151832.87</v>
          </cell>
          <cell r="C237">
            <v>1538.8140000000001</v>
          </cell>
          <cell r="D237">
            <v>98.551024936896312</v>
          </cell>
          <cell r="E237">
            <v>2.8720317071455614E-3</v>
          </cell>
          <cell r="F237">
            <v>-1.3374651726145825E-2</v>
          </cell>
          <cell r="H237">
            <v>-1.9197602140761272E-2</v>
          </cell>
          <cell r="I237">
            <v>-1.9197602140761272E-2</v>
          </cell>
          <cell r="K237">
            <v>0</v>
          </cell>
          <cell r="L237">
            <v>151832.87</v>
          </cell>
          <cell r="M237">
            <v>1540.6523686305732</v>
          </cell>
          <cell r="N237">
            <v>98.55</v>
          </cell>
          <cell r="O237">
            <v>2.8492927648315902E-3</v>
          </cell>
          <cell r="P237">
            <v>-1.3414756231855063E-2</v>
          </cell>
          <cell r="R237">
            <v>-1.9207802547770769E-2</v>
          </cell>
          <cell r="S237">
            <v>-1.9207802547770769E-2</v>
          </cell>
          <cell r="T237">
            <v>-1.0022374549123469E-3</v>
          </cell>
          <cell r="U237">
            <v>0.12444910261284846</v>
          </cell>
        </row>
        <row r="238">
          <cell r="A238">
            <v>42359</v>
          </cell>
          <cell r="B238">
            <v>152173.88</v>
          </cell>
          <cell r="C238">
            <v>1538.8140000000001</v>
          </cell>
          <cell r="D238">
            <v>98.772366238116092</v>
          </cell>
          <cell r="E238">
            <v>2.2459563597791998E-3</v>
          </cell>
          <cell r="F238">
            <v>-1.1158734250470759E-2</v>
          </cell>
          <cell r="H238">
            <v>-1.6994762757602588E-2</v>
          </cell>
          <cell r="I238">
            <v>-1.6994762757602588E-2</v>
          </cell>
          <cell r="K238">
            <v>0</v>
          </cell>
          <cell r="L238">
            <v>152173.88</v>
          </cell>
          <cell r="M238">
            <v>1540.6523686305732</v>
          </cell>
          <cell r="N238">
            <v>98.77</v>
          </cell>
          <cell r="O238">
            <v>2.2323693556569602E-3</v>
          </cell>
          <cell r="P238">
            <v>-1.1212333566923638E-2</v>
          </cell>
          <cell r="R238">
            <v>-1.701831210191096E-2</v>
          </cell>
          <cell r="S238">
            <v>-1.701831210191096E-2</v>
          </cell>
          <cell r="T238">
            <v>-8.8413948788002017E-4</v>
          </cell>
          <cell r="U238">
            <v>0.12421128017998749</v>
          </cell>
        </row>
        <row r="239">
          <cell r="A239">
            <v>42360</v>
          </cell>
          <cell r="B239">
            <v>152063.14000000001</v>
          </cell>
          <cell r="C239">
            <v>1538.8140000000001</v>
          </cell>
          <cell r="D239">
            <v>98.700487596149358</v>
          </cell>
          <cell r="E239">
            <v>-7.2772015801925161E-4</v>
          </cell>
          <cell r="F239">
            <v>-1.1878333972637933E-2</v>
          </cell>
          <cell r="H239">
            <v>-1.7710115484182332E-2</v>
          </cell>
          <cell r="I239">
            <v>-1.7710115484182332E-2</v>
          </cell>
          <cell r="K239">
            <v>0</v>
          </cell>
          <cell r="L239">
            <v>152063.14000000001</v>
          </cell>
          <cell r="M239">
            <v>1540.6523686305732</v>
          </cell>
          <cell r="N239">
            <v>98.7</v>
          </cell>
          <cell r="O239">
            <v>-7.0871722182841435E-4</v>
          </cell>
          <cell r="P239">
            <v>-1.1913104414856268E-2</v>
          </cell>
          <cell r="R239">
            <v>-1.7714968152866217E-2</v>
          </cell>
          <cell r="S239">
            <v>-1.7714968152866217E-2</v>
          </cell>
          <cell r="T239">
            <v>-9.1636842746822822E-4</v>
          </cell>
          <cell r="U239">
            <v>0.12397854249816692</v>
          </cell>
        </row>
        <row r="240">
          <cell r="A240">
            <v>42361</v>
          </cell>
          <cell r="B240">
            <v>152854.37</v>
          </cell>
          <cell r="C240">
            <v>1538.8140000000001</v>
          </cell>
          <cell r="D240">
            <v>99.214055754749126</v>
          </cell>
          <cell r="E240">
            <v>5.203299103254011E-3</v>
          </cell>
          <cell r="F240">
            <v>-6.736841393892079E-3</v>
          </cell>
          <cell r="H240">
            <v>-1.2598967408945838E-2</v>
          </cell>
          <cell r="I240">
            <v>-1.2598967408945838E-2</v>
          </cell>
          <cell r="K240">
            <v>0</v>
          </cell>
          <cell r="L240">
            <v>152854.37</v>
          </cell>
          <cell r="M240">
            <v>1540.6523686305732</v>
          </cell>
          <cell r="N240">
            <v>99.21</v>
          </cell>
          <cell r="O240">
            <v>5.1671732522795555E-3</v>
          </cell>
          <cell r="P240">
            <v>-6.8074882370607881E-3</v>
          </cell>
          <cell r="R240">
            <v>-1.2639331210191229E-2</v>
          </cell>
          <cell r="S240">
            <v>-1.2639331210191229E-2</v>
          </cell>
          <cell r="T240">
            <v>-6.5099170288362984E-4</v>
          </cell>
          <cell r="U240">
            <v>0.12372453993154331</v>
          </cell>
        </row>
        <row r="241">
          <cell r="A241">
            <v>42362</v>
          </cell>
          <cell r="B241">
            <v>153178.29999999999</v>
          </cell>
          <cell r="C241">
            <v>1538.8140000000001</v>
          </cell>
          <cell r="D241">
            <v>99.424310843175036</v>
          </cell>
          <cell r="E241">
            <v>2.1192066671040788E-3</v>
          </cell>
          <cell r="F241">
            <v>-4.6319114859850741E-3</v>
          </cell>
          <cell r="H241">
            <v>-1.0506460557573316E-2</v>
          </cell>
          <cell r="I241">
            <v>-1.0506460557573316E-2</v>
          </cell>
          <cell r="K241">
            <v>0</v>
          </cell>
          <cell r="L241">
            <v>153178.29999999999</v>
          </cell>
          <cell r="M241">
            <v>1540.6523686305732</v>
          </cell>
          <cell r="N241">
            <v>99.42</v>
          </cell>
          <cell r="O241">
            <v>2.116722104626545E-3</v>
          </cell>
          <cell r="P241">
            <v>-4.7051756932625644E-3</v>
          </cell>
          <cell r="R241">
            <v>-1.0549363057324901E-2</v>
          </cell>
          <cell r="S241">
            <v>-1.0549363057324901E-2</v>
          </cell>
          <cell r="T241">
            <v>-5.4102005144329723E-4</v>
          </cell>
          <cell r="U241">
            <v>0.12346600762397088</v>
          </cell>
        </row>
        <row r="242">
          <cell r="A242">
            <v>42363</v>
          </cell>
          <cell r="B242">
            <v>153147.26999999999</v>
          </cell>
          <cell r="C242">
            <v>1538.8140000000001</v>
          </cell>
          <cell r="D242">
            <v>99.404170024498598</v>
          </cell>
          <cell r="E242">
            <v>-2.0257438553639151E-4</v>
          </cell>
          <cell r="F242">
            <v>-4.8335475648982884E-3</v>
          </cell>
          <cell r="H242">
            <v>-1.0706906603318189E-2</v>
          </cell>
          <cell r="I242">
            <v>-1.0706906603318189E-2</v>
          </cell>
          <cell r="K242">
            <v>0</v>
          </cell>
          <cell r="L242">
            <v>153147.26999999999</v>
          </cell>
          <cell r="M242">
            <v>1540.6523686305732</v>
          </cell>
          <cell r="N242">
            <v>99.4</v>
          </cell>
          <cell r="O242">
            <v>-2.0116676725001614E-4</v>
          </cell>
          <cell r="P242">
            <v>-4.9053959355290777E-3</v>
          </cell>
          <cell r="R242">
            <v>-1.0748407643312086E-2</v>
          </cell>
          <cell r="S242">
            <v>-1.0748407643312086E-2</v>
          </cell>
          <cell r="T242">
            <v>-5.4888285070830989E-4</v>
          </cell>
          <cell r="U242">
            <v>0.1232095845397798</v>
          </cell>
        </row>
        <row r="243">
          <cell r="A243">
            <v>42366</v>
          </cell>
          <cell r="B243">
            <v>152824.73000000001</v>
          </cell>
          <cell r="C243">
            <v>1538.8140000000001</v>
          </cell>
          <cell r="D243">
            <v>99.194817151282521</v>
          </cell>
          <cell r="E243">
            <v>-2.1060773724530524E-3</v>
          </cell>
          <cell r="F243">
            <v>-6.9294451121962863E-3</v>
          </cell>
          <cell r="H243">
            <v>-1.279043440204497E-2</v>
          </cell>
          <cell r="I243">
            <v>-1.279043440204497E-2</v>
          </cell>
          <cell r="K243">
            <v>0</v>
          </cell>
          <cell r="L243">
            <v>152824.73000000001</v>
          </cell>
          <cell r="M243">
            <v>1540.6523686305732</v>
          </cell>
          <cell r="N243">
            <v>99.19</v>
          </cell>
          <cell r="O243">
            <v>-2.1126760563381364E-3</v>
          </cell>
          <cell r="P243">
            <v>-7.0077084793273015E-3</v>
          </cell>
          <cell r="R243">
            <v>-1.2838375796178414E-2</v>
          </cell>
          <cell r="S243">
            <v>-1.2838375796178414E-2</v>
          </cell>
          <cell r="T243">
            <v>-6.5283854627296023E-4</v>
          </cell>
          <cell r="U243">
            <v>0.12296093329444067</v>
          </cell>
        </row>
        <row r="244">
          <cell r="A244">
            <v>42367</v>
          </cell>
          <cell r="B244">
            <v>151878.6</v>
          </cell>
          <cell r="C244">
            <v>1538.8140000000001</v>
          </cell>
          <cell r="D244">
            <v>98.580707168223213</v>
          </cell>
          <cell r="E244">
            <v>-6.1909482843516273E-3</v>
          </cell>
          <cell r="F244">
            <v>-1.3077493560219033E-2</v>
          </cell>
          <cell r="H244">
            <v>-1.8902197768479234E-2</v>
          </cell>
          <cell r="I244">
            <v>-1.8902197768479234E-2</v>
          </cell>
          <cell r="K244">
            <v>0</v>
          </cell>
          <cell r="L244">
            <v>151878.6</v>
          </cell>
          <cell r="M244">
            <v>1540.6523686305732</v>
          </cell>
          <cell r="N244">
            <v>98.58</v>
          </cell>
          <cell r="O244">
            <v>-6.149813489263023E-3</v>
          </cell>
          <cell r="P244">
            <v>-1.3114425868455348E-2</v>
          </cell>
          <cell r="R244">
            <v>-1.8909235668789881E-2</v>
          </cell>
          <cell r="S244">
            <v>-1.8909235668789881E-2</v>
          </cell>
          <cell r="T244">
            <v>-9.5751560263579449E-4</v>
          </cell>
          <cell r="U244">
            <v>0.12274194569746458</v>
          </cell>
        </row>
        <row r="245">
          <cell r="A245">
            <v>42368</v>
          </cell>
          <cell r="B245">
            <v>152662.98000000001</v>
          </cell>
          <cell r="C245">
            <v>1538.8140000000001</v>
          </cell>
          <cell r="D245">
            <v>99.089829158343022</v>
          </cell>
          <cell r="E245">
            <v>5.1645195570673152E-3</v>
          </cell>
          <cell r="F245">
            <v>-7.980512974400944E-3</v>
          </cell>
          <cell r="H245">
            <v>-1.3835298981458855E-2</v>
          </cell>
          <cell r="I245">
            <v>-1.3835298981458855E-2</v>
          </cell>
          <cell r="K245">
            <v>0</v>
          </cell>
          <cell r="L245">
            <v>152662.98000000001</v>
          </cell>
          <cell r="M245">
            <v>1540.6523686305732</v>
          </cell>
          <cell r="N245">
            <v>99.09</v>
          </cell>
          <cell r="O245">
            <v>5.1734631771149786E-3</v>
          </cell>
          <cell r="P245">
            <v>-8.0088096906596462E-3</v>
          </cell>
          <cell r="R245">
            <v>-1.3833598726114671E-2</v>
          </cell>
          <cell r="S245">
            <v>-1.3833598726114671E-2</v>
          </cell>
          <cell r="T245">
            <v>-6.9753818853257599E-4</v>
          </cell>
          <cell r="U245">
            <v>0.12249964948455572</v>
          </cell>
        </row>
        <row r="246">
          <cell r="A246">
            <v>42369</v>
          </cell>
          <cell r="B246">
            <v>153127.67999999999</v>
          </cell>
          <cell r="C246">
            <v>1538.8140000000001</v>
          </cell>
          <cell r="D246">
            <v>99.391454631721572</v>
          </cell>
          <cell r="E246">
            <v>3.0439599698628417E-3</v>
          </cell>
          <cell r="F246">
            <v>-4.9608453665711538E-3</v>
          </cell>
          <cell r="G246">
            <v>4.1875766764618794E-2</v>
          </cell>
          <cell r="H246">
            <v>-1.0833453107866542E-2</v>
          </cell>
          <cell r="I246">
            <v>-1.0833453107866542E-2</v>
          </cell>
          <cell r="K246">
            <v>0</v>
          </cell>
          <cell r="L246">
            <v>153127.67999999999</v>
          </cell>
          <cell r="M246">
            <v>1540.6523686305732</v>
          </cell>
          <cell r="N246">
            <v>99.39</v>
          </cell>
          <cell r="O246">
            <v>3.0275507114743139E-3</v>
          </cell>
          <cell r="P246">
            <v>-5.0055060566622789E-3</v>
          </cell>
          <cell r="Q246">
            <v>4.1823899371069118E-2</v>
          </cell>
          <cell r="R246">
            <v>-1.0847929936305789E-2</v>
          </cell>
          <cell r="S246">
            <v>-1.0847929936305789E-2</v>
          </cell>
          <cell r="T246">
            <v>-5.4469399938739116E-4</v>
          </cell>
          <cell r="U246">
            <v>0.122249487192</v>
          </cell>
        </row>
        <row r="247">
          <cell r="A247" t="str">
            <v>31-12-15_Perf</v>
          </cell>
          <cell r="B247">
            <v>153127.75</v>
          </cell>
          <cell r="C247">
            <v>1538.8140000000001</v>
          </cell>
          <cell r="D247">
            <v>99.391500067019919</v>
          </cell>
          <cell r="E247">
            <v>3.0573227379682155E-3</v>
          </cell>
          <cell r="F247">
            <v>-4.947589240209993E-3</v>
          </cell>
          <cell r="G247">
            <v>4.1889646858434659E-2</v>
          </cell>
          <cell r="H247">
            <v>-1.0820275217653164E-2</v>
          </cell>
          <cell r="I247">
            <v>-1.0820275217653164E-2</v>
          </cell>
          <cell r="K247">
            <v>0</v>
          </cell>
          <cell r="L247">
            <v>153127.75</v>
          </cell>
          <cell r="M247">
            <v>1540.6523686305732</v>
          </cell>
          <cell r="N247">
            <v>99.39</v>
          </cell>
          <cell r="O247">
            <v>3.0275507114743139E-3</v>
          </cell>
          <cell r="P247">
            <v>-5.0055060566622789E-3</v>
          </cell>
          <cell r="Q247">
            <v>4.1823899371069118E-2</v>
          </cell>
          <cell r="R247">
            <v>-1.0847929936305789E-2</v>
          </cell>
          <cell r="S247">
            <v>-1.0847929936305789E-2</v>
          </cell>
          <cell r="T247">
            <v>-5.4469399938739116E-4</v>
          </cell>
          <cell r="U247">
            <v>0.122249487192</v>
          </cell>
        </row>
        <row r="248">
          <cell r="A248">
            <v>42370</v>
          </cell>
          <cell r="B248">
            <v>153107.74</v>
          </cell>
          <cell r="C248">
            <v>1538.8140000000001</v>
          </cell>
          <cell r="D248">
            <v>99.37851206245287</v>
          </cell>
          <cell r="E248">
            <v>-1.3067520420051437E-4</v>
          </cell>
          <cell r="F248">
            <v>-1.3067520420051437E-4</v>
          </cell>
          <cell r="H248">
            <v>-1.3067520420051437E-4</v>
          </cell>
          <cell r="I248">
            <v>-1.0962260524951528E-2</v>
          </cell>
          <cell r="K248">
            <v>0</v>
          </cell>
          <cell r="L248">
            <v>153107.74</v>
          </cell>
          <cell r="M248">
            <v>1540.6523686305732</v>
          </cell>
          <cell r="N248">
            <v>99.38</v>
          </cell>
          <cell r="O248">
            <v>-1.0061374383740773E-4</v>
          </cell>
          <cell r="P248">
            <v>-1.0061374383740773E-4</v>
          </cell>
          <cell r="R248">
            <v>-1.3067520420051437E-4</v>
          </cell>
          <cell r="S248">
            <v>-1.0947452229299492E-2</v>
          </cell>
          <cell r="T248">
            <v>-5.4740107708539654E-4</v>
          </cell>
          <cell r="U248">
            <v>0.12174665112808283</v>
          </cell>
        </row>
        <row r="249">
          <cell r="A249">
            <v>42373</v>
          </cell>
          <cell r="B249">
            <v>149884.78</v>
          </cell>
          <cell r="C249">
            <v>1538.8140000000001</v>
          </cell>
          <cell r="D249">
            <v>97.286567074976702</v>
          </cell>
          <cell r="E249">
            <v>-2.1050274793423362E-2</v>
          </cell>
          <cell r="F249">
            <v>-2.1178199248666707E-2</v>
          </cell>
          <cell r="H249">
            <v>-2.1178199248666707E-2</v>
          </cell>
          <cell r="I249">
            <v>-3.1781776721967581E-2</v>
          </cell>
          <cell r="K249">
            <v>0</v>
          </cell>
          <cell r="L249">
            <v>149884.78</v>
          </cell>
          <cell r="M249">
            <v>1540.6523686305732</v>
          </cell>
          <cell r="N249">
            <v>97.29</v>
          </cell>
          <cell r="O249">
            <v>-2.1030388408130318E-2</v>
          </cell>
          <cell r="P249">
            <v>-2.1128886205855624E-2</v>
          </cell>
          <cell r="R249">
            <v>-2.1178199248666707E-2</v>
          </cell>
          <cell r="S249">
            <v>-3.1747611464968184E-2</v>
          </cell>
          <cell r="T249">
            <v>-1.5810324186986691E-3</v>
          </cell>
          <cell r="U249">
            <v>0.12159339699580785</v>
          </cell>
        </row>
        <row r="250">
          <cell r="A250">
            <v>42374</v>
          </cell>
          <cell r="B250">
            <v>149878.82</v>
          </cell>
          <cell r="C250">
            <v>1538.8140000000001</v>
          </cell>
          <cell r="D250">
            <v>97.28269858386129</v>
          </cell>
          <cell r="E250">
            <v>-3.9763877292875449E-5</v>
          </cell>
          <cell r="F250">
            <v>-2.1217120998643368E-2</v>
          </cell>
          <cell r="H250">
            <v>-2.1217120998643368E-2</v>
          </cell>
          <cell r="I250">
            <v>-3.1820276832590699E-2</v>
          </cell>
          <cell r="K250">
            <v>0</v>
          </cell>
          <cell r="L250">
            <v>149878.82</v>
          </cell>
          <cell r="M250">
            <v>1540.6523686305732</v>
          </cell>
          <cell r="N250">
            <v>97.28</v>
          </cell>
          <cell r="O250">
            <v>-1.027854866892941E-4</v>
          </cell>
          <cell r="P250">
            <v>-2.1229499949693142E-2</v>
          </cell>
          <cell r="R250">
            <v>-2.1217120998643368E-2</v>
          </cell>
          <cell r="S250">
            <v>-3.1847133757961776E-2</v>
          </cell>
          <cell r="T250">
            <v>-1.5794357599077102E-3</v>
          </cell>
          <cell r="U250">
            <v>0.12144130375749969</v>
          </cell>
        </row>
        <row r="251">
          <cell r="A251">
            <v>42375</v>
          </cell>
          <cell r="B251">
            <v>150890.88</v>
          </cell>
          <cell r="C251">
            <v>1538.8140000000001</v>
          </cell>
          <cell r="D251">
            <v>97.939602127195712</v>
          </cell>
          <cell r="E251">
            <v>6.7525218039479196E-3</v>
          </cell>
          <cell r="F251">
            <v>-1.4607868266855673E-2</v>
          </cell>
          <cell r="H251">
            <v>-1.4607868266855673E-2</v>
          </cell>
          <cell r="I251">
            <v>-2.5282622141762467E-2</v>
          </cell>
          <cell r="K251">
            <v>0</v>
          </cell>
          <cell r="L251">
            <v>150890.88</v>
          </cell>
          <cell r="M251">
            <v>1540.6523686305732</v>
          </cell>
          <cell r="N251">
            <v>97.94</v>
          </cell>
          <cell r="O251">
            <v>6.7845394736840703E-3</v>
          </cell>
          <cell r="P251">
            <v>-1.4588992856424232E-2</v>
          </cell>
          <cell r="R251">
            <v>-1.4607868266855673E-2</v>
          </cell>
          <cell r="S251">
            <v>-2.5278662420382236E-2</v>
          </cell>
          <cell r="T251">
            <v>-1.2484790218820763E-3</v>
          </cell>
          <cell r="U251">
            <v>0.12123911564583949</v>
          </cell>
        </row>
        <row r="252">
          <cell r="A252">
            <v>42376</v>
          </cell>
          <cell r="B252">
            <v>147766.31</v>
          </cell>
          <cell r="C252">
            <v>1538.8140000000001</v>
          </cell>
          <cell r="D252">
            <v>95.911519696908528</v>
          </cell>
          <cell r="E252">
            <v>-2.0707480796718802E-2</v>
          </cell>
          <cell r="F252">
            <v>-3.5012856911957546E-2</v>
          </cell>
          <cell r="H252">
            <v>-3.5012856911957546E-2</v>
          </cell>
          <cell r="I252">
            <v>-4.5466563525989989E-2</v>
          </cell>
          <cell r="K252">
            <v>0</v>
          </cell>
          <cell r="L252">
            <v>147766.31</v>
          </cell>
          <cell r="M252">
            <v>1540.6523686305732</v>
          </cell>
          <cell r="N252">
            <v>95.91</v>
          </cell>
          <cell r="O252">
            <v>-2.0726975699407846E-2</v>
          </cell>
          <cell r="P252">
            <v>-3.5013582855418113E-2</v>
          </cell>
          <cell r="R252">
            <v>-3.5012856911957546E-2</v>
          </cell>
          <cell r="S252">
            <v>-4.5481687898089262E-2</v>
          </cell>
          <cell r="T252">
            <v>-2.2372881176551118E-3</v>
          </cell>
          <cell r="U252">
            <v>0.12124862923964183</v>
          </cell>
        </row>
        <row r="253">
          <cell r="A253">
            <v>42377</v>
          </cell>
          <cell r="B253">
            <v>148655.93</v>
          </cell>
          <cell r="C253">
            <v>1538.8140000000001</v>
          </cell>
          <cell r="D253">
            <v>96.488950412697292</v>
          </cell>
          <cell r="E253">
            <v>6.0204521585469628E-3</v>
          </cell>
          <cell r="F253">
            <v>-2.9203197983383222E-2</v>
          </cell>
          <cell r="H253">
            <v>-2.9203197983383222E-2</v>
          </cell>
          <cell r="I253">
            <v>-3.9719840637964854E-2</v>
          </cell>
          <cell r="K253">
            <v>0</v>
          </cell>
          <cell r="L253">
            <v>148655.93</v>
          </cell>
          <cell r="M253">
            <v>1540.6523686305732</v>
          </cell>
          <cell r="N253">
            <v>96.49</v>
          </cell>
          <cell r="O253">
            <v>6.0473360442081514E-3</v>
          </cell>
          <cell r="P253">
            <v>-2.9177985712848464E-2</v>
          </cell>
          <cell r="R253">
            <v>-2.9203197983383222E-2</v>
          </cell>
          <cell r="S253">
            <v>-3.9709394904458684E-2</v>
          </cell>
          <cell r="T253">
            <v>-1.9453172991461543E-3</v>
          </cell>
          <cell r="U253">
            <v>0.12117925053930939</v>
          </cell>
        </row>
        <row r="254">
          <cell r="A254">
            <v>42380</v>
          </cell>
          <cell r="B254">
            <v>146850.97</v>
          </cell>
          <cell r="C254">
            <v>1538.8140000000001</v>
          </cell>
          <cell r="D254">
            <v>95.317394754359938</v>
          </cell>
          <cell r="E254">
            <v>-1.214186342919521E-2</v>
          </cell>
          <cell r="F254">
            <v>-4.0990480170968402E-2</v>
          </cell>
          <cell r="H254">
            <v>-4.0990480170968402E-2</v>
          </cell>
          <cell r="I254">
            <v>-5.1379431186704516E-2</v>
          </cell>
          <cell r="K254">
            <v>0</v>
          </cell>
          <cell r="L254">
            <v>146850.97</v>
          </cell>
          <cell r="M254">
            <v>1540.6523686305732</v>
          </cell>
          <cell r="N254">
            <v>95.32</v>
          </cell>
          <cell r="O254">
            <v>-1.2125608871385696E-2</v>
          </cell>
          <cell r="P254">
            <v>-4.0949793741825169E-2</v>
          </cell>
          <cell r="R254">
            <v>-4.0990480170968402E-2</v>
          </cell>
          <cell r="S254">
            <v>-5.1353503184713434E-2</v>
          </cell>
          <cell r="T254">
            <v>-2.5056609791107576E-3</v>
          </cell>
          <cell r="U254">
            <v>0.12127657357011977</v>
          </cell>
        </row>
        <row r="255">
          <cell r="A255">
            <v>42381</v>
          </cell>
          <cell r="B255">
            <v>145625.17000000001</v>
          </cell>
          <cell r="C255">
            <v>1538.8140000000001</v>
          </cell>
          <cell r="D255">
            <v>94.521757772936567</v>
          </cell>
          <cell r="E255">
            <v>-8.347238019605796E-3</v>
          </cell>
          <cell r="F255">
            <v>-4.8995560896049173E-2</v>
          </cell>
          <cell r="H255">
            <v>-4.8995560896049173E-2</v>
          </cell>
          <cell r="I255">
            <v>-5.9297792864882903E-2</v>
          </cell>
          <cell r="K255">
            <v>0</v>
          </cell>
          <cell r="L255">
            <v>145625.17000000001</v>
          </cell>
          <cell r="M255">
            <v>1540.6523686305732</v>
          </cell>
          <cell r="N255">
            <v>94.52</v>
          </cell>
          <cell r="O255">
            <v>-8.3927822073016634E-3</v>
          </cell>
          <cell r="P255">
            <v>-4.8998893248817788E-2</v>
          </cell>
          <cell r="R255">
            <v>-4.8995560896049173E-2</v>
          </cell>
          <cell r="S255">
            <v>-5.9315286624203933E-2</v>
          </cell>
          <cell r="T255">
            <v>-2.8825277709501052E-3</v>
          </cell>
          <cell r="U255">
            <v>0.12151543242582234</v>
          </cell>
        </row>
        <row r="256">
          <cell r="A256">
            <v>42382</v>
          </cell>
          <cell r="B256">
            <v>145150.51</v>
          </cell>
          <cell r="C256">
            <v>1538.8140000000001</v>
          </cell>
          <cell r="D256">
            <v>94.213667505680547</v>
          </cell>
          <cell r="E256">
            <v>-3.259464006119317E-3</v>
          </cell>
          <cell r="F256">
            <v>-5.2095325634968215E-2</v>
          </cell>
          <cell r="H256">
            <v>-5.2095325634968215E-2</v>
          </cell>
          <cell r="I256">
            <v>-6.2363977849516861E-2</v>
          </cell>
          <cell r="K256">
            <v>0</v>
          </cell>
          <cell r="L256">
            <v>145150.51</v>
          </cell>
          <cell r="M256">
            <v>1540.6523686305732</v>
          </cell>
          <cell r="N256">
            <v>94.21</v>
          </cell>
          <cell r="O256">
            <v>-3.2797291578502419E-3</v>
          </cell>
          <cell r="P256">
            <v>-5.2117919307777538E-2</v>
          </cell>
          <cell r="R256">
            <v>-5.2095325634968215E-2</v>
          </cell>
          <cell r="S256">
            <v>-6.2400477707006519E-2</v>
          </cell>
          <cell r="T256">
            <v>-3.020274787559174E-3</v>
          </cell>
          <cell r="U256">
            <v>0.12181055531320434</v>
          </cell>
        </row>
        <row r="257">
          <cell r="A257">
            <v>42383</v>
          </cell>
          <cell r="B257">
            <v>144354.46</v>
          </cell>
          <cell r="C257">
            <v>1538.8140000000001</v>
          </cell>
          <cell r="D257">
            <v>93.696970802252508</v>
          </cell>
          <cell r="E257">
            <v>-5.4843072890341515E-3</v>
          </cell>
          <cell r="F257">
            <v>-5.7293926149897922E-2</v>
          </cell>
          <cell r="H257">
            <v>-5.7293926149897922E-2</v>
          </cell>
          <cell r="I257">
            <v>-6.7506261920257771E-2</v>
          </cell>
          <cell r="K257">
            <v>0</v>
          </cell>
          <cell r="L257">
            <v>144354.46</v>
          </cell>
          <cell r="M257">
            <v>1540.6523686305732</v>
          </cell>
          <cell r="N257">
            <v>93.7</v>
          </cell>
          <cell r="O257">
            <v>-5.4134380638997115E-3</v>
          </cell>
          <cell r="P257">
            <v>-5.7249220243485222E-2</v>
          </cell>
          <cell r="R257">
            <v>-5.7293926149897922E-2</v>
          </cell>
          <cell r="S257">
            <v>-6.7476114649681507E-2</v>
          </cell>
          <cell r="T257">
            <v>-3.2529056473293849E-3</v>
          </cell>
          <cell r="U257">
            <v>0.1222083340906652</v>
          </cell>
        </row>
        <row r="258">
          <cell r="A258">
            <v>42384</v>
          </cell>
          <cell r="B258">
            <v>142947.17000000001</v>
          </cell>
          <cell r="C258">
            <v>1538.8140000000001</v>
          </cell>
          <cell r="D258">
            <v>92.78353307375906</v>
          </cell>
          <cell r="E258">
            <v>-9.7488501567597474E-3</v>
          </cell>
          <cell r="F258">
            <v>-6.6484226405729818E-2</v>
          </cell>
          <cell r="H258">
            <v>-6.6484226405729818E-2</v>
          </cell>
          <cell r="I258">
            <v>-7.6597003644913841E-2</v>
          </cell>
          <cell r="K258">
            <v>0</v>
          </cell>
          <cell r="L258">
            <v>142947.17000000001</v>
          </cell>
          <cell r="M258">
            <v>1540.6523686305732</v>
          </cell>
          <cell r="N258">
            <v>92.78</v>
          </cell>
          <cell r="O258">
            <v>-9.8185699039488039E-3</v>
          </cell>
          <cell r="P258">
            <v>-6.6505684676526844E-2</v>
          </cell>
          <cell r="R258">
            <v>-6.6484226405729818E-2</v>
          </cell>
          <cell r="S258">
            <v>-7.6632165605095559E-2</v>
          </cell>
          <cell r="T258">
            <v>-3.6796863646912925E-3</v>
          </cell>
          <cell r="U258">
            <v>0.12281848378621733</v>
          </cell>
        </row>
        <row r="259">
          <cell r="A259">
            <v>42387</v>
          </cell>
          <cell r="B259">
            <v>142008.31</v>
          </cell>
          <cell r="C259">
            <v>1538.8140000000001</v>
          </cell>
          <cell r="D259">
            <v>92.17414187096972</v>
          </cell>
          <cell r="E259">
            <v>-6.5678809870809429E-3</v>
          </cell>
          <cell r="F259">
            <v>-7.2615446906259762E-2</v>
          </cell>
          <cell r="H259">
            <v>-7.2615446906259762E-2</v>
          </cell>
          <cell r="I259">
            <v>-8.2661804628088031E-2</v>
          </cell>
          <cell r="K259">
            <v>0</v>
          </cell>
          <cell r="L259">
            <v>142008.31</v>
          </cell>
          <cell r="M259">
            <v>1540.6523686305732</v>
          </cell>
          <cell r="N259">
            <v>92.17</v>
          </cell>
          <cell r="O259">
            <v>-6.5746928217288447E-3</v>
          </cell>
          <cell r="P259">
            <v>-7.2643123050608716E-2</v>
          </cell>
          <cell r="R259">
            <v>-7.2615446906259762E-2</v>
          </cell>
          <cell r="S259">
            <v>-8.2703025477707026E-2</v>
          </cell>
          <cell r="T259">
            <v>-3.9554871851521511E-3</v>
          </cell>
          <cell r="U259">
            <v>0.12357729122212524</v>
          </cell>
        </row>
        <row r="260">
          <cell r="A260">
            <v>42388</v>
          </cell>
          <cell r="B260">
            <v>142835.16</v>
          </cell>
          <cell r="C260">
            <v>1538.8140000000001</v>
          </cell>
          <cell r="D260">
            <v>92.710830105665366</v>
          </cell>
          <cell r="E260">
            <v>5.8225465819570221E-3</v>
          </cell>
          <cell r="F260">
            <v>-6.721570714648395E-2</v>
          </cell>
          <cell r="H260">
            <v>-6.721570714648395E-2</v>
          </cell>
          <cell r="I260">
            <v>-7.7320560254126591E-2</v>
          </cell>
          <cell r="K260">
            <v>0</v>
          </cell>
          <cell r="L260">
            <v>142835.16</v>
          </cell>
          <cell r="M260">
            <v>1540.6523686305732</v>
          </cell>
          <cell r="N260">
            <v>92.71</v>
          </cell>
          <cell r="O260">
            <v>5.8587392861015886E-3</v>
          </cell>
          <cell r="P260">
            <v>-6.7209980883388698E-2</v>
          </cell>
          <cell r="R260">
            <v>-6.721570714648395E-2</v>
          </cell>
          <cell r="S260">
            <v>-7.7328821656051039E-2</v>
          </cell>
          <cell r="T260">
            <v>-3.6836814751666225E-3</v>
          </cell>
          <cell r="U260">
            <v>0.1241745061036844</v>
          </cell>
        </row>
        <row r="261">
          <cell r="A261">
            <v>42389</v>
          </cell>
          <cell r="B261">
            <v>140052.37</v>
          </cell>
          <cell r="C261">
            <v>1538.8140000000001</v>
          </cell>
          <cell r="D261">
            <v>90.904588764879634</v>
          </cell>
          <cell r="E261">
            <v>-1.9482527971404262E-2</v>
          </cell>
          <cell r="F261">
            <v>-8.5388703223289175E-2</v>
          </cell>
          <cell r="H261">
            <v>-8.5388703223289175E-2</v>
          </cell>
          <cell r="I261">
            <v>-9.5296688247615169E-2</v>
          </cell>
          <cell r="K261">
            <v>0</v>
          </cell>
          <cell r="L261">
            <v>140052.37</v>
          </cell>
          <cell r="M261">
            <v>1540.6523686305732</v>
          </cell>
          <cell r="N261">
            <v>90.9</v>
          </cell>
          <cell r="O261">
            <v>-1.9523244525941008E-2</v>
          </cell>
          <cell r="P261">
            <v>-8.5421068517959498E-2</v>
          </cell>
          <cell r="R261">
            <v>-8.5388703223289175E-2</v>
          </cell>
          <cell r="S261">
            <v>-9.5342356687898033E-2</v>
          </cell>
          <cell r="T261">
            <v>-4.5242219111969462E-3</v>
          </cell>
          <cell r="U261">
            <v>0.12527483662887753</v>
          </cell>
        </row>
        <row r="262">
          <cell r="A262">
            <v>42390</v>
          </cell>
          <cell r="B262">
            <v>138137.84</v>
          </cell>
          <cell r="C262">
            <v>1538.8140000000001</v>
          </cell>
          <cell r="D262">
            <v>89.661913883133437</v>
          </cell>
          <cell r="E262">
            <v>-1.367010069161978E-2</v>
          </cell>
          <cell r="F262">
            <v>-9.7891531743919735E-2</v>
          </cell>
          <cell r="H262">
            <v>-9.7891531743919735E-2</v>
          </cell>
          <cell r="I262">
            <v>-0.10766407361531216</v>
          </cell>
          <cell r="K262">
            <v>0</v>
          </cell>
          <cell r="L262">
            <v>138137.84</v>
          </cell>
          <cell r="M262">
            <v>1540.6523686305732</v>
          </cell>
          <cell r="N262">
            <v>89.66</v>
          </cell>
          <cell r="O262">
            <v>-1.3641364136413703E-2</v>
          </cell>
          <cell r="P262">
            <v>-9.7897172753798167E-2</v>
          </cell>
          <cell r="R262">
            <v>-9.7891531743919735E-2</v>
          </cell>
          <cell r="S262">
            <v>-0.10768312101910837</v>
          </cell>
          <cell r="T262">
            <v>-5.0900030981324562E-3</v>
          </cell>
          <cell r="U262">
            <v>0.12676496057336875</v>
          </cell>
        </row>
        <row r="263">
          <cell r="A263">
            <v>42391</v>
          </cell>
          <cell r="B263">
            <v>139301.04999999999</v>
          </cell>
          <cell r="C263">
            <v>1538.8140000000001</v>
          </cell>
          <cell r="D263">
            <v>90.416925217087979</v>
          </cell>
          <cell r="E263">
            <v>8.4206470869965244E-3</v>
          </cell>
          <cell r="F263">
            <v>-9.0295194698544301E-2</v>
          </cell>
          <cell r="H263">
            <v>-9.0295194698544301E-2</v>
          </cell>
          <cell r="I263">
            <v>-0.10015002769617865</v>
          </cell>
          <cell r="K263">
            <v>0</v>
          </cell>
          <cell r="L263">
            <v>139301.04999999999</v>
          </cell>
          <cell r="M263">
            <v>1540.6523686305732</v>
          </cell>
          <cell r="N263">
            <v>90.42</v>
          </cell>
          <cell r="O263">
            <v>8.4764666517957998E-3</v>
          </cell>
          <cell r="P263">
            <v>-9.025052822215518E-2</v>
          </cell>
          <cell r="R263">
            <v>-9.0295194698544301E-2</v>
          </cell>
          <cell r="S263">
            <v>-0.10011942675159236</v>
          </cell>
          <cell r="T263">
            <v>-4.7137514746680154E-3</v>
          </cell>
          <cell r="U263">
            <v>0.12795498701414174</v>
          </cell>
        </row>
        <row r="264">
          <cell r="A264">
            <v>42394</v>
          </cell>
          <cell r="B264">
            <v>139389.66</v>
          </cell>
          <cell r="C264">
            <v>1538.8140000000001</v>
          </cell>
          <cell r="D264">
            <v>90.474439814023796</v>
          </cell>
          <cell r="E264">
            <v>6.3610432225735813E-4</v>
          </cell>
          <cell r="F264">
            <v>-8.971652753991366E-2</v>
          </cell>
          <cell r="H264">
            <v>-8.971652753991366E-2</v>
          </cell>
          <cell r="I264">
            <v>-9.9577629239412935E-2</v>
          </cell>
          <cell r="K264">
            <v>0</v>
          </cell>
          <cell r="L264">
            <v>139389.66</v>
          </cell>
          <cell r="M264">
            <v>1540.6523686305732</v>
          </cell>
          <cell r="N264">
            <v>90.47</v>
          </cell>
          <cell r="O264">
            <v>5.5297500552975443E-4</v>
          </cell>
          <cell r="P264">
            <v>-8.9747459502968141E-2</v>
          </cell>
          <cell r="R264">
            <v>-8.971652753991366E-2</v>
          </cell>
          <cell r="S264">
            <v>-9.9621815286624282E-2</v>
          </cell>
          <cell r="T264">
            <v>-4.6719910527599495E-3</v>
          </cell>
          <cell r="U264">
            <v>0.1290979156778253</v>
          </cell>
        </row>
        <row r="265">
          <cell r="A265">
            <v>42395</v>
          </cell>
          <cell r="B265">
            <v>138369.18</v>
          </cell>
          <cell r="C265">
            <v>1538.8140000000001</v>
          </cell>
          <cell r="D265">
            <v>89.812071053375305</v>
          </cell>
          <cell r="E265">
            <v>-7.3210595391365318E-3</v>
          </cell>
          <cell r="F265">
            <v>-9.6380767039285886E-2</v>
          </cell>
          <cell r="H265">
            <v>-9.6380767039285886E-2</v>
          </cell>
          <cell r="I265">
            <v>-0.10616967502612162</v>
          </cell>
          <cell r="K265">
            <v>0</v>
          </cell>
          <cell r="L265">
            <v>138369.18</v>
          </cell>
          <cell r="M265">
            <v>1540.6523686305732</v>
          </cell>
          <cell r="N265">
            <v>89.81</v>
          </cell>
          <cell r="O265">
            <v>-7.2952359898308394E-3</v>
          </cell>
          <cell r="P265">
            <v>-9.6387966596237051E-2</v>
          </cell>
          <cell r="R265">
            <v>-9.6380767039285886E-2</v>
          </cell>
          <cell r="S265">
            <v>-0.10619028662420382</v>
          </cell>
          <cell r="T265">
            <v>-4.9608127509941369E-3</v>
          </cell>
          <cell r="U265">
            <v>0.13042594418262898</v>
          </cell>
        </row>
        <row r="266">
          <cell r="A266">
            <v>42396</v>
          </cell>
          <cell r="B266">
            <v>139306.26999999999</v>
          </cell>
          <cell r="C266">
            <v>1538.8140000000001</v>
          </cell>
          <cell r="D266">
            <v>90.420313392192426</v>
          </cell>
          <cell r="E266">
            <v>6.7723896318530041E-3</v>
          </cell>
          <cell r="F266">
            <v>-9.026110551483979E-2</v>
          </cell>
          <cell r="H266">
            <v>-9.026110551483979E-2</v>
          </cell>
          <cell r="I266">
            <v>-0.10011630780063274</v>
          </cell>
          <cell r="K266">
            <v>0</v>
          </cell>
          <cell r="L266">
            <v>139306.26999999999</v>
          </cell>
          <cell r="M266">
            <v>1540.6523686305732</v>
          </cell>
          <cell r="N266">
            <v>90.42</v>
          </cell>
          <cell r="O266">
            <v>6.7921166907916053E-3</v>
          </cell>
          <cell r="P266">
            <v>-9.025052822215518E-2</v>
          </cell>
          <cell r="R266">
            <v>-9.026110551483979E-2</v>
          </cell>
          <cell r="S266">
            <v>-0.10011942675159236</v>
          </cell>
          <cell r="T266">
            <v>-4.6589416878362044E-3</v>
          </cell>
          <cell r="U266">
            <v>0.13152318634718302</v>
          </cell>
        </row>
        <row r="267">
          <cell r="A267">
            <v>42397</v>
          </cell>
          <cell r="B267">
            <v>139304.09</v>
          </cell>
          <cell r="C267">
            <v>1538.8140000000001</v>
          </cell>
          <cell r="D267">
            <v>90.418898407187115</v>
          </cell>
          <cell r="E267">
            <v>-1.564897258399256E-5</v>
          </cell>
          <cell r="F267">
            <v>-9.0275341993858227E-2</v>
          </cell>
          <cell r="H267">
            <v>-9.0275341993858227E-2</v>
          </cell>
          <cell r="I267">
            <v>-0.10013039005586077</v>
          </cell>
          <cell r="K267">
            <v>0</v>
          </cell>
          <cell r="L267">
            <v>139304.09</v>
          </cell>
          <cell r="M267">
            <v>1540.6523686305732</v>
          </cell>
          <cell r="N267">
            <v>90.42</v>
          </cell>
          <cell r="O267">
            <v>0</v>
          </cell>
          <cell r="P267">
            <v>-9.025052822215518E-2</v>
          </cell>
          <cell r="R267">
            <v>-9.0275341993858227E-2</v>
          </cell>
          <cell r="S267">
            <v>-0.10011942675159236</v>
          </cell>
          <cell r="T267">
            <v>-4.6409539134089073E-3</v>
          </cell>
          <cell r="U267">
            <v>0.1325927716039636</v>
          </cell>
        </row>
        <row r="268">
          <cell r="A268">
            <v>42398</v>
          </cell>
          <cell r="B268">
            <v>141280.07</v>
          </cell>
          <cell r="C268">
            <v>1538.8140000000001</v>
          </cell>
          <cell r="D268">
            <v>91.701458990114972</v>
          </cell>
          <cell r="E268">
            <v>1.4184651721281138E-2</v>
          </cell>
          <cell r="F268">
            <v>-7.73712145577794E-2</v>
          </cell>
          <cell r="H268">
            <v>-7.73712145577794E-2</v>
          </cell>
          <cell r="I268">
            <v>-8.7366053044237946E-2</v>
          </cell>
          <cell r="K268">
            <v>0</v>
          </cell>
          <cell r="L268">
            <v>141280.07</v>
          </cell>
          <cell r="M268">
            <v>1540.6523686305732</v>
          </cell>
          <cell r="N268">
            <v>91.7</v>
          </cell>
          <cell r="O268">
            <v>1.4156160141561624E-2</v>
          </cell>
          <cell r="P268">
            <v>-7.7371969010966879E-2</v>
          </cell>
          <cell r="R268">
            <v>-7.73712145577794E-2</v>
          </cell>
          <cell r="S268">
            <v>-8.7380573248407645E-2</v>
          </cell>
          <cell r="T268">
            <v>-4.0346311754291264E-3</v>
          </cell>
          <cell r="U268">
            <v>0.13327978037137572</v>
          </cell>
        </row>
        <row r="269">
          <cell r="A269">
            <v>42401</v>
          </cell>
          <cell r="B269">
            <v>141561.18</v>
          </cell>
          <cell r="C269">
            <v>1538.8140000000001</v>
          </cell>
          <cell r="D269">
            <v>91.883920657473368</v>
          </cell>
          <cell r="E269">
            <v>1.9897357072373723E-3</v>
          </cell>
          <cell r="F269">
            <v>1.9897357072373723E-3</v>
          </cell>
          <cell r="H269">
            <v>-7.5535427118859966E-2</v>
          </cell>
          <cell r="I269">
            <v>-8.5550152692343118E-2</v>
          </cell>
          <cell r="K269">
            <v>0</v>
          </cell>
          <cell r="L269">
            <v>141561.18</v>
          </cell>
          <cell r="M269">
            <v>1540.6523686305732</v>
          </cell>
          <cell r="N269">
            <v>91.88</v>
          </cell>
          <cell r="O269">
            <v>1.9629225736095268E-3</v>
          </cell>
          <cell r="P269">
            <v>1.9629225736095268E-3</v>
          </cell>
          <cell r="R269">
            <v>-7.5535427118859966E-2</v>
          </cell>
          <cell r="S269">
            <v>-8.5589171974522427E-2</v>
          </cell>
          <cell r="T269">
            <v>-3.9367418379043784E-3</v>
          </cell>
          <cell r="U269">
            <v>0.13303007650334886</v>
          </cell>
        </row>
        <row r="270">
          <cell r="A270">
            <v>42402</v>
          </cell>
          <cell r="B270">
            <v>141776.64000000001</v>
          </cell>
          <cell r="C270">
            <v>1538.8140000000001</v>
          </cell>
          <cell r="D270">
            <v>92.023770505749994</v>
          </cell>
          <cell r="E270">
            <v>1.5220274371829934E-3</v>
          </cell>
          <cell r="F270">
            <v>3.5147915767594906E-3</v>
          </cell>
          <cell r="H270">
            <v>-7.4128366674231172E-2</v>
          </cell>
          <cell r="I270">
            <v>-8.4158334934812951E-2</v>
          </cell>
          <cell r="K270">
            <v>0</v>
          </cell>
          <cell r="L270">
            <v>141776.64000000001</v>
          </cell>
          <cell r="M270">
            <v>1540.6523686305732</v>
          </cell>
          <cell r="N270">
            <v>92.02</v>
          </cell>
          <cell r="O270">
            <v>1.5237265999128446E-3</v>
          </cell>
          <cell r="P270">
            <v>3.4896401308615044E-3</v>
          </cell>
          <cell r="R270">
            <v>-7.4128366674231172E-2</v>
          </cell>
          <cell r="S270">
            <v>-8.4195859872611578E-2</v>
          </cell>
          <cell r="T270">
            <v>-3.857848842386602E-3</v>
          </cell>
          <cell r="U270">
            <v>0.13278522127873407</v>
          </cell>
        </row>
        <row r="271">
          <cell r="A271">
            <v>42403</v>
          </cell>
          <cell r="B271">
            <v>140556.42000000001</v>
          </cell>
          <cell r="C271">
            <v>1538.8140000000001</v>
          </cell>
          <cell r="D271">
            <v>91.23175536667965</v>
          </cell>
          <cell r="E271">
            <v>-8.6066364670512874E-3</v>
          </cell>
          <cell r="F271">
            <v>-5.1220954236502747E-3</v>
          </cell>
          <cell r="H271">
            <v>-8.2097007237421082E-2</v>
          </cell>
          <cell r="I271">
            <v>-9.2040651207408009E-2</v>
          </cell>
          <cell r="K271">
            <v>0</v>
          </cell>
          <cell r="L271">
            <v>140556.42000000001</v>
          </cell>
          <cell r="M271">
            <v>1540.6523686305732</v>
          </cell>
          <cell r="N271">
            <v>91.23</v>
          </cell>
          <cell r="O271">
            <v>-8.5850901977829741E-3</v>
          </cell>
          <cell r="P271">
            <v>-5.1254089422028137E-3</v>
          </cell>
          <cell r="R271">
            <v>-8.2097007237421082E-2</v>
          </cell>
          <cell r="S271">
            <v>-9.2058121019108263E-2</v>
          </cell>
          <cell r="T271">
            <v>-4.2022168236712787E-3</v>
          </cell>
          <cell r="U271">
            <v>0.13253282770897259</v>
          </cell>
        </row>
        <row r="272">
          <cell r="A272">
            <v>42404</v>
          </cell>
          <cell r="B272">
            <v>141464.79</v>
          </cell>
          <cell r="C272">
            <v>1538.8140000000001</v>
          </cell>
          <cell r="D272">
            <v>91.821356251665421</v>
          </cell>
          <cell r="E272">
            <v>6.4626717157423297E-3</v>
          </cell>
          <cell r="F272">
            <v>1.3074738708722666E-3</v>
          </cell>
          <cell r="H272">
            <v>-7.6164901528299023E-2</v>
          </cell>
          <cell r="I272">
            <v>-8.6172808004922219E-2</v>
          </cell>
          <cell r="K272">
            <v>0</v>
          </cell>
          <cell r="L272">
            <v>141464.79</v>
          </cell>
          <cell r="M272">
            <v>1540.6523686305732</v>
          </cell>
          <cell r="N272">
            <v>91.82</v>
          </cell>
          <cell r="O272">
            <v>6.4671708867696243E-3</v>
          </cell>
          <cell r="P272">
            <v>1.3086150490728699E-3</v>
          </cell>
          <cell r="R272">
            <v>-7.6164901528299023E-2</v>
          </cell>
          <cell r="S272">
            <v>-8.6186305732484203E-2</v>
          </cell>
          <cell r="T272">
            <v>-3.919171720397685E-3</v>
          </cell>
          <cell r="U272">
            <v>0.13228609881386524</v>
          </cell>
        </row>
        <row r="273">
          <cell r="A273">
            <v>42405</v>
          </cell>
          <cell r="B273">
            <v>141878.85999999999</v>
          </cell>
          <cell r="C273">
            <v>1538.8140000000001</v>
          </cell>
          <cell r="D273">
            <v>92.090119022833591</v>
          </cell>
          <cell r="E273">
            <v>2.9270180940428325E-3</v>
          </cell>
          <cell r="F273">
            <v>4.2383189645927022E-3</v>
          </cell>
          <cell r="H273">
            <v>-7.3460819479160611E-2</v>
          </cell>
          <cell r="I273">
            <v>-8.3498019279124369E-2</v>
          </cell>
          <cell r="K273">
            <v>0</v>
          </cell>
          <cell r="L273">
            <v>141878.85999999999</v>
          </cell>
          <cell r="M273">
            <v>1540.6523686305732</v>
          </cell>
          <cell r="N273">
            <v>92.09</v>
          </cell>
          <cell r="O273">
            <v>2.9405358309737561E-3</v>
          </cell>
          <cell r="P273">
            <v>4.2529989094874932E-3</v>
          </cell>
          <cell r="R273">
            <v>-7.3460819479160611E-2</v>
          </cell>
          <cell r="S273">
            <v>-8.3499203821656098E-2</v>
          </cell>
          <cell r="T273">
            <v>-3.782603951677288E-3</v>
          </cell>
          <cell r="U273">
            <v>0.13204737227662749</v>
          </cell>
        </row>
        <row r="274">
          <cell r="A274">
            <v>42408</v>
          </cell>
          <cell r="B274">
            <v>141823.9</v>
          </cell>
          <cell r="C274">
            <v>1538.8140000000001</v>
          </cell>
          <cell r="D274">
            <v>92.054445822883338</v>
          </cell>
          <cell r="E274">
            <v>-3.8737272064348627E-4</v>
          </cell>
          <cell r="F274">
            <v>3.8493044348009153E-3</v>
          </cell>
          <cell r="H274">
            <v>-7.3819735482301696E-2</v>
          </cell>
          <cell r="I274">
            <v>-8.3853047144871296E-2</v>
          </cell>
          <cell r="K274">
            <v>0</v>
          </cell>
          <cell r="L274">
            <v>141823.9</v>
          </cell>
          <cell r="M274">
            <v>1540.6523686305732</v>
          </cell>
          <cell r="N274">
            <v>92.05</v>
          </cell>
          <cell r="O274">
            <v>-4.3435769356070519E-4</v>
          </cell>
          <cell r="P274">
            <v>3.8167938931297218E-3</v>
          </cell>
          <cell r="R274">
            <v>-7.3819735482301696E-2</v>
          </cell>
          <cell r="S274">
            <v>-8.389729299363069E-2</v>
          </cell>
          <cell r="T274">
            <v>-3.786357178952926E-3</v>
          </cell>
          <cell r="U274">
            <v>0.13180876784768847</v>
          </cell>
        </row>
        <row r="275">
          <cell r="A275">
            <v>42409</v>
          </cell>
          <cell r="B275">
            <v>140682.43</v>
          </cell>
          <cell r="C275">
            <v>1538.8140000000001</v>
          </cell>
          <cell r="D275">
            <v>91.313545394440411</v>
          </cell>
          <cell r="E275">
            <v>-8.048502403332547E-3</v>
          </cell>
          <cell r="F275">
            <v>-4.2301791045262771E-3</v>
          </cell>
          <cell r="H275">
            <v>-8.127409956719156E-2</v>
          </cell>
          <cell r="I275">
            <v>-9.1226658096731583E-2</v>
          </cell>
          <cell r="K275">
            <v>0</v>
          </cell>
          <cell r="L275">
            <v>140682.43</v>
          </cell>
          <cell r="M275">
            <v>1540.6523686305732</v>
          </cell>
          <cell r="N275">
            <v>91.31</v>
          </cell>
          <cell r="O275">
            <v>-8.0391091797935577E-3</v>
          </cell>
          <cell r="P275">
            <v>-4.2529989094874932E-3</v>
          </cell>
          <cell r="R275">
            <v>-8.127409956719156E-2</v>
          </cell>
          <cell r="S275">
            <v>-9.1261942675159302E-2</v>
          </cell>
          <cell r="T275">
            <v>-4.1034489181441813E-3</v>
          </cell>
          <cell r="U275">
            <v>0.13156174624458522</v>
          </cell>
        </row>
        <row r="276">
          <cell r="A276">
            <v>42410</v>
          </cell>
          <cell r="B276">
            <v>140910.82</v>
          </cell>
          <cell r="C276">
            <v>1538.8140000000001</v>
          </cell>
          <cell r="D276">
            <v>91.461787791395295</v>
          </cell>
          <cell r="E276">
            <v>1.623443666703972E-3</v>
          </cell>
          <cell r="F276">
            <v>-2.6136028952986612E-3</v>
          </cell>
          <cell r="H276">
            <v>-7.9782599822697087E-2</v>
          </cell>
          <cell r="I276">
            <v>-8.9751315770349449E-2</v>
          </cell>
          <cell r="K276">
            <v>0</v>
          </cell>
          <cell r="L276">
            <v>140910.82</v>
          </cell>
          <cell r="M276">
            <v>1540.6523686305732</v>
          </cell>
          <cell r="N276">
            <v>91.46</v>
          </cell>
          <cell r="O276">
            <v>1.6427554484721441E-3</v>
          </cell>
          <cell r="P276">
            <v>-2.6172300981461838E-3</v>
          </cell>
          <cell r="R276">
            <v>-7.9782599822697087E-2</v>
          </cell>
          <cell r="S276">
            <v>-8.9769108280254861E-2</v>
          </cell>
          <cell r="T276">
            <v>-4.0212366777723219E-3</v>
          </cell>
          <cell r="U276">
            <v>0.13131628497678444</v>
          </cell>
        </row>
        <row r="277">
          <cell r="A277">
            <v>42411</v>
          </cell>
          <cell r="B277">
            <v>138548.84</v>
          </cell>
          <cell r="C277">
            <v>1538.8140000000001</v>
          </cell>
          <cell r="D277">
            <v>89.928683991931777</v>
          </cell>
          <cell r="E277">
            <v>-1.6762233020856776E-2</v>
          </cell>
          <cell r="F277">
            <v>-1.9332026095400412E-2</v>
          </cell>
          <cell r="H277">
            <v>-9.5207498314316075E-2</v>
          </cell>
          <cell r="I277">
            <v>-0.10500911632233501</v>
          </cell>
          <cell r="K277">
            <v>0</v>
          </cell>
          <cell r="L277">
            <v>138548.84</v>
          </cell>
          <cell r="M277">
            <v>1540.6523686305732</v>
          </cell>
          <cell r="N277">
            <v>89.93</v>
          </cell>
          <cell r="O277">
            <v>-1.6728624535315872E-2</v>
          </cell>
          <cell r="P277">
            <v>-1.9302071973827606E-2</v>
          </cell>
          <cell r="R277">
            <v>-9.5207498314316075E-2</v>
          </cell>
          <cell r="S277">
            <v>-0.10499601910828027</v>
          </cell>
          <cell r="T277">
            <v>-4.6861881222923785E-3</v>
          </cell>
          <cell r="U277">
            <v>0.13111298158447454</v>
          </cell>
        </row>
        <row r="278">
          <cell r="A278">
            <v>42412</v>
          </cell>
          <cell r="B278">
            <v>0</v>
          </cell>
          <cell r="C278">
            <v>1538.8140000000001</v>
          </cell>
          <cell r="D278">
            <v>0</v>
          </cell>
          <cell r="E278">
            <v>-1</v>
          </cell>
          <cell r="F278">
            <v>-1</v>
          </cell>
          <cell r="H278">
            <v>-1</v>
          </cell>
          <cell r="I278">
            <v>-1</v>
          </cell>
          <cell r="K278">
            <v>0</v>
          </cell>
          <cell r="L278">
            <v>0</v>
          </cell>
          <cell r="M278">
            <v>1540.6523686305732</v>
          </cell>
          <cell r="N278">
            <v>0</v>
          </cell>
          <cell r="O278">
            <v>-1</v>
          </cell>
          <cell r="P278">
            <v>-1</v>
          </cell>
          <cell r="R278">
            <v>-1</v>
          </cell>
          <cell r="S278">
            <v>-1</v>
          </cell>
          <cell r="T278">
            <v>-4.4658184611833462E-2</v>
          </cell>
          <cell r="U278">
            <v>0.24712532189836189</v>
          </cell>
        </row>
        <row r="279">
          <cell r="A279">
            <v>42415</v>
          </cell>
          <cell r="B279">
            <v>0</v>
          </cell>
          <cell r="C279">
            <v>1538.8140000000001</v>
          </cell>
          <cell r="D279">
            <v>0</v>
          </cell>
          <cell r="E279" t="e">
            <v>#DIV/0!</v>
          </cell>
          <cell r="F279">
            <v>-1</v>
          </cell>
          <cell r="H279">
            <v>-1</v>
          </cell>
          <cell r="I279">
            <v>-1</v>
          </cell>
          <cell r="K279">
            <v>0</v>
          </cell>
          <cell r="L279">
            <v>0</v>
          </cell>
          <cell r="M279">
            <v>1540.6523686305732</v>
          </cell>
          <cell r="N279">
            <v>0</v>
          </cell>
          <cell r="O279" t="e">
            <v>#DIV/0!</v>
          </cell>
          <cell r="P279">
            <v>-1</v>
          </cell>
          <cell r="R279">
            <v>-1</v>
          </cell>
          <cell r="S279">
            <v>-1</v>
          </cell>
          <cell r="T279">
            <v>-4.4493430928596922E-2</v>
          </cell>
          <cell r="U279">
            <v>0.32296357440477258</v>
          </cell>
        </row>
        <row r="280">
          <cell r="A280">
            <v>42416</v>
          </cell>
          <cell r="B280">
            <v>0</v>
          </cell>
          <cell r="C280">
            <v>1538.8140000000001</v>
          </cell>
          <cell r="D280">
            <v>0</v>
          </cell>
          <cell r="E280" t="e">
            <v>#DIV/0!</v>
          </cell>
          <cell r="F280">
            <v>-1</v>
          </cell>
          <cell r="H280">
            <v>-1</v>
          </cell>
          <cell r="I280">
            <v>-1</v>
          </cell>
          <cell r="K280">
            <v>0</v>
          </cell>
          <cell r="L280">
            <v>0</v>
          </cell>
          <cell r="M280">
            <v>1540.6523686305732</v>
          </cell>
          <cell r="N280">
            <v>0</v>
          </cell>
          <cell r="O280" t="e">
            <v>#DIV/0!</v>
          </cell>
          <cell r="P280">
            <v>-1</v>
          </cell>
          <cell r="R280">
            <v>-1</v>
          </cell>
          <cell r="S280">
            <v>-1</v>
          </cell>
          <cell r="T280">
            <v>-4.4329888400923778E-2</v>
          </cell>
          <cell r="U280">
            <v>0.3832817475297729</v>
          </cell>
        </row>
        <row r="281">
          <cell r="A281">
            <v>42417</v>
          </cell>
          <cell r="B281">
            <v>0</v>
          </cell>
          <cell r="C281">
            <v>1538.8140000000001</v>
          </cell>
          <cell r="D281">
            <v>0</v>
          </cell>
          <cell r="E281" t="e">
            <v>#DIV/0!</v>
          </cell>
          <cell r="F281">
            <v>-1</v>
          </cell>
          <cell r="H281">
            <v>-1</v>
          </cell>
          <cell r="I281">
            <v>-1</v>
          </cell>
          <cell r="K281">
            <v>0</v>
          </cell>
          <cell r="L281">
            <v>0</v>
          </cell>
          <cell r="M281">
            <v>1540.6523686305732</v>
          </cell>
          <cell r="N281">
            <v>0</v>
          </cell>
          <cell r="O281" t="e">
            <v>#DIV/0!</v>
          </cell>
          <cell r="P281">
            <v>-1</v>
          </cell>
          <cell r="R281">
            <v>-1</v>
          </cell>
          <cell r="S281">
            <v>-1</v>
          </cell>
          <cell r="T281">
            <v>-4.4167543722380742E-2</v>
          </cell>
          <cell r="U281">
            <v>0.43460286157700351</v>
          </cell>
        </row>
        <row r="282">
          <cell r="A282">
            <v>42418</v>
          </cell>
          <cell r="B282">
            <v>0</v>
          </cell>
          <cell r="C282">
            <v>1538.8140000000001</v>
          </cell>
          <cell r="D282">
            <v>0</v>
          </cell>
          <cell r="E282" t="e">
            <v>#DIV/0!</v>
          </cell>
          <cell r="F282">
            <v>-1</v>
          </cell>
          <cell r="H282">
            <v>-1</v>
          </cell>
          <cell r="I282">
            <v>-1</v>
          </cell>
          <cell r="K282">
            <v>0</v>
          </cell>
          <cell r="L282">
            <v>0</v>
          </cell>
          <cell r="M282">
            <v>1540.6523686305732</v>
          </cell>
          <cell r="N282">
            <v>0</v>
          </cell>
          <cell r="O282" t="e">
            <v>#DIV/0!</v>
          </cell>
          <cell r="P282">
            <v>-1</v>
          </cell>
          <cell r="R282">
            <v>-1</v>
          </cell>
          <cell r="S282">
            <v>-1</v>
          </cell>
          <cell r="T282">
            <v>-4.4006383780683223E-2</v>
          </cell>
          <cell r="U282">
            <v>0.47983325803551513</v>
          </cell>
        </row>
        <row r="283">
          <cell r="A283">
            <v>42419</v>
          </cell>
          <cell r="B283">
            <v>0</v>
          </cell>
          <cell r="C283">
            <v>1538.8140000000001</v>
          </cell>
          <cell r="D283">
            <v>0</v>
          </cell>
          <cell r="E283" t="e">
            <v>#DIV/0!</v>
          </cell>
          <cell r="F283">
            <v>-1</v>
          </cell>
          <cell r="H283">
            <v>-1</v>
          </cell>
          <cell r="I283">
            <v>-1</v>
          </cell>
          <cell r="K283">
            <v>0</v>
          </cell>
          <cell r="L283">
            <v>0</v>
          </cell>
          <cell r="M283">
            <v>1540.6523686305732</v>
          </cell>
          <cell r="N283">
            <v>0</v>
          </cell>
          <cell r="O283" t="e">
            <v>#DIV/0!</v>
          </cell>
          <cell r="P283">
            <v>-1</v>
          </cell>
          <cell r="R283">
            <v>-1</v>
          </cell>
          <cell r="S283">
            <v>-1</v>
          </cell>
          <cell r="T283">
            <v>-4.384639565428472E-2</v>
          </cell>
          <cell r="U283">
            <v>0.52057262886203526</v>
          </cell>
        </row>
        <row r="284">
          <cell r="A284">
            <v>42422</v>
          </cell>
          <cell r="B284">
            <v>0</v>
          </cell>
          <cell r="C284">
            <v>1538.8140000000001</v>
          </cell>
          <cell r="D284">
            <v>0</v>
          </cell>
          <cell r="E284" t="e">
            <v>#DIV/0!</v>
          </cell>
          <cell r="F284">
            <v>-1</v>
          </cell>
          <cell r="H284">
            <v>-1</v>
          </cell>
          <cell r="I284">
            <v>-1</v>
          </cell>
          <cell r="K284">
            <v>0</v>
          </cell>
          <cell r="L284">
            <v>0</v>
          </cell>
          <cell r="M284">
            <v>1540.6523686305732</v>
          </cell>
          <cell r="N284">
            <v>0</v>
          </cell>
          <cell r="O284" t="e">
            <v>#DIV/0!</v>
          </cell>
          <cell r="P284">
            <v>-1</v>
          </cell>
          <cell r="R284">
            <v>-1</v>
          </cell>
          <cell r="S284">
            <v>-1</v>
          </cell>
          <cell r="T284">
            <v>-4.3687566608824113E-2</v>
          </cell>
          <cell r="U284">
            <v>0.55781467554625419</v>
          </cell>
        </row>
        <row r="285">
          <cell r="A285">
            <v>42423</v>
          </cell>
          <cell r="B285">
            <v>0</v>
          </cell>
          <cell r="C285">
            <v>1538.8140000000001</v>
          </cell>
          <cell r="D285">
            <v>0</v>
          </cell>
          <cell r="E285" t="e">
            <v>#DIV/0!</v>
          </cell>
          <cell r="F285">
            <v>-1</v>
          </cell>
          <cell r="H285">
            <v>-1</v>
          </cell>
          <cell r="I285">
            <v>-1</v>
          </cell>
          <cell r="K285">
            <v>0</v>
          </cell>
          <cell r="L285">
            <v>0</v>
          </cell>
          <cell r="M285">
            <v>1540.6523686305732</v>
          </cell>
          <cell r="N285">
            <v>0</v>
          </cell>
          <cell r="O285" t="e">
            <v>#DIV/0!</v>
          </cell>
          <cell r="P285">
            <v>-1</v>
          </cell>
          <cell r="R285">
            <v>-1</v>
          </cell>
          <cell r="S285">
            <v>-1</v>
          </cell>
          <cell r="T285">
            <v>-4.3529884093842952E-2</v>
          </cell>
          <cell r="U285">
            <v>0.59222771222580195</v>
          </cell>
        </row>
        <row r="286">
          <cell r="A286">
            <v>42424</v>
          </cell>
          <cell r="B286">
            <v>0</v>
          </cell>
          <cell r="C286">
            <v>1538.8140000000001</v>
          </cell>
          <cell r="D286">
            <v>0</v>
          </cell>
          <cell r="E286" t="e">
            <v>#DIV/0!</v>
          </cell>
          <cell r="F286">
            <v>-1</v>
          </cell>
          <cell r="H286">
            <v>-1</v>
          </cell>
          <cell r="I286">
            <v>-1</v>
          </cell>
          <cell r="K286">
            <v>0</v>
          </cell>
          <cell r="L286">
            <v>0</v>
          </cell>
          <cell r="M286">
            <v>1540.6523686305732</v>
          </cell>
          <cell r="N286">
            <v>0</v>
          </cell>
          <cell r="O286" t="e">
            <v>#DIV/0!</v>
          </cell>
          <cell r="P286">
            <v>-1</v>
          </cell>
          <cell r="R286">
            <v>-1</v>
          </cell>
          <cell r="S286">
            <v>-1</v>
          </cell>
          <cell r="T286">
            <v>-4.3373335739360641E-2</v>
          </cell>
          <cell r="U286">
            <v>0.62428734269025332</v>
          </cell>
        </row>
        <row r="287">
          <cell r="A287">
            <v>42425</v>
          </cell>
          <cell r="B287">
            <v>0</v>
          </cell>
          <cell r="C287">
            <v>1538.8140000000001</v>
          </cell>
          <cell r="D287">
            <v>0</v>
          </cell>
          <cell r="E287" t="e">
            <v>#DIV/0!</v>
          </cell>
          <cell r="F287">
            <v>-1</v>
          </cell>
          <cell r="H287">
            <v>-1</v>
          </cell>
          <cell r="I287">
            <v>-1</v>
          </cell>
          <cell r="K287">
            <v>0</v>
          </cell>
          <cell r="L287">
            <v>0</v>
          </cell>
          <cell r="M287">
            <v>1540.6523686305732</v>
          </cell>
          <cell r="N287">
            <v>0</v>
          </cell>
          <cell r="O287" t="e">
            <v>#DIV/0!</v>
          </cell>
          <cell r="P287">
            <v>-1</v>
          </cell>
          <cell r="R287">
            <v>-1</v>
          </cell>
          <cell r="S287">
            <v>-1</v>
          </cell>
          <cell r="T287">
            <v>-4.3217909352762263E-2</v>
          </cell>
          <cell r="U287">
            <v>0.65434667610432717</v>
          </cell>
        </row>
        <row r="288">
          <cell r="A288">
            <v>42426</v>
          </cell>
          <cell r="B288">
            <v>0</v>
          </cell>
          <cell r="C288">
            <v>1538.8140000000001</v>
          </cell>
          <cell r="D288">
            <v>0</v>
          </cell>
          <cell r="E288" t="e">
            <v>#DIV/0!</v>
          </cell>
          <cell r="F288">
            <v>-1</v>
          </cell>
          <cell r="H288">
            <v>-1</v>
          </cell>
          <cell r="I288">
            <v>-1</v>
          </cell>
          <cell r="K288">
            <v>0</v>
          </cell>
          <cell r="L288">
            <v>0</v>
          </cell>
          <cell r="M288">
            <v>1540.6523686305732</v>
          </cell>
          <cell r="N288">
            <v>0</v>
          </cell>
          <cell r="O288" t="e">
            <v>#DIV/0!</v>
          </cell>
          <cell r="P288">
            <v>-1</v>
          </cell>
          <cell r="R288">
            <v>-1</v>
          </cell>
          <cell r="S288">
            <v>-1</v>
          </cell>
          <cell r="T288">
            <v>-4.3063592915544291E-2</v>
          </cell>
          <cell r="U288">
            <v>0.68267667029527612</v>
          </cell>
        </row>
        <row r="289">
          <cell r="A289">
            <v>42429</v>
          </cell>
          <cell r="B289">
            <v>0</v>
          </cell>
          <cell r="C289">
            <v>1538.8140000000001</v>
          </cell>
          <cell r="D289">
            <v>0</v>
          </cell>
          <cell r="E289" t="e">
            <v>#DIV/0!</v>
          </cell>
          <cell r="F289">
            <v>-1</v>
          </cell>
          <cell r="H289">
            <v>-1</v>
          </cell>
          <cell r="I289">
            <v>-1</v>
          </cell>
          <cell r="K289">
            <v>0</v>
          </cell>
          <cell r="L289">
            <v>0</v>
          </cell>
          <cell r="M289">
            <v>1540.6523686305732</v>
          </cell>
          <cell r="N289">
            <v>0</v>
          </cell>
          <cell r="O289" t="e">
            <v>#DIV/0!</v>
          </cell>
          <cell r="P289">
            <v>-1</v>
          </cell>
          <cell r="R289">
            <v>-1</v>
          </cell>
          <cell r="S289">
            <v>-1</v>
          </cell>
          <cell r="T289">
            <v>-4.2910374580245048E-2</v>
          </cell>
          <cell r="U289">
            <v>0.70949081636652866</v>
          </cell>
        </row>
        <row r="290">
          <cell r="A290">
            <v>42430</v>
          </cell>
          <cell r="B290" t="e">
            <v>#DIV/0!</v>
          </cell>
          <cell r="C290">
            <v>1538.8140000000001</v>
          </cell>
          <cell r="D290" t="e">
            <v>#DIV/0!</v>
          </cell>
          <cell r="E290" t="e">
            <v>#DIV/0!</v>
          </cell>
          <cell r="F290" t="e">
            <v>#DIV/0!</v>
          </cell>
          <cell r="H290" t="e">
            <v>#DIV/0!</v>
          </cell>
          <cell r="I290" t="e">
            <v>#DIV/0!</v>
          </cell>
          <cell r="K290" t="e">
            <v>#DIV/0!</v>
          </cell>
          <cell r="L290" t="e">
            <v>#DIV/0!</v>
          </cell>
          <cell r="M290">
            <v>1540.6523686305732</v>
          </cell>
          <cell r="N290" t="e">
            <v>#DIV/0!</v>
          </cell>
          <cell r="O290" t="e">
            <v>#DIV/0!</v>
          </cell>
          <cell r="P290" t="e">
            <v>#DIV/0!</v>
          </cell>
          <cell r="R290" t="e">
            <v>#DIV/0!</v>
          </cell>
          <cell r="S290" t="e">
            <v>#DIV/0!</v>
          </cell>
          <cell r="T290" t="e">
            <v>#DIV/0!</v>
          </cell>
          <cell r="U290" t="e">
            <v>#DIV/0!</v>
          </cell>
        </row>
        <row r="291">
          <cell r="A291">
            <v>42431</v>
          </cell>
          <cell r="B291" t="e">
            <v>#DIV/0!</v>
          </cell>
          <cell r="C291">
            <v>1538.8140000000001</v>
          </cell>
          <cell r="D291" t="e">
            <v>#DIV/0!</v>
          </cell>
          <cell r="E291" t="e">
            <v>#DIV/0!</v>
          </cell>
          <cell r="F291" t="e">
            <v>#DIV/0!</v>
          </cell>
          <cell r="H291" t="e">
            <v>#DIV/0!</v>
          </cell>
          <cell r="I291" t="e">
            <v>#DIV/0!</v>
          </cell>
          <cell r="K291" t="e">
            <v>#DIV/0!</v>
          </cell>
          <cell r="L291" t="e">
            <v>#DIV/0!</v>
          </cell>
          <cell r="M291">
            <v>1540.6523686305732</v>
          </cell>
          <cell r="N291" t="e">
            <v>#DIV/0!</v>
          </cell>
          <cell r="O291" t="e">
            <v>#DIV/0!</v>
          </cell>
          <cell r="P291" t="e">
            <v>#DIV/0!</v>
          </cell>
          <cell r="R291" t="e">
            <v>#DIV/0!</v>
          </cell>
          <cell r="S291" t="e">
            <v>#DIV/0!</v>
          </cell>
          <cell r="T291" t="e">
            <v>#DIV/0!</v>
          </cell>
          <cell r="U291" t="e">
            <v>#DIV/0!</v>
          </cell>
        </row>
        <row r="292">
          <cell r="A292">
            <v>42432</v>
          </cell>
          <cell r="B292" t="e">
            <v>#DIV/0!</v>
          </cell>
          <cell r="C292">
            <v>1538.8140000000001</v>
          </cell>
          <cell r="D292" t="e">
            <v>#DIV/0!</v>
          </cell>
          <cell r="E292" t="e">
            <v>#DIV/0!</v>
          </cell>
          <cell r="F292" t="e">
            <v>#DIV/0!</v>
          </cell>
          <cell r="H292" t="e">
            <v>#DIV/0!</v>
          </cell>
          <cell r="I292" t="e">
            <v>#DIV/0!</v>
          </cell>
          <cell r="K292" t="e">
            <v>#DIV/0!</v>
          </cell>
          <cell r="L292" t="e">
            <v>#DIV/0!</v>
          </cell>
          <cell r="M292">
            <v>1540.6523686305732</v>
          </cell>
          <cell r="N292" t="e">
            <v>#DIV/0!</v>
          </cell>
          <cell r="O292" t="e">
            <v>#DIV/0!</v>
          </cell>
          <cell r="P292" t="e">
            <v>#DIV/0!</v>
          </cell>
          <cell r="R292" t="e">
            <v>#DIV/0!</v>
          </cell>
          <cell r="S292" t="e">
            <v>#DIV/0!</v>
          </cell>
          <cell r="T292" t="e">
            <v>#DIV/0!</v>
          </cell>
          <cell r="U292" t="e">
            <v>#DIV/0!</v>
          </cell>
        </row>
        <row r="293">
          <cell r="A293">
            <v>42433</v>
          </cell>
          <cell r="B293" t="e">
            <v>#DIV/0!</v>
          </cell>
          <cell r="C293">
            <v>1538.8140000000001</v>
          </cell>
          <cell r="D293" t="e">
            <v>#DIV/0!</v>
          </cell>
          <cell r="E293" t="e">
            <v>#DIV/0!</v>
          </cell>
          <cell r="F293" t="e">
            <v>#DIV/0!</v>
          </cell>
          <cell r="H293" t="e">
            <v>#DIV/0!</v>
          </cell>
          <cell r="I293" t="e">
            <v>#DIV/0!</v>
          </cell>
          <cell r="K293" t="e">
            <v>#DIV/0!</v>
          </cell>
          <cell r="L293" t="e">
            <v>#DIV/0!</v>
          </cell>
          <cell r="M293">
            <v>1540.6523686305732</v>
          </cell>
          <cell r="N293" t="e">
            <v>#DIV/0!</v>
          </cell>
          <cell r="O293" t="e">
            <v>#DIV/0!</v>
          </cell>
          <cell r="P293" t="e">
            <v>#DIV/0!</v>
          </cell>
          <cell r="R293" t="e">
            <v>#DIV/0!</v>
          </cell>
          <cell r="S293" t="e">
            <v>#DIV/0!</v>
          </cell>
          <cell r="T293" t="e">
            <v>#DIV/0!</v>
          </cell>
          <cell r="U293" t="e">
            <v>#DIV/0!</v>
          </cell>
        </row>
        <row r="294">
          <cell r="A294">
            <v>42436</v>
          </cell>
          <cell r="B294" t="e">
            <v>#DIV/0!</v>
          </cell>
          <cell r="C294">
            <v>1538.8140000000001</v>
          </cell>
          <cell r="D294" t="e">
            <v>#DIV/0!</v>
          </cell>
          <cell r="E294" t="e">
            <v>#DIV/0!</v>
          </cell>
          <cell r="F294" t="e">
            <v>#DIV/0!</v>
          </cell>
          <cell r="H294" t="e">
            <v>#DIV/0!</v>
          </cell>
          <cell r="I294" t="e">
            <v>#DIV/0!</v>
          </cell>
          <cell r="K294" t="e">
            <v>#DIV/0!</v>
          </cell>
          <cell r="L294" t="e">
            <v>#DIV/0!</v>
          </cell>
          <cell r="M294">
            <v>1540.6523686305732</v>
          </cell>
          <cell r="N294" t="e">
            <v>#DIV/0!</v>
          </cell>
          <cell r="O294" t="e">
            <v>#DIV/0!</v>
          </cell>
          <cell r="P294" t="e">
            <v>#DIV/0!</v>
          </cell>
          <cell r="R294" t="e">
            <v>#DIV/0!</v>
          </cell>
          <cell r="S294" t="e">
            <v>#DIV/0!</v>
          </cell>
          <cell r="T294" t="e">
            <v>#DIV/0!</v>
          </cell>
          <cell r="U294" t="e">
            <v>#DIV/0!</v>
          </cell>
        </row>
        <row r="295">
          <cell r="A295">
            <v>42437</v>
          </cell>
          <cell r="B295" t="e">
            <v>#DIV/0!</v>
          </cell>
          <cell r="C295">
            <v>1538.8140000000001</v>
          </cell>
          <cell r="D295" t="e">
            <v>#DIV/0!</v>
          </cell>
          <cell r="E295" t="e">
            <v>#DIV/0!</v>
          </cell>
          <cell r="F295" t="e">
            <v>#DIV/0!</v>
          </cell>
          <cell r="H295" t="e">
            <v>#DIV/0!</v>
          </cell>
          <cell r="I295" t="e">
            <v>#DIV/0!</v>
          </cell>
          <cell r="K295" t="e">
            <v>#DIV/0!</v>
          </cell>
          <cell r="L295" t="e">
            <v>#DIV/0!</v>
          </cell>
          <cell r="M295">
            <v>1540.6523686305732</v>
          </cell>
          <cell r="N295" t="e">
            <v>#DIV/0!</v>
          </cell>
          <cell r="O295" t="e">
            <v>#DIV/0!</v>
          </cell>
          <cell r="P295" t="e">
            <v>#DIV/0!</v>
          </cell>
          <cell r="R295" t="e">
            <v>#DIV/0!</v>
          </cell>
          <cell r="S295" t="e">
            <v>#DIV/0!</v>
          </cell>
          <cell r="T295" t="e">
            <v>#DIV/0!</v>
          </cell>
          <cell r="U295" t="e">
            <v>#DIV/0!</v>
          </cell>
        </row>
        <row r="296">
          <cell r="A296">
            <v>42438</v>
          </cell>
          <cell r="B296" t="e">
            <v>#DIV/0!</v>
          </cell>
          <cell r="C296">
            <v>1538.8140000000001</v>
          </cell>
          <cell r="D296" t="e">
            <v>#DIV/0!</v>
          </cell>
          <cell r="E296" t="e">
            <v>#DIV/0!</v>
          </cell>
          <cell r="F296" t="e">
            <v>#DIV/0!</v>
          </cell>
          <cell r="H296" t="e">
            <v>#DIV/0!</v>
          </cell>
          <cell r="I296" t="e">
            <v>#DIV/0!</v>
          </cell>
          <cell r="K296" t="e">
            <v>#DIV/0!</v>
          </cell>
          <cell r="L296" t="e">
            <v>#DIV/0!</v>
          </cell>
          <cell r="M296">
            <v>1540.6523686305732</v>
          </cell>
          <cell r="N296" t="e">
            <v>#DIV/0!</v>
          </cell>
          <cell r="O296" t="e">
            <v>#DIV/0!</v>
          </cell>
          <cell r="P296" t="e">
            <v>#DIV/0!</v>
          </cell>
          <cell r="R296" t="e">
            <v>#DIV/0!</v>
          </cell>
          <cell r="S296" t="e">
            <v>#DIV/0!</v>
          </cell>
          <cell r="T296" t="e">
            <v>#DIV/0!</v>
          </cell>
          <cell r="U296" t="e">
            <v>#DIV/0!</v>
          </cell>
        </row>
        <row r="297">
          <cell r="A297">
            <v>42439</v>
          </cell>
          <cell r="B297" t="e">
            <v>#DIV/0!</v>
          </cell>
          <cell r="C297">
            <v>1538.8140000000001</v>
          </cell>
          <cell r="D297" t="e">
            <v>#DIV/0!</v>
          </cell>
          <cell r="E297" t="e">
            <v>#DIV/0!</v>
          </cell>
          <cell r="F297" t="e">
            <v>#DIV/0!</v>
          </cell>
          <cell r="H297" t="e">
            <v>#DIV/0!</v>
          </cell>
          <cell r="I297" t="e">
            <v>#DIV/0!</v>
          </cell>
          <cell r="K297" t="e">
            <v>#DIV/0!</v>
          </cell>
          <cell r="L297" t="e">
            <v>#DIV/0!</v>
          </cell>
          <cell r="M297">
            <v>1540.6523686305732</v>
          </cell>
          <cell r="N297" t="e">
            <v>#DIV/0!</v>
          </cell>
          <cell r="O297" t="e">
            <v>#DIV/0!</v>
          </cell>
          <cell r="P297" t="e">
            <v>#DIV/0!</v>
          </cell>
          <cell r="R297" t="e">
            <v>#DIV/0!</v>
          </cell>
          <cell r="S297" t="e">
            <v>#DIV/0!</v>
          </cell>
          <cell r="T297" t="e">
            <v>#DIV/0!</v>
          </cell>
          <cell r="U297" t="e">
            <v>#DIV/0!</v>
          </cell>
        </row>
        <row r="298">
          <cell r="A298">
            <v>42440</v>
          </cell>
          <cell r="B298" t="e">
            <v>#DIV/0!</v>
          </cell>
          <cell r="C298">
            <v>1538.8140000000001</v>
          </cell>
          <cell r="D298" t="e">
            <v>#DIV/0!</v>
          </cell>
          <cell r="E298" t="e">
            <v>#DIV/0!</v>
          </cell>
          <cell r="F298" t="e">
            <v>#DIV/0!</v>
          </cell>
          <cell r="H298" t="e">
            <v>#DIV/0!</v>
          </cell>
          <cell r="I298" t="e">
            <v>#DIV/0!</v>
          </cell>
          <cell r="K298" t="e">
            <v>#DIV/0!</v>
          </cell>
          <cell r="L298" t="e">
            <v>#DIV/0!</v>
          </cell>
          <cell r="M298">
            <v>1540.6523686305732</v>
          </cell>
          <cell r="N298" t="e">
            <v>#DIV/0!</v>
          </cell>
          <cell r="O298" t="e">
            <v>#DIV/0!</v>
          </cell>
          <cell r="P298" t="e">
            <v>#DIV/0!</v>
          </cell>
          <cell r="R298" t="e">
            <v>#DIV/0!</v>
          </cell>
          <cell r="S298" t="e">
            <v>#DIV/0!</v>
          </cell>
          <cell r="T298" t="e">
            <v>#DIV/0!</v>
          </cell>
          <cell r="U298" t="e">
            <v>#DIV/0!</v>
          </cell>
        </row>
        <row r="299">
          <cell r="A299">
            <v>42443</v>
          </cell>
          <cell r="B299" t="e">
            <v>#DIV/0!</v>
          </cell>
          <cell r="C299">
            <v>1538.8140000000001</v>
          </cell>
          <cell r="D299" t="e">
            <v>#DIV/0!</v>
          </cell>
          <cell r="E299" t="e">
            <v>#DIV/0!</v>
          </cell>
          <cell r="F299" t="e">
            <v>#DIV/0!</v>
          </cell>
          <cell r="H299" t="e">
            <v>#DIV/0!</v>
          </cell>
          <cell r="I299" t="e">
            <v>#DIV/0!</v>
          </cell>
          <cell r="K299" t="e">
            <v>#DIV/0!</v>
          </cell>
          <cell r="L299" t="e">
            <v>#DIV/0!</v>
          </cell>
          <cell r="M299">
            <v>1540.6523686305732</v>
          </cell>
          <cell r="N299" t="e">
            <v>#DIV/0!</v>
          </cell>
          <cell r="O299" t="e">
            <v>#DIV/0!</v>
          </cell>
          <cell r="P299" t="e">
            <v>#DIV/0!</v>
          </cell>
          <cell r="R299" t="e">
            <v>#DIV/0!</v>
          </cell>
          <cell r="S299" t="e">
            <v>#DIV/0!</v>
          </cell>
          <cell r="T299" t="e">
            <v>#DIV/0!</v>
          </cell>
          <cell r="U299" t="e">
            <v>#DIV/0!</v>
          </cell>
        </row>
        <row r="300">
          <cell r="A300">
            <v>42444</v>
          </cell>
          <cell r="B300" t="e">
            <v>#DIV/0!</v>
          </cell>
          <cell r="C300">
            <v>1538.8140000000001</v>
          </cell>
          <cell r="D300" t="e">
            <v>#DIV/0!</v>
          </cell>
          <cell r="E300" t="e">
            <v>#DIV/0!</v>
          </cell>
          <cell r="F300" t="e">
            <v>#DIV/0!</v>
          </cell>
          <cell r="H300" t="e">
            <v>#DIV/0!</v>
          </cell>
          <cell r="I300" t="e">
            <v>#DIV/0!</v>
          </cell>
          <cell r="K300" t="e">
            <v>#DIV/0!</v>
          </cell>
          <cell r="L300" t="e">
            <v>#DIV/0!</v>
          </cell>
          <cell r="M300">
            <v>1540.6523686305732</v>
          </cell>
          <cell r="N300" t="e">
            <v>#DIV/0!</v>
          </cell>
          <cell r="O300" t="e">
            <v>#DIV/0!</v>
          </cell>
          <cell r="P300" t="e">
            <v>#DIV/0!</v>
          </cell>
          <cell r="R300" t="e">
            <v>#DIV/0!</v>
          </cell>
          <cell r="S300" t="e">
            <v>#DIV/0!</v>
          </cell>
          <cell r="T300" t="e">
            <v>#DIV/0!</v>
          </cell>
          <cell r="U300" t="e">
            <v>#DIV/0!</v>
          </cell>
        </row>
        <row r="301">
          <cell r="A301">
            <v>42445</v>
          </cell>
          <cell r="B301" t="e">
            <v>#DIV/0!</v>
          </cell>
          <cell r="C301">
            <v>1538.8140000000001</v>
          </cell>
          <cell r="D301" t="e">
            <v>#DIV/0!</v>
          </cell>
          <cell r="E301" t="e">
            <v>#DIV/0!</v>
          </cell>
          <cell r="F301" t="e">
            <v>#DIV/0!</v>
          </cell>
          <cell r="H301" t="e">
            <v>#DIV/0!</v>
          </cell>
          <cell r="I301" t="e">
            <v>#DIV/0!</v>
          </cell>
          <cell r="K301" t="e">
            <v>#DIV/0!</v>
          </cell>
          <cell r="L301" t="e">
            <v>#DIV/0!</v>
          </cell>
          <cell r="M301">
            <v>1540.6523686305732</v>
          </cell>
          <cell r="N301" t="e">
            <v>#DIV/0!</v>
          </cell>
          <cell r="O301" t="e">
            <v>#DIV/0!</v>
          </cell>
          <cell r="P301" t="e">
            <v>#DIV/0!</v>
          </cell>
          <cell r="R301" t="e">
            <v>#DIV/0!</v>
          </cell>
          <cell r="S301" t="e">
            <v>#DIV/0!</v>
          </cell>
          <cell r="T301" t="e">
            <v>#DIV/0!</v>
          </cell>
          <cell r="U301" t="e">
            <v>#DIV/0!</v>
          </cell>
        </row>
        <row r="302">
          <cell r="A302">
            <v>42446</v>
          </cell>
          <cell r="B302" t="e">
            <v>#DIV/0!</v>
          </cell>
          <cell r="C302">
            <v>1538.8140000000001</v>
          </cell>
          <cell r="D302" t="e">
            <v>#DIV/0!</v>
          </cell>
          <cell r="E302" t="e">
            <v>#DIV/0!</v>
          </cell>
          <cell r="F302" t="e">
            <v>#DIV/0!</v>
          </cell>
          <cell r="H302" t="e">
            <v>#DIV/0!</v>
          </cell>
          <cell r="I302" t="e">
            <v>#DIV/0!</v>
          </cell>
          <cell r="K302" t="e">
            <v>#DIV/0!</v>
          </cell>
          <cell r="L302" t="e">
            <v>#DIV/0!</v>
          </cell>
          <cell r="M302">
            <v>1540.6523686305732</v>
          </cell>
          <cell r="N302" t="e">
            <v>#DIV/0!</v>
          </cell>
          <cell r="O302" t="e">
            <v>#DIV/0!</v>
          </cell>
          <cell r="P302" t="e">
            <v>#DIV/0!</v>
          </cell>
          <cell r="R302" t="e">
            <v>#DIV/0!</v>
          </cell>
          <cell r="S302" t="e">
            <v>#DIV/0!</v>
          </cell>
          <cell r="T302" t="e">
            <v>#DIV/0!</v>
          </cell>
          <cell r="U302" t="e">
            <v>#DIV/0!</v>
          </cell>
        </row>
        <row r="303">
          <cell r="A303">
            <v>42447</v>
          </cell>
          <cell r="B303" t="e">
            <v>#DIV/0!</v>
          </cell>
          <cell r="C303">
            <v>1538.8140000000001</v>
          </cell>
          <cell r="D303" t="e">
            <v>#DIV/0!</v>
          </cell>
          <cell r="E303" t="e">
            <v>#DIV/0!</v>
          </cell>
          <cell r="F303" t="e">
            <v>#DIV/0!</v>
          </cell>
          <cell r="H303" t="e">
            <v>#DIV/0!</v>
          </cell>
          <cell r="I303" t="e">
            <v>#DIV/0!</v>
          </cell>
          <cell r="K303" t="e">
            <v>#DIV/0!</v>
          </cell>
          <cell r="L303" t="e">
            <v>#DIV/0!</v>
          </cell>
          <cell r="M303">
            <v>1540.6523686305732</v>
          </cell>
          <cell r="N303" t="e">
            <v>#DIV/0!</v>
          </cell>
          <cell r="O303" t="e">
            <v>#DIV/0!</v>
          </cell>
          <cell r="P303" t="e">
            <v>#DIV/0!</v>
          </cell>
          <cell r="R303" t="e">
            <v>#DIV/0!</v>
          </cell>
          <cell r="S303" t="e">
            <v>#DIV/0!</v>
          </cell>
          <cell r="T303" t="e">
            <v>#DIV/0!</v>
          </cell>
          <cell r="U303" t="e">
            <v>#DIV/0!</v>
          </cell>
        </row>
        <row r="304">
          <cell r="A304">
            <v>42450</v>
          </cell>
          <cell r="B304" t="e">
            <v>#DIV/0!</v>
          </cell>
          <cell r="C304">
            <v>1538.8140000000001</v>
          </cell>
          <cell r="D304" t="e">
            <v>#DIV/0!</v>
          </cell>
          <cell r="E304" t="e">
            <v>#DIV/0!</v>
          </cell>
          <cell r="F304" t="e">
            <v>#DIV/0!</v>
          </cell>
          <cell r="H304" t="e">
            <v>#DIV/0!</v>
          </cell>
          <cell r="I304" t="e">
            <v>#DIV/0!</v>
          </cell>
          <cell r="K304" t="e">
            <v>#DIV/0!</v>
          </cell>
          <cell r="L304" t="e">
            <v>#DIV/0!</v>
          </cell>
          <cell r="M304">
            <v>1540.6523686305732</v>
          </cell>
          <cell r="N304" t="e">
            <v>#DIV/0!</v>
          </cell>
          <cell r="O304" t="e">
            <v>#DIV/0!</v>
          </cell>
          <cell r="P304" t="e">
            <v>#DIV/0!</v>
          </cell>
          <cell r="R304" t="e">
            <v>#DIV/0!</v>
          </cell>
          <cell r="S304" t="e">
            <v>#DIV/0!</v>
          </cell>
          <cell r="T304" t="e">
            <v>#DIV/0!</v>
          </cell>
          <cell r="U304" t="e">
            <v>#DIV/0!</v>
          </cell>
        </row>
        <row r="305">
          <cell r="A305">
            <v>42451</v>
          </cell>
          <cell r="B305" t="e">
            <v>#DIV/0!</v>
          </cell>
          <cell r="C305">
            <v>1538.8140000000001</v>
          </cell>
          <cell r="D305" t="e">
            <v>#DIV/0!</v>
          </cell>
          <cell r="E305" t="e">
            <v>#DIV/0!</v>
          </cell>
          <cell r="F305" t="e">
            <v>#DIV/0!</v>
          </cell>
          <cell r="H305" t="e">
            <v>#DIV/0!</v>
          </cell>
          <cell r="I305" t="e">
            <v>#DIV/0!</v>
          </cell>
          <cell r="K305" t="e">
            <v>#DIV/0!</v>
          </cell>
          <cell r="L305" t="e">
            <v>#DIV/0!</v>
          </cell>
          <cell r="M305">
            <v>1540.6523686305732</v>
          </cell>
          <cell r="N305" t="e">
            <v>#DIV/0!</v>
          </cell>
          <cell r="O305" t="e">
            <v>#DIV/0!</v>
          </cell>
          <cell r="P305" t="e">
            <v>#DIV/0!</v>
          </cell>
          <cell r="R305" t="e">
            <v>#DIV/0!</v>
          </cell>
          <cell r="S305" t="e">
            <v>#DIV/0!</v>
          </cell>
          <cell r="T305" t="e">
            <v>#DIV/0!</v>
          </cell>
          <cell r="U305" t="e">
            <v>#DIV/0!</v>
          </cell>
        </row>
        <row r="306">
          <cell r="A306">
            <v>42452</v>
          </cell>
          <cell r="B306" t="e">
            <v>#DIV/0!</v>
          </cell>
          <cell r="C306">
            <v>1538.8140000000001</v>
          </cell>
          <cell r="D306" t="e">
            <v>#DIV/0!</v>
          </cell>
          <cell r="E306" t="e">
            <v>#DIV/0!</v>
          </cell>
          <cell r="F306" t="e">
            <v>#DIV/0!</v>
          </cell>
          <cell r="H306" t="e">
            <v>#DIV/0!</v>
          </cell>
          <cell r="I306" t="e">
            <v>#DIV/0!</v>
          </cell>
          <cell r="K306" t="e">
            <v>#DIV/0!</v>
          </cell>
          <cell r="L306" t="e">
            <v>#DIV/0!</v>
          </cell>
          <cell r="M306">
            <v>1540.6523686305732</v>
          </cell>
          <cell r="N306" t="e">
            <v>#DIV/0!</v>
          </cell>
          <cell r="O306" t="e">
            <v>#DIV/0!</v>
          </cell>
          <cell r="P306" t="e">
            <v>#DIV/0!</v>
          </cell>
          <cell r="R306" t="e">
            <v>#DIV/0!</v>
          </cell>
          <cell r="S306" t="e">
            <v>#DIV/0!</v>
          </cell>
          <cell r="T306" t="e">
            <v>#DIV/0!</v>
          </cell>
          <cell r="U306" t="e">
            <v>#DIV/0!</v>
          </cell>
        </row>
        <row r="307">
          <cell r="A307">
            <v>42453</v>
          </cell>
          <cell r="B307" t="e">
            <v>#DIV/0!</v>
          </cell>
          <cell r="C307">
            <v>1538.8140000000001</v>
          </cell>
          <cell r="D307" t="e">
            <v>#DIV/0!</v>
          </cell>
          <cell r="E307" t="e">
            <v>#DIV/0!</v>
          </cell>
          <cell r="F307" t="e">
            <v>#DIV/0!</v>
          </cell>
          <cell r="H307" t="e">
            <v>#DIV/0!</v>
          </cell>
          <cell r="I307" t="e">
            <v>#DIV/0!</v>
          </cell>
          <cell r="K307" t="e">
            <v>#DIV/0!</v>
          </cell>
          <cell r="L307" t="e">
            <v>#DIV/0!</v>
          </cell>
          <cell r="M307">
            <v>1540.6523686305732</v>
          </cell>
          <cell r="N307" t="e">
            <v>#DIV/0!</v>
          </cell>
          <cell r="O307" t="e">
            <v>#DIV/0!</v>
          </cell>
          <cell r="P307" t="e">
            <v>#DIV/0!</v>
          </cell>
          <cell r="R307" t="e">
            <v>#DIV/0!</v>
          </cell>
          <cell r="S307" t="e">
            <v>#DIV/0!</v>
          </cell>
          <cell r="T307" t="e">
            <v>#DIV/0!</v>
          </cell>
          <cell r="U307" t="e">
            <v>#DIV/0!</v>
          </cell>
        </row>
        <row r="308">
          <cell r="A308">
            <v>42454</v>
          </cell>
          <cell r="B308" t="e">
            <v>#DIV/0!</v>
          </cell>
          <cell r="C308">
            <v>1538.8140000000001</v>
          </cell>
          <cell r="D308" t="e">
            <v>#DIV/0!</v>
          </cell>
          <cell r="E308" t="e">
            <v>#DIV/0!</v>
          </cell>
          <cell r="F308" t="e">
            <v>#DIV/0!</v>
          </cell>
          <cell r="H308" t="e">
            <v>#DIV/0!</v>
          </cell>
          <cell r="I308" t="e">
            <v>#DIV/0!</v>
          </cell>
          <cell r="K308" t="e">
            <v>#DIV/0!</v>
          </cell>
          <cell r="L308" t="e">
            <v>#DIV/0!</v>
          </cell>
          <cell r="M308">
            <v>1540.6523686305732</v>
          </cell>
          <cell r="N308" t="e">
            <v>#DIV/0!</v>
          </cell>
          <cell r="O308" t="e">
            <v>#DIV/0!</v>
          </cell>
          <cell r="P308" t="e">
            <v>#DIV/0!</v>
          </cell>
          <cell r="R308" t="e">
            <v>#DIV/0!</v>
          </cell>
          <cell r="S308" t="e">
            <v>#DIV/0!</v>
          </cell>
          <cell r="T308" t="e">
            <v>#DIV/0!</v>
          </cell>
          <cell r="U308" t="e">
            <v>#DIV/0!</v>
          </cell>
        </row>
        <row r="309">
          <cell r="A309">
            <v>42457</v>
          </cell>
          <cell r="B309" t="e">
            <v>#DIV/0!</v>
          </cell>
          <cell r="C309">
            <v>1538.8140000000001</v>
          </cell>
          <cell r="D309" t="e">
            <v>#DIV/0!</v>
          </cell>
          <cell r="E309" t="e">
            <v>#DIV/0!</v>
          </cell>
          <cell r="F309" t="e">
            <v>#DIV/0!</v>
          </cell>
          <cell r="H309" t="e">
            <v>#DIV/0!</v>
          </cell>
          <cell r="I309" t="e">
            <v>#DIV/0!</v>
          </cell>
          <cell r="K309" t="e">
            <v>#DIV/0!</v>
          </cell>
          <cell r="L309" t="e">
            <v>#DIV/0!</v>
          </cell>
          <cell r="M309">
            <v>1540.6523686305732</v>
          </cell>
          <cell r="N309" t="e">
            <v>#DIV/0!</v>
          </cell>
          <cell r="O309" t="e">
            <v>#DIV/0!</v>
          </cell>
          <cell r="P309" t="e">
            <v>#DIV/0!</v>
          </cell>
          <cell r="R309" t="e">
            <v>#DIV/0!</v>
          </cell>
          <cell r="S309" t="e">
            <v>#DIV/0!</v>
          </cell>
          <cell r="T309" t="e">
            <v>#DIV/0!</v>
          </cell>
          <cell r="U309" t="e">
            <v>#DIV/0!</v>
          </cell>
        </row>
        <row r="310">
          <cell r="A310">
            <v>42458</v>
          </cell>
          <cell r="B310" t="e">
            <v>#DIV/0!</v>
          </cell>
          <cell r="C310">
            <v>1538.8140000000001</v>
          </cell>
          <cell r="D310" t="e">
            <v>#DIV/0!</v>
          </cell>
          <cell r="E310" t="e">
            <v>#DIV/0!</v>
          </cell>
          <cell r="F310" t="e">
            <v>#DIV/0!</v>
          </cell>
          <cell r="H310" t="e">
            <v>#DIV/0!</v>
          </cell>
          <cell r="I310" t="e">
            <v>#DIV/0!</v>
          </cell>
          <cell r="K310" t="e">
            <v>#DIV/0!</v>
          </cell>
          <cell r="L310" t="e">
            <v>#DIV/0!</v>
          </cell>
          <cell r="M310">
            <v>1540.6523686305732</v>
          </cell>
          <cell r="N310" t="e">
            <v>#DIV/0!</v>
          </cell>
          <cell r="O310" t="e">
            <v>#DIV/0!</v>
          </cell>
          <cell r="P310" t="e">
            <v>#DIV/0!</v>
          </cell>
          <cell r="R310" t="e">
            <v>#DIV/0!</v>
          </cell>
          <cell r="S310" t="e">
            <v>#DIV/0!</v>
          </cell>
          <cell r="T310" t="e">
            <v>#DIV/0!</v>
          </cell>
          <cell r="U310" t="e">
            <v>#DIV/0!</v>
          </cell>
        </row>
        <row r="311">
          <cell r="A311">
            <v>42459</v>
          </cell>
          <cell r="B311" t="e">
            <v>#DIV/0!</v>
          </cell>
          <cell r="C311">
            <v>1538.8140000000001</v>
          </cell>
          <cell r="D311" t="e">
            <v>#DIV/0!</v>
          </cell>
          <cell r="E311" t="e">
            <v>#DIV/0!</v>
          </cell>
          <cell r="F311" t="e">
            <v>#DIV/0!</v>
          </cell>
          <cell r="H311" t="e">
            <v>#DIV/0!</v>
          </cell>
          <cell r="I311" t="e">
            <v>#DIV/0!</v>
          </cell>
          <cell r="K311" t="e">
            <v>#DIV/0!</v>
          </cell>
          <cell r="L311" t="e">
            <v>#DIV/0!</v>
          </cell>
          <cell r="M311">
            <v>1540.6523686305732</v>
          </cell>
          <cell r="N311" t="e">
            <v>#DIV/0!</v>
          </cell>
          <cell r="O311" t="e">
            <v>#DIV/0!</v>
          </cell>
          <cell r="P311" t="e">
            <v>#DIV/0!</v>
          </cell>
          <cell r="R311" t="e">
            <v>#DIV/0!</v>
          </cell>
          <cell r="S311" t="e">
            <v>#DIV/0!</v>
          </cell>
          <cell r="T311" t="e">
            <v>#DIV/0!</v>
          </cell>
          <cell r="U311" t="e">
            <v>#DIV/0!</v>
          </cell>
        </row>
        <row r="312">
          <cell r="A312">
            <v>42460</v>
          </cell>
          <cell r="B312" t="e">
            <v>#DIV/0!</v>
          </cell>
          <cell r="C312">
            <v>1538.8140000000001</v>
          </cell>
          <cell r="D312" t="e">
            <v>#DIV/0!</v>
          </cell>
          <cell r="E312" t="e">
            <v>#DIV/0!</v>
          </cell>
          <cell r="F312" t="e">
            <v>#DIV/0!</v>
          </cell>
          <cell r="H312" t="e">
            <v>#DIV/0!</v>
          </cell>
          <cell r="I312" t="e">
            <v>#DIV/0!</v>
          </cell>
          <cell r="K312" t="e">
            <v>#DIV/0!</v>
          </cell>
          <cell r="L312" t="e">
            <v>#DIV/0!</v>
          </cell>
          <cell r="M312">
            <v>1540.6523686305732</v>
          </cell>
          <cell r="N312" t="e">
            <v>#DIV/0!</v>
          </cell>
          <cell r="O312" t="e">
            <v>#DIV/0!</v>
          </cell>
          <cell r="P312" t="e">
            <v>#DIV/0!</v>
          </cell>
          <cell r="R312" t="e">
            <v>#DIV/0!</v>
          </cell>
          <cell r="S312" t="e">
            <v>#DIV/0!</v>
          </cell>
          <cell r="T312" t="e">
            <v>#DIV/0!</v>
          </cell>
          <cell r="U312" t="e">
            <v>#DIV/0!</v>
          </cell>
        </row>
        <row r="313">
          <cell r="A313">
            <v>42461</v>
          </cell>
          <cell r="B313" t="e">
            <v>#DIV/0!</v>
          </cell>
          <cell r="C313">
            <v>1538.8140000000001</v>
          </cell>
          <cell r="D313" t="e">
            <v>#DIV/0!</v>
          </cell>
          <cell r="E313" t="e">
            <v>#DIV/0!</v>
          </cell>
          <cell r="F313" t="e">
            <v>#DIV/0!</v>
          </cell>
          <cell r="H313" t="e">
            <v>#DIV/0!</v>
          </cell>
          <cell r="I313" t="e">
            <v>#DIV/0!</v>
          </cell>
          <cell r="K313" t="e">
            <v>#DIV/0!</v>
          </cell>
          <cell r="L313" t="e">
            <v>#DIV/0!</v>
          </cell>
          <cell r="M313">
            <v>1540.6523686305732</v>
          </cell>
          <cell r="N313" t="e">
            <v>#DIV/0!</v>
          </cell>
          <cell r="O313" t="e">
            <v>#DIV/0!</v>
          </cell>
          <cell r="P313" t="e">
            <v>#DIV/0!</v>
          </cell>
          <cell r="R313" t="e">
            <v>#DIV/0!</v>
          </cell>
          <cell r="S313" t="e">
            <v>#DIV/0!</v>
          </cell>
          <cell r="T313" t="e">
            <v>#DIV/0!</v>
          </cell>
          <cell r="U313" t="e">
            <v>#DIV/0!</v>
          </cell>
        </row>
        <row r="314">
          <cell r="A314">
            <v>42464</v>
          </cell>
          <cell r="B314" t="e">
            <v>#DIV/0!</v>
          </cell>
          <cell r="C314">
            <v>1538.8140000000001</v>
          </cell>
          <cell r="D314" t="e">
            <v>#DIV/0!</v>
          </cell>
          <cell r="E314" t="e">
            <v>#DIV/0!</v>
          </cell>
          <cell r="F314" t="e">
            <v>#DIV/0!</v>
          </cell>
          <cell r="H314" t="e">
            <v>#DIV/0!</v>
          </cell>
          <cell r="I314" t="e">
            <v>#DIV/0!</v>
          </cell>
          <cell r="K314" t="e">
            <v>#DIV/0!</v>
          </cell>
          <cell r="L314" t="e">
            <v>#DIV/0!</v>
          </cell>
          <cell r="M314">
            <v>1540.6523686305732</v>
          </cell>
          <cell r="N314" t="e">
            <v>#DIV/0!</v>
          </cell>
          <cell r="O314" t="e">
            <v>#DIV/0!</v>
          </cell>
          <cell r="P314" t="e">
            <v>#DIV/0!</v>
          </cell>
          <cell r="R314" t="e">
            <v>#DIV/0!</v>
          </cell>
          <cell r="S314" t="e">
            <v>#DIV/0!</v>
          </cell>
          <cell r="T314" t="e">
            <v>#DIV/0!</v>
          </cell>
          <cell r="U314" t="e">
            <v>#DIV/0!</v>
          </cell>
        </row>
        <row r="315">
          <cell r="A315">
            <v>42465</v>
          </cell>
          <cell r="B315" t="e">
            <v>#DIV/0!</v>
          </cell>
          <cell r="C315">
            <v>1538.8140000000001</v>
          </cell>
          <cell r="D315" t="e">
            <v>#DIV/0!</v>
          </cell>
          <cell r="E315" t="e">
            <v>#DIV/0!</v>
          </cell>
          <cell r="F315" t="e">
            <v>#DIV/0!</v>
          </cell>
          <cell r="H315" t="e">
            <v>#DIV/0!</v>
          </cell>
          <cell r="I315" t="e">
            <v>#DIV/0!</v>
          </cell>
          <cell r="K315" t="e">
            <v>#DIV/0!</v>
          </cell>
          <cell r="L315" t="e">
            <v>#DIV/0!</v>
          </cell>
          <cell r="M315">
            <v>1540.6523686305732</v>
          </cell>
          <cell r="N315" t="e">
            <v>#DIV/0!</v>
          </cell>
          <cell r="O315" t="e">
            <v>#DIV/0!</v>
          </cell>
          <cell r="P315" t="e">
            <v>#DIV/0!</v>
          </cell>
          <cell r="R315" t="e">
            <v>#DIV/0!</v>
          </cell>
          <cell r="S315" t="e">
            <v>#DIV/0!</v>
          </cell>
          <cell r="T315" t="e">
            <v>#DIV/0!</v>
          </cell>
          <cell r="U315" t="e">
            <v>#DIV/0!</v>
          </cell>
        </row>
        <row r="316">
          <cell r="A316">
            <v>42466</v>
          </cell>
          <cell r="B316" t="e">
            <v>#DIV/0!</v>
          </cell>
          <cell r="C316">
            <v>1538.8140000000001</v>
          </cell>
          <cell r="D316" t="e">
            <v>#DIV/0!</v>
          </cell>
          <cell r="E316" t="e">
            <v>#DIV/0!</v>
          </cell>
          <cell r="F316" t="e">
            <v>#DIV/0!</v>
          </cell>
          <cell r="H316" t="e">
            <v>#DIV/0!</v>
          </cell>
          <cell r="I316" t="e">
            <v>#DIV/0!</v>
          </cell>
          <cell r="K316" t="e">
            <v>#DIV/0!</v>
          </cell>
          <cell r="L316" t="e">
            <v>#DIV/0!</v>
          </cell>
          <cell r="M316">
            <v>1540.6523686305732</v>
          </cell>
          <cell r="N316" t="e">
            <v>#DIV/0!</v>
          </cell>
          <cell r="O316" t="e">
            <v>#DIV/0!</v>
          </cell>
          <cell r="P316" t="e">
            <v>#DIV/0!</v>
          </cell>
          <cell r="R316" t="e">
            <v>#DIV/0!</v>
          </cell>
          <cell r="S316" t="e">
            <v>#DIV/0!</v>
          </cell>
          <cell r="T316" t="e">
            <v>#DIV/0!</v>
          </cell>
          <cell r="U316" t="e">
            <v>#DIV/0!</v>
          </cell>
        </row>
        <row r="317">
          <cell r="A317">
            <v>42467</v>
          </cell>
          <cell r="B317" t="e">
            <v>#DIV/0!</v>
          </cell>
          <cell r="C317">
            <v>1538.8140000000001</v>
          </cell>
          <cell r="D317" t="e">
            <v>#DIV/0!</v>
          </cell>
          <cell r="E317" t="e">
            <v>#DIV/0!</v>
          </cell>
          <cell r="F317" t="e">
            <v>#DIV/0!</v>
          </cell>
          <cell r="H317" t="e">
            <v>#DIV/0!</v>
          </cell>
          <cell r="I317" t="e">
            <v>#DIV/0!</v>
          </cell>
          <cell r="K317" t="e">
            <v>#DIV/0!</v>
          </cell>
          <cell r="L317" t="e">
            <v>#DIV/0!</v>
          </cell>
          <cell r="M317">
            <v>1540.6523686305732</v>
          </cell>
          <cell r="N317" t="e">
            <v>#DIV/0!</v>
          </cell>
          <cell r="O317" t="e">
            <v>#DIV/0!</v>
          </cell>
          <cell r="P317" t="e">
            <v>#DIV/0!</v>
          </cell>
          <cell r="R317" t="e">
            <v>#DIV/0!</v>
          </cell>
          <cell r="S317" t="e">
            <v>#DIV/0!</v>
          </cell>
          <cell r="T317" t="e">
            <v>#DIV/0!</v>
          </cell>
          <cell r="U317" t="e">
            <v>#DIV/0!</v>
          </cell>
        </row>
        <row r="318">
          <cell r="A318">
            <v>42468</v>
          </cell>
          <cell r="B318" t="e">
            <v>#DIV/0!</v>
          </cell>
          <cell r="C318">
            <v>1538.8140000000001</v>
          </cell>
          <cell r="D318" t="e">
            <v>#DIV/0!</v>
          </cell>
          <cell r="E318" t="e">
            <v>#DIV/0!</v>
          </cell>
          <cell r="F318" t="e">
            <v>#DIV/0!</v>
          </cell>
          <cell r="H318" t="e">
            <v>#DIV/0!</v>
          </cell>
          <cell r="I318" t="e">
            <v>#DIV/0!</v>
          </cell>
          <cell r="K318" t="e">
            <v>#DIV/0!</v>
          </cell>
          <cell r="L318" t="e">
            <v>#DIV/0!</v>
          </cell>
          <cell r="M318">
            <v>1540.6523686305732</v>
          </cell>
          <cell r="N318" t="e">
            <v>#DIV/0!</v>
          </cell>
          <cell r="O318" t="e">
            <v>#DIV/0!</v>
          </cell>
          <cell r="P318" t="e">
            <v>#DIV/0!</v>
          </cell>
          <cell r="R318" t="e">
            <v>#DIV/0!</v>
          </cell>
          <cell r="S318" t="e">
            <v>#DIV/0!</v>
          </cell>
          <cell r="T318" t="e">
            <v>#DIV/0!</v>
          </cell>
          <cell r="U318" t="e">
            <v>#DIV/0!</v>
          </cell>
        </row>
        <row r="319">
          <cell r="A319">
            <v>42471</v>
          </cell>
          <cell r="B319" t="e">
            <v>#DIV/0!</v>
          </cell>
          <cell r="C319">
            <v>1538.8140000000001</v>
          </cell>
          <cell r="D319" t="e">
            <v>#DIV/0!</v>
          </cell>
          <cell r="E319" t="e">
            <v>#DIV/0!</v>
          </cell>
          <cell r="F319" t="e">
            <v>#DIV/0!</v>
          </cell>
          <cell r="H319" t="e">
            <v>#DIV/0!</v>
          </cell>
          <cell r="I319" t="e">
            <v>#DIV/0!</v>
          </cell>
          <cell r="K319" t="e">
            <v>#DIV/0!</v>
          </cell>
          <cell r="L319" t="e">
            <v>#DIV/0!</v>
          </cell>
          <cell r="M319">
            <v>1540.6523686305732</v>
          </cell>
          <cell r="N319" t="e">
            <v>#DIV/0!</v>
          </cell>
          <cell r="O319" t="e">
            <v>#DIV/0!</v>
          </cell>
          <cell r="P319" t="e">
            <v>#DIV/0!</v>
          </cell>
          <cell r="R319" t="e">
            <v>#DIV/0!</v>
          </cell>
          <cell r="S319" t="e">
            <v>#DIV/0!</v>
          </cell>
          <cell r="T319" t="e">
            <v>#DIV/0!</v>
          </cell>
          <cell r="U319" t="e">
            <v>#DIV/0!</v>
          </cell>
        </row>
        <row r="320">
          <cell r="A320">
            <v>42472</v>
          </cell>
          <cell r="B320" t="e">
            <v>#DIV/0!</v>
          </cell>
          <cell r="C320">
            <v>1538.8140000000001</v>
          </cell>
          <cell r="D320" t="e">
            <v>#DIV/0!</v>
          </cell>
          <cell r="E320" t="e">
            <v>#DIV/0!</v>
          </cell>
          <cell r="F320" t="e">
            <v>#DIV/0!</v>
          </cell>
          <cell r="H320" t="e">
            <v>#DIV/0!</v>
          </cell>
          <cell r="I320" t="e">
            <v>#DIV/0!</v>
          </cell>
          <cell r="K320" t="e">
            <v>#DIV/0!</v>
          </cell>
          <cell r="L320" t="e">
            <v>#DIV/0!</v>
          </cell>
          <cell r="M320">
            <v>1540.6523686305732</v>
          </cell>
          <cell r="N320" t="e">
            <v>#DIV/0!</v>
          </cell>
          <cell r="O320" t="e">
            <v>#DIV/0!</v>
          </cell>
          <cell r="P320" t="e">
            <v>#DIV/0!</v>
          </cell>
          <cell r="R320" t="e">
            <v>#DIV/0!</v>
          </cell>
          <cell r="S320" t="e">
            <v>#DIV/0!</v>
          </cell>
          <cell r="T320" t="e">
            <v>#DIV/0!</v>
          </cell>
          <cell r="U320" t="e">
            <v>#DIV/0!</v>
          </cell>
        </row>
        <row r="321">
          <cell r="A321">
            <v>42473</v>
          </cell>
          <cell r="B321" t="e">
            <v>#DIV/0!</v>
          </cell>
          <cell r="C321">
            <v>1538.8140000000001</v>
          </cell>
          <cell r="D321" t="e">
            <v>#DIV/0!</v>
          </cell>
          <cell r="E321" t="e">
            <v>#DIV/0!</v>
          </cell>
          <cell r="F321" t="e">
            <v>#DIV/0!</v>
          </cell>
          <cell r="H321" t="e">
            <v>#DIV/0!</v>
          </cell>
          <cell r="I321" t="e">
            <v>#DIV/0!</v>
          </cell>
          <cell r="K321" t="e">
            <v>#DIV/0!</v>
          </cell>
          <cell r="L321" t="e">
            <v>#DIV/0!</v>
          </cell>
          <cell r="M321">
            <v>1540.6523686305732</v>
          </cell>
          <cell r="N321" t="e">
            <v>#DIV/0!</v>
          </cell>
          <cell r="O321" t="e">
            <v>#DIV/0!</v>
          </cell>
          <cell r="P321" t="e">
            <v>#DIV/0!</v>
          </cell>
          <cell r="R321" t="e">
            <v>#DIV/0!</v>
          </cell>
          <cell r="S321" t="e">
            <v>#DIV/0!</v>
          </cell>
          <cell r="T321" t="e">
            <v>#DIV/0!</v>
          </cell>
          <cell r="U321" t="e">
            <v>#DIV/0!</v>
          </cell>
        </row>
        <row r="322">
          <cell r="A322">
            <v>42474</v>
          </cell>
          <cell r="B322" t="e">
            <v>#DIV/0!</v>
          </cell>
          <cell r="C322">
            <v>1538.8140000000001</v>
          </cell>
          <cell r="D322" t="e">
            <v>#DIV/0!</v>
          </cell>
          <cell r="E322" t="e">
            <v>#DIV/0!</v>
          </cell>
          <cell r="F322" t="e">
            <v>#DIV/0!</v>
          </cell>
          <cell r="H322" t="e">
            <v>#DIV/0!</v>
          </cell>
          <cell r="I322" t="e">
            <v>#DIV/0!</v>
          </cell>
          <cell r="K322" t="e">
            <v>#DIV/0!</v>
          </cell>
          <cell r="L322" t="e">
            <v>#DIV/0!</v>
          </cell>
          <cell r="M322">
            <v>1540.6523686305732</v>
          </cell>
          <cell r="N322" t="e">
            <v>#DIV/0!</v>
          </cell>
          <cell r="O322" t="e">
            <v>#DIV/0!</v>
          </cell>
          <cell r="P322" t="e">
            <v>#DIV/0!</v>
          </cell>
          <cell r="R322" t="e">
            <v>#DIV/0!</v>
          </cell>
          <cell r="S322" t="e">
            <v>#DIV/0!</v>
          </cell>
          <cell r="T322" t="e">
            <v>#DIV/0!</v>
          </cell>
          <cell r="U322" t="e">
            <v>#DIV/0!</v>
          </cell>
        </row>
        <row r="323">
          <cell r="A323">
            <v>42475</v>
          </cell>
          <cell r="B323" t="e">
            <v>#DIV/0!</v>
          </cell>
          <cell r="C323">
            <v>1538.8140000000001</v>
          </cell>
          <cell r="D323" t="e">
            <v>#DIV/0!</v>
          </cell>
          <cell r="E323" t="e">
            <v>#DIV/0!</v>
          </cell>
          <cell r="F323" t="e">
            <v>#DIV/0!</v>
          </cell>
          <cell r="H323" t="e">
            <v>#DIV/0!</v>
          </cell>
          <cell r="I323" t="e">
            <v>#DIV/0!</v>
          </cell>
          <cell r="K323" t="e">
            <v>#DIV/0!</v>
          </cell>
          <cell r="L323" t="e">
            <v>#DIV/0!</v>
          </cell>
          <cell r="M323">
            <v>1540.6523686305732</v>
          </cell>
          <cell r="N323" t="e">
            <v>#DIV/0!</v>
          </cell>
          <cell r="O323" t="e">
            <v>#DIV/0!</v>
          </cell>
          <cell r="P323" t="e">
            <v>#DIV/0!</v>
          </cell>
          <cell r="R323" t="e">
            <v>#DIV/0!</v>
          </cell>
          <cell r="S323" t="e">
            <v>#DIV/0!</v>
          </cell>
          <cell r="T323" t="e">
            <v>#DIV/0!</v>
          </cell>
          <cell r="U323" t="e">
            <v>#DIV/0!</v>
          </cell>
        </row>
        <row r="324">
          <cell r="A324">
            <v>42478</v>
          </cell>
          <cell r="B324" t="e">
            <v>#DIV/0!</v>
          </cell>
          <cell r="C324">
            <v>1538.8140000000001</v>
          </cell>
          <cell r="D324" t="e">
            <v>#DIV/0!</v>
          </cell>
          <cell r="E324" t="e">
            <v>#DIV/0!</v>
          </cell>
          <cell r="F324" t="e">
            <v>#DIV/0!</v>
          </cell>
          <cell r="H324" t="e">
            <v>#DIV/0!</v>
          </cell>
          <cell r="I324" t="e">
            <v>#DIV/0!</v>
          </cell>
          <cell r="K324" t="e">
            <v>#DIV/0!</v>
          </cell>
          <cell r="L324" t="e">
            <v>#DIV/0!</v>
          </cell>
          <cell r="M324">
            <v>1540.6523686305732</v>
          </cell>
          <cell r="N324" t="e">
            <v>#DIV/0!</v>
          </cell>
          <cell r="O324" t="e">
            <v>#DIV/0!</v>
          </cell>
          <cell r="P324" t="e">
            <v>#DIV/0!</v>
          </cell>
          <cell r="R324" t="e">
            <v>#DIV/0!</v>
          </cell>
          <cell r="S324" t="e">
            <v>#DIV/0!</v>
          </cell>
          <cell r="T324" t="e">
            <v>#DIV/0!</v>
          </cell>
          <cell r="U324" t="e">
            <v>#DIV/0!</v>
          </cell>
        </row>
        <row r="325">
          <cell r="A325">
            <v>42479</v>
          </cell>
          <cell r="B325" t="e">
            <v>#DIV/0!</v>
          </cell>
          <cell r="C325">
            <v>1538.8140000000001</v>
          </cell>
          <cell r="D325" t="e">
            <v>#DIV/0!</v>
          </cell>
          <cell r="E325" t="e">
            <v>#DIV/0!</v>
          </cell>
          <cell r="F325" t="e">
            <v>#DIV/0!</v>
          </cell>
          <cell r="H325" t="e">
            <v>#DIV/0!</v>
          </cell>
          <cell r="I325" t="e">
            <v>#DIV/0!</v>
          </cell>
          <cell r="K325" t="e">
            <v>#DIV/0!</v>
          </cell>
          <cell r="L325" t="e">
            <v>#DIV/0!</v>
          </cell>
          <cell r="M325">
            <v>1540.6523686305732</v>
          </cell>
          <cell r="N325" t="e">
            <v>#DIV/0!</v>
          </cell>
          <cell r="O325" t="e">
            <v>#DIV/0!</v>
          </cell>
          <cell r="P325" t="e">
            <v>#DIV/0!</v>
          </cell>
          <cell r="R325" t="e">
            <v>#DIV/0!</v>
          </cell>
          <cell r="S325" t="e">
            <v>#DIV/0!</v>
          </cell>
          <cell r="T325" t="e">
            <v>#DIV/0!</v>
          </cell>
          <cell r="U325" t="e">
            <v>#DIV/0!</v>
          </cell>
        </row>
        <row r="326">
          <cell r="A326">
            <v>42480</v>
          </cell>
          <cell r="B326" t="e">
            <v>#DIV/0!</v>
          </cell>
          <cell r="C326">
            <v>1538.8140000000001</v>
          </cell>
          <cell r="D326" t="e">
            <v>#DIV/0!</v>
          </cell>
          <cell r="E326" t="e">
            <v>#DIV/0!</v>
          </cell>
          <cell r="F326" t="e">
            <v>#DIV/0!</v>
          </cell>
          <cell r="H326" t="e">
            <v>#DIV/0!</v>
          </cell>
          <cell r="I326" t="e">
            <v>#DIV/0!</v>
          </cell>
          <cell r="K326" t="e">
            <v>#DIV/0!</v>
          </cell>
          <cell r="L326" t="e">
            <v>#DIV/0!</v>
          </cell>
          <cell r="M326">
            <v>1540.6523686305732</v>
          </cell>
          <cell r="N326" t="e">
            <v>#DIV/0!</v>
          </cell>
          <cell r="O326" t="e">
            <v>#DIV/0!</v>
          </cell>
          <cell r="P326" t="e">
            <v>#DIV/0!</v>
          </cell>
          <cell r="R326" t="e">
            <v>#DIV/0!</v>
          </cell>
          <cell r="S326" t="e">
            <v>#DIV/0!</v>
          </cell>
          <cell r="T326" t="e">
            <v>#DIV/0!</v>
          </cell>
          <cell r="U326" t="e">
            <v>#DIV/0!</v>
          </cell>
        </row>
        <row r="327">
          <cell r="A327">
            <v>42481</v>
          </cell>
          <cell r="B327" t="e">
            <v>#DIV/0!</v>
          </cell>
          <cell r="C327">
            <v>1538.8140000000001</v>
          </cell>
          <cell r="D327" t="e">
            <v>#DIV/0!</v>
          </cell>
          <cell r="E327" t="e">
            <v>#DIV/0!</v>
          </cell>
          <cell r="F327" t="e">
            <v>#DIV/0!</v>
          </cell>
          <cell r="H327" t="e">
            <v>#DIV/0!</v>
          </cell>
          <cell r="I327" t="e">
            <v>#DIV/0!</v>
          </cell>
          <cell r="K327" t="e">
            <v>#DIV/0!</v>
          </cell>
          <cell r="L327" t="e">
            <v>#DIV/0!</v>
          </cell>
          <cell r="M327">
            <v>1540.6523686305732</v>
          </cell>
          <cell r="N327" t="e">
            <v>#DIV/0!</v>
          </cell>
          <cell r="O327" t="e">
            <v>#DIV/0!</v>
          </cell>
          <cell r="P327" t="e">
            <v>#DIV/0!</v>
          </cell>
          <cell r="R327" t="e">
            <v>#DIV/0!</v>
          </cell>
          <cell r="S327" t="e">
            <v>#DIV/0!</v>
          </cell>
          <cell r="T327" t="e">
            <v>#DIV/0!</v>
          </cell>
          <cell r="U327" t="e">
            <v>#DIV/0!</v>
          </cell>
        </row>
        <row r="328">
          <cell r="A328">
            <v>42482</v>
          </cell>
          <cell r="B328" t="e">
            <v>#DIV/0!</v>
          </cell>
          <cell r="C328">
            <v>1538.8140000000001</v>
          </cell>
          <cell r="D328" t="e">
            <v>#DIV/0!</v>
          </cell>
          <cell r="E328" t="e">
            <v>#DIV/0!</v>
          </cell>
          <cell r="F328" t="e">
            <v>#DIV/0!</v>
          </cell>
          <cell r="H328" t="e">
            <v>#DIV/0!</v>
          </cell>
          <cell r="I328" t="e">
            <v>#DIV/0!</v>
          </cell>
          <cell r="K328" t="e">
            <v>#DIV/0!</v>
          </cell>
          <cell r="L328" t="e">
            <v>#DIV/0!</v>
          </cell>
          <cell r="M328">
            <v>1540.6523686305732</v>
          </cell>
          <cell r="N328" t="e">
            <v>#DIV/0!</v>
          </cell>
          <cell r="O328" t="e">
            <v>#DIV/0!</v>
          </cell>
          <cell r="P328" t="e">
            <v>#DIV/0!</v>
          </cell>
          <cell r="R328" t="e">
            <v>#DIV/0!</v>
          </cell>
          <cell r="S328" t="e">
            <v>#DIV/0!</v>
          </cell>
          <cell r="T328" t="e">
            <v>#DIV/0!</v>
          </cell>
          <cell r="U328" t="e">
            <v>#DIV/0!</v>
          </cell>
        </row>
        <row r="329">
          <cell r="A329">
            <v>42485</v>
          </cell>
          <cell r="B329" t="e">
            <v>#DIV/0!</v>
          </cell>
          <cell r="C329">
            <v>1538.8140000000001</v>
          </cell>
          <cell r="D329" t="e">
            <v>#DIV/0!</v>
          </cell>
          <cell r="E329" t="e">
            <v>#DIV/0!</v>
          </cell>
          <cell r="F329" t="e">
            <v>#DIV/0!</v>
          </cell>
          <cell r="H329" t="e">
            <v>#DIV/0!</v>
          </cell>
          <cell r="I329" t="e">
            <v>#DIV/0!</v>
          </cell>
          <cell r="K329" t="e">
            <v>#DIV/0!</v>
          </cell>
          <cell r="L329" t="e">
            <v>#DIV/0!</v>
          </cell>
          <cell r="M329">
            <v>1540.6523686305732</v>
          </cell>
          <cell r="N329" t="e">
            <v>#DIV/0!</v>
          </cell>
          <cell r="O329" t="e">
            <v>#DIV/0!</v>
          </cell>
          <cell r="P329" t="e">
            <v>#DIV/0!</v>
          </cell>
          <cell r="R329" t="e">
            <v>#DIV/0!</v>
          </cell>
          <cell r="S329" t="e">
            <v>#DIV/0!</v>
          </cell>
          <cell r="T329" t="e">
            <v>#DIV/0!</v>
          </cell>
          <cell r="U329" t="e">
            <v>#DIV/0!</v>
          </cell>
        </row>
        <row r="330">
          <cell r="A330">
            <v>42486</v>
          </cell>
          <cell r="B330" t="e">
            <v>#DIV/0!</v>
          </cell>
          <cell r="C330">
            <v>1538.8140000000001</v>
          </cell>
          <cell r="D330" t="e">
            <v>#DIV/0!</v>
          </cell>
          <cell r="E330" t="e">
            <v>#DIV/0!</v>
          </cell>
          <cell r="F330" t="e">
            <v>#DIV/0!</v>
          </cell>
          <cell r="H330" t="e">
            <v>#DIV/0!</v>
          </cell>
          <cell r="I330" t="e">
            <v>#DIV/0!</v>
          </cell>
          <cell r="K330" t="e">
            <v>#DIV/0!</v>
          </cell>
          <cell r="L330" t="e">
            <v>#DIV/0!</v>
          </cell>
          <cell r="M330">
            <v>1540.6523686305732</v>
          </cell>
          <cell r="N330" t="e">
            <v>#DIV/0!</v>
          </cell>
          <cell r="O330" t="e">
            <v>#DIV/0!</v>
          </cell>
          <cell r="P330" t="e">
            <v>#DIV/0!</v>
          </cell>
          <cell r="R330" t="e">
            <v>#DIV/0!</v>
          </cell>
          <cell r="S330" t="e">
            <v>#DIV/0!</v>
          </cell>
          <cell r="T330" t="e">
            <v>#DIV/0!</v>
          </cell>
          <cell r="U330" t="e">
            <v>#DIV/0!</v>
          </cell>
        </row>
        <row r="331">
          <cell r="A331">
            <v>42487</v>
          </cell>
          <cell r="B331" t="e">
            <v>#DIV/0!</v>
          </cell>
          <cell r="C331">
            <v>1538.8140000000001</v>
          </cell>
          <cell r="D331" t="e">
            <v>#DIV/0!</v>
          </cell>
          <cell r="E331" t="e">
            <v>#DIV/0!</v>
          </cell>
          <cell r="F331" t="e">
            <v>#DIV/0!</v>
          </cell>
          <cell r="H331" t="e">
            <v>#DIV/0!</v>
          </cell>
          <cell r="I331" t="e">
            <v>#DIV/0!</v>
          </cell>
          <cell r="K331" t="e">
            <v>#DIV/0!</v>
          </cell>
          <cell r="L331" t="e">
            <v>#DIV/0!</v>
          </cell>
          <cell r="M331">
            <v>1540.6523686305732</v>
          </cell>
          <cell r="N331" t="e">
            <v>#DIV/0!</v>
          </cell>
          <cell r="O331" t="e">
            <v>#DIV/0!</v>
          </cell>
          <cell r="P331" t="e">
            <v>#DIV/0!</v>
          </cell>
          <cell r="R331" t="e">
            <v>#DIV/0!</v>
          </cell>
          <cell r="S331" t="e">
            <v>#DIV/0!</v>
          </cell>
          <cell r="T331" t="e">
            <v>#DIV/0!</v>
          </cell>
          <cell r="U331" t="e">
            <v>#DIV/0!</v>
          </cell>
        </row>
        <row r="332">
          <cell r="A332">
            <v>42488</v>
          </cell>
          <cell r="B332" t="e">
            <v>#DIV/0!</v>
          </cell>
          <cell r="C332">
            <v>1538.8140000000001</v>
          </cell>
          <cell r="D332" t="e">
            <v>#DIV/0!</v>
          </cell>
          <cell r="E332" t="e">
            <v>#DIV/0!</v>
          </cell>
          <cell r="F332" t="e">
            <v>#DIV/0!</v>
          </cell>
          <cell r="H332" t="e">
            <v>#DIV/0!</v>
          </cell>
          <cell r="I332" t="e">
            <v>#DIV/0!</v>
          </cell>
          <cell r="K332" t="e">
            <v>#DIV/0!</v>
          </cell>
          <cell r="L332" t="e">
            <v>#DIV/0!</v>
          </cell>
          <cell r="M332">
            <v>1540.6523686305732</v>
          </cell>
          <cell r="N332" t="e">
            <v>#DIV/0!</v>
          </cell>
          <cell r="O332" t="e">
            <v>#DIV/0!</v>
          </cell>
          <cell r="P332" t="e">
            <v>#DIV/0!</v>
          </cell>
          <cell r="R332" t="e">
            <v>#DIV/0!</v>
          </cell>
          <cell r="S332" t="e">
            <v>#DIV/0!</v>
          </cell>
          <cell r="T332" t="e">
            <v>#DIV/0!</v>
          </cell>
          <cell r="U332" t="e">
            <v>#DIV/0!</v>
          </cell>
        </row>
        <row r="333">
          <cell r="A333">
            <v>42489</v>
          </cell>
          <cell r="B333" t="e">
            <v>#DIV/0!</v>
          </cell>
          <cell r="C333">
            <v>1538.8140000000001</v>
          </cell>
          <cell r="D333" t="e">
            <v>#DIV/0!</v>
          </cell>
          <cell r="E333" t="e">
            <v>#DIV/0!</v>
          </cell>
          <cell r="F333" t="e">
            <v>#DIV/0!</v>
          </cell>
          <cell r="H333" t="e">
            <v>#DIV/0!</v>
          </cell>
          <cell r="I333" t="e">
            <v>#DIV/0!</v>
          </cell>
          <cell r="K333" t="e">
            <v>#DIV/0!</v>
          </cell>
          <cell r="L333" t="e">
            <v>#DIV/0!</v>
          </cell>
          <cell r="M333">
            <v>1540.6523686305732</v>
          </cell>
          <cell r="N333" t="e">
            <v>#DIV/0!</v>
          </cell>
          <cell r="O333" t="e">
            <v>#DIV/0!</v>
          </cell>
          <cell r="P333" t="e">
            <v>#DIV/0!</v>
          </cell>
          <cell r="R333" t="e">
            <v>#DIV/0!</v>
          </cell>
          <cell r="S333" t="e">
            <v>#DIV/0!</v>
          </cell>
          <cell r="T333" t="e">
            <v>#DIV/0!</v>
          </cell>
          <cell r="U333" t="e">
            <v>#DIV/0!</v>
          </cell>
        </row>
        <row r="334">
          <cell r="A334">
            <v>42492</v>
          </cell>
          <cell r="B334" t="e">
            <v>#DIV/0!</v>
          </cell>
          <cell r="C334">
            <v>1538.8140000000001</v>
          </cell>
          <cell r="D334" t="e">
            <v>#DIV/0!</v>
          </cell>
          <cell r="E334" t="e">
            <v>#DIV/0!</v>
          </cell>
          <cell r="F334" t="e">
            <v>#DIV/0!</v>
          </cell>
          <cell r="H334" t="e">
            <v>#DIV/0!</v>
          </cell>
          <cell r="I334" t="e">
            <v>#DIV/0!</v>
          </cell>
          <cell r="K334" t="e">
            <v>#DIV/0!</v>
          </cell>
          <cell r="L334" t="e">
            <v>#DIV/0!</v>
          </cell>
          <cell r="M334">
            <v>1540.6523686305732</v>
          </cell>
          <cell r="N334" t="e">
            <v>#DIV/0!</v>
          </cell>
          <cell r="O334" t="e">
            <v>#DIV/0!</v>
          </cell>
          <cell r="P334" t="e">
            <v>#DIV/0!</v>
          </cell>
          <cell r="R334" t="e">
            <v>#DIV/0!</v>
          </cell>
          <cell r="S334" t="e">
            <v>#DIV/0!</v>
          </cell>
          <cell r="T334" t="e">
            <v>#DIV/0!</v>
          </cell>
          <cell r="U334" t="e">
            <v>#DIV/0!</v>
          </cell>
        </row>
        <row r="335">
          <cell r="A335">
            <v>42493</v>
          </cell>
          <cell r="B335" t="e">
            <v>#DIV/0!</v>
          </cell>
          <cell r="C335">
            <v>1538.8140000000001</v>
          </cell>
          <cell r="D335" t="e">
            <v>#DIV/0!</v>
          </cell>
          <cell r="E335" t="e">
            <v>#DIV/0!</v>
          </cell>
          <cell r="F335" t="e">
            <v>#DIV/0!</v>
          </cell>
          <cell r="H335" t="e">
            <v>#DIV/0!</v>
          </cell>
          <cell r="I335" t="e">
            <v>#DIV/0!</v>
          </cell>
          <cell r="K335" t="e">
            <v>#DIV/0!</v>
          </cell>
          <cell r="L335" t="e">
            <v>#DIV/0!</v>
          </cell>
          <cell r="M335">
            <v>1540.6523686305732</v>
          </cell>
          <cell r="N335" t="e">
            <v>#DIV/0!</v>
          </cell>
          <cell r="O335" t="e">
            <v>#DIV/0!</v>
          </cell>
          <cell r="P335" t="e">
            <v>#DIV/0!</v>
          </cell>
          <cell r="R335" t="e">
            <v>#DIV/0!</v>
          </cell>
          <cell r="S335" t="e">
            <v>#DIV/0!</v>
          </cell>
          <cell r="T335" t="e">
            <v>#DIV/0!</v>
          </cell>
          <cell r="U335" t="e">
            <v>#DIV/0!</v>
          </cell>
        </row>
        <row r="336">
          <cell r="A336">
            <v>42494</v>
          </cell>
          <cell r="B336" t="e">
            <v>#DIV/0!</v>
          </cell>
          <cell r="C336">
            <v>1538.8140000000001</v>
          </cell>
          <cell r="D336" t="e">
            <v>#DIV/0!</v>
          </cell>
          <cell r="E336" t="e">
            <v>#DIV/0!</v>
          </cell>
          <cell r="F336" t="e">
            <v>#DIV/0!</v>
          </cell>
          <cell r="H336" t="e">
            <v>#DIV/0!</v>
          </cell>
          <cell r="I336" t="e">
            <v>#DIV/0!</v>
          </cell>
          <cell r="K336" t="e">
            <v>#DIV/0!</v>
          </cell>
          <cell r="L336" t="e">
            <v>#DIV/0!</v>
          </cell>
          <cell r="M336">
            <v>1540.6523686305732</v>
          </cell>
          <cell r="N336" t="e">
            <v>#DIV/0!</v>
          </cell>
          <cell r="O336" t="e">
            <v>#DIV/0!</v>
          </cell>
          <cell r="P336" t="e">
            <v>#DIV/0!</v>
          </cell>
          <cell r="R336" t="e">
            <v>#DIV/0!</v>
          </cell>
          <cell r="S336" t="e">
            <v>#DIV/0!</v>
          </cell>
          <cell r="T336" t="e">
            <v>#DIV/0!</v>
          </cell>
          <cell r="U336" t="e">
            <v>#DIV/0!</v>
          </cell>
        </row>
        <row r="337">
          <cell r="A337">
            <v>42495</v>
          </cell>
          <cell r="B337" t="e">
            <v>#DIV/0!</v>
          </cell>
          <cell r="C337">
            <v>1538.8140000000001</v>
          </cell>
          <cell r="D337" t="e">
            <v>#DIV/0!</v>
          </cell>
          <cell r="E337" t="e">
            <v>#DIV/0!</v>
          </cell>
          <cell r="F337" t="e">
            <v>#DIV/0!</v>
          </cell>
          <cell r="H337" t="e">
            <v>#DIV/0!</v>
          </cell>
          <cell r="I337" t="e">
            <v>#DIV/0!</v>
          </cell>
          <cell r="K337" t="e">
            <v>#DIV/0!</v>
          </cell>
          <cell r="L337" t="e">
            <v>#DIV/0!</v>
          </cell>
          <cell r="M337">
            <v>1540.6523686305732</v>
          </cell>
          <cell r="N337" t="e">
            <v>#DIV/0!</v>
          </cell>
          <cell r="O337" t="e">
            <v>#DIV/0!</v>
          </cell>
          <cell r="P337" t="e">
            <v>#DIV/0!</v>
          </cell>
          <cell r="R337" t="e">
            <v>#DIV/0!</v>
          </cell>
          <cell r="S337" t="e">
            <v>#DIV/0!</v>
          </cell>
          <cell r="T337" t="e">
            <v>#DIV/0!</v>
          </cell>
          <cell r="U337" t="e">
            <v>#DIV/0!</v>
          </cell>
        </row>
        <row r="338">
          <cell r="A338">
            <v>42496</v>
          </cell>
          <cell r="B338" t="e">
            <v>#DIV/0!</v>
          </cell>
          <cell r="C338">
            <v>1538.8140000000001</v>
          </cell>
          <cell r="D338" t="e">
            <v>#DIV/0!</v>
          </cell>
          <cell r="E338" t="e">
            <v>#DIV/0!</v>
          </cell>
          <cell r="F338" t="e">
            <v>#DIV/0!</v>
          </cell>
          <cell r="H338" t="e">
            <v>#DIV/0!</v>
          </cell>
          <cell r="I338" t="e">
            <v>#DIV/0!</v>
          </cell>
          <cell r="K338" t="e">
            <v>#DIV/0!</v>
          </cell>
          <cell r="L338" t="e">
            <v>#DIV/0!</v>
          </cell>
          <cell r="M338">
            <v>1540.6523686305732</v>
          </cell>
          <cell r="N338" t="e">
            <v>#DIV/0!</v>
          </cell>
          <cell r="O338" t="e">
            <v>#DIV/0!</v>
          </cell>
          <cell r="P338" t="e">
            <v>#DIV/0!</v>
          </cell>
          <cell r="R338" t="e">
            <v>#DIV/0!</v>
          </cell>
          <cell r="S338" t="e">
            <v>#DIV/0!</v>
          </cell>
          <cell r="T338" t="e">
            <v>#DIV/0!</v>
          </cell>
          <cell r="U338" t="e">
            <v>#DIV/0!</v>
          </cell>
        </row>
        <row r="339">
          <cell r="A339">
            <v>42499</v>
          </cell>
          <cell r="B339" t="e">
            <v>#DIV/0!</v>
          </cell>
          <cell r="C339">
            <v>1538.8140000000001</v>
          </cell>
          <cell r="D339" t="e">
            <v>#DIV/0!</v>
          </cell>
          <cell r="E339" t="e">
            <v>#DIV/0!</v>
          </cell>
          <cell r="F339" t="e">
            <v>#DIV/0!</v>
          </cell>
          <cell r="H339" t="e">
            <v>#DIV/0!</v>
          </cell>
          <cell r="I339" t="e">
            <v>#DIV/0!</v>
          </cell>
          <cell r="K339" t="e">
            <v>#DIV/0!</v>
          </cell>
          <cell r="L339" t="e">
            <v>#DIV/0!</v>
          </cell>
          <cell r="M339">
            <v>1540.6523686305732</v>
          </cell>
          <cell r="N339" t="e">
            <v>#DIV/0!</v>
          </cell>
          <cell r="O339" t="e">
            <v>#DIV/0!</v>
          </cell>
          <cell r="P339" t="e">
            <v>#DIV/0!</v>
          </cell>
          <cell r="R339" t="e">
            <v>#DIV/0!</v>
          </cell>
          <cell r="S339" t="e">
            <v>#DIV/0!</v>
          </cell>
          <cell r="T339" t="e">
            <v>#DIV/0!</v>
          </cell>
          <cell r="U339" t="e">
            <v>#DIV/0!</v>
          </cell>
        </row>
        <row r="340">
          <cell r="A340">
            <v>42500</v>
          </cell>
          <cell r="B340" t="e">
            <v>#DIV/0!</v>
          </cell>
          <cell r="C340">
            <v>1538.8140000000001</v>
          </cell>
          <cell r="D340" t="e">
            <v>#DIV/0!</v>
          </cell>
          <cell r="E340" t="e">
            <v>#DIV/0!</v>
          </cell>
          <cell r="F340" t="e">
            <v>#DIV/0!</v>
          </cell>
          <cell r="H340" t="e">
            <v>#DIV/0!</v>
          </cell>
          <cell r="I340" t="e">
            <v>#DIV/0!</v>
          </cell>
          <cell r="K340" t="e">
            <v>#DIV/0!</v>
          </cell>
          <cell r="L340" t="e">
            <v>#DIV/0!</v>
          </cell>
          <cell r="M340">
            <v>1540.6523686305732</v>
          </cell>
          <cell r="N340" t="e">
            <v>#DIV/0!</v>
          </cell>
          <cell r="O340" t="e">
            <v>#DIV/0!</v>
          </cell>
          <cell r="P340" t="e">
            <v>#DIV/0!</v>
          </cell>
          <cell r="R340" t="e">
            <v>#DIV/0!</v>
          </cell>
          <cell r="S340" t="e">
            <v>#DIV/0!</v>
          </cell>
          <cell r="T340" t="e">
            <v>#DIV/0!</v>
          </cell>
          <cell r="U340" t="e">
            <v>#DIV/0!</v>
          </cell>
        </row>
        <row r="341">
          <cell r="A341">
            <v>42501</v>
          </cell>
          <cell r="B341" t="e">
            <v>#DIV/0!</v>
          </cell>
          <cell r="C341">
            <v>1538.8140000000001</v>
          </cell>
          <cell r="D341" t="e">
            <v>#DIV/0!</v>
          </cell>
          <cell r="E341" t="e">
            <v>#DIV/0!</v>
          </cell>
          <cell r="F341" t="e">
            <v>#DIV/0!</v>
          </cell>
          <cell r="H341" t="e">
            <v>#DIV/0!</v>
          </cell>
          <cell r="I341" t="e">
            <v>#DIV/0!</v>
          </cell>
          <cell r="K341" t="e">
            <v>#DIV/0!</v>
          </cell>
          <cell r="L341" t="e">
            <v>#DIV/0!</v>
          </cell>
          <cell r="M341">
            <v>1540.6523686305732</v>
          </cell>
          <cell r="N341" t="e">
            <v>#DIV/0!</v>
          </cell>
          <cell r="O341" t="e">
            <v>#DIV/0!</v>
          </cell>
          <cell r="P341" t="e">
            <v>#DIV/0!</v>
          </cell>
          <cell r="R341" t="e">
            <v>#DIV/0!</v>
          </cell>
          <cell r="S341" t="e">
            <v>#DIV/0!</v>
          </cell>
          <cell r="T341" t="e">
            <v>#DIV/0!</v>
          </cell>
          <cell r="U341" t="e">
            <v>#DIV/0!</v>
          </cell>
        </row>
        <row r="342">
          <cell r="A342">
            <v>42502</v>
          </cell>
          <cell r="B342" t="e">
            <v>#DIV/0!</v>
          </cell>
          <cell r="C342">
            <v>1538.8140000000001</v>
          </cell>
          <cell r="D342" t="e">
            <v>#DIV/0!</v>
          </cell>
          <cell r="E342" t="e">
            <v>#DIV/0!</v>
          </cell>
          <cell r="F342" t="e">
            <v>#DIV/0!</v>
          </cell>
          <cell r="H342" t="e">
            <v>#DIV/0!</v>
          </cell>
          <cell r="I342" t="e">
            <v>#DIV/0!</v>
          </cell>
          <cell r="K342" t="e">
            <v>#DIV/0!</v>
          </cell>
          <cell r="L342" t="e">
            <v>#DIV/0!</v>
          </cell>
          <cell r="M342">
            <v>1540.6523686305732</v>
          </cell>
          <cell r="N342" t="e">
            <v>#DIV/0!</v>
          </cell>
          <cell r="O342" t="e">
            <v>#DIV/0!</v>
          </cell>
          <cell r="P342" t="e">
            <v>#DIV/0!</v>
          </cell>
          <cell r="R342" t="e">
            <v>#DIV/0!</v>
          </cell>
          <cell r="S342" t="e">
            <v>#DIV/0!</v>
          </cell>
          <cell r="T342" t="e">
            <v>#DIV/0!</v>
          </cell>
          <cell r="U342" t="e">
            <v>#DIV/0!</v>
          </cell>
        </row>
        <row r="343">
          <cell r="A343">
            <v>42503</v>
          </cell>
          <cell r="B343" t="e">
            <v>#DIV/0!</v>
          </cell>
          <cell r="C343">
            <v>1538.8140000000001</v>
          </cell>
          <cell r="D343" t="e">
            <v>#DIV/0!</v>
          </cell>
          <cell r="E343" t="e">
            <v>#DIV/0!</v>
          </cell>
          <cell r="F343" t="e">
            <v>#DIV/0!</v>
          </cell>
          <cell r="H343" t="e">
            <v>#DIV/0!</v>
          </cell>
          <cell r="I343" t="e">
            <v>#DIV/0!</v>
          </cell>
          <cell r="K343" t="e">
            <v>#DIV/0!</v>
          </cell>
          <cell r="L343" t="e">
            <v>#DIV/0!</v>
          </cell>
          <cell r="M343">
            <v>1540.6523686305732</v>
          </cell>
          <cell r="N343" t="e">
            <v>#DIV/0!</v>
          </cell>
          <cell r="O343" t="e">
            <v>#DIV/0!</v>
          </cell>
          <cell r="P343" t="e">
            <v>#DIV/0!</v>
          </cell>
          <cell r="R343" t="e">
            <v>#DIV/0!</v>
          </cell>
          <cell r="S343" t="e">
            <v>#DIV/0!</v>
          </cell>
          <cell r="T343" t="e">
            <v>#DIV/0!</v>
          </cell>
          <cell r="U343" t="e">
            <v>#DIV/0!</v>
          </cell>
        </row>
        <row r="344">
          <cell r="A344">
            <v>42506</v>
          </cell>
          <cell r="B344" t="e">
            <v>#DIV/0!</v>
          </cell>
          <cell r="C344">
            <v>1538.8140000000001</v>
          </cell>
          <cell r="D344" t="e">
            <v>#DIV/0!</v>
          </cell>
          <cell r="E344" t="e">
            <v>#DIV/0!</v>
          </cell>
          <cell r="F344" t="e">
            <v>#DIV/0!</v>
          </cell>
          <cell r="H344" t="e">
            <v>#DIV/0!</v>
          </cell>
          <cell r="I344" t="e">
            <v>#DIV/0!</v>
          </cell>
          <cell r="K344" t="e">
            <v>#DIV/0!</v>
          </cell>
          <cell r="L344" t="e">
            <v>#DIV/0!</v>
          </cell>
          <cell r="M344">
            <v>1540.6523686305732</v>
          </cell>
          <cell r="N344" t="e">
            <v>#DIV/0!</v>
          </cell>
          <cell r="O344" t="e">
            <v>#DIV/0!</v>
          </cell>
          <cell r="P344" t="e">
            <v>#DIV/0!</v>
          </cell>
          <cell r="R344" t="e">
            <v>#DIV/0!</v>
          </cell>
          <cell r="S344" t="e">
            <v>#DIV/0!</v>
          </cell>
          <cell r="T344" t="e">
            <v>#DIV/0!</v>
          </cell>
          <cell r="U344" t="e">
            <v>#DIV/0!</v>
          </cell>
        </row>
        <row r="345">
          <cell r="A345">
            <v>42507</v>
          </cell>
          <cell r="B345" t="e">
            <v>#DIV/0!</v>
          </cell>
          <cell r="C345">
            <v>1538.8140000000001</v>
          </cell>
          <cell r="D345" t="e">
            <v>#DIV/0!</v>
          </cell>
          <cell r="E345" t="e">
            <v>#DIV/0!</v>
          </cell>
          <cell r="F345" t="e">
            <v>#DIV/0!</v>
          </cell>
          <cell r="H345" t="e">
            <v>#DIV/0!</v>
          </cell>
          <cell r="I345" t="e">
            <v>#DIV/0!</v>
          </cell>
          <cell r="K345" t="e">
            <v>#DIV/0!</v>
          </cell>
          <cell r="L345" t="e">
            <v>#DIV/0!</v>
          </cell>
          <cell r="M345">
            <v>1540.6523686305732</v>
          </cell>
          <cell r="N345" t="e">
            <v>#DIV/0!</v>
          </cell>
          <cell r="O345" t="e">
            <v>#DIV/0!</v>
          </cell>
          <cell r="P345" t="e">
            <v>#DIV/0!</v>
          </cell>
          <cell r="R345" t="e">
            <v>#DIV/0!</v>
          </cell>
          <cell r="S345" t="e">
            <v>#DIV/0!</v>
          </cell>
          <cell r="T345" t="e">
            <v>#DIV/0!</v>
          </cell>
          <cell r="U345" t="e">
            <v>#DIV/0!</v>
          </cell>
        </row>
        <row r="346">
          <cell r="A346">
            <v>42508</v>
          </cell>
          <cell r="B346" t="e">
            <v>#DIV/0!</v>
          </cell>
          <cell r="C346">
            <v>1538.8140000000001</v>
          </cell>
          <cell r="D346" t="e">
            <v>#DIV/0!</v>
          </cell>
          <cell r="E346" t="e">
            <v>#DIV/0!</v>
          </cell>
          <cell r="F346" t="e">
            <v>#DIV/0!</v>
          </cell>
          <cell r="H346" t="e">
            <v>#DIV/0!</v>
          </cell>
          <cell r="I346" t="e">
            <v>#DIV/0!</v>
          </cell>
          <cell r="K346" t="e">
            <v>#DIV/0!</v>
          </cell>
          <cell r="L346" t="e">
            <v>#DIV/0!</v>
          </cell>
          <cell r="M346">
            <v>1540.6523686305732</v>
          </cell>
          <cell r="N346" t="e">
            <v>#DIV/0!</v>
          </cell>
          <cell r="O346" t="e">
            <v>#DIV/0!</v>
          </cell>
          <cell r="P346" t="e">
            <v>#DIV/0!</v>
          </cell>
          <cell r="R346" t="e">
            <v>#DIV/0!</v>
          </cell>
          <cell r="S346" t="e">
            <v>#DIV/0!</v>
          </cell>
          <cell r="T346" t="e">
            <v>#DIV/0!</v>
          </cell>
          <cell r="U346" t="e">
            <v>#DIV/0!</v>
          </cell>
        </row>
        <row r="347">
          <cell r="A347">
            <v>42509</v>
          </cell>
          <cell r="B347" t="e">
            <v>#DIV/0!</v>
          </cell>
          <cell r="C347">
            <v>1538.8140000000001</v>
          </cell>
          <cell r="D347" t="e">
            <v>#DIV/0!</v>
          </cell>
          <cell r="E347" t="e">
            <v>#DIV/0!</v>
          </cell>
          <cell r="F347" t="e">
            <v>#DIV/0!</v>
          </cell>
          <cell r="H347" t="e">
            <v>#DIV/0!</v>
          </cell>
          <cell r="I347" t="e">
            <v>#DIV/0!</v>
          </cell>
          <cell r="K347" t="e">
            <v>#DIV/0!</v>
          </cell>
          <cell r="L347" t="e">
            <v>#DIV/0!</v>
          </cell>
          <cell r="M347">
            <v>1540.6523686305732</v>
          </cell>
          <cell r="N347" t="e">
            <v>#DIV/0!</v>
          </cell>
          <cell r="O347" t="e">
            <v>#DIV/0!</v>
          </cell>
          <cell r="P347" t="e">
            <v>#DIV/0!</v>
          </cell>
          <cell r="R347" t="e">
            <v>#DIV/0!</v>
          </cell>
          <cell r="S347" t="e">
            <v>#DIV/0!</v>
          </cell>
          <cell r="T347" t="e">
            <v>#DIV/0!</v>
          </cell>
          <cell r="U347" t="e">
            <v>#DIV/0!</v>
          </cell>
        </row>
        <row r="348">
          <cell r="A348">
            <v>42510</v>
          </cell>
          <cell r="B348" t="e">
            <v>#DIV/0!</v>
          </cell>
          <cell r="C348">
            <v>1538.8140000000001</v>
          </cell>
          <cell r="D348" t="e">
            <v>#DIV/0!</v>
          </cell>
          <cell r="E348" t="e">
            <v>#DIV/0!</v>
          </cell>
          <cell r="F348" t="e">
            <v>#DIV/0!</v>
          </cell>
          <cell r="H348" t="e">
            <v>#DIV/0!</v>
          </cell>
          <cell r="I348" t="e">
            <v>#DIV/0!</v>
          </cell>
          <cell r="K348" t="e">
            <v>#DIV/0!</v>
          </cell>
          <cell r="L348" t="e">
            <v>#DIV/0!</v>
          </cell>
          <cell r="M348">
            <v>1540.6523686305732</v>
          </cell>
          <cell r="N348" t="e">
            <v>#DIV/0!</v>
          </cell>
          <cell r="O348" t="e">
            <v>#DIV/0!</v>
          </cell>
          <cell r="P348" t="e">
            <v>#DIV/0!</v>
          </cell>
          <cell r="R348" t="e">
            <v>#DIV/0!</v>
          </cell>
          <cell r="S348" t="e">
            <v>#DIV/0!</v>
          </cell>
          <cell r="T348" t="e">
            <v>#DIV/0!</v>
          </cell>
          <cell r="U348" t="e">
            <v>#DIV/0!</v>
          </cell>
        </row>
        <row r="349">
          <cell r="A349">
            <v>42513</v>
          </cell>
          <cell r="B349" t="e">
            <v>#DIV/0!</v>
          </cell>
          <cell r="C349">
            <v>1538.8140000000001</v>
          </cell>
          <cell r="D349" t="e">
            <v>#DIV/0!</v>
          </cell>
          <cell r="E349" t="e">
            <v>#DIV/0!</v>
          </cell>
          <cell r="F349" t="e">
            <v>#DIV/0!</v>
          </cell>
          <cell r="H349" t="e">
            <v>#DIV/0!</v>
          </cell>
          <cell r="I349" t="e">
            <v>#DIV/0!</v>
          </cell>
          <cell r="K349" t="e">
            <v>#DIV/0!</v>
          </cell>
          <cell r="L349" t="e">
            <v>#DIV/0!</v>
          </cell>
          <cell r="M349">
            <v>1540.6523686305732</v>
          </cell>
          <cell r="N349" t="e">
            <v>#DIV/0!</v>
          </cell>
          <cell r="O349" t="e">
            <v>#DIV/0!</v>
          </cell>
          <cell r="P349" t="e">
            <v>#DIV/0!</v>
          </cell>
          <cell r="R349" t="e">
            <v>#DIV/0!</v>
          </cell>
          <cell r="S349" t="e">
            <v>#DIV/0!</v>
          </cell>
          <cell r="T349" t="e">
            <v>#DIV/0!</v>
          </cell>
          <cell r="U349" t="e">
            <v>#DIV/0!</v>
          </cell>
        </row>
        <row r="350">
          <cell r="A350">
            <v>42514</v>
          </cell>
          <cell r="B350" t="e">
            <v>#DIV/0!</v>
          </cell>
          <cell r="C350">
            <v>1538.8140000000001</v>
          </cell>
          <cell r="D350" t="e">
            <v>#DIV/0!</v>
          </cell>
          <cell r="E350" t="e">
            <v>#DIV/0!</v>
          </cell>
          <cell r="F350" t="e">
            <v>#DIV/0!</v>
          </cell>
          <cell r="H350" t="e">
            <v>#DIV/0!</v>
          </cell>
          <cell r="I350" t="e">
            <v>#DIV/0!</v>
          </cell>
          <cell r="K350" t="e">
            <v>#DIV/0!</v>
          </cell>
          <cell r="L350" t="e">
            <v>#DIV/0!</v>
          </cell>
          <cell r="M350">
            <v>1540.6523686305732</v>
          </cell>
          <cell r="N350" t="e">
            <v>#DIV/0!</v>
          </cell>
          <cell r="O350" t="e">
            <v>#DIV/0!</v>
          </cell>
          <cell r="P350" t="e">
            <v>#DIV/0!</v>
          </cell>
          <cell r="R350" t="e">
            <v>#DIV/0!</v>
          </cell>
          <cell r="S350" t="e">
            <v>#DIV/0!</v>
          </cell>
          <cell r="T350" t="e">
            <v>#DIV/0!</v>
          </cell>
          <cell r="U350" t="e">
            <v>#DIV/0!</v>
          </cell>
        </row>
        <row r="351">
          <cell r="A351">
            <v>42515</v>
          </cell>
          <cell r="B351" t="e">
            <v>#DIV/0!</v>
          </cell>
          <cell r="C351">
            <v>1538.8140000000001</v>
          </cell>
          <cell r="D351" t="e">
            <v>#DIV/0!</v>
          </cell>
          <cell r="E351" t="e">
            <v>#DIV/0!</v>
          </cell>
          <cell r="F351" t="e">
            <v>#DIV/0!</v>
          </cell>
          <cell r="H351" t="e">
            <v>#DIV/0!</v>
          </cell>
          <cell r="I351" t="e">
            <v>#DIV/0!</v>
          </cell>
          <cell r="K351" t="e">
            <v>#DIV/0!</v>
          </cell>
          <cell r="L351" t="e">
            <v>#DIV/0!</v>
          </cell>
          <cell r="M351">
            <v>1540.6523686305732</v>
          </cell>
          <cell r="N351" t="e">
            <v>#DIV/0!</v>
          </cell>
          <cell r="O351" t="e">
            <v>#DIV/0!</v>
          </cell>
          <cell r="P351" t="e">
            <v>#DIV/0!</v>
          </cell>
          <cell r="R351" t="e">
            <v>#DIV/0!</v>
          </cell>
          <cell r="S351" t="e">
            <v>#DIV/0!</v>
          </cell>
          <cell r="T351" t="e">
            <v>#DIV/0!</v>
          </cell>
          <cell r="U351" t="e">
            <v>#DIV/0!</v>
          </cell>
        </row>
        <row r="352">
          <cell r="A352">
            <v>42516</v>
          </cell>
          <cell r="B352" t="e">
            <v>#DIV/0!</v>
          </cell>
          <cell r="C352">
            <v>1538.8140000000001</v>
          </cell>
          <cell r="D352" t="e">
            <v>#DIV/0!</v>
          </cell>
          <cell r="E352" t="e">
            <v>#DIV/0!</v>
          </cell>
          <cell r="F352" t="e">
            <v>#DIV/0!</v>
          </cell>
          <cell r="H352" t="e">
            <v>#DIV/0!</v>
          </cell>
          <cell r="I352" t="e">
            <v>#DIV/0!</v>
          </cell>
          <cell r="K352" t="e">
            <v>#DIV/0!</v>
          </cell>
          <cell r="L352" t="e">
            <v>#DIV/0!</v>
          </cell>
          <cell r="M352">
            <v>1540.6523686305732</v>
          </cell>
          <cell r="N352" t="e">
            <v>#DIV/0!</v>
          </cell>
          <cell r="O352" t="e">
            <v>#DIV/0!</v>
          </cell>
          <cell r="P352" t="e">
            <v>#DIV/0!</v>
          </cell>
          <cell r="R352" t="e">
            <v>#DIV/0!</v>
          </cell>
          <cell r="S352" t="e">
            <v>#DIV/0!</v>
          </cell>
          <cell r="T352" t="e">
            <v>#DIV/0!</v>
          </cell>
          <cell r="U352" t="e">
            <v>#DIV/0!</v>
          </cell>
        </row>
        <row r="353">
          <cell r="A353">
            <v>42517</v>
          </cell>
          <cell r="B353" t="e">
            <v>#DIV/0!</v>
          </cell>
          <cell r="C353">
            <v>1538.8140000000001</v>
          </cell>
          <cell r="D353" t="e">
            <v>#DIV/0!</v>
          </cell>
          <cell r="E353" t="e">
            <v>#DIV/0!</v>
          </cell>
          <cell r="F353" t="e">
            <v>#DIV/0!</v>
          </cell>
          <cell r="H353" t="e">
            <v>#DIV/0!</v>
          </cell>
          <cell r="I353" t="e">
            <v>#DIV/0!</v>
          </cell>
          <cell r="K353" t="e">
            <v>#DIV/0!</v>
          </cell>
          <cell r="L353" t="e">
            <v>#DIV/0!</v>
          </cell>
          <cell r="M353">
            <v>1540.6523686305732</v>
          </cell>
          <cell r="N353" t="e">
            <v>#DIV/0!</v>
          </cell>
          <cell r="O353" t="e">
            <v>#DIV/0!</v>
          </cell>
          <cell r="P353" t="e">
            <v>#DIV/0!</v>
          </cell>
          <cell r="R353" t="e">
            <v>#DIV/0!</v>
          </cell>
          <cell r="S353" t="e">
            <v>#DIV/0!</v>
          </cell>
          <cell r="T353" t="e">
            <v>#DIV/0!</v>
          </cell>
          <cell r="U353" t="e">
            <v>#DIV/0!</v>
          </cell>
        </row>
        <row r="354">
          <cell r="A354">
            <v>42520</v>
          </cell>
          <cell r="B354" t="e">
            <v>#DIV/0!</v>
          </cell>
          <cell r="C354">
            <v>1538.8140000000001</v>
          </cell>
          <cell r="D354" t="e">
            <v>#DIV/0!</v>
          </cell>
          <cell r="E354" t="e">
            <v>#DIV/0!</v>
          </cell>
          <cell r="F354" t="e">
            <v>#DIV/0!</v>
          </cell>
          <cell r="H354" t="e">
            <v>#DIV/0!</v>
          </cell>
          <cell r="I354" t="e">
            <v>#DIV/0!</v>
          </cell>
          <cell r="K354" t="e">
            <v>#DIV/0!</v>
          </cell>
          <cell r="L354" t="e">
            <v>#DIV/0!</v>
          </cell>
          <cell r="M354">
            <v>1540.6523686305732</v>
          </cell>
          <cell r="N354" t="e">
            <v>#DIV/0!</v>
          </cell>
          <cell r="O354" t="e">
            <v>#DIV/0!</v>
          </cell>
          <cell r="P354" t="e">
            <v>#DIV/0!</v>
          </cell>
          <cell r="R354" t="e">
            <v>#DIV/0!</v>
          </cell>
          <cell r="S354" t="e">
            <v>#DIV/0!</v>
          </cell>
          <cell r="T354" t="e">
            <v>#DIV/0!</v>
          </cell>
          <cell r="U354" t="e">
            <v>#DIV/0!</v>
          </cell>
        </row>
        <row r="355">
          <cell r="A355">
            <v>42521</v>
          </cell>
          <cell r="B355" t="e">
            <v>#DIV/0!</v>
          </cell>
          <cell r="C355">
            <v>1538.8140000000001</v>
          </cell>
          <cell r="D355" t="e">
            <v>#DIV/0!</v>
          </cell>
          <cell r="E355" t="e">
            <v>#DIV/0!</v>
          </cell>
          <cell r="F355" t="e">
            <v>#DIV/0!</v>
          </cell>
          <cell r="H355" t="e">
            <v>#DIV/0!</v>
          </cell>
          <cell r="I355" t="e">
            <v>#DIV/0!</v>
          </cell>
          <cell r="K355" t="e">
            <v>#DIV/0!</v>
          </cell>
          <cell r="L355" t="e">
            <v>#DIV/0!</v>
          </cell>
          <cell r="M355">
            <v>1540.6523686305732</v>
          </cell>
          <cell r="N355" t="e">
            <v>#DIV/0!</v>
          </cell>
          <cell r="O355" t="e">
            <v>#DIV/0!</v>
          </cell>
          <cell r="P355" t="e">
            <v>#DIV/0!</v>
          </cell>
          <cell r="R355" t="e">
            <v>#DIV/0!</v>
          </cell>
          <cell r="S355" t="e">
            <v>#DIV/0!</v>
          </cell>
          <cell r="T355" t="e">
            <v>#DIV/0!</v>
          </cell>
          <cell r="U355" t="e">
            <v>#DIV/0!</v>
          </cell>
        </row>
        <row r="356">
          <cell r="A356">
            <v>42522</v>
          </cell>
          <cell r="B356" t="e">
            <v>#DIV/0!</v>
          </cell>
          <cell r="C356">
            <v>1538.8140000000001</v>
          </cell>
          <cell r="D356" t="e">
            <v>#DIV/0!</v>
          </cell>
          <cell r="E356" t="e">
            <v>#DIV/0!</v>
          </cell>
          <cell r="F356" t="e">
            <v>#DIV/0!</v>
          </cell>
          <cell r="H356" t="e">
            <v>#DIV/0!</v>
          </cell>
          <cell r="I356" t="e">
            <v>#DIV/0!</v>
          </cell>
          <cell r="K356" t="e">
            <v>#DIV/0!</v>
          </cell>
          <cell r="L356" t="e">
            <v>#DIV/0!</v>
          </cell>
          <cell r="M356">
            <v>1540.6523686305732</v>
          </cell>
          <cell r="N356" t="e">
            <v>#DIV/0!</v>
          </cell>
          <cell r="O356" t="e">
            <v>#DIV/0!</v>
          </cell>
          <cell r="P356" t="e">
            <v>#DIV/0!</v>
          </cell>
          <cell r="R356" t="e">
            <v>#DIV/0!</v>
          </cell>
          <cell r="S356" t="e">
            <v>#DIV/0!</v>
          </cell>
          <cell r="T356" t="e">
            <v>#DIV/0!</v>
          </cell>
          <cell r="U356" t="e">
            <v>#DIV/0!</v>
          </cell>
        </row>
        <row r="357">
          <cell r="A357">
            <v>42523</v>
          </cell>
          <cell r="B357" t="e">
            <v>#DIV/0!</v>
          </cell>
          <cell r="C357">
            <v>1538.8140000000001</v>
          </cell>
          <cell r="D357" t="e">
            <v>#DIV/0!</v>
          </cell>
          <cell r="E357" t="e">
            <v>#DIV/0!</v>
          </cell>
          <cell r="F357" t="e">
            <v>#DIV/0!</v>
          </cell>
          <cell r="H357" t="e">
            <v>#DIV/0!</v>
          </cell>
          <cell r="I357" t="e">
            <v>#DIV/0!</v>
          </cell>
          <cell r="K357" t="e">
            <v>#DIV/0!</v>
          </cell>
          <cell r="L357" t="e">
            <v>#DIV/0!</v>
          </cell>
          <cell r="M357">
            <v>1540.6523686305732</v>
          </cell>
          <cell r="N357" t="e">
            <v>#DIV/0!</v>
          </cell>
          <cell r="O357" t="e">
            <v>#DIV/0!</v>
          </cell>
          <cell r="P357" t="e">
            <v>#DIV/0!</v>
          </cell>
          <cell r="R357" t="e">
            <v>#DIV/0!</v>
          </cell>
          <cell r="S357" t="e">
            <v>#DIV/0!</v>
          </cell>
          <cell r="T357" t="e">
            <v>#DIV/0!</v>
          </cell>
          <cell r="U357" t="e">
            <v>#DIV/0!</v>
          </cell>
        </row>
        <row r="358">
          <cell r="A358">
            <v>42524</v>
          </cell>
          <cell r="B358" t="e">
            <v>#DIV/0!</v>
          </cell>
          <cell r="C358">
            <v>1538.8140000000001</v>
          </cell>
          <cell r="D358" t="e">
            <v>#DIV/0!</v>
          </cell>
          <cell r="E358" t="e">
            <v>#DIV/0!</v>
          </cell>
          <cell r="F358" t="e">
            <v>#DIV/0!</v>
          </cell>
          <cell r="H358" t="e">
            <v>#DIV/0!</v>
          </cell>
          <cell r="I358" t="e">
            <v>#DIV/0!</v>
          </cell>
          <cell r="K358" t="e">
            <v>#DIV/0!</v>
          </cell>
          <cell r="L358" t="e">
            <v>#DIV/0!</v>
          </cell>
          <cell r="M358">
            <v>1540.6523686305732</v>
          </cell>
          <cell r="N358" t="e">
            <v>#DIV/0!</v>
          </cell>
          <cell r="O358" t="e">
            <v>#DIV/0!</v>
          </cell>
          <cell r="P358" t="e">
            <v>#DIV/0!</v>
          </cell>
          <cell r="R358" t="e">
            <v>#DIV/0!</v>
          </cell>
          <cell r="S358" t="e">
            <v>#DIV/0!</v>
          </cell>
          <cell r="T358" t="e">
            <v>#DIV/0!</v>
          </cell>
          <cell r="U358" t="e">
            <v>#DIV/0!</v>
          </cell>
        </row>
        <row r="359">
          <cell r="A359">
            <v>42527</v>
          </cell>
          <cell r="B359" t="e">
            <v>#DIV/0!</v>
          </cell>
          <cell r="C359">
            <v>1538.8140000000001</v>
          </cell>
          <cell r="D359" t="e">
            <v>#DIV/0!</v>
          </cell>
          <cell r="E359" t="e">
            <v>#DIV/0!</v>
          </cell>
          <cell r="F359" t="e">
            <v>#DIV/0!</v>
          </cell>
          <cell r="H359" t="e">
            <v>#DIV/0!</v>
          </cell>
          <cell r="I359" t="e">
            <v>#DIV/0!</v>
          </cell>
          <cell r="K359" t="e">
            <v>#DIV/0!</v>
          </cell>
          <cell r="L359" t="e">
            <v>#DIV/0!</v>
          </cell>
          <cell r="M359">
            <v>1540.6523686305732</v>
          </cell>
          <cell r="N359" t="e">
            <v>#DIV/0!</v>
          </cell>
          <cell r="O359" t="e">
            <v>#DIV/0!</v>
          </cell>
          <cell r="P359" t="e">
            <v>#DIV/0!</v>
          </cell>
          <cell r="R359" t="e">
            <v>#DIV/0!</v>
          </cell>
          <cell r="S359" t="e">
            <v>#DIV/0!</v>
          </cell>
          <cell r="T359" t="e">
            <v>#DIV/0!</v>
          </cell>
          <cell r="U359" t="e">
            <v>#DIV/0!</v>
          </cell>
        </row>
        <row r="360">
          <cell r="A360">
            <v>42528</v>
          </cell>
          <cell r="B360" t="e">
            <v>#DIV/0!</v>
          </cell>
          <cell r="C360">
            <v>1538.8140000000001</v>
          </cell>
          <cell r="D360" t="e">
            <v>#DIV/0!</v>
          </cell>
          <cell r="E360" t="e">
            <v>#DIV/0!</v>
          </cell>
          <cell r="F360" t="e">
            <v>#DIV/0!</v>
          </cell>
          <cell r="H360" t="e">
            <v>#DIV/0!</v>
          </cell>
          <cell r="I360" t="e">
            <v>#DIV/0!</v>
          </cell>
          <cell r="K360" t="e">
            <v>#DIV/0!</v>
          </cell>
          <cell r="L360" t="e">
            <v>#DIV/0!</v>
          </cell>
          <cell r="M360">
            <v>1540.6523686305732</v>
          </cell>
          <cell r="N360" t="e">
            <v>#DIV/0!</v>
          </cell>
          <cell r="O360" t="e">
            <v>#DIV/0!</v>
          </cell>
          <cell r="P360" t="e">
            <v>#DIV/0!</v>
          </cell>
          <cell r="R360" t="e">
            <v>#DIV/0!</v>
          </cell>
          <cell r="S360" t="e">
            <v>#DIV/0!</v>
          </cell>
          <cell r="T360" t="e">
            <v>#DIV/0!</v>
          </cell>
          <cell r="U360" t="e">
            <v>#DIV/0!</v>
          </cell>
        </row>
        <row r="361">
          <cell r="A361">
            <v>42529</v>
          </cell>
          <cell r="B361" t="e">
            <v>#DIV/0!</v>
          </cell>
          <cell r="C361">
            <v>1538.8140000000001</v>
          </cell>
          <cell r="D361" t="e">
            <v>#DIV/0!</v>
          </cell>
          <cell r="E361" t="e">
            <v>#DIV/0!</v>
          </cell>
          <cell r="F361" t="e">
            <v>#DIV/0!</v>
          </cell>
          <cell r="H361" t="e">
            <v>#DIV/0!</v>
          </cell>
          <cell r="I361" t="e">
            <v>#DIV/0!</v>
          </cell>
          <cell r="K361" t="e">
            <v>#DIV/0!</v>
          </cell>
          <cell r="L361" t="e">
            <v>#DIV/0!</v>
          </cell>
          <cell r="M361">
            <v>1540.6523686305732</v>
          </cell>
          <cell r="N361" t="e">
            <v>#DIV/0!</v>
          </cell>
          <cell r="O361" t="e">
            <v>#DIV/0!</v>
          </cell>
          <cell r="P361" t="e">
            <v>#DIV/0!</v>
          </cell>
          <cell r="R361" t="e">
            <v>#DIV/0!</v>
          </cell>
          <cell r="S361" t="e">
            <v>#DIV/0!</v>
          </cell>
          <cell r="T361" t="e">
            <v>#DIV/0!</v>
          </cell>
          <cell r="U361" t="e">
            <v>#DIV/0!</v>
          </cell>
        </row>
        <row r="362">
          <cell r="A362">
            <v>42530</v>
          </cell>
          <cell r="B362" t="e">
            <v>#DIV/0!</v>
          </cell>
          <cell r="C362">
            <v>1538.8140000000001</v>
          </cell>
          <cell r="D362" t="e">
            <v>#DIV/0!</v>
          </cell>
          <cell r="E362" t="e">
            <v>#DIV/0!</v>
          </cell>
          <cell r="F362" t="e">
            <v>#DIV/0!</v>
          </cell>
          <cell r="H362" t="e">
            <v>#DIV/0!</v>
          </cell>
          <cell r="I362" t="e">
            <v>#DIV/0!</v>
          </cell>
          <cell r="K362" t="e">
            <v>#DIV/0!</v>
          </cell>
          <cell r="L362" t="e">
            <v>#DIV/0!</v>
          </cell>
          <cell r="M362">
            <v>1540.6523686305732</v>
          </cell>
          <cell r="N362" t="e">
            <v>#DIV/0!</v>
          </cell>
          <cell r="O362" t="e">
            <v>#DIV/0!</v>
          </cell>
          <cell r="P362" t="e">
            <v>#DIV/0!</v>
          </cell>
          <cell r="R362" t="e">
            <v>#DIV/0!</v>
          </cell>
          <cell r="S362" t="e">
            <v>#DIV/0!</v>
          </cell>
          <cell r="T362" t="e">
            <v>#DIV/0!</v>
          </cell>
          <cell r="U362" t="e">
            <v>#DIV/0!</v>
          </cell>
        </row>
        <row r="363">
          <cell r="A363">
            <v>42531</v>
          </cell>
          <cell r="B363" t="e">
            <v>#DIV/0!</v>
          </cell>
          <cell r="C363">
            <v>1538.8140000000001</v>
          </cell>
          <cell r="D363" t="e">
            <v>#DIV/0!</v>
          </cell>
          <cell r="E363" t="e">
            <v>#DIV/0!</v>
          </cell>
          <cell r="F363" t="e">
            <v>#DIV/0!</v>
          </cell>
          <cell r="H363" t="e">
            <v>#DIV/0!</v>
          </cell>
          <cell r="I363" t="e">
            <v>#DIV/0!</v>
          </cell>
          <cell r="K363" t="e">
            <v>#DIV/0!</v>
          </cell>
          <cell r="L363" t="e">
            <v>#DIV/0!</v>
          </cell>
          <cell r="M363">
            <v>1540.6523686305732</v>
          </cell>
          <cell r="N363" t="e">
            <v>#DIV/0!</v>
          </cell>
          <cell r="O363" t="e">
            <v>#DIV/0!</v>
          </cell>
          <cell r="P363" t="e">
            <v>#DIV/0!</v>
          </cell>
          <cell r="R363" t="e">
            <v>#DIV/0!</v>
          </cell>
          <cell r="S363" t="e">
            <v>#DIV/0!</v>
          </cell>
          <cell r="T363" t="e">
            <v>#DIV/0!</v>
          </cell>
          <cell r="U363" t="e">
            <v>#DIV/0!</v>
          </cell>
        </row>
        <row r="364">
          <cell r="A364">
            <v>42534</v>
          </cell>
          <cell r="B364" t="e">
            <v>#DIV/0!</v>
          </cell>
          <cell r="C364">
            <v>1538.8140000000001</v>
          </cell>
          <cell r="D364" t="e">
            <v>#DIV/0!</v>
          </cell>
          <cell r="E364" t="e">
            <v>#DIV/0!</v>
          </cell>
          <cell r="F364" t="e">
            <v>#DIV/0!</v>
          </cell>
          <cell r="H364" t="e">
            <v>#DIV/0!</v>
          </cell>
          <cell r="I364" t="e">
            <v>#DIV/0!</v>
          </cell>
          <cell r="K364" t="e">
            <v>#DIV/0!</v>
          </cell>
          <cell r="L364" t="e">
            <v>#DIV/0!</v>
          </cell>
          <cell r="M364">
            <v>1540.6523686305732</v>
          </cell>
          <cell r="N364" t="e">
            <v>#DIV/0!</v>
          </cell>
          <cell r="O364" t="e">
            <v>#DIV/0!</v>
          </cell>
          <cell r="P364" t="e">
            <v>#DIV/0!</v>
          </cell>
          <cell r="R364" t="e">
            <v>#DIV/0!</v>
          </cell>
          <cell r="S364" t="e">
            <v>#DIV/0!</v>
          </cell>
          <cell r="T364" t="e">
            <v>#DIV/0!</v>
          </cell>
          <cell r="U364" t="e">
            <v>#DIV/0!</v>
          </cell>
        </row>
        <row r="365">
          <cell r="A365">
            <v>42535</v>
          </cell>
          <cell r="B365" t="e">
            <v>#DIV/0!</v>
          </cell>
          <cell r="C365">
            <v>1538.8140000000001</v>
          </cell>
          <cell r="D365" t="e">
            <v>#DIV/0!</v>
          </cell>
          <cell r="E365" t="e">
            <v>#DIV/0!</v>
          </cell>
          <cell r="F365" t="e">
            <v>#DIV/0!</v>
          </cell>
          <cell r="H365" t="e">
            <v>#DIV/0!</v>
          </cell>
          <cell r="I365" t="e">
            <v>#DIV/0!</v>
          </cell>
          <cell r="K365" t="e">
            <v>#DIV/0!</v>
          </cell>
          <cell r="L365" t="e">
            <v>#DIV/0!</v>
          </cell>
          <cell r="M365">
            <v>1540.6523686305732</v>
          </cell>
          <cell r="N365" t="e">
            <v>#DIV/0!</v>
          </cell>
          <cell r="O365" t="e">
            <v>#DIV/0!</v>
          </cell>
          <cell r="P365" t="e">
            <v>#DIV/0!</v>
          </cell>
          <cell r="R365" t="e">
            <v>#DIV/0!</v>
          </cell>
          <cell r="S365" t="e">
            <v>#DIV/0!</v>
          </cell>
          <cell r="T365" t="e">
            <v>#DIV/0!</v>
          </cell>
          <cell r="U365" t="e">
            <v>#DIV/0!</v>
          </cell>
        </row>
        <row r="366">
          <cell r="A366">
            <v>42536</v>
          </cell>
          <cell r="B366" t="e">
            <v>#DIV/0!</v>
          </cell>
          <cell r="C366">
            <v>1538.8140000000001</v>
          </cell>
          <cell r="D366" t="e">
            <v>#DIV/0!</v>
          </cell>
          <cell r="E366" t="e">
            <v>#DIV/0!</v>
          </cell>
          <cell r="F366" t="e">
            <v>#DIV/0!</v>
          </cell>
          <cell r="H366" t="e">
            <v>#DIV/0!</v>
          </cell>
          <cell r="I366" t="e">
            <v>#DIV/0!</v>
          </cell>
          <cell r="K366" t="e">
            <v>#DIV/0!</v>
          </cell>
          <cell r="L366" t="e">
            <v>#DIV/0!</v>
          </cell>
          <cell r="M366">
            <v>1540.6523686305732</v>
          </cell>
          <cell r="N366" t="e">
            <v>#DIV/0!</v>
          </cell>
          <cell r="O366" t="e">
            <v>#DIV/0!</v>
          </cell>
          <cell r="P366" t="e">
            <v>#DIV/0!</v>
          </cell>
          <cell r="R366" t="e">
            <v>#DIV/0!</v>
          </cell>
          <cell r="S366" t="e">
            <v>#DIV/0!</v>
          </cell>
          <cell r="T366" t="e">
            <v>#DIV/0!</v>
          </cell>
          <cell r="U366" t="e">
            <v>#DIV/0!</v>
          </cell>
        </row>
        <row r="367">
          <cell r="A367">
            <v>42537</v>
          </cell>
          <cell r="B367" t="e">
            <v>#DIV/0!</v>
          </cell>
          <cell r="C367">
            <v>1538.8140000000001</v>
          </cell>
          <cell r="D367" t="e">
            <v>#DIV/0!</v>
          </cell>
          <cell r="E367" t="e">
            <v>#DIV/0!</v>
          </cell>
          <cell r="F367" t="e">
            <v>#DIV/0!</v>
          </cell>
          <cell r="H367" t="e">
            <v>#DIV/0!</v>
          </cell>
          <cell r="I367" t="e">
            <v>#DIV/0!</v>
          </cell>
          <cell r="K367" t="e">
            <v>#DIV/0!</v>
          </cell>
          <cell r="L367" t="e">
            <v>#DIV/0!</v>
          </cell>
          <cell r="M367">
            <v>1540.6523686305732</v>
          </cell>
          <cell r="N367" t="e">
            <v>#DIV/0!</v>
          </cell>
          <cell r="O367" t="e">
            <v>#DIV/0!</v>
          </cell>
          <cell r="P367" t="e">
            <v>#DIV/0!</v>
          </cell>
          <cell r="R367" t="e">
            <v>#DIV/0!</v>
          </cell>
          <cell r="S367" t="e">
            <v>#DIV/0!</v>
          </cell>
          <cell r="T367" t="e">
            <v>#DIV/0!</v>
          </cell>
          <cell r="U367" t="e">
            <v>#DIV/0!</v>
          </cell>
        </row>
        <row r="368">
          <cell r="A368">
            <v>42538</v>
          </cell>
          <cell r="B368" t="e">
            <v>#DIV/0!</v>
          </cell>
          <cell r="C368">
            <v>1538.8140000000001</v>
          </cell>
          <cell r="D368" t="e">
            <v>#DIV/0!</v>
          </cell>
          <cell r="E368" t="e">
            <v>#DIV/0!</v>
          </cell>
          <cell r="F368" t="e">
            <v>#DIV/0!</v>
          </cell>
          <cell r="H368" t="e">
            <v>#DIV/0!</v>
          </cell>
          <cell r="I368" t="e">
            <v>#DIV/0!</v>
          </cell>
          <cell r="K368" t="e">
            <v>#DIV/0!</v>
          </cell>
          <cell r="L368" t="e">
            <v>#DIV/0!</v>
          </cell>
          <cell r="M368">
            <v>1540.6523686305732</v>
          </cell>
          <cell r="N368" t="e">
            <v>#DIV/0!</v>
          </cell>
          <cell r="O368" t="e">
            <v>#DIV/0!</v>
          </cell>
          <cell r="P368" t="e">
            <v>#DIV/0!</v>
          </cell>
          <cell r="R368" t="e">
            <v>#DIV/0!</v>
          </cell>
          <cell r="S368" t="e">
            <v>#DIV/0!</v>
          </cell>
          <cell r="T368" t="e">
            <v>#DIV/0!</v>
          </cell>
          <cell r="U368" t="e">
            <v>#DIV/0!</v>
          </cell>
        </row>
        <row r="369">
          <cell r="A369">
            <v>42541</v>
          </cell>
          <cell r="B369" t="e">
            <v>#DIV/0!</v>
          </cell>
          <cell r="C369">
            <v>1538.8140000000001</v>
          </cell>
          <cell r="D369" t="e">
            <v>#DIV/0!</v>
          </cell>
          <cell r="E369" t="e">
            <v>#DIV/0!</v>
          </cell>
          <cell r="F369" t="e">
            <v>#DIV/0!</v>
          </cell>
          <cell r="H369" t="e">
            <v>#DIV/0!</v>
          </cell>
          <cell r="I369" t="e">
            <v>#DIV/0!</v>
          </cell>
          <cell r="K369" t="e">
            <v>#DIV/0!</v>
          </cell>
          <cell r="L369" t="e">
            <v>#DIV/0!</v>
          </cell>
          <cell r="M369">
            <v>1540.6523686305732</v>
          </cell>
          <cell r="N369" t="e">
            <v>#DIV/0!</v>
          </cell>
          <cell r="O369" t="e">
            <v>#DIV/0!</v>
          </cell>
          <cell r="P369" t="e">
            <v>#DIV/0!</v>
          </cell>
          <cell r="R369" t="e">
            <v>#DIV/0!</v>
          </cell>
          <cell r="S369" t="e">
            <v>#DIV/0!</v>
          </cell>
          <cell r="T369" t="e">
            <v>#DIV/0!</v>
          </cell>
          <cell r="U369" t="e">
            <v>#DIV/0!</v>
          </cell>
        </row>
        <row r="370">
          <cell r="A370">
            <v>42542</v>
          </cell>
          <cell r="B370" t="e">
            <v>#DIV/0!</v>
          </cell>
          <cell r="C370">
            <v>1538.8140000000001</v>
          </cell>
          <cell r="D370" t="e">
            <v>#DIV/0!</v>
          </cell>
          <cell r="E370" t="e">
            <v>#DIV/0!</v>
          </cell>
          <cell r="F370" t="e">
            <v>#DIV/0!</v>
          </cell>
          <cell r="H370" t="e">
            <v>#DIV/0!</v>
          </cell>
          <cell r="I370" t="e">
            <v>#DIV/0!</v>
          </cell>
          <cell r="K370" t="e">
            <v>#DIV/0!</v>
          </cell>
          <cell r="L370" t="e">
            <v>#DIV/0!</v>
          </cell>
          <cell r="M370">
            <v>1540.6523686305732</v>
          </cell>
          <cell r="N370" t="e">
            <v>#DIV/0!</v>
          </cell>
          <cell r="O370" t="e">
            <v>#DIV/0!</v>
          </cell>
          <cell r="P370" t="e">
            <v>#DIV/0!</v>
          </cell>
          <cell r="R370" t="e">
            <v>#DIV/0!</v>
          </cell>
          <cell r="S370" t="e">
            <v>#DIV/0!</v>
          </cell>
          <cell r="T370" t="e">
            <v>#DIV/0!</v>
          </cell>
          <cell r="U370" t="e">
            <v>#DIV/0!</v>
          </cell>
        </row>
        <row r="371">
          <cell r="A371">
            <v>42543</v>
          </cell>
          <cell r="B371" t="e">
            <v>#DIV/0!</v>
          </cell>
          <cell r="C371">
            <v>1538.8140000000001</v>
          </cell>
          <cell r="D371" t="e">
            <v>#DIV/0!</v>
          </cell>
          <cell r="E371" t="e">
            <v>#DIV/0!</v>
          </cell>
          <cell r="F371" t="e">
            <v>#DIV/0!</v>
          </cell>
          <cell r="H371" t="e">
            <v>#DIV/0!</v>
          </cell>
          <cell r="I371" t="e">
            <v>#DIV/0!</v>
          </cell>
          <cell r="K371" t="e">
            <v>#DIV/0!</v>
          </cell>
          <cell r="L371" t="e">
            <v>#DIV/0!</v>
          </cell>
          <cell r="M371">
            <v>1540.6523686305732</v>
          </cell>
          <cell r="N371" t="e">
            <v>#DIV/0!</v>
          </cell>
          <cell r="O371" t="e">
            <v>#DIV/0!</v>
          </cell>
          <cell r="P371" t="e">
            <v>#DIV/0!</v>
          </cell>
          <cell r="R371" t="e">
            <v>#DIV/0!</v>
          </cell>
          <cell r="S371" t="e">
            <v>#DIV/0!</v>
          </cell>
          <cell r="T371" t="e">
            <v>#DIV/0!</v>
          </cell>
          <cell r="U371" t="e">
            <v>#DIV/0!</v>
          </cell>
        </row>
        <row r="372">
          <cell r="A372">
            <v>42544</v>
          </cell>
          <cell r="B372" t="e">
            <v>#DIV/0!</v>
          </cell>
          <cell r="C372">
            <v>1538.8140000000001</v>
          </cell>
          <cell r="D372" t="e">
            <v>#DIV/0!</v>
          </cell>
          <cell r="E372" t="e">
            <v>#DIV/0!</v>
          </cell>
          <cell r="F372" t="e">
            <v>#DIV/0!</v>
          </cell>
          <cell r="H372" t="e">
            <v>#DIV/0!</v>
          </cell>
          <cell r="I372" t="e">
            <v>#DIV/0!</v>
          </cell>
          <cell r="K372" t="e">
            <v>#DIV/0!</v>
          </cell>
          <cell r="L372" t="e">
            <v>#DIV/0!</v>
          </cell>
          <cell r="M372">
            <v>1540.6523686305732</v>
          </cell>
          <cell r="N372" t="e">
            <v>#DIV/0!</v>
          </cell>
          <cell r="O372" t="e">
            <v>#DIV/0!</v>
          </cell>
          <cell r="P372" t="e">
            <v>#DIV/0!</v>
          </cell>
          <cell r="R372" t="e">
            <v>#DIV/0!</v>
          </cell>
          <cell r="S372" t="e">
            <v>#DIV/0!</v>
          </cell>
          <cell r="T372" t="e">
            <v>#DIV/0!</v>
          </cell>
          <cell r="U372" t="e">
            <v>#DIV/0!</v>
          </cell>
        </row>
        <row r="373">
          <cell r="A373">
            <v>42545</v>
          </cell>
          <cell r="B373" t="e">
            <v>#DIV/0!</v>
          </cell>
          <cell r="C373">
            <v>1538.8140000000001</v>
          </cell>
          <cell r="D373" t="e">
            <v>#DIV/0!</v>
          </cell>
          <cell r="E373" t="e">
            <v>#DIV/0!</v>
          </cell>
          <cell r="F373" t="e">
            <v>#DIV/0!</v>
          </cell>
          <cell r="H373" t="e">
            <v>#DIV/0!</v>
          </cell>
          <cell r="I373" t="e">
            <v>#DIV/0!</v>
          </cell>
          <cell r="K373" t="e">
            <v>#DIV/0!</v>
          </cell>
          <cell r="L373" t="e">
            <v>#DIV/0!</v>
          </cell>
          <cell r="M373">
            <v>1540.6523686305732</v>
          </cell>
          <cell r="N373" t="e">
            <v>#DIV/0!</v>
          </cell>
          <cell r="O373" t="e">
            <v>#DIV/0!</v>
          </cell>
          <cell r="P373" t="e">
            <v>#DIV/0!</v>
          </cell>
          <cell r="R373" t="e">
            <v>#DIV/0!</v>
          </cell>
          <cell r="S373" t="e">
            <v>#DIV/0!</v>
          </cell>
          <cell r="T373" t="e">
            <v>#DIV/0!</v>
          </cell>
          <cell r="U373" t="e">
            <v>#DIV/0!</v>
          </cell>
        </row>
        <row r="374">
          <cell r="A374">
            <v>42548</v>
          </cell>
          <cell r="B374" t="e">
            <v>#DIV/0!</v>
          </cell>
          <cell r="C374">
            <v>1538.8140000000001</v>
          </cell>
          <cell r="D374" t="e">
            <v>#DIV/0!</v>
          </cell>
          <cell r="E374" t="e">
            <v>#DIV/0!</v>
          </cell>
          <cell r="F374" t="e">
            <v>#DIV/0!</v>
          </cell>
          <cell r="H374" t="e">
            <v>#DIV/0!</v>
          </cell>
          <cell r="I374" t="e">
            <v>#DIV/0!</v>
          </cell>
          <cell r="K374" t="e">
            <v>#DIV/0!</v>
          </cell>
          <cell r="L374" t="e">
            <v>#DIV/0!</v>
          </cell>
          <cell r="M374">
            <v>1540.6523686305732</v>
          </cell>
          <cell r="N374" t="e">
            <v>#DIV/0!</v>
          </cell>
          <cell r="O374" t="e">
            <v>#DIV/0!</v>
          </cell>
          <cell r="P374" t="e">
            <v>#DIV/0!</v>
          </cell>
          <cell r="R374" t="e">
            <v>#DIV/0!</v>
          </cell>
          <cell r="S374" t="e">
            <v>#DIV/0!</v>
          </cell>
          <cell r="T374" t="e">
            <v>#DIV/0!</v>
          </cell>
          <cell r="U374" t="e">
            <v>#DIV/0!</v>
          </cell>
        </row>
        <row r="375">
          <cell r="A375">
            <v>42549</v>
          </cell>
          <cell r="B375" t="e">
            <v>#DIV/0!</v>
          </cell>
          <cell r="C375">
            <v>1538.8140000000001</v>
          </cell>
          <cell r="D375" t="e">
            <v>#DIV/0!</v>
          </cell>
          <cell r="E375" t="e">
            <v>#DIV/0!</v>
          </cell>
          <cell r="F375" t="e">
            <v>#DIV/0!</v>
          </cell>
          <cell r="H375" t="e">
            <v>#DIV/0!</v>
          </cell>
          <cell r="I375" t="e">
            <v>#DIV/0!</v>
          </cell>
          <cell r="K375" t="e">
            <v>#DIV/0!</v>
          </cell>
          <cell r="L375" t="e">
            <v>#DIV/0!</v>
          </cell>
          <cell r="M375">
            <v>1540.6523686305732</v>
          </cell>
          <cell r="N375" t="e">
            <v>#DIV/0!</v>
          </cell>
          <cell r="O375" t="e">
            <v>#DIV/0!</v>
          </cell>
          <cell r="P375" t="e">
            <v>#DIV/0!</v>
          </cell>
          <cell r="R375" t="e">
            <v>#DIV/0!</v>
          </cell>
          <cell r="S375" t="e">
            <v>#DIV/0!</v>
          </cell>
          <cell r="T375" t="e">
            <v>#DIV/0!</v>
          </cell>
          <cell r="U375" t="e">
            <v>#DIV/0!</v>
          </cell>
        </row>
        <row r="376">
          <cell r="A376">
            <v>42550</v>
          </cell>
          <cell r="B376" t="e">
            <v>#DIV/0!</v>
          </cell>
          <cell r="C376">
            <v>1538.8140000000001</v>
          </cell>
          <cell r="D376" t="e">
            <v>#DIV/0!</v>
          </cell>
          <cell r="E376" t="e">
            <v>#DIV/0!</v>
          </cell>
          <cell r="F376" t="e">
            <v>#DIV/0!</v>
          </cell>
          <cell r="H376" t="e">
            <v>#DIV/0!</v>
          </cell>
          <cell r="I376" t="e">
            <v>#DIV/0!</v>
          </cell>
          <cell r="K376" t="e">
            <v>#DIV/0!</v>
          </cell>
          <cell r="L376" t="e">
            <v>#DIV/0!</v>
          </cell>
          <cell r="M376">
            <v>1540.6523686305732</v>
          </cell>
          <cell r="N376" t="e">
            <v>#DIV/0!</v>
          </cell>
          <cell r="O376" t="e">
            <v>#DIV/0!</v>
          </cell>
          <cell r="P376" t="e">
            <v>#DIV/0!</v>
          </cell>
          <cell r="R376" t="e">
            <v>#DIV/0!</v>
          </cell>
          <cell r="S376" t="e">
            <v>#DIV/0!</v>
          </cell>
          <cell r="T376" t="e">
            <v>#DIV/0!</v>
          </cell>
          <cell r="U376" t="e">
            <v>#DIV/0!</v>
          </cell>
        </row>
        <row r="377">
          <cell r="A377">
            <v>42551</v>
          </cell>
          <cell r="B377" t="e">
            <v>#DIV/0!</v>
          </cell>
          <cell r="C377">
            <v>1538.8140000000001</v>
          </cell>
          <cell r="D377" t="e">
            <v>#DIV/0!</v>
          </cell>
          <cell r="E377" t="e">
            <v>#DIV/0!</v>
          </cell>
          <cell r="F377" t="e">
            <v>#DIV/0!</v>
          </cell>
          <cell r="H377" t="e">
            <v>#DIV/0!</v>
          </cell>
          <cell r="I377" t="e">
            <v>#DIV/0!</v>
          </cell>
          <cell r="K377" t="e">
            <v>#DIV/0!</v>
          </cell>
          <cell r="L377" t="e">
            <v>#DIV/0!</v>
          </cell>
          <cell r="M377">
            <v>1540.6523686305732</v>
          </cell>
          <cell r="N377" t="e">
            <v>#DIV/0!</v>
          </cell>
          <cell r="O377" t="e">
            <v>#DIV/0!</v>
          </cell>
          <cell r="P377" t="e">
            <v>#DIV/0!</v>
          </cell>
          <cell r="R377" t="e">
            <v>#DIV/0!</v>
          </cell>
          <cell r="S377" t="e">
            <v>#DIV/0!</v>
          </cell>
          <cell r="T377" t="e">
            <v>#DIV/0!</v>
          </cell>
          <cell r="U377" t="e">
            <v>#DIV/0!</v>
          </cell>
        </row>
        <row r="378">
          <cell r="A378">
            <v>42552</v>
          </cell>
          <cell r="B378" t="e">
            <v>#DIV/0!</v>
          </cell>
          <cell r="C378">
            <v>1538.8140000000001</v>
          </cell>
          <cell r="D378" t="e">
            <v>#DIV/0!</v>
          </cell>
          <cell r="E378" t="e">
            <v>#DIV/0!</v>
          </cell>
          <cell r="F378" t="e">
            <v>#DIV/0!</v>
          </cell>
          <cell r="H378" t="e">
            <v>#DIV/0!</v>
          </cell>
          <cell r="I378" t="e">
            <v>#DIV/0!</v>
          </cell>
          <cell r="K378" t="e">
            <v>#DIV/0!</v>
          </cell>
          <cell r="L378" t="e">
            <v>#DIV/0!</v>
          </cell>
          <cell r="M378">
            <v>1540.6523686305732</v>
          </cell>
          <cell r="N378" t="e">
            <v>#DIV/0!</v>
          </cell>
          <cell r="O378" t="e">
            <v>#DIV/0!</v>
          </cell>
          <cell r="P378" t="e">
            <v>#DIV/0!</v>
          </cell>
          <cell r="R378" t="e">
            <v>#DIV/0!</v>
          </cell>
          <cell r="S378" t="e">
            <v>#DIV/0!</v>
          </cell>
          <cell r="T378" t="e">
            <v>#DIV/0!</v>
          </cell>
          <cell r="U378" t="e">
            <v>#DIV/0!</v>
          </cell>
        </row>
        <row r="379">
          <cell r="A379">
            <v>42555</v>
          </cell>
          <cell r="B379" t="e">
            <v>#DIV/0!</v>
          </cell>
          <cell r="C379">
            <v>1538.8140000000001</v>
          </cell>
          <cell r="D379" t="e">
            <v>#DIV/0!</v>
          </cell>
          <cell r="E379" t="e">
            <v>#DIV/0!</v>
          </cell>
          <cell r="F379" t="e">
            <v>#DIV/0!</v>
          </cell>
          <cell r="H379" t="e">
            <v>#DIV/0!</v>
          </cell>
          <cell r="I379" t="e">
            <v>#DIV/0!</v>
          </cell>
          <cell r="K379" t="e">
            <v>#DIV/0!</v>
          </cell>
          <cell r="L379" t="e">
            <v>#DIV/0!</v>
          </cell>
          <cell r="M379">
            <v>1540.6523686305732</v>
          </cell>
          <cell r="N379" t="e">
            <v>#DIV/0!</v>
          </cell>
          <cell r="O379" t="e">
            <v>#DIV/0!</v>
          </cell>
          <cell r="P379" t="e">
            <v>#DIV/0!</v>
          </cell>
          <cell r="R379" t="e">
            <v>#DIV/0!</v>
          </cell>
          <cell r="S379" t="e">
            <v>#DIV/0!</v>
          </cell>
          <cell r="T379" t="e">
            <v>#DIV/0!</v>
          </cell>
          <cell r="U379" t="e">
            <v>#DIV/0!</v>
          </cell>
        </row>
        <row r="380">
          <cell r="A380">
            <v>42556</v>
          </cell>
          <cell r="B380" t="e">
            <v>#DIV/0!</v>
          </cell>
          <cell r="C380">
            <v>1538.8140000000001</v>
          </cell>
          <cell r="D380" t="e">
            <v>#DIV/0!</v>
          </cell>
          <cell r="E380" t="e">
            <v>#DIV/0!</v>
          </cell>
          <cell r="F380" t="e">
            <v>#DIV/0!</v>
          </cell>
          <cell r="H380" t="e">
            <v>#DIV/0!</v>
          </cell>
          <cell r="I380" t="e">
            <v>#DIV/0!</v>
          </cell>
          <cell r="K380" t="e">
            <v>#DIV/0!</v>
          </cell>
          <cell r="L380" t="e">
            <v>#DIV/0!</v>
          </cell>
          <cell r="M380">
            <v>1540.6523686305732</v>
          </cell>
          <cell r="N380" t="e">
            <v>#DIV/0!</v>
          </cell>
          <cell r="O380" t="e">
            <v>#DIV/0!</v>
          </cell>
          <cell r="P380" t="e">
            <v>#DIV/0!</v>
          </cell>
          <cell r="R380" t="e">
            <v>#DIV/0!</v>
          </cell>
          <cell r="S380" t="e">
            <v>#DIV/0!</v>
          </cell>
          <cell r="T380" t="e">
            <v>#DIV/0!</v>
          </cell>
          <cell r="U380" t="e">
            <v>#DIV/0!</v>
          </cell>
        </row>
        <row r="381">
          <cell r="A381">
            <v>42557</v>
          </cell>
          <cell r="B381" t="e">
            <v>#DIV/0!</v>
          </cell>
          <cell r="C381">
            <v>1538.8140000000001</v>
          </cell>
          <cell r="D381" t="e">
            <v>#DIV/0!</v>
          </cell>
          <cell r="E381" t="e">
            <v>#DIV/0!</v>
          </cell>
          <cell r="F381" t="e">
            <v>#DIV/0!</v>
          </cell>
          <cell r="H381" t="e">
            <v>#DIV/0!</v>
          </cell>
          <cell r="I381" t="e">
            <v>#DIV/0!</v>
          </cell>
          <cell r="K381" t="e">
            <v>#DIV/0!</v>
          </cell>
          <cell r="L381" t="e">
            <v>#DIV/0!</v>
          </cell>
          <cell r="M381">
            <v>1540.6523686305732</v>
          </cell>
          <cell r="N381" t="e">
            <v>#DIV/0!</v>
          </cell>
          <cell r="O381" t="e">
            <v>#DIV/0!</v>
          </cell>
          <cell r="P381" t="e">
            <v>#DIV/0!</v>
          </cell>
          <cell r="R381" t="e">
            <v>#DIV/0!</v>
          </cell>
          <cell r="S381" t="e">
            <v>#DIV/0!</v>
          </cell>
          <cell r="T381" t="e">
            <v>#DIV/0!</v>
          </cell>
          <cell r="U381" t="e">
            <v>#DIV/0!</v>
          </cell>
        </row>
        <row r="382">
          <cell r="A382">
            <v>42558</v>
          </cell>
          <cell r="B382" t="e">
            <v>#DIV/0!</v>
          </cell>
          <cell r="C382">
            <v>1538.8140000000001</v>
          </cell>
          <cell r="D382" t="e">
            <v>#DIV/0!</v>
          </cell>
          <cell r="E382" t="e">
            <v>#DIV/0!</v>
          </cell>
          <cell r="F382" t="e">
            <v>#DIV/0!</v>
          </cell>
          <cell r="H382" t="e">
            <v>#DIV/0!</v>
          </cell>
          <cell r="I382" t="e">
            <v>#DIV/0!</v>
          </cell>
          <cell r="K382" t="e">
            <v>#DIV/0!</v>
          </cell>
          <cell r="L382" t="e">
            <v>#DIV/0!</v>
          </cell>
          <cell r="M382">
            <v>1540.6523686305732</v>
          </cell>
          <cell r="N382" t="e">
            <v>#DIV/0!</v>
          </cell>
          <cell r="O382" t="e">
            <v>#DIV/0!</v>
          </cell>
          <cell r="P382" t="e">
            <v>#DIV/0!</v>
          </cell>
          <cell r="R382" t="e">
            <v>#DIV/0!</v>
          </cell>
          <cell r="S382" t="e">
            <v>#DIV/0!</v>
          </cell>
          <cell r="T382" t="e">
            <v>#DIV/0!</v>
          </cell>
          <cell r="U382" t="e">
            <v>#DIV/0!</v>
          </cell>
        </row>
        <row r="383">
          <cell r="A383">
            <v>42559</v>
          </cell>
          <cell r="B383" t="e">
            <v>#DIV/0!</v>
          </cell>
          <cell r="C383">
            <v>1538.8140000000001</v>
          </cell>
          <cell r="D383" t="e">
            <v>#DIV/0!</v>
          </cell>
          <cell r="E383" t="e">
            <v>#DIV/0!</v>
          </cell>
          <cell r="F383" t="e">
            <v>#DIV/0!</v>
          </cell>
          <cell r="H383" t="e">
            <v>#DIV/0!</v>
          </cell>
          <cell r="I383" t="e">
            <v>#DIV/0!</v>
          </cell>
          <cell r="K383" t="e">
            <v>#DIV/0!</v>
          </cell>
          <cell r="L383" t="e">
            <v>#DIV/0!</v>
          </cell>
          <cell r="M383">
            <v>1540.6523686305732</v>
          </cell>
          <cell r="N383" t="e">
            <v>#DIV/0!</v>
          </cell>
          <cell r="O383" t="e">
            <v>#DIV/0!</v>
          </cell>
          <cell r="P383" t="e">
            <v>#DIV/0!</v>
          </cell>
          <cell r="R383" t="e">
            <v>#DIV/0!</v>
          </cell>
          <cell r="S383" t="e">
            <v>#DIV/0!</v>
          </cell>
          <cell r="T383" t="e">
            <v>#DIV/0!</v>
          </cell>
          <cell r="U383" t="e">
            <v>#DIV/0!</v>
          </cell>
        </row>
        <row r="384">
          <cell r="A384">
            <v>42562</v>
          </cell>
          <cell r="B384" t="e">
            <v>#DIV/0!</v>
          </cell>
          <cell r="C384">
            <v>1538.8140000000001</v>
          </cell>
          <cell r="D384" t="e">
            <v>#DIV/0!</v>
          </cell>
          <cell r="E384" t="e">
            <v>#DIV/0!</v>
          </cell>
          <cell r="F384" t="e">
            <v>#DIV/0!</v>
          </cell>
          <cell r="H384" t="e">
            <v>#DIV/0!</v>
          </cell>
          <cell r="I384" t="e">
            <v>#DIV/0!</v>
          </cell>
          <cell r="K384" t="e">
            <v>#DIV/0!</v>
          </cell>
          <cell r="L384" t="e">
            <v>#DIV/0!</v>
          </cell>
          <cell r="M384">
            <v>1540.6523686305732</v>
          </cell>
          <cell r="N384" t="e">
            <v>#DIV/0!</v>
          </cell>
          <cell r="O384" t="e">
            <v>#DIV/0!</v>
          </cell>
          <cell r="P384" t="e">
            <v>#DIV/0!</v>
          </cell>
          <cell r="R384" t="e">
            <v>#DIV/0!</v>
          </cell>
          <cell r="S384" t="e">
            <v>#DIV/0!</v>
          </cell>
          <cell r="T384" t="e">
            <v>#DIV/0!</v>
          </cell>
          <cell r="U384" t="e">
            <v>#DIV/0!</v>
          </cell>
        </row>
        <row r="385">
          <cell r="A385">
            <v>42563</v>
          </cell>
          <cell r="B385" t="e">
            <v>#DIV/0!</v>
          </cell>
          <cell r="C385">
            <v>1538.8140000000001</v>
          </cell>
          <cell r="D385" t="e">
            <v>#DIV/0!</v>
          </cell>
          <cell r="E385" t="e">
            <v>#DIV/0!</v>
          </cell>
          <cell r="F385" t="e">
            <v>#DIV/0!</v>
          </cell>
          <cell r="H385" t="e">
            <v>#DIV/0!</v>
          </cell>
          <cell r="I385" t="e">
            <v>#DIV/0!</v>
          </cell>
          <cell r="K385" t="e">
            <v>#DIV/0!</v>
          </cell>
          <cell r="L385" t="e">
            <v>#DIV/0!</v>
          </cell>
          <cell r="M385">
            <v>1540.6523686305732</v>
          </cell>
          <cell r="N385" t="e">
            <v>#DIV/0!</v>
          </cell>
          <cell r="O385" t="e">
            <v>#DIV/0!</v>
          </cell>
          <cell r="P385" t="e">
            <v>#DIV/0!</v>
          </cell>
          <cell r="R385" t="e">
            <v>#DIV/0!</v>
          </cell>
          <cell r="S385" t="e">
            <v>#DIV/0!</v>
          </cell>
          <cell r="T385" t="e">
            <v>#DIV/0!</v>
          </cell>
          <cell r="U385" t="e">
            <v>#DIV/0!</v>
          </cell>
        </row>
        <row r="386">
          <cell r="A386">
            <v>42564</v>
          </cell>
          <cell r="B386" t="e">
            <v>#DIV/0!</v>
          </cell>
          <cell r="C386">
            <v>1538.8140000000001</v>
          </cell>
          <cell r="D386" t="e">
            <v>#DIV/0!</v>
          </cell>
          <cell r="E386" t="e">
            <v>#DIV/0!</v>
          </cell>
          <cell r="F386" t="e">
            <v>#DIV/0!</v>
          </cell>
          <cell r="H386" t="e">
            <v>#DIV/0!</v>
          </cell>
          <cell r="I386" t="e">
            <v>#DIV/0!</v>
          </cell>
          <cell r="K386" t="e">
            <v>#DIV/0!</v>
          </cell>
          <cell r="L386" t="e">
            <v>#DIV/0!</v>
          </cell>
          <cell r="M386">
            <v>1540.6523686305732</v>
          </cell>
          <cell r="N386" t="e">
            <v>#DIV/0!</v>
          </cell>
          <cell r="O386" t="e">
            <v>#DIV/0!</v>
          </cell>
          <cell r="P386" t="e">
            <v>#DIV/0!</v>
          </cell>
          <cell r="R386" t="e">
            <v>#DIV/0!</v>
          </cell>
          <cell r="S386" t="e">
            <v>#DIV/0!</v>
          </cell>
          <cell r="T386" t="e">
            <v>#DIV/0!</v>
          </cell>
          <cell r="U386" t="e">
            <v>#DIV/0!</v>
          </cell>
        </row>
        <row r="387">
          <cell r="A387">
            <v>42565</v>
          </cell>
          <cell r="B387" t="e">
            <v>#DIV/0!</v>
          </cell>
          <cell r="C387">
            <v>1538.8140000000001</v>
          </cell>
          <cell r="D387" t="e">
            <v>#DIV/0!</v>
          </cell>
          <cell r="E387" t="e">
            <v>#DIV/0!</v>
          </cell>
          <cell r="F387" t="e">
            <v>#DIV/0!</v>
          </cell>
          <cell r="H387" t="e">
            <v>#DIV/0!</v>
          </cell>
          <cell r="I387" t="e">
            <v>#DIV/0!</v>
          </cell>
          <cell r="K387" t="e">
            <v>#DIV/0!</v>
          </cell>
          <cell r="L387" t="e">
            <v>#DIV/0!</v>
          </cell>
          <cell r="M387">
            <v>1540.6523686305732</v>
          </cell>
          <cell r="N387" t="e">
            <v>#DIV/0!</v>
          </cell>
          <cell r="O387" t="e">
            <v>#DIV/0!</v>
          </cell>
          <cell r="P387" t="e">
            <v>#DIV/0!</v>
          </cell>
          <cell r="R387" t="e">
            <v>#DIV/0!</v>
          </cell>
          <cell r="S387" t="e">
            <v>#DIV/0!</v>
          </cell>
          <cell r="T387" t="e">
            <v>#DIV/0!</v>
          </cell>
          <cell r="U387" t="e">
            <v>#DIV/0!</v>
          </cell>
        </row>
        <row r="388">
          <cell r="A388">
            <v>42566</v>
          </cell>
          <cell r="B388" t="e">
            <v>#DIV/0!</v>
          </cell>
          <cell r="C388">
            <v>1538.8140000000001</v>
          </cell>
          <cell r="D388" t="e">
            <v>#DIV/0!</v>
          </cell>
          <cell r="E388" t="e">
            <v>#DIV/0!</v>
          </cell>
          <cell r="F388" t="e">
            <v>#DIV/0!</v>
          </cell>
          <cell r="H388" t="e">
            <v>#DIV/0!</v>
          </cell>
          <cell r="I388" t="e">
            <v>#DIV/0!</v>
          </cell>
          <cell r="K388" t="e">
            <v>#DIV/0!</v>
          </cell>
          <cell r="L388" t="e">
            <v>#DIV/0!</v>
          </cell>
          <cell r="M388">
            <v>1540.6523686305732</v>
          </cell>
          <cell r="N388" t="e">
            <v>#DIV/0!</v>
          </cell>
          <cell r="O388" t="e">
            <v>#DIV/0!</v>
          </cell>
          <cell r="P388" t="e">
            <v>#DIV/0!</v>
          </cell>
          <cell r="R388" t="e">
            <v>#DIV/0!</v>
          </cell>
          <cell r="S388" t="e">
            <v>#DIV/0!</v>
          </cell>
          <cell r="T388" t="e">
            <v>#DIV/0!</v>
          </cell>
          <cell r="U388" t="e">
            <v>#DIV/0!</v>
          </cell>
        </row>
        <row r="389">
          <cell r="A389">
            <v>42569</v>
          </cell>
          <cell r="B389" t="e">
            <v>#DIV/0!</v>
          </cell>
          <cell r="C389">
            <v>1538.8140000000001</v>
          </cell>
          <cell r="D389" t="e">
            <v>#DIV/0!</v>
          </cell>
          <cell r="E389" t="e">
            <v>#DIV/0!</v>
          </cell>
          <cell r="F389" t="e">
            <v>#DIV/0!</v>
          </cell>
          <cell r="H389" t="e">
            <v>#DIV/0!</v>
          </cell>
          <cell r="I389" t="e">
            <v>#DIV/0!</v>
          </cell>
          <cell r="K389" t="e">
            <v>#DIV/0!</v>
          </cell>
          <cell r="L389" t="e">
            <v>#DIV/0!</v>
          </cell>
          <cell r="M389">
            <v>1540.6523686305732</v>
          </cell>
          <cell r="N389" t="e">
            <v>#DIV/0!</v>
          </cell>
          <cell r="O389" t="e">
            <v>#DIV/0!</v>
          </cell>
          <cell r="P389" t="e">
            <v>#DIV/0!</v>
          </cell>
          <cell r="R389" t="e">
            <v>#DIV/0!</v>
          </cell>
          <cell r="S389" t="e">
            <v>#DIV/0!</v>
          </cell>
          <cell r="T389" t="e">
            <v>#DIV/0!</v>
          </cell>
          <cell r="U389" t="e">
            <v>#DIV/0!</v>
          </cell>
        </row>
        <row r="390">
          <cell r="A390">
            <v>42570</v>
          </cell>
          <cell r="B390" t="e">
            <v>#DIV/0!</v>
          </cell>
          <cell r="C390">
            <v>1538.8140000000001</v>
          </cell>
          <cell r="D390" t="e">
            <v>#DIV/0!</v>
          </cell>
          <cell r="E390" t="e">
            <v>#DIV/0!</v>
          </cell>
          <cell r="F390" t="e">
            <v>#DIV/0!</v>
          </cell>
          <cell r="H390" t="e">
            <v>#DIV/0!</v>
          </cell>
          <cell r="I390" t="e">
            <v>#DIV/0!</v>
          </cell>
          <cell r="K390" t="e">
            <v>#DIV/0!</v>
          </cell>
          <cell r="L390" t="e">
            <v>#DIV/0!</v>
          </cell>
          <cell r="M390">
            <v>1540.6523686305732</v>
          </cell>
          <cell r="N390" t="e">
            <v>#DIV/0!</v>
          </cell>
          <cell r="O390" t="e">
            <v>#DIV/0!</v>
          </cell>
          <cell r="P390" t="e">
            <v>#DIV/0!</v>
          </cell>
          <cell r="R390" t="e">
            <v>#DIV/0!</v>
          </cell>
          <cell r="S390" t="e">
            <v>#DIV/0!</v>
          </cell>
          <cell r="T390" t="e">
            <v>#DIV/0!</v>
          </cell>
          <cell r="U390" t="e">
            <v>#DIV/0!</v>
          </cell>
        </row>
        <row r="391">
          <cell r="A391">
            <v>42571</v>
          </cell>
          <cell r="B391" t="e">
            <v>#DIV/0!</v>
          </cell>
          <cell r="C391">
            <v>1538.8140000000001</v>
          </cell>
          <cell r="D391" t="e">
            <v>#DIV/0!</v>
          </cell>
          <cell r="E391" t="e">
            <v>#DIV/0!</v>
          </cell>
          <cell r="F391" t="e">
            <v>#DIV/0!</v>
          </cell>
          <cell r="H391" t="e">
            <v>#DIV/0!</v>
          </cell>
          <cell r="I391" t="e">
            <v>#DIV/0!</v>
          </cell>
          <cell r="K391" t="e">
            <v>#DIV/0!</v>
          </cell>
          <cell r="L391" t="e">
            <v>#DIV/0!</v>
          </cell>
          <cell r="M391">
            <v>1540.6523686305732</v>
          </cell>
          <cell r="N391" t="e">
            <v>#DIV/0!</v>
          </cell>
          <cell r="O391" t="e">
            <v>#DIV/0!</v>
          </cell>
          <cell r="P391" t="e">
            <v>#DIV/0!</v>
          </cell>
          <cell r="R391" t="e">
            <v>#DIV/0!</v>
          </cell>
          <cell r="S391" t="e">
            <v>#DIV/0!</v>
          </cell>
          <cell r="T391" t="e">
            <v>#DIV/0!</v>
          </cell>
          <cell r="U391" t="e">
            <v>#DIV/0!</v>
          </cell>
        </row>
        <row r="392">
          <cell r="A392">
            <v>42572</v>
          </cell>
          <cell r="B392" t="e">
            <v>#DIV/0!</v>
          </cell>
          <cell r="C392">
            <v>1538.8140000000001</v>
          </cell>
          <cell r="D392" t="e">
            <v>#DIV/0!</v>
          </cell>
          <cell r="E392" t="e">
            <v>#DIV/0!</v>
          </cell>
          <cell r="F392" t="e">
            <v>#DIV/0!</v>
          </cell>
          <cell r="H392" t="e">
            <v>#DIV/0!</v>
          </cell>
          <cell r="I392" t="e">
            <v>#DIV/0!</v>
          </cell>
          <cell r="K392" t="e">
            <v>#DIV/0!</v>
          </cell>
          <cell r="L392" t="e">
            <v>#DIV/0!</v>
          </cell>
          <cell r="M392">
            <v>1540.6523686305732</v>
          </cell>
          <cell r="N392" t="e">
            <v>#DIV/0!</v>
          </cell>
          <cell r="O392" t="e">
            <v>#DIV/0!</v>
          </cell>
          <cell r="P392" t="e">
            <v>#DIV/0!</v>
          </cell>
          <cell r="R392" t="e">
            <v>#DIV/0!</v>
          </cell>
          <cell r="S392" t="e">
            <v>#DIV/0!</v>
          </cell>
          <cell r="T392" t="e">
            <v>#DIV/0!</v>
          </cell>
          <cell r="U392" t="e">
            <v>#DIV/0!</v>
          </cell>
        </row>
        <row r="393">
          <cell r="A393">
            <v>42573</v>
          </cell>
          <cell r="B393" t="e">
            <v>#DIV/0!</v>
          </cell>
          <cell r="C393">
            <v>1538.8140000000001</v>
          </cell>
          <cell r="D393" t="e">
            <v>#DIV/0!</v>
          </cell>
          <cell r="E393" t="e">
            <v>#DIV/0!</v>
          </cell>
          <cell r="F393" t="e">
            <v>#DIV/0!</v>
          </cell>
          <cell r="H393" t="e">
            <v>#DIV/0!</v>
          </cell>
          <cell r="I393" t="e">
            <v>#DIV/0!</v>
          </cell>
          <cell r="K393" t="e">
            <v>#DIV/0!</v>
          </cell>
          <cell r="L393" t="e">
            <v>#DIV/0!</v>
          </cell>
          <cell r="M393">
            <v>1540.6523686305732</v>
          </cell>
          <cell r="N393" t="e">
            <v>#DIV/0!</v>
          </cell>
          <cell r="O393" t="e">
            <v>#DIV/0!</v>
          </cell>
          <cell r="P393" t="e">
            <v>#DIV/0!</v>
          </cell>
          <cell r="R393" t="e">
            <v>#DIV/0!</v>
          </cell>
          <cell r="S393" t="e">
            <v>#DIV/0!</v>
          </cell>
          <cell r="T393" t="e">
            <v>#DIV/0!</v>
          </cell>
          <cell r="U393" t="e">
            <v>#DIV/0!</v>
          </cell>
        </row>
        <row r="394">
          <cell r="A394">
            <v>42576</v>
          </cell>
          <cell r="B394" t="e">
            <v>#DIV/0!</v>
          </cell>
          <cell r="C394">
            <v>1538.8140000000001</v>
          </cell>
          <cell r="D394" t="e">
            <v>#DIV/0!</v>
          </cell>
          <cell r="E394" t="e">
            <v>#DIV/0!</v>
          </cell>
          <cell r="F394" t="e">
            <v>#DIV/0!</v>
          </cell>
          <cell r="H394" t="e">
            <v>#DIV/0!</v>
          </cell>
          <cell r="I394" t="e">
            <v>#DIV/0!</v>
          </cell>
          <cell r="K394" t="e">
            <v>#DIV/0!</v>
          </cell>
          <cell r="L394" t="e">
            <v>#DIV/0!</v>
          </cell>
          <cell r="M394">
            <v>1540.6523686305732</v>
          </cell>
          <cell r="N394" t="e">
            <v>#DIV/0!</v>
          </cell>
          <cell r="O394" t="e">
            <v>#DIV/0!</v>
          </cell>
          <cell r="P394" t="e">
            <v>#DIV/0!</v>
          </cell>
          <cell r="R394" t="e">
            <v>#DIV/0!</v>
          </cell>
          <cell r="S394" t="e">
            <v>#DIV/0!</v>
          </cell>
          <cell r="T394" t="e">
            <v>#DIV/0!</v>
          </cell>
          <cell r="U394" t="e">
            <v>#DIV/0!</v>
          </cell>
        </row>
        <row r="395">
          <cell r="A395">
            <v>42577</v>
          </cell>
          <cell r="B395" t="e">
            <v>#DIV/0!</v>
          </cell>
          <cell r="C395">
            <v>1538.8140000000001</v>
          </cell>
          <cell r="D395" t="e">
            <v>#DIV/0!</v>
          </cell>
          <cell r="E395" t="e">
            <v>#DIV/0!</v>
          </cell>
          <cell r="F395" t="e">
            <v>#DIV/0!</v>
          </cell>
          <cell r="H395" t="e">
            <v>#DIV/0!</v>
          </cell>
          <cell r="I395" t="e">
            <v>#DIV/0!</v>
          </cell>
          <cell r="K395" t="e">
            <v>#DIV/0!</v>
          </cell>
          <cell r="L395" t="e">
            <v>#DIV/0!</v>
          </cell>
          <cell r="M395">
            <v>1540.6523686305732</v>
          </cell>
          <cell r="N395" t="e">
            <v>#DIV/0!</v>
          </cell>
          <cell r="O395" t="e">
            <v>#DIV/0!</v>
          </cell>
          <cell r="P395" t="e">
            <v>#DIV/0!</v>
          </cell>
          <cell r="R395" t="e">
            <v>#DIV/0!</v>
          </cell>
          <cell r="S395" t="e">
            <v>#DIV/0!</v>
          </cell>
          <cell r="T395" t="e">
            <v>#DIV/0!</v>
          </cell>
          <cell r="U395" t="e">
            <v>#DIV/0!</v>
          </cell>
        </row>
        <row r="396">
          <cell r="A396">
            <v>42578</v>
          </cell>
          <cell r="B396" t="e">
            <v>#DIV/0!</v>
          </cell>
          <cell r="C396">
            <v>1538.8140000000001</v>
          </cell>
          <cell r="D396" t="e">
            <v>#DIV/0!</v>
          </cell>
          <cell r="E396" t="e">
            <v>#DIV/0!</v>
          </cell>
          <cell r="F396" t="e">
            <v>#DIV/0!</v>
          </cell>
          <cell r="H396" t="e">
            <v>#DIV/0!</v>
          </cell>
          <cell r="I396" t="e">
            <v>#DIV/0!</v>
          </cell>
          <cell r="K396" t="e">
            <v>#DIV/0!</v>
          </cell>
          <cell r="L396" t="e">
            <v>#DIV/0!</v>
          </cell>
          <cell r="M396">
            <v>1540.6523686305732</v>
          </cell>
          <cell r="N396" t="e">
            <v>#DIV/0!</v>
          </cell>
          <cell r="O396" t="e">
            <v>#DIV/0!</v>
          </cell>
          <cell r="P396" t="e">
            <v>#DIV/0!</v>
          </cell>
          <cell r="R396" t="e">
            <v>#DIV/0!</v>
          </cell>
          <cell r="S396" t="e">
            <v>#DIV/0!</v>
          </cell>
          <cell r="T396" t="e">
            <v>#DIV/0!</v>
          </cell>
          <cell r="U396" t="e">
            <v>#DIV/0!</v>
          </cell>
        </row>
        <row r="397">
          <cell r="A397">
            <v>42579</v>
          </cell>
          <cell r="B397" t="e">
            <v>#DIV/0!</v>
          </cell>
          <cell r="C397">
            <v>1538.8140000000001</v>
          </cell>
          <cell r="D397" t="e">
            <v>#DIV/0!</v>
          </cell>
          <cell r="E397" t="e">
            <v>#DIV/0!</v>
          </cell>
          <cell r="F397" t="e">
            <v>#DIV/0!</v>
          </cell>
          <cell r="H397" t="e">
            <v>#DIV/0!</v>
          </cell>
          <cell r="I397" t="e">
            <v>#DIV/0!</v>
          </cell>
          <cell r="K397" t="e">
            <v>#DIV/0!</v>
          </cell>
          <cell r="L397" t="e">
            <v>#DIV/0!</v>
          </cell>
          <cell r="M397">
            <v>1540.6523686305732</v>
          </cell>
          <cell r="N397" t="e">
            <v>#DIV/0!</v>
          </cell>
          <cell r="O397" t="e">
            <v>#DIV/0!</v>
          </cell>
          <cell r="P397" t="e">
            <v>#DIV/0!</v>
          </cell>
          <cell r="R397" t="e">
            <v>#DIV/0!</v>
          </cell>
          <cell r="S397" t="e">
            <v>#DIV/0!</v>
          </cell>
          <cell r="T397" t="e">
            <v>#DIV/0!</v>
          </cell>
          <cell r="U397" t="e">
            <v>#DIV/0!</v>
          </cell>
        </row>
        <row r="398">
          <cell r="A398">
            <v>42580</v>
          </cell>
          <cell r="B398" t="e">
            <v>#DIV/0!</v>
          </cell>
          <cell r="C398">
            <v>1538.8140000000001</v>
          </cell>
          <cell r="D398" t="e">
            <v>#DIV/0!</v>
          </cell>
          <cell r="E398" t="e">
            <v>#DIV/0!</v>
          </cell>
          <cell r="F398" t="e">
            <v>#DIV/0!</v>
          </cell>
          <cell r="H398" t="e">
            <v>#DIV/0!</v>
          </cell>
          <cell r="I398" t="e">
            <v>#DIV/0!</v>
          </cell>
          <cell r="K398" t="e">
            <v>#DIV/0!</v>
          </cell>
          <cell r="L398" t="e">
            <v>#DIV/0!</v>
          </cell>
          <cell r="M398">
            <v>1540.6523686305732</v>
          </cell>
          <cell r="N398" t="e">
            <v>#DIV/0!</v>
          </cell>
          <cell r="O398" t="e">
            <v>#DIV/0!</v>
          </cell>
          <cell r="P398" t="e">
            <v>#DIV/0!</v>
          </cell>
          <cell r="R398" t="e">
            <v>#DIV/0!</v>
          </cell>
          <cell r="S398" t="e">
            <v>#DIV/0!</v>
          </cell>
          <cell r="T398" t="e">
            <v>#DIV/0!</v>
          </cell>
          <cell r="U398" t="e">
            <v>#DIV/0!</v>
          </cell>
        </row>
        <row r="399">
          <cell r="A399">
            <v>42583</v>
          </cell>
          <cell r="B399" t="e">
            <v>#DIV/0!</v>
          </cell>
          <cell r="C399">
            <v>1538.8140000000001</v>
          </cell>
          <cell r="D399" t="e">
            <v>#DIV/0!</v>
          </cell>
          <cell r="E399" t="e">
            <v>#DIV/0!</v>
          </cell>
          <cell r="F399" t="e">
            <v>#DIV/0!</v>
          </cell>
          <cell r="H399" t="e">
            <v>#DIV/0!</v>
          </cell>
          <cell r="I399" t="e">
            <v>#DIV/0!</v>
          </cell>
          <cell r="K399" t="e">
            <v>#DIV/0!</v>
          </cell>
          <cell r="L399" t="e">
            <v>#DIV/0!</v>
          </cell>
          <cell r="M399">
            <v>1540.6523686305732</v>
          </cell>
          <cell r="N399" t="e">
            <v>#DIV/0!</v>
          </cell>
          <cell r="O399" t="e">
            <v>#DIV/0!</v>
          </cell>
          <cell r="P399" t="e">
            <v>#DIV/0!</v>
          </cell>
          <cell r="R399" t="e">
            <v>#DIV/0!</v>
          </cell>
          <cell r="S399" t="e">
            <v>#DIV/0!</v>
          </cell>
          <cell r="T399" t="e">
            <v>#DIV/0!</v>
          </cell>
          <cell r="U399" t="e">
            <v>#DIV/0!</v>
          </cell>
        </row>
        <row r="400">
          <cell r="A400">
            <v>42584</v>
          </cell>
          <cell r="B400" t="e">
            <v>#DIV/0!</v>
          </cell>
          <cell r="C400">
            <v>1538.8140000000001</v>
          </cell>
          <cell r="D400" t="e">
            <v>#DIV/0!</v>
          </cell>
          <cell r="E400" t="e">
            <v>#DIV/0!</v>
          </cell>
          <cell r="F400" t="e">
            <v>#DIV/0!</v>
          </cell>
          <cell r="H400" t="e">
            <v>#DIV/0!</v>
          </cell>
          <cell r="I400" t="e">
            <v>#DIV/0!</v>
          </cell>
          <cell r="K400" t="e">
            <v>#DIV/0!</v>
          </cell>
          <cell r="L400" t="e">
            <v>#DIV/0!</v>
          </cell>
          <cell r="M400">
            <v>1540.6523686305732</v>
          </cell>
          <cell r="N400" t="e">
            <v>#DIV/0!</v>
          </cell>
          <cell r="O400" t="e">
            <v>#DIV/0!</v>
          </cell>
          <cell r="P400" t="e">
            <v>#DIV/0!</v>
          </cell>
          <cell r="R400" t="e">
            <v>#DIV/0!</v>
          </cell>
          <cell r="S400" t="e">
            <v>#DIV/0!</v>
          </cell>
          <cell r="T400" t="e">
            <v>#DIV/0!</v>
          </cell>
          <cell r="U400" t="e">
            <v>#DIV/0!</v>
          </cell>
        </row>
        <row r="401">
          <cell r="A401">
            <v>42585</v>
          </cell>
          <cell r="B401" t="e">
            <v>#DIV/0!</v>
          </cell>
          <cell r="C401">
            <v>1538.8140000000001</v>
          </cell>
          <cell r="D401" t="e">
            <v>#DIV/0!</v>
          </cell>
          <cell r="E401" t="e">
            <v>#DIV/0!</v>
          </cell>
          <cell r="F401" t="e">
            <v>#DIV/0!</v>
          </cell>
          <cell r="H401" t="e">
            <v>#DIV/0!</v>
          </cell>
          <cell r="I401" t="e">
            <v>#DIV/0!</v>
          </cell>
          <cell r="K401" t="e">
            <v>#DIV/0!</v>
          </cell>
          <cell r="L401" t="e">
            <v>#DIV/0!</v>
          </cell>
          <cell r="M401">
            <v>1540.6523686305732</v>
          </cell>
          <cell r="N401" t="e">
            <v>#DIV/0!</v>
          </cell>
          <cell r="O401" t="e">
            <v>#DIV/0!</v>
          </cell>
          <cell r="P401" t="e">
            <v>#DIV/0!</v>
          </cell>
          <cell r="R401" t="e">
            <v>#DIV/0!</v>
          </cell>
          <cell r="S401" t="e">
            <v>#DIV/0!</v>
          </cell>
          <cell r="T401" t="e">
            <v>#DIV/0!</v>
          </cell>
          <cell r="U401" t="e">
            <v>#DIV/0!</v>
          </cell>
        </row>
        <row r="402">
          <cell r="A402">
            <v>42586</v>
          </cell>
          <cell r="B402" t="e">
            <v>#DIV/0!</v>
          </cell>
          <cell r="C402">
            <v>1538.8140000000001</v>
          </cell>
          <cell r="D402" t="e">
            <v>#DIV/0!</v>
          </cell>
          <cell r="E402" t="e">
            <v>#DIV/0!</v>
          </cell>
          <cell r="F402" t="e">
            <v>#DIV/0!</v>
          </cell>
          <cell r="H402" t="e">
            <v>#DIV/0!</v>
          </cell>
          <cell r="I402" t="e">
            <v>#DIV/0!</v>
          </cell>
          <cell r="K402" t="e">
            <v>#DIV/0!</v>
          </cell>
          <cell r="L402" t="e">
            <v>#DIV/0!</v>
          </cell>
          <cell r="M402">
            <v>1540.6523686305732</v>
          </cell>
          <cell r="N402" t="e">
            <v>#DIV/0!</v>
          </cell>
          <cell r="O402" t="e">
            <v>#DIV/0!</v>
          </cell>
          <cell r="P402" t="e">
            <v>#DIV/0!</v>
          </cell>
          <cell r="R402" t="e">
            <v>#DIV/0!</v>
          </cell>
          <cell r="S402" t="e">
            <v>#DIV/0!</v>
          </cell>
          <cell r="T402" t="e">
            <v>#DIV/0!</v>
          </cell>
          <cell r="U402" t="e">
            <v>#DIV/0!</v>
          </cell>
        </row>
        <row r="403">
          <cell r="A403">
            <v>42587</v>
          </cell>
          <cell r="B403" t="e">
            <v>#DIV/0!</v>
          </cell>
          <cell r="C403">
            <v>1538.8140000000001</v>
          </cell>
          <cell r="D403" t="e">
            <v>#DIV/0!</v>
          </cell>
          <cell r="E403" t="e">
            <v>#DIV/0!</v>
          </cell>
          <cell r="F403" t="e">
            <v>#DIV/0!</v>
          </cell>
          <cell r="H403" t="e">
            <v>#DIV/0!</v>
          </cell>
          <cell r="I403" t="e">
            <v>#DIV/0!</v>
          </cell>
          <cell r="K403" t="e">
            <v>#DIV/0!</v>
          </cell>
          <cell r="L403" t="e">
            <v>#DIV/0!</v>
          </cell>
          <cell r="M403">
            <v>1540.6523686305732</v>
          </cell>
          <cell r="N403" t="e">
            <v>#DIV/0!</v>
          </cell>
          <cell r="O403" t="e">
            <v>#DIV/0!</v>
          </cell>
          <cell r="P403" t="e">
            <v>#DIV/0!</v>
          </cell>
          <cell r="R403" t="e">
            <v>#DIV/0!</v>
          </cell>
          <cell r="S403" t="e">
            <v>#DIV/0!</v>
          </cell>
          <cell r="T403" t="e">
            <v>#DIV/0!</v>
          </cell>
          <cell r="U403" t="e">
            <v>#DIV/0!</v>
          </cell>
        </row>
        <row r="404">
          <cell r="A404">
            <v>42590</v>
          </cell>
          <cell r="B404" t="e">
            <v>#DIV/0!</v>
          </cell>
          <cell r="C404">
            <v>1538.8140000000001</v>
          </cell>
          <cell r="D404" t="e">
            <v>#DIV/0!</v>
          </cell>
          <cell r="E404" t="e">
            <v>#DIV/0!</v>
          </cell>
          <cell r="F404" t="e">
            <v>#DIV/0!</v>
          </cell>
          <cell r="H404" t="e">
            <v>#DIV/0!</v>
          </cell>
          <cell r="I404" t="e">
            <v>#DIV/0!</v>
          </cell>
          <cell r="K404" t="e">
            <v>#DIV/0!</v>
          </cell>
          <cell r="L404" t="e">
            <v>#DIV/0!</v>
          </cell>
          <cell r="M404">
            <v>1540.6523686305732</v>
          </cell>
          <cell r="N404" t="e">
            <v>#DIV/0!</v>
          </cell>
          <cell r="O404" t="e">
            <v>#DIV/0!</v>
          </cell>
          <cell r="P404" t="e">
            <v>#DIV/0!</v>
          </cell>
          <cell r="R404" t="e">
            <v>#DIV/0!</v>
          </cell>
          <cell r="S404" t="e">
            <v>#DIV/0!</v>
          </cell>
          <cell r="T404" t="e">
            <v>#DIV/0!</v>
          </cell>
          <cell r="U404" t="e">
            <v>#DIV/0!</v>
          </cell>
        </row>
        <row r="405">
          <cell r="A405">
            <v>42591</v>
          </cell>
          <cell r="B405" t="e">
            <v>#DIV/0!</v>
          </cell>
          <cell r="C405">
            <v>1538.8140000000001</v>
          </cell>
          <cell r="D405" t="e">
            <v>#DIV/0!</v>
          </cell>
          <cell r="E405" t="e">
            <v>#DIV/0!</v>
          </cell>
          <cell r="F405" t="e">
            <v>#DIV/0!</v>
          </cell>
          <cell r="H405" t="e">
            <v>#DIV/0!</v>
          </cell>
          <cell r="I405" t="e">
            <v>#DIV/0!</v>
          </cell>
          <cell r="K405" t="e">
            <v>#DIV/0!</v>
          </cell>
          <cell r="L405" t="e">
            <v>#DIV/0!</v>
          </cell>
          <cell r="M405">
            <v>1540.6523686305732</v>
          </cell>
          <cell r="N405" t="e">
            <v>#DIV/0!</v>
          </cell>
          <cell r="O405" t="e">
            <v>#DIV/0!</v>
          </cell>
          <cell r="P405" t="e">
            <v>#DIV/0!</v>
          </cell>
          <cell r="R405" t="e">
            <v>#DIV/0!</v>
          </cell>
          <cell r="S405" t="e">
            <v>#DIV/0!</v>
          </cell>
          <cell r="T405" t="e">
            <v>#DIV/0!</v>
          </cell>
          <cell r="U405" t="e">
            <v>#DIV/0!</v>
          </cell>
        </row>
        <row r="406">
          <cell r="A406">
            <v>42592</v>
          </cell>
          <cell r="B406" t="e">
            <v>#DIV/0!</v>
          </cell>
          <cell r="C406">
            <v>1538.8140000000001</v>
          </cell>
          <cell r="D406" t="e">
            <v>#DIV/0!</v>
          </cell>
          <cell r="E406" t="e">
            <v>#DIV/0!</v>
          </cell>
          <cell r="F406" t="e">
            <v>#DIV/0!</v>
          </cell>
          <cell r="H406" t="e">
            <v>#DIV/0!</v>
          </cell>
          <cell r="I406" t="e">
            <v>#DIV/0!</v>
          </cell>
          <cell r="K406" t="e">
            <v>#DIV/0!</v>
          </cell>
          <cell r="L406" t="e">
            <v>#DIV/0!</v>
          </cell>
          <cell r="M406">
            <v>1540.6523686305732</v>
          </cell>
          <cell r="N406" t="e">
            <v>#DIV/0!</v>
          </cell>
          <cell r="O406" t="e">
            <v>#DIV/0!</v>
          </cell>
          <cell r="P406" t="e">
            <v>#DIV/0!</v>
          </cell>
          <cell r="R406" t="e">
            <v>#DIV/0!</v>
          </cell>
          <cell r="S406" t="e">
            <v>#DIV/0!</v>
          </cell>
          <cell r="T406" t="e">
            <v>#DIV/0!</v>
          </cell>
          <cell r="U406" t="e">
            <v>#DIV/0!</v>
          </cell>
        </row>
        <row r="407">
          <cell r="A407">
            <v>42593</v>
          </cell>
          <cell r="B407" t="e">
            <v>#DIV/0!</v>
          </cell>
          <cell r="C407">
            <v>1538.8140000000001</v>
          </cell>
          <cell r="D407" t="e">
            <v>#DIV/0!</v>
          </cell>
          <cell r="E407" t="e">
            <v>#DIV/0!</v>
          </cell>
          <cell r="F407" t="e">
            <v>#DIV/0!</v>
          </cell>
          <cell r="H407" t="e">
            <v>#DIV/0!</v>
          </cell>
          <cell r="I407" t="e">
            <v>#DIV/0!</v>
          </cell>
          <cell r="K407" t="e">
            <v>#DIV/0!</v>
          </cell>
          <cell r="L407" t="e">
            <v>#DIV/0!</v>
          </cell>
          <cell r="M407">
            <v>1540.6523686305732</v>
          </cell>
          <cell r="N407" t="e">
            <v>#DIV/0!</v>
          </cell>
          <cell r="O407" t="e">
            <v>#DIV/0!</v>
          </cell>
          <cell r="P407" t="e">
            <v>#DIV/0!</v>
          </cell>
          <cell r="R407" t="e">
            <v>#DIV/0!</v>
          </cell>
          <cell r="S407" t="e">
            <v>#DIV/0!</v>
          </cell>
          <cell r="T407" t="e">
            <v>#DIV/0!</v>
          </cell>
          <cell r="U407" t="e">
            <v>#DIV/0!</v>
          </cell>
        </row>
        <row r="408">
          <cell r="A408">
            <v>42594</v>
          </cell>
          <cell r="B408" t="e">
            <v>#DIV/0!</v>
          </cell>
          <cell r="C408">
            <v>1538.8140000000001</v>
          </cell>
          <cell r="D408" t="e">
            <v>#DIV/0!</v>
          </cell>
          <cell r="E408" t="e">
            <v>#DIV/0!</v>
          </cell>
          <cell r="F408" t="e">
            <v>#DIV/0!</v>
          </cell>
          <cell r="H408" t="e">
            <v>#DIV/0!</v>
          </cell>
          <cell r="I408" t="e">
            <v>#DIV/0!</v>
          </cell>
          <cell r="K408" t="e">
            <v>#DIV/0!</v>
          </cell>
          <cell r="L408" t="e">
            <v>#DIV/0!</v>
          </cell>
          <cell r="M408">
            <v>1540.6523686305732</v>
          </cell>
          <cell r="N408" t="e">
            <v>#DIV/0!</v>
          </cell>
          <cell r="O408" t="e">
            <v>#DIV/0!</v>
          </cell>
          <cell r="P408" t="e">
            <v>#DIV/0!</v>
          </cell>
          <cell r="R408" t="e">
            <v>#DIV/0!</v>
          </cell>
          <cell r="S408" t="e">
            <v>#DIV/0!</v>
          </cell>
          <cell r="T408" t="e">
            <v>#DIV/0!</v>
          </cell>
          <cell r="U408" t="e">
            <v>#DIV/0!</v>
          </cell>
        </row>
        <row r="409">
          <cell r="A409">
            <v>42597</v>
          </cell>
          <cell r="B409" t="e">
            <v>#DIV/0!</v>
          </cell>
          <cell r="C409">
            <v>1538.8140000000001</v>
          </cell>
          <cell r="D409" t="e">
            <v>#DIV/0!</v>
          </cell>
          <cell r="E409" t="e">
            <v>#DIV/0!</v>
          </cell>
          <cell r="F409" t="e">
            <v>#DIV/0!</v>
          </cell>
          <cell r="H409" t="e">
            <v>#DIV/0!</v>
          </cell>
          <cell r="I409" t="e">
            <v>#DIV/0!</v>
          </cell>
          <cell r="K409" t="e">
            <v>#DIV/0!</v>
          </cell>
          <cell r="L409" t="e">
            <v>#DIV/0!</v>
          </cell>
          <cell r="M409">
            <v>1540.6523686305732</v>
          </cell>
          <cell r="N409" t="e">
            <v>#DIV/0!</v>
          </cell>
          <cell r="O409" t="e">
            <v>#DIV/0!</v>
          </cell>
          <cell r="P409" t="e">
            <v>#DIV/0!</v>
          </cell>
          <cell r="R409" t="e">
            <v>#DIV/0!</v>
          </cell>
          <cell r="S409" t="e">
            <v>#DIV/0!</v>
          </cell>
          <cell r="T409" t="e">
            <v>#DIV/0!</v>
          </cell>
          <cell r="U409" t="e">
            <v>#DIV/0!</v>
          </cell>
        </row>
        <row r="410">
          <cell r="A410">
            <v>42598</v>
          </cell>
          <cell r="B410" t="e">
            <v>#DIV/0!</v>
          </cell>
          <cell r="C410">
            <v>1538.8140000000001</v>
          </cell>
          <cell r="D410" t="e">
            <v>#DIV/0!</v>
          </cell>
          <cell r="E410" t="e">
            <v>#DIV/0!</v>
          </cell>
          <cell r="F410" t="e">
            <v>#DIV/0!</v>
          </cell>
          <cell r="H410" t="e">
            <v>#DIV/0!</v>
          </cell>
          <cell r="I410" t="e">
            <v>#DIV/0!</v>
          </cell>
          <cell r="K410" t="e">
            <v>#DIV/0!</v>
          </cell>
          <cell r="L410" t="e">
            <v>#DIV/0!</v>
          </cell>
          <cell r="M410">
            <v>1540.6523686305732</v>
          </cell>
          <cell r="N410" t="e">
            <v>#DIV/0!</v>
          </cell>
          <cell r="O410" t="e">
            <v>#DIV/0!</v>
          </cell>
          <cell r="P410" t="e">
            <v>#DIV/0!</v>
          </cell>
          <cell r="R410" t="e">
            <v>#DIV/0!</v>
          </cell>
          <cell r="S410" t="e">
            <v>#DIV/0!</v>
          </cell>
          <cell r="T410" t="e">
            <v>#DIV/0!</v>
          </cell>
          <cell r="U410" t="e">
            <v>#DIV/0!</v>
          </cell>
        </row>
        <row r="411">
          <cell r="A411">
            <v>42599</v>
          </cell>
          <cell r="B411" t="e">
            <v>#DIV/0!</v>
          </cell>
          <cell r="C411">
            <v>1538.8140000000001</v>
          </cell>
          <cell r="D411" t="e">
            <v>#DIV/0!</v>
          </cell>
          <cell r="E411" t="e">
            <v>#DIV/0!</v>
          </cell>
          <cell r="F411" t="e">
            <v>#DIV/0!</v>
          </cell>
          <cell r="H411" t="e">
            <v>#DIV/0!</v>
          </cell>
          <cell r="I411" t="e">
            <v>#DIV/0!</v>
          </cell>
          <cell r="K411" t="e">
            <v>#DIV/0!</v>
          </cell>
          <cell r="L411" t="e">
            <v>#DIV/0!</v>
          </cell>
          <cell r="M411">
            <v>1540.6523686305732</v>
          </cell>
          <cell r="N411" t="e">
            <v>#DIV/0!</v>
          </cell>
          <cell r="O411" t="e">
            <v>#DIV/0!</v>
          </cell>
          <cell r="P411" t="e">
            <v>#DIV/0!</v>
          </cell>
          <cell r="R411" t="e">
            <v>#DIV/0!</v>
          </cell>
          <cell r="S411" t="e">
            <v>#DIV/0!</v>
          </cell>
          <cell r="T411" t="e">
            <v>#DIV/0!</v>
          </cell>
          <cell r="U411" t="e">
            <v>#DIV/0!</v>
          </cell>
        </row>
        <row r="412">
          <cell r="A412">
            <v>42600</v>
          </cell>
          <cell r="B412" t="e">
            <v>#DIV/0!</v>
          </cell>
          <cell r="C412">
            <v>1538.8140000000001</v>
          </cell>
          <cell r="D412" t="e">
            <v>#DIV/0!</v>
          </cell>
          <cell r="E412" t="e">
            <v>#DIV/0!</v>
          </cell>
          <cell r="F412" t="e">
            <v>#DIV/0!</v>
          </cell>
          <cell r="H412" t="e">
            <v>#DIV/0!</v>
          </cell>
          <cell r="I412" t="e">
            <v>#DIV/0!</v>
          </cell>
          <cell r="K412" t="e">
            <v>#DIV/0!</v>
          </cell>
          <cell r="L412" t="e">
            <v>#DIV/0!</v>
          </cell>
          <cell r="M412">
            <v>1540.6523686305732</v>
          </cell>
          <cell r="N412" t="e">
            <v>#DIV/0!</v>
          </cell>
          <cell r="O412" t="e">
            <v>#DIV/0!</v>
          </cell>
          <cell r="P412" t="e">
            <v>#DIV/0!</v>
          </cell>
          <cell r="R412" t="e">
            <v>#DIV/0!</v>
          </cell>
          <cell r="S412" t="e">
            <v>#DIV/0!</v>
          </cell>
          <cell r="T412" t="e">
            <v>#DIV/0!</v>
          </cell>
          <cell r="U412" t="e">
            <v>#DIV/0!</v>
          </cell>
        </row>
        <row r="413">
          <cell r="A413">
            <v>42601</v>
          </cell>
          <cell r="B413" t="e">
            <v>#N/A</v>
          </cell>
          <cell r="C413">
            <v>1538.8140000000001</v>
          </cell>
          <cell r="D413" t="e">
            <v>#N/A</v>
          </cell>
          <cell r="E413" t="e">
            <v>#N/A</v>
          </cell>
          <cell r="F413" t="e">
            <v>#N/A</v>
          </cell>
          <cell r="H413" t="e">
            <v>#N/A</v>
          </cell>
          <cell r="I413" t="e">
            <v>#N/A</v>
          </cell>
          <cell r="K413" t="e">
            <v>#N/A</v>
          </cell>
          <cell r="L413" t="e">
            <v>#N/A</v>
          </cell>
          <cell r="M413">
            <v>1540.6523686305732</v>
          </cell>
          <cell r="N413" t="e">
            <v>#N/A</v>
          </cell>
          <cell r="O413" t="e">
            <v>#N/A</v>
          </cell>
          <cell r="P413" t="e">
            <v>#N/A</v>
          </cell>
          <cell r="R413" t="e">
            <v>#N/A</v>
          </cell>
          <cell r="S413" t="e">
            <v>#N/A</v>
          </cell>
          <cell r="T413" t="e">
            <v>#N/A</v>
          </cell>
          <cell r="U413" t="e">
            <v>#DIV/0!</v>
          </cell>
        </row>
        <row r="414">
          <cell r="A414">
            <v>42604</v>
          </cell>
          <cell r="B414" t="e">
            <v>#N/A</v>
          </cell>
          <cell r="C414">
            <v>1538.8140000000001</v>
          </cell>
          <cell r="D414" t="e">
            <v>#N/A</v>
          </cell>
          <cell r="E414" t="e">
            <v>#N/A</v>
          </cell>
          <cell r="F414" t="e">
            <v>#N/A</v>
          </cell>
          <cell r="H414" t="e">
            <v>#N/A</v>
          </cell>
          <cell r="I414" t="e">
            <v>#N/A</v>
          </cell>
          <cell r="K414" t="e">
            <v>#N/A</v>
          </cell>
          <cell r="L414" t="e">
            <v>#N/A</v>
          </cell>
          <cell r="M414">
            <v>1540.6523686305732</v>
          </cell>
          <cell r="N414" t="e">
            <v>#N/A</v>
          </cell>
          <cell r="O414" t="e">
            <v>#N/A</v>
          </cell>
          <cell r="P414" t="e">
            <v>#N/A</v>
          </cell>
          <cell r="R414" t="e">
            <v>#N/A</v>
          </cell>
          <cell r="S414" t="e">
            <v>#N/A</v>
          </cell>
          <cell r="T414" t="e">
            <v>#N/A</v>
          </cell>
          <cell r="U414" t="e">
            <v>#DIV/0!</v>
          </cell>
        </row>
        <row r="415">
          <cell r="A415">
            <v>42605</v>
          </cell>
          <cell r="B415" t="e">
            <v>#N/A</v>
          </cell>
          <cell r="C415">
            <v>1538.8140000000001</v>
          </cell>
          <cell r="D415" t="e">
            <v>#N/A</v>
          </cell>
          <cell r="E415" t="e">
            <v>#N/A</v>
          </cell>
          <cell r="F415" t="e">
            <v>#N/A</v>
          </cell>
          <cell r="H415" t="e">
            <v>#N/A</v>
          </cell>
          <cell r="I415" t="e">
            <v>#N/A</v>
          </cell>
          <cell r="K415" t="e">
            <v>#N/A</v>
          </cell>
          <cell r="L415" t="e">
            <v>#N/A</v>
          </cell>
          <cell r="M415">
            <v>1540.6523686305732</v>
          </cell>
          <cell r="N415" t="e">
            <v>#N/A</v>
          </cell>
          <cell r="O415" t="e">
            <v>#N/A</v>
          </cell>
          <cell r="P415" t="e">
            <v>#N/A</v>
          </cell>
          <cell r="R415" t="e">
            <v>#N/A</v>
          </cell>
          <cell r="S415" t="e">
            <v>#N/A</v>
          </cell>
          <cell r="T415" t="e">
            <v>#N/A</v>
          </cell>
          <cell r="U415" t="e">
            <v>#DIV/0!</v>
          </cell>
        </row>
        <row r="416">
          <cell r="A416">
            <v>42606</v>
          </cell>
          <cell r="B416" t="e">
            <v>#N/A</v>
          </cell>
          <cell r="C416">
            <v>1538.8140000000001</v>
          </cell>
          <cell r="D416" t="e">
            <v>#N/A</v>
          </cell>
          <cell r="E416" t="e">
            <v>#N/A</v>
          </cell>
          <cell r="F416" t="e">
            <v>#N/A</v>
          </cell>
          <cell r="H416" t="e">
            <v>#N/A</v>
          </cell>
          <cell r="I416" t="e">
            <v>#N/A</v>
          </cell>
          <cell r="K416" t="e">
            <v>#N/A</v>
          </cell>
          <cell r="L416" t="e">
            <v>#N/A</v>
          </cell>
          <cell r="M416">
            <v>1540.6523686305732</v>
          </cell>
          <cell r="N416" t="e">
            <v>#N/A</v>
          </cell>
          <cell r="O416" t="e">
            <v>#N/A</v>
          </cell>
          <cell r="P416" t="e">
            <v>#N/A</v>
          </cell>
          <cell r="R416" t="e">
            <v>#N/A</v>
          </cell>
          <cell r="S416" t="e">
            <v>#N/A</v>
          </cell>
          <cell r="T416" t="e">
            <v>#N/A</v>
          </cell>
          <cell r="U416" t="e">
            <v>#DIV/0!</v>
          </cell>
        </row>
        <row r="417">
          <cell r="A417">
            <v>42607</v>
          </cell>
          <cell r="B417" t="e">
            <v>#N/A</v>
          </cell>
          <cell r="C417">
            <v>1538.8140000000001</v>
          </cell>
          <cell r="D417" t="e">
            <v>#N/A</v>
          </cell>
          <cell r="E417" t="e">
            <v>#N/A</v>
          </cell>
          <cell r="F417" t="e">
            <v>#N/A</v>
          </cell>
          <cell r="H417" t="e">
            <v>#N/A</v>
          </cell>
          <cell r="I417" t="e">
            <v>#N/A</v>
          </cell>
          <cell r="K417" t="e">
            <v>#N/A</v>
          </cell>
          <cell r="L417" t="e">
            <v>#N/A</v>
          </cell>
          <cell r="M417">
            <v>1540.6523686305732</v>
          </cell>
          <cell r="N417" t="e">
            <v>#N/A</v>
          </cell>
          <cell r="O417" t="e">
            <v>#N/A</v>
          </cell>
          <cell r="P417" t="e">
            <v>#N/A</v>
          </cell>
          <cell r="R417" t="e">
            <v>#N/A</v>
          </cell>
          <cell r="S417" t="e">
            <v>#N/A</v>
          </cell>
          <cell r="T417" t="e">
            <v>#N/A</v>
          </cell>
          <cell r="U417" t="e">
            <v>#DIV/0!</v>
          </cell>
        </row>
        <row r="418">
          <cell r="A418">
            <v>42608</v>
          </cell>
          <cell r="B418" t="e">
            <v>#N/A</v>
          </cell>
          <cell r="C418">
            <v>1538.8140000000001</v>
          </cell>
          <cell r="D418" t="e">
            <v>#N/A</v>
          </cell>
          <cell r="E418" t="e">
            <v>#N/A</v>
          </cell>
          <cell r="F418" t="e">
            <v>#N/A</v>
          </cell>
          <cell r="H418" t="e">
            <v>#N/A</v>
          </cell>
          <cell r="I418" t="e">
            <v>#N/A</v>
          </cell>
          <cell r="K418" t="e">
            <v>#N/A</v>
          </cell>
          <cell r="L418" t="e">
            <v>#N/A</v>
          </cell>
          <cell r="M418">
            <v>1540.6523686305732</v>
          </cell>
          <cell r="N418" t="e">
            <v>#N/A</v>
          </cell>
          <cell r="O418" t="e">
            <v>#N/A</v>
          </cell>
          <cell r="P418" t="e">
            <v>#N/A</v>
          </cell>
          <cell r="R418" t="e">
            <v>#N/A</v>
          </cell>
          <cell r="S418" t="e">
            <v>#N/A</v>
          </cell>
          <cell r="T418" t="e">
            <v>#N/A</v>
          </cell>
          <cell r="U418" t="e">
            <v>#DIV/0!</v>
          </cell>
        </row>
        <row r="419">
          <cell r="A419">
            <v>42611</v>
          </cell>
          <cell r="B419" t="e">
            <v>#N/A</v>
          </cell>
          <cell r="C419">
            <v>1538.8140000000001</v>
          </cell>
          <cell r="D419" t="e">
            <v>#N/A</v>
          </cell>
          <cell r="E419" t="e">
            <v>#N/A</v>
          </cell>
          <cell r="F419" t="e">
            <v>#N/A</v>
          </cell>
          <cell r="H419" t="e">
            <v>#N/A</v>
          </cell>
          <cell r="I419" t="e">
            <v>#N/A</v>
          </cell>
          <cell r="K419" t="e">
            <v>#N/A</v>
          </cell>
          <cell r="L419" t="e">
            <v>#N/A</v>
          </cell>
          <cell r="M419">
            <v>1540.6523686305732</v>
          </cell>
          <cell r="N419" t="e">
            <v>#N/A</v>
          </cell>
          <cell r="O419" t="e">
            <v>#N/A</v>
          </cell>
          <cell r="P419" t="e">
            <v>#N/A</v>
          </cell>
          <cell r="R419" t="e">
            <v>#N/A</v>
          </cell>
          <cell r="S419" t="e">
            <v>#N/A</v>
          </cell>
          <cell r="T419" t="e">
            <v>#N/A</v>
          </cell>
          <cell r="U419" t="e">
            <v>#DIV/0!</v>
          </cell>
        </row>
        <row r="420">
          <cell r="A420">
            <v>42612</v>
          </cell>
          <cell r="B420" t="e">
            <v>#N/A</v>
          </cell>
          <cell r="C420">
            <v>1538.8140000000001</v>
          </cell>
          <cell r="D420" t="e">
            <v>#N/A</v>
          </cell>
          <cell r="E420" t="e">
            <v>#N/A</v>
          </cell>
          <cell r="F420" t="e">
            <v>#N/A</v>
          </cell>
          <cell r="H420" t="e">
            <v>#N/A</v>
          </cell>
          <cell r="I420" t="e">
            <v>#N/A</v>
          </cell>
          <cell r="K420" t="e">
            <v>#N/A</v>
          </cell>
          <cell r="L420" t="e">
            <v>#N/A</v>
          </cell>
          <cell r="M420">
            <v>1540.6523686305732</v>
          </cell>
          <cell r="N420" t="e">
            <v>#N/A</v>
          </cell>
          <cell r="O420" t="e">
            <v>#N/A</v>
          </cell>
          <cell r="P420" t="e">
            <v>#N/A</v>
          </cell>
          <cell r="R420" t="e">
            <v>#N/A</v>
          </cell>
          <cell r="S420" t="e">
            <v>#N/A</v>
          </cell>
          <cell r="T420" t="e">
            <v>#N/A</v>
          </cell>
          <cell r="U420" t="e">
            <v>#DIV/0!</v>
          </cell>
        </row>
        <row r="421">
          <cell r="A421">
            <v>42613</v>
          </cell>
          <cell r="B421" t="e">
            <v>#N/A</v>
          </cell>
          <cell r="C421">
            <v>1538.8140000000001</v>
          </cell>
          <cell r="D421" t="e">
            <v>#N/A</v>
          </cell>
          <cell r="E421" t="e">
            <v>#N/A</v>
          </cell>
          <cell r="F421" t="e">
            <v>#N/A</v>
          </cell>
          <cell r="H421" t="e">
            <v>#N/A</v>
          </cell>
          <cell r="I421" t="e">
            <v>#N/A</v>
          </cell>
          <cell r="K421" t="e">
            <v>#N/A</v>
          </cell>
          <cell r="L421" t="e">
            <v>#N/A</v>
          </cell>
          <cell r="M421">
            <v>1540.6523686305732</v>
          </cell>
          <cell r="N421" t="e">
            <v>#N/A</v>
          </cell>
          <cell r="O421" t="e">
            <v>#N/A</v>
          </cell>
          <cell r="P421" t="e">
            <v>#N/A</v>
          </cell>
          <cell r="R421" t="e">
            <v>#N/A</v>
          </cell>
          <cell r="S421" t="e">
            <v>#N/A</v>
          </cell>
          <cell r="T421" t="e">
            <v>#N/A</v>
          </cell>
          <cell r="U421" t="e">
            <v>#DIV/0!</v>
          </cell>
        </row>
        <row r="422">
          <cell r="A422">
            <v>42614</v>
          </cell>
          <cell r="B422" t="e">
            <v>#N/A</v>
          </cell>
          <cell r="C422">
            <v>1538.8140000000001</v>
          </cell>
          <cell r="D422" t="e">
            <v>#N/A</v>
          </cell>
          <cell r="E422" t="e">
            <v>#N/A</v>
          </cell>
          <cell r="F422" t="e">
            <v>#N/A</v>
          </cell>
          <cell r="H422" t="e">
            <v>#N/A</v>
          </cell>
          <cell r="I422" t="e">
            <v>#N/A</v>
          </cell>
          <cell r="K422" t="e">
            <v>#N/A</v>
          </cell>
          <cell r="L422" t="e">
            <v>#N/A</v>
          </cell>
          <cell r="M422">
            <v>1540.6523686305732</v>
          </cell>
          <cell r="N422" t="e">
            <v>#N/A</v>
          </cell>
          <cell r="O422" t="e">
            <v>#N/A</v>
          </cell>
          <cell r="P422" t="e">
            <v>#N/A</v>
          </cell>
          <cell r="R422" t="e">
            <v>#N/A</v>
          </cell>
          <cell r="S422" t="e">
            <v>#N/A</v>
          </cell>
          <cell r="T422" t="e">
            <v>#N/A</v>
          </cell>
          <cell r="U422" t="e">
            <v>#DIV/0!</v>
          </cell>
        </row>
        <row r="423">
          <cell r="A423">
            <v>42615</v>
          </cell>
          <cell r="B423" t="e">
            <v>#N/A</v>
          </cell>
          <cell r="C423">
            <v>1538.8140000000001</v>
          </cell>
          <cell r="D423" t="e">
            <v>#N/A</v>
          </cell>
          <cell r="E423" t="e">
            <v>#N/A</v>
          </cell>
          <cell r="F423" t="e">
            <v>#N/A</v>
          </cell>
          <cell r="H423" t="e">
            <v>#N/A</v>
          </cell>
          <cell r="I423" t="e">
            <v>#N/A</v>
          </cell>
          <cell r="K423" t="e">
            <v>#N/A</v>
          </cell>
          <cell r="L423" t="e">
            <v>#N/A</v>
          </cell>
          <cell r="M423">
            <v>1540.6523686305732</v>
          </cell>
          <cell r="N423" t="e">
            <v>#N/A</v>
          </cell>
          <cell r="O423" t="e">
            <v>#N/A</v>
          </cell>
          <cell r="P423" t="e">
            <v>#N/A</v>
          </cell>
          <cell r="R423" t="e">
            <v>#N/A</v>
          </cell>
          <cell r="S423" t="e">
            <v>#N/A</v>
          </cell>
          <cell r="T423" t="e">
            <v>#N/A</v>
          </cell>
          <cell r="U423" t="e">
            <v>#DIV/0!</v>
          </cell>
        </row>
        <row r="424">
          <cell r="A424">
            <v>42618</v>
          </cell>
          <cell r="B424" t="e">
            <v>#N/A</v>
          </cell>
          <cell r="C424">
            <v>1538.8140000000001</v>
          </cell>
          <cell r="D424" t="e">
            <v>#N/A</v>
          </cell>
          <cell r="E424" t="e">
            <v>#N/A</v>
          </cell>
          <cell r="F424" t="e">
            <v>#N/A</v>
          </cell>
          <cell r="H424" t="e">
            <v>#N/A</v>
          </cell>
          <cell r="I424" t="e">
            <v>#N/A</v>
          </cell>
          <cell r="K424" t="e">
            <v>#N/A</v>
          </cell>
          <cell r="L424" t="e">
            <v>#N/A</v>
          </cell>
          <cell r="M424">
            <v>1540.6523686305732</v>
          </cell>
          <cell r="N424" t="e">
            <v>#N/A</v>
          </cell>
          <cell r="O424" t="e">
            <v>#N/A</v>
          </cell>
          <cell r="P424" t="e">
            <v>#N/A</v>
          </cell>
          <cell r="R424" t="e">
            <v>#N/A</v>
          </cell>
          <cell r="S424" t="e">
            <v>#N/A</v>
          </cell>
          <cell r="T424" t="e">
            <v>#N/A</v>
          </cell>
          <cell r="U424" t="e">
            <v>#DIV/0!</v>
          </cell>
        </row>
        <row r="425">
          <cell r="A425">
            <v>42619</v>
          </cell>
          <cell r="B425" t="e">
            <v>#N/A</v>
          </cell>
          <cell r="C425">
            <v>1538.8140000000001</v>
          </cell>
          <cell r="D425" t="e">
            <v>#N/A</v>
          </cell>
          <cell r="E425" t="e">
            <v>#N/A</v>
          </cell>
          <cell r="F425" t="e">
            <v>#N/A</v>
          </cell>
          <cell r="H425" t="e">
            <v>#N/A</v>
          </cell>
          <cell r="I425" t="e">
            <v>#N/A</v>
          </cell>
          <cell r="K425" t="e">
            <v>#N/A</v>
          </cell>
          <cell r="L425" t="e">
            <v>#N/A</v>
          </cell>
          <cell r="M425">
            <v>1540.6523686305732</v>
          </cell>
          <cell r="N425" t="e">
            <v>#N/A</v>
          </cell>
          <cell r="O425" t="e">
            <v>#N/A</v>
          </cell>
          <cell r="P425" t="e">
            <v>#N/A</v>
          </cell>
          <cell r="R425" t="e">
            <v>#N/A</v>
          </cell>
          <cell r="S425" t="e">
            <v>#N/A</v>
          </cell>
          <cell r="T425" t="e">
            <v>#N/A</v>
          </cell>
          <cell r="U425" t="e">
            <v>#DIV/0!</v>
          </cell>
        </row>
        <row r="426">
          <cell r="A426">
            <v>42620</v>
          </cell>
          <cell r="B426" t="e">
            <v>#N/A</v>
          </cell>
          <cell r="C426">
            <v>1538.8140000000001</v>
          </cell>
          <cell r="D426" t="e">
            <v>#N/A</v>
          </cell>
          <cell r="E426" t="e">
            <v>#N/A</v>
          </cell>
          <cell r="F426" t="e">
            <v>#N/A</v>
          </cell>
          <cell r="H426" t="e">
            <v>#N/A</v>
          </cell>
          <cell r="I426" t="e">
            <v>#N/A</v>
          </cell>
          <cell r="K426" t="e">
            <v>#N/A</v>
          </cell>
          <cell r="L426" t="e">
            <v>#N/A</v>
          </cell>
          <cell r="M426">
            <v>1540.6523686305732</v>
          </cell>
          <cell r="N426" t="e">
            <v>#N/A</v>
          </cell>
          <cell r="O426" t="e">
            <v>#N/A</v>
          </cell>
          <cell r="P426" t="e">
            <v>#N/A</v>
          </cell>
          <cell r="R426" t="e">
            <v>#N/A</v>
          </cell>
          <cell r="S426" t="e">
            <v>#N/A</v>
          </cell>
          <cell r="T426" t="e">
            <v>#N/A</v>
          </cell>
          <cell r="U426" t="e">
            <v>#DIV/0!</v>
          </cell>
        </row>
        <row r="427">
          <cell r="A427">
            <v>42621</v>
          </cell>
          <cell r="B427" t="e">
            <v>#N/A</v>
          </cell>
          <cell r="C427">
            <v>1538.8140000000001</v>
          </cell>
          <cell r="D427" t="e">
            <v>#N/A</v>
          </cell>
          <cell r="E427" t="e">
            <v>#N/A</v>
          </cell>
          <cell r="F427" t="e">
            <v>#N/A</v>
          </cell>
          <cell r="H427" t="e">
            <v>#N/A</v>
          </cell>
          <cell r="I427" t="e">
            <v>#N/A</v>
          </cell>
          <cell r="K427" t="e">
            <v>#N/A</v>
          </cell>
          <cell r="L427" t="e">
            <v>#N/A</v>
          </cell>
          <cell r="M427">
            <v>1540.6523686305732</v>
          </cell>
          <cell r="N427" t="e">
            <v>#N/A</v>
          </cell>
          <cell r="O427" t="e">
            <v>#N/A</v>
          </cell>
          <cell r="P427" t="e">
            <v>#N/A</v>
          </cell>
          <cell r="R427" t="e">
            <v>#N/A</v>
          </cell>
          <cell r="S427" t="e">
            <v>#N/A</v>
          </cell>
          <cell r="T427" t="e">
            <v>#N/A</v>
          </cell>
          <cell r="U427" t="e">
            <v>#DIV/0!</v>
          </cell>
        </row>
        <row r="428">
          <cell r="A428">
            <v>42622</v>
          </cell>
          <cell r="B428" t="e">
            <v>#N/A</v>
          </cell>
          <cell r="C428">
            <v>1538.8140000000001</v>
          </cell>
          <cell r="D428" t="e">
            <v>#N/A</v>
          </cell>
          <cell r="E428" t="e">
            <v>#N/A</v>
          </cell>
          <cell r="F428" t="e">
            <v>#N/A</v>
          </cell>
          <cell r="H428" t="e">
            <v>#N/A</v>
          </cell>
          <cell r="I428" t="e">
            <v>#N/A</v>
          </cell>
          <cell r="K428" t="e">
            <v>#N/A</v>
          </cell>
          <cell r="L428" t="e">
            <v>#N/A</v>
          </cell>
          <cell r="M428">
            <v>1540.6523686305732</v>
          </cell>
          <cell r="N428" t="e">
            <v>#N/A</v>
          </cell>
          <cell r="O428" t="e">
            <v>#N/A</v>
          </cell>
          <cell r="P428" t="e">
            <v>#N/A</v>
          </cell>
          <cell r="R428" t="e">
            <v>#N/A</v>
          </cell>
          <cell r="S428" t="e">
            <v>#N/A</v>
          </cell>
          <cell r="T428" t="e">
            <v>#N/A</v>
          </cell>
          <cell r="U428" t="e">
            <v>#DIV/0!</v>
          </cell>
        </row>
        <row r="429">
          <cell r="A429">
            <v>42625</v>
          </cell>
          <cell r="B429" t="e">
            <v>#N/A</v>
          </cell>
          <cell r="C429">
            <v>1538.8140000000001</v>
          </cell>
          <cell r="D429" t="e">
            <v>#N/A</v>
          </cell>
          <cell r="E429" t="e">
            <v>#N/A</v>
          </cell>
          <cell r="F429" t="e">
            <v>#N/A</v>
          </cell>
          <cell r="H429" t="e">
            <v>#N/A</v>
          </cell>
          <cell r="I429" t="e">
            <v>#N/A</v>
          </cell>
          <cell r="K429" t="e">
            <v>#N/A</v>
          </cell>
          <cell r="L429" t="e">
            <v>#N/A</v>
          </cell>
          <cell r="M429">
            <v>1540.6523686305732</v>
          </cell>
          <cell r="N429" t="e">
            <v>#N/A</v>
          </cell>
          <cell r="O429" t="e">
            <v>#N/A</v>
          </cell>
          <cell r="P429" t="e">
            <v>#N/A</v>
          </cell>
          <cell r="R429" t="e">
            <v>#N/A</v>
          </cell>
          <cell r="S429" t="e">
            <v>#N/A</v>
          </cell>
          <cell r="T429" t="e">
            <v>#N/A</v>
          </cell>
          <cell r="U429" t="e">
            <v>#DIV/0!</v>
          </cell>
        </row>
        <row r="430">
          <cell r="A430">
            <v>42626</v>
          </cell>
          <cell r="B430" t="e">
            <v>#N/A</v>
          </cell>
          <cell r="C430">
            <v>1538.8140000000001</v>
          </cell>
          <cell r="D430" t="e">
            <v>#N/A</v>
          </cell>
          <cell r="E430" t="e">
            <v>#N/A</v>
          </cell>
          <cell r="F430" t="e">
            <v>#N/A</v>
          </cell>
          <cell r="H430" t="e">
            <v>#N/A</v>
          </cell>
          <cell r="I430" t="e">
            <v>#N/A</v>
          </cell>
          <cell r="K430" t="e">
            <v>#N/A</v>
          </cell>
          <cell r="L430" t="e">
            <v>#N/A</v>
          </cell>
          <cell r="M430">
            <v>1540.6523686305732</v>
          </cell>
          <cell r="N430" t="e">
            <v>#N/A</v>
          </cell>
          <cell r="O430" t="e">
            <v>#N/A</v>
          </cell>
          <cell r="P430" t="e">
            <v>#N/A</v>
          </cell>
          <cell r="R430" t="e">
            <v>#N/A</v>
          </cell>
          <cell r="S430" t="e">
            <v>#N/A</v>
          </cell>
          <cell r="T430" t="e">
            <v>#N/A</v>
          </cell>
          <cell r="U430" t="e">
            <v>#DIV/0!</v>
          </cell>
        </row>
        <row r="431">
          <cell r="A431">
            <v>42627</v>
          </cell>
          <cell r="B431" t="e">
            <v>#N/A</v>
          </cell>
          <cell r="C431">
            <v>1538.8140000000001</v>
          </cell>
          <cell r="D431" t="e">
            <v>#N/A</v>
          </cell>
          <cell r="E431" t="e">
            <v>#N/A</v>
          </cell>
          <cell r="F431" t="e">
            <v>#N/A</v>
          </cell>
          <cell r="H431" t="e">
            <v>#N/A</v>
          </cell>
          <cell r="I431" t="e">
            <v>#N/A</v>
          </cell>
          <cell r="K431" t="e">
            <v>#N/A</v>
          </cell>
          <cell r="L431" t="e">
            <v>#N/A</v>
          </cell>
          <cell r="M431">
            <v>1540.6523686305732</v>
          </cell>
          <cell r="N431" t="e">
            <v>#N/A</v>
          </cell>
          <cell r="O431" t="e">
            <v>#N/A</v>
          </cell>
          <cell r="P431" t="e">
            <v>#N/A</v>
          </cell>
          <cell r="R431" t="e">
            <v>#N/A</v>
          </cell>
          <cell r="S431" t="e">
            <v>#N/A</v>
          </cell>
          <cell r="T431" t="e">
            <v>#N/A</v>
          </cell>
          <cell r="U431" t="e">
            <v>#DIV/0!</v>
          </cell>
        </row>
        <row r="432">
          <cell r="A432">
            <v>42628</v>
          </cell>
          <cell r="B432" t="e">
            <v>#N/A</v>
          </cell>
          <cell r="C432">
            <v>1538.8140000000001</v>
          </cell>
          <cell r="D432" t="e">
            <v>#N/A</v>
          </cell>
          <cell r="E432" t="e">
            <v>#N/A</v>
          </cell>
          <cell r="F432" t="e">
            <v>#N/A</v>
          </cell>
          <cell r="H432" t="e">
            <v>#N/A</v>
          </cell>
          <cell r="I432" t="e">
            <v>#N/A</v>
          </cell>
          <cell r="K432" t="e">
            <v>#N/A</v>
          </cell>
          <cell r="L432" t="e">
            <v>#N/A</v>
          </cell>
          <cell r="M432">
            <v>1540.6523686305732</v>
          </cell>
          <cell r="N432" t="e">
            <v>#N/A</v>
          </cell>
          <cell r="O432" t="e">
            <v>#N/A</v>
          </cell>
          <cell r="P432" t="e">
            <v>#N/A</v>
          </cell>
          <cell r="R432" t="e">
            <v>#N/A</v>
          </cell>
          <cell r="S432" t="e">
            <v>#N/A</v>
          </cell>
          <cell r="T432" t="e">
            <v>#N/A</v>
          </cell>
          <cell r="U432" t="e">
            <v>#DIV/0!</v>
          </cell>
        </row>
        <row r="433">
          <cell r="A433">
            <v>42629</v>
          </cell>
          <cell r="B433" t="e">
            <v>#N/A</v>
          </cell>
          <cell r="C433">
            <v>1538.8140000000001</v>
          </cell>
          <cell r="D433" t="e">
            <v>#N/A</v>
          </cell>
          <cell r="E433" t="e">
            <v>#N/A</v>
          </cell>
          <cell r="F433" t="e">
            <v>#N/A</v>
          </cell>
          <cell r="H433" t="e">
            <v>#N/A</v>
          </cell>
          <cell r="I433" t="e">
            <v>#N/A</v>
          </cell>
          <cell r="K433" t="e">
            <v>#N/A</v>
          </cell>
          <cell r="L433" t="e">
            <v>#N/A</v>
          </cell>
          <cell r="M433">
            <v>1540.6523686305732</v>
          </cell>
          <cell r="N433" t="e">
            <v>#N/A</v>
          </cell>
          <cell r="O433" t="e">
            <v>#N/A</v>
          </cell>
          <cell r="P433" t="e">
            <v>#N/A</v>
          </cell>
          <cell r="R433" t="e">
            <v>#N/A</v>
          </cell>
          <cell r="S433" t="e">
            <v>#N/A</v>
          </cell>
          <cell r="T433" t="e">
            <v>#N/A</v>
          </cell>
          <cell r="U433" t="e">
            <v>#DIV/0!</v>
          </cell>
        </row>
        <row r="434">
          <cell r="A434">
            <v>42632</v>
          </cell>
          <cell r="B434" t="e">
            <v>#N/A</v>
          </cell>
          <cell r="C434">
            <v>1538.8140000000001</v>
          </cell>
          <cell r="D434" t="e">
            <v>#N/A</v>
          </cell>
          <cell r="E434" t="e">
            <v>#N/A</v>
          </cell>
          <cell r="F434" t="e">
            <v>#N/A</v>
          </cell>
          <cell r="H434" t="e">
            <v>#N/A</v>
          </cell>
          <cell r="I434" t="e">
            <v>#N/A</v>
          </cell>
          <cell r="K434" t="e">
            <v>#N/A</v>
          </cell>
          <cell r="L434" t="e">
            <v>#N/A</v>
          </cell>
          <cell r="M434">
            <v>1540.6523686305732</v>
          </cell>
          <cell r="N434" t="e">
            <v>#N/A</v>
          </cell>
          <cell r="O434" t="e">
            <v>#N/A</v>
          </cell>
          <cell r="P434" t="e">
            <v>#N/A</v>
          </cell>
          <cell r="R434" t="e">
            <v>#N/A</v>
          </cell>
          <cell r="S434" t="e">
            <v>#N/A</v>
          </cell>
          <cell r="T434" t="e">
            <v>#N/A</v>
          </cell>
          <cell r="U434" t="e">
            <v>#DIV/0!</v>
          </cell>
        </row>
        <row r="435">
          <cell r="A435">
            <v>42633</v>
          </cell>
          <cell r="B435" t="e">
            <v>#N/A</v>
          </cell>
          <cell r="C435">
            <v>1538.8140000000001</v>
          </cell>
          <cell r="D435" t="e">
            <v>#N/A</v>
          </cell>
          <cell r="E435" t="e">
            <v>#N/A</v>
          </cell>
          <cell r="F435" t="e">
            <v>#N/A</v>
          </cell>
          <cell r="H435" t="e">
            <v>#N/A</v>
          </cell>
          <cell r="I435" t="e">
            <v>#N/A</v>
          </cell>
          <cell r="K435" t="e">
            <v>#N/A</v>
          </cell>
          <cell r="L435" t="e">
            <v>#N/A</v>
          </cell>
          <cell r="M435">
            <v>1540.6523686305732</v>
          </cell>
          <cell r="N435" t="e">
            <v>#N/A</v>
          </cell>
          <cell r="O435" t="e">
            <v>#N/A</v>
          </cell>
          <cell r="P435" t="e">
            <v>#N/A</v>
          </cell>
          <cell r="R435" t="e">
            <v>#N/A</v>
          </cell>
          <cell r="S435" t="e">
            <v>#N/A</v>
          </cell>
          <cell r="T435" t="e">
            <v>#N/A</v>
          </cell>
          <cell r="U435" t="e">
            <v>#DIV/0!</v>
          </cell>
        </row>
        <row r="436">
          <cell r="A436">
            <v>42634</v>
          </cell>
          <cell r="B436" t="e">
            <v>#N/A</v>
          </cell>
          <cell r="C436">
            <v>1538.8140000000001</v>
          </cell>
          <cell r="D436" t="e">
            <v>#N/A</v>
          </cell>
          <cell r="E436" t="e">
            <v>#N/A</v>
          </cell>
          <cell r="F436" t="e">
            <v>#N/A</v>
          </cell>
          <cell r="H436" t="e">
            <v>#N/A</v>
          </cell>
          <cell r="I436" t="e">
            <v>#N/A</v>
          </cell>
          <cell r="K436" t="e">
            <v>#N/A</v>
          </cell>
          <cell r="L436" t="e">
            <v>#N/A</v>
          </cell>
          <cell r="M436">
            <v>1540.6523686305732</v>
          </cell>
          <cell r="N436" t="e">
            <v>#N/A</v>
          </cell>
          <cell r="O436" t="e">
            <v>#N/A</v>
          </cell>
          <cell r="P436" t="e">
            <v>#N/A</v>
          </cell>
          <cell r="R436" t="e">
            <v>#N/A</v>
          </cell>
          <cell r="S436" t="e">
            <v>#N/A</v>
          </cell>
          <cell r="T436" t="e">
            <v>#N/A</v>
          </cell>
          <cell r="U436" t="e">
            <v>#DIV/0!</v>
          </cell>
        </row>
        <row r="437">
          <cell r="A437">
            <v>42635</v>
          </cell>
          <cell r="B437" t="e">
            <v>#N/A</v>
          </cell>
          <cell r="C437">
            <v>1538.8140000000001</v>
          </cell>
          <cell r="D437" t="e">
            <v>#N/A</v>
          </cell>
          <cell r="E437" t="e">
            <v>#N/A</v>
          </cell>
          <cell r="F437" t="e">
            <v>#N/A</v>
          </cell>
          <cell r="H437" t="e">
            <v>#N/A</v>
          </cell>
          <cell r="I437" t="e">
            <v>#N/A</v>
          </cell>
          <cell r="K437" t="e">
            <v>#N/A</v>
          </cell>
          <cell r="L437" t="e">
            <v>#N/A</v>
          </cell>
          <cell r="M437">
            <v>1540.6523686305732</v>
          </cell>
          <cell r="N437" t="e">
            <v>#N/A</v>
          </cell>
          <cell r="O437" t="e">
            <v>#N/A</v>
          </cell>
          <cell r="P437" t="e">
            <v>#N/A</v>
          </cell>
          <cell r="R437" t="e">
            <v>#N/A</v>
          </cell>
          <cell r="S437" t="e">
            <v>#N/A</v>
          </cell>
          <cell r="T437" t="e">
            <v>#N/A</v>
          </cell>
          <cell r="U437" t="e">
            <v>#DIV/0!</v>
          </cell>
        </row>
        <row r="438">
          <cell r="A438">
            <v>42636</v>
          </cell>
          <cell r="B438" t="e">
            <v>#N/A</v>
          </cell>
          <cell r="C438">
            <v>1538.8140000000001</v>
          </cell>
          <cell r="D438" t="e">
            <v>#N/A</v>
          </cell>
          <cell r="E438" t="e">
            <v>#N/A</v>
          </cell>
          <cell r="F438" t="e">
            <v>#N/A</v>
          </cell>
          <cell r="H438" t="e">
            <v>#N/A</v>
          </cell>
          <cell r="I438" t="e">
            <v>#N/A</v>
          </cell>
          <cell r="K438" t="e">
            <v>#N/A</v>
          </cell>
          <cell r="L438" t="e">
            <v>#N/A</v>
          </cell>
          <cell r="M438">
            <v>1540.6523686305732</v>
          </cell>
          <cell r="N438" t="e">
            <v>#N/A</v>
          </cell>
          <cell r="O438" t="e">
            <v>#N/A</v>
          </cell>
          <cell r="P438" t="e">
            <v>#N/A</v>
          </cell>
          <cell r="R438" t="e">
            <v>#N/A</v>
          </cell>
          <cell r="S438" t="e">
            <v>#N/A</v>
          </cell>
          <cell r="T438" t="e">
            <v>#N/A</v>
          </cell>
          <cell r="U438" t="e">
            <v>#DIV/0!</v>
          </cell>
        </row>
        <row r="439">
          <cell r="A439">
            <v>42639</v>
          </cell>
          <cell r="B439" t="e">
            <v>#N/A</v>
          </cell>
          <cell r="C439">
            <v>1538.8140000000001</v>
          </cell>
          <cell r="D439" t="e">
            <v>#N/A</v>
          </cell>
          <cell r="E439" t="e">
            <v>#N/A</v>
          </cell>
          <cell r="F439" t="e">
            <v>#N/A</v>
          </cell>
          <cell r="H439" t="e">
            <v>#N/A</v>
          </cell>
          <cell r="I439" t="e">
            <v>#N/A</v>
          </cell>
          <cell r="K439" t="e">
            <v>#N/A</v>
          </cell>
          <cell r="L439" t="e">
            <v>#N/A</v>
          </cell>
          <cell r="M439">
            <v>1540.6523686305732</v>
          </cell>
          <cell r="N439" t="e">
            <v>#N/A</v>
          </cell>
          <cell r="O439" t="e">
            <v>#N/A</v>
          </cell>
          <cell r="P439" t="e">
            <v>#N/A</v>
          </cell>
          <cell r="R439" t="e">
            <v>#N/A</v>
          </cell>
          <cell r="S439" t="e">
            <v>#N/A</v>
          </cell>
          <cell r="T439" t="e">
            <v>#N/A</v>
          </cell>
          <cell r="U439" t="e">
            <v>#DIV/0!</v>
          </cell>
        </row>
        <row r="440">
          <cell r="A440">
            <v>42640</v>
          </cell>
          <cell r="B440" t="e">
            <v>#N/A</v>
          </cell>
          <cell r="C440">
            <v>1538.8140000000001</v>
          </cell>
          <cell r="D440" t="e">
            <v>#N/A</v>
          </cell>
          <cell r="E440" t="e">
            <v>#N/A</v>
          </cell>
          <cell r="F440" t="e">
            <v>#N/A</v>
          </cell>
          <cell r="H440" t="e">
            <v>#N/A</v>
          </cell>
          <cell r="I440" t="e">
            <v>#N/A</v>
          </cell>
          <cell r="K440" t="e">
            <v>#N/A</v>
          </cell>
          <cell r="L440" t="e">
            <v>#N/A</v>
          </cell>
          <cell r="M440">
            <v>1540.6523686305732</v>
          </cell>
          <cell r="N440" t="e">
            <v>#N/A</v>
          </cell>
          <cell r="O440" t="e">
            <v>#N/A</v>
          </cell>
          <cell r="P440" t="e">
            <v>#N/A</v>
          </cell>
          <cell r="R440" t="e">
            <v>#N/A</v>
          </cell>
          <cell r="S440" t="e">
            <v>#N/A</v>
          </cell>
          <cell r="T440" t="e">
            <v>#N/A</v>
          </cell>
          <cell r="U440" t="e">
            <v>#DIV/0!</v>
          </cell>
        </row>
        <row r="441">
          <cell r="A441">
            <v>42641</v>
          </cell>
          <cell r="B441" t="e">
            <v>#N/A</v>
          </cell>
          <cell r="C441">
            <v>1538.8140000000001</v>
          </cell>
          <cell r="D441" t="e">
            <v>#N/A</v>
          </cell>
          <cell r="E441" t="e">
            <v>#N/A</v>
          </cell>
          <cell r="F441" t="e">
            <v>#N/A</v>
          </cell>
          <cell r="H441" t="e">
            <v>#N/A</v>
          </cell>
          <cell r="I441" t="e">
            <v>#N/A</v>
          </cell>
          <cell r="K441" t="e">
            <v>#N/A</v>
          </cell>
          <cell r="L441" t="e">
            <v>#N/A</v>
          </cell>
          <cell r="M441">
            <v>1540.6523686305732</v>
          </cell>
          <cell r="N441" t="e">
            <v>#N/A</v>
          </cell>
          <cell r="O441" t="e">
            <v>#N/A</v>
          </cell>
          <cell r="P441" t="e">
            <v>#N/A</v>
          </cell>
          <cell r="R441" t="e">
            <v>#N/A</v>
          </cell>
          <cell r="S441" t="e">
            <v>#N/A</v>
          </cell>
          <cell r="T441" t="e">
            <v>#N/A</v>
          </cell>
          <cell r="U441" t="e">
            <v>#DIV/0!</v>
          </cell>
        </row>
        <row r="442">
          <cell r="A442">
            <v>42642</v>
          </cell>
          <cell r="B442" t="e">
            <v>#N/A</v>
          </cell>
          <cell r="C442">
            <v>1538.8140000000001</v>
          </cell>
          <cell r="D442" t="e">
            <v>#N/A</v>
          </cell>
          <cell r="E442" t="e">
            <v>#N/A</v>
          </cell>
          <cell r="F442" t="e">
            <v>#N/A</v>
          </cell>
          <cell r="H442" t="e">
            <v>#N/A</v>
          </cell>
          <cell r="I442" t="e">
            <v>#N/A</v>
          </cell>
          <cell r="K442" t="e">
            <v>#N/A</v>
          </cell>
          <cell r="L442" t="e">
            <v>#N/A</v>
          </cell>
          <cell r="M442">
            <v>1540.6523686305732</v>
          </cell>
          <cell r="N442" t="e">
            <v>#N/A</v>
          </cell>
          <cell r="O442" t="e">
            <v>#N/A</v>
          </cell>
          <cell r="P442" t="e">
            <v>#N/A</v>
          </cell>
          <cell r="R442" t="e">
            <v>#N/A</v>
          </cell>
          <cell r="S442" t="e">
            <v>#N/A</v>
          </cell>
          <cell r="T442" t="e">
            <v>#N/A</v>
          </cell>
          <cell r="U442" t="e">
            <v>#DIV/0!</v>
          </cell>
        </row>
        <row r="443">
          <cell r="A443">
            <v>42643</v>
          </cell>
          <cell r="B443" t="e">
            <v>#N/A</v>
          </cell>
          <cell r="C443">
            <v>1538.8140000000001</v>
          </cell>
          <cell r="D443" t="e">
            <v>#N/A</v>
          </cell>
          <cell r="E443" t="e">
            <v>#N/A</v>
          </cell>
          <cell r="F443" t="e">
            <v>#N/A</v>
          </cell>
          <cell r="H443" t="e">
            <v>#N/A</v>
          </cell>
          <cell r="I443" t="e">
            <v>#N/A</v>
          </cell>
          <cell r="K443" t="e">
            <v>#N/A</v>
          </cell>
          <cell r="L443" t="e">
            <v>#N/A</v>
          </cell>
          <cell r="M443">
            <v>1540.6523686305732</v>
          </cell>
          <cell r="N443" t="e">
            <v>#N/A</v>
          </cell>
          <cell r="O443" t="e">
            <v>#N/A</v>
          </cell>
          <cell r="P443" t="e">
            <v>#N/A</v>
          </cell>
          <cell r="R443" t="e">
            <v>#N/A</v>
          </cell>
          <cell r="S443" t="e">
            <v>#N/A</v>
          </cell>
          <cell r="T443" t="e">
            <v>#N/A</v>
          </cell>
          <cell r="U443" t="e">
            <v>#DIV/0!</v>
          </cell>
        </row>
        <row r="444">
          <cell r="A444">
            <v>42646</v>
          </cell>
          <cell r="B444" t="e">
            <v>#N/A</v>
          </cell>
          <cell r="C444">
            <v>1538.8140000000001</v>
          </cell>
          <cell r="D444" t="e">
            <v>#N/A</v>
          </cell>
          <cell r="E444" t="e">
            <v>#N/A</v>
          </cell>
          <cell r="F444" t="e">
            <v>#N/A</v>
          </cell>
          <cell r="H444" t="e">
            <v>#N/A</v>
          </cell>
          <cell r="I444" t="e">
            <v>#N/A</v>
          </cell>
          <cell r="K444" t="e">
            <v>#N/A</v>
          </cell>
          <cell r="L444" t="e">
            <v>#N/A</v>
          </cell>
          <cell r="M444">
            <v>1540.6523686305732</v>
          </cell>
          <cell r="N444" t="e">
            <v>#N/A</v>
          </cell>
          <cell r="O444" t="e">
            <v>#N/A</v>
          </cell>
          <cell r="P444" t="e">
            <v>#N/A</v>
          </cell>
          <cell r="R444" t="e">
            <v>#N/A</v>
          </cell>
          <cell r="S444" t="e">
            <v>#N/A</v>
          </cell>
          <cell r="T444" t="e">
            <v>#N/A</v>
          </cell>
          <cell r="U444" t="e">
            <v>#DIV/0!</v>
          </cell>
        </row>
        <row r="445">
          <cell r="A445">
            <v>42647</v>
          </cell>
          <cell r="B445" t="e">
            <v>#N/A</v>
          </cell>
          <cell r="C445">
            <v>1538.8140000000001</v>
          </cell>
          <cell r="D445" t="e">
            <v>#N/A</v>
          </cell>
          <cell r="E445" t="e">
            <v>#N/A</v>
          </cell>
          <cell r="F445" t="e">
            <v>#N/A</v>
          </cell>
          <cell r="H445" t="e">
            <v>#N/A</v>
          </cell>
          <cell r="I445" t="e">
            <v>#N/A</v>
          </cell>
          <cell r="K445" t="e">
            <v>#N/A</v>
          </cell>
          <cell r="L445" t="e">
            <v>#N/A</v>
          </cell>
          <cell r="M445">
            <v>1540.6523686305732</v>
          </cell>
          <cell r="N445" t="e">
            <v>#N/A</v>
          </cell>
          <cell r="O445" t="e">
            <v>#N/A</v>
          </cell>
          <cell r="P445" t="e">
            <v>#N/A</v>
          </cell>
          <cell r="R445" t="e">
            <v>#N/A</v>
          </cell>
          <cell r="S445" t="e">
            <v>#N/A</v>
          </cell>
          <cell r="T445" t="e">
            <v>#N/A</v>
          </cell>
          <cell r="U445" t="e">
            <v>#DIV/0!</v>
          </cell>
        </row>
        <row r="446">
          <cell r="A446">
            <v>42648</v>
          </cell>
          <cell r="B446" t="e">
            <v>#N/A</v>
          </cell>
          <cell r="C446">
            <v>1538.8140000000001</v>
          </cell>
          <cell r="D446" t="e">
            <v>#N/A</v>
          </cell>
          <cell r="E446" t="e">
            <v>#N/A</v>
          </cell>
          <cell r="F446" t="e">
            <v>#N/A</v>
          </cell>
          <cell r="H446" t="e">
            <v>#N/A</v>
          </cell>
          <cell r="I446" t="e">
            <v>#N/A</v>
          </cell>
          <cell r="K446" t="e">
            <v>#N/A</v>
          </cell>
          <cell r="L446" t="e">
            <v>#N/A</v>
          </cell>
          <cell r="M446">
            <v>1540.6523686305732</v>
          </cell>
          <cell r="N446" t="e">
            <v>#N/A</v>
          </cell>
          <cell r="O446" t="e">
            <v>#N/A</v>
          </cell>
          <cell r="P446" t="e">
            <v>#N/A</v>
          </cell>
          <cell r="R446" t="e">
            <v>#N/A</v>
          </cell>
          <cell r="S446" t="e">
            <v>#N/A</v>
          </cell>
          <cell r="T446" t="e">
            <v>#N/A</v>
          </cell>
          <cell r="U446" t="e">
            <v>#DIV/0!</v>
          </cell>
        </row>
        <row r="447">
          <cell r="A447">
            <v>42649</v>
          </cell>
          <cell r="B447" t="e">
            <v>#N/A</v>
          </cell>
          <cell r="C447">
            <v>1538.8140000000001</v>
          </cell>
          <cell r="D447" t="e">
            <v>#N/A</v>
          </cell>
          <cell r="E447" t="e">
            <v>#N/A</v>
          </cell>
          <cell r="F447" t="e">
            <v>#N/A</v>
          </cell>
          <cell r="H447" t="e">
            <v>#N/A</v>
          </cell>
          <cell r="I447" t="e">
            <v>#N/A</v>
          </cell>
          <cell r="K447" t="e">
            <v>#N/A</v>
          </cell>
          <cell r="L447" t="e">
            <v>#N/A</v>
          </cell>
          <cell r="M447">
            <v>1540.6523686305732</v>
          </cell>
          <cell r="N447" t="e">
            <v>#N/A</v>
          </cell>
          <cell r="O447" t="e">
            <v>#N/A</v>
          </cell>
          <cell r="P447" t="e">
            <v>#N/A</v>
          </cell>
          <cell r="R447" t="e">
            <v>#N/A</v>
          </cell>
          <cell r="S447" t="e">
            <v>#N/A</v>
          </cell>
          <cell r="T447" t="e">
            <v>#N/A</v>
          </cell>
          <cell r="U447" t="e">
            <v>#DIV/0!</v>
          </cell>
        </row>
        <row r="448">
          <cell r="A448">
            <v>42650</v>
          </cell>
          <cell r="B448" t="e">
            <v>#N/A</v>
          </cell>
          <cell r="C448">
            <v>1538.8140000000001</v>
          </cell>
          <cell r="D448" t="e">
            <v>#N/A</v>
          </cell>
          <cell r="E448" t="e">
            <v>#N/A</v>
          </cell>
          <cell r="F448" t="e">
            <v>#N/A</v>
          </cell>
          <cell r="H448" t="e">
            <v>#N/A</v>
          </cell>
          <cell r="I448" t="e">
            <v>#N/A</v>
          </cell>
          <cell r="K448" t="e">
            <v>#N/A</v>
          </cell>
          <cell r="L448" t="e">
            <v>#N/A</v>
          </cell>
          <cell r="M448">
            <v>1540.6523686305732</v>
          </cell>
          <cell r="N448" t="e">
            <v>#N/A</v>
          </cell>
          <cell r="O448" t="e">
            <v>#N/A</v>
          </cell>
          <cell r="P448" t="e">
            <v>#N/A</v>
          </cell>
          <cell r="R448" t="e">
            <v>#N/A</v>
          </cell>
          <cell r="S448" t="e">
            <v>#N/A</v>
          </cell>
          <cell r="T448" t="e">
            <v>#N/A</v>
          </cell>
          <cell r="U448" t="e">
            <v>#DIV/0!</v>
          </cell>
        </row>
        <row r="449">
          <cell r="A449">
            <v>42653</v>
          </cell>
          <cell r="B449" t="e">
            <v>#N/A</v>
          </cell>
          <cell r="C449">
            <v>1538.8140000000001</v>
          </cell>
          <cell r="D449" t="e">
            <v>#N/A</v>
          </cell>
          <cell r="E449" t="e">
            <v>#N/A</v>
          </cell>
          <cell r="F449" t="e">
            <v>#N/A</v>
          </cell>
          <cell r="H449" t="e">
            <v>#N/A</v>
          </cell>
          <cell r="I449" t="e">
            <v>#N/A</v>
          </cell>
          <cell r="K449" t="e">
            <v>#N/A</v>
          </cell>
          <cell r="L449" t="e">
            <v>#N/A</v>
          </cell>
          <cell r="M449">
            <v>1540.6523686305732</v>
          </cell>
          <cell r="N449" t="e">
            <v>#N/A</v>
          </cell>
          <cell r="O449" t="e">
            <v>#N/A</v>
          </cell>
          <cell r="P449" t="e">
            <v>#N/A</v>
          </cell>
          <cell r="R449" t="e">
            <v>#N/A</v>
          </cell>
          <cell r="S449" t="e">
            <v>#N/A</v>
          </cell>
          <cell r="T449" t="e">
            <v>#N/A</v>
          </cell>
          <cell r="U449" t="e">
            <v>#DIV/0!</v>
          </cell>
        </row>
        <row r="450">
          <cell r="A450">
            <v>42654</v>
          </cell>
          <cell r="B450" t="e">
            <v>#N/A</v>
          </cell>
          <cell r="C450">
            <v>1538.8140000000001</v>
          </cell>
          <cell r="D450" t="e">
            <v>#N/A</v>
          </cell>
          <cell r="E450" t="e">
            <v>#N/A</v>
          </cell>
          <cell r="F450" t="e">
            <v>#N/A</v>
          </cell>
          <cell r="H450" t="e">
            <v>#N/A</v>
          </cell>
          <cell r="I450" t="e">
            <v>#N/A</v>
          </cell>
          <cell r="K450" t="e">
            <v>#N/A</v>
          </cell>
          <cell r="L450" t="e">
            <v>#N/A</v>
          </cell>
          <cell r="M450">
            <v>1540.6523686305732</v>
          </cell>
          <cell r="N450" t="e">
            <v>#N/A</v>
          </cell>
          <cell r="O450" t="e">
            <v>#N/A</v>
          </cell>
          <cell r="P450" t="e">
            <v>#N/A</v>
          </cell>
          <cell r="R450" t="e">
            <v>#N/A</v>
          </cell>
          <cell r="S450" t="e">
            <v>#N/A</v>
          </cell>
          <cell r="T450" t="e">
            <v>#N/A</v>
          </cell>
          <cell r="U450" t="e">
            <v>#DIV/0!</v>
          </cell>
        </row>
        <row r="451">
          <cell r="A451">
            <v>42655</v>
          </cell>
          <cell r="B451" t="e">
            <v>#N/A</v>
          </cell>
          <cell r="C451">
            <v>1538.8140000000001</v>
          </cell>
          <cell r="D451" t="e">
            <v>#N/A</v>
          </cell>
          <cell r="E451" t="e">
            <v>#N/A</v>
          </cell>
          <cell r="F451" t="e">
            <v>#N/A</v>
          </cell>
          <cell r="H451" t="e">
            <v>#N/A</v>
          </cell>
          <cell r="I451" t="e">
            <v>#N/A</v>
          </cell>
          <cell r="K451" t="e">
            <v>#N/A</v>
          </cell>
          <cell r="L451" t="e">
            <v>#N/A</v>
          </cell>
          <cell r="M451">
            <v>1540.6523686305732</v>
          </cell>
          <cell r="N451" t="e">
            <v>#N/A</v>
          </cell>
          <cell r="O451" t="e">
            <v>#N/A</v>
          </cell>
          <cell r="P451" t="e">
            <v>#N/A</v>
          </cell>
          <cell r="R451" t="e">
            <v>#N/A</v>
          </cell>
          <cell r="S451" t="e">
            <v>#N/A</v>
          </cell>
          <cell r="T451" t="e">
            <v>#N/A</v>
          </cell>
          <cell r="U451" t="e">
            <v>#DIV/0!</v>
          </cell>
        </row>
        <row r="452">
          <cell r="A452">
            <v>42656</v>
          </cell>
          <cell r="B452" t="e">
            <v>#N/A</v>
          </cell>
          <cell r="C452">
            <v>1538.8140000000001</v>
          </cell>
          <cell r="D452" t="e">
            <v>#N/A</v>
          </cell>
          <cell r="E452" t="e">
            <v>#N/A</v>
          </cell>
          <cell r="F452" t="e">
            <v>#N/A</v>
          </cell>
          <cell r="H452" t="e">
            <v>#N/A</v>
          </cell>
          <cell r="I452" t="e">
            <v>#N/A</v>
          </cell>
          <cell r="K452" t="e">
            <v>#N/A</v>
          </cell>
          <cell r="L452" t="e">
            <v>#N/A</v>
          </cell>
          <cell r="M452">
            <v>1540.6523686305732</v>
          </cell>
          <cell r="N452" t="e">
            <v>#N/A</v>
          </cell>
          <cell r="O452" t="e">
            <v>#N/A</v>
          </cell>
          <cell r="P452" t="e">
            <v>#N/A</v>
          </cell>
          <cell r="R452" t="e">
            <v>#N/A</v>
          </cell>
          <cell r="S452" t="e">
            <v>#N/A</v>
          </cell>
          <cell r="T452" t="e">
            <v>#N/A</v>
          </cell>
          <cell r="U452" t="e">
            <v>#DIV/0!</v>
          </cell>
        </row>
        <row r="453">
          <cell r="A453">
            <v>42657</v>
          </cell>
          <cell r="B453" t="e">
            <v>#N/A</v>
          </cell>
          <cell r="C453">
            <v>1538.8140000000001</v>
          </cell>
          <cell r="D453" t="e">
            <v>#N/A</v>
          </cell>
          <cell r="E453" t="e">
            <v>#N/A</v>
          </cell>
          <cell r="F453" t="e">
            <v>#N/A</v>
          </cell>
          <cell r="H453" t="e">
            <v>#N/A</v>
          </cell>
          <cell r="I453" t="e">
            <v>#N/A</v>
          </cell>
          <cell r="K453" t="e">
            <v>#N/A</v>
          </cell>
          <cell r="L453" t="e">
            <v>#N/A</v>
          </cell>
          <cell r="M453">
            <v>1540.6523686305732</v>
          </cell>
          <cell r="N453" t="e">
            <v>#N/A</v>
          </cell>
          <cell r="O453" t="e">
            <v>#N/A</v>
          </cell>
          <cell r="P453" t="e">
            <v>#N/A</v>
          </cell>
          <cell r="R453" t="e">
            <v>#N/A</v>
          </cell>
          <cell r="S453" t="e">
            <v>#N/A</v>
          </cell>
          <cell r="T453" t="e">
            <v>#N/A</v>
          </cell>
          <cell r="U453" t="e">
            <v>#DIV/0!</v>
          </cell>
        </row>
        <row r="454">
          <cell r="A454">
            <v>42660</v>
          </cell>
          <cell r="B454" t="e">
            <v>#N/A</v>
          </cell>
          <cell r="C454">
            <v>1538.8140000000001</v>
          </cell>
          <cell r="D454" t="e">
            <v>#N/A</v>
          </cell>
          <cell r="E454" t="e">
            <v>#N/A</v>
          </cell>
          <cell r="F454" t="e">
            <v>#N/A</v>
          </cell>
          <cell r="H454" t="e">
            <v>#N/A</v>
          </cell>
          <cell r="I454" t="e">
            <v>#N/A</v>
          </cell>
          <cell r="K454" t="e">
            <v>#N/A</v>
          </cell>
          <cell r="L454" t="e">
            <v>#N/A</v>
          </cell>
          <cell r="M454">
            <v>1540.6523686305732</v>
          </cell>
          <cell r="N454" t="e">
            <v>#N/A</v>
          </cell>
          <cell r="O454" t="e">
            <v>#N/A</v>
          </cell>
          <cell r="P454" t="e">
            <v>#N/A</v>
          </cell>
          <cell r="R454" t="e">
            <v>#N/A</v>
          </cell>
          <cell r="S454" t="e">
            <v>#N/A</v>
          </cell>
          <cell r="T454" t="e">
            <v>#N/A</v>
          </cell>
          <cell r="U454" t="e">
            <v>#DIV/0!</v>
          </cell>
        </row>
        <row r="455">
          <cell r="A455">
            <v>42661</v>
          </cell>
          <cell r="B455" t="e">
            <v>#N/A</v>
          </cell>
          <cell r="C455">
            <v>1538.8140000000001</v>
          </cell>
          <cell r="D455" t="e">
            <v>#N/A</v>
          </cell>
          <cell r="E455" t="e">
            <v>#N/A</v>
          </cell>
          <cell r="F455" t="e">
            <v>#N/A</v>
          </cell>
          <cell r="H455" t="e">
            <v>#N/A</v>
          </cell>
          <cell r="I455" t="e">
            <v>#N/A</v>
          </cell>
          <cell r="K455" t="e">
            <v>#N/A</v>
          </cell>
          <cell r="L455" t="e">
            <v>#N/A</v>
          </cell>
          <cell r="M455">
            <v>1540.6523686305732</v>
          </cell>
          <cell r="N455" t="e">
            <v>#N/A</v>
          </cell>
          <cell r="O455" t="e">
            <v>#N/A</v>
          </cell>
          <cell r="P455" t="e">
            <v>#N/A</v>
          </cell>
          <cell r="R455" t="e">
            <v>#N/A</v>
          </cell>
          <cell r="S455" t="e">
            <v>#N/A</v>
          </cell>
          <cell r="T455" t="e">
            <v>#N/A</v>
          </cell>
          <cell r="U455" t="e">
            <v>#DIV/0!</v>
          </cell>
        </row>
        <row r="456">
          <cell r="A456">
            <v>42662</v>
          </cell>
          <cell r="B456" t="e">
            <v>#N/A</v>
          </cell>
          <cell r="C456">
            <v>1538.8140000000001</v>
          </cell>
          <cell r="D456" t="e">
            <v>#N/A</v>
          </cell>
          <cell r="E456" t="e">
            <v>#N/A</v>
          </cell>
          <cell r="F456" t="e">
            <v>#N/A</v>
          </cell>
          <cell r="H456" t="e">
            <v>#N/A</v>
          </cell>
          <cell r="I456" t="e">
            <v>#N/A</v>
          </cell>
          <cell r="K456" t="e">
            <v>#N/A</v>
          </cell>
          <cell r="L456" t="e">
            <v>#N/A</v>
          </cell>
          <cell r="M456">
            <v>1540.6523686305732</v>
          </cell>
          <cell r="N456" t="e">
            <v>#N/A</v>
          </cell>
          <cell r="O456" t="e">
            <v>#N/A</v>
          </cell>
          <cell r="P456" t="e">
            <v>#N/A</v>
          </cell>
          <cell r="R456" t="e">
            <v>#N/A</v>
          </cell>
          <cell r="S456" t="e">
            <v>#N/A</v>
          </cell>
          <cell r="T456" t="e">
            <v>#N/A</v>
          </cell>
          <cell r="U456" t="e">
            <v>#DIV/0!</v>
          </cell>
        </row>
        <row r="457">
          <cell r="A457">
            <v>42663</v>
          </cell>
          <cell r="B457" t="e">
            <v>#N/A</v>
          </cell>
          <cell r="C457">
            <v>1538.8140000000001</v>
          </cell>
          <cell r="D457" t="e">
            <v>#N/A</v>
          </cell>
          <cell r="E457" t="e">
            <v>#N/A</v>
          </cell>
          <cell r="F457" t="e">
            <v>#N/A</v>
          </cell>
          <cell r="H457" t="e">
            <v>#N/A</v>
          </cell>
          <cell r="I457" t="e">
            <v>#N/A</v>
          </cell>
          <cell r="K457" t="e">
            <v>#N/A</v>
          </cell>
          <cell r="L457" t="e">
            <v>#N/A</v>
          </cell>
          <cell r="M457">
            <v>1540.6523686305732</v>
          </cell>
          <cell r="N457" t="e">
            <v>#N/A</v>
          </cell>
          <cell r="O457" t="e">
            <v>#N/A</v>
          </cell>
          <cell r="P457" t="e">
            <v>#N/A</v>
          </cell>
          <cell r="R457" t="e">
            <v>#N/A</v>
          </cell>
          <cell r="S457" t="e">
            <v>#N/A</v>
          </cell>
          <cell r="T457" t="e">
            <v>#N/A</v>
          </cell>
          <cell r="U457" t="e">
            <v>#DIV/0!</v>
          </cell>
        </row>
        <row r="458">
          <cell r="A458">
            <v>42664</v>
          </cell>
          <cell r="B458" t="e">
            <v>#N/A</v>
          </cell>
          <cell r="C458">
            <v>1538.8140000000001</v>
          </cell>
          <cell r="D458" t="e">
            <v>#N/A</v>
          </cell>
          <cell r="E458" t="e">
            <v>#N/A</v>
          </cell>
          <cell r="F458" t="e">
            <v>#N/A</v>
          </cell>
          <cell r="H458" t="e">
            <v>#N/A</v>
          </cell>
          <cell r="I458" t="e">
            <v>#N/A</v>
          </cell>
          <cell r="K458" t="e">
            <v>#N/A</v>
          </cell>
          <cell r="L458" t="e">
            <v>#N/A</v>
          </cell>
          <cell r="M458">
            <v>1540.6523686305732</v>
          </cell>
          <cell r="N458" t="e">
            <v>#N/A</v>
          </cell>
          <cell r="O458" t="e">
            <v>#N/A</v>
          </cell>
          <cell r="P458" t="e">
            <v>#N/A</v>
          </cell>
          <cell r="R458" t="e">
            <v>#N/A</v>
          </cell>
          <cell r="S458" t="e">
            <v>#N/A</v>
          </cell>
          <cell r="T458" t="e">
            <v>#N/A</v>
          </cell>
          <cell r="U458" t="e">
            <v>#DIV/0!</v>
          </cell>
        </row>
        <row r="459">
          <cell r="A459">
            <v>42667</v>
          </cell>
          <cell r="B459" t="e">
            <v>#N/A</v>
          </cell>
          <cell r="C459">
            <v>1538.8140000000001</v>
          </cell>
          <cell r="D459" t="e">
            <v>#N/A</v>
          </cell>
          <cell r="E459" t="e">
            <v>#N/A</v>
          </cell>
          <cell r="F459" t="e">
            <v>#N/A</v>
          </cell>
          <cell r="H459" t="e">
            <v>#N/A</v>
          </cell>
          <cell r="I459" t="e">
            <v>#N/A</v>
          </cell>
          <cell r="K459" t="e">
            <v>#N/A</v>
          </cell>
          <cell r="L459" t="e">
            <v>#N/A</v>
          </cell>
          <cell r="M459">
            <v>1540.6523686305732</v>
          </cell>
          <cell r="N459" t="e">
            <v>#N/A</v>
          </cell>
          <cell r="O459" t="e">
            <v>#N/A</v>
          </cell>
          <cell r="P459" t="e">
            <v>#N/A</v>
          </cell>
          <cell r="R459" t="e">
            <v>#N/A</v>
          </cell>
          <cell r="S459" t="e">
            <v>#N/A</v>
          </cell>
          <cell r="T459" t="e">
            <v>#N/A</v>
          </cell>
          <cell r="U459" t="e">
            <v>#DIV/0!</v>
          </cell>
        </row>
        <row r="460">
          <cell r="A460">
            <v>42668</v>
          </cell>
          <cell r="B460" t="e">
            <v>#N/A</v>
          </cell>
          <cell r="C460">
            <v>1538.8140000000001</v>
          </cell>
          <cell r="D460" t="e">
            <v>#N/A</v>
          </cell>
          <cell r="E460" t="e">
            <v>#N/A</v>
          </cell>
          <cell r="F460" t="e">
            <v>#N/A</v>
          </cell>
          <cell r="H460" t="e">
            <v>#N/A</v>
          </cell>
          <cell r="I460" t="e">
            <v>#N/A</v>
          </cell>
          <cell r="K460" t="e">
            <v>#N/A</v>
          </cell>
          <cell r="L460" t="e">
            <v>#N/A</v>
          </cell>
          <cell r="M460">
            <v>1540.6523686305732</v>
          </cell>
          <cell r="N460" t="e">
            <v>#N/A</v>
          </cell>
          <cell r="O460" t="e">
            <v>#N/A</v>
          </cell>
          <cell r="P460" t="e">
            <v>#N/A</v>
          </cell>
          <cell r="R460" t="e">
            <v>#N/A</v>
          </cell>
          <cell r="S460" t="e">
            <v>#N/A</v>
          </cell>
          <cell r="T460" t="e">
            <v>#N/A</v>
          </cell>
          <cell r="U460" t="e">
            <v>#DIV/0!</v>
          </cell>
        </row>
        <row r="461">
          <cell r="A461">
            <v>42669</v>
          </cell>
          <cell r="B461" t="e">
            <v>#N/A</v>
          </cell>
          <cell r="C461">
            <v>1538.8140000000001</v>
          </cell>
          <cell r="D461" t="e">
            <v>#N/A</v>
          </cell>
          <cell r="E461" t="e">
            <v>#N/A</v>
          </cell>
          <cell r="F461" t="e">
            <v>#N/A</v>
          </cell>
          <cell r="H461" t="e">
            <v>#N/A</v>
          </cell>
          <cell r="I461" t="e">
            <v>#N/A</v>
          </cell>
          <cell r="K461" t="e">
            <v>#N/A</v>
          </cell>
          <cell r="L461" t="e">
            <v>#N/A</v>
          </cell>
          <cell r="M461">
            <v>1540.6523686305732</v>
          </cell>
          <cell r="N461" t="e">
            <v>#N/A</v>
          </cell>
          <cell r="O461" t="e">
            <v>#N/A</v>
          </cell>
          <cell r="P461" t="e">
            <v>#N/A</v>
          </cell>
          <cell r="R461" t="e">
            <v>#N/A</v>
          </cell>
          <cell r="S461" t="e">
            <v>#N/A</v>
          </cell>
          <cell r="T461" t="e">
            <v>#N/A</v>
          </cell>
          <cell r="U461" t="e">
            <v>#DIV/0!</v>
          </cell>
        </row>
        <row r="462">
          <cell r="A462">
            <v>42670</v>
          </cell>
          <cell r="B462" t="e">
            <v>#N/A</v>
          </cell>
          <cell r="C462">
            <v>1538.8140000000001</v>
          </cell>
          <cell r="D462" t="e">
            <v>#N/A</v>
          </cell>
          <cell r="E462" t="e">
            <v>#N/A</v>
          </cell>
          <cell r="F462" t="e">
            <v>#N/A</v>
          </cell>
          <cell r="H462" t="e">
            <v>#N/A</v>
          </cell>
          <cell r="I462" t="e">
            <v>#N/A</v>
          </cell>
          <cell r="K462" t="e">
            <v>#N/A</v>
          </cell>
          <cell r="L462" t="e">
            <v>#N/A</v>
          </cell>
          <cell r="M462">
            <v>1540.6523686305732</v>
          </cell>
          <cell r="N462" t="e">
            <v>#N/A</v>
          </cell>
          <cell r="O462" t="e">
            <v>#N/A</v>
          </cell>
          <cell r="P462" t="e">
            <v>#N/A</v>
          </cell>
          <cell r="R462" t="e">
            <v>#N/A</v>
          </cell>
          <cell r="S462" t="e">
            <v>#N/A</v>
          </cell>
          <cell r="T462" t="e">
            <v>#N/A</v>
          </cell>
          <cell r="U462" t="e">
            <v>#DIV/0!</v>
          </cell>
        </row>
        <row r="463">
          <cell r="A463">
            <v>42671</v>
          </cell>
          <cell r="B463" t="e">
            <v>#N/A</v>
          </cell>
          <cell r="C463">
            <v>1538.8140000000001</v>
          </cell>
          <cell r="D463" t="e">
            <v>#N/A</v>
          </cell>
          <cell r="E463" t="e">
            <v>#N/A</v>
          </cell>
          <cell r="F463" t="e">
            <v>#N/A</v>
          </cell>
          <cell r="H463" t="e">
            <v>#N/A</v>
          </cell>
          <cell r="I463" t="e">
            <v>#N/A</v>
          </cell>
          <cell r="K463" t="e">
            <v>#N/A</v>
          </cell>
          <cell r="L463" t="e">
            <v>#N/A</v>
          </cell>
          <cell r="M463">
            <v>1540.6523686305732</v>
          </cell>
          <cell r="N463" t="e">
            <v>#N/A</v>
          </cell>
          <cell r="O463" t="e">
            <v>#N/A</v>
          </cell>
          <cell r="P463" t="e">
            <v>#N/A</v>
          </cell>
          <cell r="R463" t="e">
            <v>#N/A</v>
          </cell>
          <cell r="S463" t="e">
            <v>#N/A</v>
          </cell>
          <cell r="T463" t="e">
            <v>#N/A</v>
          </cell>
          <cell r="U463" t="e">
            <v>#DIV/0!</v>
          </cell>
        </row>
        <row r="464">
          <cell r="A464">
            <v>42674</v>
          </cell>
          <cell r="B464" t="e">
            <v>#N/A</v>
          </cell>
          <cell r="C464">
            <v>1538.8140000000001</v>
          </cell>
          <cell r="D464" t="e">
            <v>#N/A</v>
          </cell>
          <cell r="E464" t="e">
            <v>#N/A</v>
          </cell>
          <cell r="F464" t="e">
            <v>#N/A</v>
          </cell>
          <cell r="H464" t="e">
            <v>#N/A</v>
          </cell>
          <cell r="I464" t="e">
            <v>#N/A</v>
          </cell>
          <cell r="K464" t="e">
            <v>#N/A</v>
          </cell>
          <cell r="L464" t="e">
            <v>#N/A</v>
          </cell>
          <cell r="M464">
            <v>1540.6523686305732</v>
          </cell>
          <cell r="N464" t="e">
            <v>#N/A</v>
          </cell>
          <cell r="O464" t="e">
            <v>#N/A</v>
          </cell>
          <cell r="P464" t="e">
            <v>#N/A</v>
          </cell>
          <cell r="R464" t="e">
            <v>#N/A</v>
          </cell>
          <cell r="S464" t="e">
            <v>#N/A</v>
          </cell>
          <cell r="T464" t="e">
            <v>#N/A</v>
          </cell>
          <cell r="U464" t="e">
            <v>#DIV/0!</v>
          </cell>
        </row>
        <row r="465">
          <cell r="A465">
            <v>42675</v>
          </cell>
          <cell r="B465" t="e">
            <v>#N/A</v>
          </cell>
          <cell r="C465">
            <v>1538.8140000000001</v>
          </cell>
          <cell r="D465" t="e">
            <v>#N/A</v>
          </cell>
          <cell r="E465" t="e">
            <v>#N/A</v>
          </cell>
          <cell r="F465" t="e">
            <v>#N/A</v>
          </cell>
          <cell r="H465" t="e">
            <v>#N/A</v>
          </cell>
          <cell r="I465" t="e">
            <v>#N/A</v>
          </cell>
          <cell r="K465" t="e">
            <v>#N/A</v>
          </cell>
          <cell r="L465" t="e">
            <v>#N/A</v>
          </cell>
          <cell r="M465">
            <v>1540.6523686305732</v>
          </cell>
          <cell r="N465" t="e">
            <v>#N/A</v>
          </cell>
          <cell r="O465" t="e">
            <v>#N/A</v>
          </cell>
          <cell r="P465" t="e">
            <v>#N/A</v>
          </cell>
          <cell r="R465" t="e">
            <v>#N/A</v>
          </cell>
          <cell r="S465" t="e">
            <v>#N/A</v>
          </cell>
          <cell r="T465" t="e">
            <v>#N/A</v>
          </cell>
          <cell r="U465" t="e">
            <v>#DIV/0!</v>
          </cell>
        </row>
        <row r="466">
          <cell r="A466">
            <v>42676</v>
          </cell>
          <cell r="B466" t="e">
            <v>#N/A</v>
          </cell>
          <cell r="C466">
            <v>1538.8140000000001</v>
          </cell>
          <cell r="D466" t="e">
            <v>#N/A</v>
          </cell>
          <cell r="E466" t="e">
            <v>#N/A</v>
          </cell>
          <cell r="F466" t="e">
            <v>#N/A</v>
          </cell>
          <cell r="H466" t="e">
            <v>#N/A</v>
          </cell>
          <cell r="I466" t="e">
            <v>#N/A</v>
          </cell>
          <cell r="K466" t="e">
            <v>#N/A</v>
          </cell>
          <cell r="L466" t="e">
            <v>#N/A</v>
          </cell>
          <cell r="M466">
            <v>1540.6523686305732</v>
          </cell>
          <cell r="N466" t="e">
            <v>#N/A</v>
          </cell>
          <cell r="O466" t="e">
            <v>#N/A</v>
          </cell>
          <cell r="P466" t="e">
            <v>#N/A</v>
          </cell>
          <cell r="R466" t="e">
            <v>#N/A</v>
          </cell>
          <cell r="S466" t="e">
            <v>#N/A</v>
          </cell>
          <cell r="T466" t="e">
            <v>#N/A</v>
          </cell>
          <cell r="U466" t="e">
            <v>#DIV/0!</v>
          </cell>
        </row>
        <row r="467">
          <cell r="A467">
            <v>42677</v>
          </cell>
          <cell r="B467" t="e">
            <v>#N/A</v>
          </cell>
          <cell r="C467">
            <v>1538.8140000000001</v>
          </cell>
          <cell r="D467" t="e">
            <v>#N/A</v>
          </cell>
          <cell r="E467" t="e">
            <v>#N/A</v>
          </cell>
          <cell r="F467" t="e">
            <v>#N/A</v>
          </cell>
          <cell r="H467" t="e">
            <v>#N/A</v>
          </cell>
          <cell r="I467" t="e">
            <v>#N/A</v>
          </cell>
          <cell r="K467" t="e">
            <v>#N/A</v>
          </cell>
          <cell r="L467" t="e">
            <v>#N/A</v>
          </cell>
          <cell r="M467">
            <v>1540.6523686305732</v>
          </cell>
          <cell r="N467" t="e">
            <v>#N/A</v>
          </cell>
          <cell r="O467" t="e">
            <v>#N/A</v>
          </cell>
          <cell r="P467" t="e">
            <v>#N/A</v>
          </cell>
          <cell r="R467" t="e">
            <v>#N/A</v>
          </cell>
          <cell r="S467" t="e">
            <v>#N/A</v>
          </cell>
          <cell r="T467" t="e">
            <v>#N/A</v>
          </cell>
          <cell r="U467" t="e">
            <v>#DIV/0!</v>
          </cell>
        </row>
        <row r="468">
          <cell r="A468">
            <v>42678</v>
          </cell>
          <cell r="B468" t="e">
            <v>#N/A</v>
          </cell>
          <cell r="C468">
            <v>1538.8140000000001</v>
          </cell>
          <cell r="D468" t="e">
            <v>#N/A</v>
          </cell>
          <cell r="E468" t="e">
            <v>#N/A</v>
          </cell>
          <cell r="F468" t="e">
            <v>#N/A</v>
          </cell>
          <cell r="H468" t="e">
            <v>#N/A</v>
          </cell>
          <cell r="I468" t="e">
            <v>#N/A</v>
          </cell>
          <cell r="K468" t="e">
            <v>#N/A</v>
          </cell>
          <cell r="L468" t="e">
            <v>#N/A</v>
          </cell>
          <cell r="M468">
            <v>1540.6523686305732</v>
          </cell>
          <cell r="N468" t="e">
            <v>#N/A</v>
          </cell>
          <cell r="O468" t="e">
            <v>#N/A</v>
          </cell>
          <cell r="P468" t="e">
            <v>#N/A</v>
          </cell>
          <cell r="R468" t="e">
            <v>#N/A</v>
          </cell>
          <cell r="S468" t="e">
            <v>#N/A</v>
          </cell>
          <cell r="T468" t="e">
            <v>#N/A</v>
          </cell>
          <cell r="U468" t="e">
            <v>#DIV/0!</v>
          </cell>
        </row>
        <row r="469">
          <cell r="A469">
            <v>42681</v>
          </cell>
          <cell r="B469" t="e">
            <v>#N/A</v>
          </cell>
          <cell r="C469">
            <v>1538.8140000000001</v>
          </cell>
          <cell r="D469" t="e">
            <v>#N/A</v>
          </cell>
          <cell r="E469" t="e">
            <v>#N/A</v>
          </cell>
          <cell r="F469" t="e">
            <v>#N/A</v>
          </cell>
          <cell r="H469" t="e">
            <v>#N/A</v>
          </cell>
          <cell r="I469" t="e">
            <v>#N/A</v>
          </cell>
          <cell r="K469" t="e">
            <v>#N/A</v>
          </cell>
          <cell r="L469" t="e">
            <v>#N/A</v>
          </cell>
          <cell r="M469">
            <v>1540.6523686305732</v>
          </cell>
          <cell r="N469" t="e">
            <v>#N/A</v>
          </cell>
          <cell r="O469" t="e">
            <v>#N/A</v>
          </cell>
          <cell r="P469" t="e">
            <v>#N/A</v>
          </cell>
          <cell r="R469" t="e">
            <v>#N/A</v>
          </cell>
          <cell r="S469" t="e">
            <v>#N/A</v>
          </cell>
          <cell r="T469" t="e">
            <v>#N/A</v>
          </cell>
          <cell r="U469" t="e">
            <v>#DIV/0!</v>
          </cell>
        </row>
        <row r="470">
          <cell r="A470">
            <v>42682</v>
          </cell>
          <cell r="B470" t="e">
            <v>#N/A</v>
          </cell>
          <cell r="C470">
            <v>1538.8140000000001</v>
          </cell>
          <cell r="D470" t="e">
            <v>#N/A</v>
          </cell>
          <cell r="E470" t="e">
            <v>#N/A</v>
          </cell>
          <cell r="F470" t="e">
            <v>#N/A</v>
          </cell>
          <cell r="H470" t="e">
            <v>#N/A</v>
          </cell>
          <cell r="I470" t="e">
            <v>#N/A</v>
          </cell>
          <cell r="K470" t="e">
            <v>#N/A</v>
          </cell>
          <cell r="L470" t="e">
            <v>#N/A</v>
          </cell>
          <cell r="M470">
            <v>1540.6523686305732</v>
          </cell>
          <cell r="N470" t="e">
            <v>#N/A</v>
          </cell>
          <cell r="O470" t="e">
            <v>#N/A</v>
          </cell>
          <cell r="P470" t="e">
            <v>#N/A</v>
          </cell>
          <cell r="R470" t="e">
            <v>#N/A</v>
          </cell>
          <cell r="S470" t="e">
            <v>#N/A</v>
          </cell>
          <cell r="T470" t="e">
            <v>#N/A</v>
          </cell>
          <cell r="U470" t="e">
            <v>#DIV/0!</v>
          </cell>
        </row>
        <row r="471">
          <cell r="A471">
            <v>42683</v>
          </cell>
          <cell r="B471" t="e">
            <v>#N/A</v>
          </cell>
          <cell r="C471">
            <v>1538.8140000000001</v>
          </cell>
          <cell r="D471" t="e">
            <v>#N/A</v>
          </cell>
          <cell r="E471" t="e">
            <v>#N/A</v>
          </cell>
          <cell r="F471" t="e">
            <v>#N/A</v>
          </cell>
          <cell r="H471" t="e">
            <v>#N/A</v>
          </cell>
          <cell r="I471" t="e">
            <v>#N/A</v>
          </cell>
          <cell r="K471" t="e">
            <v>#N/A</v>
          </cell>
          <cell r="L471" t="e">
            <v>#N/A</v>
          </cell>
          <cell r="M471">
            <v>1540.6523686305732</v>
          </cell>
          <cell r="N471" t="e">
            <v>#N/A</v>
          </cell>
          <cell r="O471" t="e">
            <v>#N/A</v>
          </cell>
          <cell r="P471" t="e">
            <v>#N/A</v>
          </cell>
          <cell r="R471" t="e">
            <v>#N/A</v>
          </cell>
          <cell r="S471" t="e">
            <v>#N/A</v>
          </cell>
          <cell r="T471" t="e">
            <v>#N/A</v>
          </cell>
          <cell r="U471" t="e">
            <v>#DIV/0!</v>
          </cell>
        </row>
        <row r="472">
          <cell r="A472">
            <v>42684</v>
          </cell>
          <cell r="B472" t="e">
            <v>#N/A</v>
          </cell>
          <cell r="C472">
            <v>1538.8140000000001</v>
          </cell>
          <cell r="D472" t="e">
            <v>#N/A</v>
          </cell>
          <cell r="E472" t="e">
            <v>#N/A</v>
          </cell>
          <cell r="F472" t="e">
            <v>#N/A</v>
          </cell>
          <cell r="H472" t="e">
            <v>#N/A</v>
          </cell>
          <cell r="I472" t="e">
            <v>#N/A</v>
          </cell>
          <cell r="K472" t="e">
            <v>#N/A</v>
          </cell>
          <cell r="L472" t="e">
            <v>#N/A</v>
          </cell>
          <cell r="M472">
            <v>1540.6523686305732</v>
          </cell>
          <cell r="N472" t="e">
            <v>#N/A</v>
          </cell>
          <cell r="O472" t="e">
            <v>#N/A</v>
          </cell>
          <cell r="P472" t="e">
            <v>#N/A</v>
          </cell>
          <cell r="R472" t="e">
            <v>#N/A</v>
          </cell>
          <cell r="S472" t="e">
            <v>#N/A</v>
          </cell>
          <cell r="T472" t="e">
            <v>#N/A</v>
          </cell>
          <cell r="U472" t="e">
            <v>#DIV/0!</v>
          </cell>
        </row>
        <row r="473">
          <cell r="A473">
            <v>42685</v>
          </cell>
          <cell r="B473" t="e">
            <v>#N/A</v>
          </cell>
          <cell r="C473">
            <v>1538.8140000000001</v>
          </cell>
          <cell r="D473" t="e">
            <v>#N/A</v>
          </cell>
          <cell r="E473" t="e">
            <v>#N/A</v>
          </cell>
          <cell r="F473" t="e">
            <v>#N/A</v>
          </cell>
          <cell r="H473" t="e">
            <v>#N/A</v>
          </cell>
          <cell r="I473" t="e">
            <v>#N/A</v>
          </cell>
          <cell r="K473" t="e">
            <v>#N/A</v>
          </cell>
          <cell r="L473" t="e">
            <v>#N/A</v>
          </cell>
          <cell r="M473">
            <v>1540.6523686305732</v>
          </cell>
          <cell r="N473" t="e">
            <v>#N/A</v>
          </cell>
          <cell r="O473" t="e">
            <v>#N/A</v>
          </cell>
          <cell r="P473" t="e">
            <v>#N/A</v>
          </cell>
          <cell r="R473" t="e">
            <v>#N/A</v>
          </cell>
          <cell r="S473" t="e">
            <v>#N/A</v>
          </cell>
          <cell r="T473" t="e">
            <v>#N/A</v>
          </cell>
          <cell r="U473" t="e">
            <v>#DIV/0!</v>
          </cell>
        </row>
        <row r="474">
          <cell r="A474">
            <v>42688</v>
          </cell>
          <cell r="B474" t="e">
            <v>#N/A</v>
          </cell>
          <cell r="C474">
            <v>1538.8140000000001</v>
          </cell>
          <cell r="D474" t="e">
            <v>#N/A</v>
          </cell>
          <cell r="E474" t="e">
            <v>#N/A</v>
          </cell>
          <cell r="F474" t="e">
            <v>#N/A</v>
          </cell>
          <cell r="H474" t="e">
            <v>#N/A</v>
          </cell>
          <cell r="I474" t="e">
            <v>#N/A</v>
          </cell>
          <cell r="K474" t="e">
            <v>#N/A</v>
          </cell>
          <cell r="L474" t="e">
            <v>#N/A</v>
          </cell>
          <cell r="M474">
            <v>1540.6523686305732</v>
          </cell>
          <cell r="N474" t="e">
            <v>#N/A</v>
          </cell>
          <cell r="O474" t="e">
            <v>#N/A</v>
          </cell>
          <cell r="P474" t="e">
            <v>#N/A</v>
          </cell>
          <cell r="R474" t="e">
            <v>#N/A</v>
          </cell>
          <cell r="S474" t="e">
            <v>#N/A</v>
          </cell>
          <cell r="T474" t="e">
            <v>#N/A</v>
          </cell>
          <cell r="U474" t="e">
            <v>#DIV/0!</v>
          </cell>
        </row>
        <row r="475">
          <cell r="A475">
            <v>42689</v>
          </cell>
          <cell r="B475" t="e">
            <v>#N/A</v>
          </cell>
          <cell r="C475">
            <v>1538.8140000000001</v>
          </cell>
          <cell r="D475" t="e">
            <v>#N/A</v>
          </cell>
          <cell r="E475" t="e">
            <v>#N/A</v>
          </cell>
          <cell r="F475" t="e">
            <v>#N/A</v>
          </cell>
          <cell r="H475" t="e">
            <v>#N/A</v>
          </cell>
          <cell r="I475" t="e">
            <v>#N/A</v>
          </cell>
          <cell r="K475" t="e">
            <v>#N/A</v>
          </cell>
          <cell r="L475" t="e">
            <v>#N/A</v>
          </cell>
          <cell r="M475">
            <v>1540.6523686305732</v>
          </cell>
          <cell r="N475" t="e">
            <v>#N/A</v>
          </cell>
          <cell r="O475" t="e">
            <v>#N/A</v>
          </cell>
          <cell r="P475" t="e">
            <v>#N/A</v>
          </cell>
          <cell r="R475" t="e">
            <v>#N/A</v>
          </cell>
          <cell r="S475" t="e">
            <v>#N/A</v>
          </cell>
          <cell r="T475" t="e">
            <v>#N/A</v>
          </cell>
          <cell r="U475" t="e">
            <v>#DIV/0!</v>
          </cell>
        </row>
        <row r="476">
          <cell r="A476">
            <v>42690</v>
          </cell>
          <cell r="B476" t="e">
            <v>#N/A</v>
          </cell>
          <cell r="C476">
            <v>1538.8140000000001</v>
          </cell>
          <cell r="D476" t="e">
            <v>#N/A</v>
          </cell>
          <cell r="E476" t="e">
            <v>#N/A</v>
          </cell>
          <cell r="F476" t="e">
            <v>#N/A</v>
          </cell>
          <cell r="H476" t="e">
            <v>#N/A</v>
          </cell>
          <cell r="I476" t="e">
            <v>#N/A</v>
          </cell>
          <cell r="K476" t="e">
            <v>#N/A</v>
          </cell>
          <cell r="L476" t="e">
            <v>#N/A</v>
          </cell>
          <cell r="M476">
            <v>1540.6523686305732</v>
          </cell>
          <cell r="N476" t="e">
            <v>#N/A</v>
          </cell>
          <cell r="O476" t="e">
            <v>#N/A</v>
          </cell>
          <cell r="P476" t="e">
            <v>#N/A</v>
          </cell>
          <cell r="R476" t="e">
            <v>#N/A</v>
          </cell>
          <cell r="S476" t="e">
            <v>#N/A</v>
          </cell>
          <cell r="T476" t="e">
            <v>#N/A</v>
          </cell>
          <cell r="U476" t="e">
            <v>#DIV/0!</v>
          </cell>
        </row>
        <row r="477">
          <cell r="A477">
            <v>42691</v>
          </cell>
          <cell r="B477" t="e">
            <v>#N/A</v>
          </cell>
          <cell r="C477">
            <v>1538.8140000000001</v>
          </cell>
          <cell r="D477" t="e">
            <v>#N/A</v>
          </cell>
          <cell r="E477" t="e">
            <v>#N/A</v>
          </cell>
          <cell r="F477" t="e">
            <v>#N/A</v>
          </cell>
          <cell r="H477" t="e">
            <v>#N/A</v>
          </cell>
          <cell r="I477" t="e">
            <v>#N/A</v>
          </cell>
          <cell r="K477" t="e">
            <v>#N/A</v>
          </cell>
          <cell r="L477" t="e">
            <v>#N/A</v>
          </cell>
          <cell r="M477">
            <v>1540.6523686305732</v>
          </cell>
          <cell r="N477" t="e">
            <v>#N/A</v>
          </cell>
          <cell r="O477" t="e">
            <v>#N/A</v>
          </cell>
          <cell r="P477" t="e">
            <v>#N/A</v>
          </cell>
          <cell r="R477" t="e">
            <v>#N/A</v>
          </cell>
          <cell r="S477" t="e">
            <v>#N/A</v>
          </cell>
          <cell r="T477" t="e">
            <v>#N/A</v>
          </cell>
          <cell r="U477" t="e">
            <v>#DIV/0!</v>
          </cell>
        </row>
        <row r="478">
          <cell r="A478">
            <v>42692</v>
          </cell>
          <cell r="B478" t="e">
            <v>#N/A</v>
          </cell>
          <cell r="C478">
            <v>1538.8140000000001</v>
          </cell>
          <cell r="D478" t="e">
            <v>#N/A</v>
          </cell>
          <cell r="E478" t="e">
            <v>#N/A</v>
          </cell>
          <cell r="F478" t="e">
            <v>#N/A</v>
          </cell>
          <cell r="H478" t="e">
            <v>#N/A</v>
          </cell>
          <cell r="I478" t="e">
            <v>#N/A</v>
          </cell>
          <cell r="K478" t="e">
            <v>#N/A</v>
          </cell>
          <cell r="L478" t="e">
            <v>#N/A</v>
          </cell>
          <cell r="M478">
            <v>1540.6523686305732</v>
          </cell>
          <cell r="N478" t="e">
            <v>#N/A</v>
          </cell>
          <cell r="O478" t="e">
            <v>#N/A</v>
          </cell>
          <cell r="P478" t="e">
            <v>#N/A</v>
          </cell>
          <cell r="R478" t="e">
            <v>#N/A</v>
          </cell>
          <cell r="S478" t="e">
            <v>#N/A</v>
          </cell>
          <cell r="T478" t="e">
            <v>#N/A</v>
          </cell>
          <cell r="U478" t="e">
            <v>#DIV/0!</v>
          </cell>
        </row>
        <row r="479">
          <cell r="A479">
            <v>42695</v>
          </cell>
          <cell r="B479" t="e">
            <v>#N/A</v>
          </cell>
          <cell r="C479">
            <v>1538.8140000000001</v>
          </cell>
          <cell r="D479" t="e">
            <v>#N/A</v>
          </cell>
          <cell r="E479" t="e">
            <v>#N/A</v>
          </cell>
          <cell r="F479" t="e">
            <v>#N/A</v>
          </cell>
          <cell r="H479" t="e">
            <v>#N/A</v>
          </cell>
          <cell r="I479" t="e">
            <v>#N/A</v>
          </cell>
          <cell r="K479" t="e">
            <v>#N/A</v>
          </cell>
          <cell r="L479" t="e">
            <v>#N/A</v>
          </cell>
          <cell r="M479">
            <v>1540.6523686305732</v>
          </cell>
          <cell r="N479" t="e">
            <v>#N/A</v>
          </cell>
          <cell r="O479" t="e">
            <v>#N/A</v>
          </cell>
          <cell r="P479" t="e">
            <v>#N/A</v>
          </cell>
          <cell r="R479" t="e">
            <v>#N/A</v>
          </cell>
          <cell r="S479" t="e">
            <v>#N/A</v>
          </cell>
          <cell r="T479" t="e">
            <v>#N/A</v>
          </cell>
          <cell r="U479" t="e">
            <v>#DIV/0!</v>
          </cell>
        </row>
        <row r="480">
          <cell r="A480">
            <v>42696</v>
          </cell>
          <cell r="B480" t="e">
            <v>#N/A</v>
          </cell>
          <cell r="C480">
            <v>1538.8140000000001</v>
          </cell>
          <cell r="D480" t="e">
            <v>#N/A</v>
          </cell>
          <cell r="E480" t="e">
            <v>#N/A</v>
          </cell>
          <cell r="F480" t="e">
            <v>#N/A</v>
          </cell>
          <cell r="H480" t="e">
            <v>#N/A</v>
          </cell>
          <cell r="I480" t="e">
            <v>#N/A</v>
          </cell>
          <cell r="K480" t="e">
            <v>#N/A</v>
          </cell>
          <cell r="L480" t="e">
            <v>#N/A</v>
          </cell>
          <cell r="M480">
            <v>1540.6523686305732</v>
          </cell>
          <cell r="N480" t="e">
            <v>#N/A</v>
          </cell>
          <cell r="O480" t="e">
            <v>#N/A</v>
          </cell>
          <cell r="P480" t="e">
            <v>#N/A</v>
          </cell>
          <cell r="R480" t="e">
            <v>#N/A</v>
          </cell>
          <cell r="S480" t="e">
            <v>#N/A</v>
          </cell>
          <cell r="T480" t="e">
            <v>#N/A</v>
          </cell>
          <cell r="U480" t="e">
            <v>#DIV/0!</v>
          </cell>
        </row>
        <row r="481">
          <cell r="A481">
            <v>42697</v>
          </cell>
          <cell r="B481" t="e">
            <v>#N/A</v>
          </cell>
          <cell r="C481">
            <v>1538.8140000000001</v>
          </cell>
          <cell r="D481" t="e">
            <v>#N/A</v>
          </cell>
          <cell r="E481" t="e">
            <v>#N/A</v>
          </cell>
          <cell r="F481" t="e">
            <v>#N/A</v>
          </cell>
          <cell r="H481" t="e">
            <v>#N/A</v>
          </cell>
          <cell r="I481" t="e">
            <v>#N/A</v>
          </cell>
          <cell r="K481" t="e">
            <v>#N/A</v>
          </cell>
          <cell r="L481" t="e">
            <v>#N/A</v>
          </cell>
          <cell r="M481">
            <v>1540.6523686305732</v>
          </cell>
          <cell r="N481" t="e">
            <v>#N/A</v>
          </cell>
          <cell r="O481" t="e">
            <v>#N/A</v>
          </cell>
          <cell r="P481" t="e">
            <v>#N/A</v>
          </cell>
          <cell r="R481" t="e">
            <v>#N/A</v>
          </cell>
          <cell r="S481" t="e">
            <v>#N/A</v>
          </cell>
          <cell r="T481" t="e">
            <v>#N/A</v>
          </cell>
          <cell r="U481" t="e">
            <v>#DIV/0!</v>
          </cell>
        </row>
        <row r="482">
          <cell r="A482">
            <v>42698</v>
          </cell>
          <cell r="B482" t="e">
            <v>#N/A</v>
          </cell>
          <cell r="C482">
            <v>1538.8140000000001</v>
          </cell>
          <cell r="D482" t="e">
            <v>#N/A</v>
          </cell>
          <cell r="E482" t="e">
            <v>#N/A</v>
          </cell>
          <cell r="F482" t="e">
            <v>#N/A</v>
          </cell>
          <cell r="H482" t="e">
            <v>#N/A</v>
          </cell>
          <cell r="I482" t="e">
            <v>#N/A</v>
          </cell>
          <cell r="K482" t="e">
            <v>#N/A</v>
          </cell>
          <cell r="L482" t="e">
            <v>#N/A</v>
          </cell>
          <cell r="M482">
            <v>1540.6523686305732</v>
          </cell>
          <cell r="N482" t="e">
            <v>#N/A</v>
          </cell>
          <cell r="O482" t="e">
            <v>#N/A</v>
          </cell>
          <cell r="P482" t="e">
            <v>#N/A</v>
          </cell>
          <cell r="R482" t="e">
            <v>#N/A</v>
          </cell>
          <cell r="S482" t="e">
            <v>#N/A</v>
          </cell>
          <cell r="T482" t="e">
            <v>#N/A</v>
          </cell>
          <cell r="U482" t="e">
            <v>#DIV/0!</v>
          </cell>
        </row>
        <row r="483">
          <cell r="A483">
            <v>42699</v>
          </cell>
          <cell r="B483" t="e">
            <v>#N/A</v>
          </cell>
          <cell r="C483">
            <v>1538.8140000000001</v>
          </cell>
          <cell r="D483" t="e">
            <v>#N/A</v>
          </cell>
          <cell r="E483" t="e">
            <v>#N/A</v>
          </cell>
          <cell r="F483" t="e">
            <v>#N/A</v>
          </cell>
          <cell r="H483" t="e">
            <v>#N/A</v>
          </cell>
          <cell r="I483" t="e">
            <v>#N/A</v>
          </cell>
          <cell r="K483" t="e">
            <v>#N/A</v>
          </cell>
          <cell r="L483" t="e">
            <v>#N/A</v>
          </cell>
          <cell r="M483">
            <v>1540.6523686305732</v>
          </cell>
          <cell r="N483" t="e">
            <v>#N/A</v>
          </cell>
          <cell r="O483" t="e">
            <v>#N/A</v>
          </cell>
          <cell r="P483" t="e">
            <v>#N/A</v>
          </cell>
          <cell r="R483" t="e">
            <v>#N/A</v>
          </cell>
          <cell r="S483" t="e">
            <v>#N/A</v>
          </cell>
          <cell r="T483" t="e">
            <v>#N/A</v>
          </cell>
          <cell r="U483" t="e">
            <v>#DIV/0!</v>
          </cell>
        </row>
        <row r="484">
          <cell r="A484">
            <v>42702</v>
          </cell>
          <cell r="B484" t="e">
            <v>#N/A</v>
          </cell>
          <cell r="C484">
            <v>1538.8140000000001</v>
          </cell>
          <cell r="D484" t="e">
            <v>#N/A</v>
          </cell>
          <cell r="E484" t="e">
            <v>#N/A</v>
          </cell>
          <cell r="F484" t="e">
            <v>#N/A</v>
          </cell>
          <cell r="H484" t="e">
            <v>#N/A</v>
          </cell>
          <cell r="I484" t="e">
            <v>#N/A</v>
          </cell>
          <cell r="K484" t="e">
            <v>#N/A</v>
          </cell>
          <cell r="L484" t="e">
            <v>#N/A</v>
          </cell>
          <cell r="M484">
            <v>1540.6523686305732</v>
          </cell>
          <cell r="N484" t="e">
            <v>#N/A</v>
          </cell>
          <cell r="O484" t="e">
            <v>#N/A</v>
          </cell>
          <cell r="P484" t="e">
            <v>#N/A</v>
          </cell>
          <cell r="R484" t="e">
            <v>#N/A</v>
          </cell>
          <cell r="S484" t="e">
            <v>#N/A</v>
          </cell>
          <cell r="T484" t="e">
            <v>#N/A</v>
          </cell>
          <cell r="U484" t="e">
            <v>#DIV/0!</v>
          </cell>
        </row>
        <row r="485">
          <cell r="A485">
            <v>42703</v>
          </cell>
          <cell r="B485" t="e">
            <v>#N/A</v>
          </cell>
          <cell r="C485">
            <v>1538.8140000000001</v>
          </cell>
          <cell r="D485" t="e">
            <v>#N/A</v>
          </cell>
          <cell r="E485" t="e">
            <v>#N/A</v>
          </cell>
          <cell r="F485" t="e">
            <v>#N/A</v>
          </cell>
          <cell r="H485" t="e">
            <v>#N/A</v>
          </cell>
          <cell r="I485" t="e">
            <v>#N/A</v>
          </cell>
          <cell r="K485" t="e">
            <v>#N/A</v>
          </cell>
          <cell r="L485" t="e">
            <v>#N/A</v>
          </cell>
          <cell r="M485">
            <v>1540.6523686305732</v>
          </cell>
          <cell r="N485" t="e">
            <v>#N/A</v>
          </cell>
          <cell r="O485" t="e">
            <v>#N/A</v>
          </cell>
          <cell r="P485" t="e">
            <v>#N/A</v>
          </cell>
          <cell r="R485" t="e">
            <v>#N/A</v>
          </cell>
          <cell r="S485" t="e">
            <v>#N/A</v>
          </cell>
          <cell r="T485" t="e">
            <v>#N/A</v>
          </cell>
          <cell r="U485" t="e">
            <v>#DIV/0!</v>
          </cell>
        </row>
        <row r="486">
          <cell r="A486">
            <v>42704</v>
          </cell>
          <cell r="B486" t="e">
            <v>#N/A</v>
          </cell>
          <cell r="C486">
            <v>1538.8140000000001</v>
          </cell>
          <cell r="D486" t="e">
            <v>#N/A</v>
          </cell>
          <cell r="E486" t="e">
            <v>#N/A</v>
          </cell>
          <cell r="F486" t="e">
            <v>#N/A</v>
          </cell>
          <cell r="H486" t="e">
            <v>#N/A</v>
          </cell>
          <cell r="I486" t="e">
            <v>#N/A</v>
          </cell>
          <cell r="K486" t="e">
            <v>#N/A</v>
          </cell>
          <cell r="L486" t="e">
            <v>#N/A</v>
          </cell>
          <cell r="M486">
            <v>1540.6523686305732</v>
          </cell>
          <cell r="N486" t="e">
            <v>#N/A</v>
          </cell>
          <cell r="O486" t="e">
            <v>#N/A</v>
          </cell>
          <cell r="P486" t="e">
            <v>#N/A</v>
          </cell>
          <cell r="R486" t="e">
            <v>#N/A</v>
          </cell>
          <cell r="S486" t="e">
            <v>#N/A</v>
          </cell>
          <cell r="T486" t="e">
            <v>#N/A</v>
          </cell>
          <cell r="U486" t="e">
            <v>#DIV/0!</v>
          </cell>
        </row>
        <row r="487">
          <cell r="A487">
            <v>42705</v>
          </cell>
          <cell r="B487" t="e">
            <v>#N/A</v>
          </cell>
          <cell r="C487">
            <v>1538.8140000000001</v>
          </cell>
          <cell r="D487" t="e">
            <v>#N/A</v>
          </cell>
          <cell r="E487" t="e">
            <v>#N/A</v>
          </cell>
          <cell r="F487" t="e">
            <v>#N/A</v>
          </cell>
          <cell r="H487" t="e">
            <v>#N/A</v>
          </cell>
          <cell r="I487" t="e">
            <v>#N/A</v>
          </cell>
          <cell r="K487" t="e">
            <v>#N/A</v>
          </cell>
          <cell r="L487" t="e">
            <v>#N/A</v>
          </cell>
          <cell r="M487">
            <v>1540.6523686305732</v>
          </cell>
          <cell r="N487" t="e">
            <v>#N/A</v>
          </cell>
          <cell r="O487" t="e">
            <v>#N/A</v>
          </cell>
          <cell r="P487" t="e">
            <v>#N/A</v>
          </cell>
          <cell r="R487" t="e">
            <v>#N/A</v>
          </cell>
          <cell r="S487" t="e">
            <v>#N/A</v>
          </cell>
          <cell r="T487" t="e">
            <v>#N/A</v>
          </cell>
          <cell r="U487" t="e">
            <v>#DIV/0!</v>
          </cell>
        </row>
        <row r="488">
          <cell r="A488">
            <v>42706</v>
          </cell>
          <cell r="B488" t="e">
            <v>#N/A</v>
          </cell>
          <cell r="C488">
            <v>1538.8140000000001</v>
          </cell>
          <cell r="D488" t="e">
            <v>#N/A</v>
          </cell>
          <cell r="E488" t="e">
            <v>#N/A</v>
          </cell>
          <cell r="F488" t="e">
            <v>#N/A</v>
          </cell>
          <cell r="H488" t="e">
            <v>#N/A</v>
          </cell>
          <cell r="I488" t="e">
            <v>#N/A</v>
          </cell>
          <cell r="K488" t="e">
            <v>#N/A</v>
          </cell>
          <cell r="L488" t="e">
            <v>#N/A</v>
          </cell>
          <cell r="M488">
            <v>1540.6523686305732</v>
          </cell>
          <cell r="N488" t="e">
            <v>#N/A</v>
          </cell>
          <cell r="O488" t="e">
            <v>#N/A</v>
          </cell>
          <cell r="P488" t="e">
            <v>#N/A</v>
          </cell>
          <cell r="R488" t="e">
            <v>#N/A</v>
          </cell>
          <cell r="S488" t="e">
            <v>#N/A</v>
          </cell>
          <cell r="T488" t="e">
            <v>#N/A</v>
          </cell>
          <cell r="U488" t="e">
            <v>#DIV/0!</v>
          </cell>
        </row>
      </sheetData>
      <sheetData sheetId="11">
        <row r="1">
          <cell r="A1" t="str">
            <v>Pickers Value Fund</v>
          </cell>
        </row>
        <row r="2">
          <cell r="A2" t="str">
            <v>Covered - Series 4_2015</v>
          </cell>
        </row>
        <row r="3">
          <cell r="A3" t="str">
            <v>Performance Report</v>
          </cell>
        </row>
        <row r="4">
          <cell r="A4" t="str">
            <v>PVFCS04_15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42094</v>
          </cell>
          <cell r="B7">
            <v>1000993.2536150562</v>
          </cell>
          <cell r="C7">
            <v>9862.0020000000004</v>
          </cell>
          <cell r="D7">
            <v>101.5</v>
          </cell>
          <cell r="L7">
            <v>1000993.2536150562</v>
          </cell>
          <cell r="M7">
            <v>9862.0020000000004</v>
          </cell>
          <cell r="N7">
            <v>101.5</v>
          </cell>
        </row>
        <row r="8">
          <cell r="A8">
            <v>42095</v>
          </cell>
          <cell r="B8">
            <v>1007530.46</v>
          </cell>
          <cell r="C8">
            <v>9826.1820000000007</v>
          </cell>
          <cell r="D8">
            <v>102.16287321783142</v>
          </cell>
          <cell r="E8">
            <v>6.5307706190287362E-3</v>
          </cell>
          <cell r="F8">
            <v>6.5307706190287362E-3</v>
          </cell>
          <cell r="H8">
            <v>6.5307706190287362E-3</v>
          </cell>
          <cell r="I8">
            <v>6.5307706190287362E-3</v>
          </cell>
          <cell r="K8">
            <v>1307.4513999999763</v>
          </cell>
          <cell r="L8">
            <v>1006223.0085999999</v>
          </cell>
          <cell r="M8">
            <v>9862.0020000000004</v>
          </cell>
          <cell r="N8">
            <v>102.03</v>
          </cell>
          <cell r="O8">
            <v>5.2216748768472154E-3</v>
          </cell>
          <cell r="P8">
            <v>5.2216748768472154E-3</v>
          </cell>
          <cell r="R8">
            <v>5.2216748768472154E-3</v>
          </cell>
          <cell r="S8">
            <v>5.2216748768472154E-3</v>
          </cell>
          <cell r="T8">
            <v>6.2678097141173339E-2</v>
          </cell>
        </row>
        <row r="9">
          <cell r="A9">
            <v>42096</v>
          </cell>
          <cell r="B9">
            <v>1010691.61</v>
          </cell>
          <cell r="C9">
            <v>9826.1820000000007</v>
          </cell>
          <cell r="D9">
            <v>102.48341158316536</v>
          </cell>
          <cell r="E9">
            <v>3.1375230084855765E-3</v>
          </cell>
          <cell r="F9">
            <v>9.6887840705948136E-3</v>
          </cell>
          <cell r="H9">
            <v>9.6887840705948136E-3</v>
          </cell>
          <cell r="I9">
            <v>9.6887840705948136E-3</v>
          </cell>
          <cell r="K9">
            <v>1939.6813999999961</v>
          </cell>
          <cell r="L9">
            <v>1008751.9286</v>
          </cell>
          <cell r="M9">
            <v>9862.0020000000004</v>
          </cell>
          <cell r="N9">
            <v>102.29</v>
          </cell>
          <cell r="O9">
            <v>2.5482701166323896E-3</v>
          </cell>
          <cell r="P9">
            <v>7.7832512315272329E-3</v>
          </cell>
          <cell r="R9">
            <v>7.7832512315272329E-3</v>
          </cell>
          <cell r="S9">
            <v>7.7832512315272329E-3</v>
          </cell>
          <cell r="T9">
            <v>4.6708595182124668E-2</v>
          </cell>
        </row>
        <row r="10">
          <cell r="A10">
            <v>42097</v>
          </cell>
          <cell r="B10">
            <v>1011382.6</v>
          </cell>
          <cell r="C10">
            <v>9826.1820000000007</v>
          </cell>
          <cell r="D10">
            <v>102.5534774785079</v>
          </cell>
          <cell r="E10">
            <v>6.83680356265981E-4</v>
          </cell>
          <cell r="F10">
            <v>1.0379088458206009E-2</v>
          </cell>
          <cell r="H10">
            <v>1.0379088458206009E-2</v>
          </cell>
          <cell r="I10">
            <v>1.0379088458206009E-2</v>
          </cell>
          <cell r="K10">
            <v>2077.8793999999752</v>
          </cell>
          <cell r="L10">
            <v>1009304.7206</v>
          </cell>
          <cell r="M10">
            <v>9862.0020000000004</v>
          </cell>
          <cell r="N10">
            <v>102.34</v>
          </cell>
          <cell r="O10">
            <v>4.8880633492998093E-4</v>
          </cell>
          <cell r="P10">
            <v>8.2758620689655782E-3</v>
          </cell>
          <cell r="R10">
            <v>8.2758620689655782E-3</v>
          </cell>
          <cell r="S10">
            <v>8.2758620689655782E-3</v>
          </cell>
          <cell r="T10">
            <v>3.3107557896229878E-2</v>
          </cell>
          <cell r="U10">
            <v>5.680210957793262E-3</v>
          </cell>
        </row>
        <row r="11">
          <cell r="A11">
            <v>42100</v>
          </cell>
          <cell r="B11">
            <v>1013957.6</v>
          </cell>
          <cell r="C11">
            <v>9826.1820000000007</v>
          </cell>
          <cell r="D11">
            <v>102.81458065005462</v>
          </cell>
          <cell r="E11">
            <v>2.5460196764310883E-3</v>
          </cell>
          <cell r="F11">
            <v>1.2951533498075207E-2</v>
          </cell>
          <cell r="H11">
            <v>1.2951533498075207E-2</v>
          </cell>
          <cell r="I11">
            <v>1.2951533498075207E-2</v>
          </cell>
          <cell r="K11">
            <v>2592.879399999998</v>
          </cell>
          <cell r="L11">
            <v>1011364.7206</v>
          </cell>
          <cell r="M11">
            <v>9862.0020000000004</v>
          </cell>
          <cell r="N11">
            <v>102.55</v>
          </cell>
          <cell r="O11">
            <v>2.0519835841312783E-3</v>
          </cell>
          <cell r="P11">
            <v>1.0344827586206806E-2</v>
          </cell>
          <cell r="R11">
            <v>1.0344827586206806E-2</v>
          </cell>
          <cell r="S11">
            <v>1.0344827586206806E-2</v>
          </cell>
          <cell r="T11">
            <v>3.1037693333104244E-2</v>
          </cell>
          <cell r="U11">
            <v>7.2952987381136479E-3</v>
          </cell>
        </row>
        <row r="12">
          <cell r="A12">
            <v>42101</v>
          </cell>
          <cell r="B12">
            <v>1014578.87</v>
          </cell>
          <cell r="C12">
            <v>9826.1820000000007</v>
          </cell>
          <cell r="D12">
            <v>102.87757698690388</v>
          </cell>
          <cell r="E12">
            <v>6.1271792824468818E-4</v>
          </cell>
          <cell r="F12">
            <v>1.3572187063092267E-2</v>
          </cell>
          <cell r="H12">
            <v>1.3572187063092267E-2</v>
          </cell>
          <cell r="I12">
            <v>1.3572187063092267E-2</v>
          </cell>
          <cell r="K12">
            <v>2717.1333999999988</v>
          </cell>
          <cell r="L12">
            <v>1011861.7365999999</v>
          </cell>
          <cell r="M12">
            <v>9862.0020000000004</v>
          </cell>
          <cell r="N12">
            <v>102.6</v>
          </cell>
          <cell r="O12">
            <v>4.8756704046803989E-4</v>
          </cell>
          <cell r="P12">
            <v>1.0837438423645374E-2</v>
          </cell>
          <cell r="R12">
            <v>1.0837438423645374E-2</v>
          </cell>
          <cell r="S12">
            <v>1.0837438423645374E-2</v>
          </cell>
          <cell r="T12">
            <v>2.6011825406470734E-2</v>
          </cell>
          <cell r="U12">
            <v>7.7803823358901071E-3</v>
          </cell>
        </row>
        <row r="13">
          <cell r="A13">
            <v>42102</v>
          </cell>
          <cell r="B13">
            <v>1016014.65</v>
          </cell>
          <cell r="C13">
            <v>9826.1820000000007</v>
          </cell>
          <cell r="D13">
            <v>103.02316405938673</v>
          </cell>
          <cell r="E13">
            <v>1.4151487306255373E-3</v>
          </cell>
          <cell r="F13">
            <v>1.5006542457012051E-2</v>
          </cell>
          <cell r="H13">
            <v>1.5006542457012051E-2</v>
          </cell>
          <cell r="I13">
            <v>1.5006542457012051E-2</v>
          </cell>
          <cell r="K13">
            <v>3004.2894000000101</v>
          </cell>
          <cell r="L13">
            <v>1013010.3606</v>
          </cell>
          <cell r="M13">
            <v>9862.0020000000004</v>
          </cell>
          <cell r="N13">
            <v>102.72</v>
          </cell>
          <cell r="O13">
            <v>1.1695906432749315E-3</v>
          </cell>
          <cell r="P13">
            <v>1.2019704433497536E-2</v>
          </cell>
          <cell r="R13">
            <v>1.2019704433497536E-2</v>
          </cell>
          <cell r="S13">
            <v>1.2019704433497536E-2</v>
          </cell>
          <cell r="T13">
            <v>2.4040853599956336E-2</v>
          </cell>
          <cell r="U13">
            <v>8.5620241710022502E-3</v>
          </cell>
        </row>
        <row r="14">
          <cell r="A14">
            <v>42103</v>
          </cell>
          <cell r="B14">
            <v>1019896.87</v>
          </cell>
          <cell r="C14">
            <v>9826.1820000000007</v>
          </cell>
          <cell r="D14">
            <v>103.41681841070402</v>
          </cell>
          <cell r="E14">
            <v>3.8210275806553895E-3</v>
          </cell>
          <cell r="F14">
            <v>1.8884910450285952E-2</v>
          </cell>
          <cell r="H14">
            <v>1.8884910450285952E-2</v>
          </cell>
          <cell r="I14">
            <v>1.8884910450285952E-2</v>
          </cell>
          <cell r="K14">
            <v>3780.7333999999828</v>
          </cell>
          <cell r="L14">
            <v>1016116.1366</v>
          </cell>
          <cell r="M14">
            <v>9862.0020000000004</v>
          </cell>
          <cell r="N14">
            <v>103.03</v>
          </cell>
          <cell r="O14">
            <v>3.0179127725857846E-3</v>
          </cell>
          <cell r="P14">
            <v>1.5073891625615676E-2</v>
          </cell>
          <cell r="R14">
            <v>1.5073891625615676E-2</v>
          </cell>
          <cell r="S14">
            <v>1.5073891625615676E-2</v>
          </cell>
          <cell r="T14">
            <v>2.5842348208882981E-2</v>
          </cell>
          <cell r="U14">
            <v>1.1075624518497439E-2</v>
          </cell>
        </row>
        <row r="15">
          <cell r="A15">
            <v>42104</v>
          </cell>
          <cell r="B15">
            <v>1034796.64</v>
          </cell>
          <cell r="C15">
            <v>9826.1820000000007</v>
          </cell>
          <cell r="D15">
            <v>104.92764450869103</v>
          </cell>
          <cell r="E15">
            <v>1.4609094741118378E-2</v>
          </cell>
          <cell r="F15">
            <v>3.3769896637350083E-2</v>
          </cell>
          <cell r="H15">
            <v>3.3769896637350083E-2</v>
          </cell>
          <cell r="I15">
            <v>3.3769896637350083E-2</v>
          </cell>
          <cell r="K15">
            <v>6760.6873999999953</v>
          </cell>
          <cell r="L15">
            <v>1028035.9526</v>
          </cell>
          <cell r="M15">
            <v>9862.0020000000004</v>
          </cell>
          <cell r="N15">
            <v>104.24</v>
          </cell>
          <cell r="O15">
            <v>1.1744152188682744E-2</v>
          </cell>
          <cell r="P15">
            <v>2.6995073891625587E-2</v>
          </cell>
          <cell r="R15">
            <v>2.6995073891625587E-2</v>
          </cell>
          <cell r="S15">
            <v>2.6995073891625587E-2</v>
          </cell>
          <cell r="T15">
            <v>4.049534346705741E-2</v>
          </cell>
          <cell r="U15">
            <v>2.3272929676882131E-2</v>
          </cell>
        </row>
        <row r="16">
          <cell r="A16">
            <v>42107</v>
          </cell>
          <cell r="B16">
            <v>1076185.73</v>
          </cell>
          <cell r="C16">
            <v>9826.1820000000007</v>
          </cell>
          <cell r="D16">
            <v>109.12446884516956</v>
          </cell>
          <cell r="E16">
            <v>3.9997317733849513E-2</v>
          </cell>
          <cell r="F16">
            <v>7.5117919656843002E-2</v>
          </cell>
          <cell r="H16">
            <v>7.5117919656843002E-2</v>
          </cell>
          <cell r="I16">
            <v>7.5117919656843002E-2</v>
          </cell>
          <cell r="K16">
            <v>15038.505399999978</v>
          </cell>
          <cell r="L16">
            <v>1061147.2246000001</v>
          </cell>
          <cell r="M16">
            <v>9862.0020000000004</v>
          </cell>
          <cell r="N16">
            <v>107.6</v>
          </cell>
          <cell r="O16">
            <v>3.2233307751343032E-2</v>
          </cell>
          <cell r="P16">
            <v>6.0098522167487678E-2</v>
          </cell>
          <cell r="R16">
            <v>6.0098522167487678E-2</v>
          </cell>
          <cell r="S16">
            <v>6.0098522167487678E-2</v>
          </cell>
          <cell r="T16">
            <v>8.0139388112471011E-2</v>
          </cell>
          <cell r="U16">
            <v>5.9579442887648659E-2</v>
          </cell>
        </row>
        <row r="17">
          <cell r="A17">
            <v>42108</v>
          </cell>
          <cell r="B17">
            <v>1057178.3400000001</v>
          </cell>
          <cell r="C17">
            <v>9826.1820000000007</v>
          </cell>
          <cell r="D17">
            <v>107.19713299591706</v>
          </cell>
          <cell r="E17">
            <v>-1.7661811962513041E-2</v>
          </cell>
          <cell r="F17">
            <v>5.612938912233556E-2</v>
          </cell>
          <cell r="H17">
            <v>5.612938912233556E-2</v>
          </cell>
          <cell r="I17">
            <v>5.612938912233556E-2</v>
          </cell>
          <cell r="K17">
            <v>11237.027400000006</v>
          </cell>
          <cell r="L17">
            <v>1045941.3126000001</v>
          </cell>
          <cell r="M17">
            <v>9862.0020000000004</v>
          </cell>
          <cell r="N17">
            <v>106.06</v>
          </cell>
          <cell r="O17">
            <v>-1.4312267657992539E-2</v>
          </cell>
          <cell r="P17">
            <v>4.4926108374384155E-2</v>
          </cell>
          <cell r="R17">
            <v>4.4926108374384155E-2</v>
          </cell>
          <cell r="S17">
            <v>4.4926108374384155E-2</v>
          </cell>
          <cell r="T17">
            <v>5.3913751785401587E-2</v>
          </cell>
          <cell r="U17">
            <v>6.3750709614023737E-2</v>
          </cell>
        </row>
        <row r="18">
          <cell r="A18">
            <v>42109</v>
          </cell>
          <cell r="B18">
            <v>1052281.8700000001</v>
          </cell>
          <cell r="C18">
            <v>9826.1820000000007</v>
          </cell>
          <cell r="D18">
            <v>106.70063441479732</v>
          </cell>
          <cell r="E18">
            <v>-4.6316404855589743E-3</v>
          </cell>
          <cell r="F18">
            <v>5.1237777485687808E-2</v>
          </cell>
          <cell r="H18">
            <v>5.1237777485687808E-2</v>
          </cell>
          <cell r="I18">
            <v>5.1237777485687808E-2</v>
          </cell>
          <cell r="K18">
            <v>10257.733400000003</v>
          </cell>
          <cell r="L18">
            <v>1042024.1366000001</v>
          </cell>
          <cell r="M18">
            <v>9862.0020000000004</v>
          </cell>
          <cell r="N18">
            <v>105.66</v>
          </cell>
          <cell r="O18">
            <v>-3.7714501225721841E-3</v>
          </cell>
          <cell r="P18">
            <v>4.0985221674876726E-2</v>
          </cell>
          <cell r="R18">
            <v>4.0985221674876726E-2</v>
          </cell>
          <cell r="S18">
            <v>4.0985221674876726E-2</v>
          </cell>
          <cell r="T18">
            <v>4.4711983767541597E-2</v>
          </cell>
          <cell r="U18">
            <v>6.4272555030584794E-2</v>
          </cell>
        </row>
        <row r="19">
          <cell r="A19">
            <v>42110</v>
          </cell>
          <cell r="B19">
            <v>1059910.77</v>
          </cell>
          <cell r="C19">
            <v>9826.1820000000007</v>
          </cell>
          <cell r="D19">
            <v>107.47419945767604</v>
          </cell>
          <cell r="E19">
            <v>7.2498635750513074E-3</v>
          </cell>
          <cell r="F19">
            <v>5.8859107957399459E-2</v>
          </cell>
          <cell r="H19">
            <v>5.8859107957399459E-2</v>
          </cell>
          <cell r="I19">
            <v>5.8859107957399459E-2</v>
          </cell>
          <cell r="K19">
            <v>11783.513399999996</v>
          </cell>
          <cell r="L19">
            <v>1048127.2566</v>
          </cell>
          <cell r="M19">
            <v>9862.0020000000004</v>
          </cell>
          <cell r="N19">
            <v>106.28</v>
          </cell>
          <cell r="O19">
            <v>5.8678780995646829E-3</v>
          </cell>
          <cell r="P19">
            <v>4.709359605911323E-2</v>
          </cell>
          <cell r="R19">
            <v>4.709359605911323E-2</v>
          </cell>
          <cell r="S19">
            <v>4.709359605911323E-2</v>
          </cell>
          <cell r="T19">
            <v>4.7093596059127663E-2</v>
          </cell>
          <cell r="U19">
            <v>6.6200818606563183E-2</v>
          </cell>
        </row>
        <row r="20">
          <cell r="A20">
            <v>42111</v>
          </cell>
          <cell r="B20">
            <v>1068532.6200000001</v>
          </cell>
          <cell r="C20">
            <v>9826.1820000000007</v>
          </cell>
          <cell r="D20">
            <v>108.34844892548188</v>
          </cell>
          <cell r="E20">
            <v>8.1345055112518327E-3</v>
          </cell>
          <cell r="F20">
            <v>6.747240320671799E-2</v>
          </cell>
          <cell r="H20">
            <v>6.747240320671799E-2</v>
          </cell>
          <cell r="I20">
            <v>6.747240320671799E-2</v>
          </cell>
          <cell r="K20">
            <v>13507.883400000022</v>
          </cell>
          <cell r="L20">
            <v>1055024.7366000002</v>
          </cell>
          <cell r="M20">
            <v>9862.0020000000004</v>
          </cell>
          <cell r="N20">
            <v>106.98</v>
          </cell>
          <cell r="O20">
            <v>6.5863756115920324E-3</v>
          </cell>
          <cell r="P20">
            <v>5.3990147783251174E-2</v>
          </cell>
          <cell r="R20">
            <v>5.3990147783251174E-2</v>
          </cell>
          <cell r="S20">
            <v>5.3990147783251174E-2</v>
          </cell>
          <cell r="T20">
            <v>4.9836024804193357E-2</v>
          </cell>
          <cell r="U20">
            <v>6.9569680831294362E-2</v>
          </cell>
        </row>
        <row r="21">
          <cell r="A21">
            <v>42114</v>
          </cell>
          <cell r="B21">
            <v>1040533.27</v>
          </cell>
          <cell r="C21">
            <v>9826.1820000000007</v>
          </cell>
          <cell r="D21">
            <v>105.50933471723084</v>
          </cell>
          <cell r="E21">
            <v>-2.6203551932743152E-2</v>
          </cell>
          <cell r="F21">
            <v>3.9500834652520522E-2</v>
          </cell>
          <cell r="H21">
            <v>3.9500834652520522E-2</v>
          </cell>
          <cell r="I21">
            <v>3.9500834652520522E-2</v>
          </cell>
          <cell r="K21">
            <v>7908.0134000000016</v>
          </cell>
          <cell r="L21">
            <v>1032625.2566</v>
          </cell>
          <cell r="M21">
            <v>9862.0020000000004</v>
          </cell>
          <cell r="N21">
            <v>104.71</v>
          </cell>
          <cell r="O21">
            <v>-2.1218919424191518E-2</v>
          </cell>
          <cell r="P21">
            <v>3.1625615763546833E-2</v>
          </cell>
          <cell r="R21">
            <v>3.1625615763546833E-2</v>
          </cell>
          <cell r="S21">
            <v>3.1625615763546833E-2</v>
          </cell>
          <cell r="T21">
            <v>2.7107058373388782E-2</v>
          </cell>
          <cell r="U21">
            <v>6.701296566284505E-2</v>
          </cell>
        </row>
        <row r="22">
          <cell r="A22">
            <v>42115</v>
          </cell>
          <cell r="B22">
            <v>1059586.2</v>
          </cell>
          <cell r="C22">
            <v>9826.1820000000007</v>
          </cell>
          <cell r="D22">
            <v>107.44128829014635</v>
          </cell>
          <cell r="E22">
            <v>1.8310735994054195E-2</v>
          </cell>
          <cell r="F22">
            <v>5.8534860001441924E-2</v>
          </cell>
          <cell r="H22">
            <v>5.8534860001441924E-2</v>
          </cell>
          <cell r="I22">
            <v>5.8534860001441924E-2</v>
          </cell>
          <cell r="K22">
            <v>11718.59939999997</v>
          </cell>
          <cell r="L22">
            <v>1047867.6006</v>
          </cell>
          <cell r="M22">
            <v>9862.0020000000004</v>
          </cell>
          <cell r="N22">
            <v>106.25</v>
          </cell>
          <cell r="O22">
            <v>1.4707286792092544E-2</v>
          </cell>
          <cell r="P22">
            <v>4.6798029556650356E-2</v>
          </cell>
          <cell r="R22">
            <v>4.6798029556650356E-2</v>
          </cell>
          <cell r="S22">
            <v>4.6798029556650356E-2</v>
          </cell>
          <cell r="T22">
            <v>3.7436671928745113E-2</v>
          </cell>
          <cell r="U22">
            <v>6.7005562783670522E-2</v>
          </cell>
        </row>
        <row r="23">
          <cell r="A23">
            <v>42116</v>
          </cell>
          <cell r="B23">
            <v>1071900.06</v>
          </cell>
          <cell r="C23">
            <v>9826.1820000000007</v>
          </cell>
          <cell r="D23">
            <v>108.68990495033361</v>
          </cell>
          <cell r="E23">
            <v>1.1621385782487614E-2</v>
          </cell>
          <cell r="F23">
            <v>7.0836501973730259E-2</v>
          </cell>
          <cell r="H23">
            <v>7.0836501973730259E-2</v>
          </cell>
          <cell r="I23">
            <v>7.0836501973730259E-2</v>
          </cell>
          <cell r="K23">
            <v>14181.3714</v>
          </cell>
          <cell r="L23">
            <v>1057718.6886</v>
          </cell>
          <cell r="M23">
            <v>9862.0020000000004</v>
          </cell>
          <cell r="N23">
            <v>107.25</v>
          </cell>
          <cell r="O23">
            <v>9.4117647058824527E-3</v>
          </cell>
          <cell r="P23">
            <v>5.6650246305418817E-2</v>
          </cell>
          <cell r="R23">
            <v>5.6650246305418817E-2</v>
          </cell>
          <cell r="S23">
            <v>5.6650246305418817E-2</v>
          </cell>
          <cell r="T23">
            <v>4.2484676766747498E-2</v>
          </cell>
          <cell r="U23">
            <v>6.9283065554346865E-2</v>
          </cell>
        </row>
        <row r="24">
          <cell r="A24">
            <v>42117</v>
          </cell>
          <cell r="B24">
            <v>1082766.6000000001</v>
          </cell>
          <cell r="C24">
            <v>9826.1820000000007</v>
          </cell>
          <cell r="D24">
            <v>109.79176439023233</v>
          </cell>
          <cell r="E24">
            <v>1.0137642869429531E-2</v>
          </cell>
          <cell r="F24">
            <v>8.1692260002288908E-2</v>
          </cell>
          <cell r="H24">
            <v>8.1692260002288908E-2</v>
          </cell>
          <cell r="I24">
            <v>8.1692260002288908E-2</v>
          </cell>
          <cell r="K24">
            <v>16354.679400000006</v>
          </cell>
          <cell r="L24">
            <v>1066411.9206000001</v>
          </cell>
          <cell r="M24">
            <v>9862.0020000000004</v>
          </cell>
          <cell r="N24">
            <v>108.13</v>
          </cell>
          <cell r="O24">
            <v>8.2051282051280872E-3</v>
          </cell>
          <cell r="P24">
            <v>6.5320197044334893E-2</v>
          </cell>
          <cell r="R24">
            <v>6.5320197044334893E-2</v>
          </cell>
          <cell r="S24">
            <v>6.5320197044334893E-2</v>
          </cell>
          <cell r="T24">
            <v>4.6103946502213944E-2</v>
          </cell>
          <cell r="U24">
            <v>7.3380719969553518E-2</v>
          </cell>
        </row>
        <row r="25">
          <cell r="A25">
            <v>42118</v>
          </cell>
          <cell r="B25">
            <v>1089097.96</v>
          </cell>
          <cell r="C25">
            <v>9826.1820000000007</v>
          </cell>
          <cell r="D25">
            <v>110.43375979846688</v>
          </cell>
          <cell r="E25">
            <v>5.8473913029826186E-3</v>
          </cell>
          <cell r="F25">
            <v>8.8017337915929916E-2</v>
          </cell>
          <cell r="H25">
            <v>8.8017337915929916E-2</v>
          </cell>
          <cell r="I25">
            <v>8.8017337915929916E-2</v>
          </cell>
          <cell r="K25">
            <v>17620.951399999994</v>
          </cell>
          <cell r="L25">
            <v>1071477.0086000001</v>
          </cell>
          <cell r="M25">
            <v>9862.0020000000004</v>
          </cell>
          <cell r="N25">
            <v>108.65</v>
          </cell>
          <cell r="O25">
            <v>4.8090261722002481E-3</v>
          </cell>
          <cell r="P25">
            <v>7.0443349753694706E-2</v>
          </cell>
          <cell r="R25">
            <v>7.0443349753694706E-2</v>
          </cell>
          <cell r="S25">
            <v>7.0443349753694706E-2</v>
          </cell>
          <cell r="T25">
            <v>4.6956721266283807E-2</v>
          </cell>
          <cell r="U25">
            <v>7.7801819872985387E-2</v>
          </cell>
        </row>
        <row r="26">
          <cell r="A26">
            <v>42121</v>
          </cell>
          <cell r="B26">
            <v>1111121.58</v>
          </cell>
          <cell r="C26">
            <v>9826.1820000000007</v>
          </cell>
          <cell r="D26">
            <v>112.66693922795798</v>
          </cell>
          <cell r="E26">
            <v>2.0221890783818974E-2</v>
          </cell>
          <cell r="F26">
            <v>0.11001910569416729</v>
          </cell>
          <cell r="H26">
            <v>0.11001910569416729</v>
          </cell>
          <cell r="I26">
            <v>0.11001910569416729</v>
          </cell>
          <cell r="K26">
            <v>22025.675400000018</v>
          </cell>
          <cell r="L26">
            <v>1089095.9046</v>
          </cell>
          <cell r="M26">
            <v>9862.0020000000004</v>
          </cell>
          <cell r="N26">
            <v>110.43</v>
          </cell>
          <cell r="O26">
            <v>1.6382880809940215E-2</v>
          </cell>
          <cell r="P26">
            <v>8.7980295566502553E-2</v>
          </cell>
          <cell r="R26">
            <v>8.7980295566502553E-2</v>
          </cell>
          <cell r="S26">
            <v>8.7980295566502553E-2</v>
          </cell>
          <cell r="T26">
            <v>5.5557500469660681E-2</v>
          </cell>
          <cell r="U26">
            <v>8.6877995263713717E-2</v>
          </cell>
        </row>
        <row r="27">
          <cell r="A27">
            <v>42122</v>
          </cell>
          <cell r="B27">
            <v>1107489.02</v>
          </cell>
          <cell r="C27">
            <v>9826.1820000000007</v>
          </cell>
          <cell r="D27">
            <v>112.29860022336236</v>
          </cell>
          <cell r="E27">
            <v>-3.2692731969079514E-3</v>
          </cell>
          <cell r="F27">
            <v>0.10639014998386553</v>
          </cell>
          <cell r="H27">
            <v>0.10639014998386553</v>
          </cell>
          <cell r="I27">
            <v>0.10639014998386553</v>
          </cell>
          <cell r="K27">
            <v>21299.163400000005</v>
          </cell>
          <cell r="L27">
            <v>1086189.8566000001</v>
          </cell>
          <cell r="M27">
            <v>9862.0020000000004</v>
          </cell>
          <cell r="N27">
            <v>110.14</v>
          </cell>
          <cell r="O27">
            <v>-2.6260979806213003E-3</v>
          </cell>
          <cell r="P27">
            <v>8.5123152709359662E-2</v>
          </cell>
          <cell r="R27">
            <v>8.5123152709359662E-2</v>
          </cell>
          <cell r="S27">
            <v>8.5123152709359662E-2</v>
          </cell>
          <cell r="T27">
            <v>5.1065199936587646E-2</v>
          </cell>
          <cell r="U27">
            <v>9.2421151844770441E-2</v>
          </cell>
        </row>
        <row r="28">
          <cell r="A28">
            <v>42123</v>
          </cell>
          <cell r="B28">
            <v>1116477.4099999999</v>
          </cell>
          <cell r="C28">
            <v>9826.1820000000007</v>
          </cell>
          <cell r="D28">
            <v>113.21001658689583</v>
          </cell>
          <cell r="E28">
            <v>8.1160082291378277E-3</v>
          </cell>
          <cell r="F28">
            <v>0.11536962154577179</v>
          </cell>
          <cell r="H28">
            <v>0.11536962154577179</v>
          </cell>
          <cell r="I28">
            <v>0.11536962154577179</v>
          </cell>
          <cell r="K28">
            <v>23096.841399999976</v>
          </cell>
          <cell r="L28">
            <v>1093380.5685999999</v>
          </cell>
          <cell r="M28">
            <v>9862.0020000000004</v>
          </cell>
          <cell r="N28">
            <v>110.87</v>
          </cell>
          <cell r="O28">
            <v>6.6279280915200189E-3</v>
          </cell>
          <cell r="P28">
            <v>9.2315270935960703E-2</v>
          </cell>
          <cell r="R28">
            <v>9.2315270935960703E-2</v>
          </cell>
          <cell r="S28">
            <v>9.2315270935960703E-2</v>
          </cell>
          <cell r="T28">
            <v>5.2741152740892971E-2</v>
          </cell>
          <cell r="U28">
            <v>9.8569021933953088E-2</v>
          </cell>
        </row>
        <row r="29">
          <cell r="A29">
            <v>42124</v>
          </cell>
          <cell r="B29">
            <v>1115916.58</v>
          </cell>
          <cell r="C29">
            <v>9826.1820000000007</v>
          </cell>
          <cell r="D29">
            <v>113.15314882312943</v>
          </cell>
          <cell r="E29">
            <v>-5.0232095605029503E-4</v>
          </cell>
          <cell r="F29">
            <v>0.11480934801112741</v>
          </cell>
          <cell r="H29">
            <v>-2.1216818563943085E-2</v>
          </cell>
          <cell r="I29">
            <v>0.11480934801112741</v>
          </cell>
          <cell r="K29">
            <v>22984.675400000015</v>
          </cell>
          <cell r="L29">
            <v>1092931.9046</v>
          </cell>
          <cell r="M29">
            <v>9862.0020000000004</v>
          </cell>
          <cell r="N29">
            <v>110.82</v>
          </cell>
          <cell r="O29">
            <v>-4.5097862361331842E-4</v>
          </cell>
          <cell r="P29">
            <v>9.1822660098522135E-2</v>
          </cell>
          <cell r="R29">
            <v>0.13153148823129435</v>
          </cell>
          <cell r="S29">
            <v>9.1822660098522135E-2</v>
          </cell>
          <cell r="T29">
            <v>5.0074639827272449E-2</v>
          </cell>
          <cell r="U29">
            <v>0.10301752140051094</v>
          </cell>
        </row>
        <row r="30">
          <cell r="A30">
            <v>42125</v>
          </cell>
          <cell r="B30">
            <v>1114823.6200000001</v>
          </cell>
          <cell r="C30">
            <v>9826.1820000000007</v>
          </cell>
          <cell r="D30">
            <v>113.04232345521731</v>
          </cell>
          <cell r="E30">
            <v>-9.7942805007877887E-4</v>
          </cell>
          <cell r="F30">
            <v>-9.7942805007877887E-4</v>
          </cell>
          <cell r="H30">
            <v>-2.1216818563943085E-2</v>
          </cell>
          <cell r="I30">
            <v>0.11371747246519526</v>
          </cell>
          <cell r="K30">
            <v>22766.083400000014</v>
          </cell>
          <cell r="L30">
            <v>1092057.5366</v>
          </cell>
          <cell r="M30">
            <v>9862.0020000000004</v>
          </cell>
          <cell r="N30">
            <v>110.73</v>
          </cell>
          <cell r="O30">
            <v>-8.1212777476979969E-4</v>
          </cell>
          <cell r="P30">
            <v>-8.1212777476979969E-4</v>
          </cell>
          <cell r="R30">
            <v>0.1304232345521732</v>
          </cell>
          <cell r="S30">
            <v>9.0935960591133069E-2</v>
          </cell>
          <cell r="T30">
            <v>4.7434536478377254E-2</v>
          </cell>
          <cell r="U30">
            <v>0.10576326021340277</v>
          </cell>
        </row>
        <row r="31">
          <cell r="A31">
            <v>42128</v>
          </cell>
          <cell r="B31">
            <v>1142625.71</v>
          </cell>
          <cell r="C31">
            <v>9826.1820000000007</v>
          </cell>
          <cell r="D31">
            <v>115.8614356395385</v>
          </cell>
          <cell r="E31">
            <v>2.4938554854085249E-2</v>
          </cell>
          <cell r="F31">
            <v>2.3934701283853999E-2</v>
          </cell>
          <cell r="H31">
            <v>-2.1216818563943085E-2</v>
          </cell>
          <cell r="I31">
            <v>0.14149197674422176</v>
          </cell>
          <cell r="K31">
            <v>28326.501399999994</v>
          </cell>
          <cell r="L31">
            <v>1114299.2086</v>
          </cell>
          <cell r="M31">
            <v>9862.0020000000004</v>
          </cell>
          <cell r="N31">
            <v>112.99</v>
          </cell>
          <cell r="O31">
            <v>2.0410006321683216E-2</v>
          </cell>
          <cell r="P31">
            <v>1.9581303013896489E-2</v>
          </cell>
          <cell r="R31">
            <v>0.15861435639538501</v>
          </cell>
          <cell r="S31">
            <v>0.11320197044334979</v>
          </cell>
          <cell r="T31">
            <v>5.6584975924181435E-2</v>
          </cell>
          <cell r="U31">
            <v>0.10466916840471656</v>
          </cell>
        </row>
        <row r="32">
          <cell r="A32">
            <v>42129</v>
          </cell>
          <cell r="B32">
            <v>1113411.7</v>
          </cell>
          <cell r="C32">
            <v>9826.1820000000007</v>
          </cell>
          <cell r="D32">
            <v>112.89915576979196</v>
          </cell>
          <cell r="E32">
            <v>-2.5567436251718978E-2</v>
          </cell>
          <cell r="F32">
            <v>-2.2446839171438304E-3</v>
          </cell>
          <cell r="H32">
            <v>-2.1216818563943085E-2</v>
          </cell>
          <cell r="I32">
            <v>0.11230695339696517</v>
          </cell>
          <cell r="K32">
            <v>22483.699399999972</v>
          </cell>
          <cell r="L32">
            <v>1090928.0005999999</v>
          </cell>
          <cell r="M32">
            <v>9862.0020000000004</v>
          </cell>
          <cell r="N32">
            <v>110.62</v>
          </cell>
          <cell r="O32">
            <v>-2.0975307549340516E-2</v>
          </cell>
          <cell r="P32">
            <v>-1.804728388377419E-3</v>
          </cell>
          <cell r="R32">
            <v>0.1289915576979197</v>
          </cell>
          <cell r="S32">
            <v>8.9852216748768532E-2</v>
          </cell>
          <cell r="T32">
            <v>4.3118992994536143E-2</v>
          </cell>
          <cell r="U32">
            <v>0.10672291430401816</v>
          </cell>
        </row>
        <row r="33">
          <cell r="A33">
            <v>42130</v>
          </cell>
          <cell r="B33">
            <v>1104571.3600000001</v>
          </cell>
          <cell r="C33">
            <v>9826.1820000000007</v>
          </cell>
          <cell r="D33">
            <v>112.0027515711313</v>
          </cell>
          <cell r="E33">
            <v>-7.9398662686945842E-3</v>
          </cell>
          <cell r="F33">
            <v>-1.0166727695720801E-2</v>
          </cell>
          <cell r="H33">
            <v>-2.1216818563943085E-2</v>
          </cell>
          <cell r="I33">
            <v>0.10347538493725428</v>
          </cell>
          <cell r="K33">
            <v>20715.631400000002</v>
          </cell>
          <cell r="L33">
            <v>1083855.7286</v>
          </cell>
          <cell r="M33">
            <v>9862.0020000000004</v>
          </cell>
          <cell r="N33">
            <v>109.9</v>
          </cell>
          <cell r="O33">
            <v>-6.5087687579099551E-3</v>
          </cell>
          <cell r="P33">
            <v>-8.3017505865365937E-3</v>
          </cell>
          <cell r="R33">
            <v>0.12002751571131309</v>
          </cell>
          <cell r="S33">
            <v>8.2758620689655338E-2</v>
          </cell>
          <cell r="T33">
            <v>3.8187779503743968E-2</v>
          </cell>
          <cell r="U33">
            <v>0.10950299941996051</v>
          </cell>
        </row>
        <row r="34">
          <cell r="A34">
            <v>42131</v>
          </cell>
          <cell r="B34">
            <v>1079194.3999999999</v>
          </cell>
          <cell r="C34">
            <v>9826.1820000000007</v>
          </cell>
          <cell r="D34">
            <v>109.42954584677634</v>
          </cell>
          <cell r="E34">
            <v>-2.2974486682327266E-2</v>
          </cell>
          <cell r="F34">
            <v>-3.2907639027999869E-2</v>
          </cell>
          <cell r="H34">
            <v>-2.1216818563943085E-2</v>
          </cell>
          <cell r="I34">
            <v>7.8123604401737268E-2</v>
          </cell>
          <cell r="K34">
            <v>15640.239399999984</v>
          </cell>
          <cell r="L34">
            <v>1063554.1605999998</v>
          </cell>
          <cell r="M34">
            <v>9862.0020000000004</v>
          </cell>
          <cell r="N34">
            <v>107.84</v>
          </cell>
          <cell r="O34">
            <v>-1.8744313011828995E-2</v>
          </cell>
          <cell r="P34">
            <v>-2.6890452986825353E-2</v>
          </cell>
          <cell r="R34">
            <v>9.4295458467763327E-2</v>
          </cell>
          <cell r="S34">
            <v>6.2463054187192224E-2</v>
          </cell>
          <cell r="T34">
            <v>2.7756542144970808E-2</v>
          </cell>
          <cell r="U34">
            <v>0.11569062346354911</v>
          </cell>
        </row>
        <row r="35">
          <cell r="A35">
            <v>42132</v>
          </cell>
          <cell r="B35">
            <v>1091574.76</v>
          </cell>
          <cell r="C35">
            <v>9826.1820000000007</v>
          </cell>
          <cell r="D35">
            <v>110.68490555974334</v>
          </cell>
          <cell r="E35">
            <v>1.1471853449202429E-2</v>
          </cell>
          <cell r="F35">
            <v>-2.1813297191085823E-2</v>
          </cell>
          <cell r="H35">
            <v>-2.1216818563943085E-2</v>
          </cell>
          <cell r="I35">
            <v>9.0491680391560081E-2</v>
          </cell>
          <cell r="K35">
            <v>18116.311399999995</v>
          </cell>
          <cell r="L35">
            <v>1073458.4486</v>
          </cell>
          <cell r="M35">
            <v>9862.0020000000004</v>
          </cell>
          <cell r="N35">
            <v>108.85</v>
          </cell>
          <cell r="O35">
            <v>9.3657270029672279E-3</v>
          </cell>
          <cell r="P35">
            <v>-1.7776574625518848E-2</v>
          </cell>
          <cell r="R35">
            <v>0.10684905559743352</v>
          </cell>
          <cell r="S35">
            <v>7.241379310344831E-2</v>
          </cell>
          <cell r="T35">
            <v>3.1028064265541389E-2</v>
          </cell>
          <cell r="U35">
            <v>0.11872915018375824</v>
          </cell>
        </row>
        <row r="36">
          <cell r="A36">
            <v>42135</v>
          </cell>
          <cell r="B36">
            <v>1104673.07</v>
          </cell>
          <cell r="C36">
            <v>9826.1820000000007</v>
          </cell>
          <cell r="D36">
            <v>112.01306489290917</v>
          </cell>
          <cell r="E36">
            <v>1.1999462134870242E-2</v>
          </cell>
          <cell r="F36">
            <v>-1.0075582889896739E-2</v>
          </cell>
          <cell r="H36">
            <v>-2.1216818563943085E-2</v>
          </cell>
          <cell r="I36">
            <v>0.1035769940188096</v>
          </cell>
          <cell r="K36">
            <v>20735.97340000001</v>
          </cell>
          <cell r="L36">
            <v>1083937.0966</v>
          </cell>
          <cell r="M36">
            <v>9862.0020000000004</v>
          </cell>
          <cell r="N36">
            <v>109.91</v>
          </cell>
          <cell r="O36">
            <v>9.7381717960496328E-3</v>
          </cell>
          <cell r="P36">
            <v>-8.2115141671178504E-3</v>
          </cell>
          <cell r="R36">
            <v>0.12013064892909164</v>
          </cell>
          <cell r="S36">
            <v>8.285714285714274E-2</v>
          </cell>
          <cell r="T36">
            <v>3.4277391400962642E-2</v>
          </cell>
          <cell r="U36">
            <v>0.11962562606274742</v>
          </cell>
        </row>
        <row r="37">
          <cell r="A37">
            <v>42136</v>
          </cell>
          <cell r="B37">
            <v>1100191.93</v>
          </cell>
          <cell r="C37">
            <v>9826.1820000000007</v>
          </cell>
          <cell r="D37">
            <v>111.55868047887233</v>
          </cell>
          <cell r="E37">
            <v>-4.0565304991097006E-3</v>
          </cell>
          <cell r="F37">
            <v>-1.4091241479717187E-2</v>
          </cell>
          <cell r="H37">
            <v>-2.1216818563943085E-2</v>
          </cell>
          <cell r="I37">
            <v>9.9100300284456377E-2</v>
          </cell>
          <cell r="K37">
            <v>19839.745399999982</v>
          </cell>
          <cell r="L37">
            <v>1080352.1846</v>
          </cell>
          <cell r="M37">
            <v>9862.0020000000004</v>
          </cell>
          <cell r="N37">
            <v>109.55</v>
          </cell>
          <cell r="O37">
            <v>-3.2754071513055871E-3</v>
          </cell>
          <cell r="P37">
            <v>-1.1460025266197382E-2</v>
          </cell>
          <cell r="R37">
            <v>0.11558680478872341</v>
          </cell>
          <cell r="S37">
            <v>7.9310344827586254E-2</v>
          </cell>
          <cell r="T37">
            <v>3.1716592965210566E-2</v>
          </cell>
          <cell r="U37">
            <v>0.12071351311039416</v>
          </cell>
        </row>
        <row r="38">
          <cell r="A38">
            <v>42137</v>
          </cell>
          <cell r="B38">
            <v>1108708.1399999999</v>
          </cell>
          <cell r="C38">
            <v>9826.1820000000007</v>
          </cell>
          <cell r="D38">
            <v>112.42221812569089</v>
          </cell>
          <cell r="E38">
            <v>7.7406584867423245E-3</v>
          </cell>
          <cell r="F38">
            <v>-6.459658480923558E-3</v>
          </cell>
          <cell r="H38">
            <v>-2.1216818563943085E-2</v>
          </cell>
          <cell r="I38">
            <v>0.10760806035163428</v>
          </cell>
          <cell r="K38">
            <v>21542.987399999962</v>
          </cell>
          <cell r="L38">
            <v>1087165.1525999999</v>
          </cell>
          <cell r="M38">
            <v>9862.0020000000004</v>
          </cell>
          <cell r="N38">
            <v>110.24</v>
          </cell>
          <cell r="O38">
            <v>6.2984938384298417E-3</v>
          </cell>
          <cell r="P38">
            <v>-5.2337123262948815E-3</v>
          </cell>
          <cell r="R38">
            <v>0.12422218125690887</v>
          </cell>
          <cell r="S38">
            <v>8.6108374384236352E-2</v>
          </cell>
          <cell r="T38">
            <v>3.3323482287684669E-2</v>
          </cell>
          <cell r="U38">
            <v>0.12075296057828369</v>
          </cell>
        </row>
        <row r="39">
          <cell r="A39">
            <v>42138</v>
          </cell>
          <cell r="B39">
            <v>1116470.56</v>
          </cell>
          <cell r="C39">
            <v>9826.1820000000007</v>
          </cell>
          <cell r="D39">
            <v>113.20932200175989</v>
          </cell>
          <cell r="E39">
            <v>7.0013195718037213E-3</v>
          </cell>
          <cell r="F39">
            <v>4.9643495753048938E-4</v>
          </cell>
          <cell r="H39">
            <v>-2.1216818563943085E-2</v>
          </cell>
          <cell r="I39">
            <v>0.115362778342462</v>
          </cell>
          <cell r="K39">
            <v>23095.471400000002</v>
          </cell>
          <cell r="L39">
            <v>1093375.0886000001</v>
          </cell>
          <cell r="M39">
            <v>9862.0020000000004</v>
          </cell>
          <cell r="N39">
            <v>110.87</v>
          </cell>
          <cell r="O39">
            <v>5.7148040638608233E-3</v>
          </cell>
          <cell r="P39">
            <v>4.5118209709449353E-4</v>
          </cell>
          <cell r="R39">
            <v>0.13209322001759882</v>
          </cell>
          <cell r="S39">
            <v>9.2315270935960703E-2</v>
          </cell>
          <cell r="T39">
            <v>3.4608244745015782E-2</v>
          </cell>
          <cell r="U39">
            <v>0.12010314972144198</v>
          </cell>
        </row>
        <row r="40">
          <cell r="A40">
            <v>42139</v>
          </cell>
          <cell r="B40">
            <v>1123466.9099999999</v>
          </cell>
          <cell r="C40">
            <v>9826.1820000000007</v>
          </cell>
          <cell r="D40">
            <v>113.91874692379903</v>
          </cell>
          <cell r="E40">
            <v>6.2664885673293647E-3</v>
          </cell>
          <cell r="F40">
            <v>6.7660344288458241E-3</v>
          </cell>
          <cell r="H40">
            <v>-2.1216818563943085E-2</v>
          </cell>
          <cell r="I40">
            <v>0.12235218644136969</v>
          </cell>
          <cell r="K40">
            <v>24494.741399999988</v>
          </cell>
          <cell r="L40">
            <v>1098972.1686</v>
          </cell>
          <cell r="M40">
            <v>9862.0020000000004</v>
          </cell>
          <cell r="N40">
            <v>111.43</v>
          </cell>
          <cell r="O40">
            <v>5.0509605844684113E-3</v>
          </cell>
          <cell r="P40">
            <v>5.5044215845516664E-3</v>
          </cell>
          <cell r="R40">
            <v>0.13918746923799041</v>
          </cell>
          <cell r="S40">
            <v>9.7832512315271014E-2</v>
          </cell>
          <cell r="T40">
            <v>3.5564390813178193E-2</v>
          </cell>
          <cell r="U40">
            <v>0.1190205811863348</v>
          </cell>
        </row>
        <row r="41">
          <cell r="A41">
            <v>42142</v>
          </cell>
          <cell r="B41">
            <v>1127565.53</v>
          </cell>
          <cell r="C41">
            <v>9826.1820000000007</v>
          </cell>
          <cell r="D41">
            <v>114.33434408145527</v>
          </cell>
          <cell r="E41">
            <v>3.6481893356343775E-3</v>
          </cell>
          <cell r="F41">
            <v>1.0438907539128017E-2</v>
          </cell>
          <cell r="H41">
            <v>-2.1216818563943085E-2</v>
          </cell>
          <cell r="I41">
            <v>0.12644673971877118</v>
          </cell>
          <cell r="K41">
            <v>25314.465400000012</v>
          </cell>
          <cell r="L41">
            <v>1102251.0645999999</v>
          </cell>
          <cell r="M41">
            <v>9862.0020000000004</v>
          </cell>
          <cell r="N41">
            <v>111.77</v>
          </cell>
          <cell r="O41">
            <v>3.051242932782916E-3</v>
          </cell>
          <cell r="P41">
            <v>8.5724598447933786E-3</v>
          </cell>
          <cell r="R41">
            <v>0.14334344081455264</v>
          </cell>
          <cell r="S41">
            <v>0.10118226600985225</v>
          </cell>
          <cell r="T41">
            <v>3.5699704213570271E-2</v>
          </cell>
          <cell r="U41">
            <v>0.11775759816129582</v>
          </cell>
        </row>
        <row r="42">
          <cell r="A42">
            <v>42143</v>
          </cell>
          <cell r="B42">
            <v>1145272.71</v>
          </cell>
          <cell r="C42">
            <v>9826.1820000000007</v>
          </cell>
          <cell r="D42">
            <v>116.12983955995952</v>
          </cell>
          <cell r="E42">
            <v>1.5703903257844321E-2</v>
          </cell>
          <cell r="F42">
            <v>2.6306742391084326E-2</v>
          </cell>
          <cell r="H42">
            <v>-2.1216818563943085E-2</v>
          </cell>
          <cell r="I42">
            <v>0.14413635034442884</v>
          </cell>
          <cell r="K42">
            <v>28855.901399999984</v>
          </cell>
          <cell r="L42">
            <v>1116416.8085999999</v>
          </cell>
          <cell r="M42">
            <v>9862.0020000000004</v>
          </cell>
          <cell r="N42">
            <v>113.2</v>
          </cell>
          <cell r="O42">
            <v>1.279413080433045E-2</v>
          </cell>
          <cell r="P42">
            <v>2.1476267821692874E-2</v>
          </cell>
          <cell r="R42">
            <v>0.16129839559959525</v>
          </cell>
          <cell r="S42">
            <v>0.11527093596059124</v>
          </cell>
          <cell r="T42">
            <v>3.9506504631575012E-2</v>
          </cell>
          <cell r="U42">
            <v>0.11606161486312443</v>
          </cell>
        </row>
        <row r="43">
          <cell r="A43">
            <v>42144</v>
          </cell>
          <cell r="B43">
            <v>1146649.1200000001</v>
          </cell>
          <cell r="C43">
            <v>9826.1820000000007</v>
          </cell>
          <cell r="D43">
            <v>116.26940655659978</v>
          </cell>
          <cell r="E43">
            <v>1.2018185607514109E-3</v>
          </cell>
          <cell r="F43">
            <v>2.7540176883114276E-2</v>
          </cell>
          <cell r="H43">
            <v>-2.1216818563943085E-2</v>
          </cell>
          <cell r="I43">
            <v>0.14551139464630314</v>
          </cell>
          <cell r="K43">
            <v>29131.183400000027</v>
          </cell>
          <cell r="L43">
            <v>1117517.9366000001</v>
          </cell>
          <cell r="M43">
            <v>9862.0020000000004</v>
          </cell>
          <cell r="N43">
            <v>113.32</v>
          </cell>
          <cell r="O43">
            <v>1.0600706713779218E-3</v>
          </cell>
          <cell r="P43">
            <v>2.2559104854719347E-2</v>
          </cell>
          <cell r="R43">
            <v>0.16269406556599786</v>
          </cell>
          <cell r="S43">
            <v>0.11645320197044318</v>
          </cell>
          <cell r="T43">
            <v>3.880267556640149E-2</v>
          </cell>
          <cell r="U43">
            <v>0.11442098313566305</v>
          </cell>
        </row>
        <row r="44">
          <cell r="A44">
            <v>42145</v>
          </cell>
          <cell r="B44">
            <v>1156316.95</v>
          </cell>
          <cell r="C44">
            <v>9826.1820000000007</v>
          </cell>
          <cell r="D44">
            <v>117.24971765367721</v>
          </cell>
          <cell r="E44">
            <v>8.431376112685518E-3</v>
          </cell>
          <cell r="F44">
            <v>3.6203754585311332E-2</v>
          </cell>
          <cell r="H44">
            <v>-2.1216818563943085E-2</v>
          </cell>
          <cell r="I44">
            <v>0.15516963205593304</v>
          </cell>
          <cell r="K44">
            <v>31064.74939999999</v>
          </cell>
          <cell r="L44">
            <v>1125252.2005999999</v>
          </cell>
          <cell r="M44">
            <v>9862.0020000000004</v>
          </cell>
          <cell r="N44">
            <v>114.1</v>
          </cell>
          <cell r="O44">
            <v>6.883162725026537E-3</v>
          </cell>
          <cell r="P44">
            <v>2.9597545569391759E-2</v>
          </cell>
          <cell r="R44">
            <v>0.17249717653677199</v>
          </cell>
          <cell r="S44">
            <v>0.12413793103448278</v>
          </cell>
          <cell r="T44">
            <v>4.0244077468898354E-2</v>
          </cell>
          <cell r="U44">
            <v>0.11283085998348019</v>
          </cell>
        </row>
        <row r="45">
          <cell r="A45">
            <v>42146</v>
          </cell>
          <cell r="B45">
            <v>1171272.9099999999</v>
          </cell>
          <cell r="C45">
            <v>9826.1820000000007</v>
          </cell>
          <cell r="D45">
            <v>118.76624137776487</v>
          </cell>
          <cell r="E45">
            <v>1.2934135402927316E-2</v>
          </cell>
          <cell r="F45">
            <v>4.9606154252139323E-2</v>
          </cell>
          <cell r="H45">
            <v>-2.1216818563943085E-2</v>
          </cell>
          <cell r="I45">
            <v>0.17011075249029428</v>
          </cell>
          <cell r="K45">
            <v>34055.941399999989</v>
          </cell>
          <cell r="L45">
            <v>1137216.9686</v>
          </cell>
          <cell r="M45">
            <v>9862.0020000000004</v>
          </cell>
          <cell r="N45">
            <v>115.31</v>
          </cell>
          <cell r="O45">
            <v>1.0604732690622232E-2</v>
          </cell>
          <cell r="P45">
            <v>4.0516152319076015E-2</v>
          </cell>
          <cell r="R45">
            <v>0.18766241377764881</v>
          </cell>
          <cell r="S45">
            <v>0.1360591133004927</v>
          </cell>
          <cell r="T45">
            <v>4.2946051838882227E-2</v>
          </cell>
          <cell r="U45">
            <v>0.11155457537369655</v>
          </cell>
        </row>
        <row r="46">
          <cell r="A46">
            <v>42149</v>
          </cell>
          <cell r="B46">
            <v>1178638.19</v>
          </cell>
          <cell r="C46">
            <v>9826.1820000000007</v>
          </cell>
          <cell r="D46">
            <v>119.5130755398346</v>
          </cell>
          <cell r="E46">
            <v>6.2882697423609635E-3</v>
          </cell>
          <cell r="F46">
            <v>5.6206360873318983E-2</v>
          </cell>
          <cell r="H46">
            <v>-2.1216818563943085E-2</v>
          </cell>
          <cell r="I46">
            <v>0.17746872453039009</v>
          </cell>
          <cell r="K46">
            <v>35528.997399999993</v>
          </cell>
          <cell r="L46">
            <v>1143109.1926</v>
          </cell>
          <cell r="M46">
            <v>9862.0020000000004</v>
          </cell>
          <cell r="N46">
            <v>115.91</v>
          </cell>
          <cell r="O46">
            <v>5.2033648425982015E-3</v>
          </cell>
          <cell r="P46">
            <v>4.5930337484208605E-2</v>
          </cell>
          <cell r="R46">
            <v>0.19513075539834612</v>
          </cell>
          <cell r="S46">
            <v>0.14197044334975373</v>
          </cell>
          <cell r="T46">
            <v>4.3661763004237741E-2</v>
          </cell>
          <cell r="U46">
            <v>0.11055815249174586</v>
          </cell>
        </row>
        <row r="47">
          <cell r="A47">
            <v>42150</v>
          </cell>
          <cell r="B47">
            <v>1176292.06</v>
          </cell>
          <cell r="C47">
            <v>9826.1820000000007</v>
          </cell>
          <cell r="D47">
            <v>119.27517962377213</v>
          </cell>
          <cell r="E47">
            <v>-1.9905430011561975E-3</v>
          </cell>
          <cell r="F47">
            <v>5.4103936693905785E-2</v>
          </cell>
          <cell r="H47">
            <v>-2.1216818563943085E-2</v>
          </cell>
          <cell r="I47">
            <v>0.17512492240169597</v>
          </cell>
          <cell r="K47">
            <v>35059.771400000005</v>
          </cell>
          <cell r="L47">
            <v>1141232.2886000001</v>
          </cell>
          <cell r="M47">
            <v>9862.0020000000004</v>
          </cell>
          <cell r="N47">
            <v>115.72</v>
          </cell>
          <cell r="O47">
            <v>-1.6392028297816941E-3</v>
          </cell>
          <cell r="P47">
            <v>4.421584551524993E-2</v>
          </cell>
          <cell r="R47">
            <v>0.19275179623772143</v>
          </cell>
          <cell r="S47">
            <v>0.14009852216748775</v>
          </cell>
          <cell r="T47">
            <v>4.2008964020382678E-2</v>
          </cell>
          <cell r="U47">
            <v>0.109499898615182</v>
          </cell>
        </row>
        <row r="48">
          <cell r="A48">
            <v>42151</v>
          </cell>
          <cell r="B48">
            <v>1179411.5900000001</v>
          </cell>
          <cell r="C48">
            <v>9826.1820000000007</v>
          </cell>
          <cell r="D48">
            <v>119.59149775065956</v>
          </cell>
          <cell r="E48">
            <v>2.6520029387939736E-3</v>
          </cell>
          <cell r="F48">
            <v>5.6899423431812313E-2</v>
          </cell>
          <cell r="H48">
            <v>-2.1216818563943085E-2</v>
          </cell>
          <cell r="I48">
            <v>0.1782413571493553</v>
          </cell>
          <cell r="K48">
            <v>35683.677400000015</v>
          </cell>
          <cell r="L48">
            <v>1143727.9126000002</v>
          </cell>
          <cell r="M48">
            <v>9862.0020000000004</v>
          </cell>
          <cell r="N48">
            <v>115.97</v>
          </cell>
          <cell r="O48">
            <v>2.1603871413757858E-3</v>
          </cell>
          <cell r="P48">
            <v>4.6471756000721953E-2</v>
          </cell>
          <cell r="R48">
            <v>0.19591497750659559</v>
          </cell>
          <cell r="S48">
            <v>0.1425615763546797</v>
          </cell>
          <cell r="T48">
            <v>4.1704319341334894E-2</v>
          </cell>
          <cell r="U48">
            <v>0.10857140002341098</v>
          </cell>
        </row>
        <row r="49">
          <cell r="A49">
            <v>42152</v>
          </cell>
          <cell r="B49">
            <v>1160450.74</v>
          </cell>
          <cell r="C49">
            <v>9826.1820000000007</v>
          </cell>
          <cell r="D49">
            <v>117.66888102435996</v>
          </cell>
          <cell r="E49">
            <v>-1.6076533553481598E-2</v>
          </cell>
          <cell r="F49">
            <v>3.9908144388355549E-2</v>
          </cell>
          <cell r="H49">
            <v>-2.1216818563943085E-2</v>
          </cell>
          <cell r="I49">
            <v>0.15929932043704387</v>
          </cell>
          <cell r="K49">
            <v>31891.507400000002</v>
          </cell>
          <cell r="L49">
            <v>1128559.2326</v>
          </cell>
          <cell r="M49">
            <v>9862.0020000000004</v>
          </cell>
          <cell r="N49">
            <v>114.44</v>
          </cell>
          <cell r="O49">
            <v>-1.3193067172544648E-2</v>
          </cell>
          <cell r="P49">
            <v>3.2665583829633693E-2</v>
          </cell>
          <cell r="R49">
            <v>0.17668881024359973</v>
          </cell>
          <cell r="S49">
            <v>0.12748768472906402</v>
          </cell>
          <cell r="T49">
            <v>3.6408480045466263E-2</v>
          </cell>
          <cell r="U49">
            <v>0.10726028446020745</v>
          </cell>
        </row>
        <row r="50">
          <cell r="A50">
            <v>42153</v>
          </cell>
          <cell r="B50">
            <v>1160393.5</v>
          </cell>
          <cell r="C50">
            <v>9826.1820000000007</v>
          </cell>
          <cell r="D50">
            <v>117.66307692900487</v>
          </cell>
          <cell r="E50">
            <v>-4.9325661165111612E-5</v>
          </cell>
          <cell r="F50">
            <v>3.9856850231582586E-2</v>
          </cell>
          <cell r="H50">
            <v>-2.1216818563943085E-2</v>
          </cell>
          <cell r="I50">
            <v>0.1592421372315751</v>
          </cell>
          <cell r="K50">
            <v>31880.059399999987</v>
          </cell>
          <cell r="L50">
            <v>1128513.4406000001</v>
          </cell>
          <cell r="M50">
            <v>9862.0020000000004</v>
          </cell>
          <cell r="N50">
            <v>114.43</v>
          </cell>
          <cell r="O50">
            <v>-8.7382034253624674E-5</v>
          </cell>
          <cell r="P50">
            <v>3.2575347410214839E-2</v>
          </cell>
          <cell r="R50">
            <v>0.17663076929004884</v>
          </cell>
          <cell r="S50">
            <v>0.1273891625615764</v>
          </cell>
          <cell r="T50">
            <v>3.5534151347931697E-2</v>
          </cell>
          <cell r="U50">
            <v>0.10599464466905034</v>
          </cell>
        </row>
        <row r="51">
          <cell r="A51">
            <v>42156</v>
          </cell>
          <cell r="B51">
            <v>1173877.27</v>
          </cell>
          <cell r="C51">
            <v>9826.1820000000007</v>
          </cell>
          <cell r="D51">
            <v>119.03032163246367</v>
          </cell>
          <cell r="E51">
            <v>1.1619997871411769E-2</v>
          </cell>
          <cell r="F51">
            <v>1.1619997871411769E-2</v>
          </cell>
          <cell r="H51">
            <v>-2.1216818563943085E-2</v>
          </cell>
          <cell r="I51">
            <v>0.17271252839865681</v>
          </cell>
          <cell r="K51">
            <v>34576.813399999992</v>
          </cell>
          <cell r="L51">
            <v>1139300.4565999999</v>
          </cell>
          <cell r="M51">
            <v>9862.0020000000004</v>
          </cell>
          <cell r="N51">
            <v>115.52</v>
          </cell>
          <cell r="O51">
            <v>9.5254740889625378E-3</v>
          </cell>
          <cell r="P51">
            <v>9.5254740889625378E-3</v>
          </cell>
          <cell r="R51">
            <v>0.19030321632463676</v>
          </cell>
          <cell r="S51">
            <v>0.13812807881773392</v>
          </cell>
          <cell r="T51">
            <v>3.7652387571498025E-2</v>
          </cell>
          <cell r="U51">
            <v>0.10524082691068261</v>
          </cell>
        </row>
        <row r="52">
          <cell r="A52">
            <v>42157</v>
          </cell>
          <cell r="B52">
            <v>1180374.71</v>
          </cell>
          <cell r="C52">
            <v>9826.1820000000007</v>
          </cell>
          <cell r="D52">
            <v>119.6891574347683</v>
          </cell>
          <cell r="E52">
            <v>5.5350249690071518E-3</v>
          </cell>
          <cell r="F52">
            <v>1.7219339818776991E-2</v>
          </cell>
          <cell r="H52">
            <v>-2.1216818563943085E-2</v>
          </cell>
          <cell r="I52">
            <v>0.17920352152481089</v>
          </cell>
          <cell r="K52">
            <v>35876.301399999982</v>
          </cell>
          <cell r="L52">
            <v>1144498.4086</v>
          </cell>
          <cell r="M52">
            <v>9862.0020000000004</v>
          </cell>
          <cell r="N52">
            <v>116.05</v>
          </cell>
          <cell r="O52">
            <v>4.5879501385042154E-3</v>
          </cell>
          <cell r="P52">
            <v>1.4157126627632577E-2</v>
          </cell>
          <cell r="R52">
            <v>0.19689157434768312</v>
          </cell>
          <cell r="S52">
            <v>0.14334975369458136</v>
          </cell>
          <cell r="T52">
            <v>3.82065251063608E-2</v>
          </cell>
          <cell r="U52">
            <v>0.10429874936306868</v>
          </cell>
        </row>
        <row r="53">
          <cell r="A53">
            <v>42158</v>
          </cell>
          <cell r="B53">
            <v>1189641.3500000001</v>
          </cell>
          <cell r="C53">
            <v>9826.1820000000007</v>
          </cell>
          <cell r="D53">
            <v>120.62878815072234</v>
          </cell>
          <cell r="E53">
            <v>7.8505917836888539E-3</v>
          </cell>
          <cell r="F53">
            <v>2.520511361016764E-2</v>
          </cell>
          <cell r="H53">
            <v>-2.1216818563943085E-2</v>
          </cell>
          <cell r="I53">
            <v>0.18846096700219062</v>
          </cell>
          <cell r="K53">
            <v>37729.629400000013</v>
          </cell>
          <cell r="L53">
            <v>1151911.7206000001</v>
          </cell>
          <cell r="M53">
            <v>9862.0020000000004</v>
          </cell>
          <cell r="N53">
            <v>116.8</v>
          </cell>
          <cell r="O53">
            <v>6.4627315812149089E-3</v>
          </cell>
          <cell r="P53">
            <v>2.0711351918203169E-2</v>
          </cell>
          <cell r="R53">
            <v>0.20628788150722333</v>
          </cell>
          <cell r="S53">
            <v>0.15073891625615765</v>
          </cell>
          <cell r="T53">
            <v>3.9301308557114112E-2</v>
          </cell>
          <cell r="U53">
            <v>0.10320260571609507</v>
          </cell>
        </row>
        <row r="54">
          <cell r="A54">
            <v>42159</v>
          </cell>
          <cell r="B54">
            <v>1185212.77</v>
          </cell>
          <cell r="C54">
            <v>9826.1820000000007</v>
          </cell>
          <cell r="D54">
            <v>120.17973328336376</v>
          </cell>
          <cell r="E54">
            <v>-3.7226177452558407E-3</v>
          </cell>
          <cell r="F54">
            <v>2.1388666861715588E-2</v>
          </cell>
          <cell r="H54">
            <v>-2.1216818563943085E-2</v>
          </cell>
          <cell r="I54">
            <v>0.18403678111688437</v>
          </cell>
          <cell r="K54">
            <v>36843.913399999998</v>
          </cell>
          <cell r="L54">
            <v>1148368.8566000001</v>
          </cell>
          <cell r="M54">
            <v>9862.0020000000004</v>
          </cell>
          <cell r="N54">
            <v>116.44</v>
          </cell>
          <cell r="O54">
            <v>-3.082191780821919E-3</v>
          </cell>
          <cell r="P54">
            <v>1.7565323778729214E-2</v>
          </cell>
          <cell r="R54">
            <v>0.20179733283363754</v>
          </cell>
          <cell r="S54">
            <v>0.14719211822660094</v>
          </cell>
          <cell r="T54">
            <v>3.756038750368873E-2</v>
          </cell>
          <cell r="U54">
            <v>0.10220948248444291</v>
          </cell>
        </row>
        <row r="55">
          <cell r="A55">
            <v>42160</v>
          </cell>
          <cell r="B55">
            <v>1180540.98</v>
          </cell>
          <cell r="C55">
            <v>9826.1820000000007</v>
          </cell>
          <cell r="D55">
            <v>119.70601709470348</v>
          </cell>
          <cell r="E55">
            <v>-3.9417310699411123E-3</v>
          </cell>
          <cell r="F55">
            <v>1.7362627419060805E-2</v>
          </cell>
          <cell r="H55">
            <v>-2.1216818563943085E-2</v>
          </cell>
          <cell r="I55">
            <v>0.17936962654880273</v>
          </cell>
          <cell r="K55">
            <v>35909.55539999999</v>
          </cell>
          <cell r="L55">
            <v>1144631.4246</v>
          </cell>
          <cell r="M55">
            <v>9862.0020000000004</v>
          </cell>
          <cell r="N55">
            <v>116.06</v>
          </cell>
          <cell r="O55">
            <v>-3.2634833390586815E-3</v>
          </cell>
          <cell r="P55">
            <v>1.4244516298173471E-2</v>
          </cell>
          <cell r="R55">
            <v>0.19706017094703476</v>
          </cell>
          <cell r="S55">
            <v>0.14344827586206899</v>
          </cell>
          <cell r="T55">
            <v>3.5842793772374648E-2</v>
          </cell>
          <cell r="U55">
            <v>0.10134086527598477</v>
          </cell>
        </row>
        <row r="56">
          <cell r="A56">
            <v>42163</v>
          </cell>
          <cell r="B56">
            <v>1178366.24</v>
          </cell>
          <cell r="C56">
            <v>9826.1820000000007</v>
          </cell>
          <cell r="D56">
            <v>119.48550000294057</v>
          </cell>
          <cell r="E56">
            <v>-1.8421554497837223E-3</v>
          </cell>
          <cell r="F56">
            <v>1.5488487310554522E-2</v>
          </cell>
          <cell r="H56">
            <v>-2.1216818563943085E-2</v>
          </cell>
          <cell r="I56">
            <v>0.17719704436394657</v>
          </cell>
          <cell r="K56">
            <v>35474.607399999979</v>
          </cell>
          <cell r="L56">
            <v>1142891.6326000001</v>
          </cell>
          <cell r="M56">
            <v>9862.0020000000004</v>
          </cell>
          <cell r="N56">
            <v>115.89</v>
          </cell>
          <cell r="O56">
            <v>-1.464759607099797E-3</v>
          </cell>
          <cell r="P56">
            <v>1.2758891898977387E-2</v>
          </cell>
          <cell r="R56">
            <v>0.19485500002940559</v>
          </cell>
          <cell r="S56">
            <v>0.14177339901477826</v>
          </cell>
          <cell r="T56">
            <v>3.4701447008728792E-2</v>
          </cell>
          <cell r="U56">
            <v>0.10054283863645161</v>
          </cell>
        </row>
        <row r="57">
          <cell r="A57">
            <v>42164</v>
          </cell>
          <cell r="B57">
            <v>1146283.83</v>
          </cell>
          <cell r="C57">
            <v>9826.1820000000007</v>
          </cell>
          <cell r="D57">
            <v>116.23236640998451</v>
          </cell>
          <cell r="E57">
            <v>-2.7226178849115601E-2</v>
          </cell>
          <cell r="F57">
            <v>-1.2159383864180473E-2</v>
          </cell>
          <cell r="H57">
            <v>-2.1216818563943085E-2</v>
          </cell>
          <cell r="I57">
            <v>0.14514646709344348</v>
          </cell>
          <cell r="K57">
            <v>29058.125400000008</v>
          </cell>
          <cell r="L57">
            <v>1117225.7046000001</v>
          </cell>
          <cell r="M57">
            <v>9862.0020000000004</v>
          </cell>
          <cell r="N57">
            <v>113.29</v>
          </cell>
          <cell r="O57">
            <v>-2.2435067736646719E-2</v>
          </cell>
          <cell r="P57">
            <v>-9.9624224416674512E-3</v>
          </cell>
          <cell r="R57">
            <v>0.16232366409984511</v>
          </cell>
          <cell r="S57">
            <v>0.1161576354679803</v>
          </cell>
          <cell r="T57">
            <v>2.7865535643314843E-2</v>
          </cell>
          <cell r="U57">
            <v>0.1011588126662306</v>
          </cell>
        </row>
        <row r="58">
          <cell r="A58">
            <v>42165</v>
          </cell>
          <cell r="B58">
            <v>1150681.71</v>
          </cell>
          <cell r="C58">
            <v>9826.1820000000007</v>
          </cell>
          <cell r="D58">
            <v>116.67830831914249</v>
          </cell>
          <cell r="E58">
            <v>3.8366414014578964E-3</v>
          </cell>
          <cell r="F58">
            <v>-8.3693936582720507E-3</v>
          </cell>
          <cell r="H58">
            <v>-2.1216818563943085E-2</v>
          </cell>
          <cell r="I58">
            <v>0.14953998343982744</v>
          </cell>
          <cell r="K58">
            <v>29937.701399999973</v>
          </cell>
          <cell r="L58">
            <v>1120744.0086000001</v>
          </cell>
          <cell r="M58">
            <v>9862.0020000000004</v>
          </cell>
          <cell r="N58">
            <v>113.64</v>
          </cell>
          <cell r="O58">
            <v>3.0894165416188724E-3</v>
          </cell>
          <cell r="P58">
            <v>-6.9037839727345007E-3</v>
          </cell>
          <cell r="R58">
            <v>0.16678308319142499</v>
          </cell>
          <cell r="S58">
            <v>0.11960591133004916</v>
          </cell>
          <cell r="T58">
            <v>2.8129706352615358E-2</v>
          </cell>
          <cell r="U58">
            <v>0.10143730991412304</v>
          </cell>
        </row>
        <row r="59">
          <cell r="A59">
            <v>42166</v>
          </cell>
          <cell r="B59">
            <v>1154343.42</v>
          </cell>
          <cell r="C59">
            <v>9826.1820000000007</v>
          </cell>
          <cell r="D59">
            <v>117.04960311303931</v>
          </cell>
          <cell r="E59">
            <v>3.1822092661923929E-3</v>
          </cell>
          <cell r="F59">
            <v>-5.2138175541314169E-3</v>
          </cell>
          <cell r="H59">
            <v>-2.1216818563943085E-2</v>
          </cell>
          <cell r="I59">
            <v>0.15319806022698823</v>
          </cell>
          <cell r="K59">
            <v>30670.043399999984</v>
          </cell>
          <cell r="L59">
            <v>1123673.3765999998</v>
          </cell>
          <cell r="M59">
            <v>9862.0020000000004</v>
          </cell>
          <cell r="N59">
            <v>113.94</v>
          </cell>
          <cell r="O59">
            <v>2.6399155227032622E-3</v>
          </cell>
          <cell r="P59">
            <v>-4.2820938565062416E-3</v>
          </cell>
          <cell r="R59">
            <v>0.17049603113039313</v>
          </cell>
          <cell r="S59">
            <v>0.12256157635467968</v>
          </cell>
          <cell r="T59">
            <v>2.8270117775534231E-2</v>
          </cell>
          <cell r="U59">
            <v>0.10146902419732987</v>
          </cell>
        </row>
        <row r="60">
          <cell r="A60">
            <v>42167</v>
          </cell>
          <cell r="B60">
            <v>1165296.6000000001</v>
          </cell>
          <cell r="C60">
            <v>9826.1820000000007</v>
          </cell>
          <cell r="D60">
            <v>118.16024778741679</v>
          </cell>
          <cell r="E60">
            <v>9.4886667262330526E-3</v>
          </cell>
          <cell r="F60">
            <v>4.2253769949591735E-3</v>
          </cell>
          <cell r="H60">
            <v>-2.1216818563943085E-2</v>
          </cell>
          <cell r="I60">
            <v>0.1641403722898207</v>
          </cell>
          <cell r="K60">
            <v>32860.679400000001</v>
          </cell>
          <cell r="L60">
            <v>1132435.9206000001</v>
          </cell>
          <cell r="M60">
            <v>9862.0020000000004</v>
          </cell>
          <cell r="N60">
            <v>114.83</v>
          </cell>
          <cell r="O60">
            <v>7.8111286642092992E-3</v>
          </cell>
          <cell r="P60">
            <v>3.4955868216375308E-3</v>
          </cell>
          <cell r="R60">
            <v>0.18160247787416783</v>
          </cell>
          <cell r="S60">
            <v>0.13133004926108383</v>
          </cell>
          <cell r="T60">
            <v>2.972001252807388E-2</v>
          </cell>
          <cell r="U60">
            <v>0.10101678202999505</v>
          </cell>
        </row>
        <row r="61">
          <cell r="A61">
            <v>42170</v>
          </cell>
          <cell r="B61">
            <v>1147628.82</v>
          </cell>
          <cell r="C61">
            <v>9826.1820000000007</v>
          </cell>
          <cell r="D61">
            <v>116.36874744093542</v>
          </cell>
          <cell r="E61">
            <v>-1.5161616364451791E-2</v>
          </cell>
          <cell r="F61">
            <v>-1.1000302914485394E-2</v>
          </cell>
          <cell r="H61">
            <v>-2.1216818563943085E-2</v>
          </cell>
          <cell r="I61">
            <v>0.14649012257079241</v>
          </cell>
          <cell r="K61">
            <v>29327.123400000008</v>
          </cell>
          <cell r="L61">
            <v>1118301.6966000001</v>
          </cell>
          <cell r="M61">
            <v>9862.0020000000004</v>
          </cell>
          <cell r="N61">
            <v>113.39</v>
          </cell>
          <cell r="O61">
            <v>-1.254027693111559E-2</v>
          </cell>
          <cell r="P61">
            <v>-9.0885257362580685E-3</v>
          </cell>
          <cell r="R61">
            <v>0.16368747440935416</v>
          </cell>
          <cell r="S61">
            <v>0.11714285714285722</v>
          </cell>
          <cell r="T61">
            <v>2.6019895350742672E-2</v>
          </cell>
          <cell r="U61">
            <v>0.10132407242560272</v>
          </cell>
        </row>
        <row r="62">
          <cell r="A62">
            <v>42171</v>
          </cell>
          <cell r="B62">
            <v>1141417.3700000001</v>
          </cell>
          <cell r="C62">
            <v>9826.1820000000007</v>
          </cell>
          <cell r="D62">
            <v>115.73891082155531</v>
          </cell>
          <cell r="E62">
            <v>-5.4124207163078752E-3</v>
          </cell>
          <cell r="F62">
            <v>-1.6353185363413236E-2</v>
          </cell>
          <cell r="H62">
            <v>-2.1216818563943085E-2</v>
          </cell>
          <cell r="I62">
            <v>0.14028483568034789</v>
          </cell>
          <cell r="K62">
            <v>28084.833400000021</v>
          </cell>
          <cell r="L62">
            <v>1113332.5366</v>
          </cell>
          <cell r="M62">
            <v>9862.0020000000004</v>
          </cell>
          <cell r="N62">
            <v>112.89</v>
          </cell>
          <cell r="O62">
            <v>-4.409559925919404E-3</v>
          </cell>
          <cell r="P62">
            <v>-1.3458009263305093E-2</v>
          </cell>
          <cell r="R62">
            <v>0.15738910821555319</v>
          </cell>
          <cell r="S62">
            <v>0.11221674876847287</v>
          </cell>
          <cell r="T62">
            <v>2.4472921295711103E-2</v>
          </cell>
          <cell r="U62">
            <v>0.10190620070709176</v>
          </cell>
        </row>
        <row r="63">
          <cell r="A63">
            <v>42172</v>
          </cell>
          <cell r="B63">
            <v>1146575.8999999999</v>
          </cell>
          <cell r="C63">
            <v>9826.1820000000007</v>
          </cell>
          <cell r="D63">
            <v>116.26198210059174</v>
          </cell>
          <cell r="E63">
            <v>4.5194073049719119E-3</v>
          </cell>
          <cell r="F63">
            <v>-1.1907684763832305E-2</v>
          </cell>
          <cell r="H63">
            <v>-2.1216818563943085E-2</v>
          </cell>
          <cell r="I63">
            <v>0.14543824729647037</v>
          </cell>
          <cell r="K63">
            <v>29116.539399999983</v>
          </cell>
          <cell r="L63">
            <v>1117459.3606</v>
          </cell>
          <cell r="M63">
            <v>9862.0020000000004</v>
          </cell>
          <cell r="N63">
            <v>113.31</v>
          </cell>
          <cell r="O63">
            <v>3.7204358224820488E-3</v>
          </cell>
          <cell r="P63">
            <v>-9.7876431005855524E-3</v>
          </cell>
          <cell r="R63">
            <v>0.16261982100591732</v>
          </cell>
          <cell r="S63">
            <v>0.11635467980295577</v>
          </cell>
          <cell r="T63">
            <v>2.492175642703387E-2</v>
          </cell>
          <cell r="U63">
            <v>0.10214148195245584</v>
          </cell>
        </row>
        <row r="64">
          <cell r="A64">
            <v>42173</v>
          </cell>
          <cell r="B64">
            <v>1146336.1499999999</v>
          </cell>
          <cell r="C64">
            <v>9826.1820000000007</v>
          </cell>
          <cell r="D64">
            <v>116.23767162083315</v>
          </cell>
          <cell r="E64">
            <v>-2.0910085411707247E-4</v>
          </cell>
          <cell r="F64">
            <v>-1.2114295710894729E-2</v>
          </cell>
          <cell r="H64">
            <v>-2.1216818563943085E-2</v>
          </cell>
          <cell r="I64">
            <v>0.14519873518062232</v>
          </cell>
          <cell r="K64">
            <v>29068.589399999964</v>
          </cell>
          <cell r="L64">
            <v>1117267.5606</v>
          </cell>
          <cell r="M64">
            <v>9862.0020000000004</v>
          </cell>
          <cell r="N64">
            <v>113.29</v>
          </cell>
          <cell r="O64">
            <v>-1.7650692789683564E-4</v>
          </cell>
          <cell r="P64">
            <v>-9.9624224416674512E-3</v>
          </cell>
          <cell r="R64">
            <v>0.16237671620833161</v>
          </cell>
          <cell r="S64">
            <v>0.1161576354679803</v>
          </cell>
          <cell r="T64">
            <v>2.4443034124658425E-2</v>
          </cell>
          <cell r="U64">
            <v>0.1023397494789994</v>
          </cell>
        </row>
        <row r="65">
          <cell r="A65">
            <v>42174</v>
          </cell>
          <cell r="B65">
            <v>1136050.07</v>
          </cell>
          <cell r="C65">
            <v>9826.1820000000007</v>
          </cell>
          <cell r="D65">
            <v>115.19467041276204</v>
          </cell>
          <cell r="E65">
            <v>-8.9730049950879076E-3</v>
          </cell>
          <cell r="F65">
            <v>-2.0978599070056725E-2</v>
          </cell>
          <cell r="H65">
            <v>-2.1216818563943085E-2</v>
          </cell>
          <cell r="I65">
            <v>0.13492286120947816</v>
          </cell>
          <cell r="K65">
            <v>27011.373400000011</v>
          </cell>
          <cell r="L65">
            <v>1109038.6966000001</v>
          </cell>
          <cell r="M65">
            <v>9862.0020000000004</v>
          </cell>
          <cell r="N65">
            <v>112.46</v>
          </cell>
          <cell r="O65">
            <v>-7.3263306558390973E-3</v>
          </cell>
          <cell r="P65">
            <v>-1.7215765096565749E-2</v>
          </cell>
          <cell r="R65">
            <v>0.15194670412762035</v>
          </cell>
          <cell r="S65">
            <v>0.10798029556650235</v>
          </cell>
          <cell r="T65">
            <v>2.2331190717622462E-2</v>
          </cell>
          <cell r="U65">
            <v>0.10301716843422053</v>
          </cell>
        </row>
        <row r="66">
          <cell r="A66">
            <v>42177</v>
          </cell>
          <cell r="B66">
            <v>1134474.71</v>
          </cell>
          <cell r="C66">
            <v>9826.1820000000007</v>
          </cell>
          <cell r="D66">
            <v>115.03493002739199</v>
          </cell>
          <cell r="E66">
            <v>-1.386699443625905E-3</v>
          </cell>
          <cell r="F66">
            <v>-2.2336207502024141E-2</v>
          </cell>
          <cell r="H66">
            <v>-2.1216818563943085E-2</v>
          </cell>
          <cell r="I66">
            <v>0.13334906430928073</v>
          </cell>
          <cell r="K66">
            <v>26696.301399999982</v>
          </cell>
          <cell r="L66">
            <v>1107778.4086</v>
          </cell>
          <cell r="M66">
            <v>9862.0020000000004</v>
          </cell>
          <cell r="N66">
            <v>112.33</v>
          </cell>
          <cell r="O66">
            <v>-1.1559665658900098E-3</v>
          </cell>
          <cell r="P66">
            <v>-1.8351830813597925E-2</v>
          </cell>
          <cell r="R66">
            <v>0.15034930027392002</v>
          </cell>
          <cell r="S66">
            <v>0.10669950738916256</v>
          </cell>
          <cell r="T66">
            <v>2.1692377660940565E-2</v>
          </cell>
          <cell r="U66">
            <v>0.1037029421493047</v>
          </cell>
        </row>
        <row r="67">
          <cell r="A67">
            <v>42178</v>
          </cell>
          <cell r="B67">
            <v>1139949.8799999999</v>
          </cell>
          <cell r="C67">
            <v>9826.1820000000007</v>
          </cell>
          <cell r="D67">
            <v>115.59010837758903</v>
          </cell>
          <cell r="E67">
            <v>4.8261719293856142E-3</v>
          </cell>
          <cell r="F67">
            <v>-1.7617833950293704E-2</v>
          </cell>
          <cell r="H67">
            <v>-2.1216818563943085E-2</v>
          </cell>
          <cell r="I67">
            <v>0.13881880174964567</v>
          </cell>
          <cell r="K67">
            <v>27791.335399999964</v>
          </cell>
          <cell r="L67">
            <v>1112158.5445999999</v>
          </cell>
          <cell r="M67">
            <v>9862.0020000000004</v>
          </cell>
          <cell r="N67">
            <v>112.77</v>
          </cell>
          <cell r="O67">
            <v>3.9170301789370754E-3</v>
          </cell>
          <cell r="P67">
            <v>-1.4506685309796485E-2</v>
          </cell>
          <cell r="R67">
            <v>0.15590108377589029</v>
          </cell>
          <cell r="S67">
            <v>0.11103448275862071</v>
          </cell>
          <cell r="T67">
            <v>2.2197040192281747E-2</v>
          </cell>
          <cell r="U67">
            <v>0.10403440763005095</v>
          </cell>
        </row>
        <row r="68">
          <cell r="A68">
            <v>42179</v>
          </cell>
          <cell r="B68">
            <v>1143518.99</v>
          </cell>
          <cell r="C68">
            <v>9826.1820000000007</v>
          </cell>
          <cell r="D68">
            <v>115.95201359723917</v>
          </cell>
          <cell r="E68">
            <v>3.1309358969362489E-3</v>
          </cell>
          <cell r="F68">
            <v>-1.4542058362098764E-2</v>
          </cell>
          <cell r="H68">
            <v>-2.1216818563943085E-2</v>
          </cell>
          <cell r="I68">
            <v>0.14238437041614938</v>
          </cell>
          <cell r="K68">
            <v>28505.157399999986</v>
          </cell>
          <cell r="L68">
            <v>1115013.8326000001</v>
          </cell>
          <cell r="M68">
            <v>9862.0020000000004</v>
          </cell>
          <cell r="N68">
            <v>113.06</v>
          </cell>
          <cell r="O68">
            <v>2.5716059235612043E-3</v>
          </cell>
          <cell r="P68">
            <v>-1.197238486410912E-2</v>
          </cell>
          <cell r="R68">
            <v>0.15952013597239167</v>
          </cell>
          <cell r="S68">
            <v>0.1138916256157636</v>
          </cell>
          <cell r="T68">
            <v>2.2394668209727797E-2</v>
          </cell>
          <cell r="U68">
            <v>0.10415442103037006</v>
          </cell>
        </row>
        <row r="69">
          <cell r="A69">
            <v>42180</v>
          </cell>
          <cell r="B69">
            <v>1141900.45</v>
          </cell>
          <cell r="C69">
            <v>9826.1820000000007</v>
          </cell>
          <cell r="D69">
            <v>115.78789479053034</v>
          </cell>
          <cell r="E69">
            <v>-1.4154028172282951E-3</v>
          </cell>
          <cell r="F69">
            <v>-1.5936878308953073E-2</v>
          </cell>
          <cell r="H69">
            <v>-2.1216818563943085E-2</v>
          </cell>
          <cell r="I69">
            <v>0.14076743635990496</v>
          </cell>
          <cell r="K69">
            <v>28181.449399999972</v>
          </cell>
          <cell r="L69">
            <v>1113719.0005999999</v>
          </cell>
          <cell r="M69">
            <v>9862.0020000000004</v>
          </cell>
          <cell r="N69">
            <v>112.93</v>
          </cell>
          <cell r="O69">
            <v>-1.1498319476384022E-3</v>
          </cell>
          <cell r="P69">
            <v>-1.3108450581141295E-2</v>
          </cell>
          <cell r="R69">
            <v>0.15787894790530355</v>
          </cell>
          <cell r="S69">
            <v>0.11261083743842382</v>
          </cell>
          <cell r="T69">
            <v>2.1785755782673277E-2</v>
          </cell>
          <cell r="U69">
            <v>0.10430733140264226</v>
          </cell>
        </row>
        <row r="70">
          <cell r="A70">
            <v>42181</v>
          </cell>
          <cell r="B70">
            <v>1125248.8899999999</v>
          </cell>
          <cell r="C70">
            <v>9826.1820000000007</v>
          </cell>
          <cell r="D70">
            <v>114.09943843045255</v>
          </cell>
          <cell r="E70">
            <v>-1.4582321952846145E-2</v>
          </cell>
          <cell r="F70">
            <v>-3.0286803571374699E-2</v>
          </cell>
          <cell r="H70">
            <v>-2.1216818563943085E-2</v>
          </cell>
          <cell r="I70">
            <v>0.12413239832958189</v>
          </cell>
          <cell r="K70">
            <v>24851.137399999985</v>
          </cell>
          <cell r="L70">
            <v>1100397.7526</v>
          </cell>
          <cell r="M70">
            <v>9862.0020000000004</v>
          </cell>
          <cell r="N70">
            <v>111.58</v>
          </cell>
          <cell r="O70">
            <v>-1.1954307978393808E-2</v>
          </cell>
          <cell r="P70">
            <v>-2.4906056104168517E-2</v>
          </cell>
          <cell r="R70">
            <v>0.1409943843045256</v>
          </cell>
          <cell r="S70">
            <v>9.9310344827586272E-2</v>
          </cell>
          <cell r="T70">
            <v>1.8908656933376733E-2</v>
          </cell>
          <cell r="U70">
            <v>0.10524438848838001</v>
          </cell>
        </row>
        <row r="71">
          <cell r="A71">
            <v>42184</v>
          </cell>
          <cell r="B71">
            <v>1098951.6200000001</v>
          </cell>
          <cell r="C71">
            <v>9826.1820000000007</v>
          </cell>
          <cell r="D71">
            <v>111.43291392559037</v>
          </cell>
          <cell r="E71">
            <v>-2.3370180796179141E-2</v>
          </cell>
          <cell r="F71">
            <v>-5.2949176292352407E-2</v>
          </cell>
          <cell r="H71">
            <v>-2.1216818563943085E-2</v>
          </cell>
          <cell r="I71">
            <v>9.7861220941777072E-2</v>
          </cell>
          <cell r="K71">
            <v>19591.683400000016</v>
          </cell>
          <cell r="L71">
            <v>1079359.9366000001</v>
          </cell>
          <cell r="M71">
            <v>9862.0020000000004</v>
          </cell>
          <cell r="N71">
            <v>109.45</v>
          </cell>
          <cell r="O71">
            <v>-1.9089442552428726E-2</v>
          </cell>
          <cell r="P71">
            <v>-4.3520055929389123E-2</v>
          </cell>
          <cell r="R71">
            <v>0.1143291392559036</v>
          </cell>
          <cell r="S71">
            <v>7.8325123152709342E-2</v>
          </cell>
          <cell r="T71">
            <v>1.468128979007588E-2</v>
          </cell>
          <cell r="U71">
            <v>0.10781259767220418</v>
          </cell>
        </row>
        <row r="72">
          <cell r="A72">
            <v>42185</v>
          </cell>
          <cell r="B72">
            <v>1114268.69</v>
          </cell>
          <cell r="C72">
            <v>9826.1820000000007</v>
          </cell>
          <cell r="D72">
            <v>112.98605394726141</v>
          </cell>
          <cell r="E72">
            <v>1.3937892916523253E-2</v>
          </cell>
          <cell r="F72">
            <v>-3.9749283325010043E-2</v>
          </cell>
          <cell r="G72">
            <v>0.1131630930764671</v>
          </cell>
          <cell r="H72">
            <v>-2.1216818563943085E-2</v>
          </cell>
          <cell r="I72">
            <v>0.1131630930764671</v>
          </cell>
          <cell r="K72">
            <v>22655.097399999988</v>
          </cell>
          <cell r="L72">
            <v>1091613.5925999999</v>
          </cell>
          <cell r="M72">
            <v>9862.0020000000004</v>
          </cell>
          <cell r="N72">
            <v>110.69</v>
          </cell>
          <cell r="O72">
            <v>1.1329374143444371E-2</v>
          </cell>
          <cell r="P72">
            <v>-3.26837367823124E-2</v>
          </cell>
          <cell r="Q72">
            <v>9.0541871921182349E-2</v>
          </cell>
          <cell r="R72">
            <v>0.129860539472614</v>
          </cell>
          <cell r="S72">
            <v>9.0541871921182349E-2</v>
          </cell>
          <cell r="T72">
            <v>1.6709255685526614E-2</v>
          </cell>
          <cell r="U72">
            <v>0.10912763499843035</v>
          </cell>
        </row>
        <row r="73">
          <cell r="A73">
            <v>42186</v>
          </cell>
          <cell r="B73">
            <v>1103424.96</v>
          </cell>
          <cell r="C73">
            <v>9826.1820000000007</v>
          </cell>
          <cell r="D73">
            <v>111.88650742516579</v>
          </cell>
          <cell r="E73">
            <v>-9.7317012470304887E-3</v>
          </cell>
          <cell r="F73">
            <v>-9.7317012470304887E-3</v>
          </cell>
          <cell r="H73">
            <v>-2.1216818563943085E-2</v>
          </cell>
          <cell r="I73">
            <v>0.10233012241542649</v>
          </cell>
          <cell r="K73">
            <v>20486.351399999974</v>
          </cell>
          <cell r="L73">
            <v>1082938.6085999999</v>
          </cell>
          <cell r="M73">
            <v>9862.0020000000004</v>
          </cell>
          <cell r="N73">
            <v>109.81</v>
          </cell>
          <cell r="O73">
            <v>-7.9501309964765676E-3</v>
          </cell>
          <cell r="P73">
            <v>-7.9501309964765676E-3</v>
          </cell>
          <cell r="R73">
            <v>0.11886507425165793</v>
          </cell>
          <cell r="S73">
            <v>8.187192118226605E-2</v>
          </cell>
          <cell r="T73">
            <v>1.4880820612759749E-2</v>
          </cell>
          <cell r="U73">
            <v>0.10879933263636561</v>
          </cell>
        </row>
        <row r="74">
          <cell r="A74">
            <v>42187</v>
          </cell>
          <cell r="B74">
            <v>1098051.76</v>
          </cell>
          <cell r="C74">
            <v>9826.1820000000007</v>
          </cell>
          <cell r="D74">
            <v>111.341668760562</v>
          </cell>
          <cell r="E74">
            <v>-4.8695653939166972E-3</v>
          </cell>
          <cell r="F74">
            <v>-1.4553877485330768E-2</v>
          </cell>
          <cell r="H74">
            <v>-2.1216818563943085E-2</v>
          </cell>
          <cell r="I74">
            <v>9.6962253798640319E-2</v>
          </cell>
          <cell r="K74">
            <v>19411.711399999997</v>
          </cell>
          <cell r="L74">
            <v>1078640.0486000001</v>
          </cell>
          <cell r="M74">
            <v>9862.0020000000004</v>
          </cell>
          <cell r="N74">
            <v>109.37</v>
          </cell>
          <cell r="O74">
            <v>-4.0069210454420912E-3</v>
          </cell>
          <cell r="P74">
            <v>-1.1925196494714907E-2</v>
          </cell>
          <cell r="R74">
            <v>0.11341668760561996</v>
          </cell>
          <cell r="S74">
            <v>7.75369458128079E-2</v>
          </cell>
          <cell r="T74">
            <v>1.3882796666962349E-2</v>
          </cell>
          <cell r="U74">
            <v>0.10863801015041122</v>
          </cell>
        </row>
        <row r="75">
          <cell r="A75">
            <v>42188</v>
          </cell>
          <cell r="B75">
            <v>1064967.25</v>
          </cell>
          <cell r="C75">
            <v>9826.1820000000007</v>
          </cell>
          <cell r="D75">
            <v>107.98692293917604</v>
          </cell>
          <cell r="E75">
            <v>-3.0130191676938756E-2</v>
          </cell>
          <cell r="F75">
            <v>-4.4245558043993771E-2</v>
          </cell>
          <cell r="H75">
            <v>-2.1216818563943085E-2</v>
          </cell>
          <cell r="I75">
            <v>6.3910570829320612E-2</v>
          </cell>
          <cell r="K75">
            <v>12794.809399999998</v>
          </cell>
          <cell r="L75">
            <v>1052172.4406000001</v>
          </cell>
          <cell r="M75">
            <v>9862.0020000000004</v>
          </cell>
          <cell r="N75">
            <v>106.69</v>
          </cell>
          <cell r="O75">
            <v>-2.4503977324677795E-2</v>
          </cell>
          <cell r="P75">
            <v>-3.6136959074893893E-2</v>
          </cell>
          <cell r="R75">
            <v>7.9869229391760443E-2</v>
          </cell>
          <cell r="S75">
            <v>5.1133004926108283E-2</v>
          </cell>
          <cell r="T75">
            <v>9.0215721769766333E-3</v>
          </cell>
          <cell r="U75">
            <v>0.11002894638715392</v>
          </cell>
        </row>
        <row r="76">
          <cell r="A76">
            <v>42191</v>
          </cell>
          <cell r="B76">
            <v>1022437.97</v>
          </cell>
          <cell r="C76">
            <v>9826.1820000000007</v>
          </cell>
          <cell r="D76">
            <v>103.67448414632241</v>
          </cell>
          <cell r="E76">
            <v>-3.9934824286850135E-2</v>
          </cell>
          <cell r="F76">
            <v>-8.2413443744883463E-2</v>
          </cell>
          <cell r="H76">
            <v>-2.1216818563943085E-2</v>
          </cell>
          <cell r="I76">
            <v>2.1423489126329187E-2</v>
          </cell>
          <cell r="K76">
            <v>4288.9533999999867</v>
          </cell>
          <cell r="L76">
            <v>1018149.0166</v>
          </cell>
          <cell r="M76">
            <v>9862.0020000000004</v>
          </cell>
          <cell r="N76">
            <v>103.24</v>
          </cell>
          <cell r="O76">
            <v>-3.2336676352048066E-2</v>
          </cell>
          <cell r="P76">
            <v>-6.7305086276989834E-2</v>
          </cell>
          <cell r="R76">
            <v>3.6744841463224098E-2</v>
          </cell>
          <cell r="S76">
            <v>1.7142857142857126E-2</v>
          </cell>
          <cell r="T76">
            <v>2.9811553786913692E-3</v>
          </cell>
          <cell r="U76">
            <v>0.11451668019902507</v>
          </cell>
        </row>
        <row r="77">
          <cell r="A77">
            <v>42192</v>
          </cell>
          <cell r="B77">
            <v>1000706.05</v>
          </cell>
          <cell r="C77">
            <v>9826.1820000000007</v>
          </cell>
          <cell r="D77">
            <v>101.4708828897013</v>
          </cell>
          <cell r="E77">
            <v>-2.1255000926853174E-2</v>
          </cell>
          <cell r="F77">
            <v>-0.10191674684855401</v>
          </cell>
          <cell r="H77">
            <v>-2.1216818563943085E-2</v>
          </cell>
          <cell r="I77">
            <v>-2.8686808176059397E-4</v>
          </cell>
          <cell r="K77">
            <v>0</v>
          </cell>
          <cell r="L77">
            <v>1000706.05</v>
          </cell>
          <cell r="M77">
            <v>9862.0020000000004</v>
          </cell>
          <cell r="N77">
            <v>101.47</v>
          </cell>
          <cell r="O77">
            <v>-1.7144517628825962E-2</v>
          </cell>
          <cell r="P77">
            <v>-8.3295690667630318E-2</v>
          </cell>
          <cell r="R77">
            <v>1.4708828897012971E-2</v>
          </cell>
          <cell r="S77">
            <v>-2.9556650246309601E-4</v>
          </cell>
          <cell r="T77">
            <v>-5.0668605325654426E-5</v>
          </cell>
          <cell r="U77">
            <v>0.12061983177693866</v>
          </cell>
        </row>
        <row r="78">
          <cell r="A78">
            <v>42193</v>
          </cell>
          <cell r="B78">
            <v>936101.89</v>
          </cell>
          <cell r="C78">
            <v>9826.1820000000007</v>
          </cell>
          <cell r="D78">
            <v>94.92006693975523</v>
          </cell>
          <cell r="E78">
            <v>-6.4558578415709666E-2</v>
          </cell>
          <cell r="F78">
            <v>-0.15989572497096727</v>
          </cell>
          <cell r="H78">
            <v>-2.1216818563943085E-2</v>
          </cell>
          <cell r="I78">
            <v>-6.4826926701918919E-2</v>
          </cell>
          <cell r="K78">
            <v>0</v>
          </cell>
          <cell r="L78">
            <v>936101.89</v>
          </cell>
          <cell r="M78">
            <v>9862.0020000000004</v>
          </cell>
          <cell r="N78">
            <v>94.92</v>
          </cell>
          <cell r="O78">
            <v>-6.4551098846949762E-2</v>
          </cell>
          <cell r="P78">
            <v>-0.142469961152769</v>
          </cell>
          <cell r="R78">
            <v>-5.0799330602447679E-2</v>
          </cell>
          <cell r="S78">
            <v>-6.4827586206896548E-2</v>
          </cell>
          <cell r="T78">
            <v>-1.0959727553611742E-2</v>
          </cell>
          <cell r="U78">
            <v>0.13568212012821468</v>
          </cell>
        </row>
        <row r="79">
          <cell r="A79">
            <v>42194</v>
          </cell>
          <cell r="B79">
            <v>1008544.14</v>
          </cell>
          <cell r="C79">
            <v>9826.1820000000007</v>
          </cell>
          <cell r="D79">
            <v>102.2656596500386</v>
          </cell>
          <cell r="E79">
            <v>7.7387142119753616E-2</v>
          </cell>
          <cell r="F79">
            <v>-9.4882456043882901E-2</v>
          </cell>
          <cell r="H79">
            <v>-2.1216818563943085E-2</v>
          </cell>
          <cell r="I79">
            <v>7.5434448279665389E-3</v>
          </cell>
          <cell r="K79">
            <v>1510.1873999999953</v>
          </cell>
          <cell r="L79">
            <v>1007033.9526</v>
          </cell>
          <cell r="M79">
            <v>9862.0020000000004</v>
          </cell>
          <cell r="N79">
            <v>102.11</v>
          </cell>
          <cell r="O79">
            <v>7.5747998314370069E-2</v>
          </cell>
          <cell r="P79">
            <v>-7.7513777215647339E-2</v>
          </cell>
          <cell r="R79">
            <v>2.2656596500385984E-2</v>
          </cell>
          <cell r="S79">
            <v>6.0098522167486568E-3</v>
          </cell>
          <cell r="T79">
            <v>1.0016169548805465E-3</v>
          </cell>
          <cell r="U79">
            <v>0.13943176779111188</v>
          </cell>
        </row>
        <row r="80">
          <cell r="A80">
            <v>42195</v>
          </cell>
          <cell r="B80">
            <v>1044063.13</v>
          </cell>
          <cell r="C80">
            <v>9826.1820000000007</v>
          </cell>
          <cell r="D80">
            <v>105.86726001475157</v>
          </cell>
          <cell r="E80">
            <v>3.5218081778750854E-2</v>
          </cell>
          <cell r="F80">
            <v>-6.3005952361454232E-2</v>
          </cell>
          <cell r="H80">
            <v>-2.1216818563943085E-2</v>
          </cell>
          <cell r="I80">
            <v>4.3027192263562108E-2</v>
          </cell>
          <cell r="K80">
            <v>8613.9853999999941</v>
          </cell>
          <cell r="L80">
            <v>1035449.1446</v>
          </cell>
          <cell r="M80">
            <v>9862.0020000000004</v>
          </cell>
          <cell r="N80">
            <v>104.99</v>
          </cell>
          <cell r="O80">
            <v>2.8204877093330749E-2</v>
          </cell>
          <cell r="P80">
            <v>-5.1495166681723714E-2</v>
          </cell>
          <cell r="R80">
            <v>5.8672600147515741E-2</v>
          </cell>
          <cell r="S80">
            <v>3.4384236453201877E-2</v>
          </cell>
          <cell r="T80">
            <v>5.6513914269231691E-3</v>
          </cell>
          <cell r="U80">
            <v>0.14063494930761081</v>
          </cell>
        </row>
        <row r="81">
          <cell r="A81">
            <v>42198</v>
          </cell>
          <cell r="B81">
            <v>1073713.0900000001</v>
          </cell>
          <cell r="C81">
            <v>9826.1820000000007</v>
          </cell>
          <cell r="D81">
            <v>108.87374490493919</v>
          </cell>
          <cell r="E81">
            <v>2.8398627581073699E-2</v>
          </cell>
          <cell r="F81">
            <v>-3.6396607356884325E-2</v>
          </cell>
          <cell r="H81">
            <v>-2.1216818563943085E-2</v>
          </cell>
          <cell r="I81">
            <v>7.264773305358796E-2</v>
          </cell>
          <cell r="K81">
            <v>14543.977400000016</v>
          </cell>
          <cell r="L81">
            <v>1059169.1126000001</v>
          </cell>
          <cell r="M81">
            <v>9862.0020000000004</v>
          </cell>
          <cell r="N81">
            <v>107.4</v>
          </cell>
          <cell r="O81">
            <v>2.2954567101628909E-2</v>
          </cell>
          <cell r="P81">
            <v>-2.9722648839100141E-2</v>
          </cell>
          <cell r="R81">
            <v>8.8737449049391959E-2</v>
          </cell>
          <cell r="S81">
            <v>5.8128078817734075E-2</v>
          </cell>
          <cell r="T81">
            <v>9.423880397136486E-3</v>
          </cell>
          <cell r="U81">
            <v>0.14051123336266941</v>
          </cell>
        </row>
        <row r="82">
          <cell r="A82">
            <v>42199</v>
          </cell>
          <cell r="B82">
            <v>1063136.51</v>
          </cell>
          <cell r="C82">
            <v>9826.1820000000007</v>
          </cell>
          <cell r="D82">
            <v>107.80128720314598</v>
          </cell>
          <cell r="E82">
            <v>-9.8504713209746075E-3</v>
          </cell>
          <cell r="F82">
            <v>-4.5888554940909154E-2</v>
          </cell>
          <cell r="H82">
            <v>-2.1216818563943085E-2</v>
          </cell>
          <cell r="I82">
            <v>6.2081647321635236E-2</v>
          </cell>
          <cell r="K82">
            <v>12428.661400000005</v>
          </cell>
          <cell r="L82">
            <v>1050707.8485999999</v>
          </cell>
          <cell r="M82">
            <v>9862.0020000000004</v>
          </cell>
          <cell r="N82">
            <v>106.54</v>
          </cell>
          <cell r="O82">
            <v>-8.0074487895717139E-3</v>
          </cell>
          <cell r="P82">
            <v>-3.7492095040202345E-2</v>
          </cell>
          <cell r="R82">
            <v>7.8012872031459679E-2</v>
          </cell>
          <cell r="S82">
            <v>4.9655172413793247E-2</v>
          </cell>
          <cell r="T82">
            <v>7.9431711831574603E-3</v>
          </cell>
          <cell r="U82">
            <v>0.14073594202677817</v>
          </cell>
        </row>
        <row r="83">
          <cell r="A83">
            <v>42200</v>
          </cell>
          <cell r="B83">
            <v>1050417.47</v>
          </cell>
          <cell r="C83">
            <v>9826.1820000000007</v>
          </cell>
          <cell r="D83">
            <v>106.5115855786685</v>
          </cell>
          <cell r="E83">
            <v>-1.1963694107354206E-2</v>
          </cell>
          <cell r="F83">
            <v>-5.7303252413921868E-2</v>
          </cell>
          <cell r="H83">
            <v>-2.1216818563943085E-2</v>
          </cell>
          <cell r="I83">
            <v>4.9375227376044384E-2</v>
          </cell>
          <cell r="K83">
            <v>9884.8533999999836</v>
          </cell>
          <cell r="L83">
            <v>1040532.6166</v>
          </cell>
          <cell r="M83">
            <v>9862.0020000000004</v>
          </cell>
          <cell r="N83">
            <v>105.51</v>
          </cell>
          <cell r="O83">
            <v>-9.6677304298854461E-3</v>
          </cell>
          <cell r="P83">
            <v>-4.6797362001987475E-2</v>
          </cell>
          <cell r="R83">
            <v>6.5115855786685106E-2</v>
          </cell>
          <cell r="S83">
            <v>3.950738916256169E-2</v>
          </cell>
          <cell r="T83">
            <v>6.236971393363433E-3</v>
          </cell>
          <cell r="U83">
            <v>0.14143865994864624</v>
          </cell>
        </row>
        <row r="84">
          <cell r="A84">
            <v>42201</v>
          </cell>
          <cell r="B84">
            <v>1058860.3</v>
          </cell>
          <cell r="C84">
            <v>9826.1820000000007</v>
          </cell>
          <cell r="D84">
            <v>107.36768254559267</v>
          </cell>
          <cell r="E84">
            <v>8.0375948050446233E-3</v>
          </cell>
          <cell r="F84">
            <v>-4.9726237932791517E-2</v>
          </cell>
          <cell r="H84">
            <v>-2.1216818563943085E-2</v>
          </cell>
          <cell r="I84">
            <v>5.7809680252144613E-2</v>
          </cell>
          <cell r="K84">
            <v>11573.419400000004</v>
          </cell>
          <cell r="L84">
            <v>1047286.8806</v>
          </cell>
          <cell r="M84">
            <v>9862.0020000000004</v>
          </cell>
          <cell r="N84">
            <v>106.19</v>
          </cell>
          <cell r="O84">
            <v>6.4448867405932919E-3</v>
          </cell>
          <cell r="P84">
            <v>-4.0654078959255546E-2</v>
          </cell>
          <cell r="R84">
            <v>7.3676825455926798E-2</v>
          </cell>
          <cell r="S84">
            <v>4.6206896551724164E-2</v>
          </cell>
          <cell r="T84">
            <v>7.1996707668802173E-3</v>
          </cell>
          <cell r="U84">
            <v>0.14173828225605753</v>
          </cell>
        </row>
        <row r="85">
          <cell r="A85">
            <v>42202</v>
          </cell>
          <cell r="B85">
            <v>1073555.8799999999</v>
          </cell>
          <cell r="C85">
            <v>9826.1820000000007</v>
          </cell>
          <cell r="D85">
            <v>108.85780392257068</v>
          </cell>
          <cell r="E85">
            <v>1.3878676913281041E-2</v>
          </cell>
          <cell r="F85">
            <v>-3.6537695409892601E-2</v>
          </cell>
          <cell r="H85">
            <v>-2.1216818563943085E-2</v>
          </cell>
          <cell r="I85">
            <v>7.2490679040105199E-2</v>
          </cell>
          <cell r="K85">
            <v>14512.535399999984</v>
          </cell>
          <cell r="L85">
            <v>1059043.3446</v>
          </cell>
          <cell r="M85">
            <v>9862.0020000000004</v>
          </cell>
          <cell r="N85">
            <v>107.39</v>
          </cell>
          <cell r="O85">
            <v>1.1300499105377115E-2</v>
          </cell>
          <cell r="P85">
            <v>-2.9812991236787378E-2</v>
          </cell>
          <cell r="R85">
            <v>8.8578039225706728E-2</v>
          </cell>
          <cell r="S85">
            <v>5.8029556650246228E-2</v>
          </cell>
          <cell r="T85">
            <v>8.9254330644337188E-3</v>
          </cell>
          <cell r="U85">
            <v>0.14151345916062952</v>
          </cell>
        </row>
        <row r="86">
          <cell r="A86">
            <v>42205</v>
          </cell>
          <cell r="B86">
            <v>1066789.3799999999</v>
          </cell>
          <cell r="C86">
            <v>9826.1820000000007</v>
          </cell>
          <cell r="D86">
            <v>108.17168562731987</v>
          </cell>
          <cell r="E86">
            <v>-6.3028856960850588E-3</v>
          </cell>
          <cell r="F86">
            <v>-4.2610288188210776E-2</v>
          </cell>
          <cell r="H86">
            <v>-2.1216818563943085E-2</v>
          </cell>
          <cell r="I86">
            <v>6.573089287999867E-2</v>
          </cell>
          <cell r="K86">
            <v>13159.235399999972</v>
          </cell>
          <cell r="L86">
            <v>1053630.1446</v>
          </cell>
          <cell r="M86">
            <v>9862.0020000000004</v>
          </cell>
          <cell r="N86">
            <v>106.84</v>
          </cell>
          <cell r="O86">
            <v>-5.1215196945711972E-3</v>
          </cell>
          <cell r="P86">
            <v>-3.478182310958533E-2</v>
          </cell>
          <cell r="R86">
            <v>8.171685627319869E-2</v>
          </cell>
          <cell r="S86">
            <v>5.2610837438423763E-2</v>
          </cell>
          <cell r="T86">
            <v>7.9897373077528755E-3</v>
          </cell>
          <cell r="U86">
            <v>0.14147857171018699</v>
          </cell>
        </row>
        <row r="87">
          <cell r="A87">
            <v>42206</v>
          </cell>
          <cell r="B87">
            <v>1074856.56</v>
          </cell>
          <cell r="C87">
            <v>9826.1820000000007</v>
          </cell>
          <cell r="D87">
            <v>108.9896919509852</v>
          </cell>
          <cell r="E87">
            <v>7.5621112763608611E-3</v>
          </cell>
          <cell r="F87">
            <v>-3.537040065264685E-2</v>
          </cell>
          <cell r="H87">
            <v>-2.1216818563943085E-2</v>
          </cell>
          <cell r="I87">
            <v>7.3790068482612936E-2</v>
          </cell>
          <cell r="K87">
            <v>14772.671399999997</v>
          </cell>
          <cell r="L87">
            <v>1060083.8885999999</v>
          </cell>
          <cell r="M87">
            <v>9862.0020000000004</v>
          </cell>
          <cell r="N87">
            <v>107.49</v>
          </cell>
          <cell r="O87">
            <v>6.0838637214526425E-3</v>
          </cell>
          <cell r="P87">
            <v>-2.8909567259915114E-2</v>
          </cell>
          <cell r="R87">
            <v>8.9896919509852014E-2</v>
          </cell>
          <cell r="S87">
            <v>5.9014778325123141E-2</v>
          </cell>
          <cell r="T87">
            <v>8.8499973071094473E-3</v>
          </cell>
          <cell r="U87">
            <v>0.14119320283146777</v>
          </cell>
        </row>
        <row r="88">
          <cell r="A88">
            <v>42207</v>
          </cell>
          <cell r="B88">
            <v>1071120.42</v>
          </cell>
          <cell r="C88">
            <v>9826.1820000000007</v>
          </cell>
          <cell r="D88">
            <v>108.61085000793955</v>
          </cell>
          <cell r="E88">
            <v>-3.4759428737172193E-3</v>
          </cell>
          <cell r="F88">
            <v>-3.8723398034274936E-2</v>
          </cell>
          <cell r="H88">
            <v>-2.1216818563943085E-2</v>
          </cell>
          <cell r="I88">
            <v>7.0057635546202368E-2</v>
          </cell>
          <cell r="K88">
            <v>14025.443399999967</v>
          </cell>
          <cell r="L88">
            <v>1057094.9765999999</v>
          </cell>
          <cell r="M88">
            <v>9862.0020000000004</v>
          </cell>
          <cell r="N88">
            <v>107.19</v>
          </cell>
          <cell r="O88">
            <v>-2.7909572983533248E-3</v>
          </cell>
          <cell r="P88">
            <v>-3.1619839190532129E-2</v>
          </cell>
          <cell r="R88">
            <v>8.6108500079395522E-2</v>
          </cell>
          <cell r="S88">
            <v>5.6059113300492625E-2</v>
          </cell>
          <cell r="T88">
            <v>8.3030715080525397E-3</v>
          </cell>
          <cell r="U88">
            <v>0.14099878257808185</v>
          </cell>
        </row>
        <row r="89">
          <cell r="A89">
            <v>42208</v>
          </cell>
          <cell r="B89">
            <v>1077226.49</v>
          </cell>
          <cell r="C89">
            <v>9826.1820000000007</v>
          </cell>
          <cell r="D89">
            <v>109.2300011701478</v>
          </cell>
          <cell r="E89">
            <v>5.7006382158226732E-3</v>
          </cell>
          <cell r="F89">
            <v>-3.324350790113284E-2</v>
          </cell>
          <cell r="H89">
            <v>-2.1216818563943085E-2</v>
          </cell>
          <cell r="I89">
            <v>7.6157646996530159E-2</v>
          </cell>
          <cell r="K89">
            <v>15246.657399999995</v>
          </cell>
          <cell r="L89">
            <v>1061979.8326000001</v>
          </cell>
          <cell r="M89">
            <v>9862.0020000000004</v>
          </cell>
          <cell r="N89">
            <v>107.68</v>
          </cell>
          <cell r="O89">
            <v>4.5713219516747561E-3</v>
          </cell>
          <cell r="P89">
            <v>-2.7193061703857491E-2</v>
          </cell>
          <cell r="R89">
            <v>9.2300011701478057E-2</v>
          </cell>
          <cell r="S89">
            <v>6.0886699507389119E-2</v>
          </cell>
          <cell r="T89">
            <v>8.9079339636697341E-3</v>
          </cell>
          <cell r="U89">
            <v>0.14063779026649237</v>
          </cell>
        </row>
        <row r="90">
          <cell r="A90">
            <v>42209</v>
          </cell>
          <cell r="B90">
            <v>1074573.73</v>
          </cell>
          <cell r="C90">
            <v>9826.1820000000007</v>
          </cell>
          <cell r="D90">
            <v>108.96101318981682</v>
          </cell>
          <cell r="E90">
            <v>-2.462583332869972E-3</v>
          </cell>
          <cell r="F90">
            <v>-3.5624226325519426E-2</v>
          </cell>
          <cell r="H90">
            <v>-2.1216818563943085E-2</v>
          </cell>
          <cell r="I90">
            <v>7.3507519111495778E-2</v>
          </cell>
          <cell r="K90">
            <v>14716.105399999982</v>
          </cell>
          <cell r="L90">
            <v>1059857.6246</v>
          </cell>
          <cell r="M90">
            <v>9862.0020000000004</v>
          </cell>
          <cell r="N90">
            <v>107.47</v>
          </cell>
          <cell r="O90">
            <v>-1.9502228826152601E-3</v>
          </cell>
          <cell r="P90">
            <v>-2.9090252055289589E-2</v>
          </cell>
          <cell r="R90">
            <v>8.9610131898168355E-2</v>
          </cell>
          <cell r="S90">
            <v>5.8817733990147669E-2</v>
          </cell>
          <cell r="T90">
            <v>8.5016302559210999E-3</v>
          </cell>
          <cell r="U90">
            <v>0.14033489406427274</v>
          </cell>
        </row>
        <row r="91">
          <cell r="A91">
            <v>42212</v>
          </cell>
          <cell r="B91">
            <v>1030357.79</v>
          </cell>
          <cell r="C91">
            <v>9826.1820000000007</v>
          </cell>
          <cell r="D91">
            <v>104.47754827062496</v>
          </cell>
          <cell r="E91">
            <v>-4.1147423174024533E-2</v>
          </cell>
          <cell r="F91">
            <v>-7.5305804383680508E-2</v>
          </cell>
          <cell r="H91">
            <v>-2.1216818563943085E-2</v>
          </cell>
          <cell r="I91">
            <v>2.933545094211798E-2</v>
          </cell>
          <cell r="K91">
            <v>5872.9173999999894</v>
          </cell>
          <cell r="L91">
            <v>1024484.8726</v>
          </cell>
          <cell r="M91">
            <v>9862.0020000000004</v>
          </cell>
          <cell r="N91">
            <v>103.88</v>
          </cell>
          <cell r="O91">
            <v>-3.3404671070996539E-2</v>
          </cell>
          <cell r="P91">
            <v>-6.1523172825006744E-2</v>
          </cell>
          <cell r="R91">
            <v>4.4775482706249647E-2</v>
          </cell>
          <cell r="S91">
            <v>2.3448275862068879E-2</v>
          </cell>
          <cell r="T91">
            <v>3.3494171179455634E-3</v>
          </cell>
          <cell r="U91">
            <v>0.14162713653271741</v>
          </cell>
        </row>
        <row r="92">
          <cell r="A92">
            <v>42213</v>
          </cell>
          <cell r="B92">
            <v>1036493.6</v>
          </cell>
          <cell r="C92">
            <v>9826.1820000000007</v>
          </cell>
          <cell r="D92">
            <v>105.09971504771546</v>
          </cell>
          <cell r="E92">
            <v>5.9550284954899002E-3</v>
          </cell>
          <cell r="F92">
            <v>-6.9799224099171164E-2</v>
          </cell>
          <cell r="H92">
            <v>-2.1216818563943085E-2</v>
          </cell>
          <cell r="I92">
            <v>3.5465172883896168E-2</v>
          </cell>
          <cell r="K92">
            <v>7100.0794000000005</v>
          </cell>
          <cell r="L92">
            <v>1029393.5205999999</v>
          </cell>
          <cell r="M92">
            <v>9862.0020000000004</v>
          </cell>
          <cell r="N92">
            <v>104.38</v>
          </cell>
          <cell r="O92">
            <v>4.8132460531382648E-3</v>
          </cell>
          <cell r="P92">
            <v>-5.7006052940645091E-2</v>
          </cell>
          <cell r="R92">
            <v>5.0997150477154696E-2</v>
          </cell>
          <cell r="S92">
            <v>2.8374384236453221E-2</v>
          </cell>
          <cell r="T92">
            <v>4.0053074294945645E-3</v>
          </cell>
          <cell r="U92">
            <v>0.14255189393166257</v>
          </cell>
        </row>
        <row r="93">
          <cell r="A93">
            <v>42214</v>
          </cell>
          <cell r="B93">
            <v>1050557.76</v>
          </cell>
          <cell r="C93">
            <v>9826.1820000000007</v>
          </cell>
          <cell r="D93">
            <v>106.52581088505153</v>
          </cell>
          <cell r="E93">
            <v>1.3568979104164214E-2</v>
          </cell>
          <cell r="F93">
            <v>-5.7177349208295536E-2</v>
          </cell>
          <cell r="H93">
            <v>-2.1216818563943085E-2</v>
          </cell>
          <cell r="I93">
            <v>4.9515378177847458E-2</v>
          </cell>
          <cell r="K93">
            <v>9912.9113999999863</v>
          </cell>
          <cell r="L93">
            <v>1040644.8486</v>
          </cell>
          <cell r="M93">
            <v>9862.0020000000004</v>
          </cell>
          <cell r="N93">
            <v>105.52</v>
          </cell>
          <cell r="O93">
            <v>1.0921632496646794E-2</v>
          </cell>
          <cell r="P93">
            <v>-4.6707019604300348E-2</v>
          </cell>
          <cell r="R93">
            <v>6.5258108850515306E-2</v>
          </cell>
          <cell r="S93">
            <v>3.9605911330049315E-2</v>
          </cell>
          <cell r="T93">
            <v>5.5254647773921306E-3</v>
          </cell>
          <cell r="U93">
            <v>0.14286926572923656</v>
          </cell>
        </row>
        <row r="94">
          <cell r="A94">
            <v>42215</v>
          </cell>
          <cell r="B94">
            <v>1047865.64</v>
          </cell>
          <cell r="C94">
            <v>9826.1820000000007</v>
          </cell>
          <cell r="D94">
            <v>106.25283182866927</v>
          </cell>
          <cell r="E94">
            <v>-2.5625625762831783E-3</v>
          </cell>
          <cell r="F94">
            <v>-5.9593391249286531E-2</v>
          </cell>
          <cell r="H94">
            <v>-2.1216818563943085E-2</v>
          </cell>
          <cell r="I94">
            <v>4.682592934649521E-2</v>
          </cell>
          <cell r="K94">
            <v>9374.4874000000054</v>
          </cell>
          <cell r="L94">
            <v>1038491.1526</v>
          </cell>
          <cell r="M94">
            <v>9862.0020000000004</v>
          </cell>
          <cell r="N94">
            <v>105.3</v>
          </cell>
          <cell r="O94">
            <v>-2.0849128127369276E-3</v>
          </cell>
          <cell r="P94">
            <v>-4.8694552353419462E-2</v>
          </cell>
          <cell r="R94">
            <v>6.2528318286692697E-2</v>
          </cell>
          <cell r="S94">
            <v>3.743842364532024E-2</v>
          </cell>
          <cell r="T94">
            <v>5.1630873815469158E-3</v>
          </cell>
          <cell r="U94">
            <v>0.14324629065109987</v>
          </cell>
        </row>
        <row r="95">
          <cell r="A95">
            <v>42216</v>
          </cell>
          <cell r="B95">
            <v>1049266.8500000001</v>
          </cell>
          <cell r="C95">
            <v>9826.1820000000007</v>
          </cell>
          <cell r="D95">
            <v>106.39491352769956</v>
          </cell>
          <cell r="E95">
            <v>1.3372038804517761E-3</v>
          </cell>
          <cell r="F95">
            <v>-5.8335875882862487E-2</v>
          </cell>
          <cell r="H95">
            <v>-2.1216818563943085E-2</v>
          </cell>
          <cell r="I95">
            <v>4.8225749041374888E-2</v>
          </cell>
          <cell r="K95">
            <v>9654.7294000000202</v>
          </cell>
          <cell r="L95">
            <v>1039612.1206</v>
          </cell>
          <cell r="M95">
            <v>9862.0020000000004</v>
          </cell>
          <cell r="N95">
            <v>105.42</v>
          </cell>
          <cell r="O95">
            <v>1.1396011396012096E-3</v>
          </cell>
          <cell r="P95">
            <v>-4.7610443581172612E-2</v>
          </cell>
          <cell r="R95">
            <v>6.3949135276995639E-2</v>
          </cell>
          <cell r="S95">
            <v>3.8620689655172402E-2</v>
          </cell>
          <cell r="T95">
            <v>5.2655795976619402E-3</v>
          </cell>
          <cell r="U95">
            <v>0.14353632160756652</v>
          </cell>
        </row>
        <row r="96">
          <cell r="A96">
            <v>42219</v>
          </cell>
          <cell r="B96">
            <v>1032254.63</v>
          </cell>
          <cell r="C96">
            <v>9826.1820000000007</v>
          </cell>
          <cell r="D96">
            <v>104.66988649971881</v>
          </cell>
          <cell r="E96">
            <v>-1.6213435123772491E-2</v>
          </cell>
          <cell r="F96">
            <v>-1.6213435123772491E-2</v>
          </cell>
          <cell r="H96">
            <v>-2.1216818563943085E-2</v>
          </cell>
          <cell r="I96">
            <v>3.123040886422479E-2</v>
          </cell>
          <cell r="K96">
            <v>6252.2853999999888</v>
          </cell>
          <cell r="L96">
            <v>1026002.3446000001</v>
          </cell>
          <cell r="M96">
            <v>9862.0020000000004</v>
          </cell>
          <cell r="N96">
            <v>104.04</v>
          </cell>
          <cell r="O96">
            <v>-1.3090495162208282E-2</v>
          </cell>
          <cell r="P96">
            <v>-1.3090495162208282E-2</v>
          </cell>
          <cell r="R96">
            <v>4.6698864997188227E-2</v>
          </cell>
          <cell r="S96">
            <v>2.5024630541871984E-2</v>
          </cell>
          <cell r="T96">
            <v>3.3737422896535918E-3</v>
          </cell>
          <cell r="U96">
            <v>0.14280197069610562</v>
          </cell>
        </row>
        <row r="97">
          <cell r="A97">
            <v>42220</v>
          </cell>
          <cell r="B97">
            <v>1033848.71</v>
          </cell>
          <cell r="C97">
            <v>9826.1820000000007</v>
          </cell>
          <cell r="D97">
            <v>104.83152507979617</v>
          </cell>
          <cell r="E97">
            <v>1.5442701380763424E-3</v>
          </cell>
          <cell r="F97">
            <v>-1.4694202909393494E-2</v>
          </cell>
          <cell r="H97">
            <v>-2.1216818563943085E-2</v>
          </cell>
          <cell r="I97">
            <v>3.2822907190110051E-2</v>
          </cell>
          <cell r="K97">
            <v>6571.1013999999886</v>
          </cell>
          <cell r="L97">
            <v>1027277.6085999999</v>
          </cell>
          <cell r="M97">
            <v>9862.0020000000004</v>
          </cell>
          <cell r="N97">
            <v>104.17</v>
          </cell>
          <cell r="O97">
            <v>1.249519415609246E-3</v>
          </cell>
          <cell r="P97">
            <v>-1.1857332574464086E-2</v>
          </cell>
          <cell r="R97">
            <v>4.8315250797961617E-2</v>
          </cell>
          <cell r="S97">
            <v>2.6305418719211771E-2</v>
          </cell>
          <cell r="T97">
            <v>3.5069894201740226E-3</v>
          </cell>
          <cell r="U97">
            <v>0.14206410424556129</v>
          </cell>
        </row>
        <row r="98">
          <cell r="A98">
            <v>42221</v>
          </cell>
          <cell r="B98">
            <v>1033844.32</v>
          </cell>
          <cell r="C98">
            <v>9826.1820000000007</v>
          </cell>
          <cell r="D98">
            <v>104.83107993691341</v>
          </cell>
          <cell r="E98">
            <v>-4.2462692630973464E-6</v>
          </cell>
          <cell r="F98">
            <v>-1.4698386783114414E-2</v>
          </cell>
          <cell r="H98">
            <v>-2.1216818563943085E-2</v>
          </cell>
          <cell r="I98">
            <v>3.281852154594489E-2</v>
          </cell>
          <cell r="K98">
            <v>6570.2233999999889</v>
          </cell>
          <cell r="L98">
            <v>1027274.0965999999</v>
          </cell>
          <cell r="M98">
            <v>9862.0020000000004</v>
          </cell>
          <cell r="N98">
            <v>104.16</v>
          </cell>
          <cell r="O98">
            <v>-9.5996928098363021E-5</v>
          </cell>
          <cell r="P98">
            <v>-1.1952191235059861E-2</v>
          </cell>
          <cell r="R98">
            <v>4.8310799369134072E-2</v>
          </cell>
          <cell r="S98">
            <v>2.6206896551724146E-2</v>
          </cell>
          <cell r="T98">
            <v>3.4554614330346567E-3</v>
          </cell>
          <cell r="U98">
            <v>0.1413385015867839</v>
          </cell>
        </row>
        <row r="99">
          <cell r="A99">
            <v>42222</v>
          </cell>
          <cell r="B99">
            <v>1035964.37</v>
          </cell>
          <cell r="C99">
            <v>9826.1820000000007</v>
          </cell>
          <cell r="D99">
            <v>105.04605150151055</v>
          </cell>
          <cell r="E99">
            <v>2.0506472386481178E-3</v>
          </cell>
          <cell r="F99">
            <v>-1.2677880750735726E-2</v>
          </cell>
          <cell r="H99">
            <v>-2.1216818563943085E-2</v>
          </cell>
          <cell r="I99">
            <v>3.49364679951778E-2</v>
          </cell>
          <cell r="K99">
            <v>6994.2334000000046</v>
          </cell>
          <cell r="L99">
            <v>1028970.1366</v>
          </cell>
          <cell r="M99">
            <v>9862.0020000000004</v>
          </cell>
          <cell r="N99">
            <v>104.34</v>
          </cell>
          <cell r="O99">
            <v>1.7281105990785139E-3</v>
          </cell>
          <cell r="P99">
            <v>-1.0244735344336897E-2</v>
          </cell>
          <cell r="R99">
            <v>5.04605150151054E-2</v>
          </cell>
          <cell r="S99">
            <v>2.79802955665025E-2</v>
          </cell>
          <cell r="T99">
            <v>3.6491598600179032E-3</v>
          </cell>
          <cell r="U99">
            <v>0.14060654620054602</v>
          </cell>
        </row>
        <row r="100">
          <cell r="A100">
            <v>42223</v>
          </cell>
          <cell r="B100">
            <v>1039359.7</v>
          </cell>
          <cell r="C100">
            <v>9826.1820000000007</v>
          </cell>
          <cell r="D100">
            <v>105.39033555255818</v>
          </cell>
          <cell r="E100">
            <v>3.2774582778363204E-3</v>
          </cell>
          <cell r="F100">
            <v>-9.4419736981113944E-3</v>
          </cell>
          <cell r="H100">
            <v>-2.1216818563943085E-2</v>
          </cell>
          <cell r="I100">
            <v>3.8328429089243166E-2</v>
          </cell>
          <cell r="K100">
            <v>7673.2993999999844</v>
          </cell>
          <cell r="L100">
            <v>1031686.4005999999</v>
          </cell>
          <cell r="M100">
            <v>9862.0020000000004</v>
          </cell>
          <cell r="N100">
            <v>104.61</v>
          </cell>
          <cell r="O100">
            <v>2.5876940770557244E-3</v>
          </cell>
          <cell r="P100">
            <v>-7.6835515082527284E-3</v>
          </cell>
          <cell r="R100">
            <v>5.3903355525581897E-2</v>
          </cell>
          <cell r="S100">
            <v>3.064039408866992E-2</v>
          </cell>
          <cell r="T100">
            <v>3.9530717935747361E-3</v>
          </cell>
          <cell r="U100">
            <v>0.1398653564081995</v>
          </cell>
        </row>
        <row r="101">
          <cell r="A101">
            <v>42226</v>
          </cell>
          <cell r="B101">
            <v>1057423.7</v>
          </cell>
          <cell r="C101">
            <v>9826.1820000000007</v>
          </cell>
          <cell r="D101">
            <v>107.22201232569208</v>
          </cell>
          <cell r="E101">
            <v>1.7379931124903214E-2</v>
          </cell>
          <cell r="F101">
            <v>7.7738565742353494E-3</v>
          </cell>
          <cell r="H101">
            <v>-2.1216818563943085E-2</v>
          </cell>
          <cell r="I101">
            <v>5.6374505671843211E-2</v>
          </cell>
          <cell r="K101">
            <v>11286.099399999985</v>
          </cell>
          <cell r="L101">
            <v>1046137.6006</v>
          </cell>
          <cell r="M101">
            <v>9862.0020000000004</v>
          </cell>
          <cell r="N101">
            <v>106.08</v>
          </cell>
          <cell r="O101">
            <v>1.4052193862919449E-2</v>
          </cell>
          <cell r="P101">
            <v>6.2606715993169804E-3</v>
          </cell>
          <cell r="R101">
            <v>7.2220123256920843E-2</v>
          </cell>
          <cell r="S101">
            <v>4.5123152709359626E-2</v>
          </cell>
          <cell r="T101">
            <v>5.7592690663028634E-3</v>
          </cell>
          <cell r="U101">
            <v>0.13913166433558852</v>
          </cell>
        </row>
        <row r="102">
          <cell r="A102">
            <v>42227</v>
          </cell>
          <cell r="B102">
            <v>1050024.5900000001</v>
          </cell>
          <cell r="C102">
            <v>9826.1820000000007</v>
          </cell>
          <cell r="D102">
            <v>106.47174782564433</v>
          </cell>
          <cell r="E102">
            <v>-6.9972991904757587E-3</v>
          </cell>
          <cell r="F102">
            <v>7.2216138344582959E-4</v>
          </cell>
          <cell r="H102">
            <v>-2.1216818563943085E-2</v>
          </cell>
          <cell r="I102">
            <v>4.8982737198466353E-2</v>
          </cell>
          <cell r="K102">
            <v>9806.2774000000045</v>
          </cell>
          <cell r="L102">
            <v>1040218.3126000001</v>
          </cell>
          <cell r="M102">
            <v>9862.0020000000004</v>
          </cell>
          <cell r="N102">
            <v>105.48</v>
          </cell>
          <cell r="O102">
            <v>-5.6561085972850478E-3</v>
          </cell>
          <cell r="P102">
            <v>5.6915196357421038E-4</v>
          </cell>
          <cell r="R102">
            <v>6.471747825644325E-2</v>
          </cell>
          <cell r="S102">
            <v>3.9211822660098594E-2</v>
          </cell>
          <cell r="T102">
            <v>4.9522241133814759E-3</v>
          </cell>
          <cell r="U102">
            <v>0.1383899851349206</v>
          </cell>
        </row>
        <row r="103">
          <cell r="A103">
            <v>42228</v>
          </cell>
          <cell r="B103">
            <v>1029538.63</v>
          </cell>
          <cell r="C103">
            <v>9826.1820000000007</v>
          </cell>
          <cell r="D103">
            <v>104.39448602829324</v>
          </cell>
          <cell r="E103">
            <v>-1.9509981190059533E-2</v>
          </cell>
          <cell r="F103">
            <v>-1.8801909161620833E-2</v>
          </cell>
          <cell r="H103">
            <v>-2.1216818563943085E-2</v>
          </cell>
          <cell r="I103">
            <v>2.8517103727027093E-2</v>
          </cell>
          <cell r="K103">
            <v>5709.0854000000054</v>
          </cell>
          <cell r="L103">
            <v>1023829.5446</v>
          </cell>
          <cell r="M103">
            <v>9862.0020000000004</v>
          </cell>
          <cell r="N103">
            <v>103.82</v>
          </cell>
          <cell r="O103">
            <v>-1.5737580583997102E-2</v>
          </cell>
          <cell r="P103">
            <v>-1.5177385695314016E-2</v>
          </cell>
          <cell r="R103">
            <v>4.394486028293243E-2</v>
          </cell>
          <cell r="S103">
            <v>2.2857142857142687E-2</v>
          </cell>
          <cell r="T103">
            <v>2.8568571836586898E-3</v>
          </cell>
          <cell r="U103">
            <v>0.13775998690272312</v>
          </cell>
        </row>
        <row r="104">
          <cell r="A104">
            <v>42229</v>
          </cell>
          <cell r="B104">
            <v>1029175.94</v>
          </cell>
          <cell r="C104">
            <v>9826.1820000000007</v>
          </cell>
          <cell r="D104">
            <v>104.35770951983176</v>
          </cell>
          <cell r="E104">
            <v>-3.5228401288855959E-4</v>
          </cell>
          <cell r="F104">
            <v>-1.9147569562499966E-2</v>
          </cell>
          <cell r="H104">
            <v>-2.1216818563943085E-2</v>
          </cell>
          <cell r="I104">
            <v>2.8154773594401661E-2</v>
          </cell>
          <cell r="K104">
            <v>5636.5473999999676</v>
          </cell>
          <cell r="L104">
            <v>1023539.3926</v>
          </cell>
          <cell r="M104">
            <v>9862.0020000000004</v>
          </cell>
          <cell r="N104">
            <v>103.79</v>
          </cell>
          <cell r="O104">
            <v>-2.889616644190518E-4</v>
          </cell>
          <cell r="P104">
            <v>-1.5461961677101121E-2</v>
          </cell>
          <cell r="R104">
            <v>4.357709519831765E-2</v>
          </cell>
          <cell r="S104">
            <v>2.2561576354679813E-2</v>
          </cell>
          <cell r="T104">
            <v>2.7908469781010581E-3</v>
          </cell>
          <cell r="U104">
            <v>0.1371420673838589</v>
          </cell>
        </row>
        <row r="105">
          <cell r="A105">
            <v>42230</v>
          </cell>
          <cell r="B105">
            <v>1031775.73</v>
          </cell>
          <cell r="C105">
            <v>9826.1820000000007</v>
          </cell>
          <cell r="D105">
            <v>104.62132637977562</v>
          </cell>
          <cell r="E105">
            <v>2.5260889794995744E-3</v>
          </cell>
          <cell r="F105">
            <v>-1.6669849047456498E-2</v>
          </cell>
          <cell r="H105">
            <v>-2.1216818563943085E-2</v>
          </cell>
          <cell r="I105">
            <v>3.0751984037198365E-2</v>
          </cell>
          <cell r="K105">
            <v>6156.5053999999927</v>
          </cell>
          <cell r="L105">
            <v>1025619.2246</v>
          </cell>
          <cell r="M105">
            <v>9862.0020000000004</v>
          </cell>
          <cell r="N105">
            <v>104</v>
          </cell>
          <cell r="O105">
            <v>2.0233163117833186E-3</v>
          </cell>
          <cell r="P105">
            <v>-1.3469929804591163E-2</v>
          </cell>
          <cell r="R105">
            <v>4.6213263797756143E-2</v>
          </cell>
          <cell r="S105">
            <v>2.4630541871921263E-2</v>
          </cell>
          <cell r="T105">
            <v>3.0156588233722914E-3</v>
          </cell>
          <cell r="U105">
            <v>0.13650738338191898</v>
          </cell>
        </row>
        <row r="106">
          <cell r="A106">
            <v>42233</v>
          </cell>
          <cell r="B106">
            <v>1021357.35</v>
          </cell>
          <cell r="C106">
            <v>9826.1820000000007</v>
          </cell>
          <cell r="D106">
            <v>103.56491004564792</v>
          </cell>
          <cell r="E106">
            <v>-1.0097523809752817E-2</v>
          </cell>
          <cell r="F106">
            <v>-2.6599048659547542E-2</v>
          </cell>
          <cell r="H106">
            <v>-2.1216818563943085E-2</v>
          </cell>
          <cell r="I106">
            <v>2.0343941336432803E-2</v>
          </cell>
          <cell r="K106">
            <v>4072.8293999999769</v>
          </cell>
          <cell r="L106">
            <v>1017284.5206</v>
          </cell>
          <cell r="M106">
            <v>9862.0020000000004</v>
          </cell>
          <cell r="N106">
            <v>103.15</v>
          </cell>
          <cell r="O106">
            <v>-8.173076923076894E-3</v>
          </cell>
          <cell r="P106">
            <v>-2.1532915955226661E-2</v>
          </cell>
          <cell r="R106">
            <v>3.5649100456479177E-2</v>
          </cell>
          <cell r="S106">
            <v>1.625615763546806E-2</v>
          </cell>
          <cell r="T106">
            <v>1.9703026181332461E-3</v>
          </cell>
          <cell r="U106">
            <v>0.13600170646611853</v>
          </cell>
        </row>
        <row r="107">
          <cell r="A107">
            <v>42234</v>
          </cell>
          <cell r="B107">
            <v>1010579.26</v>
          </cell>
          <cell r="C107">
            <v>9826.1820000000007</v>
          </cell>
          <cell r="D107">
            <v>102.47201937294273</v>
          </cell>
          <cell r="E107">
            <v>-1.0552712035606371E-2</v>
          </cell>
          <cell r="F107">
            <v>-3.6871068594228618E-2</v>
          </cell>
          <cell r="H107">
            <v>-2.1216818563943085E-2</v>
          </cell>
          <cell r="I107">
            <v>9.5765455462337723E-3</v>
          </cell>
          <cell r="K107">
            <v>1917.2113999999804</v>
          </cell>
          <cell r="L107">
            <v>1008662.0486</v>
          </cell>
          <cell r="M107">
            <v>9862.0020000000004</v>
          </cell>
          <cell r="N107">
            <v>102.28</v>
          </cell>
          <cell r="O107">
            <v>-8.4343189529811902E-3</v>
          </cell>
          <cell r="P107">
            <v>-2.9785619427053711E-2</v>
          </cell>
          <cell r="R107">
            <v>2.4720193729427242E-2</v>
          </cell>
          <cell r="S107">
            <v>7.6847290640393862E-3</v>
          </cell>
          <cell r="T107">
            <v>9.2213630810533687E-4</v>
          </cell>
          <cell r="U107">
            <v>0.13568097350510294</v>
          </cell>
        </row>
        <row r="108">
          <cell r="A108">
            <v>42235</v>
          </cell>
          <cell r="B108">
            <v>1009646.74</v>
          </cell>
          <cell r="C108">
            <v>9826.1820000000007</v>
          </cell>
          <cell r="D108">
            <v>102.37746250710555</v>
          </cell>
          <cell r="E108">
            <v>-9.227579042142553E-4</v>
          </cell>
          <cell r="F108">
            <v>-3.7759803428460748E-2</v>
          </cell>
          <cell r="H108">
            <v>-2.1216818563943085E-2</v>
          </cell>
          <cell r="I108">
            <v>8.644950808921692E-3</v>
          </cell>
          <cell r="K108">
            <v>1730.7073999999861</v>
          </cell>
          <cell r="L108">
            <v>1007916.0326</v>
          </cell>
          <cell r="M108">
            <v>9862.0020000000004</v>
          </cell>
          <cell r="N108">
            <v>102.2</v>
          </cell>
          <cell r="O108">
            <v>-7.8216660148611172E-4</v>
          </cell>
          <cell r="P108">
            <v>-3.0544488711819362E-2</v>
          </cell>
          <cell r="R108">
            <v>2.3774625071055544E-2</v>
          </cell>
          <cell r="S108">
            <v>6.8965517241379448E-3</v>
          </cell>
          <cell r="T108">
            <v>8.1936738725119085E-4</v>
          </cell>
          <cell r="U108">
            <v>0.13537795745458286</v>
          </cell>
        </row>
        <row r="109">
          <cell r="A109">
            <v>42236</v>
          </cell>
          <cell r="B109">
            <v>985685.55</v>
          </cell>
          <cell r="C109">
            <v>9826.1820000000007</v>
          </cell>
          <cell r="D109">
            <v>99.947814855442132</v>
          </cell>
          <cell r="E109">
            <v>-2.3732251143602889E-2</v>
          </cell>
          <cell r="F109">
            <v>-6.05959294339663E-2</v>
          </cell>
          <cell r="H109">
            <v>-2.1216818563943085E-2</v>
          </cell>
          <cell r="I109">
            <v>-1.5292464478402601E-2</v>
          </cell>
          <cell r="K109">
            <v>0</v>
          </cell>
          <cell r="L109">
            <v>985685.55</v>
          </cell>
          <cell r="M109">
            <v>9862.0020000000004</v>
          </cell>
          <cell r="N109">
            <v>99.95</v>
          </cell>
          <cell r="O109">
            <v>-2.2015655577299453E-2</v>
          </cell>
          <cell r="P109">
            <v>-5.1887687345854694E-2</v>
          </cell>
          <cell r="R109">
            <v>-5.2185144557870267E-4</v>
          </cell>
          <cell r="S109">
            <v>-1.5270935960591148E-2</v>
          </cell>
          <cell r="T109">
            <v>-1.7967017516724582E-3</v>
          </cell>
          <cell r="U109">
            <v>0.13580851147042591</v>
          </cell>
        </row>
        <row r="110">
          <cell r="A110">
            <v>42237</v>
          </cell>
          <cell r="B110">
            <v>958154.12</v>
          </cell>
          <cell r="C110">
            <v>9826.1820000000007</v>
          </cell>
          <cell r="D110">
            <v>97.156147402930969</v>
          </cell>
          <cell r="E110">
            <v>-2.7931250488555937E-2</v>
          </cell>
          <cell r="F110">
            <v>-8.6834659838915251E-2</v>
          </cell>
          <cell r="H110">
            <v>-2.1216818563943085E-2</v>
          </cell>
          <cell r="I110">
            <v>-4.279657731102493E-2</v>
          </cell>
          <cell r="K110">
            <v>0</v>
          </cell>
          <cell r="L110">
            <v>958154.12</v>
          </cell>
          <cell r="M110">
            <v>9862.0020000000004</v>
          </cell>
          <cell r="N110">
            <v>97.16</v>
          </cell>
          <cell r="O110">
            <v>-2.7913956978489307E-2</v>
          </cell>
          <cell r="P110">
            <v>-7.8353253652058474E-2</v>
          </cell>
          <cell r="R110">
            <v>-2.8438525970690298E-2</v>
          </cell>
          <cell r="S110">
            <v>-4.2758620689655191E-2</v>
          </cell>
          <cell r="T110">
            <v>-4.9825280770221525E-3</v>
          </cell>
          <cell r="U110">
            <v>0.13762894498016834</v>
          </cell>
        </row>
        <row r="111">
          <cell r="A111">
            <v>42240</v>
          </cell>
          <cell r="B111">
            <v>898936.33</v>
          </cell>
          <cell r="C111">
            <v>9826.1820000000007</v>
          </cell>
          <cell r="D111">
            <v>91.151505546236947</v>
          </cell>
          <cell r="E111">
            <v>-6.1804034198590263E-2</v>
          </cell>
          <cell r="F111">
            <v>-0.14327196175119816</v>
          </cell>
          <cell r="H111">
            <v>-2.1216818563943085E-2</v>
          </cell>
          <cell r="I111">
            <v>-0.10195561038190204</v>
          </cell>
          <cell r="K111">
            <v>0</v>
          </cell>
          <cell r="L111">
            <v>898936.33</v>
          </cell>
          <cell r="M111">
            <v>9862.0020000000004</v>
          </cell>
          <cell r="N111">
            <v>91.15</v>
          </cell>
          <cell r="O111">
            <v>-6.1856731165088386E-2</v>
          </cell>
          <cell r="P111">
            <v>-0.13536330867008151</v>
          </cell>
          <cell r="R111">
            <v>-8.8484944537630561E-2</v>
          </cell>
          <cell r="S111">
            <v>-0.10197044334975369</v>
          </cell>
          <cell r="T111">
            <v>-1.1771130445325184E-2</v>
          </cell>
          <cell r="U111">
            <v>0.14417437385932391</v>
          </cell>
        </row>
        <row r="112">
          <cell r="A112">
            <v>42241</v>
          </cell>
          <cell r="B112">
            <v>896343.31</v>
          </cell>
          <cell r="C112">
            <v>9826.1820000000007</v>
          </cell>
          <cell r="D112">
            <v>90.888575159485882</v>
          </cell>
          <cell r="E112">
            <v>-2.8845424458479041E-3</v>
          </cell>
          <cell r="F112">
            <v>-0.14574323014207491</v>
          </cell>
          <cell r="H112">
            <v>-2.1216818563943085E-2</v>
          </cell>
          <cell r="I112">
            <v>-0.10454605754201107</v>
          </cell>
          <cell r="K112">
            <v>0</v>
          </cell>
          <cell r="L112">
            <v>896343.31</v>
          </cell>
          <cell r="M112">
            <v>9862.0020000000004</v>
          </cell>
          <cell r="N112">
            <v>90.89</v>
          </cell>
          <cell r="O112">
            <v>-2.8524410312672499E-3</v>
          </cell>
          <cell r="P112">
            <v>-0.13782963384557012</v>
          </cell>
          <cell r="R112">
            <v>-9.1114248405141152E-2</v>
          </cell>
          <cell r="S112">
            <v>-0.10453201970443349</v>
          </cell>
          <cell r="T112">
            <v>-1.195205054538917E-2</v>
          </cell>
          <cell r="U112">
            <v>0.15043855098507689</v>
          </cell>
        </row>
        <row r="113">
          <cell r="A113">
            <v>42242</v>
          </cell>
          <cell r="B113">
            <v>899714.26</v>
          </cell>
          <cell r="C113">
            <v>9826.1820000000007</v>
          </cell>
          <cell r="D113">
            <v>91.230387095845245</v>
          </cell>
          <cell r="E113">
            <v>3.7607800073835573E-3</v>
          </cell>
          <cell r="F113">
            <v>-0.14253055836082129</v>
          </cell>
          <cell r="H113">
            <v>-2.1216818563943085E-2</v>
          </cell>
          <cell r="I113">
            <v>-0.10117845225768229</v>
          </cell>
          <cell r="K113">
            <v>0</v>
          </cell>
          <cell r="L113">
            <v>899714.26</v>
          </cell>
          <cell r="M113">
            <v>9862.0020000000004</v>
          </cell>
          <cell r="N113">
            <v>91.23</v>
          </cell>
          <cell r="O113">
            <v>3.7407855649687072E-3</v>
          </cell>
          <cell r="P113">
            <v>-0.13460443938531585</v>
          </cell>
          <cell r="R113">
            <v>-8.7696129041547555E-2</v>
          </cell>
          <cell r="S113">
            <v>-0.10118226600985214</v>
          </cell>
          <cell r="T113">
            <v>-1.1459738395828367E-2</v>
          </cell>
          <cell r="U113">
            <v>0.15591121117503998</v>
          </cell>
        </row>
        <row r="114">
          <cell r="A114">
            <v>42243</v>
          </cell>
          <cell r="B114">
            <v>934716.88</v>
          </cell>
          <cell r="C114">
            <v>9826.1820000000007</v>
          </cell>
          <cell r="D114">
            <v>94.779627909221674</v>
          </cell>
          <cell r="E114">
            <v>3.8904151635875905E-2</v>
          </cell>
          <cell r="F114">
            <v>-0.10917143718016076</v>
          </cell>
          <cell r="H114">
            <v>-2.1216818563943085E-2</v>
          </cell>
          <cell r="I114">
            <v>-6.6210562470722434E-2</v>
          </cell>
          <cell r="K114">
            <v>0</v>
          </cell>
          <cell r="L114">
            <v>934716.88</v>
          </cell>
          <cell r="M114">
            <v>9862.0020000000004</v>
          </cell>
          <cell r="N114">
            <v>94.78</v>
          </cell>
          <cell r="O114">
            <v>3.8912638386495724E-2</v>
          </cell>
          <cell r="P114">
            <v>-0.100929614873838</v>
          </cell>
          <cell r="R114">
            <v>-5.2203720907783246E-2</v>
          </cell>
          <cell r="S114">
            <v>-6.6206896551724181E-2</v>
          </cell>
          <cell r="T114">
            <v>-7.4272557166352726E-3</v>
          </cell>
          <cell r="U114">
            <v>0.15836063841193249</v>
          </cell>
        </row>
        <row r="115">
          <cell r="A115">
            <v>42244</v>
          </cell>
          <cell r="B115">
            <v>937533.06</v>
          </cell>
          <cell r="C115">
            <v>9826.1820000000007</v>
          </cell>
          <cell r="D115">
            <v>95.065186561511553</v>
          </cell>
          <cell r="E115">
            <v>3.0128695225875024E-3</v>
          </cell>
          <cell r="F115">
            <v>-0.10648748695339039</v>
          </cell>
          <cell r="H115">
            <v>-2.1216818563943085E-2</v>
          </cell>
          <cell r="I115">
            <v>-6.3397176733876348E-2</v>
          </cell>
          <cell r="K115">
            <v>0</v>
          </cell>
          <cell r="L115">
            <v>937533.06</v>
          </cell>
          <cell r="M115">
            <v>9862.0020000000004</v>
          </cell>
          <cell r="N115">
            <v>95.07</v>
          </cell>
          <cell r="O115">
            <v>3.0597172399240424E-3</v>
          </cell>
          <cell r="P115">
            <v>-9.8178713716562394E-2</v>
          </cell>
          <cell r="R115">
            <v>-4.9348134384884501E-2</v>
          </cell>
          <cell r="S115">
            <v>-6.3349753694581401E-2</v>
          </cell>
          <cell r="T115">
            <v>-7.040844135332236E-3</v>
          </cell>
          <cell r="U115">
            <v>0.16049561050658262</v>
          </cell>
        </row>
        <row r="116">
          <cell r="A116">
            <v>42247</v>
          </cell>
          <cell r="B116">
            <v>935525.09</v>
          </cell>
          <cell r="C116">
            <v>9826.1820000000007</v>
          </cell>
          <cell r="D116">
            <v>94.861579829328761</v>
          </cell>
          <cell r="E116">
            <v>-2.1417591396725166E-3</v>
          </cell>
          <cell r="F116">
            <v>-0.1084011755446197</v>
          </cell>
          <cell r="H116">
            <v>-2.1216818563943085E-2</v>
          </cell>
          <cell r="I116">
            <v>-6.5403154390849649E-2</v>
          </cell>
          <cell r="K116">
            <v>0</v>
          </cell>
          <cell r="L116">
            <v>935525.09</v>
          </cell>
          <cell r="M116">
            <v>9862.0020000000004</v>
          </cell>
          <cell r="N116">
            <v>94.86</v>
          </cell>
          <cell r="O116">
            <v>-2.2088987062164334E-3</v>
          </cell>
          <cell r="P116">
            <v>-0.10017074558907235</v>
          </cell>
          <cell r="R116">
            <v>-5.1384201706712429E-2</v>
          </cell>
          <cell r="S116">
            <v>-6.5418719211822629E-2</v>
          </cell>
          <cell r="T116">
            <v>-7.2041580946091699E-3</v>
          </cell>
          <cell r="U116">
            <v>0.16263524109954777</v>
          </cell>
        </row>
        <row r="117">
          <cell r="A117">
            <v>42248</v>
          </cell>
          <cell r="B117">
            <v>926452.28</v>
          </cell>
          <cell r="C117">
            <v>9826.1820000000007</v>
          </cell>
          <cell r="D117">
            <v>93.941603337740148</v>
          </cell>
          <cell r="E117">
            <v>-9.6980937197524986E-3</v>
          </cell>
          <cell r="F117">
            <v>-9.6980937197524986E-3</v>
          </cell>
          <cell r="H117">
            <v>-2.1216818563943085E-2</v>
          </cell>
          <cell r="I117">
            <v>-7.4466962189752239E-2</v>
          </cell>
          <cell r="K117">
            <v>0</v>
          </cell>
          <cell r="L117">
            <v>926452.28</v>
          </cell>
          <cell r="M117">
            <v>9862.0020000000004</v>
          </cell>
          <cell r="N117">
            <v>93.94</v>
          </cell>
          <cell r="O117">
            <v>-9.6985030571368203E-3</v>
          </cell>
          <cell r="P117">
            <v>-9.6985030571368203E-3</v>
          </cell>
          <cell r="R117">
            <v>-6.0583966622598573E-2</v>
          </cell>
          <cell r="S117">
            <v>-7.4482758620689649E-2</v>
          </cell>
          <cell r="T117">
            <v>-8.1280890138799577E-3</v>
          </cell>
          <cell r="U117">
            <v>0.16188760593794299</v>
          </cell>
        </row>
        <row r="118">
          <cell r="A118">
            <v>42249</v>
          </cell>
          <cell r="B118">
            <v>918264.45</v>
          </cell>
          <cell r="C118">
            <v>9826.1820000000007</v>
          </cell>
          <cell r="D118">
            <v>93.111363189745845</v>
          </cell>
          <cell r="E118">
            <v>-8.8378324245692585E-3</v>
          </cell>
          <cell r="F118">
            <v>-1.845021601718877E-2</v>
          </cell>
          <cell r="H118">
            <v>-2.1216818563943085E-2</v>
          </cell>
          <cell r="I118">
            <v>-8.2646668081321706E-2</v>
          </cell>
          <cell r="K118">
            <v>0</v>
          </cell>
          <cell r="L118">
            <v>918264.45</v>
          </cell>
          <cell r="M118">
            <v>9862.0020000000004</v>
          </cell>
          <cell r="N118">
            <v>93.11</v>
          </cell>
          <cell r="O118">
            <v>-8.8354268682137027E-3</v>
          </cell>
          <cell r="P118">
            <v>-1.8448239510858055E-2</v>
          </cell>
          <cell r="R118">
            <v>-6.8886368102541562E-2</v>
          </cell>
          <cell r="S118">
            <v>-8.2660098522167491E-2</v>
          </cell>
          <cell r="T118">
            <v>-8.9395226516302273E-3</v>
          </cell>
          <cell r="U118">
            <v>0.16117929246169529</v>
          </cell>
        </row>
        <row r="119">
          <cell r="A119">
            <v>42250</v>
          </cell>
          <cell r="B119">
            <v>922700.2</v>
          </cell>
          <cell r="C119">
            <v>9826.1820000000007</v>
          </cell>
          <cell r="D119">
            <v>93.561145090013156</v>
          </cell>
          <cell r="E119">
            <v>4.830580123187822E-3</v>
          </cell>
          <cell r="F119">
            <v>-1.3708761140762138E-2</v>
          </cell>
          <cell r="H119">
            <v>-2.1216818563943085E-2</v>
          </cell>
          <cell r="I119">
            <v>-7.8215319310215192E-2</v>
          </cell>
          <cell r="K119">
            <v>0</v>
          </cell>
          <cell r="L119">
            <v>922700.2</v>
          </cell>
          <cell r="M119">
            <v>9862.0020000000004</v>
          </cell>
          <cell r="N119">
            <v>93.56</v>
          </cell>
          <cell r="O119">
            <v>4.8329932338095904E-3</v>
          </cell>
          <cell r="P119">
            <v>-1.3704406493780241E-2</v>
          </cell>
          <cell r="R119">
            <v>-6.4388549099868464E-2</v>
          </cell>
          <cell r="S119">
            <v>-7.8226600985221606E-2</v>
          </cell>
          <cell r="T119">
            <v>-8.3843499891003148E-3</v>
          </cell>
          <cell r="U119">
            <v>0.16045839540872853</v>
          </cell>
        </row>
        <row r="120">
          <cell r="A120">
            <v>42251</v>
          </cell>
          <cell r="B120">
            <v>922419.3</v>
          </cell>
          <cell r="C120">
            <v>9826.1820000000007</v>
          </cell>
          <cell r="D120">
            <v>93.532662029474338</v>
          </cell>
          <cell r="E120">
            <v>-3.0443257734191764E-4</v>
          </cell>
          <cell r="F120">
            <v>-1.4009020324617816E-2</v>
          </cell>
          <cell r="H120">
            <v>-2.1216818563943085E-2</v>
          </cell>
          <cell r="I120">
            <v>-7.8495940596311931E-2</v>
          </cell>
          <cell r="K120">
            <v>0</v>
          </cell>
          <cell r="L120">
            <v>922419.3</v>
          </cell>
          <cell r="M120">
            <v>9862.0020000000004</v>
          </cell>
          <cell r="N120">
            <v>93.53</v>
          </cell>
          <cell r="O120">
            <v>-3.2064985036339699E-4</v>
          </cell>
          <cell r="P120">
            <v>-1.402066202825214E-2</v>
          </cell>
          <cell r="R120">
            <v>-6.4673379705256662E-2</v>
          </cell>
          <cell r="S120">
            <v>-7.8522167487684702E-2</v>
          </cell>
          <cell r="T120">
            <v>-8.3415648816185239E-3</v>
          </cell>
          <cell r="U120">
            <v>0.15974805759510632</v>
          </cell>
        </row>
        <row r="121">
          <cell r="A121">
            <v>42254</v>
          </cell>
          <cell r="B121">
            <v>914522.62</v>
          </cell>
          <cell r="C121">
            <v>9826.1820000000007</v>
          </cell>
          <cell r="D121">
            <v>92.731944284740564</v>
          </cell>
          <cell r="E121">
            <v>-8.5608356199832203E-3</v>
          </cell>
          <cell r="F121">
            <v>-2.2449927024404959E-2</v>
          </cell>
          <cell r="H121">
            <v>-2.1216818563943085E-2</v>
          </cell>
          <cell r="I121">
            <v>-8.6384785372014106E-2</v>
          </cell>
          <cell r="K121">
            <v>0</v>
          </cell>
          <cell r="L121">
            <v>914522.62</v>
          </cell>
          <cell r="M121">
            <v>9862.0020000000004</v>
          </cell>
          <cell r="N121">
            <v>92.73</v>
          </cell>
          <cell r="O121">
            <v>-8.5534053244947783E-3</v>
          </cell>
          <cell r="P121">
            <v>-2.2454142947501587E-2</v>
          </cell>
          <cell r="R121">
            <v>-7.2680557152594361E-2</v>
          </cell>
          <cell r="S121">
            <v>-8.6403940886699448E-2</v>
          </cell>
          <cell r="T121">
            <v>-9.0986692678427517E-3</v>
          </cell>
          <cell r="U121">
            <v>0.15909705296920698</v>
          </cell>
        </row>
        <row r="122">
          <cell r="A122">
            <v>42255</v>
          </cell>
          <cell r="B122">
            <v>933133.4</v>
          </cell>
          <cell r="C122">
            <v>9826.1820000000007</v>
          </cell>
          <cell r="D122">
            <v>94.619064161617487</v>
          </cell>
          <cell r="E122">
            <v>2.0350267552704082E-2</v>
          </cell>
          <cell r="F122">
            <v>-2.5565214931861924E-3</v>
          </cell>
          <cell r="H122">
            <v>-2.1216818563943085E-2</v>
          </cell>
          <cell r="I122">
            <v>-6.7792471314113478E-2</v>
          </cell>
          <cell r="K122">
            <v>0</v>
          </cell>
          <cell r="L122">
            <v>933133.4</v>
          </cell>
          <cell r="M122">
            <v>9862.0020000000004</v>
          </cell>
          <cell r="N122">
            <v>94.62</v>
          </cell>
          <cell r="O122">
            <v>2.0381753477838993E-2</v>
          </cell>
          <cell r="P122">
            <v>-2.5300442757747454E-3</v>
          </cell>
          <cell r="R122">
            <v>-5.3809358383825168E-2</v>
          </cell>
          <cell r="S122">
            <v>-6.7783251231527064E-2</v>
          </cell>
          <cell r="T122">
            <v>-7.0751828585571275E-3</v>
          </cell>
          <cell r="U122">
            <v>0.15841325189247718</v>
          </cell>
        </row>
        <row r="123">
          <cell r="A123">
            <v>42256</v>
          </cell>
          <cell r="B123">
            <v>944305.87</v>
          </cell>
          <cell r="C123">
            <v>9826.1820000000007</v>
          </cell>
          <cell r="D123">
            <v>95.751944686281746</v>
          </cell>
          <cell r="E123">
            <v>1.1973068373718032E-2</v>
          </cell>
          <cell r="F123">
            <v>9.3859374738951562E-3</v>
          </cell>
          <cell r="H123">
            <v>-2.1216818563943085E-2</v>
          </cell>
          <cell r="I123">
            <v>-5.6631086834662558E-2</v>
          </cell>
          <cell r="K123">
            <v>0</v>
          </cell>
          <cell r="L123">
            <v>944305.87</v>
          </cell>
          <cell r="M123">
            <v>9862.0020000000004</v>
          </cell>
          <cell r="N123">
            <v>95.75</v>
          </cell>
          <cell r="O123">
            <v>1.1942506869583536E-2</v>
          </cell>
          <cell r="P123">
            <v>9.3822475226650326E-3</v>
          </cell>
          <cell r="R123">
            <v>-4.2480553137182575E-2</v>
          </cell>
          <cell r="S123">
            <v>-5.6650246305418706E-2</v>
          </cell>
          <cell r="T123">
            <v>-5.8618590780668001E-3</v>
          </cell>
          <cell r="U123">
            <v>0.15783786720130014</v>
          </cell>
        </row>
        <row r="124">
          <cell r="A124">
            <v>42257</v>
          </cell>
          <cell r="B124">
            <v>938775.7</v>
          </cell>
          <cell r="C124">
            <v>9826.1820000000007</v>
          </cell>
          <cell r="D124">
            <v>95.191189375139032</v>
          </cell>
          <cell r="E124">
            <v>-5.8563333933315809E-3</v>
          </cell>
          <cell r="F124">
            <v>3.4746369015072887E-3</v>
          </cell>
          <cell r="H124">
            <v>-2.1216818563943085E-2</v>
          </cell>
          <cell r="I124">
            <v>-6.215576970306369E-2</v>
          </cell>
          <cell r="K124">
            <v>0</v>
          </cell>
          <cell r="L124">
            <v>938775.7</v>
          </cell>
          <cell r="M124">
            <v>9862.0020000000004</v>
          </cell>
          <cell r="N124">
            <v>95.19</v>
          </cell>
          <cell r="O124">
            <v>-5.8485639686683966E-3</v>
          </cell>
          <cell r="P124">
            <v>3.4788108791903305E-3</v>
          </cell>
          <cell r="R124">
            <v>-4.8088106248609708E-2</v>
          </cell>
          <cell r="S124">
            <v>-6.2167487684729128E-2</v>
          </cell>
          <cell r="T124">
            <v>-6.3779319530681278E-3</v>
          </cell>
          <cell r="U124">
            <v>0.15720830413815268</v>
          </cell>
        </row>
        <row r="125">
          <cell r="A125">
            <v>42258</v>
          </cell>
          <cell r="B125">
            <v>950340.73</v>
          </cell>
          <cell r="C125">
            <v>9826.1820000000007</v>
          </cell>
          <cell r="D125">
            <v>96.363875205054711</v>
          </cell>
          <cell r="E125">
            <v>1.231926859632182E-2</v>
          </cell>
          <cell r="F125">
            <v>1.5836710483093652E-2</v>
          </cell>
          <cell r="H125">
            <v>-2.1216818563943085E-2</v>
          </cell>
          <cell r="I125">
            <v>-5.0602214728524997E-2</v>
          </cell>
          <cell r="K125">
            <v>0</v>
          </cell>
          <cell r="L125">
            <v>950340.73</v>
          </cell>
          <cell r="M125">
            <v>9862.0020000000004</v>
          </cell>
          <cell r="N125">
            <v>96.36</v>
          </cell>
          <cell r="O125">
            <v>1.2291207059565101E-2</v>
          </cell>
          <cell r="P125">
            <v>1.5812776723592714E-2</v>
          </cell>
          <cell r="R125">
            <v>-3.6361247949452835E-2</v>
          </cell>
          <cell r="S125">
            <v>-5.0640394088669938E-2</v>
          </cell>
          <cell r="T125">
            <v>-5.151042312306231E-3</v>
          </cell>
          <cell r="U125">
            <v>0.15673598185113549</v>
          </cell>
        </row>
        <row r="126">
          <cell r="A126">
            <v>42261</v>
          </cell>
          <cell r="B126">
            <v>948894.17</v>
          </cell>
          <cell r="C126">
            <v>9826.1820000000007</v>
          </cell>
          <cell r="D126">
            <v>96.217195048226515</v>
          </cell>
          <cell r="E126">
            <v>-1.5221487981473825E-3</v>
          </cell>
          <cell r="F126">
            <v>1.429045585511779E-2</v>
          </cell>
          <cell r="H126">
            <v>-2.1216818563943085E-2</v>
          </cell>
          <cell r="I126">
            <v>-5.2047339426339767E-2</v>
          </cell>
          <cell r="K126">
            <v>0</v>
          </cell>
          <cell r="L126">
            <v>948894.17</v>
          </cell>
          <cell r="M126">
            <v>9862.0020000000004</v>
          </cell>
          <cell r="N126">
            <v>96.22</v>
          </cell>
          <cell r="O126">
            <v>-1.452885014528893E-3</v>
          </cell>
          <cell r="P126">
            <v>1.4336917562723928E-2</v>
          </cell>
          <cell r="R126">
            <v>-3.7828049517734885E-2</v>
          </cell>
          <cell r="S126">
            <v>-5.2019704433497571E-2</v>
          </cell>
          <cell r="T126">
            <v>-5.2469116936038063E-3</v>
          </cell>
          <cell r="U126">
            <v>0.1562441234043398</v>
          </cell>
        </row>
        <row r="127">
          <cell r="A127">
            <v>42262</v>
          </cell>
          <cell r="B127">
            <v>934791.15</v>
          </cell>
          <cell r="C127">
            <v>9826.1820000000007</v>
          </cell>
          <cell r="D127">
            <v>94.787158834484117</v>
          </cell>
          <cell r="E127">
            <v>-1.4862584728494999E-2</v>
          </cell>
          <cell r="F127">
            <v>-7.8452198433276443E-4</v>
          </cell>
          <cell r="H127">
            <v>-2.1216818563943085E-2</v>
          </cell>
          <cell r="I127">
            <v>-6.6136366162718008E-2</v>
          </cell>
          <cell r="K127">
            <v>0</v>
          </cell>
          <cell r="L127">
            <v>934791.15</v>
          </cell>
          <cell r="M127">
            <v>9862.0020000000004</v>
          </cell>
          <cell r="N127">
            <v>94.79</v>
          </cell>
          <cell r="O127">
            <v>-1.4861775098731989E-2</v>
          </cell>
          <cell r="P127">
            <v>-7.3792958043428225E-4</v>
          </cell>
          <cell r="R127">
            <v>-5.2128411655158802E-2</v>
          </cell>
          <cell r="S127">
            <v>-6.6108374384236446E-2</v>
          </cell>
          <cell r="T127">
            <v>-6.6128049049467563E-3</v>
          </cell>
          <cell r="U127">
            <v>0.15560642641910638</v>
          </cell>
        </row>
        <row r="128">
          <cell r="A128">
            <v>42263</v>
          </cell>
          <cell r="B128">
            <v>948686.22</v>
          </cell>
          <cell r="C128">
            <v>9826.1820000000007</v>
          </cell>
          <cell r="D128">
            <v>96.196109065887427</v>
          </cell>
          <cell r="E128">
            <v>1.4864357669624795E-2</v>
          </cell>
          <cell r="F128">
            <v>1.4068174269917355E-2</v>
          </cell>
          <cell r="H128">
            <v>-2.1216818563943085E-2</v>
          </cell>
          <cell r="I128">
            <v>-5.2255083094705168E-2</v>
          </cell>
          <cell r="K128">
            <v>0</v>
          </cell>
          <cell r="L128">
            <v>948686.22</v>
          </cell>
          <cell r="M128">
            <v>9862.0020000000004</v>
          </cell>
          <cell r="N128">
            <v>96.2</v>
          </cell>
          <cell r="O128">
            <v>1.487498681295496E-2</v>
          </cell>
          <cell r="P128">
            <v>1.4126080539742736E-2</v>
          </cell>
          <cell r="R128">
            <v>-3.8038909341125748E-2</v>
          </cell>
          <cell r="S128">
            <v>-5.2216748768472931E-2</v>
          </cell>
          <cell r="T128">
            <v>-5.1797388842800274E-3</v>
          </cell>
          <cell r="U128">
            <v>0.15512183283354422</v>
          </cell>
        </row>
        <row r="129">
          <cell r="A129">
            <v>42264</v>
          </cell>
          <cell r="B129">
            <v>946492.82</v>
          </cell>
          <cell r="C129">
            <v>9826.1820000000007</v>
          </cell>
          <cell r="D129">
            <v>95.973699863374591</v>
          </cell>
          <cell r="E129">
            <v>-2.3120394855108417E-3</v>
          </cell>
          <cell r="F129">
            <v>1.1723608610005432E-2</v>
          </cell>
          <cell r="H129">
            <v>-2.1216818563943085E-2</v>
          </cell>
          <cell r="I129">
            <v>-5.4446306764782348E-2</v>
          </cell>
          <cell r="K129">
            <v>0</v>
          </cell>
          <cell r="L129">
            <v>946492.82</v>
          </cell>
          <cell r="M129">
            <v>9862.0020000000004</v>
          </cell>
          <cell r="N129">
            <v>95.97</v>
          </cell>
          <cell r="O129">
            <v>-2.3908523908524604E-3</v>
          </cell>
          <cell r="P129">
            <v>1.1701454775458586E-2</v>
          </cell>
          <cell r="R129">
            <v>-4.0263001366254048E-2</v>
          </cell>
          <cell r="S129">
            <v>-5.4482758620689631E-2</v>
          </cell>
          <cell r="T129">
            <v>-5.3602765814133591E-3</v>
          </cell>
          <cell r="U129">
            <v>0.15460819074722409</v>
          </cell>
        </row>
        <row r="130">
          <cell r="A130">
            <v>42265</v>
          </cell>
          <cell r="B130">
            <v>950042.87</v>
          </cell>
          <cell r="C130">
            <v>9826.1820000000007</v>
          </cell>
          <cell r="D130">
            <v>96.333672412558826</v>
          </cell>
          <cell r="E130">
            <v>3.7507416062596555E-3</v>
          </cell>
          <cell r="F130">
            <v>1.5518322442854116E-2</v>
          </cell>
          <cell r="H130">
            <v>-2.1216818563943085E-2</v>
          </cell>
          <cell r="I130">
            <v>-5.0899779186612593E-2</v>
          </cell>
          <cell r="K130">
            <v>0</v>
          </cell>
          <cell r="L130">
            <v>950042.87</v>
          </cell>
          <cell r="M130">
            <v>9862.0020000000004</v>
          </cell>
          <cell r="N130">
            <v>96.33</v>
          </cell>
          <cell r="O130">
            <v>3.7511722413254844E-3</v>
          </cell>
          <cell r="P130">
            <v>1.5496521189120704E-2</v>
          </cell>
          <cell r="R130">
            <v>-3.666327587441176E-2</v>
          </cell>
          <cell r="S130">
            <v>-5.0935960591133034E-2</v>
          </cell>
          <cell r="T130">
            <v>-4.9705045012871096E-3</v>
          </cell>
          <cell r="U130">
            <v>0.15415168794739895</v>
          </cell>
        </row>
        <row r="131">
          <cell r="A131">
            <v>42268</v>
          </cell>
          <cell r="B131">
            <v>949958.76</v>
          </cell>
          <cell r="C131">
            <v>9826.1820000000007</v>
          </cell>
          <cell r="D131">
            <v>96.32514371828357</v>
          </cell>
          <cell r="E131">
            <v>-8.8532846943989441E-5</v>
          </cell>
          <cell r="F131">
            <v>1.5428415714644483E-2</v>
          </cell>
          <cell r="H131">
            <v>-2.1216818563943085E-2</v>
          </cell>
          <cell r="I131">
            <v>-5.0983805731196319E-2</v>
          </cell>
          <cell r="K131">
            <v>0</v>
          </cell>
          <cell r="L131">
            <v>949958.76</v>
          </cell>
          <cell r="M131">
            <v>9862.0020000000004</v>
          </cell>
          <cell r="N131">
            <v>96.33</v>
          </cell>
          <cell r="O131">
            <v>0</v>
          </cell>
          <cell r="P131">
            <v>1.5496521189120704E-2</v>
          </cell>
          <cell r="R131">
            <v>-3.6748562817164321E-2</v>
          </cell>
          <cell r="S131">
            <v>-5.0935960591133034E-2</v>
          </cell>
          <cell r="T131">
            <v>-4.9304207757501217E-3</v>
          </cell>
          <cell r="U131">
            <v>0.15369842359180313</v>
          </cell>
        </row>
        <row r="132">
          <cell r="A132">
            <v>42269</v>
          </cell>
          <cell r="B132">
            <v>953501.17</v>
          </cell>
          <cell r="C132">
            <v>9826.1820000000007</v>
          </cell>
          <cell r="D132">
            <v>96.684341576892805</v>
          </cell>
          <cell r="E132">
            <v>3.729014510061468E-3</v>
          </cell>
          <cell r="F132">
            <v>1.9214963010772967E-2</v>
          </cell>
          <cell r="H132">
            <v>-2.1216818563943085E-2</v>
          </cell>
          <cell r="I132">
            <v>-4.7444910572484678E-2</v>
          </cell>
          <cell r="K132">
            <v>0</v>
          </cell>
          <cell r="L132">
            <v>953501.17</v>
          </cell>
          <cell r="M132">
            <v>9862.0020000000004</v>
          </cell>
          <cell r="N132">
            <v>96.68</v>
          </cell>
          <cell r="O132">
            <v>3.6333437143154512E-3</v>
          </cell>
          <cell r="P132">
            <v>1.9186169091292449E-2</v>
          </cell>
          <cell r="R132">
            <v>-3.3156584231071928E-2</v>
          </cell>
          <cell r="S132">
            <v>-4.748768472906395E-2</v>
          </cell>
          <cell r="T132">
            <v>-4.5597965534085461E-3</v>
          </cell>
          <cell r="U132">
            <v>0.15330662093871059</v>
          </cell>
        </row>
        <row r="133">
          <cell r="A133">
            <v>42270</v>
          </cell>
          <cell r="B133">
            <v>938762.73</v>
          </cell>
          <cell r="C133">
            <v>9826.1820000000007</v>
          </cell>
          <cell r="D133">
            <v>95.189874226348763</v>
          </cell>
          <cell r="E133">
            <v>-1.5457180823385874E-2</v>
          </cell>
          <cell r="F133">
            <v>3.4607730296150052E-3</v>
          </cell>
          <cell r="H133">
            <v>-2.1216818563943085E-2</v>
          </cell>
          <cell r="I133">
            <v>-6.2168726834002319E-2</v>
          </cell>
          <cell r="K133">
            <v>0</v>
          </cell>
          <cell r="L133">
            <v>938762.73</v>
          </cell>
          <cell r="M133">
            <v>9862.0020000000004</v>
          </cell>
          <cell r="N133">
            <v>95.19</v>
          </cell>
          <cell r="O133">
            <v>-1.5411667356226788E-2</v>
          </cell>
          <cell r="P133">
            <v>3.4788108791903305E-3</v>
          </cell>
          <cell r="R133">
            <v>-4.8101257736512415E-2</v>
          </cell>
          <cell r="S133">
            <v>-6.2167487684729128E-2</v>
          </cell>
          <cell r="T133">
            <v>-5.9223788754394491E-3</v>
          </cell>
          <cell r="U133">
            <v>0.15273073941614546</v>
          </cell>
        </row>
        <row r="134">
          <cell r="A134">
            <v>42271</v>
          </cell>
          <cell r="B134">
            <v>941805.31</v>
          </cell>
          <cell r="C134">
            <v>9826.1820000000007</v>
          </cell>
          <cell r="D134">
            <v>95.498389677876759</v>
          </cell>
          <cell r="E134">
            <v>3.2410532531472747E-3</v>
          </cell>
          <cell r="F134">
            <v>6.7130428324482239E-3</v>
          </cell>
          <cell r="H134">
            <v>-2.1216818563943085E-2</v>
          </cell>
          <cell r="I134">
            <v>-5.9129165735204325E-2</v>
          </cell>
          <cell r="K134">
            <v>0</v>
          </cell>
          <cell r="L134">
            <v>941805.31</v>
          </cell>
          <cell r="M134">
            <v>9862.0020000000004</v>
          </cell>
          <cell r="N134">
            <v>95.5</v>
          </cell>
          <cell r="O134">
            <v>3.2566446055257714E-3</v>
          </cell>
          <cell r="P134">
            <v>6.7467847353994692E-3</v>
          </cell>
          <cell r="R134">
            <v>-4.5016103221232395E-2</v>
          </cell>
          <cell r="S134">
            <v>-5.9113300492610876E-2</v>
          </cell>
          <cell r="T134">
            <v>-5.5870041692287487E-3</v>
          </cell>
          <cell r="U134">
            <v>0.15218697208460349</v>
          </cell>
        </row>
        <row r="135">
          <cell r="A135">
            <v>42272</v>
          </cell>
          <cell r="B135">
            <v>946967.55</v>
          </cell>
          <cell r="C135">
            <v>9826.1820000000007</v>
          </cell>
          <cell r="D135">
            <v>96.02183714827882</v>
          </cell>
          <cell r="E135">
            <v>5.4812177688827735E-3</v>
          </cell>
          <cell r="F135">
            <v>1.2231056250987526E-2</v>
          </cell>
          <cell r="H135">
            <v>-2.1216818563943085E-2</v>
          </cell>
          <cell r="I135">
            <v>-5.39720478002087E-2</v>
          </cell>
          <cell r="K135">
            <v>0</v>
          </cell>
          <cell r="L135">
            <v>946967.55</v>
          </cell>
          <cell r="M135">
            <v>9862.0020000000004</v>
          </cell>
          <cell r="N135">
            <v>96.02</v>
          </cell>
          <cell r="O135">
            <v>5.4450261780103482E-3</v>
          </cell>
          <cell r="P135">
            <v>1.2228547332911566E-2</v>
          </cell>
          <cell r="R135">
            <v>-3.9781628517211787E-2</v>
          </cell>
          <cell r="S135">
            <v>-5.3990147783251285E-2</v>
          </cell>
          <cell r="T135">
            <v>-5.0628150581530917E-3</v>
          </cell>
          <cell r="U135">
            <v>0.15170624044870434</v>
          </cell>
        </row>
        <row r="136">
          <cell r="A136">
            <v>42275</v>
          </cell>
          <cell r="B136">
            <v>942542.97</v>
          </cell>
          <cell r="C136">
            <v>9826.1820000000007</v>
          </cell>
          <cell r="D136">
            <v>95.573187878079921</v>
          </cell>
          <cell r="E136">
            <v>-4.6723670731907418E-3</v>
          </cell>
          <cell r="F136">
            <v>7.5015411932992659E-3</v>
          </cell>
          <cell r="H136">
            <v>-2.1216818563943085E-2</v>
          </cell>
          <cell r="I136">
            <v>-5.839223765438506E-2</v>
          </cell>
          <cell r="K136">
            <v>0</v>
          </cell>
          <cell r="L136">
            <v>942542.97</v>
          </cell>
          <cell r="M136">
            <v>9862.0020000000004</v>
          </cell>
          <cell r="N136">
            <v>95.57</v>
          </cell>
          <cell r="O136">
            <v>-4.6865236409081579E-3</v>
          </cell>
          <cell r="P136">
            <v>7.4847143158338625E-3</v>
          </cell>
          <cell r="R136">
            <v>-4.4268121219200762E-2</v>
          </cell>
          <cell r="S136">
            <v>-5.842364532019706E-2</v>
          </cell>
          <cell r="T136">
            <v>-5.4361981480042232E-3</v>
          </cell>
          <cell r="U136">
            <v>0.15117964302215894</v>
          </cell>
        </row>
        <row r="137">
          <cell r="A137">
            <v>42276</v>
          </cell>
          <cell r="B137">
            <v>933252.86</v>
          </cell>
          <cell r="C137">
            <v>9826.1820000000007</v>
          </cell>
          <cell r="D137">
            <v>94.631177320791451</v>
          </cell>
          <cell r="E137">
            <v>-9.8564312670009757E-3</v>
          </cell>
          <cell r="F137">
            <v>-2.4288284988700504E-3</v>
          </cell>
          <cell r="H137">
            <v>-2.1216818563943085E-2</v>
          </cell>
          <cell r="I137">
            <v>-6.76731298444192E-2</v>
          </cell>
          <cell r="K137">
            <v>0</v>
          </cell>
          <cell r="L137">
            <v>933252.86</v>
          </cell>
          <cell r="M137">
            <v>9862.0020000000004</v>
          </cell>
          <cell r="N137">
            <v>94.63</v>
          </cell>
          <cell r="O137">
            <v>-9.8357225070628829E-3</v>
          </cell>
          <cell r="P137">
            <v>-2.4246257642842606E-3</v>
          </cell>
          <cell r="R137">
            <v>-5.3688226792085514E-2</v>
          </cell>
          <cell r="S137">
            <v>-6.7684729064039439E-2</v>
          </cell>
          <cell r="T137">
            <v>-6.2497412048827528E-3</v>
          </cell>
          <cell r="U137">
            <v>0.15059945038534642</v>
          </cell>
        </row>
        <row r="138">
          <cell r="A138">
            <v>42277</v>
          </cell>
          <cell r="B138">
            <v>938485.05</v>
          </cell>
          <cell r="C138">
            <v>9826.1820000000007</v>
          </cell>
          <cell r="D138">
            <v>95.16171767152349</v>
          </cell>
          <cell r="E138">
            <v>5.6064012490677495E-3</v>
          </cell>
          <cell r="F138">
            <v>3.1639557630678272E-3</v>
          </cell>
          <cell r="G138">
            <v>-0.15775695896112807</v>
          </cell>
          <cell r="H138">
            <v>-2.1216818563943085E-2</v>
          </cell>
          <cell r="I138">
            <v>-6.244613131503951E-2</v>
          </cell>
          <cell r="K138">
            <v>0</v>
          </cell>
          <cell r="L138">
            <v>938485.05</v>
          </cell>
          <cell r="M138">
            <v>9862.0020000000004</v>
          </cell>
          <cell r="N138">
            <v>95.16</v>
          </cell>
          <cell r="O138">
            <v>5.6007608580788126E-3</v>
          </cell>
          <cell r="P138">
            <v>3.1625553447185428E-3</v>
          </cell>
          <cell r="Q138">
            <v>-0.14030174360827541</v>
          </cell>
          <cell r="R138">
            <v>-4.8382823284765064E-2</v>
          </cell>
          <cell r="S138">
            <v>-6.2463054187192113E-2</v>
          </cell>
          <cell r="T138">
            <v>-5.7234304479294451E-3</v>
          </cell>
          <cell r="U138">
            <v>0.15005149417540606</v>
          </cell>
        </row>
        <row r="139">
          <cell r="A139">
            <v>42278</v>
          </cell>
          <cell r="B139">
            <v>939621.15</v>
          </cell>
          <cell r="C139">
            <v>9826.1820000000007</v>
          </cell>
          <cell r="D139">
            <v>95.276917404802802</v>
          </cell>
          <cell r="E139">
            <v>1.2105680319574041E-3</v>
          </cell>
          <cell r="F139">
            <v>1.2105680319574041E-3</v>
          </cell>
          <cell r="H139">
            <v>-2.1216818563943085E-2</v>
          </cell>
          <cell r="I139">
            <v>-6.1311158573371438E-2</v>
          </cell>
          <cell r="K139">
            <v>0</v>
          </cell>
          <cell r="L139">
            <v>939621.15</v>
          </cell>
          <cell r="M139">
            <v>9862.0020000000004</v>
          </cell>
          <cell r="N139">
            <v>95.28</v>
          </cell>
          <cell r="O139">
            <v>1.2610340479193294E-3</v>
          </cell>
          <cell r="P139">
            <v>1.2610340479193294E-3</v>
          </cell>
          <cell r="R139">
            <v>-4.7230825951972033E-2</v>
          </cell>
          <cell r="S139">
            <v>-6.128078817733984E-2</v>
          </cell>
          <cell r="T139">
            <v>-5.5725331401390577E-3</v>
          </cell>
          <cell r="U139">
            <v>0.14949873244098333</v>
          </cell>
        </row>
        <row r="140">
          <cell r="A140">
            <v>42279</v>
          </cell>
          <cell r="B140">
            <v>948974.8</v>
          </cell>
          <cell r="C140">
            <v>9826.1820000000007</v>
          </cell>
          <cell r="D140">
            <v>96.225370872972846</v>
          </cell>
          <cell r="E140">
            <v>9.9547035525966443E-3</v>
          </cell>
          <cell r="F140">
            <v>1.117732243044256E-2</v>
          </cell>
          <cell r="H140">
            <v>-2.1216818563943085E-2</v>
          </cell>
          <cell r="I140">
            <v>-5.1966789428838922E-2</v>
          </cell>
          <cell r="K140">
            <v>0</v>
          </cell>
          <cell r="L140">
            <v>948974.8</v>
          </cell>
          <cell r="M140">
            <v>9862.0020000000004</v>
          </cell>
          <cell r="N140">
            <v>96.23</v>
          </cell>
          <cell r="O140">
            <v>9.9706129303107627E-3</v>
          </cell>
          <cell r="P140">
            <v>1.124422026061378E-2</v>
          </cell>
          <cell r="R140">
            <v>-3.7746291270271515E-2</v>
          </cell>
          <cell r="S140">
            <v>-5.1921182266009835E-2</v>
          </cell>
          <cell r="T140">
            <v>-4.6857247409377578E-3</v>
          </cell>
          <cell r="U140">
            <v>0.14903212376948874</v>
          </cell>
        </row>
        <row r="141">
          <cell r="A141">
            <v>42282</v>
          </cell>
          <cell r="B141">
            <v>956107.34</v>
          </cell>
          <cell r="C141">
            <v>9826.1820000000007</v>
          </cell>
          <cell r="D141">
            <v>96.948605364306346</v>
          </cell>
          <cell r="E141">
            <v>7.5160478444737944E-3</v>
          </cell>
          <cell r="F141">
            <v>1.8777379565076524E-2</v>
          </cell>
          <cell r="H141">
            <v>-2.1216818563943085E-2</v>
          </cell>
          <cell r="I141">
            <v>-4.4841326460036024E-2</v>
          </cell>
          <cell r="K141">
            <v>0</v>
          </cell>
          <cell r="L141">
            <v>956107.34</v>
          </cell>
          <cell r="M141">
            <v>9862.0020000000004</v>
          </cell>
          <cell r="N141">
            <v>96.95</v>
          </cell>
          <cell r="O141">
            <v>7.4820741972356775E-3</v>
          </cell>
          <cell r="P141">
            <v>1.8810424548129534E-2</v>
          </cell>
          <cell r="R141">
            <v>-3.0513946356936494E-2</v>
          </cell>
          <cell r="S141">
            <v>-4.482758620689653E-2</v>
          </cell>
          <cell r="T141">
            <v>-4.0152301432669901E-3</v>
          </cell>
          <cell r="U141">
            <v>0.14866938597878712</v>
          </cell>
        </row>
        <row r="142">
          <cell r="A142">
            <v>42283</v>
          </cell>
          <cell r="B142">
            <v>954310.14</v>
          </cell>
          <cell r="C142">
            <v>9826.1820000000007</v>
          </cell>
          <cell r="D142">
            <v>96.766370560460231</v>
          </cell>
          <cell r="E142">
            <v>-1.8797052640553424E-3</v>
          </cell>
          <cell r="F142">
            <v>1.6862378361807595E-2</v>
          </cell>
          <cell r="H142">
            <v>-2.1216818563943085E-2</v>
          </cell>
          <cell r="I142">
            <v>-4.6636743246697199E-2</v>
          </cell>
          <cell r="K142">
            <v>0</v>
          </cell>
          <cell r="L142">
            <v>954310.14</v>
          </cell>
          <cell r="M142">
            <v>9862.0020000000004</v>
          </cell>
          <cell r="N142">
            <v>96.77</v>
          </cell>
          <cell r="O142">
            <v>-1.8566271273853241E-3</v>
          </cell>
          <cell r="P142">
            <v>1.6918873476250429E-2</v>
          </cell>
          <cell r="R142">
            <v>-3.2336294395397647E-2</v>
          </cell>
          <cell r="S142">
            <v>-4.6600985221674884E-2</v>
          </cell>
          <cell r="T142">
            <v>-4.1431894435675076E-3</v>
          </cell>
          <cell r="U142">
            <v>0.1482804543864927</v>
          </cell>
        </row>
        <row r="143">
          <cell r="A143">
            <v>42284</v>
          </cell>
          <cell r="B143">
            <v>964408.49</v>
          </cell>
          <cell r="C143">
            <v>9826.1820000000007</v>
          </cell>
          <cell r="D143">
            <v>97.790336079834489</v>
          </cell>
          <cell r="E143">
            <v>1.0581832442857486E-2</v>
          </cell>
          <cell r="F143">
            <v>2.7622645667077839E-2</v>
          </cell>
          <cell r="H143">
            <v>-2.1216818563943085E-2</v>
          </cell>
          <cell r="I143">
            <v>-3.6548413006556757E-2</v>
          </cell>
          <cell r="K143">
            <v>0</v>
          </cell>
          <cell r="L143">
            <v>964408.49</v>
          </cell>
          <cell r="M143">
            <v>9862.0020000000004</v>
          </cell>
          <cell r="N143">
            <v>97.79</v>
          </cell>
          <cell r="O143">
            <v>1.0540456753125982E-2</v>
          </cell>
          <cell r="P143">
            <v>2.7637662883564618E-2</v>
          </cell>
          <cell r="R143">
            <v>-2.2096639201655055E-2</v>
          </cell>
          <cell r="S143">
            <v>-3.6551724137930952E-2</v>
          </cell>
          <cell r="T143">
            <v>-3.2256896713533934E-3</v>
          </cell>
          <cell r="U143">
            <v>0.1480777213434476</v>
          </cell>
        </row>
        <row r="144">
          <cell r="A144">
            <v>42285</v>
          </cell>
          <cell r="B144">
            <v>966261.28</v>
          </cell>
          <cell r="C144">
            <v>9826.1820000000007</v>
          </cell>
          <cell r="D144">
            <v>97.978207670207325</v>
          </cell>
          <cell r="E144">
            <v>1.9211672431462823E-3</v>
          </cell>
          <cell r="F144">
            <v>2.9596880632248634E-2</v>
          </cell>
          <cell r="H144">
            <v>-2.1216818563943085E-2</v>
          </cell>
          <cell r="I144">
            <v>-3.4697461377267702E-2</v>
          </cell>
          <cell r="K144">
            <v>0</v>
          </cell>
          <cell r="L144">
            <v>966261.28</v>
          </cell>
          <cell r="M144">
            <v>9862.0020000000004</v>
          </cell>
          <cell r="N144">
            <v>97.98</v>
          </cell>
          <cell r="O144">
            <v>1.9429389508129891E-3</v>
          </cell>
          <cell r="P144">
            <v>2.9634300126103463E-2</v>
          </cell>
          <cell r="R144">
            <v>-2.021792329792671E-2</v>
          </cell>
          <cell r="S144">
            <v>-3.4679802955664973E-2</v>
          </cell>
          <cell r="T144">
            <v>-3.0381276689865899E-3</v>
          </cell>
          <cell r="U144">
            <v>0.14791390581519662</v>
          </cell>
        </row>
        <row r="145">
          <cell r="A145">
            <v>42286</v>
          </cell>
          <cell r="B145">
            <v>973285.58</v>
          </cell>
          <cell r="C145">
            <v>9826.1820000000007</v>
          </cell>
          <cell r="D145">
            <v>98.690466702399775</v>
          </cell>
          <cell r="E145">
            <v>7.2695658466206403E-3</v>
          </cell>
          <cell r="F145">
            <v>3.7081602951480219E-2</v>
          </cell>
          <cell r="H145">
            <v>-2.1216818563943085E-2</v>
          </cell>
          <cell r="I145">
            <v>-2.7680131010839659E-2</v>
          </cell>
          <cell r="K145">
            <v>0</v>
          </cell>
          <cell r="L145">
            <v>973285.58</v>
          </cell>
          <cell r="M145">
            <v>9862.0020000000004</v>
          </cell>
          <cell r="N145">
            <v>98.69</v>
          </cell>
          <cell r="O145">
            <v>7.2463768115942351E-3</v>
          </cell>
          <cell r="P145">
            <v>3.7095418242959255E-2</v>
          </cell>
          <cell r="R145">
            <v>-1.3095332976002294E-2</v>
          </cell>
          <cell r="S145">
            <v>-2.7684729064039404E-2</v>
          </cell>
          <cell r="T145">
            <v>-2.4076720579415678E-3</v>
          </cell>
          <cell r="U145">
            <v>0.14791948817739475</v>
          </cell>
        </row>
        <row r="146">
          <cell r="A146">
            <v>42289</v>
          </cell>
          <cell r="B146">
            <v>983354.73</v>
          </cell>
          <cell r="C146">
            <v>9826.1820000000007</v>
          </cell>
          <cell r="D146">
            <v>99.711471362508334</v>
          </cell>
          <cell r="E146">
            <v>1.0345524691735219E-2</v>
          </cell>
          <cell r="F146">
            <v>4.7810756282159028E-2</v>
          </cell>
          <cell r="H146">
            <v>-2.1216818563943085E-2</v>
          </cell>
          <cell r="I146">
            <v>-1.7620971797947416E-2</v>
          </cell>
          <cell r="K146">
            <v>0</v>
          </cell>
          <cell r="L146">
            <v>983354.73</v>
          </cell>
          <cell r="M146">
            <v>9862.0020000000004</v>
          </cell>
          <cell r="N146">
            <v>99.71</v>
          </cell>
          <cell r="O146">
            <v>1.03353936569055E-2</v>
          </cell>
          <cell r="P146">
            <v>4.7814207650273222E-2</v>
          </cell>
          <cell r="R146">
            <v>-2.8852863749166957E-3</v>
          </cell>
          <cell r="S146">
            <v>-1.7635467980295583E-2</v>
          </cell>
          <cell r="T146">
            <v>-1.5226091171172129E-3</v>
          </cell>
          <cell r="U146">
            <v>0.14821794776920547</v>
          </cell>
        </row>
        <row r="147">
          <cell r="A147">
            <v>42290</v>
          </cell>
          <cell r="B147">
            <v>985032</v>
          </cell>
          <cell r="C147">
            <v>9826.1820000000007</v>
          </cell>
          <cell r="D147">
            <v>99.881545349514226</v>
          </cell>
          <cell r="E147">
            <v>1.7056611910537534E-3</v>
          </cell>
          <cell r="F147">
            <v>4.9597966424718143E-2</v>
          </cell>
          <cell r="H147">
            <v>-2.1216818563943085E-2</v>
          </cell>
          <cell r="I147">
            <v>-1.594536601463814E-2</v>
          </cell>
          <cell r="K147">
            <v>0</v>
          </cell>
          <cell r="L147">
            <v>985032</v>
          </cell>
          <cell r="M147">
            <v>9862.0020000000004</v>
          </cell>
          <cell r="N147">
            <v>99.88</v>
          </cell>
          <cell r="O147">
            <v>1.7049443385819263E-3</v>
          </cell>
          <cell r="P147">
            <v>4.9600672551492142E-2</v>
          </cell>
          <cell r="R147">
            <v>-1.1845465048577752E-3</v>
          </cell>
          <cell r="S147">
            <v>-1.5960591133004964E-2</v>
          </cell>
          <cell r="T147">
            <v>-1.3681504953808599E-3</v>
          </cell>
          <cell r="U147">
            <v>0.14855539642005908</v>
          </cell>
        </row>
        <row r="148">
          <cell r="A148">
            <v>42291</v>
          </cell>
          <cell r="B148">
            <v>981054.01</v>
          </cell>
          <cell r="C148">
            <v>9826.1820000000007</v>
          </cell>
          <cell r="D148">
            <v>99.478179988201177</v>
          </cell>
          <cell r="E148">
            <v>-4.0384373299547915E-3</v>
          </cell>
          <cell r="F148">
            <v>4.5359230815664064E-2</v>
          </cell>
          <cell r="H148">
            <v>-2.1216818563943085E-2</v>
          </cell>
          <cell r="I148">
            <v>-1.9919408983239628E-2</v>
          </cell>
          <cell r="K148">
            <v>0</v>
          </cell>
          <cell r="L148">
            <v>981054.01</v>
          </cell>
          <cell r="M148">
            <v>9862.0020000000004</v>
          </cell>
          <cell r="N148">
            <v>99.48</v>
          </cell>
          <cell r="O148">
            <v>-4.0048057669201942E-3</v>
          </cell>
          <cell r="P148">
            <v>4.5397225725094748E-2</v>
          </cell>
          <cell r="R148">
            <v>-5.2182001179882365E-3</v>
          </cell>
          <cell r="S148">
            <v>-1.9901477832512282E-2</v>
          </cell>
          <cell r="T148">
            <v>-1.6938970099431572E-3</v>
          </cell>
          <cell r="U148">
            <v>0.14874911962080561</v>
          </cell>
        </row>
        <row r="149">
          <cell r="A149">
            <v>42292</v>
          </cell>
          <cell r="B149">
            <v>992284.28</v>
          </cell>
          <cell r="C149">
            <v>9826.1820000000007</v>
          </cell>
          <cell r="D149">
            <v>100.61692139182287</v>
          </cell>
          <cell r="E149">
            <v>1.1447147542875902E-2</v>
          </cell>
          <cell r="F149">
            <v>5.732561216611809E-2</v>
          </cell>
          <cell r="H149">
            <v>-2.1216818563943085E-2</v>
          </cell>
          <cell r="I149">
            <v>-8.7002818539618776E-3</v>
          </cell>
          <cell r="K149">
            <v>0</v>
          </cell>
          <cell r="L149">
            <v>992284.28</v>
          </cell>
          <cell r="M149">
            <v>9862.0020000000004</v>
          </cell>
          <cell r="N149">
            <v>100.62</v>
          </cell>
          <cell r="O149">
            <v>1.1459589867309994E-2</v>
          </cell>
          <cell r="P149">
            <v>5.7377049180328044E-2</v>
          </cell>
          <cell r="R149">
            <v>6.1692139182287775E-3</v>
          </cell>
          <cell r="S149">
            <v>-8.6699507389161878E-3</v>
          </cell>
          <cell r="T149">
            <v>-7.3270097215072383E-4</v>
          </cell>
          <cell r="U149">
            <v>0.14930939895715561</v>
          </cell>
        </row>
        <row r="150">
          <cell r="A150">
            <v>42293</v>
          </cell>
          <cell r="B150">
            <v>993213.59</v>
          </cell>
          <cell r="C150">
            <v>9826.1820000000007</v>
          </cell>
          <cell r="D150">
            <v>100.7111527659394</v>
          </cell>
          <cell r="E150">
            <v>9.3653604993115813E-4</v>
          </cell>
          <cell r="F150">
            <v>5.8315835718427245E-2</v>
          </cell>
          <cell r="H150">
            <v>-2.1216818563943085E-2</v>
          </cell>
          <cell r="I150">
            <v>-7.7718939316314684E-3</v>
          </cell>
          <cell r="K150">
            <v>0</v>
          </cell>
          <cell r="L150">
            <v>993213.59</v>
          </cell>
          <cell r="M150">
            <v>9862.0020000000004</v>
          </cell>
          <cell r="N150">
            <v>100.71</v>
          </cell>
          <cell r="O150">
            <v>8.944543828264262E-4</v>
          </cell>
          <cell r="P150">
            <v>5.8322824716267263E-2</v>
          </cell>
          <cell r="R150">
            <v>7.1115276593940457E-3</v>
          </cell>
          <cell r="S150">
            <v>-7.7832512315271218E-3</v>
          </cell>
          <cell r="T150">
            <v>-6.5316324943864856E-4</v>
          </cell>
          <cell r="U150">
            <v>0.1498775344509419</v>
          </cell>
        </row>
        <row r="151">
          <cell r="A151">
            <v>42296</v>
          </cell>
          <cell r="B151">
            <v>991054.49</v>
          </cell>
          <cell r="C151">
            <v>9826.1820000000007</v>
          </cell>
          <cell r="D151">
            <v>100.49222155907086</v>
          </cell>
          <cell r="E151">
            <v>-2.1738526553991555E-3</v>
          </cell>
          <cell r="F151">
            <v>5.6015213028699717E-2</v>
          </cell>
          <cell r="H151">
            <v>-2.1216818563943085E-2</v>
          </cell>
          <cell r="I151">
            <v>-9.9288516347698641E-3</v>
          </cell>
          <cell r="K151">
            <v>0</v>
          </cell>
          <cell r="L151">
            <v>991054.49</v>
          </cell>
          <cell r="M151">
            <v>9862.0020000000004</v>
          </cell>
          <cell r="N151">
            <v>100.49</v>
          </cell>
          <cell r="O151">
            <v>-2.1844901201469868E-3</v>
          </cell>
          <cell r="P151">
            <v>5.601092896174853E-2</v>
          </cell>
          <cell r="R151">
            <v>4.9222155907084897E-3</v>
          </cell>
          <cell r="S151">
            <v>-9.9507389162561966E-3</v>
          </cell>
          <cell r="T151">
            <v>-8.2926606449973406E-4</v>
          </cell>
          <cell r="U151">
            <v>0.15034270451154197</v>
          </cell>
        </row>
        <row r="152">
          <cell r="A152">
            <v>42297</v>
          </cell>
          <cell r="B152">
            <v>991781.58</v>
          </cell>
          <cell r="C152">
            <v>9826.1820000000007</v>
          </cell>
          <cell r="D152">
            <v>100.56594796877955</v>
          </cell>
          <cell r="E152">
            <v>7.3365289934756994E-4</v>
          </cell>
          <cell r="F152">
            <v>5.6789961651493526E-2</v>
          </cell>
          <cell r="H152">
            <v>-2.1216818563943085E-2</v>
          </cell>
          <cell r="I152">
            <v>-9.2024830662112977E-3</v>
          </cell>
          <cell r="K152">
            <v>0</v>
          </cell>
          <cell r="L152">
            <v>991781.58</v>
          </cell>
          <cell r="M152">
            <v>9862.0020000000004</v>
          </cell>
          <cell r="N152">
            <v>100.57</v>
          </cell>
          <cell r="O152">
            <v>7.9609911433964342E-4</v>
          </cell>
          <cell r="P152">
            <v>5.685161832702823E-2</v>
          </cell>
          <cell r="R152">
            <v>5.6594796877955655E-3</v>
          </cell>
          <cell r="S152">
            <v>-9.1625615763547552E-3</v>
          </cell>
          <cell r="T152">
            <v>-7.5831282393323818E-4</v>
          </cell>
          <cell r="U152">
            <v>0.15081406548869622</v>
          </cell>
        </row>
        <row r="153">
          <cell r="A153">
            <v>42298</v>
          </cell>
          <cell r="B153">
            <v>987136.9</v>
          </cell>
          <cell r="C153">
            <v>9826.1820000000007</v>
          </cell>
          <cell r="D153">
            <v>100.09498071486905</v>
          </cell>
          <cell r="E153">
            <v>-4.6831682435560795E-3</v>
          </cell>
          <cell r="F153">
            <v>5.1840836462978324E-2</v>
          </cell>
          <cell r="H153">
            <v>-2.1216818563943085E-2</v>
          </cell>
          <cell r="I153">
            <v>-1.3842554533309848E-2</v>
          </cell>
          <cell r="K153">
            <v>0</v>
          </cell>
          <cell r="L153">
            <v>987136.9</v>
          </cell>
          <cell r="M153">
            <v>9862.0020000000004</v>
          </cell>
          <cell r="N153">
            <v>100.09</v>
          </cell>
          <cell r="O153">
            <v>-4.7727950681116793E-3</v>
          </cell>
          <cell r="P153">
            <v>5.1807482135351135E-2</v>
          </cell>
          <cell r="R153">
            <v>9.4980714869041805E-4</v>
          </cell>
          <cell r="S153">
            <v>-1.3891625615763514E-2</v>
          </cell>
          <cell r="T153">
            <v>-1.1418502417797072E-3</v>
          </cell>
          <cell r="U153">
            <v>0.15110729149527533</v>
          </cell>
        </row>
        <row r="154">
          <cell r="A154">
            <v>42299</v>
          </cell>
          <cell r="B154">
            <v>986685.14</v>
          </cell>
          <cell r="C154">
            <v>9826.1820000000007</v>
          </cell>
          <cell r="D154">
            <v>100.04917257165431</v>
          </cell>
          <cell r="E154">
            <v>-4.5764675598702897E-4</v>
          </cell>
          <cell r="F154">
            <v>5.1359464916356456E-2</v>
          </cell>
          <cell r="H154">
            <v>-2.1216818563943085E-2</v>
          </cell>
          <cell r="I154">
            <v>-1.4293866289120105E-2</v>
          </cell>
          <cell r="K154">
            <v>0</v>
          </cell>
          <cell r="L154">
            <v>986685.14</v>
          </cell>
          <cell r="M154">
            <v>9862.0020000000004</v>
          </cell>
          <cell r="N154">
            <v>100.05</v>
          </cell>
          <cell r="O154">
            <v>-3.996403237087609E-4</v>
          </cell>
          <cell r="P154">
            <v>5.1387137452711285E-2</v>
          </cell>
          <cell r="R154">
            <v>4.9172571654310104E-4</v>
          </cell>
          <cell r="S154">
            <v>-1.4285714285714346E-2</v>
          </cell>
          <cell r="T154">
            <v>-1.1662572637476387E-3</v>
          </cell>
          <cell r="U154">
            <v>0.15137274000362713</v>
          </cell>
        </row>
        <row r="155">
          <cell r="A155">
            <v>42300</v>
          </cell>
          <cell r="B155">
            <v>984993.44</v>
          </cell>
          <cell r="C155">
            <v>9826.1820000000007</v>
          </cell>
          <cell r="D155">
            <v>99.877635392894859</v>
          </cell>
          <cell r="E155">
            <v>-1.7145287097362072E-3</v>
          </cell>
          <cell r="F155">
            <v>4.9556878929504444E-2</v>
          </cell>
          <cell r="H155">
            <v>-2.1216818563943085E-2</v>
          </cell>
          <cell r="I155">
            <v>-1.5983887754730475E-2</v>
          </cell>
          <cell r="K155">
            <v>0</v>
          </cell>
          <cell r="L155">
            <v>984993.44</v>
          </cell>
          <cell r="M155">
            <v>9862.0020000000004</v>
          </cell>
          <cell r="N155">
            <v>99.88</v>
          </cell>
          <cell r="O155">
            <v>-1.6991504247876321E-3</v>
          </cell>
          <cell r="P155">
            <v>4.9600672551492142E-2</v>
          </cell>
          <cell r="R155">
            <v>-1.2236460710514097E-3</v>
          </cell>
          <cell r="S155">
            <v>-1.5960591133004964E-2</v>
          </cell>
          <cell r="T155">
            <v>-1.2941968931130532E-3</v>
          </cell>
          <cell r="U155">
            <v>0.15157340132281488</v>
          </cell>
        </row>
        <row r="156">
          <cell r="A156">
            <v>42303</v>
          </cell>
          <cell r="B156">
            <v>984608.11</v>
          </cell>
          <cell r="C156">
            <v>9826.1820000000007</v>
          </cell>
          <cell r="D156">
            <v>99.838563204509583</v>
          </cell>
          <cell r="E156">
            <v>-3.9120057489927529E-4</v>
          </cell>
          <cell r="F156">
            <v>4.914629167507778E-2</v>
          </cell>
          <cell r="H156">
            <v>-2.1216818563943085E-2</v>
          </cell>
          <cell r="I156">
            <v>-1.6368835423550943E-2</v>
          </cell>
          <cell r="K156">
            <v>0</v>
          </cell>
          <cell r="L156">
            <v>984608.11</v>
          </cell>
          <cell r="M156">
            <v>9862.0020000000004</v>
          </cell>
          <cell r="N156">
            <v>99.84</v>
          </cell>
          <cell r="O156">
            <v>-4.0048057669195281E-4</v>
          </cell>
          <cell r="P156">
            <v>4.9180327868852514E-2</v>
          </cell>
          <cell r="R156">
            <v>-1.6143679549042167E-3</v>
          </cell>
          <cell r="S156">
            <v>-1.6354679802955685E-2</v>
          </cell>
          <cell r="T156">
            <v>-1.3172544645101425E-3</v>
          </cell>
          <cell r="U156">
            <v>0.15175016762675275</v>
          </cell>
        </row>
        <row r="157">
          <cell r="A157">
            <v>42304</v>
          </cell>
          <cell r="B157">
            <v>980789.82</v>
          </cell>
          <cell r="C157">
            <v>9826.1820000000007</v>
          </cell>
          <cell r="D157">
            <v>99.451391309796932</v>
          </cell>
          <cell r="E157">
            <v>-3.8779794328527295E-3</v>
          </cell>
          <cell r="F157">
            <v>4.5077723933908187E-2</v>
          </cell>
          <cell r="H157">
            <v>-2.1216818563943085E-2</v>
          </cell>
          <cell r="I157">
            <v>-2.01833368492913E-2</v>
          </cell>
          <cell r="K157">
            <v>0</v>
          </cell>
          <cell r="L157">
            <v>980789.82</v>
          </cell>
          <cell r="M157">
            <v>9862.0020000000004</v>
          </cell>
          <cell r="N157">
            <v>99.45</v>
          </cell>
          <cell r="O157">
            <v>-3.90625E-3</v>
          </cell>
          <cell r="P157">
            <v>4.508196721311486E-2</v>
          </cell>
          <cell r="R157">
            <v>-5.4860869020306735E-3</v>
          </cell>
          <cell r="S157">
            <v>-2.0197044334975378E-2</v>
          </cell>
          <cell r="T157">
            <v>-1.6159136809790198E-3</v>
          </cell>
          <cell r="U157">
            <v>0.15181047495088767</v>
          </cell>
        </row>
        <row r="158">
          <cell r="A158">
            <v>42305</v>
          </cell>
          <cell r="B158">
            <v>977366.39</v>
          </cell>
          <cell r="C158">
            <v>9826.1820000000007</v>
          </cell>
          <cell r="D158">
            <v>99.104257938702503</v>
          </cell>
          <cell r="E158">
            <v>-3.490482802931183E-3</v>
          </cell>
          <cell r="F158">
            <v>4.1429898110790342E-2</v>
          </cell>
          <cell r="H158">
            <v>-2.1216818563943085E-2</v>
          </cell>
          <cell r="I158">
            <v>-2.3603370062044271E-2</v>
          </cell>
          <cell r="K158">
            <v>0</v>
          </cell>
          <cell r="L158">
            <v>977366.39</v>
          </cell>
          <cell r="M158">
            <v>9862.0020000000004</v>
          </cell>
          <cell r="N158">
            <v>99.1</v>
          </cell>
          <cell r="O158">
            <v>-3.5193564605330296E-3</v>
          </cell>
          <cell r="P158">
            <v>4.1403951240016834E-2</v>
          </cell>
          <cell r="R158">
            <v>-8.9574206129749978E-3</v>
          </cell>
          <cell r="S158">
            <v>-2.3645320197044351E-2</v>
          </cell>
          <cell r="T158">
            <v>-1.8793028291241853E-3</v>
          </cell>
          <cell r="U158">
            <v>0.15177711118074025</v>
          </cell>
        </row>
        <row r="159">
          <cell r="A159">
            <v>42306</v>
          </cell>
          <cell r="B159">
            <v>969175.44</v>
          </cell>
          <cell r="C159">
            <v>9826.1820000000007</v>
          </cell>
          <cell r="D159">
            <v>98.273701424923658</v>
          </cell>
          <cell r="E159">
            <v>-8.380634001543652E-3</v>
          </cell>
          <cell r="F159">
            <v>3.2702055296458754E-2</v>
          </cell>
          <cell r="H159">
            <v>-2.1216818563943085E-2</v>
          </cell>
          <cell r="I159">
            <v>-3.1786192857894968E-2</v>
          </cell>
          <cell r="K159">
            <v>0</v>
          </cell>
          <cell r="L159">
            <v>969175.44</v>
          </cell>
          <cell r="M159">
            <v>9862.0020000000004</v>
          </cell>
          <cell r="N159">
            <v>98.27</v>
          </cell>
          <cell r="O159">
            <v>-8.3753784056508351E-3</v>
          </cell>
          <cell r="P159">
            <v>3.2681799075241713E-2</v>
          </cell>
          <cell r="R159">
            <v>-1.726298575076346E-2</v>
          </cell>
          <cell r="S159">
            <v>-3.1822660098522193E-2</v>
          </cell>
          <cell r="T159">
            <v>-2.5126835301136907E-3</v>
          </cell>
          <cell r="U159">
            <v>0.15156612497915886</v>
          </cell>
        </row>
        <row r="160">
          <cell r="A160">
            <v>42307</v>
          </cell>
          <cell r="B160">
            <v>970092.2</v>
          </cell>
          <cell r="C160">
            <v>9826.1820000000007</v>
          </cell>
          <cell r="D160">
            <v>98.366660237951677</v>
          </cell>
          <cell r="E160">
            <v>9.4591749043915208E-4</v>
          </cell>
          <cell r="F160">
            <v>3.3678906232976091E-2</v>
          </cell>
          <cell r="H160">
            <v>-2.1216818563943085E-2</v>
          </cell>
          <cell r="I160">
            <v>-3.0870342483234725E-2</v>
          </cell>
          <cell r="K160">
            <v>0</v>
          </cell>
          <cell r="L160">
            <v>970092.2</v>
          </cell>
          <cell r="M160">
            <v>9862.0020000000004</v>
          </cell>
          <cell r="N160">
            <v>98.37</v>
          </cell>
          <cell r="O160">
            <v>1.0176045588685678E-3</v>
          </cell>
          <cell r="P160">
            <v>3.3732660781841117E-2</v>
          </cell>
          <cell r="R160">
            <v>-1.6333397620483248E-2</v>
          </cell>
          <cell r="S160">
            <v>-3.083743842364528E-2</v>
          </cell>
          <cell r="T160">
            <v>-2.418966361318553E-3</v>
          </cell>
          <cell r="U160">
            <v>0.15137223094198085</v>
          </cell>
        </row>
        <row r="161">
          <cell r="A161">
            <v>42310</v>
          </cell>
          <cell r="B161">
            <v>972039.39</v>
          </cell>
          <cell r="C161">
            <v>9826.1820000000007</v>
          </cell>
          <cell r="D161">
            <v>98.564103921293054</v>
          </cell>
          <cell r="E161">
            <v>2.0072215816187011E-3</v>
          </cell>
          <cell r="F161">
            <v>2.0072215816187011E-3</v>
          </cell>
          <cell r="H161">
            <v>-2.1216818563943085E-2</v>
          </cell>
          <cell r="I161">
            <v>-2.892508451928022E-2</v>
          </cell>
          <cell r="K161">
            <v>0</v>
          </cell>
          <cell r="L161">
            <v>972039.39</v>
          </cell>
          <cell r="M161">
            <v>9862.0020000000004</v>
          </cell>
          <cell r="N161">
            <v>98.56</v>
          </cell>
          <cell r="O161">
            <v>1.9314831757648587E-3</v>
          </cell>
          <cell r="P161">
            <v>1.9314831757648587E-3</v>
          </cell>
          <cell r="R161">
            <v>-1.4358960787069441E-2</v>
          </cell>
          <cell r="S161">
            <v>-2.8965517241379302E-2</v>
          </cell>
          <cell r="T161">
            <v>-2.2573547596209664E-3</v>
          </cell>
          <cell r="U161">
            <v>0.15087810211833338</v>
          </cell>
        </row>
        <row r="162">
          <cell r="A162">
            <v>42311</v>
          </cell>
          <cell r="B162">
            <v>973189.34</v>
          </cell>
          <cell r="C162">
            <v>9826.1820000000007</v>
          </cell>
          <cell r="D162">
            <v>98.680708034737762</v>
          </cell>
          <cell r="E162">
            <v>1.1830281898348449E-3</v>
          </cell>
          <cell r="F162">
            <v>3.1926243711679625E-3</v>
          </cell>
          <cell r="H162">
            <v>-2.1216818563943085E-2</v>
          </cell>
          <cell r="I162">
            <v>-2.7776275519824978E-2</v>
          </cell>
          <cell r="K162">
            <v>0</v>
          </cell>
          <cell r="L162">
            <v>973189.34</v>
          </cell>
          <cell r="M162">
            <v>9862.0020000000004</v>
          </cell>
          <cell r="N162">
            <v>98.68</v>
          </cell>
          <cell r="O162">
            <v>1.2175324675325339E-3</v>
          </cell>
          <cell r="P162">
            <v>3.1513672867744535E-3</v>
          </cell>
          <cell r="R162">
            <v>-1.319291965262237E-2</v>
          </cell>
          <cell r="S162">
            <v>-2.7783251231527029E-2</v>
          </cell>
          <cell r="T162">
            <v>-2.1512371050818047E-3</v>
          </cell>
          <cell r="U162">
            <v>0.15039059721035097</v>
          </cell>
        </row>
        <row r="163">
          <cell r="A163">
            <v>42312</v>
          </cell>
          <cell r="B163">
            <v>980920.34</v>
          </cell>
          <cell r="C163">
            <v>9826.1820000000007</v>
          </cell>
          <cell r="D163">
            <v>99.464625945117419</v>
          </cell>
          <cell r="E163">
            <v>7.9439834390293562E-3</v>
          </cell>
          <cell r="F163">
            <v>1.1161969965328922E-2</v>
          </cell>
          <cell r="H163">
            <v>-2.1216818563943085E-2</v>
          </cell>
          <cell r="I163">
            <v>-2.0052946353522949E-2</v>
          </cell>
          <cell r="K163">
            <v>0</v>
          </cell>
          <cell r="L163">
            <v>980920.34</v>
          </cell>
          <cell r="M163">
            <v>9862.0020000000004</v>
          </cell>
          <cell r="N163">
            <v>99.46</v>
          </cell>
          <cell r="O163">
            <v>7.9043372517226818E-3</v>
          </cell>
          <cell r="P163">
            <v>1.108061400833571E-2</v>
          </cell>
          <cell r="R163">
            <v>-5.3537405488257583E-3</v>
          </cell>
          <cell r="S163">
            <v>-2.0098522167487753E-2</v>
          </cell>
          <cell r="T163">
            <v>-1.546183599614892E-3</v>
          </cell>
          <cell r="U163">
            <v>0.14993807297807674</v>
          </cell>
        </row>
        <row r="164">
          <cell r="A164">
            <v>42313</v>
          </cell>
          <cell r="B164">
            <v>984259.2</v>
          </cell>
          <cell r="C164">
            <v>9826.1820000000007</v>
          </cell>
          <cell r="D164">
            <v>99.803183978263235</v>
          </cell>
          <cell r="E164">
            <v>3.4038034118042404E-3</v>
          </cell>
          <cell r="F164">
            <v>1.4603766528583639E-2</v>
          </cell>
          <cell r="H164">
            <v>-2.1216818563943085E-2</v>
          </cell>
          <cell r="I164">
            <v>-1.6717399228933671E-2</v>
          </cell>
          <cell r="K164">
            <v>0</v>
          </cell>
          <cell r="L164">
            <v>984259.2</v>
          </cell>
          <cell r="M164">
            <v>9862.0020000000004</v>
          </cell>
          <cell r="N164">
            <v>99.8</v>
          </cell>
          <cell r="O164">
            <v>3.4184596822843805E-3</v>
          </cell>
          <cell r="P164">
            <v>1.4536952322862673E-2</v>
          </cell>
          <cell r="R164">
            <v>-1.968160217367676E-3</v>
          </cell>
          <cell r="S164">
            <v>-1.6748768472906406E-2</v>
          </cell>
          <cell r="T164">
            <v>-1.2802596697554236E-3</v>
          </cell>
          <cell r="U164">
            <v>0.14951266746187553</v>
          </cell>
        </row>
        <row r="165">
          <cell r="A165">
            <v>42314</v>
          </cell>
          <cell r="B165">
            <v>980811.48</v>
          </cell>
          <cell r="C165">
            <v>9826.1820000000007</v>
          </cell>
          <cell r="D165">
            <v>99.45358761841662</v>
          </cell>
          <cell r="E165">
            <v>-3.5028577838033259E-3</v>
          </cell>
          <cell r="F165">
            <v>1.1049753827522713E-2</v>
          </cell>
          <cell r="H165">
            <v>-2.1216818563943085E-2</v>
          </cell>
          <cell r="I165">
            <v>-2.0161698340723011E-2</v>
          </cell>
          <cell r="K165">
            <v>0</v>
          </cell>
          <cell r="L165">
            <v>980811.48</v>
          </cell>
          <cell r="M165">
            <v>9862.0020000000004</v>
          </cell>
          <cell r="N165">
            <v>99.45</v>
          </cell>
          <cell r="O165">
            <v>-3.507014028056088E-3</v>
          </cell>
          <cell r="P165">
            <v>1.0978956999085021E-2</v>
          </cell>
          <cell r="R165">
            <v>-5.4641238158338323E-3</v>
          </cell>
          <cell r="S165">
            <v>-2.0197044334975378E-2</v>
          </cell>
          <cell r="T165">
            <v>-1.5340958943568239E-3</v>
          </cell>
          <cell r="U165">
            <v>0.14906736789633085</v>
          </cell>
        </row>
        <row r="166">
          <cell r="A166">
            <v>42317</v>
          </cell>
          <cell r="B166">
            <v>982926.17</v>
          </cell>
          <cell r="C166">
            <v>9826.1820000000007</v>
          </cell>
          <cell r="D166">
            <v>99.668015682819771</v>
          </cell>
          <cell r="E166">
            <v>2.156061631741979E-3</v>
          </cell>
          <cell r="F166">
            <v>1.3229639409532368E-2</v>
          </cell>
          <cell r="H166">
            <v>-2.1216818563943085E-2</v>
          </cell>
          <cell r="I166">
            <v>-1.8049106573204243E-2</v>
          </cell>
          <cell r="K166">
            <v>0</v>
          </cell>
          <cell r="L166">
            <v>982926.17</v>
          </cell>
          <cell r="M166">
            <v>9862.0020000000004</v>
          </cell>
          <cell r="N166">
            <v>99.67</v>
          </cell>
          <cell r="O166">
            <v>2.2121669180492631E-3</v>
          </cell>
          <cell r="P166">
            <v>1.321541120260239E-2</v>
          </cell>
          <cell r="R166">
            <v>-3.3198431718023391E-3</v>
          </cell>
          <cell r="S166">
            <v>-1.8029556650246303E-2</v>
          </cell>
          <cell r="T166">
            <v>-1.3608346779392377E-3</v>
          </cell>
          <cell r="U166">
            <v>0.14863984000418359</v>
          </cell>
        </row>
        <row r="167">
          <cell r="A167">
            <v>42318</v>
          </cell>
          <cell r="B167">
            <v>976890.35</v>
          </cell>
          <cell r="C167">
            <v>9826.1820000000007</v>
          </cell>
          <cell r="D167">
            <v>99.05598782072849</v>
          </cell>
          <cell r="E167">
            <v>-6.1406646645698615E-3</v>
          </cell>
          <cell r="F167">
            <v>7.007735965715467E-3</v>
          </cell>
          <cell r="H167">
            <v>-2.1216818563943085E-2</v>
          </cell>
          <cell r="I167">
            <v>-2.407893772681291E-2</v>
          </cell>
          <cell r="K167">
            <v>0</v>
          </cell>
          <cell r="L167">
            <v>976890.35</v>
          </cell>
          <cell r="M167">
            <v>9862.0020000000004</v>
          </cell>
          <cell r="N167">
            <v>99.06</v>
          </cell>
          <cell r="O167">
            <v>-6.1201966489414783E-3</v>
          </cell>
          <cell r="P167">
            <v>7.014333638304393E-3</v>
          </cell>
          <cell r="R167">
            <v>-9.4401217927151393E-3</v>
          </cell>
          <cell r="S167">
            <v>-2.4039408866995071E-2</v>
          </cell>
          <cell r="T167">
            <v>-1.8031561526470341E-3</v>
          </cell>
          <cell r="U167">
            <v>0.14818415675837715</v>
          </cell>
        </row>
        <row r="168">
          <cell r="A168">
            <v>42319</v>
          </cell>
          <cell r="B168">
            <v>979242.6</v>
          </cell>
          <cell r="C168">
            <v>9826.1820000000007</v>
          </cell>
          <cell r="D168">
            <v>99.294504300445283</v>
          </cell>
          <cell r="E168">
            <v>2.4078956251334382E-3</v>
          </cell>
          <cell r="F168">
            <v>9.4325054876227554E-3</v>
          </cell>
          <cell r="H168">
            <v>-2.1216818563943085E-2</v>
          </cell>
          <cell r="I168">
            <v>-2.1729021670489845E-2</v>
          </cell>
          <cell r="K168">
            <v>0</v>
          </cell>
          <cell r="L168">
            <v>979242.6</v>
          </cell>
          <cell r="M168">
            <v>9862.0020000000004</v>
          </cell>
          <cell r="N168">
            <v>99.29</v>
          </cell>
          <cell r="O168">
            <v>2.3218251564709469E-3</v>
          </cell>
          <cell r="P168">
            <v>9.35244485107245E-3</v>
          </cell>
          <cell r="R168">
            <v>-7.0549569955471458E-3</v>
          </cell>
          <cell r="S168">
            <v>-2.1773399014778261E-2</v>
          </cell>
          <cell r="T168">
            <v>-1.6230255689322348E-3</v>
          </cell>
          <cell r="U168">
            <v>0.14774224481836423</v>
          </cell>
        </row>
        <row r="169">
          <cell r="A169">
            <v>42320</v>
          </cell>
          <cell r="B169">
            <v>977744.45</v>
          </cell>
          <cell r="C169">
            <v>9826.1820000000007</v>
          </cell>
          <cell r="D169">
            <v>99.142592954250048</v>
          </cell>
          <cell r="E169">
            <v>-1.5299068892632439E-3</v>
          </cell>
          <cell r="F169">
            <v>7.8881677432309782E-3</v>
          </cell>
          <cell r="H169">
            <v>-2.1216818563943085E-2</v>
          </cell>
          <cell r="I169">
            <v>-2.3225685179802502E-2</v>
          </cell>
          <cell r="K169">
            <v>0</v>
          </cell>
          <cell r="L169">
            <v>977744.45</v>
          </cell>
          <cell r="M169">
            <v>9862.0020000000004</v>
          </cell>
          <cell r="N169">
            <v>99.14</v>
          </cell>
          <cell r="O169">
            <v>-1.5107261557055773E-3</v>
          </cell>
          <cell r="P169">
            <v>7.8275897123105675E-3</v>
          </cell>
          <cell r="R169">
            <v>-8.5740704574994719E-3</v>
          </cell>
          <cell r="S169">
            <v>-2.325123152709363E-2</v>
          </cell>
          <cell r="T169">
            <v>-1.7224988718567147E-3</v>
          </cell>
          <cell r="U169">
            <v>0.14729773803010901</v>
          </cell>
        </row>
        <row r="170">
          <cell r="A170">
            <v>42321</v>
          </cell>
          <cell r="B170">
            <v>974352.54</v>
          </cell>
          <cell r="C170">
            <v>9826.1820000000007</v>
          </cell>
          <cell r="D170">
            <v>98.798655688773948</v>
          </cell>
          <cell r="E170">
            <v>-3.4691171092813278E-3</v>
          </cell>
          <cell r="F170">
            <v>4.391685656270683E-3</v>
          </cell>
          <cell r="H170">
            <v>-2.1216818563943085E-2</v>
          </cell>
          <cell r="I170">
            <v>-2.6614229667251688E-2</v>
          </cell>
          <cell r="K170">
            <v>0</v>
          </cell>
          <cell r="L170">
            <v>974352.54</v>
          </cell>
          <cell r="M170">
            <v>9862.0020000000004</v>
          </cell>
          <cell r="N170">
            <v>98.8</v>
          </cell>
          <cell r="O170">
            <v>-3.4294936453500569E-3</v>
          </cell>
          <cell r="P170">
            <v>4.3712513977838263E-3</v>
          </cell>
          <cell r="R170">
            <v>-1.2013443112260491E-2</v>
          </cell>
          <cell r="S170">
            <v>-2.6600985221674867E-2</v>
          </cell>
          <cell r="T170">
            <v>-1.958596076534036E-3</v>
          </cell>
          <cell r="U170">
            <v>0.1468468934322488</v>
          </cell>
        </row>
        <row r="171">
          <cell r="A171">
            <v>42324</v>
          </cell>
          <cell r="B171">
            <v>974993.3</v>
          </cell>
          <cell r="C171">
            <v>9826.1820000000007</v>
          </cell>
          <cell r="D171">
            <v>98.863628297783762</v>
          </cell>
          <cell r="E171">
            <v>6.5762644802047632E-4</v>
          </cell>
          <cell r="F171">
            <v>5.0522001929302895E-3</v>
          </cell>
          <cell r="H171">
            <v>-2.1216818563943085E-2</v>
          </cell>
          <cell r="I171">
            <v>-2.5974105440554118E-2</v>
          </cell>
          <cell r="K171">
            <v>0</v>
          </cell>
          <cell r="L171">
            <v>974993.3</v>
          </cell>
          <cell r="M171">
            <v>9862.0020000000004</v>
          </cell>
          <cell r="N171">
            <v>98.86</v>
          </cell>
          <cell r="O171">
            <v>6.0728744939275714E-4</v>
          </cell>
          <cell r="P171">
            <v>4.9811934532886237E-3</v>
          </cell>
          <cell r="R171">
            <v>-1.1363717022162323E-2</v>
          </cell>
          <cell r="S171">
            <v>-2.6009852216748786E-2</v>
          </cell>
          <cell r="T171">
            <v>-1.9033893510709277E-3</v>
          </cell>
          <cell r="U171">
            <v>0.14640153731817376</v>
          </cell>
        </row>
        <row r="172">
          <cell r="A172">
            <v>42325</v>
          </cell>
          <cell r="B172">
            <v>982180.92</v>
          </cell>
          <cell r="C172">
            <v>9826.1820000000007</v>
          </cell>
          <cell r="D172">
            <v>99.592447862006111</v>
          </cell>
          <cell r="E172">
            <v>7.3719686073738799E-3</v>
          </cell>
          <cell r="F172">
            <v>1.2461413461524629E-2</v>
          </cell>
          <cell r="H172">
            <v>-2.1216818563943085E-2</v>
          </cell>
          <cell r="I172">
            <v>-1.8793617123092465E-2</v>
          </cell>
          <cell r="K172">
            <v>0</v>
          </cell>
          <cell r="L172">
            <v>982180.92</v>
          </cell>
          <cell r="M172">
            <v>9862.0020000000004</v>
          </cell>
          <cell r="N172">
            <v>99.59</v>
          </cell>
          <cell r="O172">
            <v>7.3841796479869881E-3</v>
          </cell>
          <cell r="P172">
            <v>1.2402155128596215E-2</v>
          </cell>
          <cell r="R172">
            <v>-4.07552137993894E-3</v>
          </cell>
          <cell r="S172">
            <v>-1.8817733990147745E-2</v>
          </cell>
          <cell r="T172">
            <v>-1.3686818878539952E-3</v>
          </cell>
          <cell r="U172">
            <v>0.14599161079183329</v>
          </cell>
        </row>
        <row r="173">
          <cell r="A173">
            <v>42326</v>
          </cell>
          <cell r="B173">
            <v>979419.56</v>
          </cell>
          <cell r="C173">
            <v>9826.1820000000007</v>
          </cell>
          <cell r="D173">
            <v>99.312447918789715</v>
          </cell>
          <cell r="E173">
            <v>-2.8114575876713177E-3</v>
          </cell>
          <cell r="F173">
            <v>9.6149211384237709E-3</v>
          </cell>
          <cell r="H173">
            <v>-2.1216818563943085E-2</v>
          </cell>
          <cell r="I173">
            <v>-2.1552237253303352E-2</v>
          </cell>
          <cell r="K173">
            <v>0</v>
          </cell>
          <cell r="L173">
            <v>979419.56</v>
          </cell>
          <cell r="M173">
            <v>9862.0020000000004</v>
          </cell>
          <cell r="N173">
            <v>99.31</v>
          </cell>
          <cell r="O173">
            <v>-2.8115272617732501E-3</v>
          </cell>
          <cell r="P173">
            <v>9.5557588695740492E-3</v>
          </cell>
          <cell r="R173">
            <v>-6.8755208121028533E-3</v>
          </cell>
          <cell r="S173">
            <v>-2.15763546798029E-2</v>
          </cell>
          <cell r="T173">
            <v>-1.5598926077728947E-3</v>
          </cell>
          <cell r="U173">
            <v>0.14556994089899833</v>
          </cell>
        </row>
        <row r="174">
          <cell r="A174">
            <v>42327</v>
          </cell>
          <cell r="B174">
            <v>990458.79</v>
          </cell>
          <cell r="C174">
            <v>9826.1820000000007</v>
          </cell>
          <cell r="D174">
            <v>100.4318180020649</v>
          </cell>
          <cell r="E174">
            <v>1.1271196176641629E-2</v>
          </cell>
          <cell r="F174">
            <v>2.0994488977439607E-2</v>
          </cell>
          <cell r="H174">
            <v>-2.1216818563943085E-2</v>
          </cell>
          <cell r="I174">
            <v>-1.0523960570789193E-2</v>
          </cell>
          <cell r="K174">
            <v>0</v>
          </cell>
          <cell r="L174">
            <v>990458.79</v>
          </cell>
          <cell r="M174">
            <v>9862.0020000000004</v>
          </cell>
          <cell r="N174">
            <v>100.43</v>
          </cell>
          <cell r="O174">
            <v>1.127781693686436E-2</v>
          </cell>
          <cell r="P174">
            <v>2.0941343905662269E-2</v>
          </cell>
          <cell r="R174">
            <v>4.3181800206490983E-3</v>
          </cell>
          <cell r="S174">
            <v>-1.0541871921182167E-2</v>
          </cell>
          <cell r="T174">
            <v>-7.5753683958623697E-4</v>
          </cell>
          <cell r="U174">
            <v>0.14523596570876174</v>
          </cell>
        </row>
        <row r="175">
          <cell r="A175">
            <v>42328</v>
          </cell>
          <cell r="B175">
            <v>994259.79</v>
          </cell>
          <cell r="C175">
            <v>9826.1820000000007</v>
          </cell>
          <cell r="D175">
            <v>100.81723670305482</v>
          </cell>
          <cell r="E175">
            <v>3.8376154953403407E-3</v>
          </cell>
          <cell r="F175">
            <v>2.4912673248996375E-2</v>
          </cell>
          <cell r="H175">
            <v>-2.1216818563943085E-2</v>
          </cell>
          <cell r="I175">
            <v>-6.7267319896077149E-3</v>
          </cell>
          <cell r="K175">
            <v>0</v>
          </cell>
          <cell r="L175">
            <v>994259.79</v>
          </cell>
          <cell r="M175">
            <v>9862.0020000000004</v>
          </cell>
          <cell r="N175">
            <v>100.82</v>
          </cell>
          <cell r="O175">
            <v>3.8833018022501609E-3</v>
          </cell>
          <cell r="P175">
            <v>2.4905967266442897E-2</v>
          </cell>
          <cell r="R175">
            <v>8.1723670305482443E-3</v>
          </cell>
          <cell r="S175">
            <v>-6.6995073891625845E-3</v>
          </cell>
          <cell r="T175">
            <v>-4.7855112752870355E-4</v>
          </cell>
          <cell r="U175">
            <v>0.1449478985126591</v>
          </cell>
        </row>
        <row r="176">
          <cell r="A176">
            <v>42331</v>
          </cell>
          <cell r="B176">
            <v>990202.52</v>
          </cell>
          <cell r="C176">
            <v>9826.1820000000007</v>
          </cell>
          <cell r="D176">
            <v>100.40583240603682</v>
          </cell>
          <cell r="E176">
            <v>-4.0806940407396297E-3</v>
          </cell>
          <cell r="F176">
            <v>2.0730318210990806E-2</v>
          </cell>
          <cell r="H176">
            <v>-2.1216818563943085E-2</v>
          </cell>
          <cell r="I176">
            <v>-1.0779976295203775E-2</v>
          </cell>
          <cell r="K176">
            <v>0</v>
          </cell>
          <cell r="L176">
            <v>990202.52</v>
          </cell>
          <cell r="M176">
            <v>9862.0020000000004</v>
          </cell>
          <cell r="N176">
            <v>100.41</v>
          </cell>
          <cell r="O176">
            <v>-4.0666534417773681E-3</v>
          </cell>
          <cell r="P176">
            <v>2.0738029887160669E-2</v>
          </cell>
          <cell r="R176">
            <v>4.0583240603682125E-3</v>
          </cell>
          <cell r="S176">
            <v>-1.0738916256157638E-2</v>
          </cell>
          <cell r="T176">
            <v>-7.625646370144068E-4</v>
          </cell>
          <cell r="U176">
            <v>0.14461548535488666</v>
          </cell>
        </row>
        <row r="177">
          <cell r="A177">
            <v>42332</v>
          </cell>
          <cell r="B177">
            <v>995874.36</v>
          </cell>
          <cell r="C177">
            <v>9826.1820000000007</v>
          </cell>
          <cell r="D177">
            <v>100.98095295458265</v>
          </cell>
          <cell r="E177">
            <v>5.7279595693213725E-3</v>
          </cell>
          <cell r="F177">
            <v>2.6577020204883617E-2</v>
          </cell>
          <cell r="H177">
            <v>-2.1216818563943085E-2</v>
          </cell>
          <cell r="I177">
            <v>-5.113763994259668E-3</v>
          </cell>
          <cell r="K177">
            <v>0</v>
          </cell>
          <cell r="L177">
            <v>995874.36</v>
          </cell>
          <cell r="M177">
            <v>9862.0020000000004</v>
          </cell>
          <cell r="N177">
            <v>100.98</v>
          </cell>
          <cell r="O177">
            <v>5.6767254257543698E-3</v>
          </cell>
          <cell r="P177">
            <v>2.653247941445569E-2</v>
          </cell>
          <cell r="R177">
            <v>9.8095295458264786E-3</v>
          </cell>
          <cell r="S177">
            <v>-5.1231527093595908E-3</v>
          </cell>
          <cell r="T177">
            <v>-3.6164291881846111E-4</v>
          </cell>
          <cell r="U177">
            <v>0.14435004277887784</v>
          </cell>
        </row>
        <row r="178">
          <cell r="A178">
            <v>42333</v>
          </cell>
          <cell r="B178">
            <v>993251.6</v>
          </cell>
          <cell r="C178">
            <v>9826.1820000000007</v>
          </cell>
          <cell r="D178">
            <v>100.71500695294931</v>
          </cell>
          <cell r="E178">
            <v>-2.6336253902550233E-3</v>
          </cell>
          <cell r="F178">
            <v>2.3873400899419694E-2</v>
          </cell>
          <cell r="H178">
            <v>-2.1216818563943085E-2</v>
          </cell>
          <cell r="I178">
            <v>-7.7339216458196525E-3</v>
          </cell>
          <cell r="K178">
            <v>0</v>
          </cell>
          <cell r="L178">
            <v>993251.6</v>
          </cell>
          <cell r="M178">
            <v>9862.0020000000004</v>
          </cell>
          <cell r="N178">
            <v>100.72</v>
          </cell>
          <cell r="O178">
            <v>-2.574767280649648E-3</v>
          </cell>
          <cell r="P178">
            <v>2.3889397173935123E-2</v>
          </cell>
          <cell r="R178">
            <v>7.1500695294930416E-3</v>
          </cell>
          <cell r="S178">
            <v>-7.6847290640393862E-3</v>
          </cell>
          <cell r="T178">
            <v>-5.3929850048461958E-4</v>
          </cell>
          <cell r="U178">
            <v>0.14405400476840891</v>
          </cell>
        </row>
        <row r="179">
          <cell r="A179">
            <v>42334</v>
          </cell>
          <cell r="B179">
            <v>995501.34</v>
          </cell>
          <cell r="C179">
            <v>9826.1820000000007</v>
          </cell>
          <cell r="D179">
            <v>100.94312899145629</v>
          </cell>
          <cell r="E179">
            <v>2.265025296712242E-3</v>
          </cell>
          <cell r="F179">
            <v>2.6192500053087819E-2</v>
          </cell>
          <cell r="H179">
            <v>-2.1216818563943085E-2</v>
          </cell>
          <cell r="I179">
            <v>-5.4864138772778848E-3</v>
          </cell>
          <cell r="K179">
            <v>0</v>
          </cell>
          <cell r="L179">
            <v>995501.34</v>
          </cell>
          <cell r="M179">
            <v>9862.0020000000004</v>
          </cell>
          <cell r="N179">
            <v>100.94</v>
          </cell>
          <cell r="O179">
            <v>2.1842732327244097E-3</v>
          </cell>
          <cell r="P179">
            <v>2.6125851377452491E-2</v>
          </cell>
          <cell r="R179">
            <v>9.4312899145629903E-3</v>
          </cell>
          <cell r="S179">
            <v>-5.5172413793104225E-3</v>
          </cell>
          <cell r="T179">
            <v>-3.8493369525838261E-4</v>
          </cell>
          <cell r="U179">
            <v>0.14378538671119179</v>
          </cell>
        </row>
        <row r="180">
          <cell r="A180">
            <v>42335</v>
          </cell>
          <cell r="B180">
            <v>986295.62</v>
          </cell>
          <cell r="C180">
            <v>9826.1820000000007</v>
          </cell>
          <cell r="D180">
            <v>100.00967552024426</v>
          </cell>
          <cell r="E180">
            <v>-9.2473205510702483E-3</v>
          </cell>
          <cell r="F180">
            <v>1.6702969057992734E-2</v>
          </cell>
          <cell r="H180">
            <v>-2.1216818563943085E-2</v>
          </cell>
          <cell r="I180">
            <v>-1.4682999800549212E-2</v>
          </cell>
          <cell r="K180">
            <v>0</v>
          </cell>
          <cell r="L180">
            <v>986295.62</v>
          </cell>
          <cell r="M180">
            <v>9862.0020000000004</v>
          </cell>
          <cell r="N180">
            <v>100.01</v>
          </cell>
          <cell r="O180">
            <v>-9.2133940955022586E-3</v>
          </cell>
          <cell r="P180">
            <v>1.6671749517129131E-2</v>
          </cell>
          <cell r="R180">
            <v>9.6755202442677657E-5</v>
          </cell>
          <cell r="S180">
            <v>-1.4679802955664956E-2</v>
          </cell>
          <cell r="T180">
            <v>-1.0183217892318908E-3</v>
          </cell>
          <cell r="U180">
            <v>0.14342507645383887</v>
          </cell>
        </row>
        <row r="181">
          <cell r="A181">
            <v>42338</v>
          </cell>
          <cell r="B181">
            <v>982659.67</v>
          </cell>
          <cell r="C181">
            <v>9826.1820000000007</v>
          </cell>
          <cell r="D181">
            <v>99.64099277205581</v>
          </cell>
          <cell r="E181">
            <v>-3.6864707966562937E-3</v>
          </cell>
          <cell r="F181">
            <v>1.2954923253686745E-2</v>
          </cell>
          <cell r="H181">
            <v>-2.1216818563943085E-2</v>
          </cell>
          <cell r="I181">
            <v>-1.8315342147233404E-2</v>
          </cell>
          <cell r="K181">
            <v>0</v>
          </cell>
          <cell r="L181">
            <v>982659.67</v>
          </cell>
          <cell r="M181">
            <v>9862.0020000000004</v>
          </cell>
          <cell r="N181">
            <v>99.64</v>
          </cell>
          <cell r="O181">
            <v>-3.6996300369963597E-3</v>
          </cell>
          <cell r="P181">
            <v>1.2910440174850102E-2</v>
          </cell>
          <cell r="R181">
            <v>-3.5900722794418582E-3</v>
          </cell>
          <cell r="S181">
            <v>-1.8325123152709399E-2</v>
          </cell>
          <cell r="T181">
            <v>-1.2639094200750378E-3</v>
          </cell>
          <cell r="U181">
            <v>0.14304279754038438</v>
          </cell>
        </row>
        <row r="182">
          <cell r="A182">
            <v>42339</v>
          </cell>
          <cell r="B182">
            <v>990664.33</v>
          </cell>
          <cell r="C182">
            <v>9826.1820000000007</v>
          </cell>
          <cell r="D182">
            <v>100.45265961211526</v>
          </cell>
          <cell r="E182">
            <v>8.145912816387213E-3</v>
          </cell>
          <cell r="F182">
            <v>8.145912816387213E-3</v>
          </cell>
          <cell r="H182">
            <v>-2.1216818563943085E-2</v>
          </cell>
          <cell r="I182">
            <v>-1.0318624511179708E-2</v>
          </cell>
          <cell r="K182">
            <v>0</v>
          </cell>
          <cell r="L182">
            <v>990664.33</v>
          </cell>
          <cell r="M182">
            <v>9862.0020000000004</v>
          </cell>
          <cell r="N182">
            <v>100.45</v>
          </cell>
          <cell r="O182">
            <v>8.1292653552791361E-3</v>
          </cell>
          <cell r="P182">
            <v>8.1292653552791361E-3</v>
          </cell>
          <cell r="R182">
            <v>4.5265961211524708E-3</v>
          </cell>
          <cell r="S182">
            <v>-1.0344827586206917E-2</v>
          </cell>
          <cell r="T182">
            <v>-7.0939378325363123E-4</v>
          </cell>
          <cell r="U182">
            <v>0.14264235503722172</v>
          </cell>
        </row>
        <row r="183">
          <cell r="A183">
            <v>42340</v>
          </cell>
          <cell r="B183">
            <v>1003420.82</v>
          </cell>
          <cell r="C183">
            <v>9826.1820000000007</v>
          </cell>
          <cell r="D183">
            <v>101.74615864000026</v>
          </cell>
          <cell r="E183">
            <v>1.2876702646596794E-2</v>
          </cell>
          <cell r="F183">
            <v>2.1127507960105874E-2</v>
          </cell>
          <cell r="H183">
            <v>-2.1216818563943085E-2</v>
          </cell>
          <cell r="I183">
            <v>2.4252082758646765E-3</v>
          </cell>
          <cell r="K183">
            <v>485.52339999996929</v>
          </cell>
          <cell r="L183">
            <v>1002935.2966</v>
          </cell>
          <cell r="M183">
            <v>9862.0020000000004</v>
          </cell>
          <cell r="N183">
            <v>101.7</v>
          </cell>
          <cell r="O183">
            <v>1.2444001991040343E-2</v>
          </cell>
          <cell r="P183">
            <v>2.067442794058616E-2</v>
          </cell>
          <cell r="R183">
            <v>1.7461586400002505E-2</v>
          </cell>
          <cell r="S183">
            <v>1.9704433497538254E-3</v>
          </cell>
          <cell r="T183">
            <v>1.3434717685356645E-4</v>
          </cell>
          <cell r="U183">
            <v>0.14232374874775128</v>
          </cell>
        </row>
        <row r="184">
          <cell r="A184">
            <v>42341</v>
          </cell>
          <cell r="B184">
            <v>1006887.3</v>
          </cell>
          <cell r="C184">
            <v>9826.1820000000007</v>
          </cell>
          <cell r="D184">
            <v>102.09765725052581</v>
          </cell>
          <cell r="E184">
            <v>3.4546622223767809E-3</v>
          </cell>
          <cell r="F184">
            <v>2.4655158586085246E-2</v>
          </cell>
          <cell r="H184">
            <v>-2.1216818563943085E-2</v>
          </cell>
          <cell r="I184">
            <v>5.8882487736533484E-3</v>
          </cell>
          <cell r="K184">
            <v>1178.8194000000144</v>
          </cell>
          <cell r="L184">
            <v>1005708.4806</v>
          </cell>
          <cell r="M184">
            <v>9862.0020000000004</v>
          </cell>
          <cell r="N184">
            <v>101.98</v>
          </cell>
          <cell r="O184">
            <v>2.753195673549591E-3</v>
          </cell>
          <cell r="P184">
            <v>2.3484544359694937E-2</v>
          </cell>
          <cell r="R184">
            <v>2.0976572505258195E-2</v>
          </cell>
          <cell r="S184">
            <v>4.7290640394088701E-3</v>
          </cell>
          <cell r="T184">
            <v>3.2060744430850718E-4</v>
          </cell>
          <cell r="U184">
            <v>0.14203472039648626</v>
          </cell>
        </row>
        <row r="185">
          <cell r="A185">
            <v>42342</v>
          </cell>
          <cell r="B185">
            <v>994760.11</v>
          </cell>
          <cell r="C185">
            <v>9826.1820000000007</v>
          </cell>
          <cell r="D185">
            <v>100.86796879578812</v>
          </cell>
          <cell r="E185">
            <v>-1.2044237721540507E-2</v>
          </cell>
          <cell r="F185">
            <v>1.2313968273471643E-2</v>
          </cell>
          <cell r="H185">
            <v>-2.1216818563943085E-2</v>
          </cell>
          <cell r="I185">
            <v>-6.2269084158805832E-3</v>
          </cell>
          <cell r="K185">
            <v>0</v>
          </cell>
          <cell r="L185">
            <v>994760.11</v>
          </cell>
          <cell r="M185">
            <v>9862.0020000000004</v>
          </cell>
          <cell r="N185">
            <v>100.87</v>
          </cell>
          <cell r="O185">
            <v>-1.088448715434398E-2</v>
          </cell>
          <cell r="P185">
            <v>1.2344439983942301E-2</v>
          </cell>
          <cell r="R185">
            <v>8.6796879578812103E-3</v>
          </cell>
          <cell r="S185">
            <v>-6.2068965517241281E-3</v>
          </cell>
          <cell r="T185">
            <v>-4.1845457532474484E-4</v>
          </cell>
          <cell r="U185">
            <v>0.14166050435717614</v>
          </cell>
        </row>
        <row r="186">
          <cell r="A186">
            <v>42345</v>
          </cell>
          <cell r="B186">
            <v>989085.45</v>
          </cell>
          <cell r="C186">
            <v>9826.1820000000007</v>
          </cell>
          <cell r="D186">
            <v>100.29256230124471</v>
          </cell>
          <cell r="E186">
            <v>-5.7045512208968585E-3</v>
          </cell>
          <cell r="F186">
            <v>6.5391713898261816E-3</v>
          </cell>
          <cell r="H186">
            <v>-2.1216818563943085E-2</v>
          </cell>
          <cell r="I186">
            <v>-1.1895937918771304E-2</v>
          </cell>
          <cell r="K186">
            <v>0</v>
          </cell>
          <cell r="L186">
            <v>989085.45</v>
          </cell>
          <cell r="M186">
            <v>9862.0020000000004</v>
          </cell>
          <cell r="N186">
            <v>100.29</v>
          </cell>
          <cell r="O186">
            <v>-5.7499752156240369E-3</v>
          </cell>
          <cell r="P186">
            <v>6.5234845443598033E-3</v>
          </cell>
          <cell r="R186">
            <v>2.9256230124472538E-3</v>
          </cell>
          <cell r="S186">
            <v>-1.19211822660098E-2</v>
          </cell>
          <cell r="T186">
            <v>-7.9922984940594688E-4</v>
          </cell>
          <cell r="U186">
            <v>0.14126768143733931</v>
          </cell>
        </row>
        <row r="187">
          <cell r="A187">
            <v>42346</v>
          </cell>
          <cell r="B187">
            <v>978564.8</v>
          </cell>
          <cell r="C187">
            <v>9826.1820000000007</v>
          </cell>
          <cell r="D187">
            <v>99.225775861736793</v>
          </cell>
          <cell r="E187">
            <v>-1.0636745288286287E-2</v>
          </cell>
          <cell r="F187">
            <v>-4.1671293989301583E-3</v>
          </cell>
          <cell r="H187">
            <v>-2.1216818563943085E-2</v>
          </cell>
          <cell r="I187">
            <v>-2.240614914545036E-2</v>
          </cell>
          <cell r="K187">
            <v>0</v>
          </cell>
          <cell r="L187">
            <v>978564.8</v>
          </cell>
          <cell r="M187">
            <v>9862.0020000000004</v>
          </cell>
          <cell r="N187">
            <v>99.23</v>
          </cell>
          <cell r="O187">
            <v>-1.0569348888224139E-2</v>
          </cell>
          <cell r="P187">
            <v>-4.1148133279806931E-3</v>
          </cell>
          <cell r="R187">
            <v>-7.7422413826320202E-3</v>
          </cell>
          <cell r="S187">
            <v>-2.2364532019704342E-2</v>
          </cell>
          <cell r="T187">
            <v>-1.4911244329027795E-3</v>
          </cell>
          <cell r="U187">
            <v>0.1408804351625233</v>
          </cell>
        </row>
        <row r="188">
          <cell r="A188">
            <v>42347</v>
          </cell>
          <cell r="B188">
            <v>980080.3</v>
          </cell>
          <cell r="C188">
            <v>9826.1820000000007</v>
          </cell>
          <cell r="D188">
            <v>99.379446485612149</v>
          </cell>
          <cell r="E188">
            <v>1.5486966218283271E-3</v>
          </cell>
          <cell r="F188">
            <v>-2.6248863963247437E-3</v>
          </cell>
          <cell r="H188">
            <v>-2.1216818563943085E-2</v>
          </cell>
          <cell r="I188">
            <v>-2.0892152851111789E-2</v>
          </cell>
          <cell r="K188">
            <v>0</v>
          </cell>
          <cell r="L188">
            <v>980080.3</v>
          </cell>
          <cell r="M188">
            <v>9862.0020000000004</v>
          </cell>
          <cell r="N188">
            <v>99.38</v>
          </cell>
          <cell r="O188">
            <v>1.511639625113359E-3</v>
          </cell>
          <cell r="P188">
            <v>-2.6093938177439435E-3</v>
          </cell>
          <cell r="R188">
            <v>-6.20553514387856E-3</v>
          </cell>
          <cell r="S188">
            <v>-2.0886699507389195E-2</v>
          </cell>
          <cell r="T188">
            <v>-1.3848886036242902E-3</v>
          </cell>
          <cell r="U188">
            <v>0.14049280527615818</v>
          </cell>
        </row>
        <row r="189">
          <cell r="A189">
            <v>42348</v>
          </cell>
          <cell r="B189">
            <v>972032.62</v>
          </cell>
          <cell r="C189">
            <v>9826.1820000000007</v>
          </cell>
          <cell r="D189">
            <v>98.563417448100296</v>
          </cell>
          <cell r="E189">
            <v>-8.2112455479412816E-3</v>
          </cell>
          <cell r="F189">
            <v>-1.0814578357530413E-2</v>
          </cell>
          <cell r="H189">
            <v>-2.1216818563943085E-2</v>
          </cell>
          <cell r="I189">
            <v>-2.8931847801967558E-2</v>
          </cell>
          <cell r="K189">
            <v>0</v>
          </cell>
          <cell r="L189">
            <v>972032.62</v>
          </cell>
          <cell r="M189">
            <v>9862.0020000000004</v>
          </cell>
          <cell r="N189">
            <v>98.56</v>
          </cell>
          <cell r="O189">
            <v>-8.2511571744817713E-3</v>
          </cell>
          <cell r="P189">
            <v>-1.083902047370533E-2</v>
          </cell>
          <cell r="R189">
            <v>-1.4365825518997011E-2</v>
          </cell>
          <cell r="S189">
            <v>-2.8965517241379302E-2</v>
          </cell>
          <cell r="T189">
            <v>-1.9100727287053587E-3</v>
          </cell>
          <cell r="U189">
            <v>0.14014063450767214</v>
          </cell>
        </row>
        <row r="190">
          <cell r="A190">
            <v>42349</v>
          </cell>
          <cell r="B190">
            <v>967711.94</v>
          </cell>
          <cell r="C190">
            <v>9826.1820000000007</v>
          </cell>
          <cell r="D190">
            <v>98.125303564124195</v>
          </cell>
          <cell r="E190">
            <v>-4.4449948603577649E-3</v>
          </cell>
          <cell r="F190">
            <v>-1.5211502472672001E-2</v>
          </cell>
          <cell r="H190">
            <v>-2.1216818563943085E-2</v>
          </cell>
          <cell r="I190">
            <v>-3.3248240747544844E-2</v>
          </cell>
          <cell r="K190">
            <v>0</v>
          </cell>
          <cell r="L190">
            <v>967711.94</v>
          </cell>
          <cell r="M190">
            <v>9862.0020000000004</v>
          </cell>
          <cell r="N190">
            <v>98.13</v>
          </cell>
          <cell r="O190">
            <v>-4.3628246753247835E-3</v>
          </cell>
          <cell r="P190">
            <v>-1.5154556403051078E-2</v>
          </cell>
          <cell r="R190">
            <v>-1.8746964358758E-2</v>
          </cell>
          <cell r="S190">
            <v>-3.3201970443349826E-2</v>
          </cell>
          <cell r="T190">
            <v>-2.1775161945782884E-3</v>
          </cell>
          <cell r="U190">
            <v>0.13982049363019097</v>
          </cell>
        </row>
        <row r="191">
          <cell r="A191">
            <v>42352</v>
          </cell>
          <cell r="B191">
            <v>963451.89</v>
          </cell>
          <cell r="C191">
            <v>9826.1820000000007</v>
          </cell>
          <cell r="D191">
            <v>97.693337519096019</v>
          </cell>
          <cell r="E191">
            <v>-4.4021881139546526E-3</v>
          </cell>
          <cell r="F191">
            <v>-1.9546726691246019E-2</v>
          </cell>
          <cell r="H191">
            <v>-2.1216818563943085E-2</v>
          </cell>
          <cell r="I191">
            <v>-3.7504063851270697E-2</v>
          </cell>
          <cell r="K191">
            <v>0</v>
          </cell>
          <cell r="L191">
            <v>963451.89</v>
          </cell>
          <cell r="M191">
            <v>9862.0020000000004</v>
          </cell>
          <cell r="N191">
            <v>97.69</v>
          </cell>
          <cell r="O191">
            <v>-4.4838479567920198E-3</v>
          </cell>
          <cell r="P191">
            <v>-1.9570453633079077E-2</v>
          </cell>
          <cell r="R191">
            <v>-2.306662480903976E-2</v>
          </cell>
          <cell r="S191">
            <v>-3.7536945812807865E-2</v>
          </cell>
          <cell r="T191">
            <v>-2.448491286216381E-3</v>
          </cell>
          <cell r="U191">
            <v>0.13954125521595567</v>
          </cell>
        </row>
        <row r="192">
          <cell r="A192">
            <v>42353</v>
          </cell>
          <cell r="B192">
            <v>958140.43</v>
          </cell>
          <cell r="C192">
            <v>9826.1820000000007</v>
          </cell>
          <cell r="D192">
            <v>97.154759246651949</v>
          </cell>
          <cell r="E192">
            <v>-5.512947823476666E-3</v>
          </cell>
          <cell r="F192">
            <v>-2.495191443035405E-2</v>
          </cell>
          <cell r="H192">
            <v>-2.1216818563943085E-2</v>
          </cell>
          <cell r="I192">
            <v>-4.2810253727566971E-2</v>
          </cell>
          <cell r="K192">
            <v>0</v>
          </cell>
          <cell r="L192">
            <v>958140.43</v>
          </cell>
          <cell r="M192">
            <v>9862.0020000000004</v>
          </cell>
          <cell r="N192">
            <v>97.15</v>
          </cell>
          <cell r="O192">
            <v>-5.5276896304636836E-3</v>
          </cell>
          <cell r="P192">
            <v>-2.4989963869931686E-2</v>
          </cell>
          <cell r="R192">
            <v>-2.845240753348055E-2</v>
          </cell>
          <cell r="S192">
            <v>-4.2857142857142816E-2</v>
          </cell>
          <cell r="T192">
            <v>-2.7804799918556E-3</v>
          </cell>
          <cell r="U192">
            <v>0.13932299207185361</v>
          </cell>
        </row>
        <row r="193">
          <cell r="A193">
            <v>42354</v>
          </cell>
          <cell r="B193">
            <v>965304.12</v>
          </cell>
          <cell r="C193">
            <v>9826.1820000000007</v>
          </cell>
          <cell r="D193">
            <v>97.881152325866495</v>
          </cell>
          <cell r="E193">
            <v>7.476659762702953E-3</v>
          </cell>
          <cell r="F193">
            <v>-1.7661811642274761E-2</v>
          </cell>
          <cell r="H193">
            <v>-2.1216818563943085E-2</v>
          </cell>
          <cell r="I193">
            <v>-3.5653671666339926E-2</v>
          </cell>
          <cell r="K193">
            <v>0</v>
          </cell>
          <cell r="L193">
            <v>965304.12</v>
          </cell>
          <cell r="M193">
            <v>9862.0020000000004</v>
          </cell>
          <cell r="N193">
            <v>97.88</v>
          </cell>
          <cell r="O193">
            <v>7.5141533710756381E-3</v>
          </cell>
          <cell r="P193">
            <v>-1.7663588920112439E-2</v>
          </cell>
          <cell r="R193">
            <v>-2.1188476741335061E-2</v>
          </cell>
          <cell r="S193">
            <v>-3.5665024630541886E-2</v>
          </cell>
          <cell r="T193">
            <v>-2.3013532676827708E-3</v>
          </cell>
          <cell r="U193">
            <v>0.13902847531297491</v>
          </cell>
        </row>
        <row r="194">
          <cell r="A194">
            <v>42355</v>
          </cell>
          <cell r="B194">
            <v>966740.41</v>
          </cell>
          <cell r="C194">
            <v>9826.1820000000007</v>
          </cell>
          <cell r="D194">
            <v>98.026791111987194</v>
          </cell>
          <cell r="E194">
            <v>1.4879145030479712E-3</v>
          </cell>
          <cell r="F194">
            <v>-1.6200176404919553E-2</v>
          </cell>
          <cell r="H194">
            <v>-2.1216818563943085E-2</v>
          </cell>
          <cell r="I194">
            <v>-3.4218806778451238E-2</v>
          </cell>
          <cell r="K194">
            <v>0</v>
          </cell>
          <cell r="L194">
            <v>966740.41</v>
          </cell>
          <cell r="M194">
            <v>9862.0020000000004</v>
          </cell>
          <cell r="N194">
            <v>98.03</v>
          </cell>
          <cell r="O194">
            <v>1.5324887617491623E-3</v>
          </cell>
          <cell r="P194">
            <v>-1.6158169409875578E-2</v>
          </cell>
          <cell r="R194">
            <v>-1.9732088880128007E-2</v>
          </cell>
          <cell r="S194">
            <v>-3.4187192118226628E-2</v>
          </cell>
          <cell r="T194">
            <v>-2.1941815277557453E-3</v>
          </cell>
          <cell r="U194">
            <v>0.13872309322415405</v>
          </cell>
        </row>
        <row r="195">
          <cell r="A195">
            <v>42356</v>
          </cell>
          <cell r="B195">
            <v>969516.93</v>
          </cell>
          <cell r="C195">
            <v>9826.1820000000007</v>
          </cell>
          <cell r="D195">
            <v>98.3083282684388</v>
          </cell>
          <cell r="E195">
            <v>2.8720429717012941E-3</v>
          </cell>
          <cell r="F195">
            <v>-1.3374661036002378E-2</v>
          </cell>
          <cell r="H195">
            <v>-2.1216818563943085E-2</v>
          </cell>
          <cell r="I195">
            <v>-3.144504169025808E-2</v>
          </cell>
          <cell r="K195">
            <v>0</v>
          </cell>
          <cell r="L195">
            <v>969516.93</v>
          </cell>
          <cell r="M195">
            <v>9862.0020000000004</v>
          </cell>
          <cell r="N195">
            <v>98.31</v>
          </cell>
          <cell r="O195">
            <v>2.8562684892379231E-3</v>
          </cell>
          <cell r="P195">
            <v>-1.334805299076669E-2</v>
          </cell>
          <cell r="R195">
            <v>-1.6916717315611951E-2</v>
          </cell>
          <cell r="S195">
            <v>-3.1428571428571361E-2</v>
          </cell>
          <cell r="T195">
            <v>-2.0063742064593271E-3</v>
          </cell>
          <cell r="U195">
            <v>0.13839916776827635</v>
          </cell>
        </row>
        <row r="196">
          <cell r="A196">
            <v>42359</v>
          </cell>
          <cell r="B196">
            <v>971694.45</v>
          </cell>
          <cell r="C196">
            <v>9826.1820000000007</v>
          </cell>
          <cell r="D196">
            <v>98.529127250227688</v>
          </cell>
          <cell r="E196">
            <v>2.2459845028182102E-3</v>
          </cell>
          <cell r="F196">
            <v>-1.1158715814601372E-2</v>
          </cell>
          <cell r="H196">
            <v>-2.1216818563943085E-2</v>
          </cell>
          <cell r="I196">
            <v>-2.9269682263766583E-2</v>
          </cell>
          <cell r="K196">
            <v>0</v>
          </cell>
          <cell r="L196">
            <v>971694.45</v>
          </cell>
          <cell r="M196">
            <v>9862.0020000000004</v>
          </cell>
          <cell r="N196">
            <v>98.53</v>
          </cell>
          <cell r="O196">
            <v>2.237819143525499E-3</v>
          </cell>
          <cell r="P196">
            <v>-1.1140104375752746E-2</v>
          </cell>
          <cell r="R196">
            <v>-1.4708727497723117E-2</v>
          </cell>
          <cell r="S196">
            <v>-2.9261083743842398E-2</v>
          </cell>
          <cell r="T196">
            <v>-1.8581011900522526E-3</v>
          </cell>
          <cell r="U196">
            <v>0.13806406872696775</v>
          </cell>
        </row>
        <row r="197">
          <cell r="A197">
            <v>42360</v>
          </cell>
          <cell r="B197">
            <v>970987.33</v>
          </cell>
          <cell r="C197">
            <v>9826.1820000000007</v>
          </cell>
          <cell r="D197">
            <v>98.45742578433871</v>
          </cell>
          <cell r="E197">
            <v>-7.2771847158337177E-4</v>
          </cell>
          <cell r="F197">
            <v>-1.1878313882567326E-2</v>
          </cell>
          <cell r="H197">
            <v>-2.1216818563943085E-2</v>
          </cell>
          <cell r="I197">
            <v>-2.9976100646909254E-2</v>
          </cell>
          <cell r="K197">
            <v>0</v>
          </cell>
          <cell r="L197">
            <v>970987.33</v>
          </cell>
          <cell r="M197">
            <v>9862.0020000000004</v>
          </cell>
          <cell r="N197">
            <v>98.46</v>
          </cell>
          <cell r="O197">
            <v>-7.1044351974025588E-4</v>
          </cell>
          <cell r="P197">
            <v>-1.184263348052994E-2</v>
          </cell>
          <cell r="R197">
            <v>-1.5425742156612854E-2</v>
          </cell>
          <cell r="S197">
            <v>-2.9950738916256214E-2</v>
          </cell>
          <cell r="T197">
            <v>-1.8918910537735201E-3</v>
          </cell>
          <cell r="U197">
            <v>0.13773534129580003</v>
          </cell>
        </row>
        <row r="198">
          <cell r="A198">
            <v>42361</v>
          </cell>
          <cell r="B198">
            <v>976039.63</v>
          </cell>
          <cell r="C198">
            <v>9826.1820000000007</v>
          </cell>
          <cell r="D198">
            <v>98.969725416806853</v>
          </cell>
          <cell r="E198">
            <v>5.2032604792073833E-3</v>
          </cell>
          <cell r="F198">
            <v>-6.7368593645447117E-3</v>
          </cell>
          <cell r="H198">
            <v>-2.1216818563943085E-2</v>
          </cell>
          <cell r="I198">
            <v>-2.4928813627518642E-2</v>
          </cell>
          <cell r="K198">
            <v>0</v>
          </cell>
          <cell r="L198">
            <v>976039.63</v>
          </cell>
          <cell r="M198">
            <v>9862.0020000000004</v>
          </cell>
          <cell r="N198">
            <v>98.97</v>
          </cell>
          <cell r="O198">
            <v>5.1797684338819039E-3</v>
          </cell>
          <cell r="P198">
            <v>-6.7242071457246366E-3</v>
          </cell>
          <cell r="R198">
            <v>-1.030274583193147E-2</v>
          </cell>
          <cell r="S198">
            <v>-2.4926108374384248E-2</v>
          </cell>
          <cell r="T198">
            <v>-1.5662211657456737E-3</v>
          </cell>
          <cell r="U198">
            <v>0.13738532723661681</v>
          </cell>
        </row>
        <row r="199">
          <cell r="A199">
            <v>42362</v>
          </cell>
          <cell r="B199">
            <v>978108.08</v>
          </cell>
          <cell r="C199">
            <v>9826.1820000000007</v>
          </cell>
          <cell r="D199">
            <v>99.17946477804405</v>
          </cell>
          <cell r="E199">
            <v>2.1192274744008532E-3</v>
          </cell>
          <cell r="F199">
            <v>-4.6319088276004505E-3</v>
          </cell>
          <cell r="H199">
            <v>-2.1216818563943085E-2</v>
          </cell>
          <cell r="I199">
            <v>-2.2862415979861606E-2</v>
          </cell>
          <cell r="K199">
            <v>0</v>
          </cell>
          <cell r="L199">
            <v>978108.08</v>
          </cell>
          <cell r="M199">
            <v>9862.0020000000004</v>
          </cell>
          <cell r="N199">
            <v>99.18</v>
          </cell>
          <cell r="O199">
            <v>2.121855107608539E-3</v>
          </cell>
          <cell r="P199">
            <v>-4.616619831392943E-3</v>
          </cell>
          <cell r="R199">
            <v>-8.2053522195595363E-3</v>
          </cell>
          <cell r="S199">
            <v>-2.2857142857142798E-2</v>
          </cell>
          <cell r="T199">
            <v>-1.4287245123938419E-3</v>
          </cell>
          <cell r="U199">
            <v>0.13703178774914446</v>
          </cell>
        </row>
        <row r="200">
          <cell r="A200">
            <v>42363</v>
          </cell>
          <cell r="B200">
            <v>977909.93</v>
          </cell>
          <cell r="C200">
            <v>9826.1820000000007</v>
          </cell>
          <cell r="D200">
            <v>99.159372508746202</v>
          </cell>
          <cell r="E200">
            <v>-2.0258497404490594E-4</v>
          </cell>
          <cell r="F200">
            <v>-4.8335554465157582E-3</v>
          </cell>
          <cell r="H200">
            <v>-2.1216818563943085E-2</v>
          </cell>
          <cell r="I200">
            <v>-2.3060369371958656E-2</v>
          </cell>
          <cell r="K200">
            <v>0</v>
          </cell>
          <cell r="L200">
            <v>977909.93</v>
          </cell>
          <cell r="M200">
            <v>9862.0020000000004</v>
          </cell>
          <cell r="N200">
            <v>99.16</v>
          </cell>
          <cell r="O200">
            <v>-2.0165355918544403E-4</v>
          </cell>
          <cell r="P200">
            <v>-4.8173424327579983E-3</v>
          </cell>
          <cell r="R200">
            <v>-8.406274912537981E-3</v>
          </cell>
          <cell r="S200">
            <v>-2.305418719211827E-2</v>
          </cell>
          <cell r="T200">
            <v>-1.4335759466916898E-3</v>
          </cell>
          <cell r="U200">
            <v>0.13668145980583307</v>
          </cell>
        </row>
        <row r="201">
          <cell r="A201">
            <v>42366</v>
          </cell>
          <cell r="B201">
            <v>975850.37</v>
          </cell>
          <cell r="C201">
            <v>9826.1820000000007</v>
          </cell>
          <cell r="D201">
            <v>98.950534587196387</v>
          </cell>
          <cell r="E201">
            <v>-2.106083532662506E-3</v>
          </cell>
          <cell r="F201">
            <v>-6.9294591076480838E-3</v>
          </cell>
          <cell r="H201">
            <v>-2.1216818563943085E-2</v>
          </cell>
          <cell r="I201">
            <v>-2.5117885840429732E-2</v>
          </cell>
          <cell r="K201">
            <v>0</v>
          </cell>
          <cell r="L201">
            <v>975850.37</v>
          </cell>
          <cell r="M201">
            <v>9862.0020000000004</v>
          </cell>
          <cell r="N201">
            <v>98.95</v>
          </cell>
          <cell r="O201">
            <v>-2.1177894312222056E-3</v>
          </cell>
          <cell r="P201">
            <v>-6.92492974708947E-3</v>
          </cell>
          <cell r="R201">
            <v>-1.0494654128036185E-2</v>
          </cell>
          <cell r="S201">
            <v>-2.5123152709359609E-2</v>
          </cell>
          <cell r="T201">
            <v>-1.554192609020788E-3</v>
          </cell>
          <cell r="U201">
            <v>0.13634008562279573</v>
          </cell>
        </row>
        <row r="202">
          <cell r="A202">
            <v>42367</v>
          </cell>
          <cell r="B202">
            <v>969808.97</v>
          </cell>
          <cell r="C202">
            <v>9826.1820000000007</v>
          </cell>
          <cell r="D202">
            <v>98.337940917067343</v>
          </cell>
          <cell r="E202">
            <v>-6.1909081409683431E-3</v>
          </cell>
          <cell r="F202">
            <v>-1.3077467603814452E-2</v>
          </cell>
          <cell r="H202">
            <v>-2.1216818563943085E-2</v>
          </cell>
          <cell r="I202">
            <v>-3.1153291457464594E-2</v>
          </cell>
          <cell r="K202">
            <v>0</v>
          </cell>
          <cell r="L202">
            <v>969808.97</v>
          </cell>
          <cell r="M202">
            <v>9862.0020000000004</v>
          </cell>
          <cell r="N202">
            <v>98.34</v>
          </cell>
          <cell r="O202">
            <v>-6.1647296614452118E-3</v>
          </cell>
          <cell r="P202">
            <v>-1.3046969088719385E-2</v>
          </cell>
          <cell r="R202">
            <v>-1.6620590829326543E-2</v>
          </cell>
          <cell r="S202">
            <v>-3.1133004926108376E-2</v>
          </cell>
          <cell r="T202">
            <v>-1.916157164686183E-3</v>
          </cell>
          <cell r="U202">
            <v>0.13603073647029851</v>
          </cell>
        </row>
        <row r="203">
          <cell r="A203">
            <v>42368</v>
          </cell>
          <cell r="B203">
            <v>974817.53</v>
          </cell>
          <cell r="C203">
            <v>9826.1820000000007</v>
          </cell>
          <cell r="D203">
            <v>98.845805344594325</v>
          </cell>
          <cell r="E203">
            <v>5.1644810008304454E-3</v>
          </cell>
          <cell r="F203">
            <v>-7.9805249359627961E-3</v>
          </cell>
          <cell r="H203">
            <v>-2.1216818563943085E-2</v>
          </cell>
          <cell r="I203">
            <v>-2.6149701038479578E-2</v>
          </cell>
          <cell r="K203">
            <v>0</v>
          </cell>
          <cell r="L203">
            <v>974817.53</v>
          </cell>
          <cell r="M203">
            <v>9862.0020000000004</v>
          </cell>
          <cell r="N203">
            <v>98.85</v>
          </cell>
          <cell r="O203">
            <v>5.1860890787065461E-3</v>
          </cell>
          <cell r="P203">
            <v>-7.9285427539141917E-3</v>
          </cell>
          <cell r="R203">
            <v>-1.1541946554056715E-2</v>
          </cell>
          <cell r="S203">
            <v>-2.6108374384236521E-2</v>
          </cell>
          <cell r="T203">
            <v>-1.5986678260873077E-3</v>
          </cell>
          <cell r="U203">
            <v>0.13569785694523875</v>
          </cell>
        </row>
        <row r="204">
          <cell r="A204">
            <v>42369</v>
          </cell>
          <cell r="B204">
            <v>977784.82</v>
          </cell>
          <cell r="C204">
            <v>9826.1820000000007</v>
          </cell>
          <cell r="D204">
            <v>99.146686443584159</v>
          </cell>
          <cell r="E204">
            <v>3.0439440291969433E-3</v>
          </cell>
          <cell r="F204">
            <v>-4.9608731779946513E-3</v>
          </cell>
          <cell r="G204">
            <v>4.1875754973400792E-2</v>
          </cell>
          <cell r="H204">
            <v>-2.1216818563943085E-2</v>
          </cell>
          <cell r="I204">
            <v>-2.3185355235624039E-2</v>
          </cell>
          <cell r="K204">
            <v>0</v>
          </cell>
          <cell r="L204">
            <v>977784.82</v>
          </cell>
          <cell r="M204">
            <v>9862.0020000000004</v>
          </cell>
          <cell r="N204">
            <v>99.15</v>
          </cell>
          <cell r="O204">
            <v>3.0349013657058332E-3</v>
          </cell>
          <cell r="P204">
            <v>-4.9177037334403595E-3</v>
          </cell>
          <cell r="Q204">
            <v>4.1929382093316647E-2</v>
          </cell>
          <cell r="R204">
            <v>-8.5331355641584672E-3</v>
          </cell>
          <cell r="S204">
            <v>-2.3152709359605894E-2</v>
          </cell>
          <cell r="T204">
            <v>-1.4104706627051655E-3</v>
          </cell>
          <cell r="U204">
            <v>0.13535796121125554</v>
          </cell>
        </row>
        <row r="205">
          <cell r="A205" t="str">
            <v>31-12-15_Perf</v>
          </cell>
          <cell r="B205">
            <v>977785.28</v>
          </cell>
          <cell r="C205">
            <v>9826.1820000000007</v>
          </cell>
          <cell r="D205">
            <v>99.14673308725753</v>
          </cell>
          <cell r="E205">
            <v>3.0573311499642042E-3</v>
          </cell>
          <cell r="F205">
            <v>-4.9475928934784585E-3</v>
          </cell>
          <cell r="G205">
            <v>4.1889660362730341E-2</v>
          </cell>
          <cell r="H205">
            <v>-2.3172318184062624E-2</v>
          </cell>
          <cell r="I205">
            <v>-2.3172318184062624E-2</v>
          </cell>
          <cell r="K205">
            <v>0</v>
          </cell>
          <cell r="L205">
            <v>977785.28</v>
          </cell>
          <cell r="M205">
            <v>9862.0020000000004</v>
          </cell>
          <cell r="N205">
            <v>99.15</v>
          </cell>
          <cell r="O205">
            <v>3.0349013657058332E-3</v>
          </cell>
          <cell r="P205">
            <v>-4.9177037334403595E-3</v>
          </cell>
          <cell r="Q205">
            <v>4.1929382093316647E-2</v>
          </cell>
          <cell r="R205">
            <v>-2.3152709359605894E-2</v>
          </cell>
          <cell r="S205">
            <v>-2.3152709359605894E-2</v>
          </cell>
          <cell r="T205">
            <v>-1.4104706627051655E-3</v>
          </cell>
          <cell r="U205">
            <v>0.13535796121125554</v>
          </cell>
        </row>
        <row r="206">
          <cell r="A206">
            <v>42370</v>
          </cell>
          <cell r="B206">
            <v>977657.53</v>
          </cell>
          <cell r="C206">
            <v>9826.1820000000007</v>
          </cell>
          <cell r="D206">
            <v>99.133779327970117</v>
          </cell>
          <cell r="E206">
            <v>-1.3065240663057143E-4</v>
          </cell>
          <cell r="F206">
            <v>-1.3065240663057143E-4</v>
          </cell>
          <cell r="H206">
            <v>-1.3065240663057143E-4</v>
          </cell>
          <cell r="I206">
            <v>-2.3312518936254967E-2</v>
          </cell>
          <cell r="K206">
            <v>0</v>
          </cell>
          <cell r="L206">
            <v>977657.53</v>
          </cell>
          <cell r="M206">
            <v>9862.0020000000004</v>
          </cell>
          <cell r="N206">
            <v>99.13</v>
          </cell>
          <cell r="O206">
            <v>-2.0171457387807568E-4</v>
          </cell>
          <cell r="P206">
            <v>-2.0171457387807568E-4</v>
          </cell>
          <cell r="R206">
            <v>-1.3065240663057143E-4</v>
          </cell>
          <cell r="S206">
            <v>-2.3349753694581366E-2</v>
          </cell>
          <cell r="T206">
            <v>-1.4152918133731873E-3</v>
          </cell>
          <cell r="U206">
            <v>0.13467932025888582</v>
          </cell>
        </row>
        <row r="207">
          <cell r="A207">
            <v>42373</v>
          </cell>
          <cell r="B207">
            <v>957077.56</v>
          </cell>
          <cell r="C207">
            <v>9826.1820000000007</v>
          </cell>
          <cell r="D207">
            <v>97.046984983373562</v>
          </cell>
          <cell r="E207">
            <v>-2.1050285369356159E-2</v>
          </cell>
          <cell r="F207">
            <v>-2.1178187505543011E-2</v>
          </cell>
          <cell r="H207">
            <v>-2.1178187505543011E-2</v>
          </cell>
          <cell r="I207">
            <v>-4.3872069129324509E-2</v>
          </cell>
          <cell r="K207">
            <v>0</v>
          </cell>
          <cell r="L207">
            <v>957077.56</v>
          </cell>
          <cell r="M207">
            <v>9862.0020000000004</v>
          </cell>
          <cell r="N207">
            <v>97.05</v>
          </cell>
          <cell r="O207">
            <v>-2.0982548169070858E-2</v>
          </cell>
          <cell r="P207">
            <v>-2.1180030257186178E-2</v>
          </cell>
          <cell r="R207">
            <v>-2.1178187505543011E-2</v>
          </cell>
          <cell r="S207">
            <v>-4.3842364532019729E-2</v>
          </cell>
          <cell r="T207">
            <v>-2.6443054259743803E-3</v>
          </cell>
          <cell r="U207">
            <v>0.13444529414392684</v>
          </cell>
        </row>
        <row r="208">
          <cell r="A208">
            <v>42374</v>
          </cell>
          <cell r="B208">
            <v>957039.52</v>
          </cell>
          <cell r="C208">
            <v>9826.1820000000007</v>
          </cell>
          <cell r="D208">
            <v>97.043127754384955</v>
          </cell>
          <cell r="E208">
            <v>-3.9745995089601749E-5</v>
          </cell>
          <cell r="F208">
            <v>-2.1217091752495976E-2</v>
          </cell>
          <cell r="H208">
            <v>-2.1217091752495976E-2</v>
          </cell>
          <cell r="I208">
            <v>-4.3910071385369953E-2</v>
          </cell>
          <cell r="K208">
            <v>0</v>
          </cell>
          <cell r="L208">
            <v>957039.52</v>
          </cell>
          <cell r="M208">
            <v>9862.0020000000004</v>
          </cell>
          <cell r="N208">
            <v>97.04</v>
          </cell>
          <cell r="O208">
            <v>-1.0303967027291971E-4</v>
          </cell>
          <cell r="P208">
            <v>-2.1280887544125049E-2</v>
          </cell>
          <cell r="R208">
            <v>-2.1217091752495976E-2</v>
          </cell>
          <cell r="S208">
            <v>-4.3940886699507353E-2</v>
          </cell>
          <cell r="T208">
            <v>-2.6369978427709384E-3</v>
          </cell>
          <cell r="U208">
            <v>0.13421313690207551</v>
          </cell>
        </row>
        <row r="209">
          <cell r="A209">
            <v>42375</v>
          </cell>
          <cell r="B209">
            <v>963501.91</v>
          </cell>
          <cell r="C209">
            <v>9826.1820000000007</v>
          </cell>
          <cell r="D209">
            <v>97.698409511577879</v>
          </cell>
          <cell r="E209">
            <v>6.7524797722042784E-3</v>
          </cell>
          <cell r="F209">
            <v>-1.4607879963175474E-2</v>
          </cell>
          <cell r="H209">
            <v>-1.4607879963175474E-2</v>
          </cell>
          <cell r="I209">
            <v>-3.7454093481991357E-2</v>
          </cell>
          <cell r="K209">
            <v>0</v>
          </cell>
          <cell r="L209">
            <v>963501.91</v>
          </cell>
          <cell r="M209">
            <v>9862.0020000000004</v>
          </cell>
          <cell r="N209">
            <v>97.7</v>
          </cell>
          <cell r="O209">
            <v>6.8013190436932991E-3</v>
          </cell>
          <cell r="P209">
            <v>-1.4624306606152326E-2</v>
          </cell>
          <cell r="R209">
            <v>-1.4607879963175474E-2</v>
          </cell>
          <cell r="S209">
            <v>-3.7438423645320129E-2</v>
          </cell>
          <cell r="T209">
            <v>-2.2355232848099149E-3</v>
          </cell>
          <cell r="U209">
            <v>0.13392806886198436</v>
          </cell>
        </row>
        <row r="210">
          <cell r="A210">
            <v>42376</v>
          </cell>
          <cell r="B210">
            <v>943550.23</v>
          </cell>
          <cell r="C210">
            <v>9826.1820000000007</v>
          </cell>
          <cell r="D210">
            <v>95.675323326845799</v>
          </cell>
          <cell r="E210">
            <v>-2.0707462842497248E-2</v>
          </cell>
          <cell r="F210">
            <v>-3.5012850674127627E-2</v>
          </cell>
          <cell r="H210">
            <v>-3.5012850674127627E-2</v>
          </cell>
          <cell r="I210">
            <v>-5.7385977075410821E-2</v>
          </cell>
          <cell r="K210">
            <v>0</v>
          </cell>
          <cell r="L210">
            <v>943550.23</v>
          </cell>
          <cell r="M210">
            <v>9862.0020000000004</v>
          </cell>
          <cell r="N210">
            <v>95.68</v>
          </cell>
          <cell r="O210">
            <v>-2.0675537359262974E-2</v>
          </cell>
          <cell r="P210">
            <v>-3.4997478567826534E-2</v>
          </cell>
          <cell r="R210">
            <v>-3.5012850674127627E-2</v>
          </cell>
          <cell r="S210">
            <v>-5.7339901477832411E-2</v>
          </cell>
          <cell r="T210">
            <v>-3.4072496996202517E-3</v>
          </cell>
          <cell r="U210">
            <v>0.1338699036629892</v>
          </cell>
        </row>
        <row r="211">
          <cell r="A211">
            <v>42377</v>
          </cell>
          <cell r="B211">
            <v>949230.85</v>
          </cell>
          <cell r="C211">
            <v>9826.1820000000007</v>
          </cell>
          <cell r="D211">
            <v>96.251334161157132</v>
          </cell>
          <cell r="E211">
            <v>6.0204743948819583E-3</v>
          </cell>
          <cell r="F211">
            <v>-2.9203170250221011E-2</v>
          </cell>
          <cell r="H211">
            <v>-2.9203170250221011E-2</v>
          </cell>
          <cell r="I211">
            <v>-5.1710993486136614E-2</v>
          </cell>
          <cell r="K211">
            <v>0</v>
          </cell>
          <cell r="L211">
            <v>949230.85</v>
          </cell>
          <cell r="M211">
            <v>9862.0020000000004</v>
          </cell>
          <cell r="N211">
            <v>96.25</v>
          </cell>
          <cell r="O211">
            <v>5.9573578595317755E-3</v>
          </cell>
          <cell r="P211">
            <v>-2.9248613212304653E-2</v>
          </cell>
          <cell r="R211">
            <v>-2.9203170250221011E-2</v>
          </cell>
          <cell r="S211">
            <v>-5.1724137931034475E-2</v>
          </cell>
          <cell r="T211">
            <v>-3.0583287678069837E-3</v>
          </cell>
          <cell r="U211">
            <v>0.13372835159669527</v>
          </cell>
        </row>
        <row r="212">
          <cell r="A212">
            <v>42380</v>
          </cell>
          <cell r="B212">
            <v>937705.4</v>
          </cell>
          <cell r="C212">
            <v>9826.1820000000007</v>
          </cell>
          <cell r="D212">
            <v>95.082661715136538</v>
          </cell>
          <cell r="E212">
            <v>-1.2141883083551241E-2</v>
          </cell>
          <cell r="F212">
            <v>-4.0990471854924992E-2</v>
          </cell>
          <cell r="H212">
            <v>-4.0990471854924992E-2</v>
          </cell>
          <cell r="I212">
            <v>-6.3225007732644944E-2</v>
          </cell>
          <cell r="K212">
            <v>0</v>
          </cell>
          <cell r="L212">
            <v>937705.4</v>
          </cell>
          <cell r="M212">
            <v>9862.0020000000004</v>
          </cell>
          <cell r="N212">
            <v>95.08</v>
          </cell>
          <cell r="O212">
            <v>-1.2155844155844142E-2</v>
          </cell>
          <cell r="P212">
            <v>-4.1048915784165474E-2</v>
          </cell>
          <cell r="R212">
            <v>-4.0990471854924992E-2</v>
          </cell>
          <cell r="S212">
            <v>-6.3251231527093665E-2</v>
          </cell>
          <cell r="T212">
            <v>-3.7217685968045089E-3</v>
          </cell>
          <cell r="U212">
            <v>0.13376721136050185</v>
          </cell>
        </row>
        <row r="213">
          <cell r="A213">
            <v>42381</v>
          </cell>
          <cell r="B213">
            <v>929878.13</v>
          </cell>
          <cell r="C213">
            <v>9826.1820000000007</v>
          </cell>
          <cell r="D213">
            <v>94.288982095116182</v>
          </cell>
          <cell r="E213">
            <v>-8.3472591711639677E-3</v>
          </cell>
          <cell r="F213">
            <v>-4.8995572933967613E-2</v>
          </cell>
          <cell r="H213">
            <v>-4.8995572933967613E-2</v>
          </cell>
          <cell r="I213">
            <v>-7.1044511378165698E-2</v>
          </cell>
          <cell r="K213">
            <v>0</v>
          </cell>
          <cell r="L213">
            <v>929878.13</v>
          </cell>
          <cell r="M213">
            <v>9862.0020000000004</v>
          </cell>
          <cell r="N213">
            <v>94.29</v>
          </cell>
          <cell r="O213">
            <v>-8.3087925957088249E-3</v>
          </cell>
          <cell r="P213">
            <v>-4.9016641452344967E-2</v>
          </cell>
          <cell r="R213">
            <v>-4.8995572933967613E-2</v>
          </cell>
          <cell r="S213">
            <v>-7.1034482758620676E-2</v>
          </cell>
          <cell r="T213">
            <v>-4.1595071019031593E-3</v>
          </cell>
          <cell r="U213">
            <v>0.13395715314082299</v>
          </cell>
        </row>
        <row r="214">
          <cell r="A214">
            <v>42382</v>
          </cell>
          <cell r="B214">
            <v>926847.26</v>
          </cell>
          <cell r="C214">
            <v>9826.1820000000007</v>
          </cell>
          <cell r="D214">
            <v>93.981654029273159</v>
          </cell>
          <cell r="E214">
            <v>-3.2594271251438212E-3</v>
          </cell>
          <cell r="F214">
            <v>-5.2095302559678536E-2</v>
          </cell>
          <cell r="H214">
            <v>-5.2095302559678536E-2</v>
          </cell>
          <cell r="I214">
            <v>-7.4072374095830895E-2</v>
          </cell>
          <cell r="K214">
            <v>0</v>
          </cell>
          <cell r="L214">
            <v>926847.26</v>
          </cell>
          <cell r="M214">
            <v>9862.0020000000004</v>
          </cell>
          <cell r="N214">
            <v>93.98</v>
          </cell>
          <cell r="O214">
            <v>-3.2877293456358148E-3</v>
          </cell>
          <cell r="P214">
            <v>-5.2143217347453419E-2</v>
          </cell>
          <cell r="R214">
            <v>-5.2095302559678536E-2</v>
          </cell>
          <cell r="S214">
            <v>-7.4088669950738928E-2</v>
          </cell>
          <cell r="T214">
            <v>-4.3173512173382278E-3</v>
          </cell>
          <cell r="U214">
            <v>0.13420761032067147</v>
          </cell>
        </row>
        <row r="215">
          <cell r="A215">
            <v>42383</v>
          </cell>
          <cell r="B215">
            <v>921764.13</v>
          </cell>
          <cell r="C215">
            <v>9826.1820000000007</v>
          </cell>
          <cell r="D215">
            <v>93.466228256696766</v>
          </cell>
          <cell r="E215">
            <v>-5.4843232745813708E-3</v>
          </cell>
          <cell r="F215">
            <v>-5.7293918353935491E-2</v>
          </cell>
          <cell r="H215">
            <v>-5.7293918353935491E-2</v>
          </cell>
          <cell r="I215">
            <v>-7.9150460525155064E-2</v>
          </cell>
          <cell r="K215">
            <v>0</v>
          </cell>
          <cell r="L215">
            <v>921764.13</v>
          </cell>
          <cell r="M215">
            <v>9862.0020000000004</v>
          </cell>
          <cell r="N215">
            <v>93.47</v>
          </cell>
          <cell r="O215">
            <v>-5.4266865290487631E-3</v>
          </cell>
          <cell r="P215">
            <v>-5.7286938981341518E-2</v>
          </cell>
          <cell r="R215">
            <v>-5.7293918353935491E-2</v>
          </cell>
          <cell r="S215">
            <v>-7.9113300492610894E-2</v>
          </cell>
          <cell r="T215">
            <v>-4.5879881734975925E-3</v>
          </cell>
          <cell r="U215">
            <v>0.13456863296842589</v>
          </cell>
        </row>
        <row r="216">
          <cell r="A216">
            <v>42384</v>
          </cell>
          <cell r="B216">
            <v>912777.96</v>
          </cell>
          <cell r="C216">
            <v>9826.1820000000007</v>
          </cell>
          <cell r="D216">
            <v>92.555036999586889</v>
          </cell>
          <cell r="E216">
            <v>-9.7488822872724423E-3</v>
          </cell>
          <cell r="F216">
            <v>-6.6484248975398841E-2</v>
          </cell>
          <cell r="H216">
            <v>-6.6484248975398841E-2</v>
          </cell>
          <cell r="I216">
            <v>-8.8127714289784387E-2</v>
          </cell>
          <cell r="K216">
            <v>0</v>
          </cell>
          <cell r="L216">
            <v>912777.96</v>
          </cell>
          <cell r="M216">
            <v>9862.0020000000004</v>
          </cell>
          <cell r="N216">
            <v>92.56</v>
          </cell>
          <cell r="O216">
            <v>-9.7357440890124547E-3</v>
          </cell>
          <cell r="P216">
            <v>-6.6464952092788687E-2</v>
          </cell>
          <cell r="R216">
            <v>-6.6484248975398841E-2</v>
          </cell>
          <cell r="S216">
            <v>-8.8078817733990178E-2</v>
          </cell>
          <cell r="T216">
            <v>-5.0835801999511432E-3</v>
          </cell>
          <cell r="U216">
            <v>0.13515599718303126</v>
          </cell>
        </row>
        <row r="217">
          <cell r="A217">
            <v>42387</v>
          </cell>
          <cell r="B217">
            <v>906782.99</v>
          </cell>
          <cell r="C217">
            <v>9826.1820000000007</v>
          </cell>
          <cell r="D217">
            <v>91.947151298488876</v>
          </cell>
          <cell r="E217">
            <v>-6.5678294861545305E-3</v>
          </cell>
          <cell r="F217">
            <v>-7.261542125076792E-2</v>
          </cell>
          <cell r="H217">
            <v>-7.261542125076792E-2</v>
          </cell>
          <cell r="I217">
            <v>-9.4116735975479093E-2</v>
          </cell>
          <cell r="K217">
            <v>0</v>
          </cell>
          <cell r="L217">
            <v>906782.99</v>
          </cell>
          <cell r="M217">
            <v>9862.0020000000004</v>
          </cell>
          <cell r="N217">
            <v>91.95</v>
          </cell>
          <cell r="O217">
            <v>-6.5903197925669676E-3</v>
          </cell>
          <cell r="P217">
            <v>-7.2617246596066609E-2</v>
          </cell>
          <cell r="R217">
            <v>-7.261542125076792E-2</v>
          </cell>
          <cell r="S217">
            <v>-9.4088669950738835E-2</v>
          </cell>
          <cell r="T217">
            <v>-5.4046172634230061E-3</v>
          </cell>
          <cell r="U217">
            <v>0.13590307486120765</v>
          </cell>
        </row>
        <row r="218">
          <cell r="A218">
            <v>42388</v>
          </cell>
          <cell r="B218">
            <v>912062.74</v>
          </cell>
          <cell r="C218">
            <v>9826.1820000000007</v>
          </cell>
          <cell r="D218">
            <v>92.482514199449554</v>
          </cell>
          <cell r="E218">
            <v>5.8225066617096921E-3</v>
          </cell>
          <cell r="F218">
            <v>-6.721571836303375E-2</v>
          </cell>
          <cell r="H218">
            <v>-6.721571836303375E-2</v>
          </cell>
          <cell r="I218">
            <v>-8.8842224635965028E-2</v>
          </cell>
          <cell r="K218">
            <v>0</v>
          </cell>
          <cell r="L218">
            <v>912062.74</v>
          </cell>
          <cell r="M218">
            <v>9862.0020000000004</v>
          </cell>
          <cell r="N218">
            <v>92.48</v>
          </cell>
          <cell r="O218">
            <v>5.7640021750950954E-3</v>
          </cell>
          <cell r="P218">
            <v>-6.7271810388300546E-2</v>
          </cell>
          <cell r="R218">
            <v>-6.721571836303375E-2</v>
          </cell>
          <cell r="S218">
            <v>-8.8866995073891619E-2</v>
          </cell>
          <cell r="T218">
            <v>-5.0802426768541409E-3</v>
          </cell>
          <cell r="U218">
            <v>0.13647713629858563</v>
          </cell>
        </row>
        <row r="219">
          <cell r="A219">
            <v>42389</v>
          </cell>
          <cell r="B219">
            <v>894293.44</v>
          </cell>
          <cell r="C219">
            <v>9826.1820000000007</v>
          </cell>
          <cell r="D219">
            <v>90.680719797055403</v>
          </cell>
          <cell r="E219">
            <v>-1.9482541299735479E-2</v>
          </cell>
          <cell r="F219">
            <v>-8.5388726653769953E-2</v>
          </cell>
          <cell r="H219">
            <v>-8.5388726653769953E-2</v>
          </cell>
          <cell r="I219">
            <v>-0.10659389362506988</v>
          </cell>
          <cell r="K219">
            <v>0</v>
          </cell>
          <cell r="L219">
            <v>894293.44</v>
          </cell>
          <cell r="M219">
            <v>9862.0020000000004</v>
          </cell>
          <cell r="N219">
            <v>90.68</v>
          </cell>
          <cell r="O219">
            <v>-1.9463667820069142E-2</v>
          </cell>
          <cell r="P219">
            <v>-8.5426122037317143E-2</v>
          </cell>
          <cell r="R219">
            <v>-8.5388726653769953E-2</v>
          </cell>
          <cell r="S219">
            <v>-0.10660098522167483</v>
          </cell>
          <cell r="T219">
            <v>-6.0656650064885298E-3</v>
          </cell>
          <cell r="U219">
            <v>0.13759112043576693</v>
          </cell>
        </row>
        <row r="220">
          <cell r="A220">
            <v>42390</v>
          </cell>
          <cell r="B220">
            <v>882068.42</v>
          </cell>
          <cell r="C220">
            <v>9826.1820000000007</v>
          </cell>
          <cell r="D220">
            <v>89.441111449784742</v>
          </cell>
          <cell r="E220">
            <v>-1.3670032064643012E-2</v>
          </cell>
          <cell r="F220">
            <v>-9.7891492087097021E-2</v>
          </cell>
          <cell r="H220">
            <v>-9.7891492087097021E-2</v>
          </cell>
          <cell r="I220">
            <v>-0.1188067837459631</v>
          </cell>
          <cell r="K220">
            <v>0</v>
          </cell>
          <cell r="L220">
            <v>882068.42</v>
          </cell>
          <cell r="M220">
            <v>9862.0020000000004</v>
          </cell>
          <cell r="N220">
            <v>89.44</v>
          </cell>
          <cell r="O220">
            <v>-1.3674459638288616E-2</v>
          </cell>
          <cell r="P220">
            <v>-9.7932425617750951E-2</v>
          </cell>
          <cell r="R220">
            <v>-9.7891492087097021E-2</v>
          </cell>
          <cell r="S220">
            <v>-0.11881773399014783</v>
          </cell>
          <cell r="T220">
            <v>-6.729304415003412E-3</v>
          </cell>
          <cell r="U220">
            <v>0.13912522406651406</v>
          </cell>
        </row>
        <row r="221">
          <cell r="A221">
            <v>42391</v>
          </cell>
          <cell r="B221">
            <v>889495.95</v>
          </cell>
          <cell r="C221">
            <v>9826.1820000000007</v>
          </cell>
          <cell r="D221">
            <v>90.19425771765205</v>
          </cell>
          <cell r="E221">
            <v>8.4205826119474469E-3</v>
          </cell>
          <cell r="F221">
            <v>-9.0295212871275732E-2</v>
          </cell>
          <cell r="H221">
            <v>-9.0295212871275732E-2</v>
          </cell>
          <cell r="I221">
            <v>-0.11138662347140837</v>
          </cell>
          <cell r="K221">
            <v>0</v>
          </cell>
          <cell r="L221">
            <v>889495.95</v>
          </cell>
          <cell r="M221">
            <v>9862.0020000000004</v>
          </cell>
          <cell r="N221">
            <v>90.19</v>
          </cell>
          <cell r="O221">
            <v>8.3855098389982174E-3</v>
          </cell>
          <cell r="P221">
            <v>-9.0368129097327388E-2</v>
          </cell>
          <cell r="R221">
            <v>-9.0295212871275732E-2</v>
          </cell>
          <cell r="S221">
            <v>-0.11142857142857143</v>
          </cell>
          <cell r="T221">
            <v>-6.2809688919855944E-3</v>
          </cell>
          <cell r="U221">
            <v>0.14033583911046446</v>
          </cell>
        </row>
        <row r="222">
          <cell r="A222">
            <v>42394</v>
          </cell>
          <cell r="B222">
            <v>890061.82</v>
          </cell>
          <cell r="C222">
            <v>9826.1820000000007</v>
          </cell>
          <cell r="D222">
            <v>90.251636533839672</v>
          </cell>
          <cell r="E222">
            <v>6.3616928216481128E-4</v>
          </cell>
          <cell r="F222">
            <v>-8.9716486629866199E-2</v>
          </cell>
          <cell r="H222">
            <v>-8.9716486629866199E-2</v>
          </cell>
          <cell r="I222">
            <v>-0.11082131493754022</v>
          </cell>
          <cell r="K222">
            <v>0</v>
          </cell>
          <cell r="L222">
            <v>890061.82</v>
          </cell>
          <cell r="M222">
            <v>9862.0020000000004</v>
          </cell>
          <cell r="N222">
            <v>90.25</v>
          </cell>
          <cell r="O222">
            <v>6.6526222419338588E-4</v>
          </cell>
          <cell r="P222">
            <v>-8.9762985375693494E-2</v>
          </cell>
          <cell r="R222">
            <v>-8.9716486629866199E-2</v>
          </cell>
          <cell r="S222">
            <v>-0.11083743842364535</v>
          </cell>
          <cell r="T222">
            <v>-6.2184370324871452E-3</v>
          </cell>
          <cell r="U222">
            <v>0.1414901765332367</v>
          </cell>
        </row>
        <row r="223">
          <cell r="A223">
            <v>42395</v>
          </cell>
          <cell r="B223">
            <v>883545.59999999998</v>
          </cell>
          <cell r="C223">
            <v>9826.1820000000007</v>
          </cell>
          <cell r="D223">
            <v>89.590896452870311</v>
          </cell>
          <cell r="E223">
            <v>-7.3210869779809506E-3</v>
          </cell>
          <cell r="F223">
            <v>-9.6380751405871101E-2</v>
          </cell>
          <cell r="H223">
            <v>-9.6380751405871101E-2</v>
          </cell>
          <cell r="I223">
            <v>-0.11733106942984917</v>
          </cell>
          <cell r="K223">
            <v>0</v>
          </cell>
          <cell r="L223">
            <v>883545.59999999998</v>
          </cell>
          <cell r="M223">
            <v>9862.0020000000004</v>
          </cell>
          <cell r="N223">
            <v>89.59</v>
          </cell>
          <cell r="O223">
            <v>-7.3130193905817098E-3</v>
          </cell>
          <cell r="P223">
            <v>-9.6419566313666216E-2</v>
          </cell>
          <cell r="R223">
            <v>-9.6380751405871101E-2</v>
          </cell>
          <cell r="S223">
            <v>-0.11733990147783246</v>
          </cell>
          <cell r="T223">
            <v>-6.5528345189136417E-3</v>
          </cell>
          <cell r="U223">
            <v>0.1428427139327533</v>
          </cell>
        </row>
        <row r="224">
          <cell r="A224">
            <v>42396</v>
          </cell>
          <cell r="B224">
            <v>889529.34</v>
          </cell>
          <cell r="C224">
            <v>9826.1820000000007</v>
          </cell>
          <cell r="D224">
            <v>90.19764343994251</v>
          </cell>
          <cell r="E224">
            <v>6.7724178582293515E-3</v>
          </cell>
          <cell r="F224">
            <v>-9.0261064269652413E-2</v>
          </cell>
          <cell r="H224">
            <v>-9.0261064269652413E-2</v>
          </cell>
          <cell r="I224">
            <v>-0.11135326660155165</v>
          </cell>
          <cell r="K224">
            <v>0</v>
          </cell>
          <cell r="L224">
            <v>889529.34</v>
          </cell>
          <cell r="M224">
            <v>9862.0020000000004</v>
          </cell>
          <cell r="N224">
            <v>90.2</v>
          </cell>
          <cell r="O224">
            <v>6.8087956245117542E-3</v>
          </cell>
          <cell r="P224">
            <v>-9.0267271810388294E-2</v>
          </cell>
          <cell r="R224">
            <v>-9.0261064269652413E-2</v>
          </cell>
          <cell r="S224">
            <v>-0.1113300492610837</v>
          </cell>
          <cell r="T224">
            <v>-6.1882566969586605E-3</v>
          </cell>
          <cell r="U224">
            <v>0.14394429081510421</v>
          </cell>
        </row>
        <row r="225">
          <cell r="A225">
            <v>42397</v>
          </cell>
          <cell r="B225">
            <v>889515.38</v>
          </cell>
          <cell r="C225">
            <v>9826.1820000000007</v>
          </cell>
          <cell r="D225">
            <v>90.196227905855224</v>
          </cell>
          <cell r="E225">
            <v>-1.5693692576701501E-5</v>
          </cell>
          <cell r="F225">
            <v>-9.0275341432834777E-2</v>
          </cell>
          <cell r="H225">
            <v>-9.0275341432834777E-2</v>
          </cell>
          <cell r="I225">
            <v>-0.11136721275019479</v>
          </cell>
          <cell r="K225">
            <v>0</v>
          </cell>
          <cell r="L225">
            <v>889515.38</v>
          </cell>
          <cell r="M225">
            <v>9862.0020000000004</v>
          </cell>
          <cell r="N225">
            <v>90.2</v>
          </cell>
          <cell r="O225">
            <v>0</v>
          </cell>
          <cell r="P225">
            <v>-9.0267271810388294E-2</v>
          </cell>
          <cell r="R225">
            <v>-9.0275341432834777E-2</v>
          </cell>
          <cell r="S225">
            <v>-0.1113300492610837</v>
          </cell>
          <cell r="T225">
            <v>-6.1597402633140064E-3</v>
          </cell>
          <cell r="U225">
            <v>0.14501454234932118</v>
          </cell>
        </row>
        <row r="226">
          <cell r="A226">
            <v>42398</v>
          </cell>
          <cell r="B226">
            <v>902132.88</v>
          </cell>
          <cell r="C226">
            <v>9826.1820000000007</v>
          </cell>
          <cell r="D226">
            <v>91.475633446434102</v>
          </cell>
          <cell r="E226">
            <v>1.4184690094959373E-2</v>
          </cell>
          <cell r="F226">
            <v>-7.7371179079316788E-2</v>
          </cell>
          <cell r="H226">
            <v>-7.7371179079316788E-2</v>
          </cell>
          <cell r="I226">
            <v>-9.8762232054836474E-2</v>
          </cell>
          <cell r="K226">
            <v>0</v>
          </cell>
          <cell r="L226">
            <v>902132.88</v>
          </cell>
          <cell r="M226">
            <v>9862.0020000000004</v>
          </cell>
          <cell r="N226">
            <v>91.48</v>
          </cell>
          <cell r="O226">
            <v>1.4190687361419041E-2</v>
          </cell>
          <cell r="P226">
            <v>-7.7357539082198667E-2</v>
          </cell>
          <cell r="R226">
            <v>-7.7371179079316788E-2</v>
          </cell>
          <cell r="S226">
            <v>-9.871921182266008E-2</v>
          </cell>
          <cell r="T226">
            <v>-5.4366212743843789E-3</v>
          </cell>
          <cell r="U226">
            <v>0.1456720085338053</v>
          </cell>
        </row>
        <row r="227">
          <cell r="A227">
            <v>42401</v>
          </cell>
          <cell r="B227">
            <v>903927.92</v>
          </cell>
          <cell r="C227">
            <v>9826.1820000000007</v>
          </cell>
          <cell r="D227">
            <v>91.657649227813991</v>
          </cell>
          <cell r="E227">
            <v>1.9897733912548343E-3</v>
          </cell>
          <cell r="F227">
            <v>1.9897733912548343E-3</v>
          </cell>
          <cell r="H227">
            <v>-7.5535356801444076E-2</v>
          </cell>
          <cell r="I227">
            <v>-9.6968973124985314E-2</v>
          </cell>
          <cell r="K227">
            <v>0</v>
          </cell>
          <cell r="L227">
            <v>903927.92</v>
          </cell>
          <cell r="M227">
            <v>9862.0020000000004</v>
          </cell>
          <cell r="N227">
            <v>91.66</v>
          </cell>
          <cell r="O227">
            <v>1.9676432006994204E-3</v>
          </cell>
          <cell r="P227">
            <v>1.9676432006994204E-3</v>
          </cell>
          <cell r="R227">
            <v>-7.5535356801444076E-2</v>
          </cell>
          <cell r="S227">
            <v>-9.6945812807881837E-2</v>
          </cell>
          <cell r="T227">
            <v>-5.3145346998775267E-3</v>
          </cell>
          <cell r="U227">
            <v>0.14534879924333344</v>
          </cell>
        </row>
        <row r="228">
          <cell r="A228">
            <v>42402</v>
          </cell>
          <cell r="B228">
            <v>905303.66</v>
          </cell>
          <cell r="C228">
            <v>9826.1820000000007</v>
          </cell>
          <cell r="D228">
            <v>91.797148286929982</v>
          </cell>
          <cell r="E228">
            <v>1.5219576357372588E-3</v>
          </cell>
          <cell r="F228">
            <v>3.5147593777982156E-3</v>
          </cell>
          <cell r="H228">
            <v>-7.412836077875895E-2</v>
          </cell>
          <cell r="I228">
            <v>-9.5594598158325272E-2</v>
          </cell>
          <cell r="K228">
            <v>0</v>
          </cell>
          <cell r="L228">
            <v>905303.66</v>
          </cell>
          <cell r="M228">
            <v>9862.0020000000004</v>
          </cell>
          <cell r="N228">
            <v>91.8</v>
          </cell>
          <cell r="O228">
            <v>1.5273838097316084E-3</v>
          </cell>
          <cell r="P228">
            <v>3.4980323567992411E-3</v>
          </cell>
          <cell r="R228">
            <v>-7.412836077875895E-2</v>
          </cell>
          <cell r="S228">
            <v>-9.5566502463054204E-2</v>
          </cell>
          <cell r="T228">
            <v>-5.2150747207662107E-3</v>
          </cell>
          <cell r="U228">
            <v>0.14503228068582649</v>
          </cell>
        </row>
        <row r="229">
          <cell r="A229">
            <v>42403</v>
          </cell>
          <cell r="B229">
            <v>897512.1</v>
          </cell>
          <cell r="C229">
            <v>9826.1820000000007</v>
          </cell>
          <cell r="D229">
            <v>91.007089635552688</v>
          </cell>
          <cell r="E229">
            <v>-8.6065707499737298E-3</v>
          </cell>
          <cell r="F229">
            <v>-5.1220613974297668E-3</v>
          </cell>
          <cell r="H229">
            <v>-8.2096940547110808E-2</v>
          </cell>
          <cell r="I229">
            <v>-0.10337842723593416</v>
          </cell>
          <cell r="K229">
            <v>0</v>
          </cell>
          <cell r="L229">
            <v>897512.1</v>
          </cell>
          <cell r="M229">
            <v>9862.0020000000004</v>
          </cell>
          <cell r="N229">
            <v>91.01</v>
          </cell>
          <cell r="O229">
            <v>-8.6056644880173616E-3</v>
          </cell>
          <cell r="P229">
            <v>-5.1377350240489061E-3</v>
          </cell>
          <cell r="R229">
            <v>-8.2096940547110808E-2</v>
          </cell>
          <cell r="S229">
            <v>-0.10334975369458121</v>
          </cell>
          <cell r="T229">
            <v>-5.6144955782713168E-3</v>
          </cell>
          <cell r="U229">
            <v>0.14470378152948349</v>
          </cell>
        </row>
        <row r="230">
          <cell r="A230">
            <v>42404</v>
          </cell>
          <cell r="B230">
            <v>903312.42</v>
          </cell>
          <cell r="C230">
            <v>9826.1820000000007</v>
          </cell>
          <cell r="D230">
            <v>91.595237964867579</v>
          </cell>
          <cell r="E230">
            <v>6.4626649601717823E-3</v>
          </cell>
          <cell r="F230">
            <v>1.3075013960248683E-3</v>
          </cell>
          <cell r="H230">
            <v>-7.6164840607950146E-2</v>
          </cell>
          <cell r="I230">
            <v>-9.7583862415097755E-2</v>
          </cell>
          <cell r="K230">
            <v>0</v>
          </cell>
          <cell r="L230">
            <v>903312.42</v>
          </cell>
          <cell r="M230">
            <v>9862.0020000000004</v>
          </cell>
          <cell r="N230">
            <v>91.6</v>
          </cell>
          <cell r="O230">
            <v>6.4828040874627124E-3</v>
          </cell>
          <cell r="P230">
            <v>1.3117621337996876E-3</v>
          </cell>
          <cell r="R230">
            <v>-7.6164840607950146E-2</v>
          </cell>
          <cell r="S230">
            <v>-9.7536945812807918E-2</v>
          </cell>
          <cell r="T230">
            <v>-5.2747011013849487E-3</v>
          </cell>
          <cell r="U230">
            <v>0.14438533477020032</v>
          </cell>
        </row>
        <row r="231">
          <cell r="A231">
            <v>42405</v>
          </cell>
          <cell r="B231">
            <v>905956.42</v>
          </cell>
          <cell r="C231">
            <v>9826.1820000000007</v>
          </cell>
          <cell r="D231">
            <v>91.863337687418849</v>
          </cell>
          <cell r="E231">
            <v>2.9270050333196629E-3</v>
          </cell>
          <cell r="F231">
            <v>4.2383334925117921E-3</v>
          </cell>
          <cell r="H231">
            <v>-7.3460770446452051E-2</v>
          </cell>
          <cell r="I231">
            <v>-9.4942485838237944E-2</v>
          </cell>
          <cell r="K231">
            <v>0</v>
          </cell>
          <cell r="L231">
            <v>905956.42</v>
          </cell>
          <cell r="M231">
            <v>9862.0020000000004</v>
          </cell>
          <cell r="N231">
            <v>91.86</v>
          </cell>
          <cell r="O231">
            <v>2.8384279475983654E-3</v>
          </cell>
          <cell r="P231">
            <v>4.1539134236991959E-3</v>
          </cell>
          <cell r="R231">
            <v>-7.3460770446452051E-2</v>
          </cell>
          <cell r="S231">
            <v>-9.4975369458128123E-2</v>
          </cell>
          <cell r="T231">
            <v>-5.1130800205356763E-3</v>
          </cell>
          <cell r="U231">
            <v>0.14407730146536576</v>
          </cell>
        </row>
        <row r="232">
          <cell r="A232">
            <v>42408</v>
          </cell>
          <cell r="B232">
            <v>905605.48</v>
          </cell>
          <cell r="C232">
            <v>9826.1820000000007</v>
          </cell>
          <cell r="D232">
            <v>91.827752620613936</v>
          </cell>
          <cell r="E232">
            <v>-3.8736962645535833E-4</v>
          </cell>
          <cell r="F232">
            <v>3.8493220643947001E-3</v>
          </cell>
          <cell r="H232">
            <v>-7.3819683601700437E-2</v>
          </cell>
          <cell r="I232">
            <v>-9.5293077629419298E-2</v>
          </cell>
          <cell r="K232">
            <v>0</v>
          </cell>
          <cell r="L232">
            <v>905605.48</v>
          </cell>
          <cell r="M232">
            <v>9862.0020000000004</v>
          </cell>
          <cell r="N232">
            <v>91.83</v>
          </cell>
          <cell r="O232">
            <v>-3.2658393207052328E-4</v>
          </cell>
          <cell r="P232">
            <v>3.8259728902492185E-3</v>
          </cell>
          <cell r="R232">
            <v>-7.3819683601700437E-2</v>
          </cell>
          <cell r="S232">
            <v>-9.5270935960591108E-2</v>
          </cell>
          <cell r="T232">
            <v>-5.1061025392442616E-3</v>
          </cell>
          <cell r="U232">
            <v>0.14377011903829887</v>
          </cell>
        </row>
        <row r="233">
          <cell r="A233">
            <v>42409</v>
          </cell>
          <cell r="B233">
            <v>898316.72</v>
          </cell>
          <cell r="C233">
            <v>9826.1820000000007</v>
          </cell>
          <cell r="D233">
            <v>91.088677532208976</v>
          </cell>
          <cell r="E233">
            <v>-8.0484936994859035E-3</v>
          </cell>
          <cell r="F233">
            <v>-4.2301528794738141E-3</v>
          </cell>
          <cell r="H233">
            <v>-8.1274040042820017E-2</v>
          </cell>
          <cell r="I233">
            <v>-0.10257460559400022</v>
          </cell>
          <cell r="K233">
            <v>0</v>
          </cell>
          <cell r="L233">
            <v>898316.72</v>
          </cell>
          <cell r="M233">
            <v>9862.0020000000004</v>
          </cell>
          <cell r="N233">
            <v>91.09</v>
          </cell>
          <cell r="O233">
            <v>-8.0583687248175773E-3</v>
          </cell>
          <cell r="P233">
            <v>-4.2632269348491514E-3</v>
          </cell>
          <cell r="R233">
            <v>-8.1274040042820017E-2</v>
          </cell>
          <cell r="S233">
            <v>-0.10256157635467977</v>
          </cell>
          <cell r="T233">
            <v>-5.4726079395095439E-3</v>
          </cell>
          <cell r="U233">
            <v>0.14345039167928783</v>
          </cell>
        </row>
        <row r="234">
          <cell r="A234">
            <v>42410</v>
          </cell>
          <cell r="B234">
            <v>899775.08</v>
          </cell>
          <cell r="C234">
            <v>9826.1820000000007</v>
          </cell>
          <cell r="D234">
            <v>91.236554200658233</v>
          </cell>
          <cell r="E234">
            <v>1.6234363310079214E-3</v>
          </cell>
          <cell r="F234">
            <v>-2.6135839323361276E-3</v>
          </cell>
          <cell r="H234">
            <v>-7.9782546941185362E-2</v>
          </cell>
          <cell r="I234">
            <v>-0.10111769260435244</v>
          </cell>
          <cell r="K234">
            <v>0</v>
          </cell>
          <cell r="L234">
            <v>899775.08</v>
          </cell>
          <cell r="M234">
            <v>9862.0020000000004</v>
          </cell>
          <cell r="N234">
            <v>91.24</v>
          </cell>
          <cell r="O234">
            <v>1.6467230211878459E-3</v>
          </cell>
          <cell r="P234">
            <v>-2.6235242675995973E-3</v>
          </cell>
          <cell r="R234">
            <v>-7.9782546941185362E-2</v>
          </cell>
          <cell r="S234">
            <v>-0.10108374384236463</v>
          </cell>
          <cell r="T234">
            <v>-5.3698488050315518E-3</v>
          </cell>
          <cell r="U234">
            <v>0.14313376502999928</v>
          </cell>
        </row>
        <row r="235">
          <cell r="A235">
            <v>42411</v>
          </cell>
          <cell r="B235">
            <v>884692.79</v>
          </cell>
          <cell r="C235">
            <v>9826.1820000000007</v>
          </cell>
          <cell r="D235">
            <v>89.707220704274846</v>
          </cell>
          <cell r="E235">
            <v>-1.6762289082289272E-2</v>
          </cell>
          <cell r="F235">
            <v>-1.9332063365210761E-2</v>
          </cell>
          <cell r="H235">
            <v>-9.5207497907925154E-2</v>
          </cell>
          <cell r="I235">
            <v>-0.11618501769187339</v>
          </cell>
          <cell r="K235">
            <v>0</v>
          </cell>
          <cell r="L235">
            <v>884692.79</v>
          </cell>
          <cell r="M235">
            <v>9862.0020000000004</v>
          </cell>
          <cell r="N235">
            <v>89.71</v>
          </cell>
          <cell r="O235">
            <v>-1.6768960982025405E-2</v>
          </cell>
          <cell r="P235">
            <v>-1.9348491473546225E-2</v>
          </cell>
          <cell r="R235">
            <v>-9.5207497907925154E-2</v>
          </cell>
          <cell r="S235">
            <v>-0.1161576354679803</v>
          </cell>
          <cell r="T235">
            <v>-6.1438720883728593E-3</v>
          </cell>
          <cell r="U235">
            <v>0.14285583194286239</v>
          </cell>
        </row>
        <row r="236">
          <cell r="A236">
            <v>42412</v>
          </cell>
          <cell r="B236">
            <v>0</v>
          </cell>
          <cell r="C236">
            <v>9826.1820000000007</v>
          </cell>
          <cell r="D236">
            <v>0</v>
          </cell>
          <cell r="E236">
            <v>-1</v>
          </cell>
          <cell r="F236">
            <v>-1</v>
          </cell>
          <cell r="H236">
            <v>-1</v>
          </cell>
          <cell r="I236">
            <v>-1</v>
          </cell>
          <cell r="K236">
            <v>0</v>
          </cell>
          <cell r="L236">
            <v>0</v>
          </cell>
          <cell r="M236">
            <v>9862.0020000000004</v>
          </cell>
          <cell r="N236">
            <v>0</v>
          </cell>
          <cell r="O236">
            <v>-1</v>
          </cell>
          <cell r="P236">
            <v>-1</v>
          </cell>
          <cell r="R236">
            <v>-1</v>
          </cell>
          <cell r="S236">
            <v>-1</v>
          </cell>
          <cell r="T236">
            <v>-5.2882516757620124E-2</v>
          </cell>
          <cell r="U236">
            <v>0.26867448621316359</v>
          </cell>
        </row>
        <row r="237">
          <cell r="A237">
            <v>42415</v>
          </cell>
          <cell r="B237">
            <v>0</v>
          </cell>
          <cell r="C237">
            <v>9826.1820000000007</v>
          </cell>
          <cell r="D237">
            <v>0</v>
          </cell>
          <cell r="E237" t="e">
            <v>#DIV/0!</v>
          </cell>
          <cell r="F237">
            <v>-1</v>
          </cell>
          <cell r="H237">
            <v>-1</v>
          </cell>
          <cell r="I237">
            <v>-1</v>
          </cell>
          <cell r="K237">
            <v>0</v>
          </cell>
          <cell r="L237">
            <v>0</v>
          </cell>
          <cell r="M237">
            <v>9862.0020000000004</v>
          </cell>
          <cell r="N237">
            <v>0</v>
          </cell>
          <cell r="O237" t="e">
            <v>#DIV/0!</v>
          </cell>
          <cell r="P237">
            <v>-1</v>
          </cell>
          <cell r="R237">
            <v>-1</v>
          </cell>
          <cell r="S237">
            <v>-1</v>
          </cell>
          <cell r="T237">
            <v>-5.265164954124657E-2</v>
          </cell>
          <cell r="U237">
            <v>0.35080322854599433</v>
          </cell>
        </row>
        <row r="238">
          <cell r="A238">
            <v>42416</v>
          </cell>
          <cell r="B238">
            <v>0</v>
          </cell>
          <cell r="C238">
            <v>9826.1820000000007</v>
          </cell>
          <cell r="D238">
            <v>0</v>
          </cell>
          <cell r="E238" t="e">
            <v>#DIV/0!</v>
          </cell>
          <cell r="F238">
            <v>-1</v>
          </cell>
          <cell r="H238">
            <v>-1</v>
          </cell>
          <cell r="I238">
            <v>-1</v>
          </cell>
          <cell r="K238">
            <v>0</v>
          </cell>
          <cell r="L238">
            <v>0</v>
          </cell>
          <cell r="M238">
            <v>9862.0020000000004</v>
          </cell>
          <cell r="N238">
            <v>0</v>
          </cell>
          <cell r="O238" t="e">
            <v>#DIV/0!</v>
          </cell>
          <cell r="P238">
            <v>-1</v>
          </cell>
          <cell r="R238">
            <v>-1</v>
          </cell>
          <cell r="S238">
            <v>-1</v>
          </cell>
          <cell r="T238">
            <v>-5.2422789339544806E-2</v>
          </cell>
          <cell r="U238">
            <v>0.41600015350435976</v>
          </cell>
        </row>
        <row r="239">
          <cell r="A239">
            <v>42417</v>
          </cell>
          <cell r="B239">
            <v>0</v>
          </cell>
          <cell r="C239">
            <v>9826.1820000000007</v>
          </cell>
          <cell r="D239">
            <v>0</v>
          </cell>
          <cell r="E239" t="e">
            <v>#DIV/0!</v>
          </cell>
          <cell r="F239">
            <v>-1</v>
          </cell>
          <cell r="H239">
            <v>-1</v>
          </cell>
          <cell r="I239">
            <v>-1</v>
          </cell>
          <cell r="K239">
            <v>0</v>
          </cell>
          <cell r="L239">
            <v>0</v>
          </cell>
          <cell r="M239">
            <v>9862.0020000000004</v>
          </cell>
          <cell r="N239">
            <v>0</v>
          </cell>
          <cell r="O239" t="e">
            <v>#DIV/0!</v>
          </cell>
          <cell r="P239">
            <v>-1</v>
          </cell>
          <cell r="R239">
            <v>-1</v>
          </cell>
          <cell r="S239">
            <v>-1</v>
          </cell>
          <cell r="T239">
            <v>-5.2195910094184228E-2</v>
          </cell>
          <cell r="U239">
            <v>0.47136271126919244</v>
          </cell>
        </row>
        <row r="240">
          <cell r="A240">
            <v>42418</v>
          </cell>
          <cell r="B240">
            <v>0</v>
          </cell>
          <cell r="C240">
            <v>9826.1820000000007</v>
          </cell>
          <cell r="D240">
            <v>0</v>
          </cell>
          <cell r="E240" t="e">
            <v>#DIV/0!</v>
          </cell>
          <cell r="F240">
            <v>-1</v>
          </cell>
          <cell r="H240">
            <v>-1</v>
          </cell>
          <cell r="I240">
            <v>-1</v>
          </cell>
          <cell r="K240">
            <v>0</v>
          </cell>
          <cell r="L240">
            <v>0</v>
          </cell>
          <cell r="M240">
            <v>9862.0020000000004</v>
          </cell>
          <cell r="N240">
            <v>0</v>
          </cell>
          <cell r="O240" t="e">
            <v>#DIV/0!</v>
          </cell>
          <cell r="P240">
            <v>-1</v>
          </cell>
          <cell r="R240">
            <v>-1</v>
          </cell>
          <cell r="S240">
            <v>-1</v>
          </cell>
          <cell r="T240">
            <v>-5.1970986196025137E-2</v>
          </cell>
          <cell r="U240">
            <v>0.52005740466248151</v>
          </cell>
        </row>
        <row r="241">
          <cell r="A241">
            <v>42419</v>
          </cell>
          <cell r="B241">
            <v>0</v>
          </cell>
          <cell r="C241">
            <v>9826.1820000000007</v>
          </cell>
          <cell r="D241">
            <v>0</v>
          </cell>
          <cell r="E241" t="e">
            <v>#DIV/0!</v>
          </cell>
          <cell r="F241">
            <v>-1</v>
          </cell>
          <cell r="H241">
            <v>-1</v>
          </cell>
          <cell r="I241">
            <v>-1</v>
          </cell>
          <cell r="K241">
            <v>0</v>
          </cell>
          <cell r="L241">
            <v>0</v>
          </cell>
          <cell r="M241">
            <v>9862.0020000000004</v>
          </cell>
          <cell r="N241">
            <v>0</v>
          </cell>
          <cell r="O241" t="e">
            <v>#DIV/0!</v>
          </cell>
          <cell r="P241">
            <v>-1</v>
          </cell>
          <cell r="R241">
            <v>-1</v>
          </cell>
          <cell r="S241">
            <v>-1</v>
          </cell>
          <cell r="T241">
            <v>-5.174799247542694E-2</v>
          </cell>
          <cell r="U241">
            <v>0.56382905776188874</v>
          </cell>
        </row>
        <row r="242">
          <cell r="A242">
            <v>42422</v>
          </cell>
          <cell r="B242">
            <v>0</v>
          </cell>
          <cell r="C242">
            <v>9826.1820000000007</v>
          </cell>
          <cell r="D242">
            <v>0</v>
          </cell>
          <cell r="E242" t="e">
            <v>#DIV/0!</v>
          </cell>
          <cell r="F242">
            <v>-1</v>
          </cell>
          <cell r="H242">
            <v>-1</v>
          </cell>
          <cell r="I242">
            <v>-1</v>
          </cell>
          <cell r="K242">
            <v>0</v>
          </cell>
          <cell r="L242">
            <v>0</v>
          </cell>
          <cell r="M242">
            <v>9862.0020000000004</v>
          </cell>
          <cell r="N242">
            <v>0</v>
          </cell>
          <cell r="O242" t="e">
            <v>#DIV/0!</v>
          </cell>
          <cell r="P242">
            <v>-1</v>
          </cell>
          <cell r="R242">
            <v>-1</v>
          </cell>
          <cell r="S242">
            <v>-1</v>
          </cell>
          <cell r="T242">
            <v>-5.1526904192897405E-2</v>
          </cell>
          <cell r="U242">
            <v>0.60376263791994722</v>
          </cell>
        </row>
        <row r="243">
          <cell r="A243">
            <v>42423</v>
          </cell>
          <cell r="B243">
            <v>0</v>
          </cell>
          <cell r="C243">
            <v>9826.1820000000007</v>
          </cell>
          <cell r="D243">
            <v>0</v>
          </cell>
          <cell r="E243" t="e">
            <v>#DIV/0!</v>
          </cell>
          <cell r="F243">
            <v>-1</v>
          </cell>
          <cell r="H243">
            <v>-1</v>
          </cell>
          <cell r="I243">
            <v>-1</v>
          </cell>
          <cell r="K243">
            <v>0</v>
          </cell>
          <cell r="L243">
            <v>0</v>
          </cell>
          <cell r="M243">
            <v>9862.0020000000004</v>
          </cell>
          <cell r="N243">
            <v>0</v>
          </cell>
          <cell r="O243" t="e">
            <v>#DIV/0!</v>
          </cell>
          <cell r="P243">
            <v>-1</v>
          </cell>
          <cell r="R243">
            <v>-1</v>
          </cell>
          <cell r="S243">
            <v>-1</v>
          </cell>
          <cell r="T243">
            <v>-5.1307697029955079E-2</v>
          </cell>
          <cell r="U243">
            <v>0.64058855915736457</v>
          </cell>
        </row>
        <row r="244">
          <cell r="A244">
            <v>42424</v>
          </cell>
          <cell r="B244">
            <v>0</v>
          </cell>
          <cell r="C244">
            <v>9826.1820000000007</v>
          </cell>
          <cell r="D244">
            <v>0</v>
          </cell>
          <cell r="E244" t="e">
            <v>#DIV/0!</v>
          </cell>
          <cell r="F244">
            <v>-1</v>
          </cell>
          <cell r="H244">
            <v>-1</v>
          </cell>
          <cell r="I244">
            <v>-1</v>
          </cell>
          <cell r="K244">
            <v>0</v>
          </cell>
          <cell r="L244">
            <v>0</v>
          </cell>
          <cell r="M244">
            <v>9862.0020000000004</v>
          </cell>
          <cell r="N244">
            <v>0</v>
          </cell>
          <cell r="O244" t="e">
            <v>#DIV/0!</v>
          </cell>
          <cell r="P244">
            <v>-1</v>
          </cell>
          <cell r="R244">
            <v>-1</v>
          </cell>
          <cell r="S244">
            <v>-1</v>
          </cell>
          <cell r="T244">
            <v>-5.1090347080148035E-2</v>
          </cell>
          <cell r="U244">
            <v>0.67482711809975371</v>
          </cell>
        </row>
        <row r="245">
          <cell r="A245">
            <v>42425</v>
          </cell>
          <cell r="B245">
            <v>0</v>
          </cell>
          <cell r="C245">
            <v>9826.1820000000007</v>
          </cell>
          <cell r="D245">
            <v>0</v>
          </cell>
          <cell r="E245" t="e">
            <v>#DIV/0!</v>
          </cell>
          <cell r="F245">
            <v>-1</v>
          </cell>
          <cell r="H245">
            <v>-1</v>
          </cell>
          <cell r="I245">
            <v>-1</v>
          </cell>
          <cell r="K245">
            <v>0</v>
          </cell>
          <cell r="L245">
            <v>0</v>
          </cell>
          <cell r="M245">
            <v>9862.0020000000004</v>
          </cell>
          <cell r="N245">
            <v>0</v>
          </cell>
          <cell r="O245" t="e">
            <v>#DIV/0!</v>
          </cell>
          <cell r="P245">
            <v>-1</v>
          </cell>
          <cell r="R245">
            <v>-1</v>
          </cell>
          <cell r="S245">
            <v>-1</v>
          </cell>
          <cell r="T245">
            <v>-5.0874830840470509E-2</v>
          </cell>
          <cell r="U245">
            <v>0.70686497041477536</v>
          </cell>
        </row>
        <row r="246">
          <cell r="A246">
            <v>42426</v>
          </cell>
          <cell r="B246">
            <v>0</v>
          </cell>
          <cell r="C246">
            <v>9826.1820000000007</v>
          </cell>
          <cell r="D246">
            <v>0</v>
          </cell>
          <cell r="E246" t="e">
            <v>#DIV/0!</v>
          </cell>
          <cell r="F246">
            <v>-1</v>
          </cell>
          <cell r="H246">
            <v>-1</v>
          </cell>
          <cell r="I246">
            <v>-1</v>
          </cell>
          <cell r="K246">
            <v>0</v>
          </cell>
          <cell r="L246">
            <v>0</v>
          </cell>
          <cell r="M246">
            <v>9862.0020000000004</v>
          </cell>
          <cell r="N246">
            <v>0</v>
          </cell>
          <cell r="O246" t="e">
            <v>#DIV/0!</v>
          </cell>
          <cell r="P246">
            <v>-1</v>
          </cell>
          <cell r="R246">
            <v>-1</v>
          </cell>
          <cell r="S246">
            <v>-1</v>
          </cell>
          <cell r="T246">
            <v>-5.0661125202736912E-2</v>
          </cell>
          <cell r="U246">
            <v>0.73699909133997898</v>
          </cell>
        </row>
        <row r="247">
          <cell r="A247">
            <v>42429</v>
          </cell>
          <cell r="B247">
            <v>0</v>
          </cell>
          <cell r="C247">
            <v>9826.1820000000007</v>
          </cell>
          <cell r="D247">
            <v>0</v>
          </cell>
          <cell r="E247" t="e">
            <v>#DIV/0!</v>
          </cell>
          <cell r="F247">
            <v>-1</v>
          </cell>
          <cell r="H247">
            <v>-1</v>
          </cell>
          <cell r="I247">
            <v>-1</v>
          </cell>
          <cell r="K247">
            <v>0</v>
          </cell>
          <cell r="L247">
            <v>0</v>
          </cell>
          <cell r="M247">
            <v>9862.0020000000004</v>
          </cell>
          <cell r="N247">
            <v>0</v>
          </cell>
          <cell r="O247" t="e">
            <v>#DIV/0!</v>
          </cell>
          <cell r="P247">
            <v>-1</v>
          </cell>
          <cell r="R247">
            <v>-1</v>
          </cell>
          <cell r="S247">
            <v>-1</v>
          </cell>
          <cell r="T247">
            <v>-5.0449207445495858E-2</v>
          </cell>
          <cell r="U247">
            <v>0.76546368527301822</v>
          </cell>
        </row>
        <row r="248">
          <cell r="A248">
            <v>42430</v>
          </cell>
          <cell r="B248" t="e">
            <v>#DIV/0!</v>
          </cell>
          <cell r="C248">
            <v>9826.1820000000007</v>
          </cell>
          <cell r="D248" t="e">
            <v>#DIV/0!</v>
          </cell>
          <cell r="E248" t="e">
            <v>#DIV/0!</v>
          </cell>
          <cell r="F248" t="e">
            <v>#DIV/0!</v>
          </cell>
          <cell r="H248" t="e">
            <v>#DIV/0!</v>
          </cell>
          <cell r="I248" t="e">
            <v>#DIV/0!</v>
          </cell>
          <cell r="K248" t="e">
            <v>#DIV/0!</v>
          </cell>
          <cell r="L248" t="e">
            <v>#DIV/0!</v>
          </cell>
          <cell r="M248">
            <v>9862.0020000000004</v>
          </cell>
          <cell r="N248" t="e">
            <v>#DIV/0!</v>
          </cell>
          <cell r="O248" t="e">
            <v>#DIV/0!</v>
          </cell>
          <cell r="P248" t="e">
            <v>#DIV/0!</v>
          </cell>
          <cell r="R248" t="e">
            <v>#DIV/0!</v>
          </cell>
          <cell r="S248" t="e">
            <v>#DIV/0!</v>
          </cell>
          <cell r="T248" t="e">
            <v>#DIV/0!</v>
          </cell>
          <cell r="U248" t="e">
            <v>#DIV/0!</v>
          </cell>
        </row>
        <row r="249">
          <cell r="A249">
            <v>42431</v>
          </cell>
          <cell r="B249" t="e">
            <v>#DIV/0!</v>
          </cell>
          <cell r="C249">
            <v>9826.1820000000007</v>
          </cell>
          <cell r="D249" t="e">
            <v>#DIV/0!</v>
          </cell>
          <cell r="E249" t="e">
            <v>#DIV/0!</v>
          </cell>
          <cell r="F249" t="e">
            <v>#DIV/0!</v>
          </cell>
          <cell r="H249" t="e">
            <v>#DIV/0!</v>
          </cell>
          <cell r="I249" t="e">
            <v>#DIV/0!</v>
          </cell>
          <cell r="K249" t="e">
            <v>#DIV/0!</v>
          </cell>
          <cell r="L249" t="e">
            <v>#DIV/0!</v>
          </cell>
          <cell r="M249">
            <v>9862.0020000000004</v>
          </cell>
          <cell r="N249" t="e">
            <v>#DIV/0!</v>
          </cell>
          <cell r="O249" t="e">
            <v>#DIV/0!</v>
          </cell>
          <cell r="P249" t="e">
            <v>#DIV/0!</v>
          </cell>
          <cell r="R249" t="e">
            <v>#DIV/0!</v>
          </cell>
          <cell r="S249" t="e">
            <v>#DIV/0!</v>
          </cell>
          <cell r="T249" t="e">
            <v>#DIV/0!</v>
          </cell>
          <cell r="U249" t="e">
            <v>#DIV/0!</v>
          </cell>
        </row>
        <row r="250">
          <cell r="A250">
            <v>42432</v>
          </cell>
          <cell r="B250" t="e">
            <v>#DIV/0!</v>
          </cell>
          <cell r="C250">
            <v>9826.1820000000007</v>
          </cell>
          <cell r="D250" t="e">
            <v>#DIV/0!</v>
          </cell>
          <cell r="E250" t="e">
            <v>#DIV/0!</v>
          </cell>
          <cell r="F250" t="e">
            <v>#DIV/0!</v>
          </cell>
          <cell r="H250" t="e">
            <v>#DIV/0!</v>
          </cell>
          <cell r="I250" t="e">
            <v>#DIV/0!</v>
          </cell>
          <cell r="K250" t="e">
            <v>#DIV/0!</v>
          </cell>
          <cell r="L250" t="e">
            <v>#DIV/0!</v>
          </cell>
          <cell r="M250">
            <v>9862.0020000000004</v>
          </cell>
          <cell r="N250" t="e">
            <v>#DIV/0!</v>
          </cell>
          <cell r="O250" t="e">
            <v>#DIV/0!</v>
          </cell>
          <cell r="P250" t="e">
            <v>#DIV/0!</v>
          </cell>
          <cell r="R250" t="e">
            <v>#DIV/0!</v>
          </cell>
          <cell r="S250" t="e">
            <v>#DIV/0!</v>
          </cell>
          <cell r="T250" t="e">
            <v>#DIV/0!</v>
          </cell>
          <cell r="U250" t="e">
            <v>#DIV/0!</v>
          </cell>
        </row>
        <row r="251">
          <cell r="A251">
            <v>42433</v>
          </cell>
          <cell r="B251" t="e">
            <v>#DIV/0!</v>
          </cell>
          <cell r="C251">
            <v>9826.1820000000007</v>
          </cell>
          <cell r="D251" t="e">
            <v>#DIV/0!</v>
          </cell>
          <cell r="E251" t="e">
            <v>#DIV/0!</v>
          </cell>
          <cell r="F251" t="e">
            <v>#DIV/0!</v>
          </cell>
          <cell r="H251" t="e">
            <v>#DIV/0!</v>
          </cell>
          <cell r="I251" t="e">
            <v>#DIV/0!</v>
          </cell>
          <cell r="K251" t="e">
            <v>#DIV/0!</v>
          </cell>
          <cell r="L251" t="e">
            <v>#DIV/0!</v>
          </cell>
          <cell r="M251">
            <v>9862.0020000000004</v>
          </cell>
          <cell r="N251" t="e">
            <v>#DIV/0!</v>
          </cell>
          <cell r="O251" t="e">
            <v>#DIV/0!</v>
          </cell>
          <cell r="P251" t="e">
            <v>#DIV/0!</v>
          </cell>
          <cell r="R251" t="e">
            <v>#DIV/0!</v>
          </cell>
          <cell r="S251" t="e">
            <v>#DIV/0!</v>
          </cell>
          <cell r="T251" t="e">
            <v>#DIV/0!</v>
          </cell>
          <cell r="U251" t="e">
            <v>#DIV/0!</v>
          </cell>
        </row>
        <row r="252">
          <cell r="A252">
            <v>42436</v>
          </cell>
          <cell r="B252" t="e">
            <v>#DIV/0!</v>
          </cell>
          <cell r="C252">
            <v>9826.1820000000007</v>
          </cell>
          <cell r="D252" t="e">
            <v>#DIV/0!</v>
          </cell>
          <cell r="E252" t="e">
            <v>#DIV/0!</v>
          </cell>
          <cell r="F252" t="e">
            <v>#DIV/0!</v>
          </cell>
          <cell r="H252" t="e">
            <v>#DIV/0!</v>
          </cell>
          <cell r="I252" t="e">
            <v>#DIV/0!</v>
          </cell>
          <cell r="K252" t="e">
            <v>#DIV/0!</v>
          </cell>
          <cell r="L252" t="e">
            <v>#DIV/0!</v>
          </cell>
          <cell r="M252">
            <v>9862.0020000000004</v>
          </cell>
          <cell r="N252" t="e">
            <v>#DIV/0!</v>
          </cell>
          <cell r="O252" t="e">
            <v>#DIV/0!</v>
          </cell>
          <cell r="P252" t="e">
            <v>#DIV/0!</v>
          </cell>
          <cell r="R252" t="e">
            <v>#DIV/0!</v>
          </cell>
          <cell r="S252" t="e">
            <v>#DIV/0!</v>
          </cell>
          <cell r="T252" t="e">
            <v>#DIV/0!</v>
          </cell>
          <cell r="U252" t="e">
            <v>#DIV/0!</v>
          </cell>
        </row>
        <row r="253">
          <cell r="A253">
            <v>42437</v>
          </cell>
          <cell r="B253" t="e">
            <v>#DIV/0!</v>
          </cell>
          <cell r="C253">
            <v>9826.1820000000007</v>
          </cell>
          <cell r="D253" t="e">
            <v>#DIV/0!</v>
          </cell>
          <cell r="E253" t="e">
            <v>#DIV/0!</v>
          </cell>
          <cell r="F253" t="e">
            <v>#DIV/0!</v>
          </cell>
          <cell r="H253" t="e">
            <v>#DIV/0!</v>
          </cell>
          <cell r="I253" t="e">
            <v>#DIV/0!</v>
          </cell>
          <cell r="K253" t="e">
            <v>#DIV/0!</v>
          </cell>
          <cell r="L253" t="e">
            <v>#DIV/0!</v>
          </cell>
          <cell r="M253">
            <v>9862.0020000000004</v>
          </cell>
          <cell r="N253" t="e">
            <v>#DIV/0!</v>
          </cell>
          <cell r="O253" t="e">
            <v>#DIV/0!</v>
          </cell>
          <cell r="P253" t="e">
            <v>#DIV/0!</v>
          </cell>
          <cell r="R253" t="e">
            <v>#DIV/0!</v>
          </cell>
          <cell r="S253" t="e">
            <v>#DIV/0!</v>
          </cell>
          <cell r="T253" t="e">
            <v>#DIV/0!</v>
          </cell>
          <cell r="U253" t="e">
            <v>#DIV/0!</v>
          </cell>
        </row>
        <row r="254">
          <cell r="A254">
            <v>42438</v>
          </cell>
          <cell r="B254" t="e">
            <v>#DIV/0!</v>
          </cell>
          <cell r="C254">
            <v>9826.1820000000007</v>
          </cell>
          <cell r="D254" t="e">
            <v>#DIV/0!</v>
          </cell>
          <cell r="E254" t="e">
            <v>#DIV/0!</v>
          </cell>
          <cell r="F254" t="e">
            <v>#DIV/0!</v>
          </cell>
          <cell r="H254" t="e">
            <v>#DIV/0!</v>
          </cell>
          <cell r="I254" t="e">
            <v>#DIV/0!</v>
          </cell>
          <cell r="K254" t="e">
            <v>#DIV/0!</v>
          </cell>
          <cell r="L254" t="e">
            <v>#DIV/0!</v>
          </cell>
          <cell r="M254">
            <v>9862.0020000000004</v>
          </cell>
          <cell r="N254" t="e">
            <v>#DIV/0!</v>
          </cell>
          <cell r="O254" t="e">
            <v>#DIV/0!</v>
          </cell>
          <cell r="P254" t="e">
            <v>#DIV/0!</v>
          </cell>
          <cell r="R254" t="e">
            <v>#DIV/0!</v>
          </cell>
          <cell r="S254" t="e">
            <v>#DIV/0!</v>
          </cell>
          <cell r="T254" t="e">
            <v>#DIV/0!</v>
          </cell>
          <cell r="U254" t="e">
            <v>#DIV/0!</v>
          </cell>
        </row>
        <row r="255">
          <cell r="A255">
            <v>42439</v>
          </cell>
          <cell r="B255" t="e">
            <v>#DIV/0!</v>
          </cell>
          <cell r="C255">
            <v>9826.1820000000007</v>
          </cell>
          <cell r="D255" t="e">
            <v>#DIV/0!</v>
          </cell>
          <cell r="E255" t="e">
            <v>#DIV/0!</v>
          </cell>
          <cell r="F255" t="e">
            <v>#DIV/0!</v>
          </cell>
          <cell r="H255" t="e">
            <v>#DIV/0!</v>
          </cell>
          <cell r="I255" t="e">
            <v>#DIV/0!</v>
          </cell>
          <cell r="K255" t="e">
            <v>#DIV/0!</v>
          </cell>
          <cell r="L255" t="e">
            <v>#DIV/0!</v>
          </cell>
          <cell r="M255">
            <v>9862.0020000000004</v>
          </cell>
          <cell r="N255" t="e">
            <v>#DIV/0!</v>
          </cell>
          <cell r="O255" t="e">
            <v>#DIV/0!</v>
          </cell>
          <cell r="P255" t="e">
            <v>#DIV/0!</v>
          </cell>
          <cell r="R255" t="e">
            <v>#DIV/0!</v>
          </cell>
          <cell r="S255" t="e">
            <v>#DIV/0!</v>
          </cell>
          <cell r="T255" t="e">
            <v>#DIV/0!</v>
          </cell>
          <cell r="U255" t="e">
            <v>#DIV/0!</v>
          </cell>
        </row>
        <row r="256">
          <cell r="A256">
            <v>42440</v>
          </cell>
          <cell r="B256" t="e">
            <v>#DIV/0!</v>
          </cell>
          <cell r="C256">
            <v>9826.1820000000007</v>
          </cell>
          <cell r="D256" t="e">
            <v>#DIV/0!</v>
          </cell>
          <cell r="E256" t="e">
            <v>#DIV/0!</v>
          </cell>
          <cell r="F256" t="e">
            <v>#DIV/0!</v>
          </cell>
          <cell r="H256" t="e">
            <v>#DIV/0!</v>
          </cell>
          <cell r="I256" t="e">
            <v>#DIV/0!</v>
          </cell>
          <cell r="K256" t="e">
            <v>#DIV/0!</v>
          </cell>
          <cell r="L256" t="e">
            <v>#DIV/0!</v>
          </cell>
          <cell r="M256">
            <v>9862.0020000000004</v>
          </cell>
          <cell r="N256" t="e">
            <v>#DIV/0!</v>
          </cell>
          <cell r="O256" t="e">
            <v>#DIV/0!</v>
          </cell>
          <cell r="P256" t="e">
            <v>#DIV/0!</v>
          </cell>
          <cell r="R256" t="e">
            <v>#DIV/0!</v>
          </cell>
          <cell r="S256" t="e">
            <v>#DIV/0!</v>
          </cell>
          <cell r="T256" t="e">
            <v>#DIV/0!</v>
          </cell>
          <cell r="U256" t="e">
            <v>#DIV/0!</v>
          </cell>
        </row>
        <row r="257">
          <cell r="A257">
            <v>42443</v>
          </cell>
          <cell r="B257" t="e">
            <v>#DIV/0!</v>
          </cell>
          <cell r="C257">
            <v>9826.1820000000007</v>
          </cell>
          <cell r="D257" t="e">
            <v>#DIV/0!</v>
          </cell>
          <cell r="E257" t="e">
            <v>#DIV/0!</v>
          </cell>
          <cell r="F257" t="e">
            <v>#DIV/0!</v>
          </cell>
          <cell r="H257" t="e">
            <v>#DIV/0!</v>
          </cell>
          <cell r="I257" t="e">
            <v>#DIV/0!</v>
          </cell>
          <cell r="K257" t="e">
            <v>#DIV/0!</v>
          </cell>
          <cell r="L257" t="e">
            <v>#DIV/0!</v>
          </cell>
          <cell r="M257">
            <v>9862.0020000000004</v>
          </cell>
          <cell r="N257" t="e">
            <v>#DIV/0!</v>
          </cell>
          <cell r="O257" t="e">
            <v>#DIV/0!</v>
          </cell>
          <cell r="P257" t="e">
            <v>#DIV/0!</v>
          </cell>
          <cell r="R257" t="e">
            <v>#DIV/0!</v>
          </cell>
          <cell r="S257" t="e">
            <v>#DIV/0!</v>
          </cell>
          <cell r="T257" t="e">
            <v>#DIV/0!</v>
          </cell>
          <cell r="U257" t="e">
            <v>#DIV/0!</v>
          </cell>
        </row>
        <row r="258">
          <cell r="A258">
            <v>42444</v>
          </cell>
          <cell r="B258" t="e">
            <v>#DIV/0!</v>
          </cell>
          <cell r="C258">
            <v>9826.1820000000007</v>
          </cell>
          <cell r="D258" t="e">
            <v>#DIV/0!</v>
          </cell>
          <cell r="E258" t="e">
            <v>#DIV/0!</v>
          </cell>
          <cell r="F258" t="e">
            <v>#DIV/0!</v>
          </cell>
          <cell r="H258" t="e">
            <v>#DIV/0!</v>
          </cell>
          <cell r="I258" t="e">
            <v>#DIV/0!</v>
          </cell>
          <cell r="K258" t="e">
            <v>#DIV/0!</v>
          </cell>
          <cell r="L258" t="e">
            <v>#DIV/0!</v>
          </cell>
          <cell r="M258">
            <v>9862.0020000000004</v>
          </cell>
          <cell r="N258" t="e">
            <v>#DIV/0!</v>
          </cell>
          <cell r="O258" t="e">
            <v>#DIV/0!</v>
          </cell>
          <cell r="P258" t="e">
            <v>#DIV/0!</v>
          </cell>
          <cell r="R258" t="e">
            <v>#DIV/0!</v>
          </cell>
          <cell r="S258" t="e">
            <v>#DIV/0!</v>
          </cell>
          <cell r="T258" t="e">
            <v>#DIV/0!</v>
          </cell>
          <cell r="U258" t="e">
            <v>#DIV/0!</v>
          </cell>
        </row>
        <row r="259">
          <cell r="A259">
            <v>42445</v>
          </cell>
          <cell r="B259" t="e">
            <v>#DIV/0!</v>
          </cell>
          <cell r="C259">
            <v>9826.1820000000007</v>
          </cell>
          <cell r="D259" t="e">
            <v>#DIV/0!</v>
          </cell>
          <cell r="E259" t="e">
            <v>#DIV/0!</v>
          </cell>
          <cell r="F259" t="e">
            <v>#DIV/0!</v>
          </cell>
          <cell r="H259" t="e">
            <v>#DIV/0!</v>
          </cell>
          <cell r="I259" t="e">
            <v>#DIV/0!</v>
          </cell>
          <cell r="K259" t="e">
            <v>#DIV/0!</v>
          </cell>
          <cell r="L259" t="e">
            <v>#DIV/0!</v>
          </cell>
          <cell r="M259">
            <v>9862.0020000000004</v>
          </cell>
          <cell r="N259" t="e">
            <v>#DIV/0!</v>
          </cell>
          <cell r="O259" t="e">
            <v>#DIV/0!</v>
          </cell>
          <cell r="P259" t="e">
            <v>#DIV/0!</v>
          </cell>
          <cell r="R259" t="e">
            <v>#DIV/0!</v>
          </cell>
          <cell r="S259" t="e">
            <v>#DIV/0!</v>
          </cell>
          <cell r="T259" t="e">
            <v>#DIV/0!</v>
          </cell>
          <cell r="U259" t="e">
            <v>#DIV/0!</v>
          </cell>
        </row>
        <row r="260">
          <cell r="A260">
            <v>42446</v>
          </cell>
          <cell r="B260" t="e">
            <v>#DIV/0!</v>
          </cell>
          <cell r="C260">
            <v>9826.1820000000007</v>
          </cell>
          <cell r="D260" t="e">
            <v>#DIV/0!</v>
          </cell>
          <cell r="E260" t="e">
            <v>#DIV/0!</v>
          </cell>
          <cell r="F260" t="e">
            <v>#DIV/0!</v>
          </cell>
          <cell r="H260" t="e">
            <v>#DIV/0!</v>
          </cell>
          <cell r="I260" t="e">
            <v>#DIV/0!</v>
          </cell>
          <cell r="K260" t="e">
            <v>#DIV/0!</v>
          </cell>
          <cell r="L260" t="e">
            <v>#DIV/0!</v>
          </cell>
          <cell r="M260">
            <v>9862.0020000000004</v>
          </cell>
          <cell r="N260" t="e">
            <v>#DIV/0!</v>
          </cell>
          <cell r="O260" t="e">
            <v>#DIV/0!</v>
          </cell>
          <cell r="P260" t="e">
            <v>#DIV/0!</v>
          </cell>
          <cell r="R260" t="e">
            <v>#DIV/0!</v>
          </cell>
          <cell r="S260" t="e">
            <v>#DIV/0!</v>
          </cell>
          <cell r="T260" t="e">
            <v>#DIV/0!</v>
          </cell>
          <cell r="U260" t="e">
            <v>#DIV/0!</v>
          </cell>
        </row>
        <row r="261">
          <cell r="A261">
            <v>42447</v>
          </cell>
          <cell r="B261" t="e">
            <v>#DIV/0!</v>
          </cell>
          <cell r="C261">
            <v>9826.1820000000007</v>
          </cell>
          <cell r="D261" t="e">
            <v>#DIV/0!</v>
          </cell>
          <cell r="E261" t="e">
            <v>#DIV/0!</v>
          </cell>
          <cell r="F261" t="e">
            <v>#DIV/0!</v>
          </cell>
          <cell r="H261" t="e">
            <v>#DIV/0!</v>
          </cell>
          <cell r="I261" t="e">
            <v>#DIV/0!</v>
          </cell>
          <cell r="K261" t="e">
            <v>#DIV/0!</v>
          </cell>
          <cell r="L261" t="e">
            <v>#DIV/0!</v>
          </cell>
          <cell r="M261">
            <v>9862.0020000000004</v>
          </cell>
          <cell r="N261" t="e">
            <v>#DIV/0!</v>
          </cell>
          <cell r="O261" t="e">
            <v>#DIV/0!</v>
          </cell>
          <cell r="P261" t="e">
            <v>#DIV/0!</v>
          </cell>
          <cell r="R261" t="e">
            <v>#DIV/0!</v>
          </cell>
          <cell r="S261" t="e">
            <v>#DIV/0!</v>
          </cell>
          <cell r="T261" t="e">
            <v>#DIV/0!</v>
          </cell>
          <cell r="U261" t="e">
            <v>#DIV/0!</v>
          </cell>
        </row>
        <row r="262">
          <cell r="A262">
            <v>42450</v>
          </cell>
          <cell r="B262" t="e">
            <v>#DIV/0!</v>
          </cell>
          <cell r="C262">
            <v>9826.1820000000007</v>
          </cell>
          <cell r="D262" t="e">
            <v>#DIV/0!</v>
          </cell>
          <cell r="E262" t="e">
            <v>#DIV/0!</v>
          </cell>
          <cell r="F262" t="e">
            <v>#DIV/0!</v>
          </cell>
          <cell r="H262" t="e">
            <v>#DIV/0!</v>
          </cell>
          <cell r="I262" t="e">
            <v>#DIV/0!</v>
          </cell>
          <cell r="K262" t="e">
            <v>#DIV/0!</v>
          </cell>
          <cell r="L262" t="e">
            <v>#DIV/0!</v>
          </cell>
          <cell r="M262">
            <v>9862.0020000000004</v>
          </cell>
          <cell r="N262" t="e">
            <v>#DIV/0!</v>
          </cell>
          <cell r="O262" t="e">
            <v>#DIV/0!</v>
          </cell>
          <cell r="P262" t="e">
            <v>#DIV/0!</v>
          </cell>
          <cell r="R262" t="e">
            <v>#DIV/0!</v>
          </cell>
          <cell r="S262" t="e">
            <v>#DIV/0!</v>
          </cell>
          <cell r="T262" t="e">
            <v>#DIV/0!</v>
          </cell>
          <cell r="U262" t="e">
            <v>#DIV/0!</v>
          </cell>
        </row>
        <row r="263">
          <cell r="A263">
            <v>42451</v>
          </cell>
          <cell r="B263" t="e">
            <v>#DIV/0!</v>
          </cell>
          <cell r="C263">
            <v>9826.1820000000007</v>
          </cell>
          <cell r="D263" t="e">
            <v>#DIV/0!</v>
          </cell>
          <cell r="E263" t="e">
            <v>#DIV/0!</v>
          </cell>
          <cell r="F263" t="e">
            <v>#DIV/0!</v>
          </cell>
          <cell r="H263" t="e">
            <v>#DIV/0!</v>
          </cell>
          <cell r="I263" t="e">
            <v>#DIV/0!</v>
          </cell>
          <cell r="K263" t="e">
            <v>#DIV/0!</v>
          </cell>
          <cell r="L263" t="e">
            <v>#DIV/0!</v>
          </cell>
          <cell r="M263">
            <v>9862.0020000000004</v>
          </cell>
          <cell r="N263" t="e">
            <v>#DIV/0!</v>
          </cell>
          <cell r="O263" t="e">
            <v>#DIV/0!</v>
          </cell>
          <cell r="P263" t="e">
            <v>#DIV/0!</v>
          </cell>
          <cell r="R263" t="e">
            <v>#DIV/0!</v>
          </cell>
          <cell r="S263" t="e">
            <v>#DIV/0!</v>
          </cell>
          <cell r="T263" t="e">
            <v>#DIV/0!</v>
          </cell>
          <cell r="U263" t="e">
            <v>#DIV/0!</v>
          </cell>
        </row>
        <row r="264">
          <cell r="A264">
            <v>42452</v>
          </cell>
          <cell r="B264" t="e">
            <v>#DIV/0!</v>
          </cell>
          <cell r="C264">
            <v>9826.1820000000007</v>
          </cell>
          <cell r="D264" t="e">
            <v>#DIV/0!</v>
          </cell>
          <cell r="E264" t="e">
            <v>#DIV/0!</v>
          </cell>
          <cell r="F264" t="e">
            <v>#DIV/0!</v>
          </cell>
          <cell r="H264" t="e">
            <v>#DIV/0!</v>
          </cell>
          <cell r="I264" t="e">
            <v>#DIV/0!</v>
          </cell>
          <cell r="K264" t="e">
            <v>#DIV/0!</v>
          </cell>
          <cell r="L264" t="e">
            <v>#DIV/0!</v>
          </cell>
          <cell r="M264">
            <v>9862.0020000000004</v>
          </cell>
          <cell r="N264" t="e">
            <v>#DIV/0!</v>
          </cell>
          <cell r="O264" t="e">
            <v>#DIV/0!</v>
          </cell>
          <cell r="P264" t="e">
            <v>#DIV/0!</v>
          </cell>
          <cell r="R264" t="e">
            <v>#DIV/0!</v>
          </cell>
          <cell r="S264" t="e">
            <v>#DIV/0!</v>
          </cell>
          <cell r="T264" t="e">
            <v>#DIV/0!</v>
          </cell>
          <cell r="U264" t="e">
            <v>#DIV/0!</v>
          </cell>
        </row>
        <row r="265">
          <cell r="A265">
            <v>42453</v>
          </cell>
          <cell r="B265" t="e">
            <v>#DIV/0!</v>
          </cell>
          <cell r="C265">
            <v>9826.1820000000007</v>
          </cell>
          <cell r="D265" t="e">
            <v>#DIV/0!</v>
          </cell>
          <cell r="E265" t="e">
            <v>#DIV/0!</v>
          </cell>
          <cell r="F265" t="e">
            <v>#DIV/0!</v>
          </cell>
          <cell r="H265" t="e">
            <v>#DIV/0!</v>
          </cell>
          <cell r="I265" t="e">
            <v>#DIV/0!</v>
          </cell>
          <cell r="K265" t="e">
            <v>#DIV/0!</v>
          </cell>
          <cell r="L265" t="e">
            <v>#DIV/0!</v>
          </cell>
          <cell r="M265">
            <v>9862.0020000000004</v>
          </cell>
          <cell r="N265" t="e">
            <v>#DIV/0!</v>
          </cell>
          <cell r="O265" t="e">
            <v>#DIV/0!</v>
          </cell>
          <cell r="P265" t="e">
            <v>#DIV/0!</v>
          </cell>
          <cell r="R265" t="e">
            <v>#DIV/0!</v>
          </cell>
          <cell r="S265" t="e">
            <v>#DIV/0!</v>
          </cell>
          <cell r="T265" t="e">
            <v>#DIV/0!</v>
          </cell>
          <cell r="U265" t="e">
            <v>#DIV/0!</v>
          </cell>
        </row>
        <row r="266">
          <cell r="A266">
            <v>42454</v>
          </cell>
          <cell r="B266" t="e">
            <v>#DIV/0!</v>
          </cell>
          <cell r="C266">
            <v>9826.1820000000007</v>
          </cell>
          <cell r="D266" t="e">
            <v>#DIV/0!</v>
          </cell>
          <cell r="E266" t="e">
            <v>#DIV/0!</v>
          </cell>
          <cell r="F266" t="e">
            <v>#DIV/0!</v>
          </cell>
          <cell r="H266" t="e">
            <v>#DIV/0!</v>
          </cell>
          <cell r="I266" t="e">
            <v>#DIV/0!</v>
          </cell>
          <cell r="K266" t="e">
            <v>#DIV/0!</v>
          </cell>
          <cell r="L266" t="e">
            <v>#DIV/0!</v>
          </cell>
          <cell r="M266">
            <v>9862.0020000000004</v>
          </cell>
          <cell r="N266" t="e">
            <v>#DIV/0!</v>
          </cell>
          <cell r="O266" t="e">
            <v>#DIV/0!</v>
          </cell>
          <cell r="P266" t="e">
            <v>#DIV/0!</v>
          </cell>
          <cell r="R266" t="e">
            <v>#DIV/0!</v>
          </cell>
          <cell r="S266" t="e">
            <v>#DIV/0!</v>
          </cell>
          <cell r="T266" t="e">
            <v>#DIV/0!</v>
          </cell>
          <cell r="U266" t="e">
            <v>#DIV/0!</v>
          </cell>
        </row>
        <row r="267">
          <cell r="A267">
            <v>42457</v>
          </cell>
          <cell r="B267" t="e">
            <v>#DIV/0!</v>
          </cell>
          <cell r="C267">
            <v>9826.1820000000007</v>
          </cell>
          <cell r="D267" t="e">
            <v>#DIV/0!</v>
          </cell>
          <cell r="E267" t="e">
            <v>#DIV/0!</v>
          </cell>
          <cell r="F267" t="e">
            <v>#DIV/0!</v>
          </cell>
          <cell r="H267" t="e">
            <v>#DIV/0!</v>
          </cell>
          <cell r="I267" t="e">
            <v>#DIV/0!</v>
          </cell>
          <cell r="K267" t="e">
            <v>#DIV/0!</v>
          </cell>
          <cell r="L267" t="e">
            <v>#DIV/0!</v>
          </cell>
          <cell r="M267">
            <v>9862.0020000000004</v>
          </cell>
          <cell r="N267" t="e">
            <v>#DIV/0!</v>
          </cell>
          <cell r="O267" t="e">
            <v>#DIV/0!</v>
          </cell>
          <cell r="P267" t="e">
            <v>#DIV/0!</v>
          </cell>
          <cell r="R267" t="e">
            <v>#DIV/0!</v>
          </cell>
          <cell r="S267" t="e">
            <v>#DIV/0!</v>
          </cell>
          <cell r="T267" t="e">
            <v>#DIV/0!</v>
          </cell>
          <cell r="U267" t="e">
            <v>#DIV/0!</v>
          </cell>
        </row>
        <row r="268">
          <cell r="A268">
            <v>42458</v>
          </cell>
          <cell r="B268" t="e">
            <v>#DIV/0!</v>
          </cell>
          <cell r="C268">
            <v>9826.1820000000007</v>
          </cell>
          <cell r="D268" t="e">
            <v>#DIV/0!</v>
          </cell>
          <cell r="E268" t="e">
            <v>#DIV/0!</v>
          </cell>
          <cell r="F268" t="e">
            <v>#DIV/0!</v>
          </cell>
          <cell r="H268" t="e">
            <v>#DIV/0!</v>
          </cell>
          <cell r="I268" t="e">
            <v>#DIV/0!</v>
          </cell>
          <cell r="K268" t="e">
            <v>#DIV/0!</v>
          </cell>
          <cell r="L268" t="e">
            <v>#DIV/0!</v>
          </cell>
          <cell r="M268">
            <v>9862.0020000000004</v>
          </cell>
          <cell r="N268" t="e">
            <v>#DIV/0!</v>
          </cell>
          <cell r="O268" t="e">
            <v>#DIV/0!</v>
          </cell>
          <cell r="P268" t="e">
            <v>#DIV/0!</v>
          </cell>
          <cell r="R268" t="e">
            <v>#DIV/0!</v>
          </cell>
          <cell r="S268" t="e">
            <v>#DIV/0!</v>
          </cell>
          <cell r="T268" t="e">
            <v>#DIV/0!</v>
          </cell>
          <cell r="U268" t="e">
            <v>#DIV/0!</v>
          </cell>
        </row>
        <row r="269">
          <cell r="A269">
            <v>42459</v>
          </cell>
          <cell r="B269" t="e">
            <v>#DIV/0!</v>
          </cell>
          <cell r="C269">
            <v>9826.1820000000007</v>
          </cell>
          <cell r="D269" t="e">
            <v>#DIV/0!</v>
          </cell>
          <cell r="E269" t="e">
            <v>#DIV/0!</v>
          </cell>
          <cell r="F269" t="e">
            <v>#DIV/0!</v>
          </cell>
          <cell r="H269" t="e">
            <v>#DIV/0!</v>
          </cell>
          <cell r="I269" t="e">
            <v>#DIV/0!</v>
          </cell>
          <cell r="K269" t="e">
            <v>#DIV/0!</v>
          </cell>
          <cell r="L269" t="e">
            <v>#DIV/0!</v>
          </cell>
          <cell r="M269">
            <v>9862.0020000000004</v>
          </cell>
          <cell r="N269" t="e">
            <v>#DIV/0!</v>
          </cell>
          <cell r="O269" t="e">
            <v>#DIV/0!</v>
          </cell>
          <cell r="P269" t="e">
            <v>#DIV/0!</v>
          </cell>
          <cell r="R269" t="e">
            <v>#DIV/0!</v>
          </cell>
          <cell r="S269" t="e">
            <v>#DIV/0!</v>
          </cell>
          <cell r="T269" t="e">
            <v>#DIV/0!</v>
          </cell>
          <cell r="U269" t="e">
            <v>#DIV/0!</v>
          </cell>
        </row>
        <row r="270">
          <cell r="A270">
            <v>42460</v>
          </cell>
          <cell r="B270" t="e">
            <v>#DIV/0!</v>
          </cell>
          <cell r="C270">
            <v>9826.1820000000007</v>
          </cell>
          <cell r="D270" t="e">
            <v>#DIV/0!</v>
          </cell>
          <cell r="E270" t="e">
            <v>#DIV/0!</v>
          </cell>
          <cell r="F270" t="e">
            <v>#DIV/0!</v>
          </cell>
          <cell r="H270" t="e">
            <v>#DIV/0!</v>
          </cell>
          <cell r="I270" t="e">
            <v>#DIV/0!</v>
          </cell>
          <cell r="K270" t="e">
            <v>#DIV/0!</v>
          </cell>
          <cell r="L270" t="e">
            <v>#DIV/0!</v>
          </cell>
          <cell r="M270">
            <v>9862.0020000000004</v>
          </cell>
          <cell r="N270" t="e">
            <v>#DIV/0!</v>
          </cell>
          <cell r="O270" t="e">
            <v>#DIV/0!</v>
          </cell>
          <cell r="P270" t="e">
            <v>#DIV/0!</v>
          </cell>
          <cell r="R270" t="e">
            <v>#DIV/0!</v>
          </cell>
          <cell r="S270" t="e">
            <v>#DIV/0!</v>
          </cell>
          <cell r="T270" t="e">
            <v>#DIV/0!</v>
          </cell>
          <cell r="U270" t="e">
            <v>#DIV/0!</v>
          </cell>
        </row>
        <row r="271">
          <cell r="A271">
            <v>42461</v>
          </cell>
          <cell r="B271" t="e">
            <v>#DIV/0!</v>
          </cell>
          <cell r="C271">
            <v>9826.1820000000007</v>
          </cell>
          <cell r="D271" t="e">
            <v>#DIV/0!</v>
          </cell>
          <cell r="E271" t="e">
            <v>#DIV/0!</v>
          </cell>
          <cell r="F271" t="e">
            <v>#DIV/0!</v>
          </cell>
          <cell r="H271" t="e">
            <v>#DIV/0!</v>
          </cell>
          <cell r="I271" t="e">
            <v>#DIV/0!</v>
          </cell>
          <cell r="K271" t="e">
            <v>#DIV/0!</v>
          </cell>
          <cell r="L271" t="e">
            <v>#DIV/0!</v>
          </cell>
          <cell r="M271">
            <v>9862.0020000000004</v>
          </cell>
          <cell r="N271" t="e">
            <v>#DIV/0!</v>
          </cell>
          <cell r="O271" t="e">
            <v>#DIV/0!</v>
          </cell>
          <cell r="P271" t="e">
            <v>#DIV/0!</v>
          </cell>
          <cell r="R271" t="e">
            <v>#DIV/0!</v>
          </cell>
          <cell r="S271" t="e">
            <v>#DIV/0!</v>
          </cell>
          <cell r="T271" t="e">
            <v>#DIV/0!</v>
          </cell>
          <cell r="U271" t="e">
            <v>#DIV/0!</v>
          </cell>
        </row>
        <row r="272">
          <cell r="A272">
            <v>42464</v>
          </cell>
          <cell r="B272" t="e">
            <v>#DIV/0!</v>
          </cell>
          <cell r="C272">
            <v>9826.1820000000007</v>
          </cell>
          <cell r="D272" t="e">
            <v>#DIV/0!</v>
          </cell>
          <cell r="E272" t="e">
            <v>#DIV/0!</v>
          </cell>
          <cell r="F272" t="e">
            <v>#DIV/0!</v>
          </cell>
          <cell r="H272" t="e">
            <v>#DIV/0!</v>
          </cell>
          <cell r="I272" t="e">
            <v>#DIV/0!</v>
          </cell>
          <cell r="K272" t="e">
            <v>#DIV/0!</v>
          </cell>
          <cell r="L272" t="e">
            <v>#DIV/0!</v>
          </cell>
          <cell r="M272">
            <v>9862.0020000000004</v>
          </cell>
          <cell r="N272" t="e">
            <v>#DIV/0!</v>
          </cell>
          <cell r="O272" t="e">
            <v>#DIV/0!</v>
          </cell>
          <cell r="P272" t="e">
            <v>#DIV/0!</v>
          </cell>
          <cell r="R272" t="e">
            <v>#DIV/0!</v>
          </cell>
          <cell r="S272" t="e">
            <v>#DIV/0!</v>
          </cell>
          <cell r="T272" t="e">
            <v>#DIV/0!</v>
          </cell>
          <cell r="U272" t="e">
            <v>#DIV/0!</v>
          </cell>
        </row>
        <row r="273">
          <cell r="A273">
            <v>42465</v>
          </cell>
          <cell r="B273" t="e">
            <v>#DIV/0!</v>
          </cell>
          <cell r="C273">
            <v>9826.1820000000007</v>
          </cell>
          <cell r="D273" t="e">
            <v>#DIV/0!</v>
          </cell>
          <cell r="E273" t="e">
            <v>#DIV/0!</v>
          </cell>
          <cell r="F273" t="e">
            <v>#DIV/0!</v>
          </cell>
          <cell r="H273" t="e">
            <v>#DIV/0!</v>
          </cell>
          <cell r="I273" t="e">
            <v>#DIV/0!</v>
          </cell>
          <cell r="K273" t="e">
            <v>#DIV/0!</v>
          </cell>
          <cell r="L273" t="e">
            <v>#DIV/0!</v>
          </cell>
          <cell r="M273">
            <v>9862.0020000000004</v>
          </cell>
          <cell r="N273" t="e">
            <v>#DIV/0!</v>
          </cell>
          <cell r="O273" t="e">
            <v>#DIV/0!</v>
          </cell>
          <cell r="P273" t="e">
            <v>#DIV/0!</v>
          </cell>
          <cell r="R273" t="e">
            <v>#DIV/0!</v>
          </cell>
          <cell r="S273" t="e">
            <v>#DIV/0!</v>
          </cell>
          <cell r="T273" t="e">
            <v>#DIV/0!</v>
          </cell>
          <cell r="U273" t="e">
            <v>#DIV/0!</v>
          </cell>
        </row>
        <row r="274">
          <cell r="A274">
            <v>42466</v>
          </cell>
          <cell r="B274" t="e">
            <v>#DIV/0!</v>
          </cell>
          <cell r="C274">
            <v>9826.1820000000007</v>
          </cell>
          <cell r="D274" t="e">
            <v>#DIV/0!</v>
          </cell>
          <cell r="E274" t="e">
            <v>#DIV/0!</v>
          </cell>
          <cell r="F274" t="e">
            <v>#DIV/0!</v>
          </cell>
          <cell r="H274" t="e">
            <v>#DIV/0!</v>
          </cell>
          <cell r="I274" t="e">
            <v>#DIV/0!</v>
          </cell>
          <cell r="K274" t="e">
            <v>#DIV/0!</v>
          </cell>
          <cell r="L274" t="e">
            <v>#DIV/0!</v>
          </cell>
          <cell r="M274">
            <v>9862.0020000000004</v>
          </cell>
          <cell r="N274" t="e">
            <v>#DIV/0!</v>
          </cell>
          <cell r="O274" t="e">
            <v>#DIV/0!</v>
          </cell>
          <cell r="P274" t="e">
            <v>#DIV/0!</v>
          </cell>
          <cell r="R274" t="e">
            <v>#DIV/0!</v>
          </cell>
          <cell r="S274" t="e">
            <v>#DIV/0!</v>
          </cell>
          <cell r="T274" t="e">
            <v>#DIV/0!</v>
          </cell>
          <cell r="U274" t="e">
            <v>#DIV/0!</v>
          </cell>
        </row>
        <row r="275">
          <cell r="A275">
            <v>42467</v>
          </cell>
          <cell r="B275" t="e">
            <v>#DIV/0!</v>
          </cell>
          <cell r="C275">
            <v>9826.1820000000007</v>
          </cell>
          <cell r="D275" t="e">
            <v>#DIV/0!</v>
          </cell>
          <cell r="E275" t="e">
            <v>#DIV/0!</v>
          </cell>
          <cell r="F275" t="e">
            <v>#DIV/0!</v>
          </cell>
          <cell r="H275" t="e">
            <v>#DIV/0!</v>
          </cell>
          <cell r="I275" t="e">
            <v>#DIV/0!</v>
          </cell>
          <cell r="K275" t="e">
            <v>#DIV/0!</v>
          </cell>
          <cell r="L275" t="e">
            <v>#DIV/0!</v>
          </cell>
          <cell r="M275">
            <v>9862.0020000000004</v>
          </cell>
          <cell r="N275" t="e">
            <v>#DIV/0!</v>
          </cell>
          <cell r="O275" t="e">
            <v>#DIV/0!</v>
          </cell>
          <cell r="P275" t="e">
            <v>#DIV/0!</v>
          </cell>
          <cell r="R275" t="e">
            <v>#DIV/0!</v>
          </cell>
          <cell r="S275" t="e">
            <v>#DIV/0!</v>
          </cell>
          <cell r="T275" t="e">
            <v>#DIV/0!</v>
          </cell>
          <cell r="U275" t="e">
            <v>#DIV/0!</v>
          </cell>
        </row>
        <row r="276">
          <cell r="A276">
            <v>42468</v>
          </cell>
          <cell r="B276" t="e">
            <v>#DIV/0!</v>
          </cell>
          <cell r="C276">
            <v>9826.1820000000007</v>
          </cell>
          <cell r="D276" t="e">
            <v>#DIV/0!</v>
          </cell>
          <cell r="E276" t="e">
            <v>#DIV/0!</v>
          </cell>
          <cell r="F276" t="e">
            <v>#DIV/0!</v>
          </cell>
          <cell r="H276" t="e">
            <v>#DIV/0!</v>
          </cell>
          <cell r="I276" t="e">
            <v>#DIV/0!</v>
          </cell>
          <cell r="K276" t="e">
            <v>#DIV/0!</v>
          </cell>
          <cell r="L276" t="e">
            <v>#DIV/0!</v>
          </cell>
          <cell r="M276">
            <v>9862.0020000000004</v>
          </cell>
          <cell r="N276" t="e">
            <v>#DIV/0!</v>
          </cell>
          <cell r="O276" t="e">
            <v>#DIV/0!</v>
          </cell>
          <cell r="P276" t="e">
            <v>#DIV/0!</v>
          </cell>
          <cell r="R276" t="e">
            <v>#DIV/0!</v>
          </cell>
          <cell r="S276" t="e">
            <v>#DIV/0!</v>
          </cell>
          <cell r="T276" t="e">
            <v>#DIV/0!</v>
          </cell>
          <cell r="U276" t="e">
            <v>#DIV/0!</v>
          </cell>
        </row>
        <row r="277">
          <cell r="A277">
            <v>42471</v>
          </cell>
          <cell r="B277" t="e">
            <v>#DIV/0!</v>
          </cell>
          <cell r="C277">
            <v>9826.1820000000007</v>
          </cell>
          <cell r="D277" t="e">
            <v>#DIV/0!</v>
          </cell>
          <cell r="E277" t="e">
            <v>#DIV/0!</v>
          </cell>
          <cell r="F277" t="e">
            <v>#DIV/0!</v>
          </cell>
          <cell r="H277" t="e">
            <v>#DIV/0!</v>
          </cell>
          <cell r="I277" t="e">
            <v>#DIV/0!</v>
          </cell>
          <cell r="K277" t="e">
            <v>#DIV/0!</v>
          </cell>
          <cell r="L277" t="e">
            <v>#DIV/0!</v>
          </cell>
          <cell r="M277">
            <v>9862.0020000000004</v>
          </cell>
          <cell r="N277" t="e">
            <v>#DIV/0!</v>
          </cell>
          <cell r="O277" t="e">
            <v>#DIV/0!</v>
          </cell>
          <cell r="P277" t="e">
            <v>#DIV/0!</v>
          </cell>
          <cell r="R277" t="e">
            <v>#DIV/0!</v>
          </cell>
          <cell r="S277" t="e">
            <v>#DIV/0!</v>
          </cell>
          <cell r="T277" t="e">
            <v>#DIV/0!</v>
          </cell>
          <cell r="U277" t="e">
            <v>#DIV/0!</v>
          </cell>
        </row>
        <row r="278">
          <cell r="A278">
            <v>42472</v>
          </cell>
          <cell r="B278" t="e">
            <v>#DIV/0!</v>
          </cell>
          <cell r="C278">
            <v>9826.1820000000007</v>
          </cell>
          <cell r="D278" t="e">
            <v>#DIV/0!</v>
          </cell>
          <cell r="E278" t="e">
            <v>#DIV/0!</v>
          </cell>
          <cell r="F278" t="e">
            <v>#DIV/0!</v>
          </cell>
          <cell r="H278" t="e">
            <v>#DIV/0!</v>
          </cell>
          <cell r="I278" t="e">
            <v>#DIV/0!</v>
          </cell>
          <cell r="K278" t="e">
            <v>#DIV/0!</v>
          </cell>
          <cell r="L278" t="e">
            <v>#DIV/0!</v>
          </cell>
          <cell r="M278">
            <v>9862.0020000000004</v>
          </cell>
          <cell r="N278" t="e">
            <v>#DIV/0!</v>
          </cell>
          <cell r="O278" t="e">
            <v>#DIV/0!</v>
          </cell>
          <cell r="P278" t="e">
            <v>#DIV/0!</v>
          </cell>
          <cell r="R278" t="e">
            <v>#DIV/0!</v>
          </cell>
          <cell r="S278" t="e">
            <v>#DIV/0!</v>
          </cell>
          <cell r="T278" t="e">
            <v>#DIV/0!</v>
          </cell>
          <cell r="U278" t="e">
            <v>#DIV/0!</v>
          </cell>
        </row>
        <row r="279">
          <cell r="A279">
            <v>42473</v>
          </cell>
          <cell r="B279" t="e">
            <v>#DIV/0!</v>
          </cell>
          <cell r="C279">
            <v>9826.1820000000007</v>
          </cell>
          <cell r="D279" t="e">
            <v>#DIV/0!</v>
          </cell>
          <cell r="E279" t="e">
            <v>#DIV/0!</v>
          </cell>
          <cell r="F279" t="e">
            <v>#DIV/0!</v>
          </cell>
          <cell r="H279" t="e">
            <v>#DIV/0!</v>
          </cell>
          <cell r="I279" t="e">
            <v>#DIV/0!</v>
          </cell>
          <cell r="K279" t="e">
            <v>#DIV/0!</v>
          </cell>
          <cell r="L279" t="e">
            <v>#DIV/0!</v>
          </cell>
          <cell r="M279">
            <v>9862.0020000000004</v>
          </cell>
          <cell r="N279" t="e">
            <v>#DIV/0!</v>
          </cell>
          <cell r="O279" t="e">
            <v>#DIV/0!</v>
          </cell>
          <cell r="P279" t="e">
            <v>#DIV/0!</v>
          </cell>
          <cell r="R279" t="e">
            <v>#DIV/0!</v>
          </cell>
          <cell r="S279" t="e">
            <v>#DIV/0!</v>
          </cell>
          <cell r="T279" t="e">
            <v>#DIV/0!</v>
          </cell>
          <cell r="U279" t="e">
            <v>#DIV/0!</v>
          </cell>
        </row>
        <row r="280">
          <cell r="A280">
            <v>42474</v>
          </cell>
          <cell r="B280" t="e">
            <v>#DIV/0!</v>
          </cell>
          <cell r="C280">
            <v>9826.1820000000007</v>
          </cell>
          <cell r="D280" t="e">
            <v>#DIV/0!</v>
          </cell>
          <cell r="E280" t="e">
            <v>#DIV/0!</v>
          </cell>
          <cell r="F280" t="e">
            <v>#DIV/0!</v>
          </cell>
          <cell r="H280" t="e">
            <v>#DIV/0!</v>
          </cell>
          <cell r="I280" t="e">
            <v>#DIV/0!</v>
          </cell>
          <cell r="K280" t="e">
            <v>#DIV/0!</v>
          </cell>
          <cell r="L280" t="e">
            <v>#DIV/0!</v>
          </cell>
          <cell r="M280">
            <v>9862.0020000000004</v>
          </cell>
          <cell r="N280" t="e">
            <v>#DIV/0!</v>
          </cell>
          <cell r="O280" t="e">
            <v>#DIV/0!</v>
          </cell>
          <cell r="P280" t="e">
            <v>#DIV/0!</v>
          </cell>
          <cell r="R280" t="e">
            <v>#DIV/0!</v>
          </cell>
          <cell r="S280" t="e">
            <v>#DIV/0!</v>
          </cell>
          <cell r="T280" t="e">
            <v>#DIV/0!</v>
          </cell>
          <cell r="U280" t="e">
            <v>#DIV/0!</v>
          </cell>
        </row>
        <row r="281">
          <cell r="A281">
            <v>42475</v>
          </cell>
          <cell r="B281" t="e">
            <v>#DIV/0!</v>
          </cell>
          <cell r="C281">
            <v>9826.1820000000007</v>
          </cell>
          <cell r="D281" t="e">
            <v>#DIV/0!</v>
          </cell>
          <cell r="E281" t="e">
            <v>#DIV/0!</v>
          </cell>
          <cell r="F281" t="e">
            <v>#DIV/0!</v>
          </cell>
          <cell r="H281" t="e">
            <v>#DIV/0!</v>
          </cell>
          <cell r="I281" t="e">
            <v>#DIV/0!</v>
          </cell>
          <cell r="K281" t="e">
            <v>#DIV/0!</v>
          </cell>
          <cell r="L281" t="e">
            <v>#DIV/0!</v>
          </cell>
          <cell r="M281">
            <v>9862.0020000000004</v>
          </cell>
          <cell r="N281" t="e">
            <v>#DIV/0!</v>
          </cell>
          <cell r="O281" t="e">
            <v>#DIV/0!</v>
          </cell>
          <cell r="P281" t="e">
            <v>#DIV/0!</v>
          </cell>
          <cell r="R281" t="e">
            <v>#DIV/0!</v>
          </cell>
          <cell r="S281" t="e">
            <v>#DIV/0!</v>
          </cell>
          <cell r="T281" t="e">
            <v>#DIV/0!</v>
          </cell>
          <cell r="U281" t="e">
            <v>#DIV/0!</v>
          </cell>
        </row>
        <row r="282">
          <cell r="A282">
            <v>42478</v>
          </cell>
          <cell r="B282" t="e">
            <v>#DIV/0!</v>
          </cell>
          <cell r="C282">
            <v>9826.1820000000007</v>
          </cell>
          <cell r="D282" t="e">
            <v>#DIV/0!</v>
          </cell>
          <cell r="E282" t="e">
            <v>#DIV/0!</v>
          </cell>
          <cell r="F282" t="e">
            <v>#DIV/0!</v>
          </cell>
          <cell r="H282" t="e">
            <v>#DIV/0!</v>
          </cell>
          <cell r="I282" t="e">
            <v>#DIV/0!</v>
          </cell>
          <cell r="K282" t="e">
            <v>#DIV/0!</v>
          </cell>
          <cell r="L282" t="e">
            <v>#DIV/0!</v>
          </cell>
          <cell r="M282">
            <v>9862.0020000000004</v>
          </cell>
          <cell r="N282" t="e">
            <v>#DIV/0!</v>
          </cell>
          <cell r="O282" t="e">
            <v>#DIV/0!</v>
          </cell>
          <cell r="P282" t="e">
            <v>#DIV/0!</v>
          </cell>
          <cell r="R282" t="e">
            <v>#DIV/0!</v>
          </cell>
          <cell r="S282" t="e">
            <v>#DIV/0!</v>
          </cell>
          <cell r="T282" t="e">
            <v>#DIV/0!</v>
          </cell>
          <cell r="U282" t="e">
            <v>#DIV/0!</v>
          </cell>
        </row>
        <row r="283">
          <cell r="A283">
            <v>42479</v>
          </cell>
          <cell r="B283" t="e">
            <v>#DIV/0!</v>
          </cell>
          <cell r="C283">
            <v>9826.1820000000007</v>
          </cell>
          <cell r="D283" t="e">
            <v>#DIV/0!</v>
          </cell>
          <cell r="E283" t="e">
            <v>#DIV/0!</v>
          </cell>
          <cell r="F283" t="e">
            <v>#DIV/0!</v>
          </cell>
          <cell r="H283" t="e">
            <v>#DIV/0!</v>
          </cell>
          <cell r="I283" t="e">
            <v>#DIV/0!</v>
          </cell>
          <cell r="K283" t="e">
            <v>#DIV/0!</v>
          </cell>
          <cell r="L283" t="e">
            <v>#DIV/0!</v>
          </cell>
          <cell r="M283">
            <v>9862.0020000000004</v>
          </cell>
          <cell r="N283" t="e">
            <v>#DIV/0!</v>
          </cell>
          <cell r="O283" t="e">
            <v>#DIV/0!</v>
          </cell>
          <cell r="P283" t="e">
            <v>#DIV/0!</v>
          </cell>
          <cell r="R283" t="e">
            <v>#DIV/0!</v>
          </cell>
          <cell r="S283" t="e">
            <v>#DIV/0!</v>
          </cell>
          <cell r="T283" t="e">
            <v>#DIV/0!</v>
          </cell>
          <cell r="U283" t="e">
            <v>#DIV/0!</v>
          </cell>
        </row>
        <row r="284">
          <cell r="A284">
            <v>42480</v>
          </cell>
          <cell r="B284" t="e">
            <v>#DIV/0!</v>
          </cell>
          <cell r="C284">
            <v>9826.1820000000007</v>
          </cell>
          <cell r="D284" t="e">
            <v>#DIV/0!</v>
          </cell>
          <cell r="E284" t="e">
            <v>#DIV/0!</v>
          </cell>
          <cell r="F284" t="e">
            <v>#DIV/0!</v>
          </cell>
          <cell r="H284" t="e">
            <v>#DIV/0!</v>
          </cell>
          <cell r="I284" t="e">
            <v>#DIV/0!</v>
          </cell>
          <cell r="K284" t="e">
            <v>#DIV/0!</v>
          </cell>
          <cell r="L284" t="e">
            <v>#DIV/0!</v>
          </cell>
          <cell r="M284">
            <v>9862.0020000000004</v>
          </cell>
          <cell r="N284" t="e">
            <v>#DIV/0!</v>
          </cell>
          <cell r="O284" t="e">
            <v>#DIV/0!</v>
          </cell>
          <cell r="P284" t="e">
            <v>#DIV/0!</v>
          </cell>
          <cell r="R284" t="e">
            <v>#DIV/0!</v>
          </cell>
          <cell r="S284" t="e">
            <v>#DIV/0!</v>
          </cell>
          <cell r="T284" t="e">
            <v>#DIV/0!</v>
          </cell>
          <cell r="U284" t="e">
            <v>#DIV/0!</v>
          </cell>
        </row>
        <row r="285">
          <cell r="A285">
            <v>42481</v>
          </cell>
          <cell r="B285" t="e">
            <v>#DIV/0!</v>
          </cell>
          <cell r="C285">
            <v>9826.1820000000007</v>
          </cell>
          <cell r="D285" t="e">
            <v>#DIV/0!</v>
          </cell>
          <cell r="E285" t="e">
            <v>#DIV/0!</v>
          </cell>
          <cell r="F285" t="e">
            <v>#DIV/0!</v>
          </cell>
          <cell r="H285" t="e">
            <v>#DIV/0!</v>
          </cell>
          <cell r="I285" t="e">
            <v>#DIV/0!</v>
          </cell>
          <cell r="K285" t="e">
            <v>#DIV/0!</v>
          </cell>
          <cell r="L285" t="e">
            <v>#DIV/0!</v>
          </cell>
          <cell r="M285">
            <v>9862.0020000000004</v>
          </cell>
          <cell r="N285" t="e">
            <v>#DIV/0!</v>
          </cell>
          <cell r="O285" t="e">
            <v>#DIV/0!</v>
          </cell>
          <cell r="P285" t="e">
            <v>#DIV/0!</v>
          </cell>
          <cell r="R285" t="e">
            <v>#DIV/0!</v>
          </cell>
          <cell r="S285" t="e">
            <v>#DIV/0!</v>
          </cell>
          <cell r="T285" t="e">
            <v>#DIV/0!</v>
          </cell>
          <cell r="U285" t="e">
            <v>#DIV/0!</v>
          </cell>
        </row>
        <row r="286">
          <cell r="A286">
            <v>42482</v>
          </cell>
          <cell r="B286" t="e">
            <v>#DIV/0!</v>
          </cell>
          <cell r="C286">
            <v>9826.1820000000007</v>
          </cell>
          <cell r="D286" t="e">
            <v>#DIV/0!</v>
          </cell>
          <cell r="E286" t="e">
            <v>#DIV/0!</v>
          </cell>
          <cell r="F286" t="e">
            <v>#DIV/0!</v>
          </cell>
          <cell r="H286" t="e">
            <v>#DIV/0!</v>
          </cell>
          <cell r="I286" t="e">
            <v>#DIV/0!</v>
          </cell>
          <cell r="K286" t="e">
            <v>#DIV/0!</v>
          </cell>
          <cell r="L286" t="e">
            <v>#DIV/0!</v>
          </cell>
          <cell r="M286">
            <v>9862.0020000000004</v>
          </cell>
          <cell r="N286" t="e">
            <v>#DIV/0!</v>
          </cell>
          <cell r="O286" t="e">
            <v>#DIV/0!</v>
          </cell>
          <cell r="P286" t="e">
            <v>#DIV/0!</v>
          </cell>
          <cell r="R286" t="e">
            <v>#DIV/0!</v>
          </cell>
          <cell r="S286" t="e">
            <v>#DIV/0!</v>
          </cell>
          <cell r="T286" t="e">
            <v>#DIV/0!</v>
          </cell>
          <cell r="U286" t="e">
            <v>#DIV/0!</v>
          </cell>
        </row>
        <row r="287">
          <cell r="A287">
            <v>42485</v>
          </cell>
          <cell r="B287" t="e">
            <v>#DIV/0!</v>
          </cell>
          <cell r="C287">
            <v>9826.1820000000007</v>
          </cell>
          <cell r="D287" t="e">
            <v>#DIV/0!</v>
          </cell>
          <cell r="E287" t="e">
            <v>#DIV/0!</v>
          </cell>
          <cell r="F287" t="e">
            <v>#DIV/0!</v>
          </cell>
          <cell r="H287" t="e">
            <v>#DIV/0!</v>
          </cell>
          <cell r="I287" t="e">
            <v>#DIV/0!</v>
          </cell>
          <cell r="K287" t="e">
            <v>#DIV/0!</v>
          </cell>
          <cell r="L287" t="e">
            <v>#DIV/0!</v>
          </cell>
          <cell r="M287">
            <v>9862.0020000000004</v>
          </cell>
          <cell r="N287" t="e">
            <v>#DIV/0!</v>
          </cell>
          <cell r="O287" t="e">
            <v>#DIV/0!</v>
          </cell>
          <cell r="P287" t="e">
            <v>#DIV/0!</v>
          </cell>
          <cell r="R287" t="e">
            <v>#DIV/0!</v>
          </cell>
          <cell r="S287" t="e">
            <v>#DIV/0!</v>
          </cell>
          <cell r="T287" t="e">
            <v>#DIV/0!</v>
          </cell>
          <cell r="U287" t="e">
            <v>#DIV/0!</v>
          </cell>
        </row>
        <row r="288">
          <cell r="A288">
            <v>42486</v>
          </cell>
          <cell r="B288" t="e">
            <v>#DIV/0!</v>
          </cell>
          <cell r="C288">
            <v>9826.1820000000007</v>
          </cell>
          <cell r="D288" t="e">
            <v>#DIV/0!</v>
          </cell>
          <cell r="E288" t="e">
            <v>#DIV/0!</v>
          </cell>
          <cell r="F288" t="e">
            <v>#DIV/0!</v>
          </cell>
          <cell r="H288" t="e">
            <v>#DIV/0!</v>
          </cell>
          <cell r="I288" t="e">
            <v>#DIV/0!</v>
          </cell>
          <cell r="K288" t="e">
            <v>#DIV/0!</v>
          </cell>
          <cell r="L288" t="e">
            <v>#DIV/0!</v>
          </cell>
          <cell r="M288">
            <v>9862.0020000000004</v>
          </cell>
          <cell r="N288" t="e">
            <v>#DIV/0!</v>
          </cell>
          <cell r="O288" t="e">
            <v>#DIV/0!</v>
          </cell>
          <cell r="P288" t="e">
            <v>#DIV/0!</v>
          </cell>
          <cell r="R288" t="e">
            <v>#DIV/0!</v>
          </cell>
          <cell r="S288" t="e">
            <v>#DIV/0!</v>
          </cell>
          <cell r="T288" t="e">
            <v>#DIV/0!</v>
          </cell>
          <cell r="U288" t="e">
            <v>#DIV/0!</v>
          </cell>
        </row>
        <row r="289">
          <cell r="A289">
            <v>42487</v>
          </cell>
          <cell r="B289" t="e">
            <v>#DIV/0!</v>
          </cell>
          <cell r="C289">
            <v>9826.1820000000007</v>
          </cell>
          <cell r="D289" t="e">
            <v>#DIV/0!</v>
          </cell>
          <cell r="E289" t="e">
            <v>#DIV/0!</v>
          </cell>
          <cell r="F289" t="e">
            <v>#DIV/0!</v>
          </cell>
          <cell r="H289" t="e">
            <v>#DIV/0!</v>
          </cell>
          <cell r="I289" t="e">
            <v>#DIV/0!</v>
          </cell>
          <cell r="K289" t="e">
            <v>#DIV/0!</v>
          </cell>
          <cell r="L289" t="e">
            <v>#DIV/0!</v>
          </cell>
          <cell r="M289">
            <v>9862.0020000000004</v>
          </cell>
          <cell r="N289" t="e">
            <v>#DIV/0!</v>
          </cell>
          <cell r="O289" t="e">
            <v>#DIV/0!</v>
          </cell>
          <cell r="P289" t="e">
            <v>#DIV/0!</v>
          </cell>
          <cell r="R289" t="e">
            <v>#DIV/0!</v>
          </cell>
          <cell r="S289" t="e">
            <v>#DIV/0!</v>
          </cell>
          <cell r="T289" t="e">
            <v>#DIV/0!</v>
          </cell>
          <cell r="U289" t="e">
            <v>#DIV/0!</v>
          </cell>
        </row>
        <row r="290">
          <cell r="A290">
            <v>42488</v>
          </cell>
          <cell r="B290" t="e">
            <v>#DIV/0!</v>
          </cell>
          <cell r="C290">
            <v>9826.1820000000007</v>
          </cell>
          <cell r="D290" t="e">
            <v>#DIV/0!</v>
          </cell>
          <cell r="E290" t="e">
            <v>#DIV/0!</v>
          </cell>
          <cell r="F290" t="e">
            <v>#DIV/0!</v>
          </cell>
          <cell r="H290" t="e">
            <v>#DIV/0!</v>
          </cell>
          <cell r="I290" t="e">
            <v>#DIV/0!</v>
          </cell>
          <cell r="K290" t="e">
            <v>#DIV/0!</v>
          </cell>
          <cell r="L290" t="e">
            <v>#DIV/0!</v>
          </cell>
          <cell r="M290">
            <v>9862.0020000000004</v>
          </cell>
          <cell r="N290" t="e">
            <v>#DIV/0!</v>
          </cell>
          <cell r="O290" t="e">
            <v>#DIV/0!</v>
          </cell>
          <cell r="P290" t="e">
            <v>#DIV/0!</v>
          </cell>
          <cell r="R290" t="e">
            <v>#DIV/0!</v>
          </cell>
          <cell r="S290" t="e">
            <v>#DIV/0!</v>
          </cell>
          <cell r="T290" t="e">
            <v>#DIV/0!</v>
          </cell>
          <cell r="U290" t="e">
            <v>#DIV/0!</v>
          </cell>
        </row>
        <row r="291">
          <cell r="A291">
            <v>42489</v>
          </cell>
          <cell r="B291" t="e">
            <v>#DIV/0!</v>
          </cell>
          <cell r="C291">
            <v>9826.1820000000007</v>
          </cell>
          <cell r="D291" t="e">
            <v>#DIV/0!</v>
          </cell>
          <cell r="E291" t="e">
            <v>#DIV/0!</v>
          </cell>
          <cell r="F291" t="e">
            <v>#DIV/0!</v>
          </cell>
          <cell r="H291" t="e">
            <v>#DIV/0!</v>
          </cell>
          <cell r="I291" t="e">
            <v>#DIV/0!</v>
          </cell>
          <cell r="K291" t="e">
            <v>#DIV/0!</v>
          </cell>
          <cell r="L291" t="e">
            <v>#DIV/0!</v>
          </cell>
          <cell r="M291">
            <v>9862.0020000000004</v>
          </cell>
          <cell r="N291" t="e">
            <v>#DIV/0!</v>
          </cell>
          <cell r="O291" t="e">
            <v>#DIV/0!</v>
          </cell>
          <cell r="P291" t="e">
            <v>#DIV/0!</v>
          </cell>
          <cell r="R291" t="e">
            <v>#DIV/0!</v>
          </cell>
          <cell r="S291" t="e">
            <v>#DIV/0!</v>
          </cell>
          <cell r="T291" t="e">
            <v>#DIV/0!</v>
          </cell>
          <cell r="U291" t="e">
            <v>#DIV/0!</v>
          </cell>
        </row>
        <row r="292">
          <cell r="A292">
            <v>42492</v>
          </cell>
          <cell r="B292" t="e">
            <v>#DIV/0!</v>
          </cell>
          <cell r="C292">
            <v>9826.1820000000007</v>
          </cell>
          <cell r="D292" t="e">
            <v>#DIV/0!</v>
          </cell>
          <cell r="E292" t="e">
            <v>#DIV/0!</v>
          </cell>
          <cell r="F292" t="e">
            <v>#DIV/0!</v>
          </cell>
          <cell r="H292" t="e">
            <v>#DIV/0!</v>
          </cell>
          <cell r="I292" t="e">
            <v>#DIV/0!</v>
          </cell>
          <cell r="K292" t="e">
            <v>#DIV/0!</v>
          </cell>
          <cell r="L292" t="e">
            <v>#DIV/0!</v>
          </cell>
          <cell r="M292">
            <v>9862.0020000000004</v>
          </cell>
          <cell r="N292" t="e">
            <v>#DIV/0!</v>
          </cell>
          <cell r="O292" t="e">
            <v>#DIV/0!</v>
          </cell>
          <cell r="P292" t="e">
            <v>#DIV/0!</v>
          </cell>
          <cell r="R292" t="e">
            <v>#DIV/0!</v>
          </cell>
          <cell r="S292" t="e">
            <v>#DIV/0!</v>
          </cell>
          <cell r="T292" t="e">
            <v>#DIV/0!</v>
          </cell>
          <cell r="U292" t="e">
            <v>#DIV/0!</v>
          </cell>
        </row>
        <row r="293">
          <cell r="A293">
            <v>42493</v>
          </cell>
          <cell r="B293" t="e">
            <v>#DIV/0!</v>
          </cell>
          <cell r="C293">
            <v>9826.1820000000007</v>
          </cell>
          <cell r="D293" t="e">
            <v>#DIV/0!</v>
          </cell>
          <cell r="E293" t="e">
            <v>#DIV/0!</v>
          </cell>
          <cell r="F293" t="e">
            <v>#DIV/0!</v>
          </cell>
          <cell r="H293" t="e">
            <v>#DIV/0!</v>
          </cell>
          <cell r="I293" t="e">
            <v>#DIV/0!</v>
          </cell>
          <cell r="K293" t="e">
            <v>#DIV/0!</v>
          </cell>
          <cell r="L293" t="e">
            <v>#DIV/0!</v>
          </cell>
          <cell r="M293">
            <v>9862.0020000000004</v>
          </cell>
          <cell r="N293" t="e">
            <v>#DIV/0!</v>
          </cell>
          <cell r="O293" t="e">
            <v>#DIV/0!</v>
          </cell>
          <cell r="P293" t="e">
            <v>#DIV/0!</v>
          </cell>
          <cell r="R293" t="e">
            <v>#DIV/0!</v>
          </cell>
          <cell r="S293" t="e">
            <v>#DIV/0!</v>
          </cell>
          <cell r="T293" t="e">
            <v>#DIV/0!</v>
          </cell>
          <cell r="U293" t="e">
            <v>#DIV/0!</v>
          </cell>
        </row>
        <row r="294">
          <cell r="A294">
            <v>42494</v>
          </cell>
          <cell r="B294" t="e">
            <v>#DIV/0!</v>
          </cell>
          <cell r="C294">
            <v>9826.1820000000007</v>
          </cell>
          <cell r="D294" t="e">
            <v>#DIV/0!</v>
          </cell>
          <cell r="E294" t="e">
            <v>#DIV/0!</v>
          </cell>
          <cell r="F294" t="e">
            <v>#DIV/0!</v>
          </cell>
          <cell r="H294" t="e">
            <v>#DIV/0!</v>
          </cell>
          <cell r="I294" t="e">
            <v>#DIV/0!</v>
          </cell>
          <cell r="K294" t="e">
            <v>#DIV/0!</v>
          </cell>
          <cell r="L294" t="e">
            <v>#DIV/0!</v>
          </cell>
          <cell r="M294">
            <v>9862.0020000000004</v>
          </cell>
          <cell r="N294" t="e">
            <v>#DIV/0!</v>
          </cell>
          <cell r="O294" t="e">
            <v>#DIV/0!</v>
          </cell>
          <cell r="P294" t="e">
            <v>#DIV/0!</v>
          </cell>
          <cell r="R294" t="e">
            <v>#DIV/0!</v>
          </cell>
          <cell r="S294" t="e">
            <v>#DIV/0!</v>
          </cell>
          <cell r="T294" t="e">
            <v>#DIV/0!</v>
          </cell>
          <cell r="U294" t="e">
            <v>#DIV/0!</v>
          </cell>
        </row>
        <row r="295">
          <cell r="A295">
            <v>42495</v>
          </cell>
          <cell r="B295" t="e">
            <v>#DIV/0!</v>
          </cell>
          <cell r="C295">
            <v>9826.1820000000007</v>
          </cell>
          <cell r="D295" t="e">
            <v>#DIV/0!</v>
          </cell>
          <cell r="E295" t="e">
            <v>#DIV/0!</v>
          </cell>
          <cell r="F295" t="e">
            <v>#DIV/0!</v>
          </cell>
          <cell r="H295" t="e">
            <v>#DIV/0!</v>
          </cell>
          <cell r="I295" t="e">
            <v>#DIV/0!</v>
          </cell>
          <cell r="K295" t="e">
            <v>#DIV/0!</v>
          </cell>
          <cell r="L295" t="e">
            <v>#DIV/0!</v>
          </cell>
          <cell r="M295">
            <v>9862.0020000000004</v>
          </cell>
          <cell r="N295" t="e">
            <v>#DIV/0!</v>
          </cell>
          <cell r="O295" t="e">
            <v>#DIV/0!</v>
          </cell>
          <cell r="P295" t="e">
            <v>#DIV/0!</v>
          </cell>
          <cell r="R295" t="e">
            <v>#DIV/0!</v>
          </cell>
          <cell r="S295" t="e">
            <v>#DIV/0!</v>
          </cell>
          <cell r="T295" t="e">
            <v>#DIV/0!</v>
          </cell>
          <cell r="U295" t="e">
            <v>#DIV/0!</v>
          </cell>
        </row>
        <row r="296">
          <cell r="A296">
            <v>42496</v>
          </cell>
          <cell r="B296" t="e">
            <v>#DIV/0!</v>
          </cell>
          <cell r="C296">
            <v>9826.1820000000007</v>
          </cell>
          <cell r="D296" t="e">
            <v>#DIV/0!</v>
          </cell>
          <cell r="E296" t="e">
            <v>#DIV/0!</v>
          </cell>
          <cell r="F296" t="e">
            <v>#DIV/0!</v>
          </cell>
          <cell r="H296" t="e">
            <v>#DIV/0!</v>
          </cell>
          <cell r="I296" t="e">
            <v>#DIV/0!</v>
          </cell>
          <cell r="K296" t="e">
            <v>#DIV/0!</v>
          </cell>
          <cell r="L296" t="e">
            <v>#DIV/0!</v>
          </cell>
          <cell r="M296">
            <v>9862.0020000000004</v>
          </cell>
          <cell r="N296" t="e">
            <v>#DIV/0!</v>
          </cell>
          <cell r="O296" t="e">
            <v>#DIV/0!</v>
          </cell>
          <cell r="P296" t="e">
            <v>#DIV/0!</v>
          </cell>
          <cell r="R296" t="e">
            <v>#DIV/0!</v>
          </cell>
          <cell r="S296" t="e">
            <v>#DIV/0!</v>
          </cell>
          <cell r="T296" t="e">
            <v>#DIV/0!</v>
          </cell>
          <cell r="U296" t="e">
            <v>#DIV/0!</v>
          </cell>
        </row>
        <row r="297">
          <cell r="A297">
            <v>42499</v>
          </cell>
          <cell r="B297" t="e">
            <v>#DIV/0!</v>
          </cell>
          <cell r="C297">
            <v>9826.1820000000007</v>
          </cell>
          <cell r="D297" t="e">
            <v>#DIV/0!</v>
          </cell>
          <cell r="E297" t="e">
            <v>#DIV/0!</v>
          </cell>
          <cell r="F297" t="e">
            <v>#DIV/0!</v>
          </cell>
          <cell r="H297" t="e">
            <v>#DIV/0!</v>
          </cell>
          <cell r="I297" t="e">
            <v>#DIV/0!</v>
          </cell>
          <cell r="K297" t="e">
            <v>#DIV/0!</v>
          </cell>
          <cell r="L297" t="e">
            <v>#DIV/0!</v>
          </cell>
          <cell r="M297">
            <v>9862.0020000000004</v>
          </cell>
          <cell r="N297" t="e">
            <v>#DIV/0!</v>
          </cell>
          <cell r="O297" t="e">
            <v>#DIV/0!</v>
          </cell>
          <cell r="P297" t="e">
            <v>#DIV/0!</v>
          </cell>
          <cell r="R297" t="e">
            <v>#DIV/0!</v>
          </cell>
          <cell r="S297" t="e">
            <v>#DIV/0!</v>
          </cell>
          <cell r="T297" t="e">
            <v>#DIV/0!</v>
          </cell>
          <cell r="U297" t="e">
            <v>#DIV/0!</v>
          </cell>
        </row>
        <row r="298">
          <cell r="A298">
            <v>42500</v>
          </cell>
          <cell r="B298" t="e">
            <v>#DIV/0!</v>
          </cell>
          <cell r="C298">
            <v>9826.1820000000007</v>
          </cell>
          <cell r="D298" t="e">
            <v>#DIV/0!</v>
          </cell>
          <cell r="E298" t="e">
            <v>#DIV/0!</v>
          </cell>
          <cell r="F298" t="e">
            <v>#DIV/0!</v>
          </cell>
          <cell r="H298" t="e">
            <v>#DIV/0!</v>
          </cell>
          <cell r="I298" t="e">
            <v>#DIV/0!</v>
          </cell>
          <cell r="K298" t="e">
            <v>#DIV/0!</v>
          </cell>
          <cell r="L298" t="e">
            <v>#DIV/0!</v>
          </cell>
          <cell r="M298">
            <v>9862.0020000000004</v>
          </cell>
          <cell r="N298" t="e">
            <v>#DIV/0!</v>
          </cell>
          <cell r="O298" t="e">
            <v>#DIV/0!</v>
          </cell>
          <cell r="P298" t="e">
            <v>#DIV/0!</v>
          </cell>
          <cell r="R298" t="e">
            <v>#DIV/0!</v>
          </cell>
          <cell r="S298" t="e">
            <v>#DIV/0!</v>
          </cell>
          <cell r="T298" t="e">
            <v>#DIV/0!</v>
          </cell>
          <cell r="U298" t="e">
            <v>#DIV/0!</v>
          </cell>
        </row>
        <row r="299">
          <cell r="A299">
            <v>42501</v>
          </cell>
          <cell r="B299" t="e">
            <v>#DIV/0!</v>
          </cell>
          <cell r="C299">
            <v>9826.1820000000007</v>
          </cell>
          <cell r="D299" t="e">
            <v>#DIV/0!</v>
          </cell>
          <cell r="E299" t="e">
            <v>#DIV/0!</v>
          </cell>
          <cell r="F299" t="e">
            <v>#DIV/0!</v>
          </cell>
          <cell r="H299" t="e">
            <v>#DIV/0!</v>
          </cell>
          <cell r="I299" t="e">
            <v>#DIV/0!</v>
          </cell>
          <cell r="K299" t="e">
            <v>#DIV/0!</v>
          </cell>
          <cell r="L299" t="e">
            <v>#DIV/0!</v>
          </cell>
          <cell r="M299">
            <v>9862.0020000000004</v>
          </cell>
          <cell r="N299" t="e">
            <v>#DIV/0!</v>
          </cell>
          <cell r="O299" t="e">
            <v>#DIV/0!</v>
          </cell>
          <cell r="P299" t="e">
            <v>#DIV/0!</v>
          </cell>
          <cell r="R299" t="e">
            <v>#DIV/0!</v>
          </cell>
          <cell r="S299" t="e">
            <v>#DIV/0!</v>
          </cell>
          <cell r="T299" t="e">
            <v>#DIV/0!</v>
          </cell>
          <cell r="U299" t="e">
            <v>#DIV/0!</v>
          </cell>
        </row>
        <row r="300">
          <cell r="A300">
            <v>42502</v>
          </cell>
          <cell r="B300" t="e">
            <v>#DIV/0!</v>
          </cell>
          <cell r="C300">
            <v>9826.1820000000007</v>
          </cell>
          <cell r="D300" t="e">
            <v>#DIV/0!</v>
          </cell>
          <cell r="E300" t="e">
            <v>#DIV/0!</v>
          </cell>
          <cell r="F300" t="e">
            <v>#DIV/0!</v>
          </cell>
          <cell r="H300" t="e">
            <v>#DIV/0!</v>
          </cell>
          <cell r="I300" t="e">
            <v>#DIV/0!</v>
          </cell>
          <cell r="K300" t="e">
            <v>#DIV/0!</v>
          </cell>
          <cell r="L300" t="e">
            <v>#DIV/0!</v>
          </cell>
          <cell r="M300">
            <v>9862.0020000000004</v>
          </cell>
          <cell r="N300" t="e">
            <v>#DIV/0!</v>
          </cell>
          <cell r="O300" t="e">
            <v>#DIV/0!</v>
          </cell>
          <cell r="P300" t="e">
            <v>#DIV/0!</v>
          </cell>
          <cell r="R300" t="e">
            <v>#DIV/0!</v>
          </cell>
          <cell r="S300" t="e">
            <v>#DIV/0!</v>
          </cell>
          <cell r="T300" t="e">
            <v>#DIV/0!</v>
          </cell>
          <cell r="U300" t="e">
            <v>#DIV/0!</v>
          </cell>
        </row>
        <row r="301">
          <cell r="A301">
            <v>42503</v>
          </cell>
          <cell r="B301" t="e">
            <v>#DIV/0!</v>
          </cell>
          <cell r="C301">
            <v>9826.1820000000007</v>
          </cell>
          <cell r="D301" t="e">
            <v>#DIV/0!</v>
          </cell>
          <cell r="E301" t="e">
            <v>#DIV/0!</v>
          </cell>
          <cell r="F301" t="e">
            <v>#DIV/0!</v>
          </cell>
          <cell r="H301" t="e">
            <v>#DIV/0!</v>
          </cell>
          <cell r="I301" t="e">
            <v>#DIV/0!</v>
          </cell>
          <cell r="K301" t="e">
            <v>#DIV/0!</v>
          </cell>
          <cell r="L301" t="e">
            <v>#DIV/0!</v>
          </cell>
          <cell r="M301">
            <v>9862.0020000000004</v>
          </cell>
          <cell r="N301" t="e">
            <v>#DIV/0!</v>
          </cell>
          <cell r="O301" t="e">
            <v>#DIV/0!</v>
          </cell>
          <cell r="P301" t="e">
            <v>#DIV/0!</v>
          </cell>
          <cell r="R301" t="e">
            <v>#DIV/0!</v>
          </cell>
          <cell r="S301" t="e">
            <v>#DIV/0!</v>
          </cell>
          <cell r="T301" t="e">
            <v>#DIV/0!</v>
          </cell>
          <cell r="U301" t="e">
            <v>#DIV/0!</v>
          </cell>
        </row>
        <row r="302">
          <cell r="A302">
            <v>42506</v>
          </cell>
          <cell r="B302" t="e">
            <v>#DIV/0!</v>
          </cell>
          <cell r="C302">
            <v>9826.1820000000007</v>
          </cell>
          <cell r="D302" t="e">
            <v>#DIV/0!</v>
          </cell>
          <cell r="E302" t="e">
            <v>#DIV/0!</v>
          </cell>
          <cell r="F302" t="e">
            <v>#DIV/0!</v>
          </cell>
          <cell r="H302" t="e">
            <v>#DIV/0!</v>
          </cell>
          <cell r="I302" t="e">
            <v>#DIV/0!</v>
          </cell>
          <cell r="K302" t="e">
            <v>#DIV/0!</v>
          </cell>
          <cell r="L302" t="e">
            <v>#DIV/0!</v>
          </cell>
          <cell r="M302">
            <v>9862.0020000000004</v>
          </cell>
          <cell r="N302" t="e">
            <v>#DIV/0!</v>
          </cell>
          <cell r="O302" t="e">
            <v>#DIV/0!</v>
          </cell>
          <cell r="P302" t="e">
            <v>#DIV/0!</v>
          </cell>
          <cell r="R302" t="e">
            <v>#DIV/0!</v>
          </cell>
          <cell r="S302" t="e">
            <v>#DIV/0!</v>
          </cell>
          <cell r="T302" t="e">
            <v>#DIV/0!</v>
          </cell>
          <cell r="U302" t="e">
            <v>#DIV/0!</v>
          </cell>
        </row>
        <row r="303">
          <cell r="A303">
            <v>42507</v>
          </cell>
          <cell r="B303" t="e">
            <v>#DIV/0!</v>
          </cell>
          <cell r="C303">
            <v>9826.1820000000007</v>
          </cell>
          <cell r="D303" t="e">
            <v>#DIV/0!</v>
          </cell>
          <cell r="E303" t="e">
            <v>#DIV/0!</v>
          </cell>
          <cell r="F303" t="e">
            <v>#DIV/0!</v>
          </cell>
          <cell r="H303" t="e">
            <v>#DIV/0!</v>
          </cell>
          <cell r="I303" t="e">
            <v>#DIV/0!</v>
          </cell>
          <cell r="K303" t="e">
            <v>#DIV/0!</v>
          </cell>
          <cell r="L303" t="e">
            <v>#DIV/0!</v>
          </cell>
          <cell r="M303">
            <v>9862.0020000000004</v>
          </cell>
          <cell r="N303" t="e">
            <v>#DIV/0!</v>
          </cell>
          <cell r="O303" t="e">
            <v>#DIV/0!</v>
          </cell>
          <cell r="P303" t="e">
            <v>#DIV/0!</v>
          </cell>
          <cell r="R303" t="e">
            <v>#DIV/0!</v>
          </cell>
          <cell r="S303" t="e">
            <v>#DIV/0!</v>
          </cell>
          <cell r="T303" t="e">
            <v>#DIV/0!</v>
          </cell>
          <cell r="U303" t="e">
            <v>#DIV/0!</v>
          </cell>
        </row>
        <row r="304">
          <cell r="A304">
            <v>42508</v>
          </cell>
          <cell r="B304" t="e">
            <v>#DIV/0!</v>
          </cell>
          <cell r="C304">
            <v>9826.1820000000007</v>
          </cell>
          <cell r="D304" t="e">
            <v>#DIV/0!</v>
          </cell>
          <cell r="E304" t="e">
            <v>#DIV/0!</v>
          </cell>
          <cell r="F304" t="e">
            <v>#DIV/0!</v>
          </cell>
          <cell r="H304" t="e">
            <v>#DIV/0!</v>
          </cell>
          <cell r="I304" t="e">
            <v>#DIV/0!</v>
          </cell>
          <cell r="K304" t="e">
            <v>#DIV/0!</v>
          </cell>
          <cell r="L304" t="e">
            <v>#DIV/0!</v>
          </cell>
          <cell r="M304">
            <v>9862.0020000000004</v>
          </cell>
          <cell r="N304" t="e">
            <v>#DIV/0!</v>
          </cell>
          <cell r="O304" t="e">
            <v>#DIV/0!</v>
          </cell>
          <cell r="P304" t="e">
            <v>#DIV/0!</v>
          </cell>
          <cell r="R304" t="e">
            <v>#DIV/0!</v>
          </cell>
          <cell r="S304" t="e">
            <v>#DIV/0!</v>
          </cell>
          <cell r="T304" t="e">
            <v>#DIV/0!</v>
          </cell>
          <cell r="U304" t="e">
            <v>#DIV/0!</v>
          </cell>
        </row>
        <row r="305">
          <cell r="A305">
            <v>42509</v>
          </cell>
          <cell r="B305" t="e">
            <v>#DIV/0!</v>
          </cell>
          <cell r="C305">
            <v>9826.1820000000007</v>
          </cell>
          <cell r="D305" t="e">
            <v>#DIV/0!</v>
          </cell>
          <cell r="E305" t="e">
            <v>#DIV/0!</v>
          </cell>
          <cell r="F305" t="e">
            <v>#DIV/0!</v>
          </cell>
          <cell r="H305" t="e">
            <v>#DIV/0!</v>
          </cell>
          <cell r="I305" t="e">
            <v>#DIV/0!</v>
          </cell>
          <cell r="K305" t="e">
            <v>#DIV/0!</v>
          </cell>
          <cell r="L305" t="e">
            <v>#DIV/0!</v>
          </cell>
          <cell r="M305">
            <v>9862.0020000000004</v>
          </cell>
          <cell r="N305" t="e">
            <v>#DIV/0!</v>
          </cell>
          <cell r="O305" t="e">
            <v>#DIV/0!</v>
          </cell>
          <cell r="P305" t="e">
            <v>#DIV/0!</v>
          </cell>
          <cell r="R305" t="e">
            <v>#DIV/0!</v>
          </cell>
          <cell r="S305" t="e">
            <v>#DIV/0!</v>
          </cell>
          <cell r="T305" t="e">
            <v>#DIV/0!</v>
          </cell>
          <cell r="U305" t="e">
            <v>#DIV/0!</v>
          </cell>
        </row>
        <row r="306">
          <cell r="A306">
            <v>42510</v>
          </cell>
          <cell r="B306" t="e">
            <v>#DIV/0!</v>
          </cell>
          <cell r="C306">
            <v>9826.1820000000007</v>
          </cell>
          <cell r="D306" t="e">
            <v>#DIV/0!</v>
          </cell>
          <cell r="E306" t="e">
            <v>#DIV/0!</v>
          </cell>
          <cell r="F306" t="e">
            <v>#DIV/0!</v>
          </cell>
          <cell r="H306" t="e">
            <v>#DIV/0!</v>
          </cell>
          <cell r="I306" t="e">
            <v>#DIV/0!</v>
          </cell>
          <cell r="K306" t="e">
            <v>#DIV/0!</v>
          </cell>
          <cell r="L306" t="e">
            <v>#DIV/0!</v>
          </cell>
          <cell r="M306">
            <v>9862.0020000000004</v>
          </cell>
          <cell r="N306" t="e">
            <v>#DIV/0!</v>
          </cell>
          <cell r="O306" t="e">
            <v>#DIV/0!</v>
          </cell>
          <cell r="P306" t="e">
            <v>#DIV/0!</v>
          </cell>
          <cell r="R306" t="e">
            <v>#DIV/0!</v>
          </cell>
          <cell r="S306" t="e">
            <v>#DIV/0!</v>
          </cell>
          <cell r="T306" t="e">
            <v>#DIV/0!</v>
          </cell>
          <cell r="U306" t="e">
            <v>#DIV/0!</v>
          </cell>
        </row>
        <row r="307">
          <cell r="A307">
            <v>42513</v>
          </cell>
          <cell r="B307" t="e">
            <v>#DIV/0!</v>
          </cell>
          <cell r="C307">
            <v>9826.1820000000007</v>
          </cell>
          <cell r="D307" t="e">
            <v>#DIV/0!</v>
          </cell>
          <cell r="E307" t="e">
            <v>#DIV/0!</v>
          </cell>
          <cell r="F307" t="e">
            <v>#DIV/0!</v>
          </cell>
          <cell r="H307" t="e">
            <v>#DIV/0!</v>
          </cell>
          <cell r="I307" t="e">
            <v>#DIV/0!</v>
          </cell>
          <cell r="K307" t="e">
            <v>#DIV/0!</v>
          </cell>
          <cell r="L307" t="e">
            <v>#DIV/0!</v>
          </cell>
          <cell r="M307">
            <v>9862.0020000000004</v>
          </cell>
          <cell r="N307" t="e">
            <v>#DIV/0!</v>
          </cell>
          <cell r="O307" t="e">
            <v>#DIV/0!</v>
          </cell>
          <cell r="P307" t="e">
            <v>#DIV/0!</v>
          </cell>
          <cell r="R307" t="e">
            <v>#DIV/0!</v>
          </cell>
          <cell r="S307" t="e">
            <v>#DIV/0!</v>
          </cell>
          <cell r="T307" t="e">
            <v>#DIV/0!</v>
          </cell>
          <cell r="U307" t="e">
            <v>#DIV/0!</v>
          </cell>
        </row>
        <row r="308">
          <cell r="A308">
            <v>42514</v>
          </cell>
          <cell r="B308" t="e">
            <v>#DIV/0!</v>
          </cell>
          <cell r="C308">
            <v>9826.1820000000007</v>
          </cell>
          <cell r="D308" t="e">
            <v>#DIV/0!</v>
          </cell>
          <cell r="E308" t="e">
            <v>#DIV/0!</v>
          </cell>
          <cell r="F308" t="e">
            <v>#DIV/0!</v>
          </cell>
          <cell r="H308" t="e">
            <v>#DIV/0!</v>
          </cell>
          <cell r="I308" t="e">
            <v>#DIV/0!</v>
          </cell>
          <cell r="K308" t="e">
            <v>#DIV/0!</v>
          </cell>
          <cell r="L308" t="e">
            <v>#DIV/0!</v>
          </cell>
          <cell r="M308">
            <v>9862.0020000000004</v>
          </cell>
          <cell r="N308" t="e">
            <v>#DIV/0!</v>
          </cell>
          <cell r="O308" t="e">
            <v>#DIV/0!</v>
          </cell>
          <cell r="P308" t="e">
            <v>#DIV/0!</v>
          </cell>
          <cell r="R308" t="e">
            <v>#DIV/0!</v>
          </cell>
          <cell r="S308" t="e">
            <v>#DIV/0!</v>
          </cell>
          <cell r="T308" t="e">
            <v>#DIV/0!</v>
          </cell>
          <cell r="U308" t="e">
            <v>#DIV/0!</v>
          </cell>
        </row>
        <row r="309">
          <cell r="A309">
            <v>42515</v>
          </cell>
          <cell r="B309" t="e">
            <v>#DIV/0!</v>
          </cell>
          <cell r="C309">
            <v>9826.1820000000007</v>
          </cell>
          <cell r="D309" t="e">
            <v>#DIV/0!</v>
          </cell>
          <cell r="E309" t="e">
            <v>#DIV/0!</v>
          </cell>
          <cell r="F309" t="e">
            <v>#DIV/0!</v>
          </cell>
          <cell r="H309" t="e">
            <v>#DIV/0!</v>
          </cell>
          <cell r="I309" t="e">
            <v>#DIV/0!</v>
          </cell>
          <cell r="K309" t="e">
            <v>#DIV/0!</v>
          </cell>
          <cell r="L309" t="e">
            <v>#DIV/0!</v>
          </cell>
          <cell r="M309">
            <v>9862.0020000000004</v>
          </cell>
          <cell r="N309" t="e">
            <v>#DIV/0!</v>
          </cell>
          <cell r="O309" t="e">
            <v>#DIV/0!</v>
          </cell>
          <cell r="P309" t="e">
            <v>#DIV/0!</v>
          </cell>
          <cell r="R309" t="e">
            <v>#DIV/0!</v>
          </cell>
          <cell r="S309" t="e">
            <v>#DIV/0!</v>
          </cell>
          <cell r="T309" t="e">
            <v>#DIV/0!</v>
          </cell>
          <cell r="U309" t="e">
            <v>#DIV/0!</v>
          </cell>
        </row>
        <row r="310">
          <cell r="A310">
            <v>42516</v>
          </cell>
          <cell r="B310" t="e">
            <v>#DIV/0!</v>
          </cell>
          <cell r="C310">
            <v>9826.1820000000007</v>
          </cell>
          <cell r="D310" t="e">
            <v>#DIV/0!</v>
          </cell>
          <cell r="E310" t="e">
            <v>#DIV/0!</v>
          </cell>
          <cell r="F310" t="e">
            <v>#DIV/0!</v>
          </cell>
          <cell r="H310" t="e">
            <v>#DIV/0!</v>
          </cell>
          <cell r="I310" t="e">
            <v>#DIV/0!</v>
          </cell>
          <cell r="K310" t="e">
            <v>#DIV/0!</v>
          </cell>
          <cell r="L310" t="e">
            <v>#DIV/0!</v>
          </cell>
          <cell r="M310">
            <v>9862.0020000000004</v>
          </cell>
          <cell r="N310" t="e">
            <v>#DIV/0!</v>
          </cell>
          <cell r="O310" t="e">
            <v>#DIV/0!</v>
          </cell>
          <cell r="P310" t="e">
            <v>#DIV/0!</v>
          </cell>
          <cell r="R310" t="e">
            <v>#DIV/0!</v>
          </cell>
          <cell r="S310" t="e">
            <v>#DIV/0!</v>
          </cell>
          <cell r="T310" t="e">
            <v>#DIV/0!</v>
          </cell>
          <cell r="U310" t="e">
            <v>#DIV/0!</v>
          </cell>
        </row>
        <row r="311">
          <cell r="A311">
            <v>42517</v>
          </cell>
          <cell r="B311" t="e">
            <v>#DIV/0!</v>
          </cell>
          <cell r="C311">
            <v>9826.1820000000007</v>
          </cell>
          <cell r="D311" t="e">
            <v>#DIV/0!</v>
          </cell>
          <cell r="E311" t="e">
            <v>#DIV/0!</v>
          </cell>
          <cell r="F311" t="e">
            <v>#DIV/0!</v>
          </cell>
          <cell r="H311" t="e">
            <v>#DIV/0!</v>
          </cell>
          <cell r="I311" t="e">
            <v>#DIV/0!</v>
          </cell>
          <cell r="K311" t="e">
            <v>#DIV/0!</v>
          </cell>
          <cell r="L311" t="e">
            <v>#DIV/0!</v>
          </cell>
          <cell r="M311">
            <v>9862.0020000000004</v>
          </cell>
          <cell r="N311" t="e">
            <v>#DIV/0!</v>
          </cell>
          <cell r="O311" t="e">
            <v>#DIV/0!</v>
          </cell>
          <cell r="P311" t="e">
            <v>#DIV/0!</v>
          </cell>
          <cell r="R311" t="e">
            <v>#DIV/0!</v>
          </cell>
          <cell r="S311" t="e">
            <v>#DIV/0!</v>
          </cell>
          <cell r="T311" t="e">
            <v>#DIV/0!</v>
          </cell>
          <cell r="U311" t="e">
            <v>#DIV/0!</v>
          </cell>
        </row>
        <row r="312">
          <cell r="A312">
            <v>42520</v>
          </cell>
          <cell r="B312" t="e">
            <v>#DIV/0!</v>
          </cell>
          <cell r="C312">
            <v>9826.1820000000007</v>
          </cell>
          <cell r="D312" t="e">
            <v>#DIV/0!</v>
          </cell>
          <cell r="E312" t="e">
            <v>#DIV/0!</v>
          </cell>
          <cell r="F312" t="e">
            <v>#DIV/0!</v>
          </cell>
          <cell r="H312" t="e">
            <v>#DIV/0!</v>
          </cell>
          <cell r="I312" t="e">
            <v>#DIV/0!</v>
          </cell>
          <cell r="K312" t="e">
            <v>#DIV/0!</v>
          </cell>
          <cell r="L312" t="e">
            <v>#DIV/0!</v>
          </cell>
          <cell r="M312">
            <v>9862.0020000000004</v>
          </cell>
          <cell r="N312" t="e">
            <v>#DIV/0!</v>
          </cell>
          <cell r="O312" t="e">
            <v>#DIV/0!</v>
          </cell>
          <cell r="P312" t="e">
            <v>#DIV/0!</v>
          </cell>
          <cell r="R312" t="e">
            <v>#DIV/0!</v>
          </cell>
          <cell r="S312" t="e">
            <v>#DIV/0!</v>
          </cell>
          <cell r="T312" t="e">
            <v>#DIV/0!</v>
          </cell>
          <cell r="U312" t="e">
            <v>#DIV/0!</v>
          </cell>
        </row>
        <row r="313">
          <cell r="A313">
            <v>42521</v>
          </cell>
          <cell r="B313" t="e">
            <v>#DIV/0!</v>
          </cell>
          <cell r="C313">
            <v>9826.1820000000007</v>
          </cell>
          <cell r="D313" t="e">
            <v>#DIV/0!</v>
          </cell>
          <cell r="E313" t="e">
            <v>#DIV/0!</v>
          </cell>
          <cell r="F313" t="e">
            <v>#DIV/0!</v>
          </cell>
          <cell r="H313" t="e">
            <v>#DIV/0!</v>
          </cell>
          <cell r="I313" t="e">
            <v>#DIV/0!</v>
          </cell>
          <cell r="K313" t="e">
            <v>#DIV/0!</v>
          </cell>
          <cell r="L313" t="e">
            <v>#DIV/0!</v>
          </cell>
          <cell r="M313">
            <v>9862.0020000000004</v>
          </cell>
          <cell r="N313" t="e">
            <v>#DIV/0!</v>
          </cell>
          <cell r="O313" t="e">
            <v>#DIV/0!</v>
          </cell>
          <cell r="P313" t="e">
            <v>#DIV/0!</v>
          </cell>
          <cell r="R313" t="e">
            <v>#DIV/0!</v>
          </cell>
          <cell r="S313" t="e">
            <v>#DIV/0!</v>
          </cell>
          <cell r="T313" t="e">
            <v>#DIV/0!</v>
          </cell>
          <cell r="U313" t="e">
            <v>#DIV/0!</v>
          </cell>
        </row>
        <row r="314">
          <cell r="A314">
            <v>42522</v>
          </cell>
          <cell r="B314" t="e">
            <v>#DIV/0!</v>
          </cell>
          <cell r="C314">
            <v>9826.1820000000007</v>
          </cell>
          <cell r="D314" t="e">
            <v>#DIV/0!</v>
          </cell>
          <cell r="E314" t="e">
            <v>#DIV/0!</v>
          </cell>
          <cell r="F314" t="e">
            <v>#DIV/0!</v>
          </cell>
          <cell r="H314" t="e">
            <v>#DIV/0!</v>
          </cell>
          <cell r="I314" t="e">
            <v>#DIV/0!</v>
          </cell>
          <cell r="K314" t="e">
            <v>#DIV/0!</v>
          </cell>
          <cell r="L314" t="e">
            <v>#DIV/0!</v>
          </cell>
          <cell r="M314">
            <v>9862.0020000000004</v>
          </cell>
          <cell r="N314" t="e">
            <v>#DIV/0!</v>
          </cell>
          <cell r="O314" t="e">
            <v>#DIV/0!</v>
          </cell>
          <cell r="P314" t="e">
            <v>#DIV/0!</v>
          </cell>
          <cell r="R314" t="e">
            <v>#DIV/0!</v>
          </cell>
          <cell r="S314" t="e">
            <v>#DIV/0!</v>
          </cell>
          <cell r="T314" t="e">
            <v>#DIV/0!</v>
          </cell>
          <cell r="U314" t="e">
            <v>#DIV/0!</v>
          </cell>
        </row>
        <row r="315">
          <cell r="A315">
            <v>42523</v>
          </cell>
          <cell r="B315" t="e">
            <v>#DIV/0!</v>
          </cell>
          <cell r="C315">
            <v>9826.1820000000007</v>
          </cell>
          <cell r="D315" t="e">
            <v>#DIV/0!</v>
          </cell>
          <cell r="E315" t="e">
            <v>#DIV/0!</v>
          </cell>
          <cell r="F315" t="e">
            <v>#DIV/0!</v>
          </cell>
          <cell r="H315" t="e">
            <v>#DIV/0!</v>
          </cell>
          <cell r="I315" t="e">
            <v>#DIV/0!</v>
          </cell>
          <cell r="K315" t="e">
            <v>#DIV/0!</v>
          </cell>
          <cell r="L315" t="e">
            <v>#DIV/0!</v>
          </cell>
          <cell r="M315">
            <v>9862.0020000000004</v>
          </cell>
          <cell r="N315" t="e">
            <v>#DIV/0!</v>
          </cell>
          <cell r="O315" t="e">
            <v>#DIV/0!</v>
          </cell>
          <cell r="P315" t="e">
            <v>#DIV/0!</v>
          </cell>
          <cell r="R315" t="e">
            <v>#DIV/0!</v>
          </cell>
          <cell r="S315" t="e">
            <v>#DIV/0!</v>
          </cell>
          <cell r="T315" t="e">
            <v>#DIV/0!</v>
          </cell>
          <cell r="U315" t="e">
            <v>#DIV/0!</v>
          </cell>
        </row>
        <row r="316">
          <cell r="A316">
            <v>42524</v>
          </cell>
          <cell r="B316" t="e">
            <v>#DIV/0!</v>
          </cell>
          <cell r="C316">
            <v>9826.1820000000007</v>
          </cell>
          <cell r="D316" t="e">
            <v>#DIV/0!</v>
          </cell>
          <cell r="E316" t="e">
            <v>#DIV/0!</v>
          </cell>
          <cell r="F316" t="e">
            <v>#DIV/0!</v>
          </cell>
          <cell r="H316" t="e">
            <v>#DIV/0!</v>
          </cell>
          <cell r="I316" t="e">
            <v>#DIV/0!</v>
          </cell>
          <cell r="K316" t="e">
            <v>#DIV/0!</v>
          </cell>
          <cell r="L316" t="e">
            <v>#DIV/0!</v>
          </cell>
          <cell r="M316">
            <v>9862.0020000000004</v>
          </cell>
          <cell r="N316" t="e">
            <v>#DIV/0!</v>
          </cell>
          <cell r="O316" t="e">
            <v>#DIV/0!</v>
          </cell>
          <cell r="P316" t="e">
            <v>#DIV/0!</v>
          </cell>
          <cell r="R316" t="e">
            <v>#DIV/0!</v>
          </cell>
          <cell r="S316" t="e">
            <v>#DIV/0!</v>
          </cell>
          <cell r="T316" t="e">
            <v>#DIV/0!</v>
          </cell>
          <cell r="U316" t="e">
            <v>#DIV/0!</v>
          </cell>
        </row>
        <row r="317">
          <cell r="A317">
            <v>42527</v>
          </cell>
          <cell r="B317" t="e">
            <v>#DIV/0!</v>
          </cell>
          <cell r="C317">
            <v>9826.1820000000007</v>
          </cell>
          <cell r="D317" t="e">
            <v>#DIV/0!</v>
          </cell>
          <cell r="E317" t="e">
            <v>#DIV/0!</v>
          </cell>
          <cell r="F317" t="e">
            <v>#DIV/0!</v>
          </cell>
          <cell r="H317" t="e">
            <v>#DIV/0!</v>
          </cell>
          <cell r="I317" t="e">
            <v>#DIV/0!</v>
          </cell>
          <cell r="K317" t="e">
            <v>#DIV/0!</v>
          </cell>
          <cell r="L317" t="e">
            <v>#DIV/0!</v>
          </cell>
          <cell r="M317">
            <v>9862.0020000000004</v>
          </cell>
          <cell r="N317" t="e">
            <v>#DIV/0!</v>
          </cell>
          <cell r="O317" t="e">
            <v>#DIV/0!</v>
          </cell>
          <cell r="P317" t="e">
            <v>#DIV/0!</v>
          </cell>
          <cell r="R317" t="e">
            <v>#DIV/0!</v>
          </cell>
          <cell r="S317" t="e">
            <v>#DIV/0!</v>
          </cell>
          <cell r="T317" t="e">
            <v>#DIV/0!</v>
          </cell>
          <cell r="U317" t="e">
            <v>#DIV/0!</v>
          </cell>
        </row>
        <row r="318">
          <cell r="A318">
            <v>42528</v>
          </cell>
          <cell r="B318" t="e">
            <v>#DIV/0!</v>
          </cell>
          <cell r="C318">
            <v>9826.1820000000007</v>
          </cell>
          <cell r="D318" t="e">
            <v>#DIV/0!</v>
          </cell>
          <cell r="E318" t="e">
            <v>#DIV/0!</v>
          </cell>
          <cell r="F318" t="e">
            <v>#DIV/0!</v>
          </cell>
          <cell r="H318" t="e">
            <v>#DIV/0!</v>
          </cell>
          <cell r="I318" t="e">
            <v>#DIV/0!</v>
          </cell>
          <cell r="K318" t="e">
            <v>#DIV/0!</v>
          </cell>
          <cell r="L318" t="e">
            <v>#DIV/0!</v>
          </cell>
          <cell r="M318">
            <v>9862.0020000000004</v>
          </cell>
          <cell r="N318" t="e">
            <v>#DIV/0!</v>
          </cell>
          <cell r="O318" t="e">
            <v>#DIV/0!</v>
          </cell>
          <cell r="P318" t="e">
            <v>#DIV/0!</v>
          </cell>
          <cell r="R318" t="e">
            <v>#DIV/0!</v>
          </cell>
          <cell r="S318" t="e">
            <v>#DIV/0!</v>
          </cell>
          <cell r="T318" t="e">
            <v>#DIV/0!</v>
          </cell>
          <cell r="U318" t="e">
            <v>#DIV/0!</v>
          </cell>
        </row>
        <row r="319">
          <cell r="A319">
            <v>42529</v>
          </cell>
          <cell r="B319" t="e">
            <v>#DIV/0!</v>
          </cell>
          <cell r="C319">
            <v>9826.1820000000007</v>
          </cell>
          <cell r="D319" t="e">
            <v>#DIV/0!</v>
          </cell>
          <cell r="E319" t="e">
            <v>#DIV/0!</v>
          </cell>
          <cell r="F319" t="e">
            <v>#DIV/0!</v>
          </cell>
          <cell r="H319" t="e">
            <v>#DIV/0!</v>
          </cell>
          <cell r="I319" t="e">
            <v>#DIV/0!</v>
          </cell>
          <cell r="K319" t="e">
            <v>#DIV/0!</v>
          </cell>
          <cell r="L319" t="e">
            <v>#DIV/0!</v>
          </cell>
          <cell r="M319">
            <v>9862.0020000000004</v>
          </cell>
          <cell r="N319" t="e">
            <v>#DIV/0!</v>
          </cell>
          <cell r="O319" t="e">
            <v>#DIV/0!</v>
          </cell>
          <cell r="P319" t="e">
            <v>#DIV/0!</v>
          </cell>
          <cell r="R319" t="e">
            <v>#DIV/0!</v>
          </cell>
          <cell r="S319" t="e">
            <v>#DIV/0!</v>
          </cell>
          <cell r="T319" t="e">
            <v>#DIV/0!</v>
          </cell>
          <cell r="U319" t="e">
            <v>#DIV/0!</v>
          </cell>
        </row>
        <row r="320">
          <cell r="A320">
            <v>42530</v>
          </cell>
          <cell r="B320" t="e">
            <v>#DIV/0!</v>
          </cell>
          <cell r="C320">
            <v>9826.1820000000007</v>
          </cell>
          <cell r="D320" t="e">
            <v>#DIV/0!</v>
          </cell>
          <cell r="E320" t="e">
            <v>#DIV/0!</v>
          </cell>
          <cell r="F320" t="e">
            <v>#DIV/0!</v>
          </cell>
          <cell r="H320" t="e">
            <v>#DIV/0!</v>
          </cell>
          <cell r="I320" t="e">
            <v>#DIV/0!</v>
          </cell>
          <cell r="K320" t="e">
            <v>#DIV/0!</v>
          </cell>
          <cell r="L320" t="e">
            <v>#DIV/0!</v>
          </cell>
          <cell r="M320">
            <v>9862.0020000000004</v>
          </cell>
          <cell r="N320" t="e">
            <v>#DIV/0!</v>
          </cell>
          <cell r="O320" t="e">
            <v>#DIV/0!</v>
          </cell>
          <cell r="P320" t="e">
            <v>#DIV/0!</v>
          </cell>
          <cell r="R320" t="e">
            <v>#DIV/0!</v>
          </cell>
          <cell r="S320" t="e">
            <v>#DIV/0!</v>
          </cell>
          <cell r="T320" t="e">
            <v>#DIV/0!</v>
          </cell>
          <cell r="U320" t="e">
            <v>#DIV/0!</v>
          </cell>
        </row>
        <row r="321">
          <cell r="A321">
            <v>42531</v>
          </cell>
          <cell r="B321" t="e">
            <v>#DIV/0!</v>
          </cell>
          <cell r="C321">
            <v>9826.1820000000007</v>
          </cell>
          <cell r="D321" t="e">
            <v>#DIV/0!</v>
          </cell>
          <cell r="E321" t="e">
            <v>#DIV/0!</v>
          </cell>
          <cell r="F321" t="e">
            <v>#DIV/0!</v>
          </cell>
          <cell r="H321" t="e">
            <v>#DIV/0!</v>
          </cell>
          <cell r="I321" t="e">
            <v>#DIV/0!</v>
          </cell>
          <cell r="K321" t="e">
            <v>#DIV/0!</v>
          </cell>
          <cell r="L321" t="e">
            <v>#DIV/0!</v>
          </cell>
          <cell r="M321">
            <v>9862.0020000000004</v>
          </cell>
          <cell r="N321" t="e">
            <v>#DIV/0!</v>
          </cell>
          <cell r="O321" t="e">
            <v>#DIV/0!</v>
          </cell>
          <cell r="P321" t="e">
            <v>#DIV/0!</v>
          </cell>
          <cell r="R321" t="e">
            <v>#DIV/0!</v>
          </cell>
          <cell r="S321" t="e">
            <v>#DIV/0!</v>
          </cell>
          <cell r="T321" t="e">
            <v>#DIV/0!</v>
          </cell>
          <cell r="U321" t="e">
            <v>#DIV/0!</v>
          </cell>
        </row>
        <row r="322">
          <cell r="A322">
            <v>42534</v>
          </cell>
          <cell r="B322" t="e">
            <v>#DIV/0!</v>
          </cell>
          <cell r="C322">
            <v>9826.1820000000007</v>
          </cell>
          <cell r="D322" t="e">
            <v>#DIV/0!</v>
          </cell>
          <cell r="E322" t="e">
            <v>#DIV/0!</v>
          </cell>
          <cell r="F322" t="e">
            <v>#DIV/0!</v>
          </cell>
          <cell r="H322" t="e">
            <v>#DIV/0!</v>
          </cell>
          <cell r="I322" t="e">
            <v>#DIV/0!</v>
          </cell>
          <cell r="K322" t="e">
            <v>#DIV/0!</v>
          </cell>
          <cell r="L322" t="e">
            <v>#DIV/0!</v>
          </cell>
          <cell r="M322">
            <v>9862.0020000000004</v>
          </cell>
          <cell r="N322" t="e">
            <v>#DIV/0!</v>
          </cell>
          <cell r="O322" t="e">
            <v>#DIV/0!</v>
          </cell>
          <cell r="P322" t="e">
            <v>#DIV/0!</v>
          </cell>
          <cell r="R322" t="e">
            <v>#DIV/0!</v>
          </cell>
          <cell r="S322" t="e">
            <v>#DIV/0!</v>
          </cell>
          <cell r="T322" t="e">
            <v>#DIV/0!</v>
          </cell>
          <cell r="U322" t="e">
            <v>#DIV/0!</v>
          </cell>
        </row>
        <row r="323">
          <cell r="A323">
            <v>42535</v>
          </cell>
          <cell r="B323" t="e">
            <v>#DIV/0!</v>
          </cell>
          <cell r="C323">
            <v>9826.1820000000007</v>
          </cell>
          <cell r="D323" t="e">
            <v>#DIV/0!</v>
          </cell>
          <cell r="E323" t="e">
            <v>#DIV/0!</v>
          </cell>
          <cell r="F323" t="e">
            <v>#DIV/0!</v>
          </cell>
          <cell r="H323" t="e">
            <v>#DIV/0!</v>
          </cell>
          <cell r="I323" t="e">
            <v>#DIV/0!</v>
          </cell>
          <cell r="K323" t="e">
            <v>#DIV/0!</v>
          </cell>
          <cell r="L323" t="e">
            <v>#DIV/0!</v>
          </cell>
          <cell r="M323">
            <v>9862.0020000000004</v>
          </cell>
          <cell r="N323" t="e">
            <v>#DIV/0!</v>
          </cell>
          <cell r="O323" t="e">
            <v>#DIV/0!</v>
          </cell>
          <cell r="P323" t="e">
            <v>#DIV/0!</v>
          </cell>
          <cell r="R323" t="e">
            <v>#DIV/0!</v>
          </cell>
          <cell r="S323" t="e">
            <v>#DIV/0!</v>
          </cell>
          <cell r="T323" t="e">
            <v>#DIV/0!</v>
          </cell>
          <cell r="U323" t="e">
            <v>#DIV/0!</v>
          </cell>
        </row>
        <row r="324">
          <cell r="A324">
            <v>42536</v>
          </cell>
          <cell r="B324" t="e">
            <v>#DIV/0!</v>
          </cell>
          <cell r="C324">
            <v>9826.1820000000007</v>
          </cell>
          <cell r="D324" t="e">
            <v>#DIV/0!</v>
          </cell>
          <cell r="E324" t="e">
            <v>#DIV/0!</v>
          </cell>
          <cell r="F324" t="e">
            <v>#DIV/0!</v>
          </cell>
          <cell r="H324" t="e">
            <v>#DIV/0!</v>
          </cell>
          <cell r="I324" t="e">
            <v>#DIV/0!</v>
          </cell>
          <cell r="K324" t="e">
            <v>#DIV/0!</v>
          </cell>
          <cell r="L324" t="e">
            <v>#DIV/0!</v>
          </cell>
          <cell r="M324">
            <v>9862.0020000000004</v>
          </cell>
          <cell r="N324" t="e">
            <v>#DIV/0!</v>
          </cell>
          <cell r="O324" t="e">
            <v>#DIV/0!</v>
          </cell>
          <cell r="P324" t="e">
            <v>#DIV/0!</v>
          </cell>
          <cell r="R324" t="e">
            <v>#DIV/0!</v>
          </cell>
          <cell r="S324" t="e">
            <v>#DIV/0!</v>
          </cell>
          <cell r="T324" t="e">
            <v>#DIV/0!</v>
          </cell>
          <cell r="U324" t="e">
            <v>#DIV/0!</v>
          </cell>
        </row>
        <row r="325">
          <cell r="A325">
            <v>42537</v>
          </cell>
          <cell r="B325" t="e">
            <v>#DIV/0!</v>
          </cell>
          <cell r="C325">
            <v>9826.1820000000007</v>
          </cell>
          <cell r="D325" t="e">
            <v>#DIV/0!</v>
          </cell>
          <cell r="E325" t="e">
            <v>#DIV/0!</v>
          </cell>
          <cell r="F325" t="e">
            <v>#DIV/0!</v>
          </cell>
          <cell r="H325" t="e">
            <v>#DIV/0!</v>
          </cell>
          <cell r="I325" t="e">
            <v>#DIV/0!</v>
          </cell>
          <cell r="K325" t="e">
            <v>#DIV/0!</v>
          </cell>
          <cell r="L325" t="e">
            <v>#DIV/0!</v>
          </cell>
          <cell r="M325">
            <v>9862.0020000000004</v>
          </cell>
          <cell r="N325" t="e">
            <v>#DIV/0!</v>
          </cell>
          <cell r="O325" t="e">
            <v>#DIV/0!</v>
          </cell>
          <cell r="P325" t="e">
            <v>#DIV/0!</v>
          </cell>
          <cell r="R325" t="e">
            <v>#DIV/0!</v>
          </cell>
          <cell r="S325" t="e">
            <v>#DIV/0!</v>
          </cell>
          <cell r="T325" t="e">
            <v>#DIV/0!</v>
          </cell>
          <cell r="U325" t="e">
            <v>#DIV/0!</v>
          </cell>
        </row>
        <row r="326">
          <cell r="A326">
            <v>42538</v>
          </cell>
          <cell r="B326" t="e">
            <v>#DIV/0!</v>
          </cell>
          <cell r="C326">
            <v>9826.1820000000007</v>
          </cell>
          <cell r="D326" t="e">
            <v>#DIV/0!</v>
          </cell>
          <cell r="E326" t="e">
            <v>#DIV/0!</v>
          </cell>
          <cell r="F326" t="e">
            <v>#DIV/0!</v>
          </cell>
          <cell r="H326" t="e">
            <v>#DIV/0!</v>
          </cell>
          <cell r="I326" t="e">
            <v>#DIV/0!</v>
          </cell>
          <cell r="K326" t="e">
            <v>#DIV/0!</v>
          </cell>
          <cell r="L326" t="e">
            <v>#DIV/0!</v>
          </cell>
          <cell r="M326">
            <v>9862.0020000000004</v>
          </cell>
          <cell r="N326" t="e">
            <v>#DIV/0!</v>
          </cell>
          <cell r="O326" t="e">
            <v>#DIV/0!</v>
          </cell>
          <cell r="P326" t="e">
            <v>#DIV/0!</v>
          </cell>
          <cell r="R326" t="e">
            <v>#DIV/0!</v>
          </cell>
          <cell r="S326" t="e">
            <v>#DIV/0!</v>
          </cell>
          <cell r="T326" t="e">
            <v>#DIV/0!</v>
          </cell>
          <cell r="U326" t="e">
            <v>#DIV/0!</v>
          </cell>
        </row>
        <row r="327">
          <cell r="A327">
            <v>42541</v>
          </cell>
          <cell r="B327" t="e">
            <v>#DIV/0!</v>
          </cell>
          <cell r="C327">
            <v>9826.1820000000007</v>
          </cell>
          <cell r="D327" t="e">
            <v>#DIV/0!</v>
          </cell>
          <cell r="E327" t="e">
            <v>#DIV/0!</v>
          </cell>
          <cell r="F327" t="e">
            <v>#DIV/0!</v>
          </cell>
          <cell r="H327" t="e">
            <v>#DIV/0!</v>
          </cell>
          <cell r="I327" t="e">
            <v>#DIV/0!</v>
          </cell>
          <cell r="K327" t="e">
            <v>#DIV/0!</v>
          </cell>
          <cell r="L327" t="e">
            <v>#DIV/0!</v>
          </cell>
          <cell r="M327">
            <v>9862.0020000000004</v>
          </cell>
          <cell r="N327" t="e">
            <v>#DIV/0!</v>
          </cell>
          <cell r="O327" t="e">
            <v>#DIV/0!</v>
          </cell>
          <cell r="P327" t="e">
            <v>#DIV/0!</v>
          </cell>
          <cell r="R327" t="e">
            <v>#DIV/0!</v>
          </cell>
          <cell r="S327" t="e">
            <v>#DIV/0!</v>
          </cell>
          <cell r="T327" t="e">
            <v>#DIV/0!</v>
          </cell>
          <cell r="U327" t="e">
            <v>#DIV/0!</v>
          </cell>
        </row>
        <row r="328">
          <cell r="A328">
            <v>42542</v>
          </cell>
          <cell r="B328" t="e">
            <v>#DIV/0!</v>
          </cell>
          <cell r="C328">
            <v>9826.1820000000007</v>
          </cell>
          <cell r="D328" t="e">
            <v>#DIV/0!</v>
          </cell>
          <cell r="E328" t="e">
            <v>#DIV/0!</v>
          </cell>
          <cell r="F328" t="e">
            <v>#DIV/0!</v>
          </cell>
          <cell r="H328" t="e">
            <v>#DIV/0!</v>
          </cell>
          <cell r="I328" t="e">
            <v>#DIV/0!</v>
          </cell>
          <cell r="K328" t="e">
            <v>#DIV/0!</v>
          </cell>
          <cell r="L328" t="e">
            <v>#DIV/0!</v>
          </cell>
          <cell r="M328">
            <v>9862.0020000000004</v>
          </cell>
          <cell r="N328" t="e">
            <v>#DIV/0!</v>
          </cell>
          <cell r="O328" t="e">
            <v>#DIV/0!</v>
          </cell>
          <cell r="P328" t="e">
            <v>#DIV/0!</v>
          </cell>
          <cell r="R328" t="e">
            <v>#DIV/0!</v>
          </cell>
          <cell r="S328" t="e">
            <v>#DIV/0!</v>
          </cell>
          <cell r="T328" t="e">
            <v>#DIV/0!</v>
          </cell>
          <cell r="U328" t="e">
            <v>#DIV/0!</v>
          </cell>
        </row>
        <row r="329">
          <cell r="A329">
            <v>42543</v>
          </cell>
          <cell r="B329" t="e">
            <v>#DIV/0!</v>
          </cell>
          <cell r="C329">
            <v>9826.1820000000007</v>
          </cell>
          <cell r="D329" t="e">
            <v>#DIV/0!</v>
          </cell>
          <cell r="E329" t="e">
            <v>#DIV/0!</v>
          </cell>
          <cell r="F329" t="e">
            <v>#DIV/0!</v>
          </cell>
          <cell r="H329" t="e">
            <v>#DIV/0!</v>
          </cell>
          <cell r="I329" t="e">
            <v>#DIV/0!</v>
          </cell>
          <cell r="K329" t="e">
            <v>#DIV/0!</v>
          </cell>
          <cell r="L329" t="e">
            <v>#DIV/0!</v>
          </cell>
          <cell r="M329">
            <v>9862.0020000000004</v>
          </cell>
          <cell r="N329" t="e">
            <v>#DIV/0!</v>
          </cell>
          <cell r="O329" t="e">
            <v>#DIV/0!</v>
          </cell>
          <cell r="P329" t="e">
            <v>#DIV/0!</v>
          </cell>
          <cell r="R329" t="e">
            <v>#DIV/0!</v>
          </cell>
          <cell r="S329" t="e">
            <v>#DIV/0!</v>
          </cell>
          <cell r="T329" t="e">
            <v>#DIV/0!</v>
          </cell>
          <cell r="U329" t="e">
            <v>#DIV/0!</v>
          </cell>
        </row>
        <row r="330">
          <cell r="A330">
            <v>42544</v>
          </cell>
          <cell r="B330" t="e">
            <v>#DIV/0!</v>
          </cell>
          <cell r="C330">
            <v>9826.1820000000007</v>
          </cell>
          <cell r="D330" t="e">
            <v>#DIV/0!</v>
          </cell>
          <cell r="E330" t="e">
            <v>#DIV/0!</v>
          </cell>
          <cell r="F330" t="e">
            <v>#DIV/0!</v>
          </cell>
          <cell r="H330" t="e">
            <v>#DIV/0!</v>
          </cell>
          <cell r="I330" t="e">
            <v>#DIV/0!</v>
          </cell>
          <cell r="K330" t="e">
            <v>#DIV/0!</v>
          </cell>
          <cell r="L330" t="e">
            <v>#DIV/0!</v>
          </cell>
          <cell r="M330">
            <v>9862.0020000000004</v>
          </cell>
          <cell r="N330" t="e">
            <v>#DIV/0!</v>
          </cell>
          <cell r="O330" t="e">
            <v>#DIV/0!</v>
          </cell>
          <cell r="P330" t="e">
            <v>#DIV/0!</v>
          </cell>
          <cell r="R330" t="e">
            <v>#DIV/0!</v>
          </cell>
          <cell r="S330" t="e">
            <v>#DIV/0!</v>
          </cell>
          <cell r="T330" t="e">
            <v>#DIV/0!</v>
          </cell>
          <cell r="U330" t="e">
            <v>#DIV/0!</v>
          </cell>
        </row>
        <row r="331">
          <cell r="A331">
            <v>42545</v>
          </cell>
          <cell r="B331" t="e">
            <v>#DIV/0!</v>
          </cell>
          <cell r="C331">
            <v>9826.1820000000007</v>
          </cell>
          <cell r="D331" t="e">
            <v>#DIV/0!</v>
          </cell>
          <cell r="E331" t="e">
            <v>#DIV/0!</v>
          </cell>
          <cell r="F331" t="e">
            <v>#DIV/0!</v>
          </cell>
          <cell r="H331" t="e">
            <v>#DIV/0!</v>
          </cell>
          <cell r="I331" t="e">
            <v>#DIV/0!</v>
          </cell>
          <cell r="K331" t="e">
            <v>#DIV/0!</v>
          </cell>
          <cell r="L331" t="e">
            <v>#DIV/0!</v>
          </cell>
          <cell r="M331">
            <v>9862.0020000000004</v>
          </cell>
          <cell r="N331" t="e">
            <v>#DIV/0!</v>
          </cell>
          <cell r="O331" t="e">
            <v>#DIV/0!</v>
          </cell>
          <cell r="P331" t="e">
            <v>#DIV/0!</v>
          </cell>
          <cell r="R331" t="e">
            <v>#DIV/0!</v>
          </cell>
          <cell r="S331" t="e">
            <v>#DIV/0!</v>
          </cell>
          <cell r="T331" t="e">
            <v>#DIV/0!</v>
          </cell>
          <cell r="U331" t="e">
            <v>#DIV/0!</v>
          </cell>
        </row>
        <row r="332">
          <cell r="A332">
            <v>42548</v>
          </cell>
          <cell r="B332" t="e">
            <v>#DIV/0!</v>
          </cell>
          <cell r="C332">
            <v>9826.1820000000007</v>
          </cell>
          <cell r="D332" t="e">
            <v>#DIV/0!</v>
          </cell>
          <cell r="E332" t="e">
            <v>#DIV/0!</v>
          </cell>
          <cell r="F332" t="e">
            <v>#DIV/0!</v>
          </cell>
          <cell r="H332" t="e">
            <v>#DIV/0!</v>
          </cell>
          <cell r="I332" t="e">
            <v>#DIV/0!</v>
          </cell>
          <cell r="K332" t="e">
            <v>#DIV/0!</v>
          </cell>
          <cell r="L332" t="e">
            <v>#DIV/0!</v>
          </cell>
          <cell r="M332">
            <v>9862.0020000000004</v>
          </cell>
          <cell r="N332" t="e">
            <v>#DIV/0!</v>
          </cell>
          <cell r="O332" t="e">
            <v>#DIV/0!</v>
          </cell>
          <cell r="P332" t="e">
            <v>#DIV/0!</v>
          </cell>
          <cell r="R332" t="e">
            <v>#DIV/0!</v>
          </cell>
          <cell r="S332" t="e">
            <v>#DIV/0!</v>
          </cell>
          <cell r="T332" t="e">
            <v>#DIV/0!</v>
          </cell>
          <cell r="U332" t="e">
            <v>#DIV/0!</v>
          </cell>
        </row>
        <row r="333">
          <cell r="A333">
            <v>42549</v>
          </cell>
          <cell r="B333" t="e">
            <v>#DIV/0!</v>
          </cell>
          <cell r="C333">
            <v>9826.1820000000007</v>
          </cell>
          <cell r="D333" t="e">
            <v>#DIV/0!</v>
          </cell>
          <cell r="E333" t="e">
            <v>#DIV/0!</v>
          </cell>
          <cell r="F333" t="e">
            <v>#DIV/0!</v>
          </cell>
          <cell r="H333" t="e">
            <v>#DIV/0!</v>
          </cell>
          <cell r="I333" t="e">
            <v>#DIV/0!</v>
          </cell>
          <cell r="K333" t="e">
            <v>#DIV/0!</v>
          </cell>
          <cell r="L333" t="e">
            <v>#DIV/0!</v>
          </cell>
          <cell r="M333">
            <v>9862.0020000000004</v>
          </cell>
          <cell r="N333" t="e">
            <v>#DIV/0!</v>
          </cell>
          <cell r="O333" t="e">
            <v>#DIV/0!</v>
          </cell>
          <cell r="P333" t="e">
            <v>#DIV/0!</v>
          </cell>
          <cell r="R333" t="e">
            <v>#DIV/0!</v>
          </cell>
          <cell r="S333" t="e">
            <v>#DIV/0!</v>
          </cell>
          <cell r="T333" t="e">
            <v>#DIV/0!</v>
          </cell>
          <cell r="U333" t="e">
            <v>#DIV/0!</v>
          </cell>
        </row>
        <row r="334">
          <cell r="A334">
            <v>42550</v>
          </cell>
          <cell r="B334" t="e">
            <v>#DIV/0!</v>
          </cell>
          <cell r="C334">
            <v>9826.1820000000007</v>
          </cell>
          <cell r="D334" t="e">
            <v>#DIV/0!</v>
          </cell>
          <cell r="E334" t="e">
            <v>#DIV/0!</v>
          </cell>
          <cell r="F334" t="e">
            <v>#DIV/0!</v>
          </cell>
          <cell r="H334" t="e">
            <v>#DIV/0!</v>
          </cell>
          <cell r="I334" t="e">
            <v>#DIV/0!</v>
          </cell>
          <cell r="K334" t="e">
            <v>#DIV/0!</v>
          </cell>
          <cell r="L334" t="e">
            <v>#DIV/0!</v>
          </cell>
          <cell r="M334">
            <v>9862.0020000000004</v>
          </cell>
          <cell r="N334" t="e">
            <v>#DIV/0!</v>
          </cell>
          <cell r="O334" t="e">
            <v>#DIV/0!</v>
          </cell>
          <cell r="P334" t="e">
            <v>#DIV/0!</v>
          </cell>
          <cell r="R334" t="e">
            <v>#DIV/0!</v>
          </cell>
          <cell r="S334" t="e">
            <v>#DIV/0!</v>
          </cell>
          <cell r="T334" t="e">
            <v>#DIV/0!</v>
          </cell>
          <cell r="U334" t="e">
            <v>#DIV/0!</v>
          </cell>
        </row>
        <row r="335">
          <cell r="A335">
            <v>42551</v>
          </cell>
          <cell r="B335" t="e">
            <v>#DIV/0!</v>
          </cell>
          <cell r="C335">
            <v>9826.1820000000007</v>
          </cell>
          <cell r="D335" t="e">
            <v>#DIV/0!</v>
          </cell>
          <cell r="E335" t="e">
            <v>#DIV/0!</v>
          </cell>
          <cell r="F335" t="e">
            <v>#DIV/0!</v>
          </cell>
          <cell r="H335" t="e">
            <v>#DIV/0!</v>
          </cell>
          <cell r="I335" t="e">
            <v>#DIV/0!</v>
          </cell>
          <cell r="K335" t="e">
            <v>#DIV/0!</v>
          </cell>
          <cell r="L335" t="e">
            <v>#DIV/0!</v>
          </cell>
          <cell r="M335">
            <v>9862.0020000000004</v>
          </cell>
          <cell r="N335" t="e">
            <v>#DIV/0!</v>
          </cell>
          <cell r="O335" t="e">
            <v>#DIV/0!</v>
          </cell>
          <cell r="P335" t="e">
            <v>#DIV/0!</v>
          </cell>
          <cell r="R335" t="e">
            <v>#DIV/0!</v>
          </cell>
          <cell r="S335" t="e">
            <v>#DIV/0!</v>
          </cell>
          <cell r="T335" t="e">
            <v>#DIV/0!</v>
          </cell>
          <cell r="U335" t="e">
            <v>#DIV/0!</v>
          </cell>
        </row>
        <row r="336">
          <cell r="A336">
            <v>42552</v>
          </cell>
          <cell r="B336" t="e">
            <v>#DIV/0!</v>
          </cell>
          <cell r="C336">
            <v>9826.1820000000007</v>
          </cell>
          <cell r="D336" t="e">
            <v>#DIV/0!</v>
          </cell>
          <cell r="E336" t="e">
            <v>#DIV/0!</v>
          </cell>
          <cell r="F336" t="e">
            <v>#DIV/0!</v>
          </cell>
          <cell r="H336" t="e">
            <v>#DIV/0!</v>
          </cell>
          <cell r="I336" t="e">
            <v>#DIV/0!</v>
          </cell>
          <cell r="K336" t="e">
            <v>#DIV/0!</v>
          </cell>
          <cell r="L336" t="e">
            <v>#DIV/0!</v>
          </cell>
          <cell r="M336">
            <v>9862.0020000000004</v>
          </cell>
          <cell r="N336" t="e">
            <v>#DIV/0!</v>
          </cell>
          <cell r="O336" t="e">
            <v>#DIV/0!</v>
          </cell>
          <cell r="P336" t="e">
            <v>#DIV/0!</v>
          </cell>
          <cell r="R336" t="e">
            <v>#DIV/0!</v>
          </cell>
          <cell r="S336" t="e">
            <v>#DIV/0!</v>
          </cell>
          <cell r="T336" t="e">
            <v>#DIV/0!</v>
          </cell>
          <cell r="U336" t="e">
            <v>#DIV/0!</v>
          </cell>
        </row>
        <row r="337">
          <cell r="A337">
            <v>42555</v>
          </cell>
          <cell r="B337" t="e">
            <v>#DIV/0!</v>
          </cell>
          <cell r="C337">
            <v>9826.1820000000007</v>
          </cell>
          <cell r="D337" t="e">
            <v>#DIV/0!</v>
          </cell>
          <cell r="E337" t="e">
            <v>#DIV/0!</v>
          </cell>
          <cell r="F337" t="e">
            <v>#DIV/0!</v>
          </cell>
          <cell r="H337" t="e">
            <v>#DIV/0!</v>
          </cell>
          <cell r="I337" t="e">
            <v>#DIV/0!</v>
          </cell>
          <cell r="K337" t="e">
            <v>#DIV/0!</v>
          </cell>
          <cell r="L337" t="e">
            <v>#DIV/0!</v>
          </cell>
          <cell r="M337">
            <v>9862.0020000000004</v>
          </cell>
          <cell r="N337" t="e">
            <v>#DIV/0!</v>
          </cell>
          <cell r="O337" t="e">
            <v>#DIV/0!</v>
          </cell>
          <cell r="P337" t="e">
            <v>#DIV/0!</v>
          </cell>
          <cell r="R337" t="e">
            <v>#DIV/0!</v>
          </cell>
          <cell r="S337" t="e">
            <v>#DIV/0!</v>
          </cell>
          <cell r="T337" t="e">
            <v>#DIV/0!</v>
          </cell>
          <cell r="U337" t="e">
            <v>#DIV/0!</v>
          </cell>
        </row>
        <row r="338">
          <cell r="A338">
            <v>42556</v>
          </cell>
          <cell r="B338" t="e">
            <v>#DIV/0!</v>
          </cell>
          <cell r="C338">
            <v>9826.1820000000007</v>
          </cell>
          <cell r="D338" t="e">
            <v>#DIV/0!</v>
          </cell>
          <cell r="E338" t="e">
            <v>#DIV/0!</v>
          </cell>
          <cell r="F338" t="e">
            <v>#DIV/0!</v>
          </cell>
          <cell r="H338" t="e">
            <v>#DIV/0!</v>
          </cell>
          <cell r="I338" t="e">
            <v>#DIV/0!</v>
          </cell>
          <cell r="K338" t="e">
            <v>#DIV/0!</v>
          </cell>
          <cell r="L338" t="e">
            <v>#DIV/0!</v>
          </cell>
          <cell r="M338">
            <v>9862.0020000000004</v>
          </cell>
          <cell r="N338" t="e">
            <v>#DIV/0!</v>
          </cell>
          <cell r="O338" t="e">
            <v>#DIV/0!</v>
          </cell>
          <cell r="P338" t="e">
            <v>#DIV/0!</v>
          </cell>
          <cell r="R338" t="e">
            <v>#DIV/0!</v>
          </cell>
          <cell r="S338" t="e">
            <v>#DIV/0!</v>
          </cell>
          <cell r="T338" t="e">
            <v>#DIV/0!</v>
          </cell>
          <cell r="U338" t="e">
            <v>#DIV/0!</v>
          </cell>
        </row>
        <row r="339">
          <cell r="A339">
            <v>42557</v>
          </cell>
          <cell r="B339" t="e">
            <v>#DIV/0!</v>
          </cell>
          <cell r="C339">
            <v>9826.1820000000007</v>
          </cell>
          <cell r="D339" t="e">
            <v>#DIV/0!</v>
          </cell>
          <cell r="E339" t="e">
            <v>#DIV/0!</v>
          </cell>
          <cell r="F339" t="e">
            <v>#DIV/0!</v>
          </cell>
          <cell r="H339" t="e">
            <v>#DIV/0!</v>
          </cell>
          <cell r="I339" t="e">
            <v>#DIV/0!</v>
          </cell>
          <cell r="K339" t="e">
            <v>#DIV/0!</v>
          </cell>
          <cell r="L339" t="e">
            <v>#DIV/0!</v>
          </cell>
          <cell r="M339">
            <v>9862.0020000000004</v>
          </cell>
          <cell r="N339" t="e">
            <v>#DIV/0!</v>
          </cell>
          <cell r="O339" t="e">
            <v>#DIV/0!</v>
          </cell>
          <cell r="P339" t="e">
            <v>#DIV/0!</v>
          </cell>
          <cell r="R339" t="e">
            <v>#DIV/0!</v>
          </cell>
          <cell r="S339" t="e">
            <v>#DIV/0!</v>
          </cell>
          <cell r="T339" t="e">
            <v>#DIV/0!</v>
          </cell>
          <cell r="U339" t="e">
            <v>#DIV/0!</v>
          </cell>
        </row>
        <row r="340">
          <cell r="A340">
            <v>42558</v>
          </cell>
          <cell r="B340" t="e">
            <v>#DIV/0!</v>
          </cell>
          <cell r="C340">
            <v>9826.1820000000007</v>
          </cell>
          <cell r="D340" t="e">
            <v>#DIV/0!</v>
          </cell>
          <cell r="E340" t="e">
            <v>#DIV/0!</v>
          </cell>
          <cell r="F340" t="e">
            <v>#DIV/0!</v>
          </cell>
          <cell r="H340" t="e">
            <v>#DIV/0!</v>
          </cell>
          <cell r="I340" t="e">
            <v>#DIV/0!</v>
          </cell>
          <cell r="K340" t="e">
            <v>#DIV/0!</v>
          </cell>
          <cell r="L340" t="e">
            <v>#DIV/0!</v>
          </cell>
          <cell r="M340">
            <v>9862.0020000000004</v>
          </cell>
          <cell r="N340" t="e">
            <v>#DIV/0!</v>
          </cell>
          <cell r="O340" t="e">
            <v>#DIV/0!</v>
          </cell>
          <cell r="P340" t="e">
            <v>#DIV/0!</v>
          </cell>
          <cell r="R340" t="e">
            <v>#DIV/0!</v>
          </cell>
          <cell r="S340" t="e">
            <v>#DIV/0!</v>
          </cell>
          <cell r="T340" t="e">
            <v>#DIV/0!</v>
          </cell>
          <cell r="U340" t="e">
            <v>#DIV/0!</v>
          </cell>
        </row>
        <row r="341">
          <cell r="A341">
            <v>42559</v>
          </cell>
          <cell r="B341" t="e">
            <v>#DIV/0!</v>
          </cell>
          <cell r="C341">
            <v>9826.1820000000007</v>
          </cell>
          <cell r="D341" t="e">
            <v>#DIV/0!</v>
          </cell>
          <cell r="E341" t="e">
            <v>#DIV/0!</v>
          </cell>
          <cell r="F341" t="e">
            <v>#DIV/0!</v>
          </cell>
          <cell r="H341" t="e">
            <v>#DIV/0!</v>
          </cell>
          <cell r="I341" t="e">
            <v>#DIV/0!</v>
          </cell>
          <cell r="K341" t="e">
            <v>#DIV/0!</v>
          </cell>
          <cell r="L341" t="e">
            <v>#DIV/0!</v>
          </cell>
          <cell r="M341">
            <v>9862.0020000000004</v>
          </cell>
          <cell r="N341" t="e">
            <v>#DIV/0!</v>
          </cell>
          <cell r="O341" t="e">
            <v>#DIV/0!</v>
          </cell>
          <cell r="P341" t="e">
            <v>#DIV/0!</v>
          </cell>
          <cell r="R341" t="e">
            <v>#DIV/0!</v>
          </cell>
          <cell r="S341" t="e">
            <v>#DIV/0!</v>
          </cell>
          <cell r="T341" t="e">
            <v>#DIV/0!</v>
          </cell>
          <cell r="U341" t="e">
            <v>#DIV/0!</v>
          </cell>
        </row>
        <row r="342">
          <cell r="A342">
            <v>42562</v>
          </cell>
          <cell r="B342" t="e">
            <v>#DIV/0!</v>
          </cell>
          <cell r="C342">
            <v>9826.1820000000007</v>
          </cell>
          <cell r="D342" t="e">
            <v>#DIV/0!</v>
          </cell>
          <cell r="E342" t="e">
            <v>#DIV/0!</v>
          </cell>
          <cell r="F342" t="e">
            <v>#DIV/0!</v>
          </cell>
          <cell r="H342" t="e">
            <v>#DIV/0!</v>
          </cell>
          <cell r="I342" t="e">
            <v>#DIV/0!</v>
          </cell>
          <cell r="K342" t="e">
            <v>#DIV/0!</v>
          </cell>
          <cell r="L342" t="e">
            <v>#DIV/0!</v>
          </cell>
          <cell r="M342">
            <v>9862.0020000000004</v>
          </cell>
          <cell r="N342" t="e">
            <v>#DIV/0!</v>
          </cell>
          <cell r="O342" t="e">
            <v>#DIV/0!</v>
          </cell>
          <cell r="P342" t="e">
            <v>#DIV/0!</v>
          </cell>
          <cell r="R342" t="e">
            <v>#DIV/0!</v>
          </cell>
          <cell r="S342" t="e">
            <v>#DIV/0!</v>
          </cell>
          <cell r="T342" t="e">
            <v>#DIV/0!</v>
          </cell>
          <cell r="U342" t="e">
            <v>#DIV/0!</v>
          </cell>
        </row>
        <row r="343">
          <cell r="A343">
            <v>42563</v>
          </cell>
          <cell r="B343" t="e">
            <v>#DIV/0!</v>
          </cell>
          <cell r="C343">
            <v>9826.1820000000007</v>
          </cell>
          <cell r="D343" t="e">
            <v>#DIV/0!</v>
          </cell>
          <cell r="E343" t="e">
            <v>#DIV/0!</v>
          </cell>
          <cell r="F343" t="e">
            <v>#DIV/0!</v>
          </cell>
          <cell r="H343" t="e">
            <v>#DIV/0!</v>
          </cell>
          <cell r="I343" t="e">
            <v>#DIV/0!</v>
          </cell>
          <cell r="K343" t="e">
            <v>#DIV/0!</v>
          </cell>
          <cell r="L343" t="e">
            <v>#DIV/0!</v>
          </cell>
          <cell r="M343">
            <v>9862.0020000000004</v>
          </cell>
          <cell r="N343" t="e">
            <v>#DIV/0!</v>
          </cell>
          <cell r="O343" t="e">
            <v>#DIV/0!</v>
          </cell>
          <cell r="P343" t="e">
            <v>#DIV/0!</v>
          </cell>
          <cell r="R343" t="e">
            <v>#DIV/0!</v>
          </cell>
          <cell r="S343" t="e">
            <v>#DIV/0!</v>
          </cell>
          <cell r="T343" t="e">
            <v>#DIV/0!</v>
          </cell>
          <cell r="U343" t="e">
            <v>#DIV/0!</v>
          </cell>
        </row>
        <row r="344">
          <cell r="A344">
            <v>42564</v>
          </cell>
          <cell r="B344" t="e">
            <v>#DIV/0!</v>
          </cell>
          <cell r="C344">
            <v>9826.1820000000007</v>
          </cell>
          <cell r="D344" t="e">
            <v>#DIV/0!</v>
          </cell>
          <cell r="E344" t="e">
            <v>#DIV/0!</v>
          </cell>
          <cell r="F344" t="e">
            <v>#DIV/0!</v>
          </cell>
          <cell r="H344" t="e">
            <v>#DIV/0!</v>
          </cell>
          <cell r="I344" t="e">
            <v>#DIV/0!</v>
          </cell>
          <cell r="K344" t="e">
            <v>#DIV/0!</v>
          </cell>
          <cell r="L344" t="e">
            <v>#DIV/0!</v>
          </cell>
          <cell r="M344">
            <v>9862.0020000000004</v>
          </cell>
          <cell r="N344" t="e">
            <v>#DIV/0!</v>
          </cell>
          <cell r="O344" t="e">
            <v>#DIV/0!</v>
          </cell>
          <cell r="P344" t="e">
            <v>#DIV/0!</v>
          </cell>
          <cell r="R344" t="e">
            <v>#DIV/0!</v>
          </cell>
          <cell r="S344" t="e">
            <v>#DIV/0!</v>
          </cell>
          <cell r="T344" t="e">
            <v>#DIV/0!</v>
          </cell>
          <cell r="U344" t="e">
            <v>#DIV/0!</v>
          </cell>
        </row>
        <row r="345">
          <cell r="A345">
            <v>42565</v>
          </cell>
          <cell r="B345" t="e">
            <v>#DIV/0!</v>
          </cell>
          <cell r="C345">
            <v>9826.1820000000007</v>
          </cell>
          <cell r="D345" t="e">
            <v>#DIV/0!</v>
          </cell>
          <cell r="E345" t="e">
            <v>#DIV/0!</v>
          </cell>
          <cell r="F345" t="e">
            <v>#DIV/0!</v>
          </cell>
          <cell r="H345" t="e">
            <v>#DIV/0!</v>
          </cell>
          <cell r="I345" t="e">
            <v>#DIV/0!</v>
          </cell>
          <cell r="K345" t="e">
            <v>#DIV/0!</v>
          </cell>
          <cell r="L345" t="e">
            <v>#DIV/0!</v>
          </cell>
          <cell r="M345">
            <v>9862.0020000000004</v>
          </cell>
          <cell r="N345" t="e">
            <v>#DIV/0!</v>
          </cell>
          <cell r="O345" t="e">
            <v>#DIV/0!</v>
          </cell>
          <cell r="P345" t="e">
            <v>#DIV/0!</v>
          </cell>
          <cell r="R345" t="e">
            <v>#DIV/0!</v>
          </cell>
          <cell r="S345" t="e">
            <v>#DIV/0!</v>
          </cell>
          <cell r="T345" t="e">
            <v>#DIV/0!</v>
          </cell>
          <cell r="U345" t="e">
            <v>#DIV/0!</v>
          </cell>
        </row>
        <row r="346">
          <cell r="A346">
            <v>42566</v>
          </cell>
          <cell r="B346" t="e">
            <v>#DIV/0!</v>
          </cell>
          <cell r="C346">
            <v>9826.1820000000007</v>
          </cell>
          <cell r="D346" t="e">
            <v>#DIV/0!</v>
          </cell>
          <cell r="E346" t="e">
            <v>#DIV/0!</v>
          </cell>
          <cell r="F346" t="e">
            <v>#DIV/0!</v>
          </cell>
          <cell r="H346" t="e">
            <v>#DIV/0!</v>
          </cell>
          <cell r="I346" t="e">
            <v>#DIV/0!</v>
          </cell>
          <cell r="K346" t="e">
            <v>#DIV/0!</v>
          </cell>
          <cell r="L346" t="e">
            <v>#DIV/0!</v>
          </cell>
          <cell r="M346">
            <v>9862.0020000000004</v>
          </cell>
          <cell r="N346" t="e">
            <v>#DIV/0!</v>
          </cell>
          <cell r="O346" t="e">
            <v>#DIV/0!</v>
          </cell>
          <cell r="P346" t="e">
            <v>#DIV/0!</v>
          </cell>
          <cell r="R346" t="e">
            <v>#DIV/0!</v>
          </cell>
          <cell r="S346" t="e">
            <v>#DIV/0!</v>
          </cell>
          <cell r="T346" t="e">
            <v>#DIV/0!</v>
          </cell>
          <cell r="U346" t="e">
            <v>#DIV/0!</v>
          </cell>
        </row>
        <row r="347">
          <cell r="A347">
            <v>42569</v>
          </cell>
          <cell r="B347" t="e">
            <v>#DIV/0!</v>
          </cell>
          <cell r="C347">
            <v>9826.1820000000007</v>
          </cell>
          <cell r="D347" t="e">
            <v>#DIV/0!</v>
          </cell>
          <cell r="E347" t="e">
            <v>#DIV/0!</v>
          </cell>
          <cell r="F347" t="e">
            <v>#DIV/0!</v>
          </cell>
          <cell r="H347" t="e">
            <v>#DIV/0!</v>
          </cell>
          <cell r="I347" t="e">
            <v>#DIV/0!</v>
          </cell>
          <cell r="K347" t="e">
            <v>#DIV/0!</v>
          </cell>
          <cell r="L347" t="e">
            <v>#DIV/0!</v>
          </cell>
          <cell r="M347">
            <v>9862.0020000000004</v>
          </cell>
          <cell r="N347" t="e">
            <v>#DIV/0!</v>
          </cell>
          <cell r="O347" t="e">
            <v>#DIV/0!</v>
          </cell>
          <cell r="P347" t="e">
            <v>#DIV/0!</v>
          </cell>
          <cell r="R347" t="e">
            <v>#DIV/0!</v>
          </cell>
          <cell r="S347" t="e">
            <v>#DIV/0!</v>
          </cell>
          <cell r="T347" t="e">
            <v>#DIV/0!</v>
          </cell>
          <cell r="U347" t="e">
            <v>#DIV/0!</v>
          </cell>
        </row>
        <row r="348">
          <cell r="A348">
            <v>42570</v>
          </cell>
          <cell r="B348" t="e">
            <v>#DIV/0!</v>
          </cell>
          <cell r="C348">
            <v>9826.1820000000007</v>
          </cell>
          <cell r="D348" t="e">
            <v>#DIV/0!</v>
          </cell>
          <cell r="E348" t="e">
            <v>#DIV/0!</v>
          </cell>
          <cell r="F348" t="e">
            <v>#DIV/0!</v>
          </cell>
          <cell r="H348" t="e">
            <v>#DIV/0!</v>
          </cell>
          <cell r="I348" t="e">
            <v>#DIV/0!</v>
          </cell>
          <cell r="K348" t="e">
            <v>#DIV/0!</v>
          </cell>
          <cell r="L348" t="e">
            <v>#DIV/0!</v>
          </cell>
          <cell r="M348">
            <v>9862.0020000000004</v>
          </cell>
          <cell r="N348" t="e">
            <v>#DIV/0!</v>
          </cell>
          <cell r="O348" t="e">
            <v>#DIV/0!</v>
          </cell>
          <cell r="P348" t="e">
            <v>#DIV/0!</v>
          </cell>
          <cell r="R348" t="e">
            <v>#DIV/0!</v>
          </cell>
          <cell r="S348" t="e">
            <v>#DIV/0!</v>
          </cell>
          <cell r="T348" t="e">
            <v>#DIV/0!</v>
          </cell>
          <cell r="U348" t="e">
            <v>#DIV/0!</v>
          </cell>
        </row>
        <row r="349">
          <cell r="A349">
            <v>42571</v>
          </cell>
          <cell r="B349" t="e">
            <v>#DIV/0!</v>
          </cell>
          <cell r="C349">
            <v>9826.1820000000007</v>
          </cell>
          <cell r="D349" t="e">
            <v>#DIV/0!</v>
          </cell>
          <cell r="E349" t="e">
            <v>#DIV/0!</v>
          </cell>
          <cell r="F349" t="e">
            <v>#DIV/0!</v>
          </cell>
          <cell r="H349" t="e">
            <v>#DIV/0!</v>
          </cell>
          <cell r="I349" t="e">
            <v>#DIV/0!</v>
          </cell>
          <cell r="K349" t="e">
            <v>#DIV/0!</v>
          </cell>
          <cell r="L349" t="e">
            <v>#DIV/0!</v>
          </cell>
          <cell r="M349">
            <v>9862.0020000000004</v>
          </cell>
          <cell r="N349" t="e">
            <v>#DIV/0!</v>
          </cell>
          <cell r="O349" t="e">
            <v>#DIV/0!</v>
          </cell>
          <cell r="P349" t="e">
            <v>#DIV/0!</v>
          </cell>
          <cell r="R349" t="e">
            <v>#DIV/0!</v>
          </cell>
          <cell r="S349" t="e">
            <v>#DIV/0!</v>
          </cell>
          <cell r="T349" t="e">
            <v>#DIV/0!</v>
          </cell>
          <cell r="U349" t="e">
            <v>#DIV/0!</v>
          </cell>
        </row>
        <row r="350">
          <cell r="A350">
            <v>42572</v>
          </cell>
          <cell r="B350" t="e">
            <v>#DIV/0!</v>
          </cell>
          <cell r="C350">
            <v>9826.1820000000007</v>
          </cell>
          <cell r="D350" t="e">
            <v>#DIV/0!</v>
          </cell>
          <cell r="E350" t="e">
            <v>#DIV/0!</v>
          </cell>
          <cell r="F350" t="e">
            <v>#DIV/0!</v>
          </cell>
          <cell r="H350" t="e">
            <v>#DIV/0!</v>
          </cell>
          <cell r="I350" t="e">
            <v>#DIV/0!</v>
          </cell>
          <cell r="K350" t="e">
            <v>#DIV/0!</v>
          </cell>
          <cell r="L350" t="e">
            <v>#DIV/0!</v>
          </cell>
          <cell r="M350">
            <v>9862.0020000000004</v>
          </cell>
          <cell r="N350" t="e">
            <v>#DIV/0!</v>
          </cell>
          <cell r="O350" t="e">
            <v>#DIV/0!</v>
          </cell>
          <cell r="P350" t="e">
            <v>#DIV/0!</v>
          </cell>
          <cell r="R350" t="e">
            <v>#DIV/0!</v>
          </cell>
          <cell r="S350" t="e">
            <v>#DIV/0!</v>
          </cell>
          <cell r="T350" t="e">
            <v>#DIV/0!</v>
          </cell>
          <cell r="U350" t="e">
            <v>#DIV/0!</v>
          </cell>
        </row>
        <row r="351">
          <cell r="A351">
            <v>42573</v>
          </cell>
          <cell r="B351" t="e">
            <v>#DIV/0!</v>
          </cell>
          <cell r="C351">
            <v>9826.1820000000007</v>
          </cell>
          <cell r="D351" t="e">
            <v>#DIV/0!</v>
          </cell>
          <cell r="E351" t="e">
            <v>#DIV/0!</v>
          </cell>
          <cell r="F351" t="e">
            <v>#DIV/0!</v>
          </cell>
          <cell r="H351" t="e">
            <v>#DIV/0!</v>
          </cell>
          <cell r="I351" t="e">
            <v>#DIV/0!</v>
          </cell>
          <cell r="K351" t="e">
            <v>#DIV/0!</v>
          </cell>
          <cell r="L351" t="e">
            <v>#DIV/0!</v>
          </cell>
          <cell r="M351">
            <v>9862.0020000000004</v>
          </cell>
          <cell r="N351" t="e">
            <v>#DIV/0!</v>
          </cell>
          <cell r="O351" t="e">
            <v>#DIV/0!</v>
          </cell>
          <cell r="P351" t="e">
            <v>#DIV/0!</v>
          </cell>
          <cell r="R351" t="e">
            <v>#DIV/0!</v>
          </cell>
          <cell r="S351" t="e">
            <v>#DIV/0!</v>
          </cell>
          <cell r="T351" t="e">
            <v>#DIV/0!</v>
          </cell>
          <cell r="U351" t="e">
            <v>#DIV/0!</v>
          </cell>
        </row>
        <row r="352">
          <cell r="A352">
            <v>42576</v>
          </cell>
          <cell r="B352" t="e">
            <v>#DIV/0!</v>
          </cell>
          <cell r="C352">
            <v>9826.1820000000007</v>
          </cell>
          <cell r="D352" t="e">
            <v>#DIV/0!</v>
          </cell>
          <cell r="E352" t="e">
            <v>#DIV/0!</v>
          </cell>
          <cell r="F352" t="e">
            <v>#DIV/0!</v>
          </cell>
          <cell r="H352" t="e">
            <v>#DIV/0!</v>
          </cell>
          <cell r="I352" t="e">
            <v>#DIV/0!</v>
          </cell>
          <cell r="K352" t="e">
            <v>#DIV/0!</v>
          </cell>
          <cell r="L352" t="e">
            <v>#DIV/0!</v>
          </cell>
          <cell r="M352">
            <v>9862.0020000000004</v>
          </cell>
          <cell r="N352" t="e">
            <v>#DIV/0!</v>
          </cell>
          <cell r="O352" t="e">
            <v>#DIV/0!</v>
          </cell>
          <cell r="P352" t="e">
            <v>#DIV/0!</v>
          </cell>
          <cell r="R352" t="e">
            <v>#DIV/0!</v>
          </cell>
          <cell r="S352" t="e">
            <v>#DIV/0!</v>
          </cell>
          <cell r="T352" t="e">
            <v>#DIV/0!</v>
          </cell>
          <cell r="U352" t="e">
            <v>#DIV/0!</v>
          </cell>
        </row>
        <row r="353">
          <cell r="A353">
            <v>42577</v>
          </cell>
          <cell r="B353" t="e">
            <v>#DIV/0!</v>
          </cell>
          <cell r="C353">
            <v>9826.1820000000007</v>
          </cell>
          <cell r="D353" t="e">
            <v>#DIV/0!</v>
          </cell>
          <cell r="E353" t="e">
            <v>#DIV/0!</v>
          </cell>
          <cell r="F353" t="e">
            <v>#DIV/0!</v>
          </cell>
          <cell r="H353" t="e">
            <v>#DIV/0!</v>
          </cell>
          <cell r="I353" t="e">
            <v>#DIV/0!</v>
          </cell>
          <cell r="K353" t="e">
            <v>#DIV/0!</v>
          </cell>
          <cell r="L353" t="e">
            <v>#DIV/0!</v>
          </cell>
          <cell r="M353">
            <v>9862.0020000000004</v>
          </cell>
          <cell r="N353" t="e">
            <v>#DIV/0!</v>
          </cell>
          <cell r="O353" t="e">
            <v>#DIV/0!</v>
          </cell>
          <cell r="P353" t="e">
            <v>#DIV/0!</v>
          </cell>
          <cell r="R353" t="e">
            <v>#DIV/0!</v>
          </cell>
          <cell r="S353" t="e">
            <v>#DIV/0!</v>
          </cell>
          <cell r="T353" t="e">
            <v>#DIV/0!</v>
          </cell>
          <cell r="U353" t="e">
            <v>#DIV/0!</v>
          </cell>
        </row>
        <row r="354">
          <cell r="A354">
            <v>42578</v>
          </cell>
          <cell r="B354" t="e">
            <v>#DIV/0!</v>
          </cell>
          <cell r="C354">
            <v>9826.1820000000007</v>
          </cell>
          <cell r="D354" t="e">
            <v>#DIV/0!</v>
          </cell>
          <cell r="E354" t="e">
            <v>#DIV/0!</v>
          </cell>
          <cell r="F354" t="e">
            <v>#DIV/0!</v>
          </cell>
          <cell r="H354" t="e">
            <v>#DIV/0!</v>
          </cell>
          <cell r="I354" t="e">
            <v>#DIV/0!</v>
          </cell>
          <cell r="K354" t="e">
            <v>#DIV/0!</v>
          </cell>
          <cell r="L354" t="e">
            <v>#DIV/0!</v>
          </cell>
          <cell r="M354">
            <v>9862.0020000000004</v>
          </cell>
          <cell r="N354" t="e">
            <v>#DIV/0!</v>
          </cell>
          <cell r="O354" t="e">
            <v>#DIV/0!</v>
          </cell>
          <cell r="P354" t="e">
            <v>#DIV/0!</v>
          </cell>
          <cell r="R354" t="e">
            <v>#DIV/0!</v>
          </cell>
          <cell r="S354" t="e">
            <v>#DIV/0!</v>
          </cell>
          <cell r="T354" t="e">
            <v>#DIV/0!</v>
          </cell>
          <cell r="U354" t="e">
            <v>#DIV/0!</v>
          </cell>
        </row>
        <row r="355">
          <cell r="A355">
            <v>42579</v>
          </cell>
          <cell r="B355" t="e">
            <v>#DIV/0!</v>
          </cell>
          <cell r="C355">
            <v>9826.1820000000007</v>
          </cell>
          <cell r="D355" t="e">
            <v>#DIV/0!</v>
          </cell>
          <cell r="E355" t="e">
            <v>#DIV/0!</v>
          </cell>
          <cell r="F355" t="e">
            <v>#DIV/0!</v>
          </cell>
          <cell r="H355" t="e">
            <v>#DIV/0!</v>
          </cell>
          <cell r="I355" t="e">
            <v>#DIV/0!</v>
          </cell>
          <cell r="K355" t="e">
            <v>#DIV/0!</v>
          </cell>
          <cell r="L355" t="e">
            <v>#DIV/0!</v>
          </cell>
          <cell r="M355">
            <v>9862.0020000000004</v>
          </cell>
          <cell r="N355" t="e">
            <v>#DIV/0!</v>
          </cell>
          <cell r="O355" t="e">
            <v>#DIV/0!</v>
          </cell>
          <cell r="P355" t="e">
            <v>#DIV/0!</v>
          </cell>
          <cell r="R355" t="e">
            <v>#DIV/0!</v>
          </cell>
          <cell r="S355" t="e">
            <v>#DIV/0!</v>
          </cell>
          <cell r="T355" t="e">
            <v>#DIV/0!</v>
          </cell>
          <cell r="U355" t="e">
            <v>#DIV/0!</v>
          </cell>
        </row>
        <row r="356">
          <cell r="A356">
            <v>42580</v>
          </cell>
          <cell r="B356" t="e">
            <v>#DIV/0!</v>
          </cell>
          <cell r="C356">
            <v>9826.1820000000007</v>
          </cell>
          <cell r="D356" t="e">
            <v>#DIV/0!</v>
          </cell>
          <cell r="E356" t="e">
            <v>#DIV/0!</v>
          </cell>
          <cell r="F356" t="e">
            <v>#DIV/0!</v>
          </cell>
          <cell r="H356" t="e">
            <v>#DIV/0!</v>
          </cell>
          <cell r="I356" t="e">
            <v>#DIV/0!</v>
          </cell>
          <cell r="K356" t="e">
            <v>#DIV/0!</v>
          </cell>
          <cell r="L356" t="e">
            <v>#DIV/0!</v>
          </cell>
          <cell r="M356">
            <v>9862.0020000000004</v>
          </cell>
          <cell r="N356" t="e">
            <v>#DIV/0!</v>
          </cell>
          <cell r="O356" t="e">
            <v>#DIV/0!</v>
          </cell>
          <cell r="P356" t="e">
            <v>#DIV/0!</v>
          </cell>
          <cell r="R356" t="e">
            <v>#DIV/0!</v>
          </cell>
          <cell r="S356" t="e">
            <v>#DIV/0!</v>
          </cell>
          <cell r="T356" t="e">
            <v>#DIV/0!</v>
          </cell>
          <cell r="U356" t="e">
            <v>#DIV/0!</v>
          </cell>
        </row>
        <row r="357">
          <cell r="A357">
            <v>42583</v>
          </cell>
          <cell r="B357" t="e">
            <v>#DIV/0!</v>
          </cell>
          <cell r="C357">
            <v>9826.1820000000007</v>
          </cell>
          <cell r="D357" t="e">
            <v>#DIV/0!</v>
          </cell>
          <cell r="E357" t="e">
            <v>#DIV/0!</v>
          </cell>
          <cell r="F357" t="e">
            <v>#DIV/0!</v>
          </cell>
          <cell r="H357" t="e">
            <v>#DIV/0!</v>
          </cell>
          <cell r="I357" t="e">
            <v>#DIV/0!</v>
          </cell>
          <cell r="K357" t="e">
            <v>#DIV/0!</v>
          </cell>
          <cell r="L357" t="e">
            <v>#DIV/0!</v>
          </cell>
          <cell r="M357">
            <v>9862.0020000000004</v>
          </cell>
          <cell r="N357" t="e">
            <v>#DIV/0!</v>
          </cell>
          <cell r="O357" t="e">
            <v>#DIV/0!</v>
          </cell>
          <cell r="P357" t="e">
            <v>#DIV/0!</v>
          </cell>
          <cell r="R357" t="e">
            <v>#DIV/0!</v>
          </cell>
          <cell r="S357" t="e">
            <v>#DIV/0!</v>
          </cell>
          <cell r="T357" t="e">
            <v>#DIV/0!</v>
          </cell>
          <cell r="U357" t="e">
            <v>#DIV/0!</v>
          </cell>
        </row>
        <row r="358">
          <cell r="A358">
            <v>42584</v>
          </cell>
          <cell r="B358" t="e">
            <v>#DIV/0!</v>
          </cell>
          <cell r="C358">
            <v>9826.1820000000007</v>
          </cell>
          <cell r="D358" t="e">
            <v>#DIV/0!</v>
          </cell>
          <cell r="E358" t="e">
            <v>#DIV/0!</v>
          </cell>
          <cell r="F358" t="e">
            <v>#DIV/0!</v>
          </cell>
          <cell r="H358" t="e">
            <v>#DIV/0!</v>
          </cell>
          <cell r="I358" t="e">
            <v>#DIV/0!</v>
          </cell>
          <cell r="K358" t="e">
            <v>#DIV/0!</v>
          </cell>
          <cell r="L358" t="e">
            <v>#DIV/0!</v>
          </cell>
          <cell r="M358">
            <v>9862.0020000000004</v>
          </cell>
          <cell r="N358" t="e">
            <v>#DIV/0!</v>
          </cell>
          <cell r="O358" t="e">
            <v>#DIV/0!</v>
          </cell>
          <cell r="P358" t="e">
            <v>#DIV/0!</v>
          </cell>
          <cell r="R358" t="e">
            <v>#DIV/0!</v>
          </cell>
          <cell r="S358" t="e">
            <v>#DIV/0!</v>
          </cell>
          <cell r="T358" t="e">
            <v>#DIV/0!</v>
          </cell>
          <cell r="U358" t="e">
            <v>#DIV/0!</v>
          </cell>
        </row>
        <row r="359">
          <cell r="A359">
            <v>42585</v>
          </cell>
          <cell r="B359" t="e">
            <v>#DIV/0!</v>
          </cell>
          <cell r="C359">
            <v>9826.1820000000007</v>
          </cell>
          <cell r="D359" t="e">
            <v>#DIV/0!</v>
          </cell>
          <cell r="E359" t="e">
            <v>#DIV/0!</v>
          </cell>
          <cell r="F359" t="e">
            <v>#DIV/0!</v>
          </cell>
          <cell r="H359" t="e">
            <v>#DIV/0!</v>
          </cell>
          <cell r="I359" t="e">
            <v>#DIV/0!</v>
          </cell>
          <cell r="K359" t="e">
            <v>#DIV/0!</v>
          </cell>
          <cell r="L359" t="e">
            <v>#DIV/0!</v>
          </cell>
          <cell r="M359">
            <v>9862.0020000000004</v>
          </cell>
          <cell r="N359" t="e">
            <v>#DIV/0!</v>
          </cell>
          <cell r="O359" t="e">
            <v>#DIV/0!</v>
          </cell>
          <cell r="P359" t="e">
            <v>#DIV/0!</v>
          </cell>
          <cell r="R359" t="e">
            <v>#DIV/0!</v>
          </cell>
          <cell r="S359" t="e">
            <v>#DIV/0!</v>
          </cell>
          <cell r="T359" t="e">
            <v>#DIV/0!</v>
          </cell>
          <cell r="U359" t="e">
            <v>#DIV/0!</v>
          </cell>
        </row>
        <row r="360">
          <cell r="A360">
            <v>42586</v>
          </cell>
          <cell r="B360" t="e">
            <v>#DIV/0!</v>
          </cell>
          <cell r="C360">
            <v>9826.1820000000007</v>
          </cell>
          <cell r="D360" t="e">
            <v>#DIV/0!</v>
          </cell>
          <cell r="E360" t="e">
            <v>#DIV/0!</v>
          </cell>
          <cell r="F360" t="e">
            <v>#DIV/0!</v>
          </cell>
          <cell r="H360" t="e">
            <v>#DIV/0!</v>
          </cell>
          <cell r="I360" t="e">
            <v>#DIV/0!</v>
          </cell>
          <cell r="K360" t="e">
            <v>#DIV/0!</v>
          </cell>
          <cell r="L360" t="e">
            <v>#DIV/0!</v>
          </cell>
          <cell r="M360">
            <v>9862.0020000000004</v>
          </cell>
          <cell r="N360" t="e">
            <v>#DIV/0!</v>
          </cell>
          <cell r="O360" t="e">
            <v>#DIV/0!</v>
          </cell>
          <cell r="P360" t="e">
            <v>#DIV/0!</v>
          </cell>
          <cell r="R360" t="e">
            <v>#DIV/0!</v>
          </cell>
          <cell r="S360" t="e">
            <v>#DIV/0!</v>
          </cell>
          <cell r="T360" t="e">
            <v>#DIV/0!</v>
          </cell>
          <cell r="U360" t="e">
            <v>#DIV/0!</v>
          </cell>
        </row>
        <row r="361">
          <cell r="A361">
            <v>42587</v>
          </cell>
          <cell r="B361" t="e">
            <v>#DIV/0!</v>
          </cell>
          <cell r="C361">
            <v>9826.1820000000007</v>
          </cell>
          <cell r="D361" t="e">
            <v>#DIV/0!</v>
          </cell>
          <cell r="E361" t="e">
            <v>#DIV/0!</v>
          </cell>
          <cell r="F361" t="e">
            <v>#DIV/0!</v>
          </cell>
          <cell r="H361" t="e">
            <v>#DIV/0!</v>
          </cell>
          <cell r="I361" t="e">
            <v>#DIV/0!</v>
          </cell>
          <cell r="K361" t="e">
            <v>#DIV/0!</v>
          </cell>
          <cell r="L361" t="e">
            <v>#DIV/0!</v>
          </cell>
          <cell r="M361">
            <v>9862.0020000000004</v>
          </cell>
          <cell r="N361" t="e">
            <v>#DIV/0!</v>
          </cell>
          <cell r="O361" t="e">
            <v>#DIV/0!</v>
          </cell>
          <cell r="P361" t="e">
            <v>#DIV/0!</v>
          </cell>
          <cell r="R361" t="e">
            <v>#DIV/0!</v>
          </cell>
          <cell r="S361" t="e">
            <v>#DIV/0!</v>
          </cell>
          <cell r="T361" t="e">
            <v>#DIV/0!</v>
          </cell>
          <cell r="U361" t="e">
            <v>#DIV/0!</v>
          </cell>
        </row>
        <row r="362">
          <cell r="A362">
            <v>42590</v>
          </cell>
          <cell r="B362" t="e">
            <v>#DIV/0!</v>
          </cell>
          <cell r="C362">
            <v>9826.1820000000007</v>
          </cell>
          <cell r="D362" t="e">
            <v>#DIV/0!</v>
          </cell>
          <cell r="E362" t="e">
            <v>#DIV/0!</v>
          </cell>
          <cell r="F362" t="e">
            <v>#DIV/0!</v>
          </cell>
          <cell r="H362" t="e">
            <v>#DIV/0!</v>
          </cell>
          <cell r="I362" t="e">
            <v>#DIV/0!</v>
          </cell>
          <cell r="K362" t="e">
            <v>#DIV/0!</v>
          </cell>
          <cell r="L362" t="e">
            <v>#DIV/0!</v>
          </cell>
          <cell r="M362">
            <v>9862.0020000000004</v>
          </cell>
          <cell r="N362" t="e">
            <v>#DIV/0!</v>
          </cell>
          <cell r="O362" t="e">
            <v>#DIV/0!</v>
          </cell>
          <cell r="P362" t="e">
            <v>#DIV/0!</v>
          </cell>
          <cell r="R362" t="e">
            <v>#DIV/0!</v>
          </cell>
          <cell r="S362" t="e">
            <v>#DIV/0!</v>
          </cell>
          <cell r="T362" t="e">
            <v>#DIV/0!</v>
          </cell>
          <cell r="U362" t="e">
            <v>#DIV/0!</v>
          </cell>
        </row>
        <row r="363">
          <cell r="A363">
            <v>42591</v>
          </cell>
          <cell r="B363" t="e">
            <v>#DIV/0!</v>
          </cell>
          <cell r="C363">
            <v>9826.1820000000007</v>
          </cell>
          <cell r="D363" t="e">
            <v>#DIV/0!</v>
          </cell>
          <cell r="E363" t="e">
            <v>#DIV/0!</v>
          </cell>
          <cell r="F363" t="e">
            <v>#DIV/0!</v>
          </cell>
          <cell r="H363" t="e">
            <v>#DIV/0!</v>
          </cell>
          <cell r="I363" t="e">
            <v>#DIV/0!</v>
          </cell>
          <cell r="K363" t="e">
            <v>#DIV/0!</v>
          </cell>
          <cell r="L363" t="e">
            <v>#DIV/0!</v>
          </cell>
          <cell r="M363">
            <v>9862.0020000000004</v>
          </cell>
          <cell r="N363" t="e">
            <v>#DIV/0!</v>
          </cell>
          <cell r="O363" t="e">
            <v>#DIV/0!</v>
          </cell>
          <cell r="P363" t="e">
            <v>#DIV/0!</v>
          </cell>
          <cell r="R363" t="e">
            <v>#DIV/0!</v>
          </cell>
          <cell r="S363" t="e">
            <v>#DIV/0!</v>
          </cell>
          <cell r="T363" t="e">
            <v>#DIV/0!</v>
          </cell>
          <cell r="U363" t="e">
            <v>#DIV/0!</v>
          </cell>
        </row>
        <row r="364">
          <cell r="A364">
            <v>42592</v>
          </cell>
          <cell r="B364" t="e">
            <v>#DIV/0!</v>
          </cell>
          <cell r="C364">
            <v>9826.1820000000007</v>
          </cell>
          <cell r="D364" t="e">
            <v>#DIV/0!</v>
          </cell>
          <cell r="E364" t="e">
            <v>#DIV/0!</v>
          </cell>
          <cell r="F364" t="e">
            <v>#DIV/0!</v>
          </cell>
          <cell r="H364" t="e">
            <v>#DIV/0!</v>
          </cell>
          <cell r="I364" t="e">
            <v>#DIV/0!</v>
          </cell>
          <cell r="K364" t="e">
            <v>#DIV/0!</v>
          </cell>
          <cell r="L364" t="e">
            <v>#DIV/0!</v>
          </cell>
          <cell r="M364">
            <v>9862.0020000000004</v>
          </cell>
          <cell r="N364" t="e">
            <v>#DIV/0!</v>
          </cell>
          <cell r="O364" t="e">
            <v>#DIV/0!</v>
          </cell>
          <cell r="P364" t="e">
            <v>#DIV/0!</v>
          </cell>
          <cell r="R364" t="e">
            <v>#DIV/0!</v>
          </cell>
          <cell r="S364" t="e">
            <v>#DIV/0!</v>
          </cell>
          <cell r="T364" t="e">
            <v>#DIV/0!</v>
          </cell>
          <cell r="U364" t="e">
            <v>#DIV/0!</v>
          </cell>
        </row>
        <row r="365">
          <cell r="A365">
            <v>42593</v>
          </cell>
          <cell r="B365" t="e">
            <v>#DIV/0!</v>
          </cell>
          <cell r="C365">
            <v>9826.1820000000007</v>
          </cell>
          <cell r="D365" t="e">
            <v>#DIV/0!</v>
          </cell>
          <cell r="E365" t="e">
            <v>#DIV/0!</v>
          </cell>
          <cell r="F365" t="e">
            <v>#DIV/0!</v>
          </cell>
          <cell r="H365" t="e">
            <v>#DIV/0!</v>
          </cell>
          <cell r="I365" t="e">
            <v>#DIV/0!</v>
          </cell>
          <cell r="K365" t="e">
            <v>#DIV/0!</v>
          </cell>
          <cell r="L365" t="e">
            <v>#DIV/0!</v>
          </cell>
          <cell r="M365">
            <v>9862.0020000000004</v>
          </cell>
          <cell r="N365" t="e">
            <v>#DIV/0!</v>
          </cell>
          <cell r="O365" t="e">
            <v>#DIV/0!</v>
          </cell>
          <cell r="P365" t="e">
            <v>#DIV/0!</v>
          </cell>
          <cell r="R365" t="e">
            <v>#DIV/0!</v>
          </cell>
          <cell r="S365" t="e">
            <v>#DIV/0!</v>
          </cell>
          <cell r="T365" t="e">
            <v>#DIV/0!</v>
          </cell>
          <cell r="U365" t="e">
            <v>#DIV/0!</v>
          </cell>
        </row>
        <row r="366">
          <cell r="A366">
            <v>42594</v>
          </cell>
          <cell r="B366" t="e">
            <v>#DIV/0!</v>
          </cell>
          <cell r="C366">
            <v>9826.1820000000007</v>
          </cell>
          <cell r="D366" t="e">
            <v>#DIV/0!</v>
          </cell>
          <cell r="E366" t="e">
            <v>#DIV/0!</v>
          </cell>
          <cell r="F366" t="e">
            <v>#DIV/0!</v>
          </cell>
          <cell r="H366" t="e">
            <v>#DIV/0!</v>
          </cell>
          <cell r="I366" t="e">
            <v>#DIV/0!</v>
          </cell>
          <cell r="K366" t="e">
            <v>#DIV/0!</v>
          </cell>
          <cell r="L366" t="e">
            <v>#DIV/0!</v>
          </cell>
          <cell r="M366">
            <v>9862.0020000000004</v>
          </cell>
          <cell r="N366" t="e">
            <v>#DIV/0!</v>
          </cell>
          <cell r="O366" t="e">
            <v>#DIV/0!</v>
          </cell>
          <cell r="P366" t="e">
            <v>#DIV/0!</v>
          </cell>
          <cell r="R366" t="e">
            <v>#DIV/0!</v>
          </cell>
          <cell r="S366" t="e">
            <v>#DIV/0!</v>
          </cell>
          <cell r="T366" t="e">
            <v>#DIV/0!</v>
          </cell>
          <cell r="U366" t="e">
            <v>#DIV/0!</v>
          </cell>
        </row>
        <row r="367">
          <cell r="A367">
            <v>42597</v>
          </cell>
          <cell r="B367" t="e">
            <v>#DIV/0!</v>
          </cell>
          <cell r="C367">
            <v>9826.1820000000007</v>
          </cell>
          <cell r="D367" t="e">
            <v>#DIV/0!</v>
          </cell>
          <cell r="E367" t="e">
            <v>#DIV/0!</v>
          </cell>
          <cell r="F367" t="e">
            <v>#DIV/0!</v>
          </cell>
          <cell r="H367" t="e">
            <v>#DIV/0!</v>
          </cell>
          <cell r="I367" t="e">
            <v>#DIV/0!</v>
          </cell>
          <cell r="K367" t="e">
            <v>#DIV/0!</v>
          </cell>
          <cell r="L367" t="e">
            <v>#DIV/0!</v>
          </cell>
          <cell r="M367">
            <v>9862.0020000000004</v>
          </cell>
          <cell r="N367" t="e">
            <v>#DIV/0!</v>
          </cell>
          <cell r="O367" t="e">
            <v>#DIV/0!</v>
          </cell>
          <cell r="P367" t="e">
            <v>#DIV/0!</v>
          </cell>
          <cell r="R367" t="e">
            <v>#DIV/0!</v>
          </cell>
          <cell r="S367" t="e">
            <v>#DIV/0!</v>
          </cell>
          <cell r="T367" t="e">
            <v>#DIV/0!</v>
          </cell>
          <cell r="U367" t="e">
            <v>#DIV/0!</v>
          </cell>
        </row>
        <row r="368">
          <cell r="A368">
            <v>42598</v>
          </cell>
          <cell r="B368" t="e">
            <v>#DIV/0!</v>
          </cell>
          <cell r="C368">
            <v>9826.1820000000007</v>
          </cell>
          <cell r="D368" t="e">
            <v>#DIV/0!</v>
          </cell>
          <cell r="E368" t="e">
            <v>#DIV/0!</v>
          </cell>
          <cell r="F368" t="e">
            <v>#DIV/0!</v>
          </cell>
          <cell r="H368" t="e">
            <v>#DIV/0!</v>
          </cell>
          <cell r="I368" t="e">
            <v>#DIV/0!</v>
          </cell>
          <cell r="K368" t="e">
            <v>#DIV/0!</v>
          </cell>
          <cell r="L368" t="e">
            <v>#DIV/0!</v>
          </cell>
          <cell r="M368">
            <v>9862.0020000000004</v>
          </cell>
          <cell r="N368" t="e">
            <v>#DIV/0!</v>
          </cell>
          <cell r="O368" t="e">
            <v>#DIV/0!</v>
          </cell>
          <cell r="P368" t="e">
            <v>#DIV/0!</v>
          </cell>
          <cell r="R368" t="e">
            <v>#DIV/0!</v>
          </cell>
          <cell r="S368" t="e">
            <v>#DIV/0!</v>
          </cell>
          <cell r="T368" t="e">
            <v>#DIV/0!</v>
          </cell>
          <cell r="U368" t="e">
            <v>#DIV/0!</v>
          </cell>
        </row>
        <row r="369">
          <cell r="A369">
            <v>42599</v>
          </cell>
          <cell r="B369" t="e">
            <v>#DIV/0!</v>
          </cell>
          <cell r="C369">
            <v>9826.1820000000007</v>
          </cell>
          <cell r="D369" t="e">
            <v>#DIV/0!</v>
          </cell>
          <cell r="E369" t="e">
            <v>#DIV/0!</v>
          </cell>
          <cell r="F369" t="e">
            <v>#DIV/0!</v>
          </cell>
          <cell r="H369" t="e">
            <v>#DIV/0!</v>
          </cell>
          <cell r="I369" t="e">
            <v>#DIV/0!</v>
          </cell>
          <cell r="K369" t="e">
            <v>#DIV/0!</v>
          </cell>
          <cell r="L369" t="e">
            <v>#DIV/0!</v>
          </cell>
          <cell r="M369">
            <v>9862.0020000000004</v>
          </cell>
          <cell r="N369" t="e">
            <v>#DIV/0!</v>
          </cell>
          <cell r="O369" t="e">
            <v>#DIV/0!</v>
          </cell>
          <cell r="P369" t="e">
            <v>#DIV/0!</v>
          </cell>
          <cell r="R369" t="e">
            <v>#DIV/0!</v>
          </cell>
          <cell r="S369" t="e">
            <v>#DIV/0!</v>
          </cell>
          <cell r="T369" t="e">
            <v>#DIV/0!</v>
          </cell>
          <cell r="U369" t="e">
            <v>#DIV/0!</v>
          </cell>
        </row>
        <row r="370">
          <cell r="A370">
            <v>42600</v>
          </cell>
          <cell r="B370" t="e">
            <v>#DIV/0!</v>
          </cell>
          <cell r="C370">
            <v>9826.1820000000007</v>
          </cell>
          <cell r="D370" t="e">
            <v>#DIV/0!</v>
          </cell>
          <cell r="E370" t="e">
            <v>#DIV/0!</v>
          </cell>
          <cell r="F370" t="e">
            <v>#DIV/0!</v>
          </cell>
          <cell r="H370" t="e">
            <v>#DIV/0!</v>
          </cell>
          <cell r="I370" t="e">
            <v>#DIV/0!</v>
          </cell>
          <cell r="K370" t="e">
            <v>#DIV/0!</v>
          </cell>
          <cell r="L370" t="e">
            <v>#DIV/0!</v>
          </cell>
          <cell r="M370">
            <v>9862.0020000000004</v>
          </cell>
          <cell r="N370" t="e">
            <v>#DIV/0!</v>
          </cell>
          <cell r="O370" t="e">
            <v>#DIV/0!</v>
          </cell>
          <cell r="P370" t="e">
            <v>#DIV/0!</v>
          </cell>
          <cell r="R370" t="e">
            <v>#DIV/0!</v>
          </cell>
          <cell r="S370" t="e">
            <v>#DIV/0!</v>
          </cell>
          <cell r="T370" t="e">
            <v>#DIV/0!</v>
          </cell>
          <cell r="U370" t="e">
            <v>#DIV/0!</v>
          </cell>
        </row>
        <row r="371">
          <cell r="A371">
            <v>42601</v>
          </cell>
          <cell r="B371" t="e">
            <v>#N/A</v>
          </cell>
          <cell r="C371">
            <v>9826.1820000000007</v>
          </cell>
          <cell r="D371" t="e">
            <v>#N/A</v>
          </cell>
          <cell r="E371" t="e">
            <v>#N/A</v>
          </cell>
          <cell r="F371" t="e">
            <v>#N/A</v>
          </cell>
          <cell r="H371" t="e">
            <v>#N/A</v>
          </cell>
          <cell r="I371" t="e">
            <v>#N/A</v>
          </cell>
          <cell r="K371" t="e">
            <v>#N/A</v>
          </cell>
          <cell r="L371" t="e">
            <v>#N/A</v>
          </cell>
          <cell r="M371">
            <v>9862.0020000000004</v>
          </cell>
          <cell r="N371" t="e">
            <v>#N/A</v>
          </cell>
          <cell r="O371" t="e">
            <v>#N/A</v>
          </cell>
          <cell r="P371" t="e">
            <v>#N/A</v>
          </cell>
          <cell r="R371" t="e">
            <v>#N/A</v>
          </cell>
          <cell r="S371" t="e">
            <v>#N/A</v>
          </cell>
          <cell r="T371" t="e">
            <v>#N/A</v>
          </cell>
          <cell r="U371" t="e">
            <v>#DIV/0!</v>
          </cell>
        </row>
        <row r="372">
          <cell r="A372">
            <v>42604</v>
          </cell>
          <cell r="B372" t="e">
            <v>#N/A</v>
          </cell>
          <cell r="C372">
            <v>9826.1820000000007</v>
          </cell>
          <cell r="D372" t="e">
            <v>#N/A</v>
          </cell>
          <cell r="E372" t="e">
            <v>#N/A</v>
          </cell>
          <cell r="F372" t="e">
            <v>#N/A</v>
          </cell>
          <cell r="H372" t="e">
            <v>#N/A</v>
          </cell>
          <cell r="I372" t="e">
            <v>#N/A</v>
          </cell>
          <cell r="K372" t="e">
            <v>#N/A</v>
          </cell>
          <cell r="L372" t="e">
            <v>#N/A</v>
          </cell>
          <cell r="M372">
            <v>9862.0020000000004</v>
          </cell>
          <cell r="N372" t="e">
            <v>#N/A</v>
          </cell>
          <cell r="O372" t="e">
            <v>#N/A</v>
          </cell>
          <cell r="P372" t="e">
            <v>#N/A</v>
          </cell>
          <cell r="R372" t="e">
            <v>#N/A</v>
          </cell>
          <cell r="S372" t="e">
            <v>#N/A</v>
          </cell>
          <cell r="T372" t="e">
            <v>#N/A</v>
          </cell>
          <cell r="U372" t="e">
            <v>#DIV/0!</v>
          </cell>
        </row>
        <row r="373">
          <cell r="A373">
            <v>42605</v>
          </cell>
          <cell r="B373" t="e">
            <v>#N/A</v>
          </cell>
          <cell r="C373">
            <v>9826.1820000000007</v>
          </cell>
          <cell r="D373" t="e">
            <v>#N/A</v>
          </cell>
          <cell r="E373" t="e">
            <v>#N/A</v>
          </cell>
          <cell r="F373" t="e">
            <v>#N/A</v>
          </cell>
          <cell r="H373" t="e">
            <v>#N/A</v>
          </cell>
          <cell r="I373" t="e">
            <v>#N/A</v>
          </cell>
          <cell r="K373" t="e">
            <v>#N/A</v>
          </cell>
          <cell r="L373" t="e">
            <v>#N/A</v>
          </cell>
          <cell r="M373">
            <v>9862.0020000000004</v>
          </cell>
          <cell r="N373" t="e">
            <v>#N/A</v>
          </cell>
          <cell r="O373" t="e">
            <v>#N/A</v>
          </cell>
          <cell r="P373" t="e">
            <v>#N/A</v>
          </cell>
          <cell r="R373" t="e">
            <v>#N/A</v>
          </cell>
          <cell r="S373" t="e">
            <v>#N/A</v>
          </cell>
          <cell r="T373" t="e">
            <v>#N/A</v>
          </cell>
          <cell r="U373" t="e">
            <v>#DIV/0!</v>
          </cell>
        </row>
        <row r="374">
          <cell r="A374">
            <v>42606</v>
          </cell>
          <cell r="B374" t="e">
            <v>#N/A</v>
          </cell>
          <cell r="C374">
            <v>9826.1820000000007</v>
          </cell>
          <cell r="D374" t="e">
            <v>#N/A</v>
          </cell>
          <cell r="E374" t="e">
            <v>#N/A</v>
          </cell>
          <cell r="F374" t="e">
            <v>#N/A</v>
          </cell>
          <cell r="H374" t="e">
            <v>#N/A</v>
          </cell>
          <cell r="I374" t="e">
            <v>#N/A</v>
          </cell>
          <cell r="K374" t="e">
            <v>#N/A</v>
          </cell>
          <cell r="L374" t="e">
            <v>#N/A</v>
          </cell>
          <cell r="M374">
            <v>9862.0020000000004</v>
          </cell>
          <cell r="N374" t="e">
            <v>#N/A</v>
          </cell>
          <cell r="O374" t="e">
            <v>#N/A</v>
          </cell>
          <cell r="P374" t="e">
            <v>#N/A</v>
          </cell>
          <cell r="R374" t="e">
            <v>#N/A</v>
          </cell>
          <cell r="S374" t="e">
            <v>#N/A</v>
          </cell>
          <cell r="T374" t="e">
            <v>#N/A</v>
          </cell>
          <cell r="U374" t="e">
            <v>#DIV/0!</v>
          </cell>
        </row>
        <row r="375">
          <cell r="A375">
            <v>42607</v>
          </cell>
          <cell r="B375" t="e">
            <v>#N/A</v>
          </cell>
          <cell r="C375">
            <v>9826.1820000000007</v>
          </cell>
          <cell r="D375" t="e">
            <v>#N/A</v>
          </cell>
          <cell r="E375" t="e">
            <v>#N/A</v>
          </cell>
          <cell r="F375" t="e">
            <v>#N/A</v>
          </cell>
          <cell r="H375" t="e">
            <v>#N/A</v>
          </cell>
          <cell r="I375" t="e">
            <v>#N/A</v>
          </cell>
          <cell r="K375" t="e">
            <v>#N/A</v>
          </cell>
          <cell r="L375" t="e">
            <v>#N/A</v>
          </cell>
          <cell r="M375">
            <v>9862.0020000000004</v>
          </cell>
          <cell r="N375" t="e">
            <v>#N/A</v>
          </cell>
          <cell r="O375" t="e">
            <v>#N/A</v>
          </cell>
          <cell r="P375" t="e">
            <v>#N/A</v>
          </cell>
          <cell r="R375" t="e">
            <v>#N/A</v>
          </cell>
          <cell r="S375" t="e">
            <v>#N/A</v>
          </cell>
          <cell r="T375" t="e">
            <v>#N/A</v>
          </cell>
          <cell r="U375" t="e">
            <v>#DIV/0!</v>
          </cell>
        </row>
        <row r="376">
          <cell r="A376">
            <v>42608</v>
          </cell>
          <cell r="B376" t="e">
            <v>#N/A</v>
          </cell>
          <cell r="C376">
            <v>9826.1820000000007</v>
          </cell>
          <cell r="D376" t="e">
            <v>#N/A</v>
          </cell>
          <cell r="E376" t="e">
            <v>#N/A</v>
          </cell>
          <cell r="F376" t="e">
            <v>#N/A</v>
          </cell>
          <cell r="H376" t="e">
            <v>#N/A</v>
          </cell>
          <cell r="I376" t="e">
            <v>#N/A</v>
          </cell>
          <cell r="K376" t="e">
            <v>#N/A</v>
          </cell>
          <cell r="L376" t="e">
            <v>#N/A</v>
          </cell>
          <cell r="M376">
            <v>9862.0020000000004</v>
          </cell>
          <cell r="N376" t="e">
            <v>#N/A</v>
          </cell>
          <cell r="O376" t="e">
            <v>#N/A</v>
          </cell>
          <cell r="P376" t="e">
            <v>#N/A</v>
          </cell>
          <cell r="R376" t="e">
            <v>#N/A</v>
          </cell>
          <cell r="S376" t="e">
            <v>#N/A</v>
          </cell>
          <cell r="T376" t="e">
            <v>#N/A</v>
          </cell>
          <cell r="U376" t="e">
            <v>#DIV/0!</v>
          </cell>
        </row>
        <row r="377">
          <cell r="A377">
            <v>42611</v>
          </cell>
          <cell r="B377" t="e">
            <v>#N/A</v>
          </cell>
          <cell r="C377">
            <v>9826.1820000000007</v>
          </cell>
          <cell r="D377" t="e">
            <v>#N/A</v>
          </cell>
          <cell r="E377" t="e">
            <v>#N/A</v>
          </cell>
          <cell r="F377" t="e">
            <v>#N/A</v>
          </cell>
          <cell r="H377" t="e">
            <v>#N/A</v>
          </cell>
          <cell r="I377" t="e">
            <v>#N/A</v>
          </cell>
          <cell r="K377" t="e">
            <v>#N/A</v>
          </cell>
          <cell r="L377" t="e">
            <v>#N/A</v>
          </cell>
          <cell r="M377">
            <v>9862.0020000000004</v>
          </cell>
          <cell r="N377" t="e">
            <v>#N/A</v>
          </cell>
          <cell r="O377" t="e">
            <v>#N/A</v>
          </cell>
          <cell r="P377" t="e">
            <v>#N/A</v>
          </cell>
          <cell r="R377" t="e">
            <v>#N/A</v>
          </cell>
          <cell r="S377" t="e">
            <v>#N/A</v>
          </cell>
          <cell r="T377" t="e">
            <v>#N/A</v>
          </cell>
          <cell r="U377" t="e">
            <v>#DIV/0!</v>
          </cell>
        </row>
        <row r="378">
          <cell r="A378">
            <v>42612</v>
          </cell>
          <cell r="B378" t="e">
            <v>#N/A</v>
          </cell>
          <cell r="C378">
            <v>9826.1820000000007</v>
          </cell>
          <cell r="D378" t="e">
            <v>#N/A</v>
          </cell>
          <cell r="E378" t="e">
            <v>#N/A</v>
          </cell>
          <cell r="F378" t="e">
            <v>#N/A</v>
          </cell>
          <cell r="H378" t="e">
            <v>#N/A</v>
          </cell>
          <cell r="I378" t="e">
            <v>#N/A</v>
          </cell>
          <cell r="K378" t="e">
            <v>#N/A</v>
          </cell>
          <cell r="L378" t="e">
            <v>#N/A</v>
          </cell>
          <cell r="M378">
            <v>9862.0020000000004</v>
          </cell>
          <cell r="N378" t="e">
            <v>#N/A</v>
          </cell>
          <cell r="O378" t="e">
            <v>#N/A</v>
          </cell>
          <cell r="P378" t="e">
            <v>#N/A</v>
          </cell>
          <cell r="R378" t="e">
            <v>#N/A</v>
          </cell>
          <cell r="S378" t="e">
            <v>#N/A</v>
          </cell>
          <cell r="T378" t="e">
            <v>#N/A</v>
          </cell>
          <cell r="U378" t="e">
            <v>#DIV/0!</v>
          </cell>
        </row>
        <row r="379">
          <cell r="A379">
            <v>42613</v>
          </cell>
          <cell r="B379" t="e">
            <v>#N/A</v>
          </cell>
          <cell r="C379">
            <v>9826.1820000000007</v>
          </cell>
          <cell r="D379" t="e">
            <v>#N/A</v>
          </cell>
          <cell r="E379" t="e">
            <v>#N/A</v>
          </cell>
          <cell r="F379" t="e">
            <v>#N/A</v>
          </cell>
          <cell r="H379" t="e">
            <v>#N/A</v>
          </cell>
          <cell r="I379" t="e">
            <v>#N/A</v>
          </cell>
          <cell r="K379" t="e">
            <v>#N/A</v>
          </cell>
          <cell r="L379" t="e">
            <v>#N/A</v>
          </cell>
          <cell r="M379">
            <v>9862.0020000000004</v>
          </cell>
          <cell r="N379" t="e">
            <v>#N/A</v>
          </cell>
          <cell r="O379" t="e">
            <v>#N/A</v>
          </cell>
          <cell r="P379" t="e">
            <v>#N/A</v>
          </cell>
          <cell r="R379" t="e">
            <v>#N/A</v>
          </cell>
          <cell r="S379" t="e">
            <v>#N/A</v>
          </cell>
          <cell r="T379" t="e">
            <v>#N/A</v>
          </cell>
          <cell r="U379" t="e">
            <v>#DIV/0!</v>
          </cell>
        </row>
        <row r="380">
          <cell r="A380">
            <v>42614</v>
          </cell>
          <cell r="B380" t="e">
            <v>#N/A</v>
          </cell>
          <cell r="C380">
            <v>9826.1820000000007</v>
          </cell>
          <cell r="D380" t="e">
            <v>#N/A</v>
          </cell>
          <cell r="E380" t="e">
            <v>#N/A</v>
          </cell>
          <cell r="F380" t="e">
            <v>#N/A</v>
          </cell>
          <cell r="H380" t="e">
            <v>#N/A</v>
          </cell>
          <cell r="I380" t="e">
            <v>#N/A</v>
          </cell>
          <cell r="K380" t="e">
            <v>#N/A</v>
          </cell>
          <cell r="L380" t="e">
            <v>#N/A</v>
          </cell>
          <cell r="M380">
            <v>9862.0020000000004</v>
          </cell>
          <cell r="N380" t="e">
            <v>#N/A</v>
          </cell>
          <cell r="O380" t="e">
            <v>#N/A</v>
          </cell>
          <cell r="P380" t="e">
            <v>#N/A</v>
          </cell>
          <cell r="R380" t="e">
            <v>#N/A</v>
          </cell>
          <cell r="S380" t="e">
            <v>#N/A</v>
          </cell>
          <cell r="T380" t="e">
            <v>#N/A</v>
          </cell>
          <cell r="U380" t="e">
            <v>#DIV/0!</v>
          </cell>
        </row>
        <row r="381">
          <cell r="A381">
            <v>42615</v>
          </cell>
          <cell r="B381" t="e">
            <v>#N/A</v>
          </cell>
          <cell r="C381">
            <v>9826.1820000000007</v>
          </cell>
          <cell r="D381" t="e">
            <v>#N/A</v>
          </cell>
          <cell r="E381" t="e">
            <v>#N/A</v>
          </cell>
          <cell r="F381" t="e">
            <v>#N/A</v>
          </cell>
          <cell r="H381" t="e">
            <v>#N/A</v>
          </cell>
          <cell r="I381" t="e">
            <v>#N/A</v>
          </cell>
          <cell r="K381" t="e">
            <v>#N/A</v>
          </cell>
          <cell r="L381" t="e">
            <v>#N/A</v>
          </cell>
          <cell r="M381">
            <v>9862.0020000000004</v>
          </cell>
          <cell r="N381" t="e">
            <v>#N/A</v>
          </cell>
          <cell r="O381" t="e">
            <v>#N/A</v>
          </cell>
          <cell r="P381" t="e">
            <v>#N/A</v>
          </cell>
          <cell r="R381" t="e">
            <v>#N/A</v>
          </cell>
          <cell r="S381" t="e">
            <v>#N/A</v>
          </cell>
          <cell r="T381" t="e">
            <v>#N/A</v>
          </cell>
          <cell r="U381" t="e">
            <v>#DIV/0!</v>
          </cell>
        </row>
        <row r="382">
          <cell r="A382">
            <v>42618</v>
          </cell>
          <cell r="B382" t="e">
            <v>#N/A</v>
          </cell>
          <cell r="C382">
            <v>9826.1820000000007</v>
          </cell>
          <cell r="D382" t="e">
            <v>#N/A</v>
          </cell>
          <cell r="E382" t="e">
            <v>#N/A</v>
          </cell>
          <cell r="F382" t="e">
            <v>#N/A</v>
          </cell>
          <cell r="H382" t="e">
            <v>#N/A</v>
          </cell>
          <cell r="I382" t="e">
            <v>#N/A</v>
          </cell>
          <cell r="K382" t="e">
            <v>#N/A</v>
          </cell>
          <cell r="L382" t="e">
            <v>#N/A</v>
          </cell>
          <cell r="M382">
            <v>9862.0020000000004</v>
          </cell>
          <cell r="N382" t="e">
            <v>#N/A</v>
          </cell>
          <cell r="O382" t="e">
            <v>#N/A</v>
          </cell>
          <cell r="P382" t="e">
            <v>#N/A</v>
          </cell>
          <cell r="R382" t="e">
            <v>#N/A</v>
          </cell>
          <cell r="S382" t="e">
            <v>#N/A</v>
          </cell>
          <cell r="T382" t="e">
            <v>#N/A</v>
          </cell>
          <cell r="U382" t="e">
            <v>#DIV/0!</v>
          </cell>
        </row>
        <row r="383">
          <cell r="A383">
            <v>42619</v>
          </cell>
          <cell r="B383" t="e">
            <v>#N/A</v>
          </cell>
          <cell r="C383">
            <v>9826.1820000000007</v>
          </cell>
          <cell r="D383" t="e">
            <v>#N/A</v>
          </cell>
          <cell r="E383" t="e">
            <v>#N/A</v>
          </cell>
          <cell r="F383" t="e">
            <v>#N/A</v>
          </cell>
          <cell r="H383" t="e">
            <v>#N/A</v>
          </cell>
          <cell r="I383" t="e">
            <v>#N/A</v>
          </cell>
          <cell r="K383" t="e">
            <v>#N/A</v>
          </cell>
          <cell r="L383" t="e">
            <v>#N/A</v>
          </cell>
          <cell r="M383">
            <v>9862.0020000000004</v>
          </cell>
          <cell r="N383" t="e">
            <v>#N/A</v>
          </cell>
          <cell r="O383" t="e">
            <v>#N/A</v>
          </cell>
          <cell r="P383" t="e">
            <v>#N/A</v>
          </cell>
          <cell r="R383" t="e">
            <v>#N/A</v>
          </cell>
          <cell r="S383" t="e">
            <v>#N/A</v>
          </cell>
          <cell r="T383" t="e">
            <v>#N/A</v>
          </cell>
          <cell r="U383" t="e">
            <v>#DIV/0!</v>
          </cell>
        </row>
        <row r="384">
          <cell r="A384">
            <v>42620</v>
          </cell>
          <cell r="B384" t="e">
            <v>#N/A</v>
          </cell>
          <cell r="C384">
            <v>9826.1820000000007</v>
          </cell>
          <cell r="D384" t="e">
            <v>#N/A</v>
          </cell>
          <cell r="E384" t="e">
            <v>#N/A</v>
          </cell>
          <cell r="F384" t="e">
            <v>#N/A</v>
          </cell>
          <cell r="H384" t="e">
            <v>#N/A</v>
          </cell>
          <cell r="I384" t="e">
            <v>#N/A</v>
          </cell>
          <cell r="K384" t="e">
            <v>#N/A</v>
          </cell>
          <cell r="L384" t="e">
            <v>#N/A</v>
          </cell>
          <cell r="M384">
            <v>9862.0020000000004</v>
          </cell>
          <cell r="N384" t="e">
            <v>#N/A</v>
          </cell>
          <cell r="O384" t="e">
            <v>#N/A</v>
          </cell>
          <cell r="P384" t="e">
            <v>#N/A</v>
          </cell>
          <cell r="R384" t="e">
            <v>#N/A</v>
          </cell>
          <cell r="S384" t="e">
            <v>#N/A</v>
          </cell>
          <cell r="T384" t="e">
            <v>#N/A</v>
          </cell>
          <cell r="U384" t="e">
            <v>#DIV/0!</v>
          </cell>
        </row>
        <row r="385">
          <cell r="A385">
            <v>42621</v>
          </cell>
          <cell r="B385" t="e">
            <v>#N/A</v>
          </cell>
          <cell r="C385">
            <v>9826.1820000000007</v>
          </cell>
          <cell r="D385" t="e">
            <v>#N/A</v>
          </cell>
          <cell r="E385" t="e">
            <v>#N/A</v>
          </cell>
          <cell r="F385" t="e">
            <v>#N/A</v>
          </cell>
          <cell r="H385" t="e">
            <v>#N/A</v>
          </cell>
          <cell r="I385" t="e">
            <v>#N/A</v>
          </cell>
          <cell r="K385" t="e">
            <v>#N/A</v>
          </cell>
          <cell r="L385" t="e">
            <v>#N/A</v>
          </cell>
          <cell r="M385">
            <v>9862.0020000000004</v>
          </cell>
          <cell r="N385" t="e">
            <v>#N/A</v>
          </cell>
          <cell r="O385" t="e">
            <v>#N/A</v>
          </cell>
          <cell r="P385" t="e">
            <v>#N/A</v>
          </cell>
          <cell r="R385" t="e">
            <v>#N/A</v>
          </cell>
          <cell r="S385" t="e">
            <v>#N/A</v>
          </cell>
          <cell r="T385" t="e">
            <v>#N/A</v>
          </cell>
          <cell r="U385" t="e">
            <v>#DIV/0!</v>
          </cell>
        </row>
        <row r="386">
          <cell r="A386">
            <v>42622</v>
          </cell>
          <cell r="B386" t="e">
            <v>#N/A</v>
          </cell>
          <cell r="C386">
            <v>9826.1820000000007</v>
          </cell>
          <cell r="D386" t="e">
            <v>#N/A</v>
          </cell>
          <cell r="E386" t="e">
            <v>#N/A</v>
          </cell>
          <cell r="F386" t="e">
            <v>#N/A</v>
          </cell>
          <cell r="H386" t="e">
            <v>#N/A</v>
          </cell>
          <cell r="I386" t="e">
            <v>#N/A</v>
          </cell>
          <cell r="K386" t="e">
            <v>#N/A</v>
          </cell>
          <cell r="L386" t="e">
            <v>#N/A</v>
          </cell>
          <cell r="M386">
            <v>9862.0020000000004</v>
          </cell>
          <cell r="N386" t="e">
            <v>#N/A</v>
          </cell>
          <cell r="O386" t="e">
            <v>#N/A</v>
          </cell>
          <cell r="P386" t="e">
            <v>#N/A</v>
          </cell>
          <cell r="R386" t="e">
            <v>#N/A</v>
          </cell>
          <cell r="S386" t="e">
            <v>#N/A</v>
          </cell>
          <cell r="T386" t="e">
            <v>#N/A</v>
          </cell>
          <cell r="U386" t="e">
            <v>#DIV/0!</v>
          </cell>
        </row>
        <row r="387">
          <cell r="A387">
            <v>42625</v>
          </cell>
          <cell r="B387" t="e">
            <v>#N/A</v>
          </cell>
          <cell r="C387">
            <v>9826.1820000000007</v>
          </cell>
          <cell r="D387" t="e">
            <v>#N/A</v>
          </cell>
          <cell r="E387" t="e">
            <v>#N/A</v>
          </cell>
          <cell r="F387" t="e">
            <v>#N/A</v>
          </cell>
          <cell r="H387" t="e">
            <v>#N/A</v>
          </cell>
          <cell r="I387" t="e">
            <v>#N/A</v>
          </cell>
          <cell r="K387" t="e">
            <v>#N/A</v>
          </cell>
          <cell r="L387" t="e">
            <v>#N/A</v>
          </cell>
          <cell r="M387">
            <v>9862.0020000000004</v>
          </cell>
          <cell r="N387" t="e">
            <v>#N/A</v>
          </cell>
          <cell r="O387" t="e">
            <v>#N/A</v>
          </cell>
          <cell r="P387" t="e">
            <v>#N/A</v>
          </cell>
          <cell r="R387" t="e">
            <v>#N/A</v>
          </cell>
          <cell r="S387" t="e">
            <v>#N/A</v>
          </cell>
          <cell r="T387" t="e">
            <v>#N/A</v>
          </cell>
          <cell r="U387" t="e">
            <v>#DIV/0!</v>
          </cell>
        </row>
        <row r="388">
          <cell r="A388">
            <v>42626</v>
          </cell>
          <cell r="B388" t="e">
            <v>#N/A</v>
          </cell>
          <cell r="C388">
            <v>9826.1820000000007</v>
          </cell>
          <cell r="D388" t="e">
            <v>#N/A</v>
          </cell>
          <cell r="E388" t="e">
            <v>#N/A</v>
          </cell>
          <cell r="F388" t="e">
            <v>#N/A</v>
          </cell>
          <cell r="H388" t="e">
            <v>#N/A</v>
          </cell>
          <cell r="I388" t="e">
            <v>#N/A</v>
          </cell>
          <cell r="K388" t="e">
            <v>#N/A</v>
          </cell>
          <cell r="L388" t="e">
            <v>#N/A</v>
          </cell>
          <cell r="M388">
            <v>9862.0020000000004</v>
          </cell>
          <cell r="N388" t="e">
            <v>#N/A</v>
          </cell>
          <cell r="O388" t="e">
            <v>#N/A</v>
          </cell>
          <cell r="P388" t="e">
            <v>#N/A</v>
          </cell>
          <cell r="R388" t="e">
            <v>#N/A</v>
          </cell>
          <cell r="S388" t="e">
            <v>#N/A</v>
          </cell>
          <cell r="T388" t="e">
            <v>#N/A</v>
          </cell>
          <cell r="U388" t="e">
            <v>#DIV/0!</v>
          </cell>
        </row>
        <row r="389">
          <cell r="A389">
            <v>42627</v>
          </cell>
          <cell r="B389" t="e">
            <v>#N/A</v>
          </cell>
          <cell r="C389">
            <v>9826.1820000000007</v>
          </cell>
          <cell r="D389" t="e">
            <v>#N/A</v>
          </cell>
          <cell r="E389" t="e">
            <v>#N/A</v>
          </cell>
          <cell r="F389" t="e">
            <v>#N/A</v>
          </cell>
          <cell r="H389" t="e">
            <v>#N/A</v>
          </cell>
          <cell r="I389" t="e">
            <v>#N/A</v>
          </cell>
          <cell r="K389" t="e">
            <v>#N/A</v>
          </cell>
          <cell r="L389" t="e">
            <v>#N/A</v>
          </cell>
          <cell r="M389">
            <v>9862.0020000000004</v>
          </cell>
          <cell r="N389" t="e">
            <v>#N/A</v>
          </cell>
          <cell r="O389" t="e">
            <v>#N/A</v>
          </cell>
          <cell r="P389" t="e">
            <v>#N/A</v>
          </cell>
          <cell r="R389" t="e">
            <v>#N/A</v>
          </cell>
          <cell r="S389" t="e">
            <v>#N/A</v>
          </cell>
          <cell r="T389" t="e">
            <v>#N/A</v>
          </cell>
          <cell r="U389" t="e">
            <v>#DIV/0!</v>
          </cell>
        </row>
        <row r="390">
          <cell r="A390">
            <v>42628</v>
          </cell>
          <cell r="B390" t="e">
            <v>#N/A</v>
          </cell>
          <cell r="C390">
            <v>9826.1820000000007</v>
          </cell>
          <cell r="D390" t="e">
            <v>#N/A</v>
          </cell>
          <cell r="E390" t="e">
            <v>#N/A</v>
          </cell>
          <cell r="F390" t="e">
            <v>#N/A</v>
          </cell>
          <cell r="H390" t="e">
            <v>#N/A</v>
          </cell>
          <cell r="I390" t="e">
            <v>#N/A</v>
          </cell>
          <cell r="K390" t="e">
            <v>#N/A</v>
          </cell>
          <cell r="L390" t="e">
            <v>#N/A</v>
          </cell>
          <cell r="M390">
            <v>9862.0020000000004</v>
          </cell>
          <cell r="N390" t="e">
            <v>#N/A</v>
          </cell>
          <cell r="O390" t="e">
            <v>#N/A</v>
          </cell>
          <cell r="P390" t="e">
            <v>#N/A</v>
          </cell>
          <cell r="R390" t="e">
            <v>#N/A</v>
          </cell>
          <cell r="S390" t="e">
            <v>#N/A</v>
          </cell>
          <cell r="T390" t="e">
            <v>#N/A</v>
          </cell>
          <cell r="U390" t="e">
            <v>#DIV/0!</v>
          </cell>
        </row>
        <row r="391">
          <cell r="A391">
            <v>42629</v>
          </cell>
          <cell r="B391" t="e">
            <v>#N/A</v>
          </cell>
          <cell r="C391">
            <v>9826.1820000000007</v>
          </cell>
          <cell r="D391" t="e">
            <v>#N/A</v>
          </cell>
          <cell r="E391" t="e">
            <v>#N/A</v>
          </cell>
          <cell r="F391" t="e">
            <v>#N/A</v>
          </cell>
          <cell r="H391" t="e">
            <v>#N/A</v>
          </cell>
          <cell r="I391" t="e">
            <v>#N/A</v>
          </cell>
          <cell r="K391" t="e">
            <v>#N/A</v>
          </cell>
          <cell r="L391" t="e">
            <v>#N/A</v>
          </cell>
          <cell r="M391">
            <v>9862.0020000000004</v>
          </cell>
          <cell r="N391" t="e">
            <v>#N/A</v>
          </cell>
          <cell r="O391" t="e">
            <v>#N/A</v>
          </cell>
          <cell r="P391" t="e">
            <v>#N/A</v>
          </cell>
          <cell r="R391" t="e">
            <v>#N/A</v>
          </cell>
          <cell r="S391" t="e">
            <v>#N/A</v>
          </cell>
          <cell r="T391" t="e">
            <v>#N/A</v>
          </cell>
          <cell r="U391" t="e">
            <v>#DIV/0!</v>
          </cell>
        </row>
        <row r="392">
          <cell r="A392">
            <v>42632</v>
          </cell>
          <cell r="B392" t="e">
            <v>#N/A</v>
          </cell>
          <cell r="C392">
            <v>9826.1820000000007</v>
          </cell>
          <cell r="D392" t="e">
            <v>#N/A</v>
          </cell>
          <cell r="E392" t="e">
            <v>#N/A</v>
          </cell>
          <cell r="F392" t="e">
            <v>#N/A</v>
          </cell>
          <cell r="H392" t="e">
            <v>#N/A</v>
          </cell>
          <cell r="I392" t="e">
            <v>#N/A</v>
          </cell>
          <cell r="K392" t="e">
            <v>#N/A</v>
          </cell>
          <cell r="L392" t="e">
            <v>#N/A</v>
          </cell>
          <cell r="M392">
            <v>9862.0020000000004</v>
          </cell>
          <cell r="N392" t="e">
            <v>#N/A</v>
          </cell>
          <cell r="O392" t="e">
            <v>#N/A</v>
          </cell>
          <cell r="P392" t="e">
            <v>#N/A</v>
          </cell>
          <cell r="R392" t="e">
            <v>#N/A</v>
          </cell>
          <cell r="S392" t="e">
            <v>#N/A</v>
          </cell>
          <cell r="T392" t="e">
            <v>#N/A</v>
          </cell>
          <cell r="U392" t="e">
            <v>#DIV/0!</v>
          </cell>
        </row>
        <row r="393">
          <cell r="A393">
            <v>42633</v>
          </cell>
          <cell r="B393" t="e">
            <v>#N/A</v>
          </cell>
          <cell r="C393">
            <v>9826.1820000000007</v>
          </cell>
          <cell r="D393" t="e">
            <v>#N/A</v>
          </cell>
          <cell r="E393" t="e">
            <v>#N/A</v>
          </cell>
          <cell r="F393" t="e">
            <v>#N/A</v>
          </cell>
          <cell r="H393" t="e">
            <v>#N/A</v>
          </cell>
          <cell r="I393" t="e">
            <v>#N/A</v>
          </cell>
          <cell r="K393" t="e">
            <v>#N/A</v>
          </cell>
          <cell r="L393" t="e">
            <v>#N/A</v>
          </cell>
          <cell r="M393">
            <v>9862.0020000000004</v>
          </cell>
          <cell r="N393" t="e">
            <v>#N/A</v>
          </cell>
          <cell r="O393" t="e">
            <v>#N/A</v>
          </cell>
          <cell r="P393" t="e">
            <v>#N/A</v>
          </cell>
          <cell r="R393" t="e">
            <v>#N/A</v>
          </cell>
          <cell r="S393" t="e">
            <v>#N/A</v>
          </cell>
          <cell r="T393" t="e">
            <v>#N/A</v>
          </cell>
          <cell r="U393" t="e">
            <v>#DIV/0!</v>
          </cell>
        </row>
        <row r="394">
          <cell r="A394">
            <v>42634</v>
          </cell>
          <cell r="B394" t="e">
            <v>#N/A</v>
          </cell>
          <cell r="C394">
            <v>9826.1820000000007</v>
          </cell>
          <cell r="D394" t="e">
            <v>#N/A</v>
          </cell>
          <cell r="E394" t="e">
            <v>#N/A</v>
          </cell>
          <cell r="F394" t="e">
            <v>#N/A</v>
          </cell>
          <cell r="H394" t="e">
            <v>#N/A</v>
          </cell>
          <cell r="I394" t="e">
            <v>#N/A</v>
          </cell>
          <cell r="K394" t="e">
            <v>#N/A</v>
          </cell>
          <cell r="L394" t="e">
            <v>#N/A</v>
          </cell>
          <cell r="M394">
            <v>9862.0020000000004</v>
          </cell>
          <cell r="N394" t="e">
            <v>#N/A</v>
          </cell>
          <cell r="O394" t="e">
            <v>#N/A</v>
          </cell>
          <cell r="P394" t="e">
            <v>#N/A</v>
          </cell>
          <cell r="R394" t="e">
            <v>#N/A</v>
          </cell>
          <cell r="S394" t="e">
            <v>#N/A</v>
          </cell>
          <cell r="T394" t="e">
            <v>#N/A</v>
          </cell>
          <cell r="U394" t="e">
            <v>#DIV/0!</v>
          </cell>
        </row>
        <row r="395">
          <cell r="A395">
            <v>42635</v>
          </cell>
          <cell r="B395" t="e">
            <v>#N/A</v>
          </cell>
          <cell r="C395">
            <v>9826.1820000000007</v>
          </cell>
          <cell r="D395" t="e">
            <v>#N/A</v>
          </cell>
          <cell r="E395" t="e">
            <v>#N/A</v>
          </cell>
          <cell r="F395" t="e">
            <v>#N/A</v>
          </cell>
          <cell r="H395" t="e">
            <v>#N/A</v>
          </cell>
          <cell r="I395" t="e">
            <v>#N/A</v>
          </cell>
          <cell r="K395" t="e">
            <v>#N/A</v>
          </cell>
          <cell r="L395" t="e">
            <v>#N/A</v>
          </cell>
          <cell r="M395">
            <v>9862.0020000000004</v>
          </cell>
          <cell r="N395" t="e">
            <v>#N/A</v>
          </cell>
          <cell r="O395" t="e">
            <v>#N/A</v>
          </cell>
          <cell r="P395" t="e">
            <v>#N/A</v>
          </cell>
          <cell r="R395" t="e">
            <v>#N/A</v>
          </cell>
          <cell r="S395" t="e">
            <v>#N/A</v>
          </cell>
          <cell r="T395" t="e">
            <v>#N/A</v>
          </cell>
          <cell r="U395" t="e">
            <v>#DIV/0!</v>
          </cell>
        </row>
        <row r="396">
          <cell r="A396">
            <v>42636</v>
          </cell>
          <cell r="B396" t="e">
            <v>#N/A</v>
          </cell>
          <cell r="C396">
            <v>9826.1820000000007</v>
          </cell>
          <cell r="D396" t="e">
            <v>#N/A</v>
          </cell>
          <cell r="E396" t="e">
            <v>#N/A</v>
          </cell>
          <cell r="F396" t="e">
            <v>#N/A</v>
          </cell>
          <cell r="H396" t="e">
            <v>#N/A</v>
          </cell>
          <cell r="I396" t="e">
            <v>#N/A</v>
          </cell>
          <cell r="K396" t="e">
            <v>#N/A</v>
          </cell>
          <cell r="L396" t="e">
            <v>#N/A</v>
          </cell>
          <cell r="M396">
            <v>9862.0020000000004</v>
          </cell>
          <cell r="N396" t="e">
            <v>#N/A</v>
          </cell>
          <cell r="O396" t="e">
            <v>#N/A</v>
          </cell>
          <cell r="P396" t="e">
            <v>#N/A</v>
          </cell>
          <cell r="R396" t="e">
            <v>#N/A</v>
          </cell>
          <cell r="S396" t="e">
            <v>#N/A</v>
          </cell>
          <cell r="T396" t="e">
            <v>#N/A</v>
          </cell>
          <cell r="U396" t="e">
            <v>#DIV/0!</v>
          </cell>
        </row>
        <row r="397">
          <cell r="A397">
            <v>42639</v>
          </cell>
          <cell r="B397" t="e">
            <v>#N/A</v>
          </cell>
          <cell r="C397">
            <v>9826.1820000000007</v>
          </cell>
          <cell r="D397" t="e">
            <v>#N/A</v>
          </cell>
          <cell r="E397" t="e">
            <v>#N/A</v>
          </cell>
          <cell r="F397" t="e">
            <v>#N/A</v>
          </cell>
          <cell r="H397" t="e">
            <v>#N/A</v>
          </cell>
          <cell r="I397" t="e">
            <v>#N/A</v>
          </cell>
          <cell r="K397" t="e">
            <v>#N/A</v>
          </cell>
          <cell r="L397" t="e">
            <v>#N/A</v>
          </cell>
          <cell r="M397">
            <v>9862.0020000000004</v>
          </cell>
          <cell r="N397" t="e">
            <v>#N/A</v>
          </cell>
          <cell r="O397" t="e">
            <v>#N/A</v>
          </cell>
          <cell r="P397" t="e">
            <v>#N/A</v>
          </cell>
          <cell r="R397" t="e">
            <v>#N/A</v>
          </cell>
          <cell r="S397" t="e">
            <v>#N/A</v>
          </cell>
          <cell r="T397" t="e">
            <v>#N/A</v>
          </cell>
          <cell r="U397" t="e">
            <v>#DIV/0!</v>
          </cell>
        </row>
        <row r="398">
          <cell r="A398">
            <v>42640</v>
          </cell>
          <cell r="B398" t="e">
            <v>#N/A</v>
          </cell>
          <cell r="C398">
            <v>9826.1820000000007</v>
          </cell>
          <cell r="D398" t="e">
            <v>#N/A</v>
          </cell>
          <cell r="E398" t="e">
            <v>#N/A</v>
          </cell>
          <cell r="F398" t="e">
            <v>#N/A</v>
          </cell>
          <cell r="H398" t="e">
            <v>#N/A</v>
          </cell>
          <cell r="I398" t="e">
            <v>#N/A</v>
          </cell>
          <cell r="K398" t="e">
            <v>#N/A</v>
          </cell>
          <cell r="L398" t="e">
            <v>#N/A</v>
          </cell>
          <cell r="M398">
            <v>9862.0020000000004</v>
          </cell>
          <cell r="N398" t="e">
            <v>#N/A</v>
          </cell>
          <cell r="O398" t="e">
            <v>#N/A</v>
          </cell>
          <cell r="P398" t="e">
            <v>#N/A</v>
          </cell>
          <cell r="R398" t="e">
            <v>#N/A</v>
          </cell>
          <cell r="S398" t="e">
            <v>#N/A</v>
          </cell>
          <cell r="T398" t="e">
            <v>#N/A</v>
          </cell>
          <cell r="U398" t="e">
            <v>#DIV/0!</v>
          </cell>
        </row>
        <row r="399">
          <cell r="A399">
            <v>42641</v>
          </cell>
          <cell r="B399" t="e">
            <v>#N/A</v>
          </cell>
          <cell r="C399">
            <v>9826.1820000000007</v>
          </cell>
          <cell r="D399" t="e">
            <v>#N/A</v>
          </cell>
          <cell r="E399" t="e">
            <v>#N/A</v>
          </cell>
          <cell r="F399" t="e">
            <v>#N/A</v>
          </cell>
          <cell r="H399" t="e">
            <v>#N/A</v>
          </cell>
          <cell r="I399" t="e">
            <v>#N/A</v>
          </cell>
          <cell r="K399" t="e">
            <v>#N/A</v>
          </cell>
          <cell r="L399" t="e">
            <v>#N/A</v>
          </cell>
          <cell r="M399">
            <v>9862.0020000000004</v>
          </cell>
          <cell r="N399" t="e">
            <v>#N/A</v>
          </cell>
          <cell r="O399" t="e">
            <v>#N/A</v>
          </cell>
          <cell r="P399" t="e">
            <v>#N/A</v>
          </cell>
          <cell r="R399" t="e">
            <v>#N/A</v>
          </cell>
          <cell r="S399" t="e">
            <v>#N/A</v>
          </cell>
          <cell r="T399" t="e">
            <v>#N/A</v>
          </cell>
          <cell r="U399" t="e">
            <v>#DIV/0!</v>
          </cell>
        </row>
        <row r="400">
          <cell r="A400">
            <v>42642</v>
          </cell>
          <cell r="B400" t="e">
            <v>#N/A</v>
          </cell>
          <cell r="C400">
            <v>9826.1820000000007</v>
          </cell>
          <cell r="D400" t="e">
            <v>#N/A</v>
          </cell>
          <cell r="E400" t="e">
            <v>#N/A</v>
          </cell>
          <cell r="F400" t="e">
            <v>#N/A</v>
          </cell>
          <cell r="H400" t="e">
            <v>#N/A</v>
          </cell>
          <cell r="I400" t="e">
            <v>#N/A</v>
          </cell>
          <cell r="K400" t="e">
            <v>#N/A</v>
          </cell>
          <cell r="L400" t="e">
            <v>#N/A</v>
          </cell>
          <cell r="M400">
            <v>9862.0020000000004</v>
          </cell>
          <cell r="N400" t="e">
            <v>#N/A</v>
          </cell>
          <cell r="O400" t="e">
            <v>#N/A</v>
          </cell>
          <cell r="P400" t="e">
            <v>#N/A</v>
          </cell>
          <cell r="R400" t="e">
            <v>#N/A</v>
          </cell>
          <cell r="S400" t="e">
            <v>#N/A</v>
          </cell>
          <cell r="T400" t="e">
            <v>#N/A</v>
          </cell>
          <cell r="U400" t="e">
            <v>#DIV/0!</v>
          </cell>
        </row>
        <row r="401">
          <cell r="A401">
            <v>42643</v>
          </cell>
          <cell r="B401" t="e">
            <v>#N/A</v>
          </cell>
          <cell r="C401">
            <v>9826.1820000000007</v>
          </cell>
          <cell r="D401" t="e">
            <v>#N/A</v>
          </cell>
          <cell r="E401" t="e">
            <v>#N/A</v>
          </cell>
          <cell r="F401" t="e">
            <v>#N/A</v>
          </cell>
          <cell r="H401" t="e">
            <v>#N/A</v>
          </cell>
          <cell r="I401" t="e">
            <v>#N/A</v>
          </cell>
          <cell r="K401" t="e">
            <v>#N/A</v>
          </cell>
          <cell r="L401" t="e">
            <v>#N/A</v>
          </cell>
          <cell r="M401">
            <v>9862.0020000000004</v>
          </cell>
          <cell r="N401" t="e">
            <v>#N/A</v>
          </cell>
          <cell r="O401" t="e">
            <v>#N/A</v>
          </cell>
          <cell r="P401" t="e">
            <v>#N/A</v>
          </cell>
          <cell r="R401" t="e">
            <v>#N/A</v>
          </cell>
          <cell r="S401" t="e">
            <v>#N/A</v>
          </cell>
          <cell r="T401" t="e">
            <v>#N/A</v>
          </cell>
          <cell r="U401" t="e">
            <v>#DIV/0!</v>
          </cell>
        </row>
        <row r="402">
          <cell r="A402">
            <v>42646</v>
          </cell>
          <cell r="B402" t="e">
            <v>#N/A</v>
          </cell>
          <cell r="C402">
            <v>9826.1820000000007</v>
          </cell>
          <cell r="D402" t="e">
            <v>#N/A</v>
          </cell>
          <cell r="E402" t="e">
            <v>#N/A</v>
          </cell>
          <cell r="F402" t="e">
            <v>#N/A</v>
          </cell>
          <cell r="H402" t="e">
            <v>#N/A</v>
          </cell>
          <cell r="I402" t="e">
            <v>#N/A</v>
          </cell>
          <cell r="K402" t="e">
            <v>#N/A</v>
          </cell>
          <cell r="L402" t="e">
            <v>#N/A</v>
          </cell>
          <cell r="M402">
            <v>9862.0020000000004</v>
          </cell>
          <cell r="N402" t="e">
            <v>#N/A</v>
          </cell>
          <cell r="O402" t="e">
            <v>#N/A</v>
          </cell>
          <cell r="P402" t="e">
            <v>#N/A</v>
          </cell>
          <cell r="R402" t="e">
            <v>#N/A</v>
          </cell>
          <cell r="S402" t="e">
            <v>#N/A</v>
          </cell>
          <cell r="T402" t="e">
            <v>#N/A</v>
          </cell>
          <cell r="U402" t="e">
            <v>#DIV/0!</v>
          </cell>
        </row>
        <row r="403">
          <cell r="A403">
            <v>42647</v>
          </cell>
          <cell r="B403" t="e">
            <v>#N/A</v>
          </cell>
          <cell r="C403">
            <v>9826.1820000000007</v>
          </cell>
          <cell r="D403" t="e">
            <v>#N/A</v>
          </cell>
          <cell r="E403" t="e">
            <v>#N/A</v>
          </cell>
          <cell r="F403" t="e">
            <v>#N/A</v>
          </cell>
          <cell r="H403" t="e">
            <v>#N/A</v>
          </cell>
          <cell r="I403" t="e">
            <v>#N/A</v>
          </cell>
          <cell r="K403" t="e">
            <v>#N/A</v>
          </cell>
          <cell r="L403" t="e">
            <v>#N/A</v>
          </cell>
          <cell r="M403">
            <v>9862.0020000000004</v>
          </cell>
          <cell r="N403" t="e">
            <v>#N/A</v>
          </cell>
          <cell r="O403" t="e">
            <v>#N/A</v>
          </cell>
          <cell r="P403" t="e">
            <v>#N/A</v>
          </cell>
          <cell r="R403" t="e">
            <v>#N/A</v>
          </cell>
          <cell r="S403" t="e">
            <v>#N/A</v>
          </cell>
          <cell r="T403" t="e">
            <v>#N/A</v>
          </cell>
          <cell r="U403" t="e">
            <v>#DIV/0!</v>
          </cell>
        </row>
        <row r="404">
          <cell r="A404">
            <v>42648</v>
          </cell>
          <cell r="B404" t="e">
            <v>#N/A</v>
          </cell>
          <cell r="C404">
            <v>9826.1820000000007</v>
          </cell>
          <cell r="D404" t="e">
            <v>#N/A</v>
          </cell>
          <cell r="E404" t="e">
            <v>#N/A</v>
          </cell>
          <cell r="F404" t="e">
            <v>#N/A</v>
          </cell>
          <cell r="H404" t="e">
            <v>#N/A</v>
          </cell>
          <cell r="I404" t="e">
            <v>#N/A</v>
          </cell>
          <cell r="K404" t="e">
            <v>#N/A</v>
          </cell>
          <cell r="L404" t="e">
            <v>#N/A</v>
          </cell>
          <cell r="M404">
            <v>9862.0020000000004</v>
          </cell>
          <cell r="N404" t="e">
            <v>#N/A</v>
          </cell>
          <cell r="O404" t="e">
            <v>#N/A</v>
          </cell>
          <cell r="P404" t="e">
            <v>#N/A</v>
          </cell>
          <cell r="R404" t="e">
            <v>#N/A</v>
          </cell>
          <cell r="S404" t="e">
            <v>#N/A</v>
          </cell>
          <cell r="T404" t="e">
            <v>#N/A</v>
          </cell>
          <cell r="U404" t="e">
            <v>#DIV/0!</v>
          </cell>
        </row>
        <row r="405">
          <cell r="A405">
            <v>42649</v>
          </cell>
          <cell r="B405" t="e">
            <v>#N/A</v>
          </cell>
          <cell r="C405">
            <v>9826.1820000000007</v>
          </cell>
          <cell r="D405" t="e">
            <v>#N/A</v>
          </cell>
          <cell r="E405" t="e">
            <v>#N/A</v>
          </cell>
          <cell r="F405" t="e">
            <v>#N/A</v>
          </cell>
          <cell r="H405" t="e">
            <v>#N/A</v>
          </cell>
          <cell r="I405" t="e">
            <v>#N/A</v>
          </cell>
          <cell r="K405" t="e">
            <v>#N/A</v>
          </cell>
          <cell r="L405" t="e">
            <v>#N/A</v>
          </cell>
          <cell r="M405">
            <v>9862.0020000000004</v>
          </cell>
          <cell r="N405" t="e">
            <v>#N/A</v>
          </cell>
          <cell r="O405" t="e">
            <v>#N/A</v>
          </cell>
          <cell r="P405" t="e">
            <v>#N/A</v>
          </cell>
          <cell r="R405" t="e">
            <v>#N/A</v>
          </cell>
          <cell r="S405" t="e">
            <v>#N/A</v>
          </cell>
          <cell r="T405" t="e">
            <v>#N/A</v>
          </cell>
          <cell r="U405" t="e">
            <v>#DIV/0!</v>
          </cell>
        </row>
        <row r="406">
          <cell r="A406">
            <v>42650</v>
          </cell>
          <cell r="B406" t="e">
            <v>#N/A</v>
          </cell>
          <cell r="C406">
            <v>9826.1820000000007</v>
          </cell>
          <cell r="D406" t="e">
            <v>#N/A</v>
          </cell>
          <cell r="E406" t="e">
            <v>#N/A</v>
          </cell>
          <cell r="F406" t="e">
            <v>#N/A</v>
          </cell>
          <cell r="H406" t="e">
            <v>#N/A</v>
          </cell>
          <cell r="I406" t="e">
            <v>#N/A</v>
          </cell>
          <cell r="K406" t="e">
            <v>#N/A</v>
          </cell>
          <cell r="L406" t="e">
            <v>#N/A</v>
          </cell>
          <cell r="M406">
            <v>9862.0020000000004</v>
          </cell>
          <cell r="N406" t="e">
            <v>#N/A</v>
          </cell>
          <cell r="O406" t="e">
            <v>#N/A</v>
          </cell>
          <cell r="P406" t="e">
            <v>#N/A</v>
          </cell>
          <cell r="R406" t="e">
            <v>#N/A</v>
          </cell>
          <cell r="S406" t="e">
            <v>#N/A</v>
          </cell>
          <cell r="T406" t="e">
            <v>#N/A</v>
          </cell>
          <cell r="U406" t="e">
            <v>#DIV/0!</v>
          </cell>
        </row>
        <row r="407">
          <cell r="A407">
            <v>42653</v>
          </cell>
          <cell r="B407" t="e">
            <v>#N/A</v>
          </cell>
          <cell r="C407">
            <v>9826.1820000000007</v>
          </cell>
          <cell r="D407" t="e">
            <v>#N/A</v>
          </cell>
          <cell r="E407" t="e">
            <v>#N/A</v>
          </cell>
          <cell r="F407" t="e">
            <v>#N/A</v>
          </cell>
          <cell r="H407" t="e">
            <v>#N/A</v>
          </cell>
          <cell r="I407" t="e">
            <v>#N/A</v>
          </cell>
          <cell r="K407" t="e">
            <v>#N/A</v>
          </cell>
          <cell r="L407" t="e">
            <v>#N/A</v>
          </cell>
          <cell r="M407">
            <v>9862.0020000000004</v>
          </cell>
          <cell r="N407" t="e">
            <v>#N/A</v>
          </cell>
          <cell r="O407" t="e">
            <v>#N/A</v>
          </cell>
          <cell r="P407" t="e">
            <v>#N/A</v>
          </cell>
          <cell r="R407" t="e">
            <v>#N/A</v>
          </cell>
          <cell r="S407" t="e">
            <v>#N/A</v>
          </cell>
          <cell r="T407" t="e">
            <v>#N/A</v>
          </cell>
          <cell r="U407" t="e">
            <v>#DIV/0!</v>
          </cell>
        </row>
        <row r="408">
          <cell r="A408">
            <v>42654</v>
          </cell>
          <cell r="B408" t="e">
            <v>#N/A</v>
          </cell>
          <cell r="C408">
            <v>9826.1820000000007</v>
          </cell>
          <cell r="D408" t="e">
            <v>#N/A</v>
          </cell>
          <cell r="E408" t="e">
            <v>#N/A</v>
          </cell>
          <cell r="F408" t="e">
            <v>#N/A</v>
          </cell>
          <cell r="H408" t="e">
            <v>#N/A</v>
          </cell>
          <cell r="I408" t="e">
            <v>#N/A</v>
          </cell>
          <cell r="K408" t="e">
            <v>#N/A</v>
          </cell>
          <cell r="L408" t="e">
            <v>#N/A</v>
          </cell>
          <cell r="M408">
            <v>9862.0020000000004</v>
          </cell>
          <cell r="N408" t="e">
            <v>#N/A</v>
          </cell>
          <cell r="O408" t="e">
            <v>#N/A</v>
          </cell>
          <cell r="P408" t="e">
            <v>#N/A</v>
          </cell>
          <cell r="R408" t="e">
            <v>#N/A</v>
          </cell>
          <cell r="S408" t="e">
            <v>#N/A</v>
          </cell>
          <cell r="T408" t="e">
            <v>#N/A</v>
          </cell>
          <cell r="U408" t="e">
            <v>#DIV/0!</v>
          </cell>
        </row>
        <row r="409">
          <cell r="A409">
            <v>42655</v>
          </cell>
          <cell r="B409" t="e">
            <v>#N/A</v>
          </cell>
          <cell r="C409">
            <v>9826.1820000000007</v>
          </cell>
          <cell r="D409" t="e">
            <v>#N/A</v>
          </cell>
          <cell r="E409" t="e">
            <v>#N/A</v>
          </cell>
          <cell r="F409" t="e">
            <v>#N/A</v>
          </cell>
          <cell r="H409" t="e">
            <v>#N/A</v>
          </cell>
          <cell r="I409" t="e">
            <v>#N/A</v>
          </cell>
          <cell r="K409" t="e">
            <v>#N/A</v>
          </cell>
          <cell r="L409" t="e">
            <v>#N/A</v>
          </cell>
          <cell r="M409">
            <v>9862.0020000000004</v>
          </cell>
          <cell r="N409" t="e">
            <v>#N/A</v>
          </cell>
          <cell r="O409" t="e">
            <v>#N/A</v>
          </cell>
          <cell r="P409" t="e">
            <v>#N/A</v>
          </cell>
          <cell r="R409" t="e">
            <v>#N/A</v>
          </cell>
          <cell r="S409" t="e">
            <v>#N/A</v>
          </cell>
          <cell r="T409" t="e">
            <v>#N/A</v>
          </cell>
          <cell r="U409" t="e">
            <v>#DIV/0!</v>
          </cell>
        </row>
        <row r="410">
          <cell r="A410">
            <v>42656</v>
          </cell>
          <cell r="B410" t="e">
            <v>#N/A</v>
          </cell>
          <cell r="C410">
            <v>9826.1820000000007</v>
          </cell>
          <cell r="D410" t="e">
            <v>#N/A</v>
          </cell>
          <cell r="E410" t="e">
            <v>#N/A</v>
          </cell>
          <cell r="F410" t="e">
            <v>#N/A</v>
          </cell>
          <cell r="H410" t="e">
            <v>#N/A</v>
          </cell>
          <cell r="I410" t="e">
            <v>#N/A</v>
          </cell>
          <cell r="K410" t="e">
            <v>#N/A</v>
          </cell>
          <cell r="L410" t="e">
            <v>#N/A</v>
          </cell>
          <cell r="M410">
            <v>9862.0020000000004</v>
          </cell>
          <cell r="N410" t="e">
            <v>#N/A</v>
          </cell>
          <cell r="O410" t="e">
            <v>#N/A</v>
          </cell>
          <cell r="P410" t="e">
            <v>#N/A</v>
          </cell>
          <cell r="R410" t="e">
            <v>#N/A</v>
          </cell>
          <cell r="S410" t="e">
            <v>#N/A</v>
          </cell>
          <cell r="T410" t="e">
            <v>#N/A</v>
          </cell>
          <cell r="U410" t="e">
            <v>#DIV/0!</v>
          </cell>
        </row>
        <row r="411">
          <cell r="A411">
            <v>42657</v>
          </cell>
          <cell r="B411" t="e">
            <v>#N/A</v>
          </cell>
          <cell r="C411">
            <v>9826.1820000000007</v>
          </cell>
          <cell r="D411" t="e">
            <v>#N/A</v>
          </cell>
          <cell r="E411" t="e">
            <v>#N/A</v>
          </cell>
          <cell r="F411" t="e">
            <v>#N/A</v>
          </cell>
          <cell r="H411" t="e">
            <v>#N/A</v>
          </cell>
          <cell r="I411" t="e">
            <v>#N/A</v>
          </cell>
          <cell r="K411" t="e">
            <v>#N/A</v>
          </cell>
          <cell r="L411" t="e">
            <v>#N/A</v>
          </cell>
          <cell r="M411">
            <v>9862.0020000000004</v>
          </cell>
          <cell r="N411" t="e">
            <v>#N/A</v>
          </cell>
          <cell r="O411" t="e">
            <v>#N/A</v>
          </cell>
          <cell r="P411" t="e">
            <v>#N/A</v>
          </cell>
          <cell r="R411" t="e">
            <v>#N/A</v>
          </cell>
          <cell r="S411" t="e">
            <v>#N/A</v>
          </cell>
          <cell r="T411" t="e">
            <v>#N/A</v>
          </cell>
          <cell r="U411" t="e">
            <v>#DIV/0!</v>
          </cell>
        </row>
        <row r="412">
          <cell r="A412">
            <v>42660</v>
          </cell>
          <cell r="B412" t="e">
            <v>#N/A</v>
          </cell>
          <cell r="C412">
            <v>9826.1820000000007</v>
          </cell>
          <cell r="D412" t="e">
            <v>#N/A</v>
          </cell>
          <cell r="E412" t="e">
            <v>#N/A</v>
          </cell>
          <cell r="F412" t="e">
            <v>#N/A</v>
          </cell>
          <cell r="H412" t="e">
            <v>#N/A</v>
          </cell>
          <cell r="I412" t="e">
            <v>#N/A</v>
          </cell>
          <cell r="K412" t="e">
            <v>#N/A</v>
          </cell>
          <cell r="L412" t="e">
            <v>#N/A</v>
          </cell>
          <cell r="M412">
            <v>9862.0020000000004</v>
          </cell>
          <cell r="N412" t="e">
            <v>#N/A</v>
          </cell>
          <cell r="O412" t="e">
            <v>#N/A</v>
          </cell>
          <cell r="P412" t="e">
            <v>#N/A</v>
          </cell>
          <cell r="R412" t="e">
            <v>#N/A</v>
          </cell>
          <cell r="S412" t="e">
            <v>#N/A</v>
          </cell>
          <cell r="T412" t="e">
            <v>#N/A</v>
          </cell>
          <cell r="U412" t="e">
            <v>#DIV/0!</v>
          </cell>
        </row>
        <row r="413">
          <cell r="A413">
            <v>42661</v>
          </cell>
          <cell r="B413" t="e">
            <v>#N/A</v>
          </cell>
          <cell r="C413">
            <v>9826.1820000000007</v>
          </cell>
          <cell r="D413" t="e">
            <v>#N/A</v>
          </cell>
          <cell r="E413" t="e">
            <v>#N/A</v>
          </cell>
          <cell r="F413" t="e">
            <v>#N/A</v>
          </cell>
          <cell r="H413" t="e">
            <v>#N/A</v>
          </cell>
          <cell r="I413" t="e">
            <v>#N/A</v>
          </cell>
          <cell r="K413" t="e">
            <v>#N/A</v>
          </cell>
          <cell r="L413" t="e">
            <v>#N/A</v>
          </cell>
          <cell r="M413">
            <v>9862.0020000000004</v>
          </cell>
          <cell r="N413" t="e">
            <v>#N/A</v>
          </cell>
          <cell r="O413" t="e">
            <v>#N/A</v>
          </cell>
          <cell r="P413" t="e">
            <v>#N/A</v>
          </cell>
          <cell r="R413" t="e">
            <v>#N/A</v>
          </cell>
          <cell r="S413" t="e">
            <v>#N/A</v>
          </cell>
          <cell r="T413" t="e">
            <v>#N/A</v>
          </cell>
          <cell r="U413" t="e">
            <v>#DIV/0!</v>
          </cell>
        </row>
        <row r="414">
          <cell r="A414">
            <v>42662</v>
          </cell>
          <cell r="B414" t="e">
            <v>#N/A</v>
          </cell>
          <cell r="C414">
            <v>9826.1820000000007</v>
          </cell>
          <cell r="D414" t="e">
            <v>#N/A</v>
          </cell>
          <cell r="E414" t="e">
            <v>#N/A</v>
          </cell>
          <cell r="F414" t="e">
            <v>#N/A</v>
          </cell>
          <cell r="H414" t="e">
            <v>#N/A</v>
          </cell>
          <cell r="I414" t="e">
            <v>#N/A</v>
          </cell>
          <cell r="K414" t="e">
            <v>#N/A</v>
          </cell>
          <cell r="L414" t="e">
            <v>#N/A</v>
          </cell>
          <cell r="M414">
            <v>9862.0020000000004</v>
          </cell>
          <cell r="N414" t="e">
            <v>#N/A</v>
          </cell>
          <cell r="O414" t="e">
            <v>#N/A</v>
          </cell>
          <cell r="P414" t="e">
            <v>#N/A</v>
          </cell>
          <cell r="R414" t="e">
            <v>#N/A</v>
          </cell>
          <cell r="S414" t="e">
            <v>#N/A</v>
          </cell>
          <cell r="T414" t="e">
            <v>#N/A</v>
          </cell>
          <cell r="U414" t="e">
            <v>#DIV/0!</v>
          </cell>
        </row>
        <row r="415">
          <cell r="A415">
            <v>42663</v>
          </cell>
          <cell r="B415" t="e">
            <v>#N/A</v>
          </cell>
          <cell r="C415">
            <v>9826.1820000000007</v>
          </cell>
          <cell r="D415" t="e">
            <v>#N/A</v>
          </cell>
          <cell r="E415" t="e">
            <v>#N/A</v>
          </cell>
          <cell r="F415" t="e">
            <v>#N/A</v>
          </cell>
          <cell r="H415" t="e">
            <v>#N/A</v>
          </cell>
          <cell r="I415" t="e">
            <v>#N/A</v>
          </cell>
          <cell r="K415" t="e">
            <v>#N/A</v>
          </cell>
          <cell r="L415" t="e">
            <v>#N/A</v>
          </cell>
          <cell r="M415">
            <v>9862.0020000000004</v>
          </cell>
          <cell r="N415" t="e">
            <v>#N/A</v>
          </cell>
          <cell r="O415" t="e">
            <v>#N/A</v>
          </cell>
          <cell r="P415" t="e">
            <v>#N/A</v>
          </cell>
          <cell r="R415" t="e">
            <v>#N/A</v>
          </cell>
          <cell r="S415" t="e">
            <v>#N/A</v>
          </cell>
          <cell r="T415" t="e">
            <v>#N/A</v>
          </cell>
          <cell r="U415" t="e">
            <v>#DIV/0!</v>
          </cell>
        </row>
        <row r="416">
          <cell r="A416">
            <v>42664</v>
          </cell>
          <cell r="B416" t="e">
            <v>#N/A</v>
          </cell>
          <cell r="C416">
            <v>9826.1820000000007</v>
          </cell>
          <cell r="D416" t="e">
            <v>#N/A</v>
          </cell>
          <cell r="E416" t="e">
            <v>#N/A</v>
          </cell>
          <cell r="F416" t="e">
            <v>#N/A</v>
          </cell>
          <cell r="H416" t="e">
            <v>#N/A</v>
          </cell>
          <cell r="I416" t="e">
            <v>#N/A</v>
          </cell>
          <cell r="K416" t="e">
            <v>#N/A</v>
          </cell>
          <cell r="L416" t="e">
            <v>#N/A</v>
          </cell>
          <cell r="M416">
            <v>9862.0020000000004</v>
          </cell>
          <cell r="N416" t="e">
            <v>#N/A</v>
          </cell>
          <cell r="O416" t="e">
            <v>#N/A</v>
          </cell>
          <cell r="P416" t="e">
            <v>#N/A</v>
          </cell>
          <cell r="R416" t="e">
            <v>#N/A</v>
          </cell>
          <cell r="S416" t="e">
            <v>#N/A</v>
          </cell>
          <cell r="T416" t="e">
            <v>#N/A</v>
          </cell>
          <cell r="U416" t="e">
            <v>#DIV/0!</v>
          </cell>
        </row>
        <row r="417">
          <cell r="A417">
            <v>42667</v>
          </cell>
          <cell r="B417" t="e">
            <v>#N/A</v>
          </cell>
          <cell r="C417">
            <v>9826.1820000000007</v>
          </cell>
          <cell r="D417" t="e">
            <v>#N/A</v>
          </cell>
          <cell r="E417" t="e">
            <v>#N/A</v>
          </cell>
          <cell r="F417" t="e">
            <v>#N/A</v>
          </cell>
          <cell r="H417" t="e">
            <v>#N/A</v>
          </cell>
          <cell r="I417" t="e">
            <v>#N/A</v>
          </cell>
          <cell r="K417" t="e">
            <v>#N/A</v>
          </cell>
          <cell r="L417" t="e">
            <v>#N/A</v>
          </cell>
          <cell r="M417">
            <v>9862.0020000000004</v>
          </cell>
          <cell r="N417" t="e">
            <v>#N/A</v>
          </cell>
          <cell r="O417" t="e">
            <v>#N/A</v>
          </cell>
          <cell r="P417" t="e">
            <v>#N/A</v>
          </cell>
          <cell r="R417" t="e">
            <v>#N/A</v>
          </cell>
          <cell r="S417" t="e">
            <v>#N/A</v>
          </cell>
          <cell r="T417" t="e">
            <v>#N/A</v>
          </cell>
          <cell r="U417" t="e">
            <v>#DIV/0!</v>
          </cell>
        </row>
        <row r="418">
          <cell r="A418">
            <v>42668</v>
          </cell>
          <cell r="B418" t="e">
            <v>#N/A</v>
          </cell>
          <cell r="C418">
            <v>9826.1820000000007</v>
          </cell>
          <cell r="D418" t="e">
            <v>#N/A</v>
          </cell>
          <cell r="E418" t="e">
            <v>#N/A</v>
          </cell>
          <cell r="F418" t="e">
            <v>#N/A</v>
          </cell>
          <cell r="H418" t="e">
            <v>#N/A</v>
          </cell>
          <cell r="I418" t="e">
            <v>#N/A</v>
          </cell>
          <cell r="K418" t="e">
            <v>#N/A</v>
          </cell>
          <cell r="L418" t="e">
            <v>#N/A</v>
          </cell>
          <cell r="M418">
            <v>9862.0020000000004</v>
          </cell>
          <cell r="N418" t="e">
            <v>#N/A</v>
          </cell>
          <cell r="O418" t="e">
            <v>#N/A</v>
          </cell>
          <cell r="P418" t="e">
            <v>#N/A</v>
          </cell>
          <cell r="R418" t="e">
            <v>#N/A</v>
          </cell>
          <cell r="S418" t="e">
            <v>#N/A</v>
          </cell>
          <cell r="T418" t="e">
            <v>#N/A</v>
          </cell>
          <cell r="U418" t="e">
            <v>#DIV/0!</v>
          </cell>
        </row>
        <row r="419">
          <cell r="A419">
            <v>42669</v>
          </cell>
          <cell r="B419" t="e">
            <v>#N/A</v>
          </cell>
          <cell r="C419">
            <v>9826.1820000000007</v>
          </cell>
          <cell r="D419" t="e">
            <v>#N/A</v>
          </cell>
          <cell r="E419" t="e">
            <v>#N/A</v>
          </cell>
          <cell r="F419" t="e">
            <v>#N/A</v>
          </cell>
          <cell r="H419" t="e">
            <v>#N/A</v>
          </cell>
          <cell r="I419" t="e">
            <v>#N/A</v>
          </cell>
          <cell r="K419" t="e">
            <v>#N/A</v>
          </cell>
          <cell r="L419" t="e">
            <v>#N/A</v>
          </cell>
          <cell r="M419">
            <v>9862.0020000000004</v>
          </cell>
          <cell r="N419" t="e">
            <v>#N/A</v>
          </cell>
          <cell r="O419" t="e">
            <v>#N/A</v>
          </cell>
          <cell r="P419" t="e">
            <v>#N/A</v>
          </cell>
          <cell r="R419" t="e">
            <v>#N/A</v>
          </cell>
          <cell r="S419" t="e">
            <v>#N/A</v>
          </cell>
          <cell r="T419" t="e">
            <v>#N/A</v>
          </cell>
          <cell r="U419" t="e">
            <v>#DIV/0!</v>
          </cell>
        </row>
        <row r="420">
          <cell r="A420">
            <v>42670</v>
          </cell>
          <cell r="B420" t="e">
            <v>#N/A</v>
          </cell>
          <cell r="C420">
            <v>9826.1820000000007</v>
          </cell>
          <cell r="D420" t="e">
            <v>#N/A</v>
          </cell>
          <cell r="E420" t="e">
            <v>#N/A</v>
          </cell>
          <cell r="F420" t="e">
            <v>#N/A</v>
          </cell>
          <cell r="H420" t="e">
            <v>#N/A</v>
          </cell>
          <cell r="I420" t="e">
            <v>#N/A</v>
          </cell>
          <cell r="K420" t="e">
            <v>#N/A</v>
          </cell>
          <cell r="L420" t="e">
            <v>#N/A</v>
          </cell>
          <cell r="M420">
            <v>9862.0020000000004</v>
          </cell>
          <cell r="N420" t="e">
            <v>#N/A</v>
          </cell>
          <cell r="O420" t="e">
            <v>#N/A</v>
          </cell>
          <cell r="P420" t="e">
            <v>#N/A</v>
          </cell>
          <cell r="R420" t="e">
            <v>#N/A</v>
          </cell>
          <cell r="S420" t="e">
            <v>#N/A</v>
          </cell>
          <cell r="T420" t="e">
            <v>#N/A</v>
          </cell>
          <cell r="U420" t="e">
            <v>#DIV/0!</v>
          </cell>
        </row>
        <row r="421">
          <cell r="A421">
            <v>42671</v>
          </cell>
          <cell r="B421" t="e">
            <v>#N/A</v>
          </cell>
          <cell r="C421">
            <v>9826.1820000000007</v>
          </cell>
          <cell r="D421" t="e">
            <v>#N/A</v>
          </cell>
          <cell r="E421" t="e">
            <v>#N/A</v>
          </cell>
          <cell r="F421" t="e">
            <v>#N/A</v>
          </cell>
          <cell r="H421" t="e">
            <v>#N/A</v>
          </cell>
          <cell r="I421" t="e">
            <v>#N/A</v>
          </cell>
          <cell r="K421" t="e">
            <v>#N/A</v>
          </cell>
          <cell r="L421" t="e">
            <v>#N/A</v>
          </cell>
          <cell r="M421">
            <v>9862.0020000000004</v>
          </cell>
          <cell r="N421" t="e">
            <v>#N/A</v>
          </cell>
          <cell r="O421" t="e">
            <v>#N/A</v>
          </cell>
          <cell r="P421" t="e">
            <v>#N/A</v>
          </cell>
          <cell r="R421" t="e">
            <v>#N/A</v>
          </cell>
          <cell r="S421" t="e">
            <v>#N/A</v>
          </cell>
          <cell r="T421" t="e">
            <v>#N/A</v>
          </cell>
          <cell r="U421" t="e">
            <v>#DIV/0!</v>
          </cell>
        </row>
        <row r="422">
          <cell r="A422">
            <v>42674</v>
          </cell>
          <cell r="B422" t="e">
            <v>#N/A</v>
          </cell>
          <cell r="C422">
            <v>9826.1820000000007</v>
          </cell>
          <cell r="D422" t="e">
            <v>#N/A</v>
          </cell>
          <cell r="E422" t="e">
            <v>#N/A</v>
          </cell>
          <cell r="F422" t="e">
            <v>#N/A</v>
          </cell>
          <cell r="H422" t="e">
            <v>#N/A</v>
          </cell>
          <cell r="I422" t="e">
            <v>#N/A</v>
          </cell>
          <cell r="K422" t="e">
            <v>#N/A</v>
          </cell>
          <cell r="L422" t="e">
            <v>#N/A</v>
          </cell>
          <cell r="M422">
            <v>9862.0020000000004</v>
          </cell>
          <cell r="N422" t="e">
            <v>#N/A</v>
          </cell>
          <cell r="O422" t="e">
            <v>#N/A</v>
          </cell>
          <cell r="P422" t="e">
            <v>#N/A</v>
          </cell>
          <cell r="R422" t="e">
            <v>#N/A</v>
          </cell>
          <cell r="S422" t="e">
            <v>#N/A</v>
          </cell>
          <cell r="T422" t="e">
            <v>#N/A</v>
          </cell>
          <cell r="U422" t="e">
            <v>#DIV/0!</v>
          </cell>
        </row>
        <row r="423">
          <cell r="A423">
            <v>42675</v>
          </cell>
          <cell r="B423" t="e">
            <v>#N/A</v>
          </cell>
          <cell r="C423">
            <v>9826.1820000000007</v>
          </cell>
          <cell r="D423" t="e">
            <v>#N/A</v>
          </cell>
          <cell r="E423" t="e">
            <v>#N/A</v>
          </cell>
          <cell r="F423" t="e">
            <v>#N/A</v>
          </cell>
          <cell r="H423" t="e">
            <v>#N/A</v>
          </cell>
          <cell r="I423" t="e">
            <v>#N/A</v>
          </cell>
          <cell r="K423" t="e">
            <v>#N/A</v>
          </cell>
          <cell r="L423" t="e">
            <v>#N/A</v>
          </cell>
          <cell r="M423">
            <v>9862.0020000000004</v>
          </cell>
          <cell r="N423" t="e">
            <v>#N/A</v>
          </cell>
          <cell r="O423" t="e">
            <v>#N/A</v>
          </cell>
          <cell r="P423" t="e">
            <v>#N/A</v>
          </cell>
          <cell r="R423" t="e">
            <v>#N/A</v>
          </cell>
          <cell r="S423" t="e">
            <v>#N/A</v>
          </cell>
          <cell r="T423" t="e">
            <v>#N/A</v>
          </cell>
          <cell r="U423" t="e">
            <v>#DIV/0!</v>
          </cell>
        </row>
        <row r="424">
          <cell r="A424">
            <v>42676</v>
          </cell>
          <cell r="B424" t="e">
            <v>#N/A</v>
          </cell>
          <cell r="C424">
            <v>9826.1820000000007</v>
          </cell>
          <cell r="D424" t="e">
            <v>#N/A</v>
          </cell>
          <cell r="E424" t="e">
            <v>#N/A</v>
          </cell>
          <cell r="F424" t="e">
            <v>#N/A</v>
          </cell>
          <cell r="H424" t="e">
            <v>#N/A</v>
          </cell>
          <cell r="I424" t="e">
            <v>#N/A</v>
          </cell>
          <cell r="K424" t="e">
            <v>#N/A</v>
          </cell>
          <cell r="L424" t="e">
            <v>#N/A</v>
          </cell>
          <cell r="M424">
            <v>9862.0020000000004</v>
          </cell>
          <cell r="N424" t="e">
            <v>#N/A</v>
          </cell>
          <cell r="O424" t="e">
            <v>#N/A</v>
          </cell>
          <cell r="P424" t="e">
            <v>#N/A</v>
          </cell>
          <cell r="R424" t="e">
            <v>#N/A</v>
          </cell>
          <cell r="S424" t="e">
            <v>#N/A</v>
          </cell>
          <cell r="T424" t="e">
            <v>#N/A</v>
          </cell>
          <cell r="U424" t="e">
            <v>#DIV/0!</v>
          </cell>
        </row>
        <row r="425">
          <cell r="A425">
            <v>42677</v>
          </cell>
          <cell r="B425" t="e">
            <v>#N/A</v>
          </cell>
          <cell r="C425">
            <v>9826.1820000000007</v>
          </cell>
          <cell r="D425" t="e">
            <v>#N/A</v>
          </cell>
          <cell r="E425" t="e">
            <v>#N/A</v>
          </cell>
          <cell r="F425" t="e">
            <v>#N/A</v>
          </cell>
          <cell r="H425" t="e">
            <v>#N/A</v>
          </cell>
          <cell r="I425" t="e">
            <v>#N/A</v>
          </cell>
          <cell r="K425" t="e">
            <v>#N/A</v>
          </cell>
          <cell r="L425" t="e">
            <v>#N/A</v>
          </cell>
          <cell r="M425">
            <v>9862.0020000000004</v>
          </cell>
          <cell r="N425" t="e">
            <v>#N/A</v>
          </cell>
          <cell r="O425" t="e">
            <v>#N/A</v>
          </cell>
          <cell r="P425" t="e">
            <v>#N/A</v>
          </cell>
          <cell r="R425" t="e">
            <v>#N/A</v>
          </cell>
          <cell r="S425" t="e">
            <v>#N/A</v>
          </cell>
          <cell r="T425" t="e">
            <v>#N/A</v>
          </cell>
          <cell r="U425" t="e">
            <v>#DIV/0!</v>
          </cell>
        </row>
        <row r="426">
          <cell r="A426">
            <v>42678</v>
          </cell>
          <cell r="B426" t="e">
            <v>#N/A</v>
          </cell>
          <cell r="C426">
            <v>9826.1820000000007</v>
          </cell>
          <cell r="D426" t="e">
            <v>#N/A</v>
          </cell>
          <cell r="E426" t="e">
            <v>#N/A</v>
          </cell>
          <cell r="F426" t="e">
            <v>#N/A</v>
          </cell>
          <cell r="H426" t="e">
            <v>#N/A</v>
          </cell>
          <cell r="I426" t="e">
            <v>#N/A</v>
          </cell>
          <cell r="K426" t="e">
            <v>#N/A</v>
          </cell>
          <cell r="L426" t="e">
            <v>#N/A</v>
          </cell>
          <cell r="M426">
            <v>9862.0020000000004</v>
          </cell>
          <cell r="N426" t="e">
            <v>#N/A</v>
          </cell>
          <cell r="O426" t="e">
            <v>#N/A</v>
          </cell>
          <cell r="P426" t="e">
            <v>#N/A</v>
          </cell>
          <cell r="R426" t="e">
            <v>#N/A</v>
          </cell>
          <cell r="S426" t="e">
            <v>#N/A</v>
          </cell>
          <cell r="T426" t="e">
            <v>#N/A</v>
          </cell>
          <cell r="U426" t="e">
            <v>#DIV/0!</v>
          </cell>
        </row>
        <row r="427">
          <cell r="A427">
            <v>42681</v>
          </cell>
          <cell r="B427" t="e">
            <v>#N/A</v>
          </cell>
          <cell r="C427">
            <v>9826.1820000000007</v>
          </cell>
          <cell r="D427" t="e">
            <v>#N/A</v>
          </cell>
          <cell r="E427" t="e">
            <v>#N/A</v>
          </cell>
          <cell r="F427" t="e">
            <v>#N/A</v>
          </cell>
          <cell r="H427" t="e">
            <v>#N/A</v>
          </cell>
          <cell r="I427" t="e">
            <v>#N/A</v>
          </cell>
          <cell r="K427" t="e">
            <v>#N/A</v>
          </cell>
          <cell r="L427" t="e">
            <v>#N/A</v>
          </cell>
          <cell r="M427">
            <v>9862.0020000000004</v>
          </cell>
          <cell r="N427" t="e">
            <v>#N/A</v>
          </cell>
          <cell r="O427" t="e">
            <v>#N/A</v>
          </cell>
          <cell r="P427" t="e">
            <v>#N/A</v>
          </cell>
          <cell r="R427" t="e">
            <v>#N/A</v>
          </cell>
          <cell r="S427" t="e">
            <v>#N/A</v>
          </cell>
          <cell r="T427" t="e">
            <v>#N/A</v>
          </cell>
          <cell r="U427" t="e">
            <v>#DIV/0!</v>
          </cell>
        </row>
        <row r="428">
          <cell r="A428">
            <v>42682</v>
          </cell>
          <cell r="B428" t="e">
            <v>#N/A</v>
          </cell>
          <cell r="C428">
            <v>9826.1820000000007</v>
          </cell>
          <cell r="D428" t="e">
            <v>#N/A</v>
          </cell>
          <cell r="E428" t="e">
            <v>#N/A</v>
          </cell>
          <cell r="F428" t="e">
            <v>#N/A</v>
          </cell>
          <cell r="H428" t="e">
            <v>#N/A</v>
          </cell>
          <cell r="I428" t="e">
            <v>#N/A</v>
          </cell>
          <cell r="K428" t="e">
            <v>#N/A</v>
          </cell>
          <cell r="L428" t="e">
            <v>#N/A</v>
          </cell>
          <cell r="M428">
            <v>9862.0020000000004</v>
          </cell>
          <cell r="N428" t="e">
            <v>#N/A</v>
          </cell>
          <cell r="O428" t="e">
            <v>#N/A</v>
          </cell>
          <cell r="P428" t="e">
            <v>#N/A</v>
          </cell>
          <cell r="R428" t="e">
            <v>#N/A</v>
          </cell>
          <cell r="S428" t="e">
            <v>#N/A</v>
          </cell>
          <cell r="T428" t="e">
            <v>#N/A</v>
          </cell>
          <cell r="U428" t="e">
            <v>#DIV/0!</v>
          </cell>
        </row>
        <row r="429">
          <cell r="A429">
            <v>42683</v>
          </cell>
          <cell r="B429" t="e">
            <v>#N/A</v>
          </cell>
          <cell r="C429">
            <v>9826.1820000000007</v>
          </cell>
          <cell r="D429" t="e">
            <v>#N/A</v>
          </cell>
          <cell r="E429" t="e">
            <v>#N/A</v>
          </cell>
          <cell r="F429" t="e">
            <v>#N/A</v>
          </cell>
          <cell r="H429" t="e">
            <v>#N/A</v>
          </cell>
          <cell r="I429" t="e">
            <v>#N/A</v>
          </cell>
          <cell r="K429" t="e">
            <v>#N/A</v>
          </cell>
          <cell r="L429" t="e">
            <v>#N/A</v>
          </cell>
          <cell r="M429">
            <v>9862.0020000000004</v>
          </cell>
          <cell r="N429" t="e">
            <v>#N/A</v>
          </cell>
          <cell r="O429" t="e">
            <v>#N/A</v>
          </cell>
          <cell r="P429" t="e">
            <v>#N/A</v>
          </cell>
          <cell r="R429" t="e">
            <v>#N/A</v>
          </cell>
          <cell r="S429" t="e">
            <v>#N/A</v>
          </cell>
          <cell r="T429" t="e">
            <v>#N/A</v>
          </cell>
          <cell r="U429" t="e">
            <v>#DIV/0!</v>
          </cell>
        </row>
        <row r="430">
          <cell r="A430">
            <v>42684</v>
          </cell>
          <cell r="B430" t="e">
            <v>#N/A</v>
          </cell>
          <cell r="C430">
            <v>9826.1820000000007</v>
          </cell>
          <cell r="D430" t="e">
            <v>#N/A</v>
          </cell>
          <cell r="E430" t="e">
            <v>#N/A</v>
          </cell>
          <cell r="F430" t="e">
            <v>#N/A</v>
          </cell>
          <cell r="H430" t="e">
            <v>#N/A</v>
          </cell>
          <cell r="I430" t="e">
            <v>#N/A</v>
          </cell>
          <cell r="K430" t="e">
            <v>#N/A</v>
          </cell>
          <cell r="L430" t="e">
            <v>#N/A</v>
          </cell>
          <cell r="M430">
            <v>9862.0020000000004</v>
          </cell>
          <cell r="N430" t="e">
            <v>#N/A</v>
          </cell>
          <cell r="O430" t="e">
            <v>#N/A</v>
          </cell>
          <cell r="P430" t="e">
            <v>#N/A</v>
          </cell>
          <cell r="R430" t="e">
            <v>#N/A</v>
          </cell>
          <cell r="S430" t="e">
            <v>#N/A</v>
          </cell>
          <cell r="T430" t="e">
            <v>#N/A</v>
          </cell>
          <cell r="U430" t="e">
            <v>#DIV/0!</v>
          </cell>
        </row>
        <row r="431">
          <cell r="A431">
            <v>42685</v>
          </cell>
          <cell r="B431" t="e">
            <v>#N/A</v>
          </cell>
          <cell r="C431">
            <v>9826.1820000000007</v>
          </cell>
          <cell r="D431" t="e">
            <v>#N/A</v>
          </cell>
          <cell r="E431" t="e">
            <v>#N/A</v>
          </cell>
          <cell r="F431" t="e">
            <v>#N/A</v>
          </cell>
          <cell r="H431" t="e">
            <v>#N/A</v>
          </cell>
          <cell r="I431" t="e">
            <v>#N/A</v>
          </cell>
          <cell r="K431" t="e">
            <v>#N/A</v>
          </cell>
          <cell r="L431" t="e">
            <v>#N/A</v>
          </cell>
          <cell r="M431">
            <v>9862.0020000000004</v>
          </cell>
          <cell r="N431" t="e">
            <v>#N/A</v>
          </cell>
          <cell r="O431" t="e">
            <v>#N/A</v>
          </cell>
          <cell r="P431" t="e">
            <v>#N/A</v>
          </cell>
          <cell r="R431" t="e">
            <v>#N/A</v>
          </cell>
          <cell r="S431" t="e">
            <v>#N/A</v>
          </cell>
          <cell r="T431" t="e">
            <v>#N/A</v>
          </cell>
          <cell r="U431" t="e">
            <v>#DIV/0!</v>
          </cell>
        </row>
        <row r="432">
          <cell r="A432">
            <v>42688</v>
          </cell>
          <cell r="B432" t="e">
            <v>#N/A</v>
          </cell>
          <cell r="C432">
            <v>9826.1820000000007</v>
          </cell>
          <cell r="D432" t="e">
            <v>#N/A</v>
          </cell>
          <cell r="E432" t="e">
            <v>#N/A</v>
          </cell>
          <cell r="F432" t="e">
            <v>#N/A</v>
          </cell>
          <cell r="H432" t="e">
            <v>#N/A</v>
          </cell>
          <cell r="I432" t="e">
            <v>#N/A</v>
          </cell>
          <cell r="K432" t="e">
            <v>#N/A</v>
          </cell>
          <cell r="L432" t="e">
            <v>#N/A</v>
          </cell>
          <cell r="M432">
            <v>9862.0020000000004</v>
          </cell>
          <cell r="N432" t="e">
            <v>#N/A</v>
          </cell>
          <cell r="O432" t="e">
            <v>#N/A</v>
          </cell>
          <cell r="P432" t="e">
            <v>#N/A</v>
          </cell>
          <cell r="R432" t="e">
            <v>#N/A</v>
          </cell>
          <cell r="S432" t="e">
            <v>#N/A</v>
          </cell>
          <cell r="T432" t="e">
            <v>#N/A</v>
          </cell>
          <cell r="U432" t="e">
            <v>#DIV/0!</v>
          </cell>
        </row>
        <row r="433">
          <cell r="A433">
            <v>42689</v>
          </cell>
          <cell r="B433" t="e">
            <v>#N/A</v>
          </cell>
          <cell r="C433">
            <v>9826.1820000000007</v>
          </cell>
          <cell r="D433" t="e">
            <v>#N/A</v>
          </cell>
          <cell r="E433" t="e">
            <v>#N/A</v>
          </cell>
          <cell r="F433" t="e">
            <v>#N/A</v>
          </cell>
          <cell r="H433" t="e">
            <v>#N/A</v>
          </cell>
          <cell r="I433" t="e">
            <v>#N/A</v>
          </cell>
          <cell r="K433" t="e">
            <v>#N/A</v>
          </cell>
          <cell r="L433" t="e">
            <v>#N/A</v>
          </cell>
          <cell r="M433">
            <v>9862.0020000000004</v>
          </cell>
          <cell r="N433" t="e">
            <v>#N/A</v>
          </cell>
          <cell r="O433" t="e">
            <v>#N/A</v>
          </cell>
          <cell r="P433" t="e">
            <v>#N/A</v>
          </cell>
          <cell r="R433" t="e">
            <v>#N/A</v>
          </cell>
          <cell r="S433" t="e">
            <v>#N/A</v>
          </cell>
          <cell r="T433" t="e">
            <v>#N/A</v>
          </cell>
          <cell r="U433" t="e">
            <v>#DIV/0!</v>
          </cell>
        </row>
        <row r="434">
          <cell r="A434">
            <v>42690</v>
          </cell>
          <cell r="B434" t="e">
            <v>#N/A</v>
          </cell>
          <cell r="C434">
            <v>9826.1820000000007</v>
          </cell>
          <cell r="D434" t="e">
            <v>#N/A</v>
          </cell>
          <cell r="E434" t="e">
            <v>#N/A</v>
          </cell>
          <cell r="F434" t="e">
            <v>#N/A</v>
          </cell>
          <cell r="H434" t="e">
            <v>#N/A</v>
          </cell>
          <cell r="I434" t="e">
            <v>#N/A</v>
          </cell>
          <cell r="K434" t="e">
            <v>#N/A</v>
          </cell>
          <cell r="L434" t="e">
            <v>#N/A</v>
          </cell>
          <cell r="M434">
            <v>9862.0020000000004</v>
          </cell>
          <cell r="N434" t="e">
            <v>#N/A</v>
          </cell>
          <cell r="O434" t="e">
            <v>#N/A</v>
          </cell>
          <cell r="P434" t="e">
            <v>#N/A</v>
          </cell>
          <cell r="R434" t="e">
            <v>#N/A</v>
          </cell>
          <cell r="S434" t="e">
            <v>#N/A</v>
          </cell>
          <cell r="T434" t="e">
            <v>#N/A</v>
          </cell>
          <cell r="U434" t="e">
            <v>#DIV/0!</v>
          </cell>
        </row>
        <row r="435">
          <cell r="A435">
            <v>42691</v>
          </cell>
          <cell r="B435" t="e">
            <v>#N/A</v>
          </cell>
          <cell r="C435">
            <v>9826.1820000000007</v>
          </cell>
          <cell r="D435" t="e">
            <v>#N/A</v>
          </cell>
          <cell r="E435" t="e">
            <v>#N/A</v>
          </cell>
          <cell r="F435" t="e">
            <v>#N/A</v>
          </cell>
          <cell r="H435" t="e">
            <v>#N/A</v>
          </cell>
          <cell r="I435" t="e">
            <v>#N/A</v>
          </cell>
          <cell r="K435" t="e">
            <v>#N/A</v>
          </cell>
          <cell r="L435" t="e">
            <v>#N/A</v>
          </cell>
          <cell r="M435">
            <v>9862.0020000000004</v>
          </cell>
          <cell r="N435" t="e">
            <v>#N/A</v>
          </cell>
          <cell r="O435" t="e">
            <v>#N/A</v>
          </cell>
          <cell r="P435" t="e">
            <v>#N/A</v>
          </cell>
          <cell r="R435" t="e">
            <v>#N/A</v>
          </cell>
          <cell r="S435" t="e">
            <v>#N/A</v>
          </cell>
          <cell r="T435" t="e">
            <v>#N/A</v>
          </cell>
          <cell r="U435" t="e">
            <v>#DIV/0!</v>
          </cell>
        </row>
        <row r="436">
          <cell r="A436">
            <v>42692</v>
          </cell>
          <cell r="B436" t="e">
            <v>#N/A</v>
          </cell>
          <cell r="C436">
            <v>9826.1820000000007</v>
          </cell>
          <cell r="D436" t="e">
            <v>#N/A</v>
          </cell>
          <cell r="E436" t="e">
            <v>#N/A</v>
          </cell>
          <cell r="F436" t="e">
            <v>#N/A</v>
          </cell>
          <cell r="H436" t="e">
            <v>#N/A</v>
          </cell>
          <cell r="I436" t="e">
            <v>#N/A</v>
          </cell>
          <cell r="K436" t="e">
            <v>#N/A</v>
          </cell>
          <cell r="L436" t="e">
            <v>#N/A</v>
          </cell>
          <cell r="M436">
            <v>9862.0020000000004</v>
          </cell>
          <cell r="N436" t="e">
            <v>#N/A</v>
          </cell>
          <cell r="O436" t="e">
            <v>#N/A</v>
          </cell>
          <cell r="P436" t="e">
            <v>#N/A</v>
          </cell>
          <cell r="R436" t="e">
            <v>#N/A</v>
          </cell>
          <cell r="S436" t="e">
            <v>#N/A</v>
          </cell>
          <cell r="T436" t="e">
            <v>#N/A</v>
          </cell>
          <cell r="U436" t="e">
            <v>#DIV/0!</v>
          </cell>
        </row>
        <row r="437">
          <cell r="A437">
            <v>42695</v>
          </cell>
          <cell r="B437" t="e">
            <v>#N/A</v>
          </cell>
          <cell r="C437">
            <v>9826.1820000000007</v>
          </cell>
          <cell r="D437" t="e">
            <v>#N/A</v>
          </cell>
          <cell r="E437" t="e">
            <v>#N/A</v>
          </cell>
          <cell r="F437" t="e">
            <v>#N/A</v>
          </cell>
          <cell r="H437" t="e">
            <v>#N/A</v>
          </cell>
          <cell r="I437" t="e">
            <v>#N/A</v>
          </cell>
          <cell r="K437" t="e">
            <v>#N/A</v>
          </cell>
          <cell r="L437" t="e">
            <v>#N/A</v>
          </cell>
          <cell r="M437">
            <v>9862.0020000000004</v>
          </cell>
          <cell r="N437" t="e">
            <v>#N/A</v>
          </cell>
          <cell r="O437" t="e">
            <v>#N/A</v>
          </cell>
          <cell r="P437" t="e">
            <v>#N/A</v>
          </cell>
          <cell r="R437" t="e">
            <v>#N/A</v>
          </cell>
          <cell r="S437" t="e">
            <v>#N/A</v>
          </cell>
          <cell r="T437" t="e">
            <v>#N/A</v>
          </cell>
          <cell r="U437" t="e">
            <v>#DIV/0!</v>
          </cell>
        </row>
        <row r="438">
          <cell r="A438">
            <v>42696</v>
          </cell>
          <cell r="B438" t="e">
            <v>#N/A</v>
          </cell>
          <cell r="C438">
            <v>9826.1820000000007</v>
          </cell>
          <cell r="D438" t="e">
            <v>#N/A</v>
          </cell>
          <cell r="E438" t="e">
            <v>#N/A</v>
          </cell>
          <cell r="F438" t="e">
            <v>#N/A</v>
          </cell>
          <cell r="H438" t="e">
            <v>#N/A</v>
          </cell>
          <cell r="I438" t="e">
            <v>#N/A</v>
          </cell>
          <cell r="K438" t="e">
            <v>#N/A</v>
          </cell>
          <cell r="L438" t="e">
            <v>#N/A</v>
          </cell>
          <cell r="M438">
            <v>9862.0020000000004</v>
          </cell>
          <cell r="N438" t="e">
            <v>#N/A</v>
          </cell>
          <cell r="O438" t="e">
            <v>#N/A</v>
          </cell>
          <cell r="P438" t="e">
            <v>#N/A</v>
          </cell>
          <cell r="R438" t="e">
            <v>#N/A</v>
          </cell>
          <cell r="S438" t="e">
            <v>#N/A</v>
          </cell>
          <cell r="T438" t="e">
            <v>#N/A</v>
          </cell>
          <cell r="U438" t="e">
            <v>#DIV/0!</v>
          </cell>
        </row>
        <row r="439">
          <cell r="A439">
            <v>42697</v>
          </cell>
          <cell r="B439" t="e">
            <v>#N/A</v>
          </cell>
          <cell r="C439">
            <v>9826.1820000000007</v>
          </cell>
          <cell r="D439" t="e">
            <v>#N/A</v>
          </cell>
          <cell r="E439" t="e">
            <v>#N/A</v>
          </cell>
          <cell r="F439" t="e">
            <v>#N/A</v>
          </cell>
          <cell r="H439" t="e">
            <v>#N/A</v>
          </cell>
          <cell r="I439" t="e">
            <v>#N/A</v>
          </cell>
          <cell r="K439" t="e">
            <v>#N/A</v>
          </cell>
          <cell r="L439" t="e">
            <v>#N/A</v>
          </cell>
          <cell r="M439">
            <v>9862.0020000000004</v>
          </cell>
          <cell r="N439" t="e">
            <v>#N/A</v>
          </cell>
          <cell r="O439" t="e">
            <v>#N/A</v>
          </cell>
          <cell r="P439" t="e">
            <v>#N/A</v>
          </cell>
          <cell r="R439" t="e">
            <v>#N/A</v>
          </cell>
          <cell r="S439" t="e">
            <v>#N/A</v>
          </cell>
          <cell r="T439" t="e">
            <v>#N/A</v>
          </cell>
          <cell r="U439" t="e">
            <v>#DIV/0!</v>
          </cell>
        </row>
        <row r="440">
          <cell r="A440">
            <v>42698</v>
          </cell>
          <cell r="B440" t="e">
            <v>#N/A</v>
          </cell>
          <cell r="C440">
            <v>9826.1820000000007</v>
          </cell>
          <cell r="D440" t="e">
            <v>#N/A</v>
          </cell>
          <cell r="E440" t="e">
            <v>#N/A</v>
          </cell>
          <cell r="F440" t="e">
            <v>#N/A</v>
          </cell>
          <cell r="H440" t="e">
            <v>#N/A</v>
          </cell>
          <cell r="I440" t="e">
            <v>#N/A</v>
          </cell>
          <cell r="K440" t="e">
            <v>#N/A</v>
          </cell>
          <cell r="L440" t="e">
            <v>#N/A</v>
          </cell>
          <cell r="M440">
            <v>9862.0020000000004</v>
          </cell>
          <cell r="N440" t="e">
            <v>#N/A</v>
          </cell>
          <cell r="O440" t="e">
            <v>#N/A</v>
          </cell>
          <cell r="P440" t="e">
            <v>#N/A</v>
          </cell>
          <cell r="R440" t="e">
            <v>#N/A</v>
          </cell>
          <cell r="S440" t="e">
            <v>#N/A</v>
          </cell>
          <cell r="T440" t="e">
            <v>#N/A</v>
          </cell>
          <cell r="U440" t="e">
            <v>#DIV/0!</v>
          </cell>
        </row>
        <row r="441">
          <cell r="A441">
            <v>42699</v>
          </cell>
          <cell r="B441" t="e">
            <v>#N/A</v>
          </cell>
          <cell r="C441">
            <v>9826.1820000000007</v>
          </cell>
          <cell r="D441" t="e">
            <v>#N/A</v>
          </cell>
          <cell r="E441" t="e">
            <v>#N/A</v>
          </cell>
          <cell r="F441" t="e">
            <v>#N/A</v>
          </cell>
          <cell r="H441" t="e">
            <v>#N/A</v>
          </cell>
          <cell r="I441" t="e">
            <v>#N/A</v>
          </cell>
          <cell r="K441" t="e">
            <v>#N/A</v>
          </cell>
          <cell r="L441" t="e">
            <v>#N/A</v>
          </cell>
          <cell r="M441">
            <v>9862.0020000000004</v>
          </cell>
          <cell r="N441" t="e">
            <v>#N/A</v>
          </cell>
          <cell r="O441" t="e">
            <v>#N/A</v>
          </cell>
          <cell r="P441" t="e">
            <v>#N/A</v>
          </cell>
          <cell r="R441" t="e">
            <v>#N/A</v>
          </cell>
          <cell r="S441" t="e">
            <v>#N/A</v>
          </cell>
          <cell r="T441" t="e">
            <v>#N/A</v>
          </cell>
          <cell r="U441" t="e">
            <v>#DIV/0!</v>
          </cell>
        </row>
        <row r="442">
          <cell r="A442">
            <v>42702</v>
          </cell>
          <cell r="B442" t="e">
            <v>#N/A</v>
          </cell>
          <cell r="C442">
            <v>9826.1820000000007</v>
          </cell>
          <cell r="D442" t="e">
            <v>#N/A</v>
          </cell>
          <cell r="E442" t="e">
            <v>#N/A</v>
          </cell>
          <cell r="F442" t="e">
            <v>#N/A</v>
          </cell>
          <cell r="H442" t="e">
            <v>#N/A</v>
          </cell>
          <cell r="I442" t="e">
            <v>#N/A</v>
          </cell>
          <cell r="K442" t="e">
            <v>#N/A</v>
          </cell>
          <cell r="L442" t="e">
            <v>#N/A</v>
          </cell>
          <cell r="M442">
            <v>9862.0020000000004</v>
          </cell>
          <cell r="N442" t="e">
            <v>#N/A</v>
          </cell>
          <cell r="O442" t="e">
            <v>#N/A</v>
          </cell>
          <cell r="P442" t="e">
            <v>#N/A</v>
          </cell>
          <cell r="R442" t="e">
            <v>#N/A</v>
          </cell>
          <cell r="S442" t="e">
            <v>#N/A</v>
          </cell>
          <cell r="T442" t="e">
            <v>#N/A</v>
          </cell>
          <cell r="U442" t="e">
            <v>#DIV/0!</v>
          </cell>
        </row>
        <row r="443">
          <cell r="A443">
            <v>42703</v>
          </cell>
          <cell r="B443" t="e">
            <v>#N/A</v>
          </cell>
          <cell r="C443">
            <v>9826.1820000000007</v>
          </cell>
          <cell r="D443" t="e">
            <v>#N/A</v>
          </cell>
          <cell r="E443" t="e">
            <v>#N/A</v>
          </cell>
          <cell r="F443" t="e">
            <v>#N/A</v>
          </cell>
          <cell r="H443" t="e">
            <v>#N/A</v>
          </cell>
          <cell r="I443" t="e">
            <v>#N/A</v>
          </cell>
          <cell r="K443" t="e">
            <v>#N/A</v>
          </cell>
          <cell r="L443" t="e">
            <v>#N/A</v>
          </cell>
          <cell r="M443">
            <v>9862.0020000000004</v>
          </cell>
          <cell r="N443" t="e">
            <v>#N/A</v>
          </cell>
          <cell r="O443" t="e">
            <v>#N/A</v>
          </cell>
          <cell r="P443" t="e">
            <v>#N/A</v>
          </cell>
          <cell r="R443" t="e">
            <v>#N/A</v>
          </cell>
          <cell r="S443" t="e">
            <v>#N/A</v>
          </cell>
          <cell r="T443" t="e">
            <v>#N/A</v>
          </cell>
          <cell r="U443" t="e">
            <v>#DIV/0!</v>
          </cell>
        </row>
        <row r="444">
          <cell r="A444">
            <v>42704</v>
          </cell>
          <cell r="B444" t="e">
            <v>#N/A</v>
          </cell>
          <cell r="C444">
            <v>9826.1820000000007</v>
          </cell>
          <cell r="D444" t="e">
            <v>#N/A</v>
          </cell>
          <cell r="E444" t="e">
            <v>#N/A</v>
          </cell>
          <cell r="F444" t="e">
            <v>#N/A</v>
          </cell>
          <cell r="H444" t="e">
            <v>#N/A</v>
          </cell>
          <cell r="I444" t="e">
            <v>#N/A</v>
          </cell>
          <cell r="K444" t="e">
            <v>#N/A</v>
          </cell>
          <cell r="L444" t="e">
            <v>#N/A</v>
          </cell>
          <cell r="M444">
            <v>9862.0020000000004</v>
          </cell>
          <cell r="N444" t="e">
            <v>#N/A</v>
          </cell>
          <cell r="O444" t="e">
            <v>#N/A</v>
          </cell>
          <cell r="P444" t="e">
            <v>#N/A</v>
          </cell>
          <cell r="R444" t="e">
            <v>#N/A</v>
          </cell>
          <cell r="S444" t="e">
            <v>#N/A</v>
          </cell>
          <cell r="T444" t="e">
            <v>#N/A</v>
          </cell>
          <cell r="U444" t="e">
            <v>#DIV/0!</v>
          </cell>
        </row>
        <row r="445">
          <cell r="A445">
            <v>42705</v>
          </cell>
          <cell r="B445" t="e">
            <v>#N/A</v>
          </cell>
          <cell r="C445">
            <v>9826.1820000000007</v>
          </cell>
          <cell r="D445" t="e">
            <v>#N/A</v>
          </cell>
          <cell r="E445" t="e">
            <v>#N/A</v>
          </cell>
          <cell r="F445" t="e">
            <v>#N/A</v>
          </cell>
          <cell r="H445" t="e">
            <v>#N/A</v>
          </cell>
          <cell r="I445" t="e">
            <v>#N/A</v>
          </cell>
          <cell r="K445" t="e">
            <v>#N/A</v>
          </cell>
          <cell r="L445" t="e">
            <v>#N/A</v>
          </cell>
          <cell r="M445">
            <v>9862.0020000000004</v>
          </cell>
          <cell r="N445" t="e">
            <v>#N/A</v>
          </cell>
          <cell r="O445" t="e">
            <v>#N/A</v>
          </cell>
          <cell r="P445" t="e">
            <v>#N/A</v>
          </cell>
          <cell r="R445" t="e">
            <v>#N/A</v>
          </cell>
          <cell r="S445" t="e">
            <v>#N/A</v>
          </cell>
          <cell r="T445" t="e">
            <v>#N/A</v>
          </cell>
          <cell r="U445" t="e">
            <v>#DIV/0!</v>
          </cell>
        </row>
        <row r="446">
          <cell r="A446">
            <v>42706</v>
          </cell>
          <cell r="B446" t="e">
            <v>#N/A</v>
          </cell>
          <cell r="C446">
            <v>9826.1820000000007</v>
          </cell>
          <cell r="D446" t="e">
            <v>#N/A</v>
          </cell>
          <cell r="E446" t="e">
            <v>#N/A</v>
          </cell>
          <cell r="F446" t="e">
            <v>#N/A</v>
          </cell>
          <cell r="H446" t="e">
            <v>#N/A</v>
          </cell>
          <cell r="I446" t="e">
            <v>#N/A</v>
          </cell>
          <cell r="K446" t="e">
            <v>#N/A</v>
          </cell>
          <cell r="L446" t="e">
            <v>#N/A</v>
          </cell>
          <cell r="M446">
            <v>9862.0020000000004</v>
          </cell>
          <cell r="N446" t="e">
            <v>#N/A</v>
          </cell>
          <cell r="O446" t="e">
            <v>#N/A</v>
          </cell>
          <cell r="P446" t="e">
            <v>#N/A</v>
          </cell>
          <cell r="R446" t="e">
            <v>#N/A</v>
          </cell>
          <cell r="S446" t="e">
            <v>#N/A</v>
          </cell>
          <cell r="T446" t="e">
            <v>#N/A</v>
          </cell>
          <cell r="U446" t="e">
            <v>#DIV/0!</v>
          </cell>
        </row>
        <row r="447">
          <cell r="A447">
            <v>42709</v>
          </cell>
          <cell r="B447" t="e">
            <v>#N/A</v>
          </cell>
          <cell r="C447">
            <v>9826.1820000000007</v>
          </cell>
          <cell r="D447" t="e">
            <v>#N/A</v>
          </cell>
          <cell r="E447" t="e">
            <v>#N/A</v>
          </cell>
          <cell r="F447" t="e">
            <v>#N/A</v>
          </cell>
          <cell r="H447" t="e">
            <v>#N/A</v>
          </cell>
          <cell r="I447" t="e">
            <v>#N/A</v>
          </cell>
          <cell r="K447" t="e">
            <v>#N/A</v>
          </cell>
          <cell r="L447" t="e">
            <v>#N/A</v>
          </cell>
          <cell r="M447">
            <v>9862.0020000000004</v>
          </cell>
          <cell r="N447" t="e">
            <v>#N/A</v>
          </cell>
          <cell r="O447" t="e">
            <v>#N/A</v>
          </cell>
          <cell r="P447" t="e">
            <v>#N/A</v>
          </cell>
          <cell r="R447" t="e">
            <v>#N/A</v>
          </cell>
          <cell r="S447" t="e">
            <v>#N/A</v>
          </cell>
          <cell r="T447" t="e">
            <v>#N/A</v>
          </cell>
          <cell r="U447" t="e">
            <v>#DIV/0!</v>
          </cell>
        </row>
        <row r="448">
          <cell r="A448">
            <v>42710</v>
          </cell>
          <cell r="B448" t="e">
            <v>#N/A</v>
          </cell>
          <cell r="C448">
            <v>9826.1820000000007</v>
          </cell>
          <cell r="D448" t="e">
            <v>#N/A</v>
          </cell>
          <cell r="E448" t="e">
            <v>#N/A</v>
          </cell>
          <cell r="F448" t="e">
            <v>#N/A</v>
          </cell>
          <cell r="H448" t="e">
            <v>#N/A</v>
          </cell>
          <cell r="I448" t="e">
            <v>#N/A</v>
          </cell>
          <cell r="K448" t="e">
            <v>#N/A</v>
          </cell>
          <cell r="L448" t="e">
            <v>#N/A</v>
          </cell>
          <cell r="M448">
            <v>9862.0020000000004</v>
          </cell>
          <cell r="N448" t="e">
            <v>#N/A</v>
          </cell>
          <cell r="O448" t="e">
            <v>#N/A</v>
          </cell>
          <cell r="P448" t="e">
            <v>#N/A</v>
          </cell>
          <cell r="R448" t="e">
            <v>#N/A</v>
          </cell>
          <cell r="S448" t="e">
            <v>#N/A</v>
          </cell>
          <cell r="T448" t="e">
            <v>#N/A</v>
          </cell>
          <cell r="U448" t="e">
            <v>#DIV/0!</v>
          </cell>
        </row>
        <row r="449">
          <cell r="A449">
            <v>42711</v>
          </cell>
          <cell r="B449" t="e">
            <v>#N/A</v>
          </cell>
          <cell r="C449">
            <v>9826.1820000000007</v>
          </cell>
          <cell r="D449" t="e">
            <v>#N/A</v>
          </cell>
          <cell r="E449" t="e">
            <v>#N/A</v>
          </cell>
          <cell r="F449" t="e">
            <v>#N/A</v>
          </cell>
          <cell r="H449" t="e">
            <v>#N/A</v>
          </cell>
          <cell r="I449" t="e">
            <v>#N/A</v>
          </cell>
          <cell r="K449" t="e">
            <v>#N/A</v>
          </cell>
          <cell r="L449" t="e">
            <v>#N/A</v>
          </cell>
          <cell r="M449">
            <v>9862.0020000000004</v>
          </cell>
          <cell r="N449" t="e">
            <v>#N/A</v>
          </cell>
          <cell r="O449" t="e">
            <v>#N/A</v>
          </cell>
          <cell r="P449" t="e">
            <v>#N/A</v>
          </cell>
          <cell r="R449" t="e">
            <v>#N/A</v>
          </cell>
          <cell r="S449" t="e">
            <v>#N/A</v>
          </cell>
          <cell r="T449" t="e">
            <v>#N/A</v>
          </cell>
          <cell r="U449" t="e">
            <v>#DIV/0!</v>
          </cell>
        </row>
        <row r="450">
          <cell r="A450">
            <v>42712</v>
          </cell>
          <cell r="B450" t="e">
            <v>#N/A</v>
          </cell>
          <cell r="C450">
            <v>9826.1820000000007</v>
          </cell>
          <cell r="D450" t="e">
            <v>#N/A</v>
          </cell>
          <cell r="E450" t="e">
            <v>#N/A</v>
          </cell>
          <cell r="F450" t="e">
            <v>#N/A</v>
          </cell>
          <cell r="H450" t="e">
            <v>#N/A</v>
          </cell>
          <cell r="I450" t="e">
            <v>#N/A</v>
          </cell>
          <cell r="K450" t="e">
            <v>#N/A</v>
          </cell>
          <cell r="L450" t="e">
            <v>#N/A</v>
          </cell>
          <cell r="M450">
            <v>9862.0020000000004</v>
          </cell>
          <cell r="N450" t="e">
            <v>#N/A</v>
          </cell>
          <cell r="O450" t="e">
            <v>#N/A</v>
          </cell>
          <cell r="P450" t="e">
            <v>#N/A</v>
          </cell>
          <cell r="R450" t="e">
            <v>#N/A</v>
          </cell>
          <cell r="S450" t="e">
            <v>#N/A</v>
          </cell>
          <cell r="T450" t="e">
            <v>#N/A</v>
          </cell>
          <cell r="U450" t="e">
            <v>#DIV/0!</v>
          </cell>
        </row>
        <row r="451">
          <cell r="A451">
            <v>42713</v>
          </cell>
          <cell r="B451" t="e">
            <v>#N/A</v>
          </cell>
          <cell r="C451">
            <v>9826.1820000000007</v>
          </cell>
          <cell r="D451" t="e">
            <v>#N/A</v>
          </cell>
          <cell r="E451" t="e">
            <v>#N/A</v>
          </cell>
          <cell r="F451" t="e">
            <v>#N/A</v>
          </cell>
          <cell r="H451" t="e">
            <v>#N/A</v>
          </cell>
          <cell r="I451" t="e">
            <v>#N/A</v>
          </cell>
          <cell r="K451" t="e">
            <v>#N/A</v>
          </cell>
          <cell r="L451" t="e">
            <v>#N/A</v>
          </cell>
          <cell r="M451">
            <v>9862.0020000000004</v>
          </cell>
          <cell r="N451" t="e">
            <v>#N/A</v>
          </cell>
          <cell r="O451" t="e">
            <v>#N/A</v>
          </cell>
          <cell r="P451" t="e">
            <v>#N/A</v>
          </cell>
          <cell r="R451" t="e">
            <v>#N/A</v>
          </cell>
          <cell r="S451" t="e">
            <v>#N/A</v>
          </cell>
          <cell r="T451" t="e">
            <v>#N/A</v>
          </cell>
          <cell r="U451" t="e">
            <v>#DIV/0!</v>
          </cell>
        </row>
        <row r="452">
          <cell r="A452">
            <v>42716</v>
          </cell>
          <cell r="B452" t="e">
            <v>#N/A</v>
          </cell>
          <cell r="C452">
            <v>9826.1820000000007</v>
          </cell>
          <cell r="D452" t="e">
            <v>#N/A</v>
          </cell>
          <cell r="E452" t="e">
            <v>#N/A</v>
          </cell>
          <cell r="F452" t="e">
            <v>#N/A</v>
          </cell>
          <cell r="H452" t="e">
            <v>#N/A</v>
          </cell>
          <cell r="I452" t="e">
            <v>#N/A</v>
          </cell>
          <cell r="K452" t="e">
            <v>#N/A</v>
          </cell>
          <cell r="L452" t="e">
            <v>#N/A</v>
          </cell>
          <cell r="M452">
            <v>9862.0020000000004</v>
          </cell>
          <cell r="N452" t="e">
            <v>#N/A</v>
          </cell>
          <cell r="O452" t="e">
            <v>#N/A</v>
          </cell>
          <cell r="P452" t="e">
            <v>#N/A</v>
          </cell>
          <cell r="R452" t="e">
            <v>#N/A</v>
          </cell>
          <cell r="S452" t="e">
            <v>#N/A</v>
          </cell>
          <cell r="T452" t="e">
            <v>#N/A</v>
          </cell>
          <cell r="U452" t="e">
            <v>#DIV/0!</v>
          </cell>
        </row>
        <row r="453">
          <cell r="A453">
            <v>42717</v>
          </cell>
          <cell r="B453" t="e">
            <v>#N/A</v>
          </cell>
          <cell r="C453">
            <v>9826.1820000000007</v>
          </cell>
          <cell r="D453" t="e">
            <v>#N/A</v>
          </cell>
          <cell r="E453" t="e">
            <v>#N/A</v>
          </cell>
          <cell r="F453" t="e">
            <v>#N/A</v>
          </cell>
          <cell r="H453" t="e">
            <v>#N/A</v>
          </cell>
          <cell r="I453" t="e">
            <v>#N/A</v>
          </cell>
          <cell r="K453" t="e">
            <v>#N/A</v>
          </cell>
          <cell r="L453" t="e">
            <v>#N/A</v>
          </cell>
          <cell r="M453">
            <v>9862.0020000000004</v>
          </cell>
          <cell r="N453" t="e">
            <v>#N/A</v>
          </cell>
          <cell r="O453" t="e">
            <v>#N/A</v>
          </cell>
          <cell r="P453" t="e">
            <v>#N/A</v>
          </cell>
          <cell r="R453" t="e">
            <v>#N/A</v>
          </cell>
          <cell r="S453" t="e">
            <v>#N/A</v>
          </cell>
          <cell r="T453" t="e">
            <v>#N/A</v>
          </cell>
          <cell r="U453" t="e">
            <v>#DIV/0!</v>
          </cell>
        </row>
        <row r="454">
          <cell r="A454">
            <v>42718</v>
          </cell>
          <cell r="B454" t="e">
            <v>#N/A</v>
          </cell>
          <cell r="C454">
            <v>9826.1820000000007</v>
          </cell>
          <cell r="D454" t="e">
            <v>#N/A</v>
          </cell>
          <cell r="E454" t="e">
            <v>#N/A</v>
          </cell>
          <cell r="F454" t="e">
            <v>#N/A</v>
          </cell>
          <cell r="H454" t="e">
            <v>#N/A</v>
          </cell>
          <cell r="I454" t="e">
            <v>#N/A</v>
          </cell>
          <cell r="K454" t="e">
            <v>#N/A</v>
          </cell>
          <cell r="L454" t="e">
            <v>#N/A</v>
          </cell>
          <cell r="M454">
            <v>9862.0020000000004</v>
          </cell>
          <cell r="N454" t="e">
            <v>#N/A</v>
          </cell>
          <cell r="O454" t="e">
            <v>#N/A</v>
          </cell>
          <cell r="P454" t="e">
            <v>#N/A</v>
          </cell>
          <cell r="R454" t="e">
            <v>#N/A</v>
          </cell>
          <cell r="S454" t="e">
            <v>#N/A</v>
          </cell>
          <cell r="T454" t="e">
            <v>#N/A</v>
          </cell>
          <cell r="U454" t="e">
            <v>#DIV/0!</v>
          </cell>
        </row>
        <row r="455">
          <cell r="A455">
            <v>42719</v>
          </cell>
          <cell r="B455" t="e">
            <v>#N/A</v>
          </cell>
          <cell r="C455">
            <v>9826.1820000000007</v>
          </cell>
          <cell r="D455" t="e">
            <v>#N/A</v>
          </cell>
          <cell r="E455" t="e">
            <v>#N/A</v>
          </cell>
          <cell r="F455" t="e">
            <v>#N/A</v>
          </cell>
          <cell r="H455" t="e">
            <v>#N/A</v>
          </cell>
          <cell r="I455" t="e">
            <v>#N/A</v>
          </cell>
          <cell r="K455" t="e">
            <v>#N/A</v>
          </cell>
          <cell r="L455" t="e">
            <v>#N/A</v>
          </cell>
          <cell r="M455">
            <v>9862.0020000000004</v>
          </cell>
          <cell r="N455" t="e">
            <v>#N/A</v>
          </cell>
          <cell r="O455" t="e">
            <v>#N/A</v>
          </cell>
          <cell r="P455" t="e">
            <v>#N/A</v>
          </cell>
          <cell r="R455" t="e">
            <v>#N/A</v>
          </cell>
          <cell r="S455" t="e">
            <v>#N/A</v>
          </cell>
          <cell r="T455" t="e">
            <v>#N/A</v>
          </cell>
          <cell r="U455" t="e">
            <v>#DIV/0!</v>
          </cell>
        </row>
        <row r="456">
          <cell r="A456">
            <v>42720</v>
          </cell>
          <cell r="B456" t="e">
            <v>#N/A</v>
          </cell>
          <cell r="C456">
            <v>9826.1820000000007</v>
          </cell>
          <cell r="D456" t="e">
            <v>#N/A</v>
          </cell>
          <cell r="E456" t="e">
            <v>#N/A</v>
          </cell>
          <cell r="F456" t="e">
            <v>#N/A</v>
          </cell>
          <cell r="H456" t="e">
            <v>#N/A</v>
          </cell>
          <cell r="I456" t="e">
            <v>#N/A</v>
          </cell>
          <cell r="K456" t="e">
            <v>#N/A</v>
          </cell>
          <cell r="L456" t="e">
            <v>#N/A</v>
          </cell>
          <cell r="M456">
            <v>9862.0020000000004</v>
          </cell>
          <cell r="N456" t="e">
            <v>#N/A</v>
          </cell>
          <cell r="O456" t="e">
            <v>#N/A</v>
          </cell>
          <cell r="P456" t="e">
            <v>#N/A</v>
          </cell>
          <cell r="R456" t="e">
            <v>#N/A</v>
          </cell>
          <cell r="S456" t="e">
            <v>#N/A</v>
          </cell>
          <cell r="T456" t="e">
            <v>#N/A</v>
          </cell>
          <cell r="U456" t="e">
            <v>#DIV/0!</v>
          </cell>
        </row>
        <row r="457">
          <cell r="A457">
            <v>42723</v>
          </cell>
          <cell r="B457" t="e">
            <v>#N/A</v>
          </cell>
          <cell r="C457">
            <v>9826.1820000000007</v>
          </cell>
          <cell r="D457" t="e">
            <v>#N/A</v>
          </cell>
          <cell r="E457" t="e">
            <v>#N/A</v>
          </cell>
          <cell r="F457" t="e">
            <v>#N/A</v>
          </cell>
          <cell r="H457" t="e">
            <v>#N/A</v>
          </cell>
          <cell r="I457" t="e">
            <v>#N/A</v>
          </cell>
          <cell r="K457" t="e">
            <v>#N/A</v>
          </cell>
          <cell r="L457" t="e">
            <v>#N/A</v>
          </cell>
          <cell r="M457">
            <v>9862.0020000000004</v>
          </cell>
          <cell r="N457" t="e">
            <v>#N/A</v>
          </cell>
          <cell r="O457" t="e">
            <v>#N/A</v>
          </cell>
          <cell r="P457" t="e">
            <v>#N/A</v>
          </cell>
          <cell r="R457" t="e">
            <v>#N/A</v>
          </cell>
          <cell r="S457" t="e">
            <v>#N/A</v>
          </cell>
          <cell r="T457" t="e">
            <v>#N/A</v>
          </cell>
          <cell r="U457" t="e">
            <v>#DIV/0!</v>
          </cell>
        </row>
        <row r="458">
          <cell r="A458">
            <v>42724</v>
          </cell>
          <cell r="B458" t="e">
            <v>#N/A</v>
          </cell>
          <cell r="C458">
            <v>9826.1820000000007</v>
          </cell>
          <cell r="D458" t="e">
            <v>#N/A</v>
          </cell>
          <cell r="E458" t="e">
            <v>#N/A</v>
          </cell>
          <cell r="F458" t="e">
            <v>#N/A</v>
          </cell>
          <cell r="H458" t="e">
            <v>#N/A</v>
          </cell>
          <cell r="I458" t="e">
            <v>#N/A</v>
          </cell>
          <cell r="K458" t="e">
            <v>#N/A</v>
          </cell>
          <cell r="L458" t="e">
            <v>#N/A</v>
          </cell>
          <cell r="M458">
            <v>9862.0020000000004</v>
          </cell>
          <cell r="N458" t="e">
            <v>#N/A</v>
          </cell>
          <cell r="O458" t="e">
            <v>#N/A</v>
          </cell>
          <cell r="P458" t="e">
            <v>#N/A</v>
          </cell>
          <cell r="R458" t="e">
            <v>#N/A</v>
          </cell>
          <cell r="S458" t="e">
            <v>#N/A</v>
          </cell>
          <cell r="T458" t="e">
            <v>#N/A</v>
          </cell>
          <cell r="U458" t="e">
            <v>#DIV/0!</v>
          </cell>
        </row>
        <row r="459">
          <cell r="A459">
            <v>42725</v>
          </cell>
          <cell r="B459" t="e">
            <v>#N/A</v>
          </cell>
          <cell r="C459">
            <v>9826.1820000000007</v>
          </cell>
          <cell r="D459" t="e">
            <v>#N/A</v>
          </cell>
          <cell r="E459" t="e">
            <v>#N/A</v>
          </cell>
          <cell r="F459" t="e">
            <v>#N/A</v>
          </cell>
          <cell r="H459" t="e">
            <v>#N/A</v>
          </cell>
          <cell r="I459" t="e">
            <v>#N/A</v>
          </cell>
          <cell r="K459" t="e">
            <v>#N/A</v>
          </cell>
          <cell r="L459" t="e">
            <v>#N/A</v>
          </cell>
          <cell r="M459">
            <v>9862.0020000000004</v>
          </cell>
          <cell r="N459" t="e">
            <v>#N/A</v>
          </cell>
          <cell r="O459" t="e">
            <v>#N/A</v>
          </cell>
          <cell r="P459" t="e">
            <v>#N/A</v>
          </cell>
          <cell r="R459" t="e">
            <v>#N/A</v>
          </cell>
          <cell r="S459" t="e">
            <v>#N/A</v>
          </cell>
          <cell r="T459" t="e">
            <v>#N/A</v>
          </cell>
          <cell r="U459" t="e">
            <v>#DIV/0!</v>
          </cell>
        </row>
        <row r="460">
          <cell r="A460">
            <v>42726</v>
          </cell>
          <cell r="B460" t="e">
            <v>#N/A</v>
          </cell>
          <cell r="C460">
            <v>9826.1820000000007</v>
          </cell>
          <cell r="D460" t="e">
            <v>#N/A</v>
          </cell>
          <cell r="E460" t="e">
            <v>#N/A</v>
          </cell>
          <cell r="F460" t="e">
            <v>#N/A</v>
          </cell>
          <cell r="H460" t="e">
            <v>#N/A</v>
          </cell>
          <cell r="I460" t="e">
            <v>#N/A</v>
          </cell>
          <cell r="K460" t="e">
            <v>#N/A</v>
          </cell>
          <cell r="L460" t="e">
            <v>#N/A</v>
          </cell>
          <cell r="M460">
            <v>9862.0020000000004</v>
          </cell>
          <cell r="N460" t="e">
            <v>#N/A</v>
          </cell>
          <cell r="O460" t="e">
            <v>#N/A</v>
          </cell>
          <cell r="P460" t="e">
            <v>#N/A</v>
          </cell>
          <cell r="R460" t="e">
            <v>#N/A</v>
          </cell>
          <cell r="S460" t="e">
            <v>#N/A</v>
          </cell>
          <cell r="T460" t="e">
            <v>#N/A</v>
          </cell>
          <cell r="U460" t="e">
            <v>#DIV/0!</v>
          </cell>
        </row>
        <row r="461">
          <cell r="A461">
            <v>42727</v>
          </cell>
          <cell r="B461" t="e">
            <v>#N/A</v>
          </cell>
          <cell r="C461">
            <v>9826.1820000000007</v>
          </cell>
          <cell r="D461" t="e">
            <v>#N/A</v>
          </cell>
          <cell r="E461" t="e">
            <v>#N/A</v>
          </cell>
          <cell r="F461" t="e">
            <v>#N/A</v>
          </cell>
          <cell r="H461" t="e">
            <v>#N/A</v>
          </cell>
          <cell r="I461" t="e">
            <v>#N/A</v>
          </cell>
          <cell r="K461" t="e">
            <v>#N/A</v>
          </cell>
          <cell r="L461" t="e">
            <v>#N/A</v>
          </cell>
          <cell r="M461">
            <v>9862.0020000000004</v>
          </cell>
          <cell r="N461" t="e">
            <v>#N/A</v>
          </cell>
          <cell r="O461" t="e">
            <v>#N/A</v>
          </cell>
          <cell r="P461" t="e">
            <v>#N/A</v>
          </cell>
          <cell r="R461" t="e">
            <v>#N/A</v>
          </cell>
          <cell r="S461" t="e">
            <v>#N/A</v>
          </cell>
          <cell r="T461" t="e">
            <v>#N/A</v>
          </cell>
          <cell r="U461" t="e">
            <v>#DIV/0!</v>
          </cell>
        </row>
        <row r="462">
          <cell r="A462">
            <v>42730</v>
          </cell>
          <cell r="B462" t="e">
            <v>#N/A</v>
          </cell>
          <cell r="C462">
            <v>9826.1820000000007</v>
          </cell>
          <cell r="D462" t="e">
            <v>#N/A</v>
          </cell>
          <cell r="E462" t="e">
            <v>#N/A</v>
          </cell>
          <cell r="F462" t="e">
            <v>#N/A</v>
          </cell>
          <cell r="H462" t="e">
            <v>#N/A</v>
          </cell>
          <cell r="I462" t="e">
            <v>#N/A</v>
          </cell>
          <cell r="K462" t="e">
            <v>#N/A</v>
          </cell>
          <cell r="L462" t="e">
            <v>#N/A</v>
          </cell>
          <cell r="M462">
            <v>9862.0020000000004</v>
          </cell>
          <cell r="N462" t="e">
            <v>#N/A</v>
          </cell>
          <cell r="O462" t="e">
            <v>#N/A</v>
          </cell>
          <cell r="P462" t="e">
            <v>#N/A</v>
          </cell>
          <cell r="R462" t="e">
            <v>#N/A</v>
          </cell>
          <cell r="S462" t="e">
            <v>#N/A</v>
          </cell>
          <cell r="T462" t="e">
            <v>#N/A</v>
          </cell>
          <cell r="U462" t="e">
            <v>#DIV/0!</v>
          </cell>
        </row>
        <row r="463">
          <cell r="A463">
            <v>42731</v>
          </cell>
          <cell r="B463" t="e">
            <v>#N/A</v>
          </cell>
          <cell r="C463">
            <v>9826.1820000000007</v>
          </cell>
          <cell r="D463" t="e">
            <v>#N/A</v>
          </cell>
          <cell r="E463" t="e">
            <v>#N/A</v>
          </cell>
          <cell r="F463" t="e">
            <v>#N/A</v>
          </cell>
          <cell r="H463" t="e">
            <v>#N/A</v>
          </cell>
          <cell r="I463" t="e">
            <v>#N/A</v>
          </cell>
          <cell r="K463" t="e">
            <v>#N/A</v>
          </cell>
          <cell r="L463" t="e">
            <v>#N/A</v>
          </cell>
          <cell r="M463">
            <v>9862.0020000000004</v>
          </cell>
          <cell r="N463" t="e">
            <v>#N/A</v>
          </cell>
          <cell r="O463" t="e">
            <v>#N/A</v>
          </cell>
          <cell r="P463" t="e">
            <v>#N/A</v>
          </cell>
          <cell r="R463" t="e">
            <v>#N/A</v>
          </cell>
          <cell r="S463" t="e">
            <v>#N/A</v>
          </cell>
          <cell r="T463" t="e">
            <v>#N/A</v>
          </cell>
          <cell r="U463" t="e">
            <v>#DIV/0!</v>
          </cell>
        </row>
        <row r="464">
          <cell r="A464">
            <v>42732</v>
          </cell>
          <cell r="B464" t="e">
            <v>#N/A</v>
          </cell>
          <cell r="C464">
            <v>9826.1820000000007</v>
          </cell>
          <cell r="D464" t="e">
            <v>#N/A</v>
          </cell>
          <cell r="E464" t="e">
            <v>#N/A</v>
          </cell>
          <cell r="F464" t="e">
            <v>#N/A</v>
          </cell>
          <cell r="H464" t="e">
            <v>#N/A</v>
          </cell>
          <cell r="I464" t="e">
            <v>#N/A</v>
          </cell>
          <cell r="K464" t="e">
            <v>#N/A</v>
          </cell>
          <cell r="L464" t="e">
            <v>#N/A</v>
          </cell>
          <cell r="M464">
            <v>9862.0020000000004</v>
          </cell>
          <cell r="N464" t="e">
            <v>#N/A</v>
          </cell>
          <cell r="O464" t="e">
            <v>#N/A</v>
          </cell>
          <cell r="P464" t="e">
            <v>#N/A</v>
          </cell>
          <cell r="R464" t="e">
            <v>#N/A</v>
          </cell>
          <cell r="S464" t="e">
            <v>#N/A</v>
          </cell>
          <cell r="T464" t="e">
            <v>#N/A</v>
          </cell>
          <cell r="U464" t="e">
            <v>#DIV/0!</v>
          </cell>
        </row>
        <row r="465">
          <cell r="A465">
            <v>42733</v>
          </cell>
          <cell r="B465" t="e">
            <v>#N/A</v>
          </cell>
          <cell r="C465">
            <v>9826.1820000000007</v>
          </cell>
          <cell r="D465" t="e">
            <v>#N/A</v>
          </cell>
          <cell r="E465" t="e">
            <v>#N/A</v>
          </cell>
          <cell r="F465" t="e">
            <v>#N/A</v>
          </cell>
          <cell r="H465" t="e">
            <v>#N/A</v>
          </cell>
          <cell r="I465" t="e">
            <v>#N/A</v>
          </cell>
          <cell r="K465" t="e">
            <v>#N/A</v>
          </cell>
          <cell r="L465" t="e">
            <v>#N/A</v>
          </cell>
          <cell r="M465">
            <v>9862.0020000000004</v>
          </cell>
          <cell r="N465" t="e">
            <v>#N/A</v>
          </cell>
          <cell r="O465" t="e">
            <v>#N/A</v>
          </cell>
          <cell r="P465" t="e">
            <v>#N/A</v>
          </cell>
          <cell r="R465" t="e">
            <v>#N/A</v>
          </cell>
          <cell r="S465" t="e">
            <v>#N/A</v>
          </cell>
          <cell r="T465" t="e">
            <v>#N/A</v>
          </cell>
          <cell r="U465" t="e">
            <v>#DIV/0!</v>
          </cell>
        </row>
        <row r="466">
          <cell r="A466">
            <v>42734</v>
          </cell>
          <cell r="B466" t="e">
            <v>#N/A</v>
          </cell>
          <cell r="C466">
            <v>9826.1820000000007</v>
          </cell>
          <cell r="D466" t="e">
            <v>#N/A</v>
          </cell>
          <cell r="E466" t="e">
            <v>#N/A</v>
          </cell>
          <cell r="F466" t="e">
            <v>#N/A</v>
          </cell>
          <cell r="H466" t="e">
            <v>#N/A</v>
          </cell>
          <cell r="I466" t="e">
            <v>#N/A</v>
          </cell>
          <cell r="K466" t="e">
            <v>#N/A</v>
          </cell>
          <cell r="L466" t="e">
            <v>#N/A</v>
          </cell>
          <cell r="M466">
            <v>9862.0020000000004</v>
          </cell>
          <cell r="N466" t="e">
            <v>#N/A</v>
          </cell>
          <cell r="O466" t="e">
            <v>#N/A</v>
          </cell>
          <cell r="P466" t="e">
            <v>#N/A</v>
          </cell>
          <cell r="R466" t="e">
            <v>#N/A</v>
          </cell>
          <cell r="S466" t="e">
            <v>#N/A</v>
          </cell>
          <cell r="T466" t="e">
            <v>#N/A</v>
          </cell>
          <cell r="U466" t="e">
            <v>#DIV/0!</v>
          </cell>
        </row>
        <row r="467">
          <cell r="A467">
            <v>42737</v>
          </cell>
          <cell r="B467" t="e">
            <v>#N/A</v>
          </cell>
          <cell r="C467">
            <v>9826.1820000000007</v>
          </cell>
          <cell r="D467" t="e">
            <v>#N/A</v>
          </cell>
          <cell r="E467" t="e">
            <v>#N/A</v>
          </cell>
          <cell r="F467" t="e">
            <v>#N/A</v>
          </cell>
          <cell r="H467" t="e">
            <v>#N/A</v>
          </cell>
          <cell r="I467" t="e">
            <v>#N/A</v>
          </cell>
          <cell r="K467" t="e">
            <v>#N/A</v>
          </cell>
          <cell r="L467" t="e">
            <v>#N/A</v>
          </cell>
          <cell r="M467">
            <v>9862.0020000000004</v>
          </cell>
          <cell r="N467" t="e">
            <v>#N/A</v>
          </cell>
          <cell r="O467" t="e">
            <v>#N/A</v>
          </cell>
          <cell r="P467" t="e">
            <v>#N/A</v>
          </cell>
          <cell r="R467" t="e">
            <v>#N/A</v>
          </cell>
          <cell r="S467" t="e">
            <v>#N/A</v>
          </cell>
          <cell r="T467" t="e">
            <v>#N/A</v>
          </cell>
          <cell r="U467" t="e">
            <v>#DIV/0!</v>
          </cell>
        </row>
        <row r="468">
          <cell r="A468">
            <v>42738</v>
          </cell>
          <cell r="B468" t="e">
            <v>#N/A</v>
          </cell>
          <cell r="C468">
            <v>9826.1820000000007</v>
          </cell>
          <cell r="D468" t="e">
            <v>#N/A</v>
          </cell>
          <cell r="E468" t="e">
            <v>#N/A</v>
          </cell>
          <cell r="F468" t="e">
            <v>#N/A</v>
          </cell>
          <cell r="H468" t="e">
            <v>#N/A</v>
          </cell>
          <cell r="I468" t="e">
            <v>#N/A</v>
          </cell>
          <cell r="K468" t="e">
            <v>#N/A</v>
          </cell>
          <cell r="L468" t="e">
            <v>#N/A</v>
          </cell>
          <cell r="M468">
            <v>9862.0020000000004</v>
          </cell>
          <cell r="N468" t="e">
            <v>#N/A</v>
          </cell>
          <cell r="O468" t="e">
            <v>#N/A</v>
          </cell>
          <cell r="P468" t="e">
            <v>#N/A</v>
          </cell>
          <cell r="R468" t="e">
            <v>#N/A</v>
          </cell>
          <cell r="S468" t="e">
            <v>#N/A</v>
          </cell>
          <cell r="T468" t="e">
            <v>#N/A</v>
          </cell>
          <cell r="U468" t="e">
            <v>#DIV/0!</v>
          </cell>
        </row>
        <row r="469">
          <cell r="A469">
            <v>42739</v>
          </cell>
          <cell r="B469" t="e">
            <v>#N/A</v>
          </cell>
          <cell r="C469">
            <v>9826.1820000000007</v>
          </cell>
          <cell r="D469" t="e">
            <v>#N/A</v>
          </cell>
          <cell r="E469" t="e">
            <v>#N/A</v>
          </cell>
          <cell r="F469" t="e">
            <v>#N/A</v>
          </cell>
          <cell r="H469" t="e">
            <v>#N/A</v>
          </cell>
          <cell r="I469" t="e">
            <v>#N/A</v>
          </cell>
          <cell r="K469" t="e">
            <v>#N/A</v>
          </cell>
          <cell r="L469" t="e">
            <v>#N/A</v>
          </cell>
          <cell r="M469">
            <v>9862.0020000000004</v>
          </cell>
          <cell r="N469" t="e">
            <v>#N/A</v>
          </cell>
          <cell r="O469" t="e">
            <v>#N/A</v>
          </cell>
          <cell r="P469" t="e">
            <v>#N/A</v>
          </cell>
          <cell r="R469" t="e">
            <v>#N/A</v>
          </cell>
          <cell r="S469" t="e">
            <v>#N/A</v>
          </cell>
          <cell r="T469" t="e">
            <v>#N/A</v>
          </cell>
          <cell r="U469" t="e">
            <v>#DIV/0!</v>
          </cell>
        </row>
        <row r="470">
          <cell r="A470">
            <v>42740</v>
          </cell>
          <cell r="B470" t="e">
            <v>#N/A</v>
          </cell>
          <cell r="C470">
            <v>9826.1820000000007</v>
          </cell>
          <cell r="D470" t="e">
            <v>#N/A</v>
          </cell>
          <cell r="E470" t="e">
            <v>#N/A</v>
          </cell>
          <cell r="F470" t="e">
            <v>#N/A</v>
          </cell>
          <cell r="H470" t="e">
            <v>#N/A</v>
          </cell>
          <cell r="I470" t="e">
            <v>#N/A</v>
          </cell>
          <cell r="K470" t="e">
            <v>#N/A</v>
          </cell>
          <cell r="L470" t="e">
            <v>#N/A</v>
          </cell>
          <cell r="M470">
            <v>9862.0020000000004</v>
          </cell>
          <cell r="N470" t="e">
            <v>#N/A</v>
          </cell>
          <cell r="O470" t="e">
            <v>#N/A</v>
          </cell>
          <cell r="P470" t="e">
            <v>#N/A</v>
          </cell>
          <cell r="R470" t="e">
            <v>#N/A</v>
          </cell>
          <cell r="S470" t="e">
            <v>#N/A</v>
          </cell>
          <cell r="T470" t="e">
            <v>#N/A</v>
          </cell>
          <cell r="U470" t="e">
            <v>#DIV/0!</v>
          </cell>
        </row>
        <row r="471">
          <cell r="A471">
            <v>42741</v>
          </cell>
          <cell r="B471" t="e">
            <v>#N/A</v>
          </cell>
          <cell r="C471">
            <v>9826.1820000000007</v>
          </cell>
          <cell r="D471" t="e">
            <v>#N/A</v>
          </cell>
          <cell r="E471" t="e">
            <v>#N/A</v>
          </cell>
          <cell r="F471" t="e">
            <v>#N/A</v>
          </cell>
          <cell r="H471" t="e">
            <v>#N/A</v>
          </cell>
          <cell r="I471" t="e">
            <v>#N/A</v>
          </cell>
          <cell r="K471" t="e">
            <v>#N/A</v>
          </cell>
          <cell r="L471" t="e">
            <v>#N/A</v>
          </cell>
          <cell r="M471">
            <v>9862.0020000000004</v>
          </cell>
          <cell r="N471" t="e">
            <v>#N/A</v>
          </cell>
          <cell r="O471" t="e">
            <v>#N/A</v>
          </cell>
          <cell r="P471" t="e">
            <v>#N/A</v>
          </cell>
          <cell r="R471" t="e">
            <v>#N/A</v>
          </cell>
          <cell r="S471" t="e">
            <v>#N/A</v>
          </cell>
          <cell r="T471" t="e">
            <v>#N/A</v>
          </cell>
          <cell r="U471" t="e">
            <v>#DIV/0!</v>
          </cell>
        </row>
        <row r="472">
          <cell r="A472">
            <v>42744</v>
          </cell>
          <cell r="B472" t="e">
            <v>#N/A</v>
          </cell>
          <cell r="C472">
            <v>9826.1820000000007</v>
          </cell>
          <cell r="D472" t="e">
            <v>#N/A</v>
          </cell>
          <cell r="E472" t="e">
            <v>#N/A</v>
          </cell>
          <cell r="F472" t="e">
            <v>#N/A</v>
          </cell>
          <cell r="H472" t="e">
            <v>#N/A</v>
          </cell>
          <cell r="I472" t="e">
            <v>#N/A</v>
          </cell>
          <cell r="K472" t="e">
            <v>#N/A</v>
          </cell>
          <cell r="L472" t="e">
            <v>#N/A</v>
          </cell>
          <cell r="M472">
            <v>9862.0020000000004</v>
          </cell>
          <cell r="N472" t="e">
            <v>#N/A</v>
          </cell>
          <cell r="O472" t="e">
            <v>#N/A</v>
          </cell>
          <cell r="P472" t="e">
            <v>#N/A</v>
          </cell>
          <cell r="R472" t="e">
            <v>#N/A</v>
          </cell>
          <cell r="S472" t="e">
            <v>#N/A</v>
          </cell>
          <cell r="T472" t="e">
            <v>#N/A</v>
          </cell>
          <cell r="U472" t="e">
            <v>#DIV/0!</v>
          </cell>
        </row>
        <row r="473">
          <cell r="A473">
            <v>42745</v>
          </cell>
          <cell r="B473" t="e">
            <v>#N/A</v>
          </cell>
          <cell r="C473">
            <v>9826.1820000000007</v>
          </cell>
          <cell r="D473" t="e">
            <v>#N/A</v>
          </cell>
          <cell r="E473" t="e">
            <v>#N/A</v>
          </cell>
          <cell r="F473" t="e">
            <v>#N/A</v>
          </cell>
          <cell r="H473" t="e">
            <v>#N/A</v>
          </cell>
          <cell r="I473" t="e">
            <v>#N/A</v>
          </cell>
          <cell r="K473" t="e">
            <v>#N/A</v>
          </cell>
          <cell r="L473" t="e">
            <v>#N/A</v>
          </cell>
          <cell r="M473">
            <v>9862.0020000000004</v>
          </cell>
          <cell r="N473" t="e">
            <v>#N/A</v>
          </cell>
          <cell r="O473" t="e">
            <v>#N/A</v>
          </cell>
          <cell r="P473" t="e">
            <v>#N/A</v>
          </cell>
          <cell r="R473" t="e">
            <v>#N/A</v>
          </cell>
          <cell r="S473" t="e">
            <v>#N/A</v>
          </cell>
          <cell r="T473" t="e">
            <v>#N/A</v>
          </cell>
          <cell r="U473" t="e">
            <v>#DIV/0!</v>
          </cell>
        </row>
        <row r="474">
          <cell r="A474">
            <v>42746</v>
          </cell>
          <cell r="B474" t="e">
            <v>#N/A</v>
          </cell>
          <cell r="C474">
            <v>9826.1820000000007</v>
          </cell>
          <cell r="D474" t="e">
            <v>#N/A</v>
          </cell>
          <cell r="E474" t="e">
            <v>#N/A</v>
          </cell>
          <cell r="F474" t="e">
            <v>#N/A</v>
          </cell>
          <cell r="H474" t="e">
            <v>#N/A</v>
          </cell>
          <cell r="I474" t="e">
            <v>#N/A</v>
          </cell>
          <cell r="K474" t="e">
            <v>#N/A</v>
          </cell>
          <cell r="L474" t="e">
            <v>#N/A</v>
          </cell>
          <cell r="M474">
            <v>9862.0020000000004</v>
          </cell>
          <cell r="N474" t="e">
            <v>#N/A</v>
          </cell>
          <cell r="O474" t="e">
            <v>#N/A</v>
          </cell>
          <cell r="P474" t="e">
            <v>#N/A</v>
          </cell>
          <cell r="R474" t="e">
            <v>#N/A</v>
          </cell>
          <cell r="S474" t="e">
            <v>#N/A</v>
          </cell>
          <cell r="T474" t="e">
            <v>#N/A</v>
          </cell>
          <cell r="U474" t="e">
            <v>#DIV/0!</v>
          </cell>
        </row>
        <row r="475">
          <cell r="A475">
            <v>42747</v>
          </cell>
          <cell r="B475" t="e">
            <v>#N/A</v>
          </cell>
          <cell r="C475">
            <v>9826.1820000000007</v>
          </cell>
          <cell r="D475" t="e">
            <v>#N/A</v>
          </cell>
          <cell r="E475" t="e">
            <v>#N/A</v>
          </cell>
          <cell r="F475" t="e">
            <v>#N/A</v>
          </cell>
          <cell r="H475" t="e">
            <v>#N/A</v>
          </cell>
          <cell r="I475" t="e">
            <v>#N/A</v>
          </cell>
          <cell r="K475" t="e">
            <v>#N/A</v>
          </cell>
          <cell r="L475" t="e">
            <v>#N/A</v>
          </cell>
          <cell r="M475">
            <v>9862.0020000000004</v>
          </cell>
          <cell r="N475" t="e">
            <v>#N/A</v>
          </cell>
          <cell r="O475" t="e">
            <v>#N/A</v>
          </cell>
          <cell r="P475" t="e">
            <v>#N/A</v>
          </cell>
          <cell r="R475" t="e">
            <v>#N/A</v>
          </cell>
          <cell r="S475" t="e">
            <v>#N/A</v>
          </cell>
          <cell r="T475" t="e">
            <v>#N/A</v>
          </cell>
          <cell r="U475" t="e">
            <v>#DIV/0!</v>
          </cell>
        </row>
        <row r="476">
          <cell r="A476">
            <v>42748</v>
          </cell>
          <cell r="B476" t="e">
            <v>#N/A</v>
          </cell>
          <cell r="C476">
            <v>9826.1820000000007</v>
          </cell>
          <cell r="D476" t="e">
            <v>#N/A</v>
          </cell>
          <cell r="E476" t="e">
            <v>#N/A</v>
          </cell>
          <cell r="F476" t="e">
            <v>#N/A</v>
          </cell>
          <cell r="H476" t="e">
            <v>#N/A</v>
          </cell>
          <cell r="I476" t="e">
            <v>#N/A</v>
          </cell>
          <cell r="K476" t="e">
            <v>#N/A</v>
          </cell>
          <cell r="L476" t="e">
            <v>#N/A</v>
          </cell>
          <cell r="M476">
            <v>9862.0020000000004</v>
          </cell>
          <cell r="N476" t="e">
            <v>#N/A</v>
          </cell>
          <cell r="O476" t="e">
            <v>#N/A</v>
          </cell>
          <cell r="P476" t="e">
            <v>#N/A</v>
          </cell>
          <cell r="R476" t="e">
            <v>#N/A</v>
          </cell>
          <cell r="S476" t="e">
            <v>#N/A</v>
          </cell>
          <cell r="T476" t="e">
            <v>#N/A</v>
          </cell>
          <cell r="U476" t="e">
            <v>#DIV/0!</v>
          </cell>
        </row>
        <row r="477">
          <cell r="A477">
            <v>42751</v>
          </cell>
          <cell r="B477" t="e">
            <v>#N/A</v>
          </cell>
          <cell r="C477">
            <v>9826.1820000000007</v>
          </cell>
          <cell r="D477" t="e">
            <v>#N/A</v>
          </cell>
          <cell r="E477" t="e">
            <v>#N/A</v>
          </cell>
          <cell r="F477" t="e">
            <v>#N/A</v>
          </cell>
          <cell r="H477" t="e">
            <v>#N/A</v>
          </cell>
          <cell r="I477" t="e">
            <v>#N/A</v>
          </cell>
          <cell r="K477" t="e">
            <v>#N/A</v>
          </cell>
          <cell r="L477" t="e">
            <v>#N/A</v>
          </cell>
          <cell r="M477">
            <v>9862.0020000000004</v>
          </cell>
          <cell r="N477" t="e">
            <v>#N/A</v>
          </cell>
          <cell r="O477" t="e">
            <v>#N/A</v>
          </cell>
          <cell r="P477" t="e">
            <v>#N/A</v>
          </cell>
          <cell r="R477" t="e">
            <v>#N/A</v>
          </cell>
          <cell r="S477" t="e">
            <v>#N/A</v>
          </cell>
          <cell r="T477" t="e">
            <v>#N/A</v>
          </cell>
          <cell r="U477" t="e">
            <v>#DIV/0!</v>
          </cell>
        </row>
        <row r="478">
          <cell r="A478">
            <v>42752</v>
          </cell>
          <cell r="B478" t="e">
            <v>#N/A</v>
          </cell>
          <cell r="C478">
            <v>9826.1820000000007</v>
          </cell>
          <cell r="D478" t="e">
            <v>#N/A</v>
          </cell>
          <cell r="E478" t="e">
            <v>#N/A</v>
          </cell>
          <cell r="F478" t="e">
            <v>#N/A</v>
          </cell>
          <cell r="H478" t="e">
            <v>#N/A</v>
          </cell>
          <cell r="I478" t="e">
            <v>#N/A</v>
          </cell>
          <cell r="K478" t="e">
            <v>#N/A</v>
          </cell>
          <cell r="L478" t="e">
            <v>#N/A</v>
          </cell>
          <cell r="M478">
            <v>9862.0020000000004</v>
          </cell>
          <cell r="N478" t="e">
            <v>#N/A</v>
          </cell>
          <cell r="O478" t="e">
            <v>#N/A</v>
          </cell>
          <cell r="P478" t="e">
            <v>#N/A</v>
          </cell>
          <cell r="R478" t="e">
            <v>#N/A</v>
          </cell>
          <cell r="S478" t="e">
            <v>#N/A</v>
          </cell>
          <cell r="T478" t="e">
            <v>#N/A</v>
          </cell>
          <cell r="U478" t="e">
            <v>#DIV/0!</v>
          </cell>
        </row>
        <row r="479">
          <cell r="A479">
            <v>42753</v>
          </cell>
          <cell r="B479" t="e">
            <v>#N/A</v>
          </cell>
          <cell r="C479">
            <v>9826.1820000000007</v>
          </cell>
          <cell r="D479" t="e">
            <v>#N/A</v>
          </cell>
          <cell r="E479" t="e">
            <v>#N/A</v>
          </cell>
          <cell r="F479" t="e">
            <v>#N/A</v>
          </cell>
          <cell r="H479" t="e">
            <v>#N/A</v>
          </cell>
          <cell r="I479" t="e">
            <v>#N/A</v>
          </cell>
          <cell r="K479" t="e">
            <v>#N/A</v>
          </cell>
          <cell r="L479" t="e">
            <v>#N/A</v>
          </cell>
          <cell r="M479">
            <v>9862.0020000000004</v>
          </cell>
          <cell r="N479" t="e">
            <v>#N/A</v>
          </cell>
          <cell r="O479" t="e">
            <v>#N/A</v>
          </cell>
          <cell r="P479" t="e">
            <v>#N/A</v>
          </cell>
          <cell r="R479" t="e">
            <v>#N/A</v>
          </cell>
          <cell r="S479" t="e">
            <v>#N/A</v>
          </cell>
          <cell r="T479" t="e">
            <v>#N/A</v>
          </cell>
          <cell r="U479" t="e">
            <v>#DIV/0!</v>
          </cell>
        </row>
        <row r="480">
          <cell r="A480">
            <v>42754</v>
          </cell>
          <cell r="B480" t="e">
            <v>#N/A</v>
          </cell>
          <cell r="C480">
            <v>9826.1820000000007</v>
          </cell>
          <cell r="D480" t="e">
            <v>#N/A</v>
          </cell>
          <cell r="E480" t="e">
            <v>#N/A</v>
          </cell>
          <cell r="F480" t="e">
            <v>#N/A</v>
          </cell>
          <cell r="H480" t="e">
            <v>#N/A</v>
          </cell>
          <cell r="I480" t="e">
            <v>#N/A</v>
          </cell>
          <cell r="K480" t="e">
            <v>#N/A</v>
          </cell>
          <cell r="L480" t="e">
            <v>#N/A</v>
          </cell>
          <cell r="M480">
            <v>9862.0020000000004</v>
          </cell>
          <cell r="N480" t="e">
            <v>#N/A</v>
          </cell>
          <cell r="O480" t="e">
            <v>#N/A</v>
          </cell>
          <cell r="P480" t="e">
            <v>#N/A</v>
          </cell>
          <cell r="R480" t="e">
            <v>#N/A</v>
          </cell>
          <cell r="S480" t="e">
            <v>#N/A</v>
          </cell>
          <cell r="T480" t="e">
            <v>#N/A</v>
          </cell>
          <cell r="U480" t="e">
            <v>#DIV/0!</v>
          </cell>
        </row>
        <row r="481">
          <cell r="A481">
            <v>42755</v>
          </cell>
          <cell r="B481" t="e">
            <v>#N/A</v>
          </cell>
          <cell r="C481">
            <v>9826.1820000000007</v>
          </cell>
          <cell r="D481" t="e">
            <v>#N/A</v>
          </cell>
          <cell r="E481" t="e">
            <v>#N/A</v>
          </cell>
          <cell r="F481" t="e">
            <v>#N/A</v>
          </cell>
          <cell r="H481" t="e">
            <v>#N/A</v>
          </cell>
          <cell r="I481" t="e">
            <v>#N/A</v>
          </cell>
          <cell r="K481" t="e">
            <v>#N/A</v>
          </cell>
          <cell r="L481" t="e">
            <v>#N/A</v>
          </cell>
          <cell r="M481">
            <v>9862.0020000000004</v>
          </cell>
          <cell r="N481" t="e">
            <v>#N/A</v>
          </cell>
          <cell r="O481" t="e">
            <v>#N/A</v>
          </cell>
          <cell r="P481" t="e">
            <v>#N/A</v>
          </cell>
          <cell r="R481" t="e">
            <v>#N/A</v>
          </cell>
          <cell r="S481" t="e">
            <v>#N/A</v>
          </cell>
          <cell r="T481" t="e">
            <v>#N/A</v>
          </cell>
          <cell r="U481" t="e">
            <v>#DIV/0!</v>
          </cell>
        </row>
        <row r="482">
          <cell r="A482">
            <v>42758</v>
          </cell>
          <cell r="B482" t="e">
            <v>#N/A</v>
          </cell>
          <cell r="C482">
            <v>9826.1820000000007</v>
          </cell>
          <cell r="D482" t="e">
            <v>#N/A</v>
          </cell>
          <cell r="E482" t="e">
            <v>#N/A</v>
          </cell>
          <cell r="F482" t="e">
            <v>#N/A</v>
          </cell>
          <cell r="H482" t="e">
            <v>#N/A</v>
          </cell>
          <cell r="I482" t="e">
            <v>#N/A</v>
          </cell>
          <cell r="K482" t="e">
            <v>#N/A</v>
          </cell>
          <cell r="L482" t="e">
            <v>#N/A</v>
          </cell>
          <cell r="M482">
            <v>9862.0020000000004</v>
          </cell>
          <cell r="N482" t="e">
            <v>#N/A</v>
          </cell>
          <cell r="O482" t="e">
            <v>#N/A</v>
          </cell>
          <cell r="P482" t="e">
            <v>#N/A</v>
          </cell>
          <cell r="R482" t="e">
            <v>#N/A</v>
          </cell>
          <cell r="S482" t="e">
            <v>#N/A</v>
          </cell>
          <cell r="T482" t="e">
            <v>#N/A</v>
          </cell>
          <cell r="U482" t="e">
            <v>#DIV/0!</v>
          </cell>
        </row>
        <row r="483">
          <cell r="A483">
            <v>42759</v>
          </cell>
          <cell r="B483" t="e">
            <v>#N/A</v>
          </cell>
          <cell r="C483">
            <v>9826.1820000000007</v>
          </cell>
          <cell r="D483" t="e">
            <v>#N/A</v>
          </cell>
          <cell r="E483" t="e">
            <v>#N/A</v>
          </cell>
          <cell r="F483" t="e">
            <v>#N/A</v>
          </cell>
          <cell r="H483" t="e">
            <v>#N/A</v>
          </cell>
          <cell r="I483" t="e">
            <v>#N/A</v>
          </cell>
          <cell r="K483" t="e">
            <v>#N/A</v>
          </cell>
          <cell r="L483" t="e">
            <v>#N/A</v>
          </cell>
          <cell r="M483">
            <v>9862.0020000000004</v>
          </cell>
          <cell r="N483" t="e">
            <v>#N/A</v>
          </cell>
          <cell r="O483" t="e">
            <v>#N/A</v>
          </cell>
          <cell r="P483" t="e">
            <v>#N/A</v>
          </cell>
          <cell r="R483" t="e">
            <v>#N/A</v>
          </cell>
          <cell r="S483" t="e">
            <v>#N/A</v>
          </cell>
          <cell r="T483" t="e">
            <v>#N/A</v>
          </cell>
          <cell r="U483" t="e">
            <v>#DIV/0!</v>
          </cell>
        </row>
        <row r="484">
          <cell r="A484">
            <v>42760</v>
          </cell>
          <cell r="B484" t="e">
            <v>#N/A</v>
          </cell>
          <cell r="C484">
            <v>9826.1820000000007</v>
          </cell>
          <cell r="D484" t="e">
            <v>#N/A</v>
          </cell>
          <cell r="E484" t="e">
            <v>#N/A</v>
          </cell>
          <cell r="F484" t="e">
            <v>#N/A</v>
          </cell>
          <cell r="H484" t="e">
            <v>#N/A</v>
          </cell>
          <cell r="I484" t="e">
            <v>#N/A</v>
          </cell>
          <cell r="K484" t="e">
            <v>#N/A</v>
          </cell>
          <cell r="L484" t="e">
            <v>#N/A</v>
          </cell>
          <cell r="M484">
            <v>9862.0020000000004</v>
          </cell>
          <cell r="N484" t="e">
            <v>#N/A</v>
          </cell>
          <cell r="O484" t="e">
            <v>#N/A</v>
          </cell>
          <cell r="P484" t="e">
            <v>#N/A</v>
          </cell>
          <cell r="R484" t="e">
            <v>#N/A</v>
          </cell>
          <cell r="S484" t="e">
            <v>#N/A</v>
          </cell>
          <cell r="T484" t="e">
            <v>#N/A</v>
          </cell>
          <cell r="U484" t="e">
            <v>#DIV/0!</v>
          </cell>
        </row>
        <row r="485">
          <cell r="A485">
            <v>42761</v>
          </cell>
          <cell r="B485" t="e">
            <v>#N/A</v>
          </cell>
          <cell r="C485">
            <v>9826.1820000000007</v>
          </cell>
          <cell r="D485" t="e">
            <v>#N/A</v>
          </cell>
          <cell r="E485" t="e">
            <v>#N/A</v>
          </cell>
          <cell r="F485" t="e">
            <v>#N/A</v>
          </cell>
          <cell r="H485" t="e">
            <v>#N/A</v>
          </cell>
          <cell r="I485" t="e">
            <v>#N/A</v>
          </cell>
          <cell r="K485" t="e">
            <v>#N/A</v>
          </cell>
          <cell r="L485" t="e">
            <v>#N/A</v>
          </cell>
          <cell r="M485">
            <v>9862.0020000000004</v>
          </cell>
          <cell r="N485" t="e">
            <v>#N/A</v>
          </cell>
          <cell r="O485" t="e">
            <v>#N/A</v>
          </cell>
          <cell r="P485" t="e">
            <v>#N/A</v>
          </cell>
          <cell r="R485" t="e">
            <v>#N/A</v>
          </cell>
          <cell r="S485" t="e">
            <v>#N/A</v>
          </cell>
          <cell r="T485" t="e">
            <v>#N/A</v>
          </cell>
          <cell r="U485" t="e">
            <v>#DIV/0!</v>
          </cell>
        </row>
        <row r="486">
          <cell r="A486">
            <v>42762</v>
          </cell>
          <cell r="B486" t="e">
            <v>#N/A</v>
          </cell>
          <cell r="C486">
            <v>9826.1820000000007</v>
          </cell>
          <cell r="D486" t="e">
            <v>#N/A</v>
          </cell>
          <cell r="E486" t="e">
            <v>#N/A</v>
          </cell>
          <cell r="F486" t="e">
            <v>#N/A</v>
          </cell>
          <cell r="H486" t="e">
            <v>#N/A</v>
          </cell>
          <cell r="I486" t="e">
            <v>#N/A</v>
          </cell>
          <cell r="K486" t="e">
            <v>#N/A</v>
          </cell>
          <cell r="L486" t="e">
            <v>#N/A</v>
          </cell>
          <cell r="M486">
            <v>9862.0020000000004</v>
          </cell>
          <cell r="N486" t="e">
            <v>#N/A</v>
          </cell>
          <cell r="O486" t="e">
            <v>#N/A</v>
          </cell>
          <cell r="P486" t="e">
            <v>#N/A</v>
          </cell>
          <cell r="R486" t="e">
            <v>#N/A</v>
          </cell>
          <cell r="S486" t="e">
            <v>#N/A</v>
          </cell>
          <cell r="T486" t="e">
            <v>#N/A</v>
          </cell>
          <cell r="U486" t="e">
            <v>#DIV/0!</v>
          </cell>
        </row>
        <row r="487">
          <cell r="A487">
            <v>42765</v>
          </cell>
          <cell r="B487" t="e">
            <v>#N/A</v>
          </cell>
          <cell r="C487">
            <v>9826.1820000000007</v>
          </cell>
          <cell r="D487" t="e">
            <v>#N/A</v>
          </cell>
          <cell r="E487" t="e">
            <v>#N/A</v>
          </cell>
          <cell r="F487" t="e">
            <v>#N/A</v>
          </cell>
          <cell r="H487" t="e">
            <v>#N/A</v>
          </cell>
          <cell r="I487" t="e">
            <v>#N/A</v>
          </cell>
          <cell r="K487" t="e">
            <v>#N/A</v>
          </cell>
          <cell r="L487" t="e">
            <v>#N/A</v>
          </cell>
          <cell r="M487">
            <v>9862.0020000000004</v>
          </cell>
          <cell r="N487" t="e">
            <v>#N/A</v>
          </cell>
          <cell r="O487" t="e">
            <v>#N/A</v>
          </cell>
          <cell r="P487" t="e">
            <v>#N/A</v>
          </cell>
          <cell r="R487" t="e">
            <v>#N/A</v>
          </cell>
          <cell r="S487" t="e">
            <v>#N/A</v>
          </cell>
          <cell r="T487" t="e">
            <v>#N/A</v>
          </cell>
          <cell r="U487" t="e">
            <v>#DIV/0!</v>
          </cell>
        </row>
        <row r="488">
          <cell r="A488">
            <v>42766</v>
          </cell>
          <cell r="B488" t="e">
            <v>#N/A</v>
          </cell>
          <cell r="C488">
            <v>9826.1820000000007</v>
          </cell>
          <cell r="D488" t="e">
            <v>#N/A</v>
          </cell>
          <cell r="E488" t="e">
            <v>#N/A</v>
          </cell>
          <cell r="F488" t="e">
            <v>#N/A</v>
          </cell>
          <cell r="H488" t="e">
            <v>#N/A</v>
          </cell>
          <cell r="I488" t="e">
            <v>#N/A</v>
          </cell>
          <cell r="K488" t="e">
            <v>#N/A</v>
          </cell>
          <cell r="L488" t="e">
            <v>#N/A</v>
          </cell>
          <cell r="M488">
            <v>9862.0020000000004</v>
          </cell>
          <cell r="N488" t="e">
            <v>#N/A</v>
          </cell>
          <cell r="O488" t="e">
            <v>#N/A</v>
          </cell>
          <cell r="P488" t="e">
            <v>#N/A</v>
          </cell>
          <cell r="R488" t="e">
            <v>#N/A</v>
          </cell>
          <cell r="S488" t="e">
            <v>#N/A</v>
          </cell>
          <cell r="T488" t="e">
            <v>#N/A</v>
          </cell>
          <cell r="U488" t="e">
            <v>#DIV/0!</v>
          </cell>
        </row>
      </sheetData>
      <sheetData sheetId="12">
        <row r="1">
          <cell r="A1" t="str">
            <v>Pickers Value Fund</v>
          </cell>
        </row>
        <row r="2">
          <cell r="A2" t="str">
            <v>Non-Restricted - Series 4_2015</v>
          </cell>
        </row>
        <row r="3">
          <cell r="A3" t="str">
            <v>Performance Report</v>
          </cell>
        </row>
        <row r="4">
          <cell r="A4" t="str">
            <v>PVFNS04_15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42094</v>
          </cell>
          <cell r="B7">
            <v>877159.03667298739</v>
          </cell>
          <cell r="C7">
            <v>8641.9599999999991</v>
          </cell>
          <cell r="D7">
            <v>101.5</v>
          </cell>
          <cell r="L7">
            <v>877159.03667298739</v>
          </cell>
          <cell r="M7">
            <v>8641.9599999999991</v>
          </cell>
          <cell r="N7">
            <v>101.5</v>
          </cell>
        </row>
        <row r="8">
          <cell r="A8">
            <v>42095</v>
          </cell>
          <cell r="B8">
            <v>882887.51</v>
          </cell>
          <cell r="C8">
            <v>8610.5720000000001</v>
          </cell>
          <cell r="D8">
            <v>102.16287855995631</v>
          </cell>
          <cell r="E8">
            <v>6.53082325080101E-3</v>
          </cell>
          <cell r="F8">
            <v>6.53082325080101E-3</v>
          </cell>
          <cell r="H8">
            <v>6.53082325080101E-3</v>
          </cell>
          <cell r="I8">
            <v>6.53082325080101E-3</v>
          </cell>
          <cell r="K8">
            <v>1145.7140000000093</v>
          </cell>
          <cell r="L8">
            <v>881741.79599999997</v>
          </cell>
          <cell r="M8">
            <v>8641.9599999999991</v>
          </cell>
          <cell r="N8">
            <v>102.03</v>
          </cell>
          <cell r="O8">
            <v>5.2216748768472154E-3</v>
          </cell>
          <cell r="P8">
            <v>5.2216748768472154E-3</v>
          </cell>
          <cell r="R8">
            <v>5.2216748768472154E-3</v>
          </cell>
          <cell r="S8">
            <v>5.2216748768472154E-3</v>
          </cell>
          <cell r="T8">
            <v>6.2678097141173339E-2</v>
          </cell>
        </row>
        <row r="9">
          <cell r="A9">
            <v>42096</v>
          </cell>
          <cell r="B9">
            <v>885657.59999999998</v>
          </cell>
          <cell r="C9">
            <v>8610.5720000000001</v>
          </cell>
          <cell r="D9">
            <v>102.48341811348352</v>
          </cell>
          <cell r="E9">
            <v>3.1375344748052481E-3</v>
          </cell>
          <cell r="F9">
            <v>9.6888484087047644E-3</v>
          </cell>
          <cell r="H9">
            <v>9.6888484087047644E-3</v>
          </cell>
          <cell r="I9">
            <v>9.6888484087047644E-3</v>
          </cell>
          <cell r="K9">
            <v>1699.7320000000138</v>
          </cell>
          <cell r="L9">
            <v>883957.86800000002</v>
          </cell>
          <cell r="M9">
            <v>8641.9599999999991</v>
          </cell>
          <cell r="N9">
            <v>102.29</v>
          </cell>
          <cell r="O9">
            <v>2.5482701166323896E-3</v>
          </cell>
          <cell r="P9">
            <v>7.7832512315272329E-3</v>
          </cell>
          <cell r="R9">
            <v>7.7832512315272329E-3</v>
          </cell>
          <cell r="S9">
            <v>7.7832512315272329E-3</v>
          </cell>
          <cell r="T9">
            <v>4.6708595182124668E-2</v>
          </cell>
        </row>
        <row r="10">
          <cell r="A10">
            <v>42097</v>
          </cell>
          <cell r="B10">
            <v>886263.1</v>
          </cell>
          <cell r="C10">
            <v>8610.5720000000001</v>
          </cell>
          <cell r="D10">
            <v>102.55348323759888</v>
          </cell>
          <cell r="E10">
            <v>6.8367278731651382E-4</v>
          </cell>
          <cell r="F10">
            <v>1.0379145198018636E-2</v>
          </cell>
          <cell r="H10">
            <v>1.0379145198018636E-2</v>
          </cell>
          <cell r="I10">
            <v>1.0379145198018636E-2</v>
          </cell>
          <cell r="K10">
            <v>1820.8320000000081</v>
          </cell>
          <cell r="L10">
            <v>884442.26799999992</v>
          </cell>
          <cell r="M10">
            <v>8641.9599999999991</v>
          </cell>
          <cell r="N10">
            <v>102.34</v>
          </cell>
          <cell r="O10">
            <v>4.8880633492998093E-4</v>
          </cell>
          <cell r="P10">
            <v>8.2758620689655782E-3</v>
          </cell>
          <cell r="R10">
            <v>8.2758620689655782E-3</v>
          </cell>
          <cell r="S10">
            <v>8.2758620689655782E-3</v>
          </cell>
          <cell r="T10">
            <v>3.3107557896229878E-2</v>
          </cell>
          <cell r="U10">
            <v>5.680210957793262E-3</v>
          </cell>
        </row>
        <row r="11">
          <cell r="A11">
            <v>42100</v>
          </cell>
          <cell r="B11">
            <v>888519.55</v>
          </cell>
          <cell r="C11">
            <v>8610.5720000000001</v>
          </cell>
          <cell r="D11">
            <v>102.81458720012591</v>
          </cell>
          <cell r="E11">
            <v>2.5460272463111444E-3</v>
          </cell>
          <cell r="F11">
            <v>1.2951598030797262E-2</v>
          </cell>
          <cell r="H11">
            <v>1.2951598030797262E-2</v>
          </cell>
          <cell r="I11">
            <v>1.2951598030797262E-2</v>
          </cell>
          <cell r="K11">
            <v>2272.122000000028</v>
          </cell>
          <cell r="L11">
            <v>886247.42800000007</v>
          </cell>
          <cell r="M11">
            <v>8641.9599999999991</v>
          </cell>
          <cell r="N11">
            <v>102.55</v>
          </cell>
          <cell r="O11">
            <v>2.0519835841312783E-3</v>
          </cell>
          <cell r="P11">
            <v>1.0344827586206806E-2</v>
          </cell>
          <cell r="R11">
            <v>1.0344827586206806E-2</v>
          </cell>
          <cell r="S11">
            <v>1.0344827586206806E-2</v>
          </cell>
          <cell r="T11">
            <v>3.1037693333104244E-2</v>
          </cell>
          <cell r="U11">
            <v>7.2952987381136479E-3</v>
          </cell>
        </row>
        <row r="12">
          <cell r="A12">
            <v>42101</v>
          </cell>
          <cell r="B12">
            <v>889063.96</v>
          </cell>
          <cell r="C12">
            <v>8610.5720000000001</v>
          </cell>
          <cell r="D12">
            <v>102.87758332600475</v>
          </cell>
          <cell r="E12">
            <v>6.1271583725974743E-4</v>
          </cell>
          <cell r="F12">
            <v>1.3572249517288304E-2</v>
          </cell>
          <cell r="H12">
            <v>1.3572249517288304E-2</v>
          </cell>
          <cell r="I12">
            <v>1.3572249517288304E-2</v>
          </cell>
          <cell r="K12">
            <v>2381.0040000000076</v>
          </cell>
          <cell r="L12">
            <v>886682.95600000001</v>
          </cell>
          <cell r="M12">
            <v>8641.9599999999991</v>
          </cell>
          <cell r="N12">
            <v>102.6</v>
          </cell>
          <cell r="O12">
            <v>4.8756704046803989E-4</v>
          </cell>
          <cell r="P12">
            <v>1.0837438423645374E-2</v>
          </cell>
          <cell r="R12">
            <v>1.0837438423645374E-2</v>
          </cell>
          <cell r="S12">
            <v>1.0837438423645374E-2</v>
          </cell>
          <cell r="T12">
            <v>2.6011825406470734E-2</v>
          </cell>
          <cell r="U12">
            <v>7.7803823358901071E-3</v>
          </cell>
        </row>
        <row r="13">
          <cell r="A13">
            <v>42102</v>
          </cell>
          <cell r="B13">
            <v>890322.11</v>
          </cell>
          <cell r="C13">
            <v>8610.5720000000001</v>
          </cell>
          <cell r="D13">
            <v>103.02316951247171</v>
          </cell>
          <cell r="E13">
            <v>1.4151400310951079E-3</v>
          </cell>
          <cell r="F13">
            <v>1.5006596181987186E-2</v>
          </cell>
          <cell r="H13">
            <v>1.5006596181987186E-2</v>
          </cell>
          <cell r="I13">
            <v>1.5006596181987186E-2</v>
          </cell>
          <cell r="K13">
            <v>2632.6340000000046</v>
          </cell>
          <cell r="L13">
            <v>887689.47600000002</v>
          </cell>
          <cell r="M13">
            <v>8641.9599999999991</v>
          </cell>
          <cell r="N13">
            <v>102.72</v>
          </cell>
          <cell r="O13">
            <v>1.1695906432749315E-3</v>
          </cell>
          <cell r="P13">
            <v>1.2019704433497536E-2</v>
          </cell>
          <cell r="R13">
            <v>1.2019704433497536E-2</v>
          </cell>
          <cell r="S13">
            <v>1.2019704433497536E-2</v>
          </cell>
          <cell r="T13">
            <v>2.4040853599956336E-2</v>
          </cell>
          <cell r="U13">
            <v>8.5620241710022502E-3</v>
          </cell>
        </row>
        <row r="14">
          <cell r="A14">
            <v>42103</v>
          </cell>
          <cell r="B14">
            <v>893724.06</v>
          </cell>
          <cell r="C14">
            <v>8610.5720000000001</v>
          </cell>
          <cell r="D14">
            <v>103.416824424089</v>
          </cell>
          <cell r="E14">
            <v>3.8210328169880903E-3</v>
          </cell>
          <cell r="F14">
            <v>1.8884969695458054E-2</v>
          </cell>
          <cell r="H14">
            <v>1.8884969695458054E-2</v>
          </cell>
          <cell r="I14">
            <v>1.8884969695458054E-2</v>
          </cell>
          <cell r="K14">
            <v>3313.0240000000358</v>
          </cell>
          <cell r="L14">
            <v>890411.03599999996</v>
          </cell>
          <cell r="M14">
            <v>8641.9599999999991</v>
          </cell>
          <cell r="N14">
            <v>103.03</v>
          </cell>
          <cell r="O14">
            <v>3.0179127725857846E-3</v>
          </cell>
          <cell r="P14">
            <v>1.5073891625615676E-2</v>
          </cell>
          <cell r="R14">
            <v>1.5073891625615676E-2</v>
          </cell>
          <cell r="S14">
            <v>1.5073891625615676E-2</v>
          </cell>
          <cell r="T14">
            <v>2.5842348208882981E-2</v>
          </cell>
          <cell r="U14">
            <v>1.1075624518497439E-2</v>
          </cell>
        </row>
        <row r="15">
          <cell r="A15">
            <v>42104</v>
          </cell>
          <cell r="B15">
            <v>906780.56</v>
          </cell>
          <cell r="C15">
            <v>8610.5720000000001</v>
          </cell>
          <cell r="D15">
            <v>104.92765067183835</v>
          </cell>
          <cell r="E15">
            <v>1.4609095339785272E-2</v>
          </cell>
          <cell r="F15">
            <v>3.3769957358013247E-2</v>
          </cell>
          <cell r="H15">
            <v>3.3769957358013247E-2</v>
          </cell>
          <cell r="I15">
            <v>3.3769957358013247E-2</v>
          </cell>
          <cell r="K15">
            <v>5924.3240000000296</v>
          </cell>
          <cell r="L15">
            <v>900856.23600000003</v>
          </cell>
          <cell r="M15">
            <v>8641.9599999999991</v>
          </cell>
          <cell r="N15">
            <v>104.24</v>
          </cell>
          <cell r="O15">
            <v>1.1744152188682744E-2</v>
          </cell>
          <cell r="P15">
            <v>2.6995073891625587E-2</v>
          </cell>
          <cell r="R15">
            <v>2.6995073891625587E-2</v>
          </cell>
          <cell r="S15">
            <v>2.6995073891625587E-2</v>
          </cell>
          <cell r="T15">
            <v>4.049534346705741E-2</v>
          </cell>
          <cell r="U15">
            <v>2.3272929676882131E-2</v>
          </cell>
        </row>
        <row r="16">
          <cell r="A16">
            <v>42107</v>
          </cell>
          <cell r="B16">
            <v>943049.35</v>
          </cell>
          <cell r="C16">
            <v>8610.5720000000001</v>
          </cell>
          <cell r="D16">
            <v>109.12447523478471</v>
          </cell>
          <cell r="E16">
            <v>3.99973175428463E-2</v>
          </cell>
          <cell r="F16">
            <v>7.5117982608716272E-2</v>
          </cell>
          <cell r="H16">
            <v>7.5117982608716272E-2</v>
          </cell>
          <cell r="I16">
            <v>7.5117982608716272E-2</v>
          </cell>
          <cell r="K16">
            <v>13178.082000000015</v>
          </cell>
          <cell r="L16">
            <v>929871.26799999992</v>
          </cell>
          <cell r="M16">
            <v>8641.9599999999991</v>
          </cell>
          <cell r="N16">
            <v>107.6</v>
          </cell>
          <cell r="O16">
            <v>3.2233307751343032E-2</v>
          </cell>
          <cell r="P16">
            <v>6.0098522167487678E-2</v>
          </cell>
          <cell r="R16">
            <v>6.0098522167487678E-2</v>
          </cell>
          <cell r="S16">
            <v>6.0098522167487678E-2</v>
          </cell>
          <cell r="T16">
            <v>8.0139388112471011E-2</v>
          </cell>
          <cell r="U16">
            <v>5.9579442887648659E-2</v>
          </cell>
        </row>
        <row r="17">
          <cell r="A17">
            <v>42108</v>
          </cell>
          <cell r="B17">
            <v>926393.39</v>
          </cell>
          <cell r="C17">
            <v>8610.5720000000001</v>
          </cell>
          <cell r="D17">
            <v>107.19713930636107</v>
          </cell>
          <cell r="E17">
            <v>-1.7661811653865156E-2</v>
          </cell>
          <cell r="F17">
            <v>5.6129451294197663E-2</v>
          </cell>
          <cell r="H17">
            <v>5.6129451294197663E-2</v>
          </cell>
          <cell r="I17">
            <v>5.6129451294197663E-2</v>
          </cell>
          <cell r="K17">
            <v>9846.8900000000158</v>
          </cell>
          <cell r="L17">
            <v>916546.5</v>
          </cell>
          <cell r="M17">
            <v>8641.9599999999991</v>
          </cell>
          <cell r="N17">
            <v>106.06</v>
          </cell>
          <cell r="O17">
            <v>-1.4312267657992539E-2</v>
          </cell>
          <cell r="P17">
            <v>4.4926108374384155E-2</v>
          </cell>
          <cell r="R17">
            <v>4.4926108374384155E-2</v>
          </cell>
          <cell r="S17">
            <v>4.4926108374384155E-2</v>
          </cell>
          <cell r="T17">
            <v>5.3913751785401587E-2</v>
          </cell>
          <cell r="U17">
            <v>6.3750709614023737E-2</v>
          </cell>
        </row>
        <row r="18">
          <cell r="A18">
            <v>42109</v>
          </cell>
          <cell r="B18">
            <v>922102.67</v>
          </cell>
          <cell r="C18">
            <v>8610.5720000000001</v>
          </cell>
          <cell r="D18">
            <v>106.70064082684948</v>
          </cell>
          <cell r="E18">
            <v>-4.6316392650426197E-3</v>
          </cell>
          <cell r="F18">
            <v>5.1237840658615585E-2</v>
          </cell>
          <cell r="H18">
            <v>5.1237840658615585E-2</v>
          </cell>
          <cell r="I18">
            <v>5.1237840658615585E-2</v>
          </cell>
          <cell r="K18">
            <v>8988.7460000000247</v>
          </cell>
          <cell r="L18">
            <v>913113.924</v>
          </cell>
          <cell r="M18">
            <v>8641.9599999999991</v>
          </cell>
          <cell r="N18">
            <v>105.66</v>
          </cell>
          <cell r="O18">
            <v>-3.7714501225721841E-3</v>
          </cell>
          <cell r="P18">
            <v>4.0985221674876726E-2</v>
          </cell>
          <cell r="R18">
            <v>4.0985221674876726E-2</v>
          </cell>
          <cell r="S18">
            <v>4.0985221674876726E-2</v>
          </cell>
          <cell r="T18">
            <v>4.4711983767541597E-2</v>
          </cell>
          <cell r="U18">
            <v>6.4272555030584794E-2</v>
          </cell>
        </row>
        <row r="19">
          <cell r="A19">
            <v>42110</v>
          </cell>
          <cell r="B19">
            <v>928787.79</v>
          </cell>
          <cell r="C19">
            <v>8610.5720000000001</v>
          </cell>
          <cell r="D19">
            <v>107.47420608287936</v>
          </cell>
          <cell r="E19">
            <v>7.249865137035183E-3</v>
          </cell>
          <cell r="F19">
            <v>5.8859173230338513E-2</v>
          </cell>
          <cell r="H19">
            <v>5.8859173230338513E-2</v>
          </cell>
          <cell r="I19">
            <v>5.8859173230338513E-2</v>
          </cell>
          <cell r="K19">
            <v>10325.770000000028</v>
          </cell>
          <cell r="L19">
            <v>918462.02</v>
          </cell>
          <cell r="M19">
            <v>8641.9599999999991</v>
          </cell>
          <cell r="N19">
            <v>106.28</v>
          </cell>
          <cell r="O19">
            <v>5.8678780995646829E-3</v>
          </cell>
          <cell r="P19">
            <v>4.709359605911323E-2</v>
          </cell>
          <cell r="R19">
            <v>4.709359605911323E-2</v>
          </cell>
          <cell r="S19">
            <v>4.709359605911323E-2</v>
          </cell>
          <cell r="T19">
            <v>4.7093596059127663E-2</v>
          </cell>
          <cell r="U19">
            <v>6.6200818606563183E-2</v>
          </cell>
        </row>
        <row r="20">
          <cell r="A20">
            <v>42111</v>
          </cell>
          <cell r="B20">
            <v>936343.01</v>
          </cell>
          <cell r="C20">
            <v>8610.5720000000001</v>
          </cell>
          <cell r="D20">
            <v>108.3484545172623</v>
          </cell>
          <cell r="E20">
            <v>8.1344953942599219E-3</v>
          </cell>
          <cell r="F20">
            <v>6.7472458298150739E-2</v>
          </cell>
          <cell r="H20">
            <v>6.7472458298150739E-2</v>
          </cell>
          <cell r="I20">
            <v>6.7472458298150739E-2</v>
          </cell>
          <cell r="K20">
            <v>11836.814000000017</v>
          </cell>
          <cell r="L20">
            <v>924506.196</v>
          </cell>
          <cell r="M20">
            <v>8641.9599999999991</v>
          </cell>
          <cell r="N20">
            <v>106.98</v>
          </cell>
          <cell r="O20">
            <v>6.5863756115920324E-3</v>
          </cell>
          <cell r="P20">
            <v>5.3990147783251174E-2</v>
          </cell>
          <cell r="R20">
            <v>5.3990147783251174E-2</v>
          </cell>
          <cell r="S20">
            <v>5.3990147783251174E-2</v>
          </cell>
          <cell r="T20">
            <v>4.9836024804193357E-2</v>
          </cell>
          <cell r="U20">
            <v>6.9569680831294362E-2</v>
          </cell>
        </row>
        <row r="21">
          <cell r="A21">
            <v>42114</v>
          </cell>
          <cell r="B21">
            <v>911807.5</v>
          </cell>
          <cell r="C21">
            <v>8610.5720000000001</v>
          </cell>
          <cell r="D21">
            <v>105.50934047368885</v>
          </cell>
          <cell r="E21">
            <v>-2.6203549060509368E-2</v>
          </cell>
          <cell r="F21">
            <v>3.9500891366392565E-2</v>
          </cell>
          <cell r="H21">
            <v>3.9500891366392565E-2</v>
          </cell>
          <cell r="I21">
            <v>3.9500891366392565E-2</v>
          </cell>
          <cell r="K21">
            <v>6929.7120000000205</v>
          </cell>
          <cell r="L21">
            <v>904877.78799999994</v>
          </cell>
          <cell r="M21">
            <v>8641.9599999999991</v>
          </cell>
          <cell r="N21">
            <v>104.71</v>
          </cell>
          <cell r="O21">
            <v>-2.1218919424191518E-2</v>
          </cell>
          <cell r="P21">
            <v>3.1625615763546833E-2</v>
          </cell>
          <cell r="R21">
            <v>3.1625615763546833E-2</v>
          </cell>
          <cell r="S21">
            <v>3.1625615763546833E-2</v>
          </cell>
          <cell r="T21">
            <v>2.7107058373388782E-2</v>
          </cell>
          <cell r="U21">
            <v>6.701296566284505E-2</v>
          </cell>
        </row>
        <row r="22">
          <cell r="A22">
            <v>42115</v>
          </cell>
          <cell r="B22">
            <v>928503.37</v>
          </cell>
          <cell r="C22">
            <v>8610.5720000000001</v>
          </cell>
          <cell r="D22">
            <v>107.4412945674361</v>
          </cell>
          <cell r="E22">
            <v>1.8310739931399977E-2</v>
          </cell>
          <cell r="F22">
            <v>5.8534921846661092E-2</v>
          </cell>
          <cell r="H22">
            <v>5.8534921846661092E-2</v>
          </cell>
          <cell r="I22">
            <v>5.8534921846661092E-2</v>
          </cell>
          <cell r="K22">
            <v>10268.88600000002</v>
          </cell>
          <cell r="L22">
            <v>918234.48399999994</v>
          </cell>
          <cell r="M22">
            <v>8641.9599999999991</v>
          </cell>
          <cell r="N22">
            <v>106.25</v>
          </cell>
          <cell r="O22">
            <v>1.4707286792092544E-2</v>
          </cell>
          <cell r="P22">
            <v>4.6798029556650356E-2</v>
          </cell>
          <cell r="R22">
            <v>4.6798029556650356E-2</v>
          </cell>
          <cell r="S22">
            <v>4.6798029556650356E-2</v>
          </cell>
          <cell r="T22">
            <v>3.7436671928745113E-2</v>
          </cell>
          <cell r="U22">
            <v>6.7005562783670522E-2</v>
          </cell>
        </row>
        <row r="23">
          <cell r="A23">
            <v>42116</v>
          </cell>
          <cell r="B23">
            <v>939293.86</v>
          </cell>
          <cell r="C23">
            <v>8610.5720000000001</v>
          </cell>
          <cell r="D23">
            <v>108.6899106221274</v>
          </cell>
          <cell r="E23">
            <v>1.1621379467906534E-2</v>
          </cell>
          <cell r="F23">
            <v>7.0836557853471982E-2</v>
          </cell>
          <cell r="H23">
            <v>7.0836557853471982E-2</v>
          </cell>
          <cell r="I23">
            <v>7.0836557853471982E-2</v>
          </cell>
          <cell r="K23">
            <v>12426.98400000002</v>
          </cell>
          <cell r="L23">
            <v>926866.87599999993</v>
          </cell>
          <cell r="M23">
            <v>8641.9599999999991</v>
          </cell>
          <cell r="N23">
            <v>107.25</v>
          </cell>
          <cell r="O23">
            <v>9.4117647058824527E-3</v>
          </cell>
          <cell r="P23">
            <v>5.6650246305418817E-2</v>
          </cell>
          <cell r="R23">
            <v>5.6650246305418817E-2</v>
          </cell>
          <cell r="S23">
            <v>5.6650246305418817E-2</v>
          </cell>
          <cell r="T23">
            <v>4.2484676766747498E-2</v>
          </cell>
          <cell r="U23">
            <v>6.9283065554346865E-2</v>
          </cell>
        </row>
        <row r="24">
          <cell r="A24">
            <v>42117</v>
          </cell>
          <cell r="B24">
            <v>948816.09</v>
          </cell>
          <cell r="C24">
            <v>8610.5720000000001</v>
          </cell>
          <cell r="D24">
            <v>109.79177061685081</v>
          </cell>
          <cell r="E24">
            <v>1.0137647445071174E-2</v>
          </cell>
          <cell r="F24">
            <v>8.1692321348283858E-2</v>
          </cell>
          <cell r="H24">
            <v>8.1692321348283858E-2</v>
          </cell>
          <cell r="I24">
            <v>8.1692321348283858E-2</v>
          </cell>
          <cell r="K24">
            <v>14331.430000000008</v>
          </cell>
          <cell r="L24">
            <v>934484.65999999992</v>
          </cell>
          <cell r="M24">
            <v>8641.9599999999991</v>
          </cell>
          <cell r="N24">
            <v>108.13</v>
          </cell>
          <cell r="O24">
            <v>8.2051282051280872E-3</v>
          </cell>
          <cell r="P24">
            <v>6.5320197044334893E-2</v>
          </cell>
          <cell r="R24">
            <v>6.5320197044334893E-2</v>
          </cell>
          <cell r="S24">
            <v>6.5320197044334893E-2</v>
          </cell>
          <cell r="T24">
            <v>4.6103946502213944E-2</v>
          </cell>
          <cell r="U24">
            <v>7.3380719969553518E-2</v>
          </cell>
        </row>
        <row r="25">
          <cell r="A25">
            <v>42118</v>
          </cell>
          <cell r="B25">
            <v>954364.19</v>
          </cell>
          <cell r="C25">
            <v>8610.5720000000001</v>
          </cell>
          <cell r="D25">
            <v>110.43376618267153</v>
          </cell>
          <cell r="E25">
            <v>5.8473924066781979E-3</v>
          </cell>
          <cell r="F25">
            <v>8.8017400814497826E-2</v>
          </cell>
          <cell r="H25">
            <v>8.8017400814497826E-2</v>
          </cell>
          <cell r="I25">
            <v>8.8017400814497826E-2</v>
          </cell>
          <cell r="K25">
            <v>15441.050000000017</v>
          </cell>
          <cell r="L25">
            <v>938923.1399999999</v>
          </cell>
          <cell r="M25">
            <v>8641.9599999999991</v>
          </cell>
          <cell r="N25">
            <v>108.65</v>
          </cell>
          <cell r="O25">
            <v>4.8090261722002481E-3</v>
          </cell>
          <cell r="P25">
            <v>7.0443349753694706E-2</v>
          </cell>
          <cell r="R25">
            <v>7.0443349753694706E-2</v>
          </cell>
          <cell r="S25">
            <v>7.0443349753694706E-2</v>
          </cell>
          <cell r="T25">
            <v>4.6956721266283807E-2</v>
          </cell>
          <cell r="U25">
            <v>7.7801819872985387E-2</v>
          </cell>
        </row>
        <row r="26">
          <cell r="A26">
            <v>42121</v>
          </cell>
          <cell r="B26">
            <v>973663.24</v>
          </cell>
          <cell r="C26">
            <v>8610.5720000000001</v>
          </cell>
          <cell r="D26">
            <v>112.66694592430422</v>
          </cell>
          <cell r="E26">
            <v>2.0221892441291134E-2</v>
          </cell>
          <cell r="F26">
            <v>0.11001917166802189</v>
          </cell>
          <cell r="H26">
            <v>0.11001917166802189</v>
          </cell>
          <cell r="I26">
            <v>0.11001917166802189</v>
          </cell>
          <cell r="K26">
            <v>19300.860000000011</v>
          </cell>
          <cell r="L26">
            <v>954362.38</v>
          </cell>
          <cell r="M26">
            <v>8641.9599999999991</v>
          </cell>
          <cell r="N26">
            <v>110.43</v>
          </cell>
          <cell r="O26">
            <v>1.6382880809940215E-2</v>
          </cell>
          <cell r="P26">
            <v>8.7980295566502553E-2</v>
          </cell>
          <cell r="R26">
            <v>8.7980295566502553E-2</v>
          </cell>
          <cell r="S26">
            <v>8.7980295566502553E-2</v>
          </cell>
          <cell r="T26">
            <v>5.5557500469660681E-2</v>
          </cell>
          <cell r="U26">
            <v>8.6877995263713717E-2</v>
          </cell>
        </row>
        <row r="27">
          <cell r="A27">
            <v>42122</v>
          </cell>
          <cell r="B27">
            <v>970480.07</v>
          </cell>
          <cell r="C27">
            <v>8610.5720000000001</v>
          </cell>
          <cell r="D27">
            <v>112.29860702896103</v>
          </cell>
          <cell r="E27">
            <v>-3.2692720329053904E-3</v>
          </cell>
          <cell r="F27">
            <v>0.1063902170340989</v>
          </cell>
          <cell r="H27">
            <v>0.1063902170340989</v>
          </cell>
          <cell r="I27">
            <v>0.1063902170340989</v>
          </cell>
          <cell r="K27">
            <v>18664.22600000001</v>
          </cell>
          <cell r="L27">
            <v>951815.84399999992</v>
          </cell>
          <cell r="M27">
            <v>8641.9599999999991</v>
          </cell>
          <cell r="N27">
            <v>110.14</v>
          </cell>
          <cell r="O27">
            <v>-2.6260979806213003E-3</v>
          </cell>
          <cell r="P27">
            <v>8.5123152709359662E-2</v>
          </cell>
          <cell r="R27">
            <v>8.5123152709359662E-2</v>
          </cell>
          <cell r="S27">
            <v>8.5123152709359662E-2</v>
          </cell>
          <cell r="T27">
            <v>5.1065199936587646E-2</v>
          </cell>
          <cell r="U27">
            <v>9.2421151844770441E-2</v>
          </cell>
        </row>
        <row r="28">
          <cell r="A28">
            <v>42123</v>
          </cell>
          <cell r="B28">
            <v>978356.49</v>
          </cell>
          <cell r="C28">
            <v>8610.5720000000001</v>
          </cell>
          <cell r="D28">
            <v>113.21002295775496</v>
          </cell>
          <cell r="E28">
            <v>8.1160038660041955E-3</v>
          </cell>
          <cell r="F28">
            <v>0.11536968431285666</v>
          </cell>
          <cell r="H28">
            <v>0.11536968431285666</v>
          </cell>
          <cell r="I28">
            <v>0.11536968431285666</v>
          </cell>
          <cell r="K28">
            <v>20239.510000000009</v>
          </cell>
          <cell r="L28">
            <v>958116.98</v>
          </cell>
          <cell r="M28">
            <v>8641.9599999999991</v>
          </cell>
          <cell r="N28">
            <v>110.87</v>
          </cell>
          <cell r="O28">
            <v>6.6279280915200189E-3</v>
          </cell>
          <cell r="P28">
            <v>9.2315270935960703E-2</v>
          </cell>
          <cell r="R28">
            <v>9.2315270935960703E-2</v>
          </cell>
          <cell r="S28">
            <v>9.2315270935960703E-2</v>
          </cell>
          <cell r="T28">
            <v>5.2741152740892971E-2</v>
          </cell>
          <cell r="U28">
            <v>9.8569021933953088E-2</v>
          </cell>
        </row>
        <row r="29">
          <cell r="A29">
            <v>42124</v>
          </cell>
          <cell r="B29">
            <v>977865.04</v>
          </cell>
          <cell r="C29">
            <v>8610.5720000000001</v>
          </cell>
          <cell r="D29">
            <v>113.15315507130329</v>
          </cell>
          <cell r="E29">
            <v>-5.0232201147848432E-4</v>
          </cell>
          <cell r="F29">
            <v>0.11480940956949048</v>
          </cell>
          <cell r="H29">
            <v>0.11480940956949048</v>
          </cell>
          <cell r="I29">
            <v>0.11480940956949048</v>
          </cell>
          <cell r="K29">
            <v>20141.220000000034</v>
          </cell>
          <cell r="L29">
            <v>957723.82</v>
          </cell>
          <cell r="M29">
            <v>8641.9599999999991</v>
          </cell>
          <cell r="N29">
            <v>110.82</v>
          </cell>
          <cell r="O29">
            <v>-4.5097862361331842E-4</v>
          </cell>
          <cell r="P29">
            <v>9.1822660098522135E-2</v>
          </cell>
          <cell r="R29">
            <v>9.1822660098522135E-2</v>
          </cell>
          <cell r="S29">
            <v>9.1822660098522135E-2</v>
          </cell>
          <cell r="T29">
            <v>5.0074639827272449E-2</v>
          </cell>
          <cell r="U29">
            <v>0.10301752140051094</v>
          </cell>
        </row>
        <row r="30">
          <cell r="A30">
            <v>42125</v>
          </cell>
          <cell r="B30">
            <v>976907.29</v>
          </cell>
          <cell r="C30">
            <v>8610.5720000000001</v>
          </cell>
          <cell r="D30">
            <v>113.04232951784087</v>
          </cell>
          <cell r="E30">
            <v>-9.7942963581154618E-4</v>
          </cell>
          <cell r="F30">
            <v>-9.7942963581154618E-4</v>
          </cell>
          <cell r="H30">
            <v>0.11371753219547664</v>
          </cell>
          <cell r="I30">
            <v>0.11371753219547664</v>
          </cell>
          <cell r="K30">
            <v>19949.670000000016</v>
          </cell>
          <cell r="L30">
            <v>956957.62</v>
          </cell>
          <cell r="M30">
            <v>8641.9599999999991</v>
          </cell>
          <cell r="N30">
            <v>110.73</v>
          </cell>
          <cell r="O30">
            <v>-8.1212777476979969E-4</v>
          </cell>
          <cell r="P30">
            <v>-8.1212777476979969E-4</v>
          </cell>
          <cell r="R30">
            <v>9.0935960591133069E-2</v>
          </cell>
          <cell r="S30">
            <v>9.0935960591133069E-2</v>
          </cell>
          <cell r="T30">
            <v>4.7434536478377254E-2</v>
          </cell>
          <cell r="U30">
            <v>0.10576326021340277</v>
          </cell>
        </row>
        <row r="31">
          <cell r="A31">
            <v>42128</v>
          </cell>
          <cell r="B31">
            <v>1001269.95</v>
          </cell>
          <cell r="C31">
            <v>8610.5720000000001</v>
          </cell>
          <cell r="D31">
            <v>115.86144231169781</v>
          </cell>
          <cell r="E31">
            <v>2.493855890869634E-2</v>
          </cell>
          <cell r="F31">
            <v>2.3934703709215244E-2</v>
          </cell>
          <cell r="H31">
            <v>0.14149204247978142</v>
          </cell>
          <cell r="I31">
            <v>0.14149204247978142</v>
          </cell>
          <cell r="K31">
            <v>24822.202000000008</v>
          </cell>
          <cell r="L31">
            <v>976447.74799999991</v>
          </cell>
          <cell r="M31">
            <v>8641.9599999999991</v>
          </cell>
          <cell r="N31">
            <v>112.99</v>
          </cell>
          <cell r="O31">
            <v>2.0410006321683216E-2</v>
          </cell>
          <cell r="P31">
            <v>1.9581303013896489E-2</v>
          </cell>
          <cell r="R31">
            <v>0.11320197044334979</v>
          </cell>
          <cell r="S31">
            <v>0.11320197044334979</v>
          </cell>
          <cell r="T31">
            <v>5.6584975924181435E-2</v>
          </cell>
          <cell r="U31">
            <v>0.10466916840471656</v>
          </cell>
        </row>
        <row r="32">
          <cell r="A32">
            <v>42129</v>
          </cell>
          <cell r="B32">
            <v>975670.04</v>
          </cell>
          <cell r="C32">
            <v>8610.5720000000001</v>
          </cell>
          <cell r="D32">
            <v>112.89916176422943</v>
          </cell>
          <cell r="E32">
            <v>-2.5567440628773364E-2</v>
          </cell>
          <cell r="F32">
            <v>-2.2446860356107878E-3</v>
          </cell>
          <cell r="H32">
            <v>0.11230701245546237</v>
          </cell>
          <cell r="I32">
            <v>0.11230701245546237</v>
          </cell>
          <cell r="K32">
            <v>19702.220000000038</v>
          </cell>
          <cell r="L32">
            <v>955967.82</v>
          </cell>
          <cell r="M32">
            <v>8641.9599999999991</v>
          </cell>
          <cell r="N32">
            <v>110.62</v>
          </cell>
          <cell r="O32">
            <v>-2.0975307549340516E-2</v>
          </cell>
          <cell r="P32">
            <v>-1.804728388377419E-3</v>
          </cell>
          <cell r="R32">
            <v>8.9852216748768532E-2</v>
          </cell>
          <cell r="S32">
            <v>8.9852216748768532E-2</v>
          </cell>
          <cell r="T32">
            <v>4.3118992994536143E-2</v>
          </cell>
          <cell r="U32">
            <v>0.10672291430401816</v>
          </cell>
        </row>
        <row r="33">
          <cell r="A33">
            <v>42130</v>
          </cell>
          <cell r="B33">
            <v>967923.35</v>
          </cell>
          <cell r="C33">
            <v>8610.5720000000001</v>
          </cell>
          <cell r="D33">
            <v>112.00275747631325</v>
          </cell>
          <cell r="E33">
            <v>-7.9398666377007432E-3</v>
          </cell>
          <cell r="F33">
            <v>-1.0166730165545257E-2</v>
          </cell>
          <cell r="H33">
            <v>0.10347544311638668</v>
          </cell>
          <cell r="I33">
            <v>0.10347544311638668</v>
          </cell>
          <cell r="K33">
            <v>18152.882000000009</v>
          </cell>
          <cell r="L33">
            <v>949770.46799999999</v>
          </cell>
          <cell r="M33">
            <v>8641.9599999999991</v>
          </cell>
          <cell r="N33">
            <v>109.9</v>
          </cell>
          <cell r="O33">
            <v>-6.5087687579099551E-3</v>
          </cell>
          <cell r="P33">
            <v>-8.3017505865365937E-3</v>
          </cell>
          <cell r="R33">
            <v>8.2758620689655338E-2</v>
          </cell>
          <cell r="S33">
            <v>8.2758620689655338E-2</v>
          </cell>
          <cell r="T33">
            <v>3.8187779503743968E-2</v>
          </cell>
          <cell r="U33">
            <v>0.10950299941996051</v>
          </cell>
        </row>
        <row r="34">
          <cell r="A34">
            <v>42131</v>
          </cell>
          <cell r="B34">
            <v>945685.81</v>
          </cell>
          <cell r="C34">
            <v>8610.5720000000001</v>
          </cell>
          <cell r="D34">
            <v>109.42955186092045</v>
          </cell>
          <cell r="E34">
            <v>-2.2974484498178405E-2</v>
          </cell>
          <cell r="F34">
            <v>-3.2907639279138201E-2</v>
          </cell>
          <cell r="H34">
            <v>7.812366365438872E-2</v>
          </cell>
          <cell r="I34">
            <v>7.812366365438872E-2</v>
          </cell>
          <cell r="K34">
            <v>13705.374000000025</v>
          </cell>
          <cell r="L34">
            <v>931980.43599999999</v>
          </cell>
          <cell r="M34">
            <v>8641.9599999999991</v>
          </cell>
          <cell r="N34">
            <v>107.84</v>
          </cell>
          <cell r="O34">
            <v>-1.8744313011828995E-2</v>
          </cell>
          <cell r="P34">
            <v>-2.6890452986825353E-2</v>
          </cell>
          <cell r="R34">
            <v>6.2463054187192224E-2</v>
          </cell>
          <cell r="S34">
            <v>6.2463054187192224E-2</v>
          </cell>
          <cell r="T34">
            <v>2.7756542144970808E-2</v>
          </cell>
          <cell r="U34">
            <v>0.11569062346354911</v>
          </cell>
        </row>
        <row r="35">
          <cell r="A35">
            <v>42132</v>
          </cell>
          <cell r="B35">
            <v>956534.58</v>
          </cell>
          <cell r="C35">
            <v>8610.5720000000001</v>
          </cell>
          <cell r="D35">
            <v>110.68491175612941</v>
          </cell>
          <cell r="E35">
            <v>1.1471854484101929E-2</v>
          </cell>
          <cell r="F35">
            <v>-2.1813296444261887E-2</v>
          </cell>
          <cell r="H35">
            <v>9.0491741439698625E-2</v>
          </cell>
          <cell r="I35">
            <v>9.0491741439698625E-2</v>
          </cell>
          <cell r="K35">
            <v>15875.128000000022</v>
          </cell>
          <cell r="L35">
            <v>940659.45199999993</v>
          </cell>
          <cell r="M35">
            <v>8641.9599999999991</v>
          </cell>
          <cell r="N35">
            <v>108.85</v>
          </cell>
          <cell r="O35">
            <v>9.3657270029672279E-3</v>
          </cell>
          <cell r="P35">
            <v>-1.7776574625518848E-2</v>
          </cell>
          <cell r="R35">
            <v>7.241379310344831E-2</v>
          </cell>
          <cell r="S35">
            <v>7.241379310344831E-2</v>
          </cell>
          <cell r="T35">
            <v>3.1028064265541389E-2</v>
          </cell>
          <cell r="U35">
            <v>0.11872915018375824</v>
          </cell>
        </row>
        <row r="36">
          <cell r="A36">
            <v>42135</v>
          </cell>
          <cell r="B36">
            <v>968012.48</v>
          </cell>
          <cell r="C36">
            <v>8610.5720000000001</v>
          </cell>
          <cell r="D36">
            <v>112.01307110886883</v>
          </cell>
          <cell r="E36">
            <v>1.1999461639954356E-2</v>
          </cell>
          <cell r="F36">
            <v>-1.0075582618231382E-2</v>
          </cell>
          <cell r="H36">
            <v>0.10357705525979144</v>
          </cell>
          <cell r="I36">
            <v>0.10357705525979144</v>
          </cell>
          <cell r="K36">
            <v>18170.708000000013</v>
          </cell>
          <cell r="L36">
            <v>949841.772</v>
          </cell>
          <cell r="M36">
            <v>8641.9599999999991</v>
          </cell>
          <cell r="N36">
            <v>109.91</v>
          </cell>
          <cell r="O36">
            <v>9.7381717960496328E-3</v>
          </cell>
          <cell r="P36">
            <v>-8.2115141671178504E-3</v>
          </cell>
          <cell r="R36">
            <v>8.285714285714274E-2</v>
          </cell>
          <cell r="S36">
            <v>8.285714285714274E-2</v>
          </cell>
          <cell r="T36">
            <v>3.4277391400962642E-2</v>
          </cell>
          <cell r="U36">
            <v>0.11962562606274742</v>
          </cell>
        </row>
        <row r="37">
          <cell r="A37">
            <v>42136</v>
          </cell>
          <cell r="B37">
            <v>964085.71</v>
          </cell>
          <cell r="C37">
            <v>8610.5720000000001</v>
          </cell>
          <cell r="D37">
            <v>111.5586869182454</v>
          </cell>
          <cell r="E37">
            <v>-4.0565282794701174E-3</v>
          </cell>
          <cell r="F37">
            <v>-1.4091239011878476E-2</v>
          </cell>
          <cell r="H37">
            <v>9.9100363726555729E-2</v>
          </cell>
          <cell r="I37">
            <v>9.9100363726555729E-2</v>
          </cell>
          <cell r="K37">
            <v>17385.354000000003</v>
          </cell>
          <cell r="L37">
            <v>946700.35599999991</v>
          </cell>
          <cell r="M37">
            <v>8641.9599999999991</v>
          </cell>
          <cell r="N37">
            <v>109.55</v>
          </cell>
          <cell r="O37">
            <v>-3.2754071513055871E-3</v>
          </cell>
          <cell r="P37">
            <v>-1.1460025266197382E-2</v>
          </cell>
          <cell r="R37">
            <v>7.9310344827586254E-2</v>
          </cell>
          <cell r="S37">
            <v>7.9310344827586254E-2</v>
          </cell>
          <cell r="T37">
            <v>3.1716592965210566E-2</v>
          </cell>
          <cell r="U37">
            <v>0.12071351311039416</v>
          </cell>
        </row>
        <row r="38">
          <cell r="A38">
            <v>42137</v>
          </cell>
          <cell r="B38">
            <v>971548.36</v>
          </cell>
          <cell r="C38">
            <v>8610.5720000000001</v>
          </cell>
          <cell r="D38">
            <v>112.42222366222478</v>
          </cell>
          <cell r="E38">
            <v>7.7406499469845347E-3</v>
          </cell>
          <cell r="F38">
            <v>-6.4596644134041759E-3</v>
          </cell>
          <cell r="H38">
            <v>0.10760811489876621</v>
          </cell>
          <cell r="I38">
            <v>0.10760811489876621</v>
          </cell>
          <cell r="K38">
            <v>18877.884000000013</v>
          </cell>
          <cell r="L38">
            <v>952670.47600000002</v>
          </cell>
          <cell r="M38">
            <v>8641.9599999999991</v>
          </cell>
          <cell r="N38">
            <v>110.24</v>
          </cell>
          <cell r="O38">
            <v>6.2984938384298417E-3</v>
          </cell>
          <cell r="P38">
            <v>-5.2337123262948815E-3</v>
          </cell>
          <cell r="R38">
            <v>8.6108374384236352E-2</v>
          </cell>
          <cell r="S38">
            <v>8.6108374384236352E-2</v>
          </cell>
          <cell r="T38">
            <v>3.3323482287684669E-2</v>
          </cell>
          <cell r="U38">
            <v>0.12075296057828369</v>
          </cell>
        </row>
        <row r="39">
          <cell r="A39">
            <v>42138</v>
          </cell>
          <cell r="B39">
            <v>978350.49</v>
          </cell>
          <cell r="C39">
            <v>8610.5720000000001</v>
          </cell>
          <cell r="D39">
            <v>113.20932867081081</v>
          </cell>
          <cell r="E39">
            <v>7.0013293007875621E-3</v>
          </cell>
          <cell r="F39">
            <v>4.964386496524309E-4</v>
          </cell>
          <cell r="H39">
            <v>0.11536284404739705</v>
          </cell>
          <cell r="I39">
            <v>0.11536284404739705</v>
          </cell>
          <cell r="K39">
            <v>20238.310000000027</v>
          </cell>
          <cell r="L39">
            <v>958112.17999999993</v>
          </cell>
          <cell r="M39">
            <v>8641.9599999999991</v>
          </cell>
          <cell r="N39">
            <v>110.87</v>
          </cell>
          <cell r="O39">
            <v>5.7148040638608233E-3</v>
          </cell>
          <cell r="P39">
            <v>4.5118209709449353E-4</v>
          </cell>
          <cell r="R39">
            <v>9.2315270935960703E-2</v>
          </cell>
          <cell r="S39">
            <v>9.2315270935960703E-2</v>
          </cell>
          <cell r="T39">
            <v>3.4608244745015782E-2</v>
          </cell>
          <cell r="U39">
            <v>0.12010314972144198</v>
          </cell>
        </row>
        <row r="40">
          <cell r="A40">
            <v>42139</v>
          </cell>
          <cell r="B40">
            <v>984481.31</v>
          </cell>
          <cell r="C40">
            <v>8610.5720000000001</v>
          </cell>
          <cell r="D40">
            <v>113.91875338464887</v>
          </cell>
          <cell r="E40">
            <v>6.2664863590959907E-3</v>
          </cell>
          <cell r="F40">
            <v>6.7660359347747612E-3</v>
          </cell>
          <cell r="H40">
            <v>0.12235225009506268</v>
          </cell>
          <cell r="I40">
            <v>0.12235225009506268</v>
          </cell>
          <cell r="K40">
            <v>21464.47400000002</v>
          </cell>
          <cell r="L40">
            <v>963016.83600000001</v>
          </cell>
          <cell r="M40">
            <v>8641.9599999999991</v>
          </cell>
          <cell r="N40">
            <v>111.44</v>
          </cell>
          <cell r="O40">
            <v>5.1411563091909862E-3</v>
          </cell>
          <cell r="P40">
            <v>5.5946580039705207E-3</v>
          </cell>
          <cell r="R40">
            <v>9.7931034482758639E-2</v>
          </cell>
          <cell r="S40">
            <v>9.7931034482758639E-2</v>
          </cell>
          <cell r="T40">
            <v>3.5600194758160342E-2</v>
          </cell>
          <cell r="U40">
            <v>0.11901426004351366</v>
          </cell>
        </row>
        <row r="41">
          <cell r="A41">
            <v>42142</v>
          </cell>
          <cell r="B41">
            <v>988072.88</v>
          </cell>
          <cell r="C41">
            <v>8610.5720000000001</v>
          </cell>
          <cell r="D41">
            <v>114.33435007799157</v>
          </cell>
          <cell r="E41">
            <v>3.6481850528984339E-3</v>
          </cell>
          <cell r="F41">
            <v>1.0438904738837795E-2</v>
          </cell>
          <cell r="H41">
            <v>0.12644679879794651</v>
          </cell>
          <cell r="I41">
            <v>0.12644679879794651</v>
          </cell>
          <cell r="K41">
            <v>22182.788000000011</v>
          </cell>
          <cell r="L41">
            <v>965890.09199999995</v>
          </cell>
          <cell r="M41">
            <v>8641.9599999999991</v>
          </cell>
          <cell r="N41">
            <v>111.77</v>
          </cell>
          <cell r="O41">
            <v>2.9612347451544174E-3</v>
          </cell>
          <cell r="P41">
            <v>8.5724598447933786E-3</v>
          </cell>
          <cell r="R41">
            <v>0.10118226600985225</v>
          </cell>
          <cell r="S41">
            <v>0.10118226600985225</v>
          </cell>
          <cell r="T41">
            <v>3.5699704213570271E-2</v>
          </cell>
          <cell r="U41">
            <v>0.11775156027259907</v>
          </cell>
        </row>
        <row r="42">
          <cell r="A42">
            <v>42143</v>
          </cell>
          <cell r="B42">
            <v>1003589.48</v>
          </cell>
          <cell r="C42">
            <v>8610.5720000000001</v>
          </cell>
          <cell r="D42">
            <v>116.12984554429784</v>
          </cell>
          <cell r="E42">
            <v>1.5703902327528718E-2</v>
          </cell>
          <cell r="F42">
            <v>2.6306738606791669E-2</v>
          </cell>
          <cell r="H42">
            <v>0.14413640930342697</v>
          </cell>
          <cell r="I42">
            <v>0.14413640930342697</v>
          </cell>
          <cell r="K42">
            <v>25286.108000000026</v>
          </cell>
          <cell r="L42">
            <v>978303.37199999997</v>
          </cell>
          <cell r="M42">
            <v>8641.9599999999991</v>
          </cell>
          <cell r="N42">
            <v>113.2</v>
          </cell>
          <cell r="O42">
            <v>1.279413080433045E-2</v>
          </cell>
          <cell r="P42">
            <v>2.1476267821692874E-2</v>
          </cell>
          <cell r="R42">
            <v>0.11527093596059124</v>
          </cell>
          <cell r="S42">
            <v>0.11527093596059124</v>
          </cell>
          <cell r="T42">
            <v>3.9506504631575012E-2</v>
          </cell>
          <cell r="U42">
            <v>0.11605571393723625</v>
          </cell>
        </row>
        <row r="43">
          <cell r="A43">
            <v>42144</v>
          </cell>
          <cell r="B43">
            <v>1004795.62</v>
          </cell>
          <cell r="C43">
            <v>8610.5720000000001</v>
          </cell>
          <cell r="D43">
            <v>116.26941342010379</v>
          </cell>
          <cell r="E43">
            <v>1.2018260693604788E-3</v>
          </cell>
          <cell r="F43">
            <v>2.7540180800409875E-2</v>
          </cell>
          <cell r="H43">
            <v>0.14551146226703238</v>
          </cell>
          <cell r="I43">
            <v>0.14551146226703238</v>
          </cell>
          <cell r="K43">
            <v>25527.336000000028</v>
          </cell>
          <cell r="L43">
            <v>979268.28399999999</v>
          </cell>
          <cell r="M43">
            <v>8641.9599999999991</v>
          </cell>
          <cell r="N43">
            <v>113.32</v>
          </cell>
          <cell r="O43">
            <v>1.0600706713779218E-3</v>
          </cell>
          <cell r="P43">
            <v>2.2559104854719347E-2</v>
          </cell>
          <cell r="R43">
            <v>0.11645320197044318</v>
          </cell>
          <cell r="S43">
            <v>0.11645320197044318</v>
          </cell>
          <cell r="T43">
            <v>3.880267556640149E-2</v>
          </cell>
          <cell r="U43">
            <v>0.11441520237086801</v>
          </cell>
        </row>
        <row r="44">
          <cell r="A44">
            <v>42145</v>
          </cell>
          <cell r="B44">
            <v>1013267.43</v>
          </cell>
          <cell r="C44">
            <v>8610.5720000000001</v>
          </cell>
          <cell r="D44">
            <v>117.24972459951216</v>
          </cell>
          <cell r="E44">
            <v>8.4313763230774441E-3</v>
          </cell>
          <cell r="F44">
            <v>3.6203758751821136E-2</v>
          </cell>
          <cell r="H44">
            <v>0.15516970048780454</v>
          </cell>
          <cell r="I44">
            <v>0.15516970048780454</v>
          </cell>
          <cell r="K44">
            <v>27221.698000000026</v>
          </cell>
          <cell r="L44">
            <v>986045.73200000008</v>
          </cell>
          <cell r="M44">
            <v>8641.9599999999991</v>
          </cell>
          <cell r="N44">
            <v>114.1</v>
          </cell>
          <cell r="O44">
            <v>6.883162725026537E-3</v>
          </cell>
          <cell r="P44">
            <v>2.9597545569391759E-2</v>
          </cell>
          <cell r="R44">
            <v>0.12413793103448278</v>
          </cell>
          <cell r="S44">
            <v>0.12413793103448278</v>
          </cell>
          <cell r="T44">
            <v>4.0244077468898354E-2</v>
          </cell>
          <cell r="U44">
            <v>0.11282514135841745</v>
          </cell>
        </row>
        <row r="45">
          <cell r="A45">
            <v>42146</v>
          </cell>
          <cell r="B45">
            <v>1026373.16</v>
          </cell>
          <cell r="C45">
            <v>8610.5720000000001</v>
          </cell>
          <cell r="D45">
            <v>118.76624747163839</v>
          </cell>
          <cell r="E45">
            <v>1.2934127370500814E-2</v>
          </cell>
          <cell r="F45">
            <v>4.9606150149308803E-2</v>
          </cell>
          <cell r="H45">
            <v>0.17011081252845717</v>
          </cell>
          <cell r="I45">
            <v>0.17011081252845717</v>
          </cell>
          <cell r="K45">
            <v>29842.844000000023</v>
          </cell>
          <cell r="L45">
            <v>996530.31599999999</v>
          </cell>
          <cell r="M45">
            <v>8641.9599999999991</v>
          </cell>
          <cell r="N45">
            <v>115.31</v>
          </cell>
          <cell r="O45">
            <v>1.0604732690622232E-2</v>
          </cell>
          <cell r="P45">
            <v>4.0516152319076015E-2</v>
          </cell>
          <cell r="R45">
            <v>0.1360591133004927</v>
          </cell>
          <cell r="S45">
            <v>0.1360591133004927</v>
          </cell>
          <cell r="T45">
            <v>4.2946051838882227E-2</v>
          </cell>
          <cell r="U45">
            <v>0.11154885433461878</v>
          </cell>
        </row>
        <row r="46">
          <cell r="A46">
            <v>42149</v>
          </cell>
          <cell r="B46">
            <v>1032827.28</v>
          </cell>
          <cell r="C46">
            <v>8610.5720000000001</v>
          </cell>
          <cell r="D46">
            <v>119.51308268031791</v>
          </cell>
          <cell r="E46">
            <v>6.2882782320612396E-3</v>
          </cell>
          <cell r="F46">
            <v>5.6206365655530499E-2</v>
          </cell>
          <cell r="H46">
            <v>0.17746879487997935</v>
          </cell>
          <cell r="I46">
            <v>0.17746879487997935</v>
          </cell>
          <cell r="K46">
            <v>31133.668000000027</v>
          </cell>
          <cell r="L46">
            <v>1001693.612</v>
          </cell>
          <cell r="M46">
            <v>8641.9599999999991</v>
          </cell>
          <cell r="N46">
            <v>115.91</v>
          </cell>
          <cell r="O46">
            <v>5.2033648425982015E-3</v>
          </cell>
          <cell r="P46">
            <v>4.5930337484208605E-2</v>
          </cell>
          <cell r="R46">
            <v>0.14197044334975373</v>
          </cell>
          <cell r="S46">
            <v>0.14197044334975373</v>
          </cell>
          <cell r="T46">
            <v>4.3661763004237741E-2</v>
          </cell>
          <cell r="U46">
            <v>0.11055240904340957</v>
          </cell>
        </row>
        <row r="47">
          <cell r="A47">
            <v>42150</v>
          </cell>
          <cell r="B47">
            <v>1030771.39</v>
          </cell>
          <cell r="C47">
            <v>8610.5720000000001</v>
          </cell>
          <cell r="D47">
            <v>119.27518641604452</v>
          </cell>
          <cell r="E47">
            <v>-1.9905457958082629E-3</v>
          </cell>
          <cell r="F47">
            <v>5.4103938514868943E-2</v>
          </cell>
          <cell r="H47">
            <v>0.17512498932063569</v>
          </cell>
          <cell r="I47">
            <v>0.17512498932063569</v>
          </cell>
          <cell r="K47">
            <v>30722.490000000016</v>
          </cell>
          <cell r="L47">
            <v>1000048.9</v>
          </cell>
          <cell r="M47">
            <v>8641.9599999999991</v>
          </cell>
          <cell r="N47">
            <v>115.72</v>
          </cell>
          <cell r="O47">
            <v>-1.6392028297816941E-3</v>
          </cell>
          <cell r="P47">
            <v>4.421584551524993E-2</v>
          </cell>
          <cell r="R47">
            <v>0.14009852216748775</v>
          </cell>
          <cell r="S47">
            <v>0.14009852216748775</v>
          </cell>
          <cell r="T47">
            <v>4.2008964020382678E-2</v>
          </cell>
          <cell r="U47">
            <v>0.10949414449139734</v>
          </cell>
        </row>
        <row r="48">
          <cell r="A48">
            <v>42151</v>
          </cell>
          <cell r="B48">
            <v>1033505</v>
          </cell>
          <cell r="C48">
            <v>8610.5720000000001</v>
          </cell>
          <cell r="D48">
            <v>119.59150470495121</v>
          </cell>
          <cell r="E48">
            <v>2.6520041461375321E-3</v>
          </cell>
          <cell r="F48">
            <v>5.6899426530270469E-2</v>
          </cell>
          <cell r="H48">
            <v>0.17824142566454393</v>
          </cell>
          <cell r="I48">
            <v>0.17824142566454393</v>
          </cell>
          <cell r="K48">
            <v>31269.212000000021</v>
          </cell>
          <cell r="L48">
            <v>1002235.7879999999</v>
          </cell>
          <cell r="M48">
            <v>8641.9599999999991</v>
          </cell>
          <cell r="N48">
            <v>115.97</v>
          </cell>
          <cell r="O48">
            <v>2.1603871413757858E-3</v>
          </cell>
          <cell r="P48">
            <v>4.6471756000721953E-2</v>
          </cell>
          <cell r="R48">
            <v>0.1425615763546797</v>
          </cell>
          <cell r="S48">
            <v>0.1425615763546797</v>
          </cell>
          <cell r="T48">
            <v>4.1704319341334894E-2</v>
          </cell>
          <cell r="U48">
            <v>0.10856563090724028</v>
          </cell>
        </row>
        <row r="49">
          <cell r="A49">
            <v>42152</v>
          </cell>
          <cell r="B49">
            <v>1016889.82</v>
          </cell>
          <cell r="C49">
            <v>8610.5720000000001</v>
          </cell>
          <cell r="D49">
            <v>117.66888761345807</v>
          </cell>
          <cell r="E49">
            <v>-1.6076535672299608E-2</v>
          </cell>
          <cell r="F49">
            <v>3.9908145197623535E-2</v>
          </cell>
          <cell r="H49">
            <v>0.15929938535426658</v>
          </cell>
          <cell r="I49">
            <v>0.15929938535426658</v>
          </cell>
          <cell r="K49">
            <v>27946.176000000018</v>
          </cell>
          <cell r="L49">
            <v>988943.64399999997</v>
          </cell>
          <cell r="M49">
            <v>8641.9599999999991</v>
          </cell>
          <cell r="N49">
            <v>114.44</v>
          </cell>
          <cell r="O49">
            <v>-1.3193067172544648E-2</v>
          </cell>
          <cell r="P49">
            <v>3.2665583829633693E-2</v>
          </cell>
          <cell r="R49">
            <v>0.12748768472906402</v>
          </cell>
          <cell r="S49">
            <v>0.12748768472906402</v>
          </cell>
          <cell r="T49">
            <v>3.6408480045466263E-2</v>
          </cell>
          <cell r="U49">
            <v>0.10725456392652444</v>
          </cell>
        </row>
        <row r="50">
          <cell r="A50">
            <v>42153</v>
          </cell>
          <cell r="B50">
            <v>1016839.66</v>
          </cell>
          <cell r="C50">
            <v>8610.5720000000001</v>
          </cell>
          <cell r="D50">
            <v>117.66308337460485</v>
          </cell>
          <cell r="E50">
            <v>-4.9326877910815803E-5</v>
          </cell>
          <cell r="F50">
            <v>3.9856849775506742E-2</v>
          </cell>
          <cell r="H50">
            <v>0.15924220073502315</v>
          </cell>
          <cell r="I50">
            <v>0.15924220073502315</v>
          </cell>
          <cell r="K50">
            <v>27936.144000000029</v>
          </cell>
          <cell r="L50">
            <v>988903.51600000006</v>
          </cell>
          <cell r="M50">
            <v>8641.9599999999991</v>
          </cell>
          <cell r="N50">
            <v>114.43</v>
          </cell>
          <cell r="O50">
            <v>-8.7382034253624674E-5</v>
          </cell>
          <cell r="P50">
            <v>3.2575347410214839E-2</v>
          </cell>
          <cell r="R50">
            <v>0.1273891625615764</v>
          </cell>
          <cell r="S50">
            <v>0.1273891625615764</v>
          </cell>
          <cell r="T50">
            <v>3.5534151347931697E-2</v>
          </cell>
          <cell r="U50">
            <v>0.10598897219626234</v>
          </cell>
        </row>
        <row r="51">
          <cell r="A51">
            <v>42156</v>
          </cell>
          <cell r="B51">
            <v>1028655.33</v>
          </cell>
          <cell r="C51">
            <v>8610.5720000000001</v>
          </cell>
          <cell r="D51">
            <v>119.03032761086607</v>
          </cell>
          <cell r="E51">
            <v>1.1619993264228023E-2</v>
          </cell>
          <cell r="F51">
            <v>1.1619993264228023E-2</v>
          </cell>
          <cell r="H51">
            <v>0.17271258729917305</v>
          </cell>
          <cell r="I51">
            <v>0.17271258729917305</v>
          </cell>
          <cell r="K51">
            <v>30299.27800000002</v>
          </cell>
          <cell r="L51">
            <v>998356.05199999991</v>
          </cell>
          <cell r="M51">
            <v>8641.9599999999991</v>
          </cell>
          <cell r="N51">
            <v>115.52</v>
          </cell>
          <cell r="O51">
            <v>9.5254740889625378E-3</v>
          </cell>
          <cell r="P51">
            <v>9.5254740889625378E-3</v>
          </cell>
          <cell r="R51">
            <v>0.13812807881773392</v>
          </cell>
          <cell r="S51">
            <v>0.13812807881773392</v>
          </cell>
          <cell r="T51">
            <v>3.7652387571498025E-2</v>
          </cell>
          <cell r="U51">
            <v>0.1052353518751518</v>
          </cell>
        </row>
        <row r="52">
          <cell r="A52">
            <v>42157</v>
          </cell>
          <cell r="B52">
            <v>1034348.96</v>
          </cell>
          <cell r="C52">
            <v>8610.5720000000001</v>
          </cell>
          <cell r="D52">
            <v>119.68916310651751</v>
          </cell>
          <cell r="E52">
            <v>5.5350221147445477E-3</v>
          </cell>
          <cell r="F52">
            <v>1.7219332298663348E-2</v>
          </cell>
          <cell r="H52">
            <v>0.17920357740411341</v>
          </cell>
          <cell r="I52">
            <v>0.17920357740411341</v>
          </cell>
          <cell r="K52">
            <v>31438.004000000012</v>
          </cell>
          <cell r="L52">
            <v>1002910.956</v>
          </cell>
          <cell r="M52">
            <v>8641.9599999999991</v>
          </cell>
          <cell r="N52">
            <v>116.05</v>
          </cell>
          <cell r="O52">
            <v>4.5879501385042154E-3</v>
          </cell>
          <cell r="P52">
            <v>1.4157126627632577E-2</v>
          </cell>
          <cell r="R52">
            <v>0.14334975369458136</v>
          </cell>
          <cell r="S52">
            <v>0.14334975369458136</v>
          </cell>
          <cell r="T52">
            <v>3.82065251063608E-2</v>
          </cell>
          <cell r="U52">
            <v>0.10429342527496219</v>
          </cell>
        </row>
        <row r="53">
          <cell r="A53">
            <v>42158</v>
          </cell>
          <cell r="B53">
            <v>1042469.22</v>
          </cell>
          <cell r="C53">
            <v>8610.5720000000001</v>
          </cell>
          <cell r="D53">
            <v>120.62879485672232</v>
          </cell>
          <cell r="E53">
            <v>7.8506000528100195E-3</v>
          </cell>
          <cell r="F53">
            <v>2.520511444252671E-2</v>
          </cell>
          <cell r="H53">
            <v>0.1884610330711558</v>
          </cell>
          <cell r="I53">
            <v>0.1884610330711558</v>
          </cell>
          <cell r="K53">
            <v>33062.056000000011</v>
          </cell>
          <cell r="L53">
            <v>1009407.164</v>
          </cell>
          <cell r="M53">
            <v>8641.9599999999991</v>
          </cell>
          <cell r="N53">
            <v>116.8</v>
          </cell>
          <cell r="O53">
            <v>6.4627315812149089E-3</v>
          </cell>
          <cell r="P53">
            <v>2.0711351918203169E-2</v>
          </cell>
          <cell r="R53">
            <v>0.15073891625615765</v>
          </cell>
          <cell r="S53">
            <v>0.15073891625615765</v>
          </cell>
          <cell r="T53">
            <v>3.9301308557114112E-2</v>
          </cell>
          <cell r="U53">
            <v>0.10319738216760757</v>
          </cell>
        </row>
        <row r="54">
          <cell r="A54">
            <v>42159</v>
          </cell>
          <cell r="B54">
            <v>1038588.5</v>
          </cell>
          <cell r="C54">
            <v>8610.5720000000001</v>
          </cell>
          <cell r="D54">
            <v>120.17973931839538</v>
          </cell>
          <cell r="E54">
            <v>-3.7226231005649257E-3</v>
          </cell>
          <cell r="F54">
            <v>2.1388662200685582E-2</v>
          </cell>
          <cell r="H54">
            <v>0.18403684057532388</v>
          </cell>
          <cell r="I54">
            <v>0.18403684057532388</v>
          </cell>
          <cell r="K54">
            <v>32285.912000000022</v>
          </cell>
          <cell r="L54">
            <v>1006302.588</v>
          </cell>
          <cell r="M54">
            <v>8641.9599999999991</v>
          </cell>
          <cell r="N54">
            <v>116.44</v>
          </cell>
          <cell r="O54">
            <v>-3.082191780821919E-3</v>
          </cell>
          <cell r="P54">
            <v>1.7565323778729214E-2</v>
          </cell>
          <cell r="R54">
            <v>0.14719211822660094</v>
          </cell>
          <cell r="S54">
            <v>0.14719211822660094</v>
          </cell>
          <cell r="T54">
            <v>3.756038750368873E-2</v>
          </cell>
          <cell r="U54">
            <v>0.10220437373959217</v>
          </cell>
        </row>
        <row r="55">
          <cell r="A55">
            <v>42160</v>
          </cell>
          <cell r="B55">
            <v>1034494.67</v>
          </cell>
          <cell r="C55">
            <v>8610.5720000000001</v>
          </cell>
          <cell r="D55">
            <v>119.70602386495658</v>
          </cell>
          <cell r="E55">
            <v>-3.9417247543179768E-3</v>
          </cell>
          <cell r="F55">
            <v>1.7362629227109405E-2</v>
          </cell>
          <cell r="H55">
            <v>0.17936969325080376</v>
          </cell>
          <cell r="I55">
            <v>0.17936969325080376</v>
          </cell>
          <cell r="K55">
            <v>31467.146000000026</v>
          </cell>
          <cell r="L55">
            <v>1003027.524</v>
          </cell>
          <cell r="M55">
            <v>8641.9599999999991</v>
          </cell>
          <cell r="N55">
            <v>116.06</v>
          </cell>
          <cell r="O55">
            <v>-3.2634833390586815E-3</v>
          </cell>
          <cell r="P55">
            <v>1.4244516298173471E-2</v>
          </cell>
          <cell r="R55">
            <v>0.14344827586206899</v>
          </cell>
          <cell r="S55">
            <v>0.14344827586206899</v>
          </cell>
          <cell r="T55">
            <v>3.5842793772374648E-2</v>
          </cell>
          <cell r="U55">
            <v>0.10133588625077558</v>
          </cell>
        </row>
        <row r="56">
          <cell r="A56">
            <v>42163</v>
          </cell>
          <cell r="B56">
            <v>1032588.97</v>
          </cell>
          <cell r="C56">
            <v>8610.5720000000001</v>
          </cell>
          <cell r="D56">
            <v>119.48550676004055</v>
          </cell>
          <cell r="E56">
            <v>-1.8421554554748365E-3</v>
          </cell>
          <cell r="F56">
            <v>1.5488489109482417E-2</v>
          </cell>
          <cell r="H56">
            <v>0.17719711093636015</v>
          </cell>
          <cell r="I56">
            <v>0.17719711093636015</v>
          </cell>
          <cell r="K56">
            <v>31086.006000000005</v>
          </cell>
          <cell r="L56">
            <v>1001502.9639999999</v>
          </cell>
          <cell r="M56">
            <v>8641.9599999999991</v>
          </cell>
          <cell r="N56">
            <v>115.89</v>
          </cell>
          <cell r="O56">
            <v>-1.464759607099797E-3</v>
          </cell>
          <cell r="P56">
            <v>1.2758891898977387E-2</v>
          </cell>
          <cell r="R56">
            <v>0.14177339901477826</v>
          </cell>
          <cell r="S56">
            <v>0.14177339901477826</v>
          </cell>
          <cell r="T56">
            <v>3.4701447008728792E-2</v>
          </cell>
          <cell r="U56">
            <v>0.10053799191988384</v>
          </cell>
        </row>
        <row r="57">
          <cell r="A57">
            <v>42164</v>
          </cell>
          <cell r="B57">
            <v>1004475.51</v>
          </cell>
          <cell r="C57">
            <v>8610.5720000000001</v>
          </cell>
          <cell r="D57">
            <v>116.23237205448766</v>
          </cell>
          <cell r="E57">
            <v>-2.7226186620993964E-2</v>
          </cell>
          <cell r="F57">
            <v>-1.2159390006483473E-2</v>
          </cell>
          <cell r="H57">
            <v>0.14514652270431183</v>
          </cell>
          <cell r="I57">
            <v>0.14514652270431183</v>
          </cell>
          <cell r="K57">
            <v>25463.314000000028</v>
          </cell>
          <cell r="L57">
            <v>979012.196</v>
          </cell>
          <cell r="M57">
            <v>8641.9599999999991</v>
          </cell>
          <cell r="N57">
            <v>113.29</v>
          </cell>
          <cell r="O57">
            <v>-2.2435067736646719E-2</v>
          </cell>
          <cell r="P57">
            <v>-9.9624224416674512E-3</v>
          </cell>
          <cell r="R57">
            <v>0.1161576354679803</v>
          </cell>
          <cell r="S57">
            <v>0.1161576354679803</v>
          </cell>
          <cell r="T57">
            <v>2.7865535643314843E-2</v>
          </cell>
          <cell r="U57">
            <v>0.10115425593269722</v>
          </cell>
        </row>
        <row r="58">
          <cell r="A58">
            <v>42165</v>
          </cell>
          <cell r="B58">
            <v>1008329.33</v>
          </cell>
          <cell r="C58">
            <v>8610.5720000000001</v>
          </cell>
          <cell r="D58">
            <v>116.67831487301493</v>
          </cell>
          <cell r="E58">
            <v>3.8366490388599406E-3</v>
          </cell>
          <cell r="F58">
            <v>-8.3693922796048703E-3</v>
          </cell>
          <cell r="H58">
            <v>0.14954004800999932</v>
          </cell>
          <cell r="I58">
            <v>0.14954004800999932</v>
          </cell>
          <cell r="K58">
            <v>26234.078000000012</v>
          </cell>
          <cell r="L58">
            <v>982095.25199999998</v>
          </cell>
          <cell r="M58">
            <v>8641.9599999999991</v>
          </cell>
          <cell r="N58">
            <v>113.64</v>
          </cell>
          <cell r="O58">
            <v>3.0894165416188724E-3</v>
          </cell>
          <cell r="P58">
            <v>-6.9037839727345007E-3</v>
          </cell>
          <cell r="R58">
            <v>0.11960591133004916</v>
          </cell>
          <cell r="S58">
            <v>0.11960591133004916</v>
          </cell>
          <cell r="T58">
            <v>2.8129706352615358E-2</v>
          </cell>
          <cell r="U58">
            <v>0.10143299603531002</v>
          </cell>
        </row>
        <row r="59">
          <cell r="A59">
            <v>42166</v>
          </cell>
          <cell r="B59">
            <v>1011538.04</v>
          </cell>
          <cell r="C59">
            <v>8610.5720000000001</v>
          </cell>
          <cell r="D59">
            <v>117.04960911645045</v>
          </cell>
          <cell r="E59">
            <v>3.1822043696776436E-3</v>
          </cell>
          <cell r="F59">
            <v>-5.213821026610943E-3</v>
          </cell>
          <cell r="H59">
            <v>0.15319811937389605</v>
          </cell>
          <cell r="I59">
            <v>0.15319811937389605</v>
          </cell>
          <cell r="K59">
            <v>26875.820000000032</v>
          </cell>
          <cell r="L59">
            <v>984662.22</v>
          </cell>
          <cell r="M59">
            <v>8641.9599999999991</v>
          </cell>
          <cell r="N59">
            <v>113.94</v>
          </cell>
          <cell r="O59">
            <v>2.6399155227032622E-3</v>
          </cell>
          <cell r="P59">
            <v>-4.2820938565062416E-3</v>
          </cell>
          <cell r="R59">
            <v>0.12256157635467968</v>
          </cell>
          <cell r="S59">
            <v>0.12256157635467968</v>
          </cell>
          <cell r="T59">
            <v>2.8270117775534231E-2</v>
          </cell>
          <cell r="U59">
            <v>0.10146491710075997</v>
          </cell>
        </row>
        <row r="60">
          <cell r="A60">
            <v>42167</v>
          </cell>
          <cell r="B60">
            <v>1021136.19</v>
          </cell>
          <cell r="C60">
            <v>8610.5720000000001</v>
          </cell>
          <cell r="D60">
            <v>118.16025415530737</v>
          </cell>
          <cell r="E60">
            <v>9.4886693534530497E-3</v>
          </cell>
          <cell r="F60">
            <v>4.2253761030524029E-3</v>
          </cell>
          <cell r="H60">
            <v>0.16414043502765874</v>
          </cell>
          <cell r="I60">
            <v>0.16414043502765874</v>
          </cell>
          <cell r="K60">
            <v>28795.450000000019</v>
          </cell>
          <cell r="L60">
            <v>992340.73999999987</v>
          </cell>
          <cell r="M60">
            <v>8641.9599999999991</v>
          </cell>
          <cell r="N60">
            <v>114.83</v>
          </cell>
          <cell r="O60">
            <v>7.8111286642092992E-3</v>
          </cell>
          <cell r="P60">
            <v>3.4955868216375308E-3</v>
          </cell>
          <cell r="R60">
            <v>0.13133004926108383</v>
          </cell>
          <cell r="S60">
            <v>0.13133004926108383</v>
          </cell>
          <cell r="T60">
            <v>2.972001252807388E-2</v>
          </cell>
          <cell r="U60">
            <v>0.1010128202164257</v>
          </cell>
        </row>
        <row r="61">
          <cell r="A61">
            <v>42170</v>
          </cell>
          <cell r="B61">
            <v>1005654.12</v>
          </cell>
          <cell r="C61">
            <v>8610.5720000000001</v>
          </cell>
          <cell r="D61">
            <v>116.36875431036479</v>
          </cell>
          <cell r="E61">
            <v>-1.5161611302797917E-2</v>
          </cell>
          <cell r="F61">
            <v>-1.1000298709828105E-2</v>
          </cell>
          <cell r="H61">
            <v>0.1464901902498994</v>
          </cell>
          <cell r="I61">
            <v>0.1464901902498994</v>
          </cell>
          <cell r="K61">
            <v>25699.036000000022</v>
          </cell>
          <cell r="L61">
            <v>979955.08400000003</v>
          </cell>
          <cell r="M61">
            <v>8641.9599999999991</v>
          </cell>
          <cell r="N61">
            <v>113.4</v>
          </cell>
          <cell r="O61">
            <v>-1.2453191674649422E-2</v>
          </cell>
          <cell r="P61">
            <v>-9.0011360657170636E-3</v>
          </cell>
          <cell r="R61">
            <v>0.11724137931034484</v>
          </cell>
          <cell r="S61">
            <v>0.11724137931034484</v>
          </cell>
          <cell r="T61">
            <v>2.6041769230417344E-2</v>
          </cell>
          <cell r="U61">
            <v>0.10131384234551569</v>
          </cell>
        </row>
        <row r="62">
          <cell r="A62">
            <v>42171</v>
          </cell>
          <cell r="B62">
            <v>1000211.09</v>
          </cell>
          <cell r="C62">
            <v>8610.5720000000001</v>
          </cell>
          <cell r="D62">
            <v>115.73891686608131</v>
          </cell>
          <cell r="E62">
            <v>-5.4124274855057442E-3</v>
          </cell>
          <cell r="F62">
            <v>-1.6353187876247954E-2</v>
          </cell>
          <cell r="H62">
            <v>0.14028489523232812</v>
          </cell>
          <cell r="I62">
            <v>0.14028489523232812</v>
          </cell>
          <cell r="K62">
            <v>24610.430000000011</v>
          </cell>
          <cell r="L62">
            <v>975600.65999999992</v>
          </cell>
          <cell r="M62">
            <v>8641.9599999999991</v>
          </cell>
          <cell r="N62">
            <v>112.89</v>
          </cell>
          <cell r="O62">
            <v>-4.4973544973545554E-3</v>
          </cell>
          <cell r="P62">
            <v>-1.3458009263305093E-2</v>
          </cell>
          <cell r="R62">
            <v>0.11221674876847287</v>
          </cell>
          <cell r="S62">
            <v>0.11221674876847287</v>
          </cell>
          <cell r="T62">
            <v>2.4472921295711103E-2</v>
          </cell>
          <cell r="U62">
            <v>0.10189648226917108</v>
          </cell>
        </row>
        <row r="63">
          <cell r="A63">
            <v>42172</v>
          </cell>
          <cell r="B63">
            <v>1004731.46</v>
          </cell>
          <cell r="C63">
            <v>8610.5720000000001</v>
          </cell>
          <cell r="D63">
            <v>116.26198917838084</v>
          </cell>
          <cell r="E63">
            <v>4.5194159964774272E-3</v>
          </cell>
          <cell r="F63">
            <v>-1.190767873865195E-2</v>
          </cell>
          <cell r="H63">
            <v>0.14543831702838261</v>
          </cell>
          <cell r="I63">
            <v>0.14543831702838261</v>
          </cell>
          <cell r="K63">
            <v>25514.504000000023</v>
          </cell>
          <cell r="L63">
            <v>979216.95599999989</v>
          </cell>
          <cell r="M63">
            <v>8641.9599999999991</v>
          </cell>
          <cell r="N63">
            <v>113.31</v>
          </cell>
          <cell r="O63">
            <v>3.7204358224820488E-3</v>
          </cell>
          <cell r="P63">
            <v>-9.7876431005855524E-3</v>
          </cell>
          <cell r="R63">
            <v>0.11635467980295577</v>
          </cell>
          <cell r="S63">
            <v>0.11635467980295577</v>
          </cell>
          <cell r="T63">
            <v>2.492175642703387E-2</v>
          </cell>
          <cell r="U63">
            <v>0.10213218747790731</v>
          </cell>
        </row>
        <row r="64">
          <cell r="A64">
            <v>42173</v>
          </cell>
          <cell r="B64">
            <v>1004521.36</v>
          </cell>
          <cell r="C64">
            <v>8610.5720000000001</v>
          </cell>
          <cell r="D64">
            <v>116.23767756388598</v>
          </cell>
          <cell r="E64">
            <v>-2.0911060155315297E-4</v>
          </cell>
          <cell r="F64">
            <v>-1.211429931834096E-2</v>
          </cell>
          <cell r="H64">
            <v>0.1451987937328667</v>
          </cell>
          <cell r="I64">
            <v>0.1451987937328667</v>
          </cell>
          <cell r="K64">
            <v>25472.484000000019</v>
          </cell>
          <cell r="L64">
            <v>979048.87599999993</v>
          </cell>
          <cell r="M64">
            <v>8641.9599999999991</v>
          </cell>
          <cell r="N64">
            <v>113.29</v>
          </cell>
          <cell r="O64">
            <v>-1.7650692789683564E-4</v>
          </cell>
          <cell r="P64">
            <v>-9.9624224416674512E-3</v>
          </cell>
          <cell r="R64">
            <v>0.1161576354679803</v>
          </cell>
          <cell r="S64">
            <v>0.1161576354679803</v>
          </cell>
          <cell r="T64">
            <v>2.4443034124658425E-2</v>
          </cell>
          <cell r="U64">
            <v>0.10233085288626725</v>
          </cell>
        </row>
        <row r="65">
          <cell r="A65">
            <v>42174</v>
          </cell>
          <cell r="B65">
            <v>995507.79</v>
          </cell>
          <cell r="C65">
            <v>8610.5720000000001</v>
          </cell>
          <cell r="D65">
            <v>115.1946769019991</v>
          </cell>
          <cell r="E65">
            <v>-8.9729998374548092E-3</v>
          </cell>
          <cell r="F65">
            <v>-2.0978597549981437E-2</v>
          </cell>
          <cell r="H65">
            <v>0.13492292514284832</v>
          </cell>
          <cell r="I65">
            <v>0.13492292514284832</v>
          </cell>
          <cell r="K65">
            <v>23669.770000000033</v>
          </cell>
          <cell r="L65">
            <v>971838.02</v>
          </cell>
          <cell r="M65">
            <v>8641.9599999999991</v>
          </cell>
          <cell r="N65">
            <v>112.46</v>
          </cell>
          <cell r="O65">
            <v>-7.3263306558390973E-3</v>
          </cell>
          <cell r="P65">
            <v>-1.7215765096565749E-2</v>
          </cell>
          <cell r="R65">
            <v>0.10798029556650235</v>
          </cell>
          <cell r="S65">
            <v>0.10798029556650235</v>
          </cell>
          <cell r="T65">
            <v>2.2331190717622462E-2</v>
          </cell>
          <cell r="U65">
            <v>0.10300873267119411</v>
          </cell>
        </row>
        <row r="66">
          <cell r="A66">
            <v>42177</v>
          </cell>
          <cell r="B66">
            <v>994127.32</v>
          </cell>
          <cell r="C66">
            <v>8610.5720000000001</v>
          </cell>
          <cell r="D66">
            <v>115.03493651903041</v>
          </cell>
          <cell r="E66">
            <v>-1.3866993446631781E-3</v>
          </cell>
          <cell r="F66">
            <v>-2.2336205887170113E-2</v>
          </cell>
          <cell r="H66">
            <v>0.13334912826630951</v>
          </cell>
          <cell r="I66">
            <v>0.13334912826630951</v>
          </cell>
          <cell r="K66">
            <v>23393.67600000001</v>
          </cell>
          <cell r="L66">
            <v>970733.64399999997</v>
          </cell>
          <cell r="M66">
            <v>8641.9599999999991</v>
          </cell>
          <cell r="N66">
            <v>112.33</v>
          </cell>
          <cell r="O66">
            <v>-1.1559665658900098E-3</v>
          </cell>
          <cell r="P66">
            <v>-1.8351830813597925E-2</v>
          </cell>
          <cell r="R66">
            <v>0.10669950738916256</v>
          </cell>
          <cell r="S66">
            <v>0.10669950738916256</v>
          </cell>
          <cell r="T66">
            <v>2.1692377660940565E-2</v>
          </cell>
          <cell r="U66">
            <v>0.10369494669561097</v>
          </cell>
        </row>
        <row r="67">
          <cell r="A67">
            <v>42178</v>
          </cell>
          <cell r="B67">
            <v>998925.14</v>
          </cell>
          <cell r="C67">
            <v>8610.5720000000001</v>
          </cell>
          <cell r="D67">
            <v>115.59011381677306</v>
          </cell>
          <cell r="E67">
            <v>4.8261625080376902E-3</v>
          </cell>
          <cell r="F67">
            <v>-1.7617841538556944E-2</v>
          </cell>
          <cell r="H67">
            <v>0.13881885533766547</v>
          </cell>
          <cell r="I67">
            <v>0.13881885533766547</v>
          </cell>
          <cell r="K67">
            <v>24353.240000000013</v>
          </cell>
          <cell r="L67">
            <v>974571.9</v>
          </cell>
          <cell r="M67">
            <v>8641.9599999999991</v>
          </cell>
          <cell r="N67">
            <v>112.77</v>
          </cell>
          <cell r="O67">
            <v>3.9170301789370754E-3</v>
          </cell>
          <cell r="P67">
            <v>-1.4506685309796485E-2</v>
          </cell>
          <cell r="R67">
            <v>0.11103448275862071</v>
          </cell>
          <cell r="S67">
            <v>0.11103448275862071</v>
          </cell>
          <cell r="T67">
            <v>2.2197040192281747E-2</v>
          </cell>
          <cell r="U67">
            <v>0.10402677785663836</v>
          </cell>
        </row>
        <row r="68">
          <cell r="A68">
            <v>42179</v>
          </cell>
          <cell r="B68">
            <v>1002052.72</v>
          </cell>
          <cell r="C68">
            <v>8610.5720000000001</v>
          </cell>
          <cell r="D68">
            <v>115.95202014357855</v>
          </cell>
          <cell r="E68">
            <v>3.1309453278951516E-3</v>
          </cell>
          <cell r="F68">
            <v>-1.4542056709314521E-2</v>
          </cell>
          <cell r="H68">
            <v>0.14238443491210395</v>
          </cell>
          <cell r="I68">
            <v>0.14238443491210395</v>
          </cell>
          <cell r="K68">
            <v>24978.756000000019</v>
          </cell>
          <cell r="L68">
            <v>977073.96399999992</v>
          </cell>
          <cell r="M68">
            <v>8641.9599999999991</v>
          </cell>
          <cell r="N68">
            <v>113.06</v>
          </cell>
          <cell r="O68">
            <v>2.5716059235612043E-3</v>
          </cell>
          <cell r="P68">
            <v>-1.197238486410912E-2</v>
          </cell>
          <cell r="R68">
            <v>0.1138916256157636</v>
          </cell>
          <cell r="S68">
            <v>0.1138916256157636</v>
          </cell>
          <cell r="T68">
            <v>2.2394668209727797E-2</v>
          </cell>
          <cell r="U68">
            <v>0.10414710775594101</v>
          </cell>
        </row>
        <row r="69">
          <cell r="A69">
            <v>42180</v>
          </cell>
          <cell r="B69">
            <v>1000634.41</v>
          </cell>
          <cell r="C69">
            <v>8610.5720000000001</v>
          </cell>
          <cell r="D69">
            <v>115.787901124282</v>
          </cell>
          <cell r="E69">
            <v>-1.4154045707295282E-3</v>
          </cell>
          <cell r="F69">
            <v>-1.5936878386509923E-2</v>
          </cell>
          <cell r="H69">
            <v>0.14076749876139893</v>
          </cell>
          <cell r="I69">
            <v>0.14076749876139893</v>
          </cell>
          <cell r="K69">
            <v>24695.094000000019</v>
          </cell>
          <cell r="L69">
            <v>975939.31599999999</v>
          </cell>
          <cell r="M69">
            <v>8641.9599999999991</v>
          </cell>
          <cell r="N69">
            <v>112.93</v>
          </cell>
          <cell r="O69">
            <v>-1.1498319476384022E-3</v>
          </cell>
          <cell r="P69">
            <v>-1.3108450581141295E-2</v>
          </cell>
          <cell r="R69">
            <v>0.11261083743842382</v>
          </cell>
          <cell r="S69">
            <v>0.11261083743842382</v>
          </cell>
          <cell r="T69">
            <v>2.1785755782673277E-2</v>
          </cell>
          <cell r="U69">
            <v>0.10430032644500054</v>
          </cell>
        </row>
        <row r="70">
          <cell r="A70">
            <v>42181</v>
          </cell>
          <cell r="B70">
            <v>986042.84</v>
          </cell>
          <cell r="C70">
            <v>8610.5720000000001</v>
          </cell>
          <cell r="D70">
            <v>114.09944503330264</v>
          </cell>
          <cell r="E70">
            <v>-1.4582318831110275E-2</v>
          </cell>
          <cell r="F70">
            <v>-3.0286800575815453E-2</v>
          </cell>
          <cell r="H70">
            <v>0.124132463382292</v>
          </cell>
          <cell r="I70">
            <v>0.124132463382292</v>
          </cell>
          <cell r="K70">
            <v>21776.780000000024</v>
          </cell>
          <cell r="L70">
            <v>964266.05999999994</v>
          </cell>
          <cell r="M70">
            <v>8641.9599999999991</v>
          </cell>
          <cell r="N70">
            <v>111.58</v>
          </cell>
          <cell r="O70">
            <v>-1.1954307978393808E-2</v>
          </cell>
          <cell r="P70">
            <v>-2.4906056104168517E-2</v>
          </cell>
          <cell r="R70">
            <v>9.9310344827586272E-2</v>
          </cell>
          <cell r="S70">
            <v>9.9310344827586272E-2</v>
          </cell>
          <cell r="T70">
            <v>1.8908656933376733E-2</v>
          </cell>
          <cell r="U70">
            <v>0.10523778700357023</v>
          </cell>
        </row>
        <row r="71">
          <cell r="A71">
            <v>42184</v>
          </cell>
          <cell r="B71">
            <v>962998.84</v>
          </cell>
          <cell r="C71">
            <v>8610.5720000000001</v>
          </cell>
          <cell r="D71">
            <v>111.43292030974456</v>
          </cell>
          <cell r="E71">
            <v>-2.3370181360477194E-2</v>
          </cell>
          <cell r="F71">
            <v>-5.294917391400733E-2</v>
          </cell>
          <cell r="H71">
            <v>9.7861283839847824E-2</v>
          </cell>
          <cell r="I71">
            <v>9.7861283839847824E-2</v>
          </cell>
          <cell r="K71">
            <v>17167.980000000018</v>
          </cell>
          <cell r="L71">
            <v>945830.86</v>
          </cell>
          <cell r="M71">
            <v>8641.9599999999991</v>
          </cell>
          <cell r="N71">
            <v>109.45</v>
          </cell>
          <cell r="O71">
            <v>-1.9089442552428726E-2</v>
          </cell>
          <cell r="P71">
            <v>-4.3520055929389123E-2</v>
          </cell>
          <cell r="R71">
            <v>7.8325123152709342E-2</v>
          </cell>
          <cell r="S71">
            <v>7.8325123152709342E-2</v>
          </cell>
          <cell r="T71">
            <v>1.468128979007588E-2</v>
          </cell>
          <cell r="U71">
            <v>0.10780656025123043</v>
          </cell>
        </row>
        <row r="72">
          <cell r="A72">
            <v>42185</v>
          </cell>
          <cell r="B72">
            <v>976421.02</v>
          </cell>
          <cell r="C72">
            <v>8610.5720000000001</v>
          </cell>
          <cell r="D72">
            <v>112.98606103245099</v>
          </cell>
          <cell r="E72">
            <v>1.3937898409098981E-2</v>
          </cell>
          <cell r="F72">
            <v>-3.9749275711767562E-2</v>
          </cell>
          <cell r="G72">
            <v>0.11316316288129058</v>
          </cell>
          <cell r="H72">
            <v>0.11316316288129058</v>
          </cell>
          <cell r="I72">
            <v>0.11316316288129058</v>
          </cell>
          <cell r="K72">
            <v>19852.416000000034</v>
          </cell>
          <cell r="L72">
            <v>956568.60399999993</v>
          </cell>
          <cell r="M72">
            <v>8641.9599999999991</v>
          </cell>
          <cell r="N72">
            <v>110.69</v>
          </cell>
          <cell r="O72">
            <v>1.1329374143444371E-2</v>
          </cell>
          <cell r="P72">
            <v>-3.26837367823124E-2</v>
          </cell>
          <cell r="Q72">
            <v>9.0541871921182349E-2</v>
          </cell>
          <cell r="R72">
            <v>9.0541871921182349E-2</v>
          </cell>
          <cell r="S72">
            <v>9.0541871921182349E-2</v>
          </cell>
          <cell r="T72">
            <v>1.6709255685526614E-2</v>
          </cell>
          <cell r="U72">
            <v>0.10912199967789377</v>
          </cell>
        </row>
        <row r="73">
          <cell r="A73">
            <v>42186</v>
          </cell>
          <cell r="B73">
            <v>966918.78</v>
          </cell>
          <cell r="C73">
            <v>8610.5720000000001</v>
          </cell>
          <cell r="D73">
            <v>111.88651417039655</v>
          </cell>
          <cell r="E73">
            <v>-9.7317036456261441E-3</v>
          </cell>
          <cell r="F73">
            <v>-9.7317036456261441E-3</v>
          </cell>
          <cell r="H73">
            <v>0.10233018887090206</v>
          </cell>
          <cell r="I73">
            <v>0.10233018887090206</v>
          </cell>
          <cell r="K73">
            <v>17951.968000000037</v>
          </cell>
          <cell r="L73">
            <v>948966.81200000003</v>
          </cell>
          <cell r="M73">
            <v>8641.9599999999991</v>
          </cell>
          <cell r="N73">
            <v>109.81</v>
          </cell>
          <cell r="O73">
            <v>-7.9501309964765676E-3</v>
          </cell>
          <cell r="P73">
            <v>-7.9501309964765676E-3</v>
          </cell>
          <cell r="R73">
            <v>8.187192118226605E-2</v>
          </cell>
          <cell r="S73">
            <v>8.187192118226605E-2</v>
          </cell>
          <cell r="T73">
            <v>1.4880820612759749E-2</v>
          </cell>
          <cell r="U73">
            <v>0.10879388045781449</v>
          </cell>
        </row>
        <row r="74">
          <cell r="A74">
            <v>42187</v>
          </cell>
          <cell r="B74">
            <v>962210.31</v>
          </cell>
          <cell r="C74">
            <v>8610.5720000000001</v>
          </cell>
          <cell r="D74">
            <v>111.34167596239743</v>
          </cell>
          <cell r="E74">
            <v>-4.8695610193858485E-3</v>
          </cell>
          <cell r="F74">
            <v>-1.4553875540286976E-2</v>
          </cell>
          <cell r="H74">
            <v>9.696232475268407E-2</v>
          </cell>
          <cell r="I74">
            <v>9.696232475268407E-2</v>
          </cell>
          <cell r="K74">
            <v>17010.274000000019</v>
          </cell>
          <cell r="L74">
            <v>945200.03600000008</v>
          </cell>
          <cell r="M74">
            <v>8641.9599999999991</v>
          </cell>
          <cell r="N74">
            <v>109.37</v>
          </cell>
          <cell r="O74">
            <v>-4.0069210454420912E-3</v>
          </cell>
          <cell r="P74">
            <v>-1.1925196494714907E-2</v>
          </cell>
          <cell r="R74">
            <v>7.75369458128079E-2</v>
          </cell>
          <cell r="S74">
            <v>7.75369458128079E-2</v>
          </cell>
          <cell r="T74">
            <v>1.3882796666962349E-2</v>
          </cell>
          <cell r="U74">
            <v>0.10863275855118915</v>
          </cell>
        </row>
        <row r="75">
          <cell r="A75">
            <v>42188</v>
          </cell>
          <cell r="B75">
            <v>933218.73</v>
          </cell>
          <cell r="C75">
            <v>8610.5720000000001</v>
          </cell>
          <cell r="D75">
            <v>107.98693004827609</v>
          </cell>
          <cell r="E75">
            <v>-3.0130190560938797E-2</v>
          </cell>
          <cell r="F75">
            <v>-4.4245555057796815E-2</v>
          </cell>
          <cell r="H75">
            <v>6.3910640869715207E-2</v>
          </cell>
          <cell r="I75">
            <v>6.3910640869715207E-2</v>
          </cell>
          <cell r="K75">
            <v>11211.958000000013</v>
          </cell>
          <cell r="L75">
            <v>922006.772</v>
          </cell>
          <cell r="M75">
            <v>8641.9599999999991</v>
          </cell>
          <cell r="N75">
            <v>106.69</v>
          </cell>
          <cell r="O75">
            <v>-2.4503977324677795E-2</v>
          </cell>
          <cell r="P75">
            <v>-3.6136959074893893E-2</v>
          </cell>
          <cell r="R75">
            <v>5.1133004926108283E-2</v>
          </cell>
          <cell r="S75">
            <v>5.1133004926108283E-2</v>
          </cell>
          <cell r="T75">
            <v>9.0215721769766333E-3</v>
          </cell>
          <cell r="U75">
            <v>0.11002406041764363</v>
          </cell>
        </row>
        <row r="76">
          <cell r="A76">
            <v>42191</v>
          </cell>
          <cell r="B76">
            <v>895950.8</v>
          </cell>
          <cell r="C76">
            <v>8610.5720000000001</v>
          </cell>
          <cell r="D76">
            <v>103.6744905090975</v>
          </cell>
          <cell r="E76">
            <v>-3.9934828569074932E-2</v>
          </cell>
          <cell r="F76">
            <v>-8.2413444970695027E-2</v>
          </cell>
          <cell r="H76">
            <v>2.1423551813768427E-2</v>
          </cell>
          <cell r="I76">
            <v>2.1423551813768427E-2</v>
          </cell>
          <cell r="K76">
            <v>3758.3720000000376</v>
          </cell>
          <cell r="L76">
            <v>892192.42799999996</v>
          </cell>
          <cell r="M76">
            <v>8641.9599999999991</v>
          </cell>
          <cell r="N76">
            <v>103.24</v>
          </cell>
          <cell r="O76">
            <v>-3.2336676352048066E-2</v>
          </cell>
          <cell r="P76">
            <v>-6.7305086276989834E-2</v>
          </cell>
          <cell r="R76">
            <v>1.7142857142857126E-2</v>
          </cell>
          <cell r="S76">
            <v>1.7142857142857126E-2</v>
          </cell>
          <cell r="T76">
            <v>2.9811553786913692E-3</v>
          </cell>
          <cell r="U76">
            <v>0.11451238232583609</v>
          </cell>
        </row>
        <row r="77">
          <cell r="A77">
            <v>42192</v>
          </cell>
          <cell r="B77">
            <v>876907.37</v>
          </cell>
          <cell r="C77">
            <v>8610.5720000000001</v>
          </cell>
          <cell r="D77">
            <v>101.47088970557606</v>
          </cell>
          <cell r="E77">
            <v>-2.1254995251971609E-2</v>
          </cell>
          <cell r="F77">
            <v>-0.10191674284111596</v>
          </cell>
          <cell r="H77">
            <v>-2.868009302852137E-4</v>
          </cell>
          <cell r="I77">
            <v>-2.868009302852137E-4</v>
          </cell>
          <cell r="K77">
            <v>0</v>
          </cell>
          <cell r="L77">
            <v>876907.37</v>
          </cell>
          <cell r="M77">
            <v>8641.9599999999991</v>
          </cell>
          <cell r="N77">
            <v>101.47</v>
          </cell>
          <cell r="O77">
            <v>-1.7144517628825962E-2</v>
          </cell>
          <cell r="P77">
            <v>-8.3295690667630318E-2</v>
          </cell>
          <cell r="R77">
            <v>-2.9556650246309601E-4</v>
          </cell>
          <cell r="S77">
            <v>-2.9556650246309601E-4</v>
          </cell>
          <cell r="T77">
            <v>-5.0668605325654426E-5</v>
          </cell>
          <cell r="U77">
            <v>0.12061616675489754</v>
          </cell>
        </row>
        <row r="78">
          <cell r="A78">
            <v>42193</v>
          </cell>
          <cell r="B78">
            <v>820295.47</v>
          </cell>
          <cell r="C78">
            <v>8610.5720000000001</v>
          </cell>
          <cell r="D78">
            <v>94.92007252984277</v>
          </cell>
          <cell r="E78">
            <v>-6.4558586159448095E-2</v>
          </cell>
          <cell r="F78">
            <v>-0.15989572817676545</v>
          </cell>
          <cell r="H78">
            <v>-6.4826871627164828E-2</v>
          </cell>
          <cell r="I78">
            <v>-6.4826871627164828E-2</v>
          </cell>
          <cell r="K78">
            <v>0</v>
          </cell>
          <cell r="L78">
            <v>820295.47</v>
          </cell>
          <cell r="M78">
            <v>8641.9599999999991</v>
          </cell>
          <cell r="N78">
            <v>94.92</v>
          </cell>
          <cell r="O78">
            <v>-6.4551098846949762E-2</v>
          </cell>
          <cell r="P78">
            <v>-0.142469961152769</v>
          </cell>
          <cell r="R78">
            <v>-6.4827586206896548E-2</v>
          </cell>
          <cell r="S78">
            <v>-6.4827586206896548E-2</v>
          </cell>
          <cell r="T78">
            <v>-1.0959727553611742E-2</v>
          </cell>
          <cell r="U78">
            <v>0.135679398943166</v>
          </cell>
        </row>
        <row r="79">
          <cell r="A79">
            <v>42194</v>
          </cell>
          <cell r="B79">
            <v>883775.79</v>
          </cell>
          <cell r="C79">
            <v>8610.5720000000001</v>
          </cell>
          <cell r="D79">
            <v>102.26566542775021</v>
          </cell>
          <cell r="E79">
            <v>7.7387139538878769E-2</v>
          </cell>
          <cell r="F79">
            <v>-9.4882461665972695E-2</v>
          </cell>
          <cell r="H79">
            <v>7.5435017512335278E-3</v>
          </cell>
          <cell r="I79">
            <v>7.5435017512335278E-3</v>
          </cell>
          <cell r="K79">
            <v>1323.3700000000358</v>
          </cell>
          <cell r="L79">
            <v>882452.42</v>
          </cell>
          <cell r="M79">
            <v>8641.9599999999991</v>
          </cell>
          <cell r="N79">
            <v>102.11</v>
          </cell>
          <cell r="O79">
            <v>7.5747998314370069E-2</v>
          </cell>
          <cell r="P79">
            <v>-7.7513777215647339E-2</v>
          </cell>
          <cell r="R79">
            <v>6.0098522167486568E-3</v>
          </cell>
          <cell r="S79">
            <v>6.0098522167486568E-3</v>
          </cell>
          <cell r="T79">
            <v>1.0016169548805465E-3</v>
          </cell>
          <cell r="U79">
            <v>0.13942942027086871</v>
          </cell>
        </row>
        <row r="80">
          <cell r="A80">
            <v>42195</v>
          </cell>
          <cell r="B80">
            <v>914900.68</v>
          </cell>
          <cell r="C80">
            <v>8610.5720000000001</v>
          </cell>
          <cell r="D80">
            <v>105.86726622201446</v>
          </cell>
          <cell r="E80">
            <v>3.5218083989379201E-2</v>
          </cell>
          <cell r="F80">
            <v>-6.3005956180664846E-2</v>
          </cell>
          <cell r="H80">
            <v>4.3027253418861822E-2</v>
          </cell>
          <cell r="I80">
            <v>4.3027253418861822E-2</v>
          </cell>
          <cell r="K80">
            <v>7548.3480000000245</v>
          </cell>
          <cell r="L80">
            <v>907352.33200000005</v>
          </cell>
          <cell r="M80">
            <v>8641.9599999999991</v>
          </cell>
          <cell r="N80">
            <v>104.99</v>
          </cell>
          <cell r="O80">
            <v>2.8204877093330749E-2</v>
          </cell>
          <cell r="P80">
            <v>-5.1495166681723714E-2</v>
          </cell>
          <cell r="R80">
            <v>3.4384236453201877E-2</v>
          </cell>
          <cell r="S80">
            <v>3.4384236453201877E-2</v>
          </cell>
          <cell r="T80">
            <v>5.6513914269231691E-3</v>
          </cell>
          <cell r="U80">
            <v>0.14063282943032229</v>
          </cell>
        </row>
        <row r="81">
          <cell r="A81">
            <v>42198</v>
          </cell>
          <cell r="B81">
            <v>940882.61</v>
          </cell>
          <cell r="C81">
            <v>8610.5720000000001</v>
          </cell>
          <cell r="D81">
            <v>108.87375201921787</v>
          </cell>
          <cell r="E81">
            <v>2.8398634483471907E-2</v>
          </cell>
          <cell r="F81">
            <v>-3.6396604817049205E-2</v>
          </cell>
          <cell r="H81">
            <v>7.2647803145003742E-2</v>
          </cell>
          <cell r="I81">
            <v>7.2647803145003742E-2</v>
          </cell>
          <cell r="K81">
            <v>12744.73400000002</v>
          </cell>
          <cell r="L81">
            <v>928137.87599999993</v>
          </cell>
          <cell r="M81">
            <v>8641.9599999999991</v>
          </cell>
          <cell r="N81">
            <v>107.4</v>
          </cell>
          <cell r="O81">
            <v>2.2954567101628909E-2</v>
          </cell>
          <cell r="P81">
            <v>-2.9722648839100141E-2</v>
          </cell>
          <cell r="R81">
            <v>5.8128078817734075E-2</v>
          </cell>
          <cell r="S81">
            <v>5.8128078817734075E-2</v>
          </cell>
          <cell r="T81">
            <v>9.423880397136486E-3</v>
          </cell>
          <cell r="U81">
            <v>0.14050924785164284</v>
          </cell>
        </row>
        <row r="82">
          <cell r="A82">
            <v>42199</v>
          </cell>
          <cell r="B82">
            <v>931614.47</v>
          </cell>
          <cell r="C82">
            <v>8610.5720000000001</v>
          </cell>
          <cell r="D82">
            <v>107.80129391943495</v>
          </cell>
          <cell r="E82">
            <v>-9.8504743328181599E-3</v>
          </cell>
          <cell r="F82">
            <v>-4.5888555328315261E-2</v>
          </cell>
          <cell r="H82">
            <v>6.2081713491970003E-2</v>
          </cell>
          <cell r="I82">
            <v>6.2081713491970003E-2</v>
          </cell>
          <cell r="K82">
            <v>10891.10600000002</v>
          </cell>
          <cell r="L82">
            <v>920723.36399999994</v>
          </cell>
          <cell r="M82">
            <v>8641.9599999999991</v>
          </cell>
          <cell r="N82">
            <v>106.54</v>
          </cell>
          <cell r="O82">
            <v>-8.0074487895717139E-3</v>
          </cell>
          <cell r="P82">
            <v>-3.7492095040202345E-2</v>
          </cell>
          <cell r="R82">
            <v>4.9655172413793247E-2</v>
          </cell>
          <cell r="S82">
            <v>4.9655172413793247E-2</v>
          </cell>
          <cell r="T82">
            <v>7.9431711831574603E-3</v>
          </cell>
          <cell r="U82">
            <v>0.14073411041279629</v>
          </cell>
        </row>
        <row r="83">
          <cell r="A83">
            <v>42200</v>
          </cell>
          <cell r="B83">
            <v>920468.92</v>
          </cell>
          <cell r="C83">
            <v>8610.5720000000001</v>
          </cell>
          <cell r="D83">
            <v>106.51159227767776</v>
          </cell>
          <cell r="E83">
            <v>-1.1963693522278551E-2</v>
          </cell>
          <cell r="F83">
            <v>-5.7303252238465774E-2</v>
          </cell>
          <cell r="H83">
            <v>4.9375293376135554E-2</v>
          </cell>
          <cell r="I83">
            <v>4.9375293376135554E-2</v>
          </cell>
          <cell r="K83">
            <v>8661.9960000000265</v>
          </cell>
          <cell r="L83">
            <v>911806.924</v>
          </cell>
          <cell r="M83">
            <v>8641.9599999999991</v>
          </cell>
          <cell r="N83">
            <v>105.51</v>
          </cell>
          <cell r="O83">
            <v>-9.6677304298854461E-3</v>
          </cell>
          <cell r="P83">
            <v>-4.6797362001987475E-2</v>
          </cell>
          <cell r="R83">
            <v>3.950738916256169E-2</v>
          </cell>
          <cell r="S83">
            <v>3.950738916256169E-2</v>
          </cell>
          <cell r="T83">
            <v>6.236971393363433E-3</v>
          </cell>
          <cell r="U83">
            <v>0.1414370048136776</v>
          </cell>
        </row>
        <row r="84">
          <cell r="A84">
            <v>42201</v>
          </cell>
          <cell r="B84">
            <v>927867.27</v>
          </cell>
          <cell r="C84">
            <v>8610.5720000000001</v>
          </cell>
          <cell r="D84">
            <v>107.3676885799055</v>
          </cell>
          <cell r="E84">
            <v>8.0375880589211857E-3</v>
          </cell>
          <cell r="F84">
            <v>-4.9726244115473883E-2</v>
          </cell>
          <cell r="H84">
            <v>5.780973970350245E-2</v>
          </cell>
          <cell r="I84">
            <v>5.780973970350245E-2</v>
          </cell>
          <cell r="K84">
            <v>10141.666000000034</v>
          </cell>
          <cell r="L84">
            <v>917725.60399999993</v>
          </cell>
          <cell r="M84">
            <v>8641.9599999999991</v>
          </cell>
          <cell r="N84">
            <v>106.19</v>
          </cell>
          <cell r="O84">
            <v>6.4448867405932919E-3</v>
          </cell>
          <cell r="P84">
            <v>-4.0654078959255546E-2</v>
          </cell>
          <cell r="R84">
            <v>4.6206896551724164E-2</v>
          </cell>
          <cell r="S84">
            <v>4.6206896551724164E-2</v>
          </cell>
          <cell r="T84">
            <v>7.1996707668802173E-3</v>
          </cell>
          <cell r="U84">
            <v>0.14173677380256675</v>
          </cell>
        </row>
        <row r="85">
          <cell r="A85">
            <v>42202</v>
          </cell>
          <cell r="B85">
            <v>940744.84</v>
          </cell>
          <cell r="C85">
            <v>8610.5720000000001</v>
          </cell>
          <cell r="D85">
            <v>108.85781003383492</v>
          </cell>
          <cell r="E85">
            <v>1.3878676849976568E-2</v>
          </cell>
          <cell r="F85">
            <v>-3.6537701738539097E-2</v>
          </cell>
          <cell r="H85">
            <v>7.2490739249605252E-2</v>
          </cell>
          <cell r="I85">
            <v>7.2490739249605252E-2</v>
          </cell>
          <cell r="K85">
            <v>12717.180000000011</v>
          </cell>
          <cell r="L85">
            <v>928027.65999999992</v>
          </cell>
          <cell r="M85">
            <v>8641.9599999999991</v>
          </cell>
          <cell r="N85">
            <v>107.39</v>
          </cell>
          <cell r="O85">
            <v>1.1300499105377115E-2</v>
          </cell>
          <cell r="P85">
            <v>-2.9812991236787378E-2</v>
          </cell>
          <cell r="R85">
            <v>5.8029556650246228E-2</v>
          </cell>
          <cell r="S85">
            <v>5.8029556650246228E-2</v>
          </cell>
          <cell r="T85">
            <v>8.9254330644337188E-3</v>
          </cell>
          <cell r="U85">
            <v>0.14151205772880587</v>
          </cell>
        </row>
        <row r="86">
          <cell r="A86">
            <v>42205</v>
          </cell>
          <cell r="B86">
            <v>934815.44</v>
          </cell>
          <cell r="C86">
            <v>8610.5720000000001</v>
          </cell>
          <cell r="D86">
            <v>108.17169253271248</v>
          </cell>
          <cell r="E86">
            <v>-6.3028780471441337E-3</v>
          </cell>
          <cell r="F86">
            <v>-4.2610287107502254E-2</v>
          </cell>
          <cell r="H86">
            <v>6.5730960913423564E-2</v>
          </cell>
          <cell r="I86">
            <v>6.5730960913423564E-2</v>
          </cell>
          <cell r="K86">
            <v>11531.299999999996</v>
          </cell>
          <cell r="L86">
            <v>923284.1399999999</v>
          </cell>
          <cell r="M86">
            <v>8641.9599999999991</v>
          </cell>
          <cell r="N86">
            <v>106.84</v>
          </cell>
          <cell r="O86">
            <v>-5.1215196945711972E-3</v>
          </cell>
          <cell r="P86">
            <v>-3.478182310958533E-2</v>
          </cell>
          <cell r="R86">
            <v>5.2610837438423763E-2</v>
          </cell>
          <cell r="S86">
            <v>5.2610837438423763E-2</v>
          </cell>
          <cell r="T86">
            <v>7.9897373077528755E-3</v>
          </cell>
          <cell r="U86">
            <v>0.14147728647564883</v>
          </cell>
        </row>
        <row r="87">
          <cell r="A87">
            <v>42206</v>
          </cell>
          <cell r="B87">
            <v>941884.62</v>
          </cell>
          <cell r="C87">
            <v>8610.5720000000001</v>
          </cell>
          <cell r="D87">
            <v>108.98969909603841</v>
          </cell>
          <cell r="E87">
            <v>7.5621130091734212E-3</v>
          </cell>
          <cell r="F87">
            <v>-3.537039790478913E-2</v>
          </cell>
          <cell r="H87">
            <v>7.3790138877225742E-2</v>
          </cell>
          <cell r="I87">
            <v>7.3790138877225742E-2</v>
          </cell>
          <cell r="K87">
            <v>12945.136000000015</v>
          </cell>
          <cell r="L87">
            <v>928939.48399999994</v>
          </cell>
          <cell r="M87">
            <v>8641.9599999999991</v>
          </cell>
          <cell r="N87">
            <v>107.49</v>
          </cell>
          <cell r="O87">
            <v>6.0838637214526425E-3</v>
          </cell>
          <cell r="P87">
            <v>-2.8909567259915114E-2</v>
          </cell>
          <cell r="R87">
            <v>5.9014778325123141E-2</v>
          </cell>
          <cell r="S87">
            <v>5.9014778325123141E-2</v>
          </cell>
          <cell r="T87">
            <v>8.8499973071094473E-3</v>
          </cell>
          <cell r="U87">
            <v>0.14119201235616821</v>
          </cell>
        </row>
        <row r="88">
          <cell r="A88">
            <v>42207</v>
          </cell>
          <cell r="B88">
            <v>938610.68</v>
          </cell>
          <cell r="C88">
            <v>8610.5720000000001</v>
          </cell>
          <cell r="D88">
            <v>108.61085679637492</v>
          </cell>
          <cell r="E88">
            <v>-3.4759459178766994E-3</v>
          </cell>
          <cell r="F88">
            <v>-3.8723398232455075E-2</v>
          </cell>
          <cell r="H88">
            <v>7.0057702427338997E-2</v>
          </cell>
          <cell r="I88">
            <v>7.0057702427338997E-2</v>
          </cell>
          <cell r="K88">
            <v>12290.348000000036</v>
          </cell>
          <cell r="L88">
            <v>926320.33200000005</v>
          </cell>
          <cell r="M88">
            <v>8641.9599999999991</v>
          </cell>
          <cell r="N88">
            <v>107.19</v>
          </cell>
          <cell r="O88">
            <v>-2.7909572983533248E-3</v>
          </cell>
          <cell r="P88">
            <v>-3.1619839190532129E-2</v>
          </cell>
          <cell r="R88">
            <v>5.6059113300492625E-2</v>
          </cell>
          <cell r="S88">
            <v>5.6059113300492625E-2</v>
          </cell>
          <cell r="T88">
            <v>8.3030715080525397E-3</v>
          </cell>
          <cell r="U88">
            <v>0.14099768985882649</v>
          </cell>
        </row>
        <row r="89">
          <cell r="A89">
            <v>42208</v>
          </cell>
          <cell r="B89">
            <v>943961.36</v>
          </cell>
          <cell r="C89">
            <v>8610.5720000000001</v>
          </cell>
          <cell r="D89">
            <v>109.23000800744276</v>
          </cell>
          <cell r="E89">
            <v>5.7006383093785029E-3</v>
          </cell>
          <cell r="F89">
            <v>-3.3243508010509792E-2</v>
          </cell>
          <cell r="H89">
            <v>7.615771435904195E-2</v>
          </cell>
          <cell r="I89">
            <v>7.615771435904195E-2</v>
          </cell>
          <cell r="K89">
            <v>13360.484000000011</v>
          </cell>
          <cell r="L89">
            <v>930600.87599999993</v>
          </cell>
          <cell r="M89">
            <v>8641.9599999999991</v>
          </cell>
          <cell r="N89">
            <v>107.68</v>
          </cell>
          <cell r="O89">
            <v>4.5713219516747561E-3</v>
          </cell>
          <cell r="P89">
            <v>-2.7193061703857491E-2</v>
          </cell>
          <cell r="R89">
            <v>6.0886699507389119E-2</v>
          </cell>
          <cell r="S89">
            <v>6.0886699507389119E-2</v>
          </cell>
          <cell r="T89">
            <v>8.9079339636697341E-3</v>
          </cell>
          <cell r="U89">
            <v>0.14063677979251518</v>
          </cell>
        </row>
        <row r="90">
          <cell r="A90">
            <v>42209</v>
          </cell>
          <cell r="B90">
            <v>941636.78</v>
          </cell>
          <cell r="C90">
            <v>8610.5720000000001</v>
          </cell>
          <cell r="D90">
            <v>108.96102041666475</v>
          </cell>
          <cell r="E90">
            <v>-2.4625796123688426E-3</v>
          </cell>
          <cell r="F90">
            <v>-3.5624222837808306E-2</v>
          </cell>
          <cell r="H90">
            <v>7.3507590311967963E-2</v>
          </cell>
          <cell r="I90">
            <v>7.3507590311967963E-2</v>
          </cell>
          <cell r="K90">
            <v>12895.568000000023</v>
          </cell>
          <cell r="L90">
            <v>928741.21200000006</v>
          </cell>
          <cell r="M90">
            <v>8641.9599999999991</v>
          </cell>
          <cell r="N90">
            <v>107.47</v>
          </cell>
          <cell r="O90">
            <v>-1.9502228826152601E-3</v>
          </cell>
          <cell r="P90">
            <v>-2.9090252055289589E-2</v>
          </cell>
          <cell r="R90">
            <v>5.8817733990147669E-2</v>
          </cell>
          <cell r="S90">
            <v>5.8817733990147669E-2</v>
          </cell>
          <cell r="T90">
            <v>8.5016302559210999E-3</v>
          </cell>
          <cell r="U90">
            <v>0.14033396709184565</v>
          </cell>
        </row>
        <row r="91">
          <cell r="A91">
            <v>42212</v>
          </cell>
          <cell r="B91">
            <v>902890.85</v>
          </cell>
          <cell r="C91">
            <v>8610.5720000000001</v>
          </cell>
          <cell r="D91">
            <v>104.47755486024005</v>
          </cell>
          <cell r="E91">
            <v>-4.1147426293182798E-2</v>
          </cell>
          <cell r="F91">
            <v>-7.5305804047520519E-2</v>
          </cell>
          <cell r="H91">
            <v>2.9335515864433948E-2</v>
          </cell>
          <cell r="I91">
            <v>2.9335515864433948E-2</v>
          </cell>
          <cell r="K91">
            <v>5146.382000000016</v>
          </cell>
          <cell r="L91">
            <v>897744.46799999999</v>
          </cell>
          <cell r="M91">
            <v>8641.9599999999991</v>
          </cell>
          <cell r="N91">
            <v>103.88</v>
          </cell>
          <cell r="O91">
            <v>-3.3404671070996539E-2</v>
          </cell>
          <cell r="P91">
            <v>-6.1523172825006744E-2</v>
          </cell>
          <cell r="R91">
            <v>2.3448275862068879E-2</v>
          </cell>
          <cell r="S91">
            <v>2.3448275862068879E-2</v>
          </cell>
          <cell r="T91">
            <v>3.3494171179455634E-3</v>
          </cell>
          <cell r="U91">
            <v>0.14162636917596591</v>
          </cell>
        </row>
        <row r="92">
          <cell r="A92">
            <v>42213</v>
          </cell>
          <cell r="B92">
            <v>908267.59</v>
          </cell>
          <cell r="C92">
            <v>8610.5720000000001</v>
          </cell>
          <cell r="D92">
            <v>105.0997215909354</v>
          </cell>
          <cell r="E92">
            <v>5.9550276758260079E-3</v>
          </cell>
          <cell r="F92">
            <v>-6.9799224518947822E-2</v>
          </cell>
          <cell r="H92">
            <v>3.5465237349117329E-2</v>
          </cell>
          <cell r="I92">
            <v>3.5465237349117329E-2</v>
          </cell>
          <cell r="K92">
            <v>6221.7300000000223</v>
          </cell>
          <cell r="L92">
            <v>902045.86</v>
          </cell>
          <cell r="M92">
            <v>8641.9599999999991</v>
          </cell>
          <cell r="N92">
            <v>104.38</v>
          </cell>
          <cell r="O92">
            <v>4.8132460531382648E-3</v>
          </cell>
          <cell r="P92">
            <v>-5.7006052940645091E-2</v>
          </cell>
          <cell r="R92">
            <v>2.8374384236453221E-2</v>
          </cell>
          <cell r="S92">
            <v>2.8374384236453221E-2</v>
          </cell>
          <cell r="T92">
            <v>4.0053074294945645E-3</v>
          </cell>
          <cell r="U92">
            <v>0.14255126545854499</v>
          </cell>
        </row>
        <row r="93">
          <cell r="A93">
            <v>42214</v>
          </cell>
          <cell r="B93">
            <v>920591.86</v>
          </cell>
          <cell r="C93">
            <v>8610.5720000000001</v>
          </cell>
          <cell r="D93">
            <v>106.5258182171637</v>
          </cell>
          <cell r="E93">
            <v>1.3568985765527453E-2</v>
          </cell>
          <cell r="F93">
            <v>-5.7177343437362804E-2</v>
          </cell>
          <cell r="H93">
            <v>4.9515450415405837E-2</v>
          </cell>
          <cell r="I93">
            <v>4.9515450415405837E-2</v>
          </cell>
          <cell r="K93">
            <v>8686.5840000000062</v>
          </cell>
          <cell r="L93">
            <v>911905.27599999995</v>
          </cell>
          <cell r="M93">
            <v>8641.9599999999991</v>
          </cell>
          <cell r="N93">
            <v>105.52</v>
          </cell>
          <cell r="O93">
            <v>1.0921632496646794E-2</v>
          </cell>
          <cell r="P93">
            <v>-4.6707019604300348E-2</v>
          </cell>
          <cell r="R93">
            <v>3.9605911330049315E-2</v>
          </cell>
          <cell r="S93">
            <v>3.9605911330049315E-2</v>
          </cell>
          <cell r="T93">
            <v>5.5254647773921306E-3</v>
          </cell>
          <cell r="U93">
            <v>0.14286874523421159</v>
          </cell>
        </row>
        <row r="94">
          <cell r="A94">
            <v>42215</v>
          </cell>
          <cell r="B94">
            <v>918232.78</v>
          </cell>
          <cell r="C94">
            <v>8610.5720000000001</v>
          </cell>
          <cell r="D94">
            <v>106.25283847645674</v>
          </cell>
          <cell r="E94">
            <v>-2.5625688239301336E-3</v>
          </cell>
          <cell r="F94">
            <v>-5.9593391383565231E-2</v>
          </cell>
          <cell r="H94">
            <v>4.6825994841938279E-2</v>
          </cell>
          <cell r="I94">
            <v>4.6825994841938279E-2</v>
          </cell>
          <cell r="K94">
            <v>8214.7680000000255</v>
          </cell>
          <cell r="L94">
            <v>910018.01199999999</v>
          </cell>
          <cell r="M94">
            <v>8641.9599999999991</v>
          </cell>
          <cell r="N94">
            <v>105.3</v>
          </cell>
          <cell r="O94">
            <v>-2.0849128127369276E-3</v>
          </cell>
          <cell r="P94">
            <v>-4.8694552353419462E-2</v>
          </cell>
          <cell r="R94">
            <v>3.743842364532024E-2</v>
          </cell>
          <cell r="S94">
            <v>3.743842364532024E-2</v>
          </cell>
          <cell r="T94">
            <v>5.1630873815469158E-3</v>
          </cell>
          <cell r="U94">
            <v>0.14324587705994932</v>
          </cell>
        </row>
        <row r="95">
          <cell r="A95">
            <v>42216</v>
          </cell>
          <cell r="B95">
            <v>919460.64</v>
          </cell>
          <cell r="C95">
            <v>8610.5720000000001</v>
          </cell>
          <cell r="D95">
            <v>106.39491967100058</v>
          </cell>
          <cell r="E95">
            <v>1.3371990488075802E-3</v>
          </cell>
          <cell r="F95">
            <v>-5.8335880561030895E-2</v>
          </cell>
          <cell r="H95">
            <v>4.8225809566508238E-2</v>
          </cell>
          <cell r="I95">
            <v>4.8225809566508238E-2</v>
          </cell>
          <cell r="K95">
            <v>8460.3400000000329</v>
          </cell>
          <cell r="L95">
            <v>911000.29999999993</v>
          </cell>
          <cell r="M95">
            <v>8641.9599999999991</v>
          </cell>
          <cell r="N95">
            <v>105.42</v>
          </cell>
          <cell r="O95">
            <v>1.1396011396012096E-3</v>
          </cell>
          <cell r="P95">
            <v>-4.7610443581172612E-2</v>
          </cell>
          <cell r="R95">
            <v>3.8620689655172402E-2</v>
          </cell>
          <cell r="S95">
            <v>3.8620689655172402E-2</v>
          </cell>
          <cell r="T95">
            <v>5.2655795976619402E-3</v>
          </cell>
          <cell r="U95">
            <v>0.14353600741796704</v>
          </cell>
        </row>
        <row r="96">
          <cell r="A96">
            <v>42219</v>
          </cell>
          <cell r="B96">
            <v>904553.02</v>
          </cell>
          <cell r="C96">
            <v>8610.5720000000001</v>
          </cell>
          <cell r="D96">
            <v>104.66989201523729</v>
          </cell>
          <cell r="E96">
            <v>-1.6213440088093445E-2</v>
          </cell>
          <cell r="F96">
            <v>-1.6213440088093445E-2</v>
          </cell>
          <cell r="H96">
            <v>3.1230463204308334E-2</v>
          </cell>
          <cell r="I96">
            <v>3.1230463204308334E-2</v>
          </cell>
          <cell r="K96">
            <v>5478.816000000018</v>
          </cell>
          <cell r="L96">
            <v>899074.20400000003</v>
          </cell>
          <cell r="M96">
            <v>8641.9599999999991</v>
          </cell>
          <cell r="N96">
            <v>104.04</v>
          </cell>
          <cell r="O96">
            <v>-1.3090495162208282E-2</v>
          </cell>
          <cell r="P96">
            <v>-1.3090495162208282E-2</v>
          </cell>
          <cell r="R96">
            <v>2.5024630541871984E-2</v>
          </cell>
          <cell r="S96">
            <v>2.5024630541871984E-2</v>
          </cell>
          <cell r="T96">
            <v>3.3737422896535918E-3</v>
          </cell>
          <cell r="U96">
            <v>0.14280168382787822</v>
          </cell>
        </row>
        <row r="97">
          <cell r="A97">
            <v>42220</v>
          </cell>
          <cell r="B97">
            <v>905949.9</v>
          </cell>
          <cell r="C97">
            <v>8610.5720000000001</v>
          </cell>
          <cell r="D97">
            <v>104.83153127299826</v>
          </cell>
          <cell r="E97">
            <v>1.5442765311866058E-3</v>
          </cell>
          <cell r="F97">
            <v>-1.4694201591924694E-2</v>
          </cell>
          <cell r="H97">
            <v>3.2822968206879466E-2</v>
          </cell>
          <cell r="I97">
            <v>3.2822968206879466E-2</v>
          </cell>
          <cell r="K97">
            <v>5758.1920000000127</v>
          </cell>
          <cell r="L97">
            <v>900191.70799999998</v>
          </cell>
          <cell r="M97">
            <v>8641.9599999999991</v>
          </cell>
          <cell r="N97">
            <v>104.17</v>
          </cell>
          <cell r="O97">
            <v>1.249519415609246E-3</v>
          </cell>
          <cell r="P97">
            <v>-1.1857332574464086E-2</v>
          </cell>
          <cell r="R97">
            <v>2.6305418719211771E-2</v>
          </cell>
          <cell r="S97">
            <v>2.6305418719211771E-2</v>
          </cell>
          <cell r="T97">
            <v>3.5069894201740226E-3</v>
          </cell>
          <cell r="U97">
            <v>0.14206384145133047</v>
          </cell>
        </row>
        <row r="98">
          <cell r="A98">
            <v>42221</v>
          </cell>
          <cell r="B98">
            <v>905946.05</v>
          </cell>
          <cell r="C98">
            <v>8610.5720000000001</v>
          </cell>
          <cell r="D98">
            <v>104.83108577220909</v>
          </cell>
          <cell r="E98">
            <v>-4.249683122625747E-6</v>
          </cell>
          <cell r="F98">
            <v>-1.469838882934682E-2</v>
          </cell>
          <cell r="H98">
            <v>3.2818579036542728E-2</v>
          </cell>
          <cell r="I98">
            <v>3.2818579036542728E-2</v>
          </cell>
          <cell r="K98">
            <v>5757.4220000000187</v>
          </cell>
          <cell r="L98">
            <v>900188.62800000003</v>
          </cell>
          <cell r="M98">
            <v>8641.9599999999991</v>
          </cell>
          <cell r="N98">
            <v>104.16</v>
          </cell>
          <cell r="O98">
            <v>-9.5996928098363021E-5</v>
          </cell>
          <cell r="P98">
            <v>-1.1952191235059861E-2</v>
          </cell>
          <cell r="R98">
            <v>2.6206896551724146E-2</v>
          </cell>
          <cell r="S98">
            <v>2.6206896551724146E-2</v>
          </cell>
          <cell r="T98">
            <v>3.4554614330346567E-3</v>
          </cell>
          <cell r="U98">
            <v>0.1413382622546098</v>
          </cell>
        </row>
        <row r="99">
          <cell r="A99">
            <v>42222</v>
          </cell>
          <cell r="B99">
            <v>907803.83</v>
          </cell>
          <cell r="C99">
            <v>8610.5720000000001</v>
          </cell>
          <cell r="D99">
            <v>105.04605783873103</v>
          </cell>
          <cell r="E99">
            <v>2.0506519124399158E-3</v>
          </cell>
          <cell r="F99">
            <v>-1.2677878196069581E-2</v>
          </cell>
          <cell r="H99">
            <v>3.4936530430847546E-2</v>
          </cell>
          <cell r="I99">
            <v>3.4936530430847546E-2</v>
          </cell>
          <cell r="K99">
            <v>6128.9780000000037</v>
          </cell>
          <cell r="L99">
            <v>901674.85199999996</v>
          </cell>
          <cell r="M99">
            <v>8641.9599999999991</v>
          </cell>
          <cell r="N99">
            <v>104.34</v>
          </cell>
          <cell r="O99">
            <v>1.7281105990785139E-3</v>
          </cell>
          <cell r="P99">
            <v>-1.0244735344336897E-2</v>
          </cell>
          <cell r="R99">
            <v>2.79802955665025E-2</v>
          </cell>
          <cell r="S99">
            <v>2.79802955665025E-2</v>
          </cell>
          <cell r="T99">
            <v>3.6491598600179032E-3</v>
          </cell>
          <cell r="U99">
            <v>0.14060632645014881</v>
          </cell>
        </row>
        <row r="100">
          <cell r="A100">
            <v>42223</v>
          </cell>
          <cell r="B100">
            <v>910779.11</v>
          </cell>
          <cell r="C100">
            <v>8610.5720000000001</v>
          </cell>
          <cell r="D100">
            <v>105.3903408486038</v>
          </cell>
          <cell r="E100">
            <v>3.2774481685102774E-3</v>
          </cell>
          <cell r="F100">
            <v>-9.441981116233622E-3</v>
          </cell>
          <cell r="H100">
            <v>3.8328481267032588E-2</v>
          </cell>
          <cell r="I100">
            <v>3.8328481267032588E-2</v>
          </cell>
          <cell r="K100">
            <v>6724.0340000000169</v>
          </cell>
          <cell r="L100">
            <v>904055.076</v>
          </cell>
          <cell r="M100">
            <v>8641.9599999999991</v>
          </cell>
          <cell r="N100">
            <v>104.61</v>
          </cell>
          <cell r="O100">
            <v>2.5876940770557244E-3</v>
          </cell>
          <cell r="P100">
            <v>-7.6835515082527284E-3</v>
          </cell>
          <cell r="R100">
            <v>3.064039408866992E-2</v>
          </cell>
          <cell r="S100">
            <v>3.064039408866992E-2</v>
          </cell>
          <cell r="T100">
            <v>3.9530717935747361E-3</v>
          </cell>
          <cell r="U100">
            <v>0.13986515102536007</v>
          </cell>
        </row>
        <row r="101">
          <cell r="A101">
            <v>42226</v>
          </cell>
          <cell r="B101">
            <v>926608.4</v>
          </cell>
          <cell r="C101">
            <v>8610.5720000000001</v>
          </cell>
          <cell r="D101">
            <v>107.22201907900524</v>
          </cell>
          <cell r="E101">
            <v>1.7379944078866671E-2</v>
          </cell>
          <cell r="F101">
            <v>7.773861858839215E-3</v>
          </cell>
          <cell r="H101">
            <v>5.6374572206948192E-2</v>
          </cell>
          <cell r="I101">
            <v>5.6374572206948192E-2</v>
          </cell>
          <cell r="K101">
            <v>9889.8920000000162</v>
          </cell>
          <cell r="L101">
            <v>916718.50800000003</v>
          </cell>
          <cell r="M101">
            <v>8641.9599999999991</v>
          </cell>
          <cell r="N101">
            <v>106.08</v>
          </cell>
          <cell r="O101">
            <v>1.4052193862919449E-2</v>
          </cell>
          <cell r="P101">
            <v>6.2606715993169804E-3</v>
          </cell>
          <cell r="R101">
            <v>4.5123152709359626E-2</v>
          </cell>
          <cell r="S101">
            <v>4.5123152709359626E-2</v>
          </cell>
          <cell r="T101">
            <v>5.7592690663028634E-3</v>
          </cell>
          <cell r="U101">
            <v>0.13913144843315731</v>
          </cell>
        </row>
        <row r="102">
          <cell r="A102">
            <v>42227</v>
          </cell>
          <cell r="B102">
            <v>920124.64</v>
          </cell>
          <cell r="C102">
            <v>8610.5720000000001</v>
          </cell>
          <cell r="D102">
            <v>106.47175409282154</v>
          </cell>
          <cell r="E102">
            <v>-6.9973032836740945E-3</v>
          </cell>
          <cell r="F102">
            <v>7.2216250605339205E-4</v>
          </cell>
          <cell r="H102">
            <v>4.8982798944054551E-2</v>
          </cell>
          <cell r="I102">
            <v>4.8982798944054551E-2</v>
          </cell>
          <cell r="K102">
            <v>8593.1400000000085</v>
          </cell>
          <cell r="L102">
            <v>911531.5</v>
          </cell>
          <cell r="M102">
            <v>8641.9599999999991</v>
          </cell>
          <cell r="N102">
            <v>105.48</v>
          </cell>
          <cell r="O102">
            <v>-5.6561085972850478E-3</v>
          </cell>
          <cell r="P102">
            <v>5.6915196357421038E-4</v>
          </cell>
          <cell r="R102">
            <v>3.9211822660098594E-2</v>
          </cell>
          <cell r="S102">
            <v>3.9211822660098594E-2</v>
          </cell>
          <cell r="T102">
            <v>4.9522241133814759E-3</v>
          </cell>
          <cell r="U102">
            <v>0.13838976885082646</v>
          </cell>
        </row>
        <row r="103">
          <cell r="A103">
            <v>42228</v>
          </cell>
          <cell r="B103">
            <v>902173.02</v>
          </cell>
          <cell r="C103">
            <v>8610.5720000000001</v>
          </cell>
          <cell r="D103">
            <v>104.394491527385</v>
          </cell>
          <cell r="E103">
            <v>-1.9509987255639571E-2</v>
          </cell>
          <cell r="F103">
            <v>-1.880191413087573E-2</v>
          </cell>
          <cell r="H103">
            <v>2.8517157905270984E-2</v>
          </cell>
          <cell r="I103">
            <v>2.8517157905270984E-2</v>
          </cell>
          <cell r="K103">
            <v>5002.8160000000153</v>
          </cell>
          <cell r="L103">
            <v>897170.20400000003</v>
          </cell>
          <cell r="M103">
            <v>8641.9599999999991</v>
          </cell>
          <cell r="N103">
            <v>103.82</v>
          </cell>
          <cell r="O103">
            <v>-1.5737580583997102E-2</v>
          </cell>
          <cell r="P103">
            <v>-1.5177385695314016E-2</v>
          </cell>
          <cell r="R103">
            <v>2.2857142857142687E-2</v>
          </cell>
          <cell r="S103">
            <v>2.2857142857142687E-2</v>
          </cell>
          <cell r="T103">
            <v>2.8568571836586898E-3</v>
          </cell>
          <cell r="U103">
            <v>0.13775979713890438</v>
          </cell>
        </row>
        <row r="104">
          <cell r="A104">
            <v>42229</v>
          </cell>
          <cell r="B104">
            <v>901855.2</v>
          </cell>
          <cell r="C104">
            <v>8610.5720000000001</v>
          </cell>
          <cell r="D104">
            <v>104.35771514795255</v>
          </cell>
          <cell r="E104">
            <v>-3.5228275835608169E-4</v>
          </cell>
          <cell r="F104">
            <v>-1.9147573299059473E-2</v>
          </cell>
          <cell r="H104">
            <v>2.8154829043867347E-2</v>
          </cell>
          <cell r="I104">
            <v>2.8154829043867347E-2</v>
          </cell>
          <cell r="K104">
            <v>4939.2519999999977</v>
          </cell>
          <cell r="L104">
            <v>896915.94799999997</v>
          </cell>
          <cell r="M104">
            <v>8641.9599999999991</v>
          </cell>
          <cell r="N104">
            <v>103.79</v>
          </cell>
          <cell r="O104">
            <v>-2.889616644190518E-4</v>
          </cell>
          <cell r="P104">
            <v>-1.5461961677101121E-2</v>
          </cell>
          <cell r="R104">
            <v>2.2561576354679813E-2</v>
          </cell>
          <cell r="S104">
            <v>2.2561576354679813E-2</v>
          </cell>
          <cell r="T104">
            <v>2.7908469781010581E-3</v>
          </cell>
          <cell r="U104">
            <v>0.13714190378067881</v>
          </cell>
        </row>
        <row r="105">
          <cell r="A105">
            <v>42230</v>
          </cell>
          <cell r="B105">
            <v>904133.37</v>
          </cell>
          <cell r="C105">
            <v>8610.5720000000001</v>
          </cell>
          <cell r="D105">
            <v>104.62133242921746</v>
          </cell>
          <cell r="E105">
            <v>2.5260928805423966E-3</v>
          </cell>
          <cell r="F105">
            <v>-1.6669848967107548E-2</v>
          </cell>
          <cell r="H105">
            <v>3.0752043637610527E-2</v>
          </cell>
          <cell r="I105">
            <v>3.0752043637610527E-2</v>
          </cell>
          <cell r="K105">
            <v>5394.8860000000241</v>
          </cell>
          <cell r="L105">
            <v>898738.48399999994</v>
          </cell>
          <cell r="M105">
            <v>8641.9599999999991</v>
          </cell>
          <cell r="N105">
            <v>104</v>
          </cell>
          <cell r="O105">
            <v>2.0233163117833186E-3</v>
          </cell>
          <cell r="P105">
            <v>-1.3469929804591163E-2</v>
          </cell>
          <cell r="R105">
            <v>2.4630541871921263E-2</v>
          </cell>
          <cell r="S105">
            <v>2.4630541871921263E-2</v>
          </cell>
          <cell r="T105">
            <v>3.0156588233722914E-3</v>
          </cell>
          <cell r="U105">
            <v>0.13650724181968624</v>
          </cell>
        </row>
        <row r="106">
          <cell r="A106">
            <v>42233</v>
          </cell>
          <cell r="B106">
            <v>895003.86</v>
          </cell>
          <cell r="C106">
            <v>8610.5720000000001</v>
          </cell>
          <cell r="D106">
            <v>103.56491582927947</v>
          </cell>
          <cell r="E106">
            <v>-1.0097525766580295E-2</v>
          </cell>
          <cell r="F106">
            <v>-2.6599050504217514E-2</v>
          </cell>
          <cell r="H106">
            <v>2.0343998318024248E-2</v>
          </cell>
          <cell r="I106">
            <v>2.0343998318024248E-2</v>
          </cell>
          <cell r="K106">
            <v>3568.9840000000036</v>
          </cell>
          <cell r="L106">
            <v>891434.87599999993</v>
          </cell>
          <cell r="M106">
            <v>8641.9599999999991</v>
          </cell>
          <cell r="N106">
            <v>103.15</v>
          </cell>
          <cell r="O106">
            <v>-8.173076923076894E-3</v>
          </cell>
          <cell r="P106">
            <v>-2.1532915955226661E-2</v>
          </cell>
          <cell r="R106">
            <v>1.625615763546806E-2</v>
          </cell>
          <cell r="S106">
            <v>1.625615763546806E-2</v>
          </cell>
          <cell r="T106">
            <v>1.9703026181332461E-3</v>
          </cell>
          <cell r="U106">
            <v>0.1360015993982561</v>
          </cell>
        </row>
        <row r="107">
          <cell r="A107">
            <v>42234</v>
          </cell>
          <cell r="B107">
            <v>885559.15</v>
          </cell>
          <cell r="C107">
            <v>8610.5720000000001</v>
          </cell>
          <cell r="D107">
            <v>102.47202602187468</v>
          </cell>
          <cell r="E107">
            <v>-1.0552703091135096E-2</v>
          </cell>
          <cell r="F107">
            <v>-3.6871061712875575E-2</v>
          </cell>
          <cell r="H107">
            <v>9.5766110529524884E-3</v>
          </cell>
          <cell r="I107">
            <v>9.5766110529524884E-3</v>
          </cell>
          <cell r="K107">
            <v>1680.042000000027</v>
          </cell>
          <cell r="L107">
            <v>883879.10800000001</v>
          </cell>
          <cell r="M107">
            <v>8641.9599999999991</v>
          </cell>
          <cell r="N107">
            <v>102.28</v>
          </cell>
          <cell r="O107">
            <v>-8.4343189529811902E-3</v>
          </cell>
          <cell r="P107">
            <v>-2.9785619427053711E-2</v>
          </cell>
          <cell r="R107">
            <v>7.6847290640393862E-3</v>
          </cell>
          <cell r="S107">
            <v>7.6847290640393862E-3</v>
          </cell>
          <cell r="T107">
            <v>9.2213630810533687E-4</v>
          </cell>
          <cell r="U107">
            <v>0.13568091300802454</v>
          </cell>
        </row>
        <row r="108">
          <cell r="A108">
            <v>42235</v>
          </cell>
          <cell r="B108">
            <v>884741.99</v>
          </cell>
          <cell r="C108">
            <v>8610.5720000000001</v>
          </cell>
          <cell r="D108">
            <v>102.37746876865897</v>
          </cell>
          <cell r="E108">
            <v>-9.2276162467530565E-4</v>
          </cell>
          <cell r="F108">
            <v>-3.7759800136741073E-2</v>
          </cell>
          <cell r="H108">
            <v>8.6450124991030997E-3</v>
          </cell>
          <cell r="I108">
            <v>8.6450124991030997E-3</v>
          </cell>
          <cell r="K108">
            <v>1516.6100000000172</v>
          </cell>
          <cell r="L108">
            <v>883225.38</v>
          </cell>
          <cell r="M108">
            <v>8641.9599999999991</v>
          </cell>
          <cell r="N108">
            <v>102.2</v>
          </cell>
          <cell r="O108">
            <v>-7.8216660148611172E-4</v>
          </cell>
          <cell r="P108">
            <v>-3.0544488711819362E-2</v>
          </cell>
          <cell r="R108">
            <v>6.8965517241379448E-3</v>
          </cell>
          <cell r="S108">
            <v>6.8965517241379448E-3</v>
          </cell>
          <cell r="T108">
            <v>8.1936738725119085E-4</v>
          </cell>
          <cell r="U108">
            <v>0.13537794309650394</v>
          </cell>
        </row>
        <row r="109">
          <cell r="A109">
            <v>42236</v>
          </cell>
          <cell r="B109">
            <v>863745.07</v>
          </cell>
          <cell r="C109">
            <v>8610.5720000000001</v>
          </cell>
          <cell r="D109">
            <v>99.947820864711247</v>
          </cell>
          <cell r="E109">
            <v>-2.3732252156360434E-2</v>
          </cell>
          <cell r="F109">
            <v>-6.0595927194882604E-2</v>
          </cell>
          <cell r="H109">
            <v>-1.529240527378084E-2</v>
          </cell>
          <cell r="I109">
            <v>-1.529240527378084E-2</v>
          </cell>
          <cell r="K109">
            <v>0</v>
          </cell>
          <cell r="L109">
            <v>863745.07</v>
          </cell>
          <cell r="M109">
            <v>8641.9599999999991</v>
          </cell>
          <cell r="N109">
            <v>99.95</v>
          </cell>
          <cell r="O109">
            <v>-2.2015655577299453E-2</v>
          </cell>
          <cell r="P109">
            <v>-5.1887687345854694E-2</v>
          </cell>
          <cell r="R109">
            <v>-1.5270935960591148E-2</v>
          </cell>
          <cell r="S109">
            <v>-1.5270935960591148E-2</v>
          </cell>
          <cell r="T109">
            <v>-1.7967017516724582E-3</v>
          </cell>
          <cell r="U109">
            <v>0.13580857400448987</v>
          </cell>
        </row>
        <row r="110">
          <cell r="A110">
            <v>42237</v>
          </cell>
          <cell r="B110">
            <v>839619.59</v>
          </cell>
          <cell r="C110">
            <v>8610.5720000000001</v>
          </cell>
          <cell r="D110">
            <v>97.156153233757166</v>
          </cell>
          <cell r="E110">
            <v>-2.7931250594576351E-2</v>
          </cell>
          <cell r="F110">
            <v>-8.683465776196797E-2</v>
          </cell>
          <cell r="H110">
            <v>-4.2796519864461424E-2</v>
          </cell>
          <cell r="I110">
            <v>-4.2796519864461424E-2</v>
          </cell>
          <cell r="K110">
            <v>0</v>
          </cell>
          <cell r="L110">
            <v>839619.59</v>
          </cell>
          <cell r="M110">
            <v>8641.9599999999991</v>
          </cell>
          <cell r="N110">
            <v>97.16</v>
          </cell>
          <cell r="O110">
            <v>-2.7913956978489307E-2</v>
          </cell>
          <cell r="P110">
            <v>-7.8353253652058474E-2</v>
          </cell>
          <cell r="R110">
            <v>-4.2758620689655191E-2</v>
          </cell>
          <cell r="S110">
            <v>-4.2758620689655191E-2</v>
          </cell>
          <cell r="T110">
            <v>-4.9825280770221525E-3</v>
          </cell>
          <cell r="U110">
            <v>0.13762911858913521</v>
          </cell>
        </row>
        <row r="111">
          <cell r="A111">
            <v>42240</v>
          </cell>
          <cell r="B111">
            <v>787727.71</v>
          </cell>
          <cell r="C111">
            <v>8610.5720000000001</v>
          </cell>
          <cell r="D111">
            <v>91.151510768390509</v>
          </cell>
          <cell r="E111">
            <v>-6.1804036754311564E-2</v>
          </cell>
          <cell r="F111">
            <v>-0.14327196213641091</v>
          </cell>
          <cell r="H111">
            <v>-0.10195555893211317</v>
          </cell>
          <cell r="I111">
            <v>-0.10195555893211317</v>
          </cell>
          <cell r="K111">
            <v>0</v>
          </cell>
          <cell r="L111">
            <v>787727.71</v>
          </cell>
          <cell r="M111">
            <v>8641.9599999999991</v>
          </cell>
          <cell r="N111">
            <v>91.15</v>
          </cell>
          <cell r="O111">
            <v>-6.1856731165088386E-2</v>
          </cell>
          <cell r="P111">
            <v>-0.13536330867008151</v>
          </cell>
          <cell r="R111">
            <v>-0.10197044334975369</v>
          </cell>
          <cell r="S111">
            <v>-0.10197044334975369</v>
          </cell>
          <cell r="T111">
            <v>-1.1771130445325184E-2</v>
          </cell>
          <cell r="U111">
            <v>0.14417472097154352</v>
          </cell>
        </row>
        <row r="112">
          <cell r="A112">
            <v>42241</v>
          </cell>
          <cell r="B112">
            <v>785455.47</v>
          </cell>
          <cell r="C112">
            <v>8610.5720000000001</v>
          </cell>
          <cell r="D112">
            <v>90.888579674055435</v>
          </cell>
          <cell r="E112">
            <v>-2.8845500433137827E-3</v>
          </cell>
          <cell r="F112">
            <v>-0.14574323703513836</v>
          </cell>
          <cell r="H112">
            <v>-0.1045460130634932</v>
          </cell>
          <cell r="I112">
            <v>-0.1045460130634932</v>
          </cell>
          <cell r="K112">
            <v>0</v>
          </cell>
          <cell r="L112">
            <v>785455.47</v>
          </cell>
          <cell r="M112">
            <v>8641.9599999999991</v>
          </cell>
          <cell r="N112">
            <v>90.89</v>
          </cell>
          <cell r="O112">
            <v>-2.8524410312672499E-3</v>
          </cell>
          <cell r="P112">
            <v>-0.13782963384557012</v>
          </cell>
          <cell r="R112">
            <v>-0.10453201970443349</v>
          </cell>
          <cell r="S112">
            <v>-0.10453201970443349</v>
          </cell>
          <cell r="T112">
            <v>-1.195205054538917E-2</v>
          </cell>
          <cell r="U112">
            <v>0.15043905402458996</v>
          </cell>
        </row>
        <row r="113">
          <cell r="A113">
            <v>42242</v>
          </cell>
          <cell r="B113">
            <v>788409.4</v>
          </cell>
          <cell r="C113">
            <v>8610.5720000000001</v>
          </cell>
          <cell r="D113">
            <v>91.23039217955187</v>
          </cell>
          <cell r="E113">
            <v>3.7607860825006334E-3</v>
          </cell>
          <cell r="F113">
            <v>-0.14253056009009812</v>
          </cell>
          <cell r="H113">
            <v>-0.10117840217190277</v>
          </cell>
          <cell r="I113">
            <v>-0.10117840217190277</v>
          </cell>
          <cell r="K113">
            <v>0</v>
          </cell>
          <cell r="L113">
            <v>788409.4</v>
          </cell>
          <cell r="M113">
            <v>8641.9599999999991</v>
          </cell>
          <cell r="N113">
            <v>91.23</v>
          </cell>
          <cell r="O113">
            <v>3.7407855649687072E-3</v>
          </cell>
          <cell r="P113">
            <v>-0.13460443938531585</v>
          </cell>
          <cell r="R113">
            <v>-0.10118226600985214</v>
          </cell>
          <cell r="S113">
            <v>-0.10118226600985214</v>
          </cell>
          <cell r="T113">
            <v>-1.1459738395828367E-2</v>
          </cell>
          <cell r="U113">
            <v>0.15591185073442571</v>
          </cell>
        </row>
        <row r="114">
          <cell r="A114">
            <v>42243</v>
          </cell>
          <cell r="B114">
            <v>819081.8</v>
          </cell>
          <cell r="C114">
            <v>8610.5720000000001</v>
          </cell>
          <cell r="D114">
            <v>94.7796333239219</v>
          </cell>
          <cell r="E114">
            <v>3.8904153096094518E-2</v>
          </cell>
          <cell r="F114">
            <v>-0.1091714377246209</v>
          </cell>
          <cell r="H114">
            <v>-6.6210509123922123E-2</v>
          </cell>
          <cell r="I114">
            <v>-6.6210509123922123E-2</v>
          </cell>
          <cell r="K114">
            <v>0</v>
          </cell>
          <cell r="L114">
            <v>819081.8</v>
          </cell>
          <cell r="M114">
            <v>8641.9599999999991</v>
          </cell>
          <cell r="N114">
            <v>94.78</v>
          </cell>
          <cell r="O114">
            <v>3.8912638386495724E-2</v>
          </cell>
          <cell r="P114">
            <v>-0.100929614873838</v>
          </cell>
          <cell r="R114">
            <v>-6.6206896551724181E-2</v>
          </cell>
          <cell r="S114">
            <v>-6.6206896551724181E-2</v>
          </cell>
          <cell r="T114">
            <v>-7.4272557166352726E-3</v>
          </cell>
          <cell r="U114">
            <v>0.15836137414986512</v>
          </cell>
        </row>
        <row r="115">
          <cell r="A115">
            <v>42244</v>
          </cell>
          <cell r="B115">
            <v>821549.58</v>
          </cell>
          <cell r="C115">
            <v>8610.5720000000001</v>
          </cell>
          <cell r="D115">
            <v>95.065191229767322</v>
          </cell>
          <cell r="E115">
            <v>3.0128614748854421E-3</v>
          </cell>
          <cell r="F115">
            <v>-0.10648749466861374</v>
          </cell>
          <cell r="H115">
            <v>-6.3397130741208674E-2</v>
          </cell>
          <cell r="I115">
            <v>-6.3397130741208674E-2</v>
          </cell>
          <cell r="K115">
            <v>0</v>
          </cell>
          <cell r="L115">
            <v>821549.58</v>
          </cell>
          <cell r="M115">
            <v>8641.9599999999991</v>
          </cell>
          <cell r="N115">
            <v>95.07</v>
          </cell>
          <cell r="O115">
            <v>3.0597172399240424E-3</v>
          </cell>
          <cell r="P115">
            <v>-9.8178713716562394E-2</v>
          </cell>
          <cell r="R115">
            <v>-6.3349753694581401E-2</v>
          </cell>
          <cell r="S115">
            <v>-6.3349753694581401E-2</v>
          </cell>
          <cell r="T115">
            <v>-7.040844135332236E-3</v>
          </cell>
          <cell r="U115">
            <v>0.16049643397198832</v>
          </cell>
        </row>
        <row r="116">
          <cell r="A116">
            <v>42247</v>
          </cell>
          <cell r="B116">
            <v>819790.03</v>
          </cell>
          <cell r="C116">
            <v>8610.5720000000001</v>
          </cell>
          <cell r="D116">
            <v>94.86158579766628</v>
          </cell>
          <cell r="E116">
            <v>-2.1417453588131741E-3</v>
          </cell>
          <cell r="F116">
            <v>-0.10840117092994872</v>
          </cell>
          <cell r="H116">
            <v>-6.5403095589494753E-2</v>
          </cell>
          <cell r="I116">
            <v>-6.5403095589494753E-2</v>
          </cell>
          <cell r="K116">
            <v>0</v>
          </cell>
          <cell r="L116">
            <v>819790.03</v>
          </cell>
          <cell r="M116">
            <v>8641.9599999999991</v>
          </cell>
          <cell r="N116">
            <v>94.86</v>
          </cell>
          <cell r="O116">
            <v>-2.2088987062164334E-3</v>
          </cell>
          <cell r="P116">
            <v>-0.10017074558907235</v>
          </cell>
          <cell r="R116">
            <v>-6.5418719211822629E-2</v>
          </cell>
          <cell r="S116">
            <v>-6.5418719211822629E-2</v>
          </cell>
          <cell r="T116">
            <v>-7.2041580946091699E-3</v>
          </cell>
          <cell r="U116">
            <v>0.16263614852765954</v>
          </cell>
        </row>
        <row r="117">
          <cell r="A117">
            <v>42248</v>
          </cell>
          <cell r="B117">
            <v>811839.63</v>
          </cell>
          <cell r="C117">
            <v>8610.5720000000001</v>
          </cell>
          <cell r="D117">
            <v>93.941609310850794</v>
          </cell>
          <cell r="E117">
            <v>-9.6980930592678316E-3</v>
          </cell>
          <cell r="F117">
            <v>-9.6980930592678316E-3</v>
          </cell>
          <cell r="H117">
            <v>-7.4466903341371515E-2</v>
          </cell>
          <cell r="I117">
            <v>-7.4466903341371515E-2</v>
          </cell>
          <cell r="K117">
            <v>0</v>
          </cell>
          <cell r="L117">
            <v>811839.63</v>
          </cell>
          <cell r="M117">
            <v>8641.9599999999991</v>
          </cell>
          <cell r="N117">
            <v>93.94</v>
          </cell>
          <cell r="O117">
            <v>-9.6985030571368203E-3</v>
          </cell>
          <cell r="P117">
            <v>-9.6985030571368203E-3</v>
          </cell>
          <cell r="R117">
            <v>-7.4482758620689649E-2</v>
          </cell>
          <cell r="S117">
            <v>-7.4482758620689649E-2</v>
          </cell>
          <cell r="T117">
            <v>-8.1280890138799577E-3</v>
          </cell>
          <cell r="U117">
            <v>0.16188850984138814</v>
          </cell>
        </row>
        <row r="118">
          <cell r="A118">
            <v>42249</v>
          </cell>
          <cell r="B118">
            <v>804664.73</v>
          </cell>
          <cell r="C118">
            <v>8610.5720000000001</v>
          </cell>
          <cell r="D118">
            <v>93.111369411568674</v>
          </cell>
          <cell r="E118">
            <v>-8.8378292151124471E-3</v>
          </cell>
          <cell r="F118">
            <v>-1.8450212184210169E-2</v>
          </cell>
          <cell r="H118">
            <v>-8.2646606782574628E-2</v>
          </cell>
          <cell r="I118">
            <v>-8.2646606782574628E-2</v>
          </cell>
          <cell r="K118">
            <v>0</v>
          </cell>
          <cell r="L118">
            <v>804664.73</v>
          </cell>
          <cell r="M118">
            <v>8641.9599999999991</v>
          </cell>
          <cell r="N118">
            <v>93.11</v>
          </cell>
          <cell r="O118">
            <v>-8.8354268682137027E-3</v>
          </cell>
          <cell r="P118">
            <v>-1.8448239510858055E-2</v>
          </cell>
          <cell r="R118">
            <v>-8.2660098522167491E-2</v>
          </cell>
          <cell r="S118">
            <v>-8.2660098522167491E-2</v>
          </cell>
          <cell r="T118">
            <v>-8.9395226516302273E-3</v>
          </cell>
          <cell r="U118">
            <v>0.16118020219405887</v>
          </cell>
        </row>
        <row r="119">
          <cell r="A119">
            <v>42250</v>
          </cell>
          <cell r="B119">
            <v>808551.72</v>
          </cell>
          <cell r="C119">
            <v>8610.5720000000001</v>
          </cell>
          <cell r="D119">
            <v>93.561150479752285</v>
          </cell>
          <cell r="E119">
            <v>4.8305708639673206E-3</v>
          </cell>
          <cell r="F119">
            <v>-1.3708766377654058E-2</v>
          </cell>
          <cell r="H119">
            <v>-7.8215266209337053E-2</v>
          </cell>
          <cell r="I119">
            <v>-7.8215266209337053E-2</v>
          </cell>
          <cell r="K119">
            <v>0</v>
          </cell>
          <cell r="L119">
            <v>808551.72</v>
          </cell>
          <cell r="M119">
            <v>8641.9599999999991</v>
          </cell>
          <cell r="N119">
            <v>93.56</v>
          </cell>
          <cell r="O119">
            <v>4.8329932338095904E-3</v>
          </cell>
          <cell r="P119">
            <v>-1.3704406493780241E-2</v>
          </cell>
          <cell r="R119">
            <v>-7.8226600985221606E-2</v>
          </cell>
          <cell r="S119">
            <v>-7.8226600985221606E-2</v>
          </cell>
          <cell r="T119">
            <v>-8.3843499891003148E-3</v>
          </cell>
          <cell r="U119">
            <v>0.16045930581107981</v>
          </cell>
        </row>
        <row r="120">
          <cell r="A120">
            <v>42251</v>
          </cell>
          <cell r="B120">
            <v>808305.58</v>
          </cell>
          <cell r="C120">
            <v>8610.5720000000001</v>
          </cell>
          <cell r="D120">
            <v>93.532668515012801</v>
          </cell>
          <cell r="E120">
            <v>-3.0442084768556033E-4</v>
          </cell>
          <cell r="F120">
            <v>-1.400901399105825E-2</v>
          </cell>
          <cell r="H120">
            <v>-7.8495876699381295E-2</v>
          </cell>
          <cell r="I120">
            <v>-7.8495876699381295E-2</v>
          </cell>
          <cell r="K120">
            <v>0</v>
          </cell>
          <cell r="L120">
            <v>808305.58</v>
          </cell>
          <cell r="M120">
            <v>8641.9599999999991</v>
          </cell>
          <cell r="N120">
            <v>93.53</v>
          </cell>
          <cell r="O120">
            <v>-3.2064985036339699E-4</v>
          </cell>
          <cell r="P120">
            <v>-1.402066202825214E-2</v>
          </cell>
          <cell r="R120">
            <v>-7.8522167487684702E-2</v>
          </cell>
          <cell r="S120">
            <v>-7.8522167487684702E-2</v>
          </cell>
          <cell r="T120">
            <v>-8.3415648816185239E-3</v>
          </cell>
          <cell r="U120">
            <v>0.15974896892314047</v>
          </cell>
        </row>
        <row r="121">
          <cell r="A121">
            <v>42254</v>
          </cell>
          <cell r="B121">
            <v>801385.81</v>
          </cell>
          <cell r="C121">
            <v>8610.5720000000001</v>
          </cell>
          <cell r="D121">
            <v>92.731950853741523</v>
          </cell>
          <cell r="E121">
            <v>-8.5608341340411842E-3</v>
          </cell>
          <cell r="F121">
            <v>-2.2449919279940445E-2</v>
          </cell>
          <cell r="H121">
            <v>-8.6384720652792901E-2</v>
          </cell>
          <cell r="I121">
            <v>-8.6384720652792901E-2</v>
          </cell>
          <cell r="K121">
            <v>0</v>
          </cell>
          <cell r="L121">
            <v>801385.81</v>
          </cell>
          <cell r="M121">
            <v>8641.9599999999991</v>
          </cell>
          <cell r="N121">
            <v>92.73</v>
          </cell>
          <cell r="O121">
            <v>-8.5534053244947783E-3</v>
          </cell>
          <cell r="P121">
            <v>-2.2454142947501587E-2</v>
          </cell>
          <cell r="R121">
            <v>-8.6403940886699448E-2</v>
          </cell>
          <cell r="S121">
            <v>-8.6403940886699448E-2</v>
          </cell>
          <cell r="T121">
            <v>-9.0986692678427517E-3</v>
          </cell>
          <cell r="U121">
            <v>0.1590979736293906</v>
          </cell>
        </row>
        <row r="122">
          <cell r="A122">
            <v>42255</v>
          </cell>
          <cell r="B122">
            <v>817694.22</v>
          </cell>
          <cell r="C122">
            <v>8610.5720000000001</v>
          </cell>
          <cell r="D122">
            <v>94.619070210924377</v>
          </cell>
          <cell r="E122">
            <v>2.035026050685862E-2</v>
          </cell>
          <cell r="F122">
            <v>-2.556520478786517E-3</v>
          </cell>
          <cell r="H122">
            <v>-6.7792411715030809E-2</v>
          </cell>
          <cell r="I122">
            <v>-6.7792411715030809E-2</v>
          </cell>
          <cell r="K122">
            <v>0</v>
          </cell>
          <cell r="L122">
            <v>817694.22</v>
          </cell>
          <cell r="M122">
            <v>8641.9599999999991</v>
          </cell>
          <cell r="N122">
            <v>94.62</v>
          </cell>
          <cell r="O122">
            <v>2.0381753477838993E-2</v>
          </cell>
          <cell r="P122">
            <v>-2.5300442757747454E-3</v>
          </cell>
          <cell r="R122">
            <v>-6.7783251231527064E-2</v>
          </cell>
          <cell r="S122">
            <v>-6.7783251231527064E-2</v>
          </cell>
          <cell r="T122">
            <v>-7.0751828585571275E-3</v>
          </cell>
          <cell r="U122">
            <v>0.15841416136921455</v>
          </cell>
        </row>
        <row r="123">
          <cell r="A123">
            <v>42256</v>
          </cell>
          <cell r="B123">
            <v>827484.53</v>
          </cell>
          <cell r="C123">
            <v>8610.5720000000001</v>
          </cell>
          <cell r="D123">
            <v>95.751950946313116</v>
          </cell>
          <cell r="E123">
            <v>1.1973069835323091E-2</v>
          </cell>
          <cell r="F123">
            <v>9.3859399583084979E-3</v>
          </cell>
          <cell r="H123">
            <v>-5.6631025159476711E-2</v>
          </cell>
          <cell r="I123">
            <v>-5.6631025159476711E-2</v>
          </cell>
          <cell r="K123">
            <v>0</v>
          </cell>
          <cell r="L123">
            <v>827484.53</v>
          </cell>
          <cell r="M123">
            <v>8641.9599999999991</v>
          </cell>
          <cell r="N123">
            <v>95.75</v>
          </cell>
          <cell r="O123">
            <v>1.1942506869583536E-2</v>
          </cell>
          <cell r="P123">
            <v>9.3822475226650326E-3</v>
          </cell>
          <cell r="R123">
            <v>-5.6650246305418706E-2</v>
          </cell>
          <cell r="S123">
            <v>-5.6650246305418706E-2</v>
          </cell>
          <cell r="T123">
            <v>-5.8618590780668001E-3</v>
          </cell>
          <cell r="U123">
            <v>0.15783875310704751</v>
          </cell>
        </row>
        <row r="124">
          <cell r="A124">
            <v>42257</v>
          </cell>
          <cell r="B124">
            <v>822638.51</v>
          </cell>
          <cell r="C124">
            <v>8610.5720000000001</v>
          </cell>
          <cell r="D124">
            <v>95.191196210119017</v>
          </cell>
          <cell r="E124">
            <v>-5.8563270058957784E-3</v>
          </cell>
          <cell r="F124">
            <v>3.4746458187593365E-3</v>
          </cell>
          <cell r="H124">
            <v>-6.2155702363359433E-2</v>
          </cell>
          <cell r="I124">
            <v>-6.2155702363359433E-2</v>
          </cell>
          <cell r="K124">
            <v>0</v>
          </cell>
          <cell r="L124">
            <v>822638.51</v>
          </cell>
          <cell r="M124">
            <v>8641.9599999999991</v>
          </cell>
          <cell r="N124">
            <v>95.19</v>
          </cell>
          <cell r="O124">
            <v>-5.8485639686683966E-3</v>
          </cell>
          <cell r="P124">
            <v>3.4788108791903305E-3</v>
          </cell>
          <cell r="R124">
            <v>-6.2167487684729128E-2</v>
          </cell>
          <cell r="S124">
            <v>-6.2167487684729128E-2</v>
          </cell>
          <cell r="T124">
            <v>-6.3779319530681278E-3</v>
          </cell>
          <cell r="U124">
            <v>0.15720917328291878</v>
          </cell>
        </row>
        <row r="125">
          <cell r="A125">
            <v>42258</v>
          </cell>
          <cell r="B125">
            <v>832772.81</v>
          </cell>
          <cell r="C125">
            <v>8610.5720000000001</v>
          </cell>
          <cell r="D125">
            <v>96.363881573161663</v>
          </cell>
          <cell r="E125">
            <v>1.2319262807183762E-2</v>
          </cell>
          <cell r="F125">
            <v>1.5836713700946081E-2</v>
          </cell>
          <cell r="H125">
            <v>-5.0602151988555E-2</v>
          </cell>
          <cell r="I125">
            <v>-5.0602151988555E-2</v>
          </cell>
          <cell r="K125">
            <v>0</v>
          </cell>
          <cell r="L125">
            <v>832772.81</v>
          </cell>
          <cell r="M125">
            <v>8641.9599999999991</v>
          </cell>
          <cell r="N125">
            <v>96.36</v>
          </cell>
          <cell r="O125">
            <v>1.2291207059565101E-2</v>
          </cell>
          <cell r="P125">
            <v>1.5812776723592714E-2</v>
          </cell>
          <cell r="R125">
            <v>-5.0640394088669938E-2</v>
          </cell>
          <cell r="S125">
            <v>-5.0640394088669938E-2</v>
          </cell>
          <cell r="T125">
            <v>-5.151042312306231E-3</v>
          </cell>
          <cell r="U125">
            <v>0.15673682165709787</v>
          </cell>
        </row>
        <row r="126">
          <cell r="A126">
            <v>42261</v>
          </cell>
          <cell r="B126">
            <v>831505.2</v>
          </cell>
          <cell r="C126">
            <v>8610.5720000000001</v>
          </cell>
          <cell r="D126">
            <v>96.21720072761272</v>
          </cell>
          <cell r="E126">
            <v>-1.5221558446416594E-3</v>
          </cell>
          <cell r="F126">
            <v>1.4290451909984681E-2</v>
          </cell>
          <cell r="H126">
            <v>-5.204728347179588E-2</v>
          </cell>
          <cell r="I126">
            <v>-5.204728347179588E-2</v>
          </cell>
          <cell r="K126">
            <v>0</v>
          </cell>
          <cell r="L126">
            <v>831505.2</v>
          </cell>
          <cell r="M126">
            <v>8641.9599999999991</v>
          </cell>
          <cell r="N126">
            <v>96.22</v>
          </cell>
          <cell r="O126">
            <v>-1.452885014528893E-3</v>
          </cell>
          <cell r="P126">
            <v>1.4336917562723928E-2</v>
          </cell>
          <cell r="R126">
            <v>-5.2019704433497571E-2</v>
          </cell>
          <cell r="S126">
            <v>-5.2019704433497571E-2</v>
          </cell>
          <cell r="T126">
            <v>-5.2469116936038063E-3</v>
          </cell>
          <cell r="U126">
            <v>0.15624493618232407</v>
          </cell>
        </row>
        <row r="127">
          <cell r="A127">
            <v>42262</v>
          </cell>
          <cell r="B127">
            <v>819146.89</v>
          </cell>
          <cell r="C127">
            <v>8610.5720000000001</v>
          </cell>
          <cell r="D127">
            <v>94.787165180121193</v>
          </cell>
          <cell r="E127">
            <v>-1.4862576926758742E-2</v>
          </cell>
          <cell r="F127">
            <v>-7.8451795760425824E-4</v>
          </cell>
          <cell r="H127">
            <v>-6.6136303644126149E-2</v>
          </cell>
          <cell r="I127">
            <v>-6.6136303644126149E-2</v>
          </cell>
          <cell r="K127">
            <v>0</v>
          </cell>
          <cell r="L127">
            <v>819146.89</v>
          </cell>
          <cell r="M127">
            <v>8641.9599999999991</v>
          </cell>
          <cell r="N127">
            <v>94.79</v>
          </cell>
          <cell r="O127">
            <v>-1.4861775098731989E-2</v>
          </cell>
          <cell r="P127">
            <v>-7.3792958043428225E-4</v>
          </cell>
          <cell r="R127">
            <v>-6.6108374384236446E-2</v>
          </cell>
          <cell r="S127">
            <v>-6.6108374384236446E-2</v>
          </cell>
          <cell r="T127">
            <v>-6.6128049049467563E-3</v>
          </cell>
          <cell r="U127">
            <v>0.15560722806978966</v>
          </cell>
        </row>
        <row r="128">
          <cell r="A128">
            <v>42263</v>
          </cell>
          <cell r="B128">
            <v>831322.98</v>
          </cell>
          <cell r="C128">
            <v>8610.5720000000001</v>
          </cell>
          <cell r="D128">
            <v>96.196115233118419</v>
          </cell>
          <cell r="E128">
            <v>1.4864354792337497E-2</v>
          </cell>
          <cell r="F128">
            <v>1.4068175481470435E-2</v>
          </cell>
          <cell r="H128">
            <v>-5.2255022333808632E-2</v>
          </cell>
          <cell r="I128">
            <v>-5.2255022333808632E-2</v>
          </cell>
          <cell r="K128">
            <v>0</v>
          </cell>
          <cell r="L128">
            <v>831322.98</v>
          </cell>
          <cell r="M128">
            <v>8641.9599999999991</v>
          </cell>
          <cell r="N128">
            <v>96.2</v>
          </cell>
          <cell r="O128">
            <v>1.487498681295496E-2</v>
          </cell>
          <cell r="P128">
            <v>1.4126080539742736E-2</v>
          </cell>
          <cell r="R128">
            <v>-5.2216748768472931E-2</v>
          </cell>
          <cell r="S128">
            <v>-5.2216748768472931E-2</v>
          </cell>
          <cell r="T128">
            <v>-5.1797388842800274E-3</v>
          </cell>
          <cell r="U128">
            <v>0.15512260878551473</v>
          </cell>
        </row>
        <row r="129">
          <cell r="A129">
            <v>42264</v>
          </cell>
          <cell r="B129">
            <v>829400.93</v>
          </cell>
          <cell r="C129">
            <v>8610.5720000000001</v>
          </cell>
          <cell r="D129">
            <v>95.973706196279565</v>
          </cell>
          <cell r="E129">
            <v>-2.3120376150312927E-3</v>
          </cell>
          <cell r="F129">
            <v>1.1723611715551252E-2</v>
          </cell>
          <cell r="H129">
            <v>-5.4446244371629926E-2</v>
          </cell>
          <cell r="I129">
            <v>-5.4446244371629926E-2</v>
          </cell>
          <cell r="K129">
            <v>0</v>
          </cell>
          <cell r="L129">
            <v>829400.93</v>
          </cell>
          <cell r="M129">
            <v>8641.9599999999991</v>
          </cell>
          <cell r="N129">
            <v>95.97</v>
          </cell>
          <cell r="O129">
            <v>-2.3908523908524604E-3</v>
          </cell>
          <cell r="P129">
            <v>1.1701454775458586E-2</v>
          </cell>
          <cell r="R129">
            <v>-5.4482758620689631E-2</v>
          </cell>
          <cell r="S129">
            <v>-5.4482758620689631E-2</v>
          </cell>
          <cell r="T129">
            <v>-5.3602765814133591E-3</v>
          </cell>
          <cell r="U129">
            <v>0.15460894406319123</v>
          </cell>
        </row>
        <row r="130">
          <cell r="A130">
            <v>42265</v>
          </cell>
          <cell r="B130">
            <v>832511.8</v>
          </cell>
          <cell r="C130">
            <v>8610.5720000000001</v>
          </cell>
          <cell r="D130">
            <v>96.333678933945549</v>
          </cell>
          <cell r="E130">
            <v>3.7507433226533493E-3</v>
          </cell>
          <cell r="F130">
            <v>1.5518327296563994E-2</v>
          </cell>
          <cell r="H130">
            <v>-5.0899714936497031E-2</v>
          </cell>
          <cell r="I130">
            <v>-5.0899714936497031E-2</v>
          </cell>
          <cell r="K130">
            <v>0</v>
          </cell>
          <cell r="L130">
            <v>832511.8</v>
          </cell>
          <cell r="M130">
            <v>8641.9599999999991</v>
          </cell>
          <cell r="N130">
            <v>96.33</v>
          </cell>
          <cell r="O130">
            <v>3.7511722413254844E-3</v>
          </cell>
          <cell r="P130">
            <v>1.5496521189120704E-2</v>
          </cell>
          <cell r="R130">
            <v>-5.0935960591133034E-2</v>
          </cell>
          <cell r="S130">
            <v>-5.0935960591133034E-2</v>
          </cell>
          <cell r="T130">
            <v>-4.9705045012871096E-3</v>
          </cell>
          <cell r="U130">
            <v>0.15415241542702254</v>
          </cell>
        </row>
        <row r="131">
          <cell r="A131">
            <v>42268</v>
          </cell>
          <cell r="B131">
            <v>832438.09</v>
          </cell>
          <cell r="C131">
            <v>8610.5720000000001</v>
          </cell>
          <cell r="D131">
            <v>96.325149618836477</v>
          </cell>
          <cell r="E131">
            <v>-8.8539285569289028E-5</v>
          </cell>
          <cell r="F131">
            <v>1.5428414029382553E-2</v>
          </cell>
          <cell r="H131">
            <v>-5.0983747597670215E-2</v>
          </cell>
          <cell r="I131">
            <v>-5.0983747597670215E-2</v>
          </cell>
          <cell r="K131">
            <v>0</v>
          </cell>
          <cell r="L131">
            <v>832438.09</v>
          </cell>
          <cell r="M131">
            <v>8641.9599999999991</v>
          </cell>
          <cell r="N131">
            <v>96.33</v>
          </cell>
          <cell r="O131">
            <v>0</v>
          </cell>
          <cell r="P131">
            <v>1.5496521189120704E-2</v>
          </cell>
          <cell r="R131">
            <v>-5.0935960591133034E-2</v>
          </cell>
          <cell r="S131">
            <v>-5.0935960591133034E-2</v>
          </cell>
          <cell r="T131">
            <v>-4.9304207757501217E-3</v>
          </cell>
          <cell r="U131">
            <v>0.15369912587551829</v>
          </cell>
        </row>
        <row r="132">
          <cell r="A132">
            <v>42269</v>
          </cell>
          <cell r="B132">
            <v>835542.27</v>
          </cell>
          <cell r="C132">
            <v>8610.5720000000001</v>
          </cell>
          <cell r="D132">
            <v>96.684348226559734</v>
          </cell>
          <cell r="E132">
            <v>3.7290220585655121E-3</v>
          </cell>
          <cell r="F132">
            <v>1.9214968984192282E-2</v>
          </cell>
          <cell r="H132">
            <v>-4.7444845058524754E-2</v>
          </cell>
          <cell r="I132">
            <v>-4.7444845058524754E-2</v>
          </cell>
          <cell r="K132">
            <v>0</v>
          </cell>
          <cell r="L132">
            <v>835542.27</v>
          </cell>
          <cell r="M132">
            <v>8641.9599999999991</v>
          </cell>
          <cell r="N132">
            <v>96.68</v>
          </cell>
          <cell r="O132">
            <v>3.6333437143154512E-3</v>
          </cell>
          <cell r="P132">
            <v>1.9186169091292449E-2</v>
          </cell>
          <cell r="R132">
            <v>-4.748768472906395E-2</v>
          </cell>
          <cell r="S132">
            <v>-4.748768472906395E-2</v>
          </cell>
          <cell r="T132">
            <v>-4.5597965534085461E-3</v>
          </cell>
          <cell r="U132">
            <v>0.1533072950792273</v>
          </cell>
        </row>
        <row r="133">
          <cell r="A133">
            <v>42270</v>
          </cell>
          <cell r="B133">
            <v>822627.14</v>
          </cell>
          <cell r="C133">
            <v>8610.5720000000001</v>
          </cell>
          <cell r="D133">
            <v>95.189880536359823</v>
          </cell>
          <cell r="E133">
            <v>-1.5457183273325015E-2</v>
          </cell>
          <cell r="F133">
            <v>3.4607764136873609E-3</v>
          </cell>
          <cell r="H133">
            <v>-6.2168664666405693E-2</v>
          </cell>
          <cell r="I133">
            <v>-6.2168664666405693E-2</v>
          </cell>
          <cell r="K133">
            <v>0</v>
          </cell>
          <cell r="L133">
            <v>822627.14</v>
          </cell>
          <cell r="M133">
            <v>8641.9599999999991</v>
          </cell>
          <cell r="N133">
            <v>95.19</v>
          </cell>
          <cell r="O133">
            <v>-1.5411667356226788E-2</v>
          </cell>
          <cell r="P133">
            <v>3.4788108791903305E-3</v>
          </cell>
          <cell r="R133">
            <v>-6.2167487684729128E-2</v>
          </cell>
          <cell r="S133">
            <v>-6.2167487684729128E-2</v>
          </cell>
          <cell r="T133">
            <v>-5.9223788754394491E-3</v>
          </cell>
          <cell r="U133">
            <v>0.15273140083007972</v>
          </cell>
        </row>
        <row r="134">
          <cell r="A134">
            <v>42271</v>
          </cell>
          <cell r="B134">
            <v>825293.32</v>
          </cell>
          <cell r="C134">
            <v>8610.5720000000001</v>
          </cell>
          <cell r="D134">
            <v>95.498396197158982</v>
          </cell>
          <cell r="E134">
            <v>3.2410552367623247E-3</v>
          </cell>
          <cell r="F134">
            <v>6.7130482179686979E-3</v>
          </cell>
          <cell r="H134">
            <v>-5.9129101505822845E-2</v>
          </cell>
          <cell r="I134">
            <v>-5.9129101505822845E-2</v>
          </cell>
          <cell r="K134">
            <v>0</v>
          </cell>
          <cell r="L134">
            <v>825293.32</v>
          </cell>
          <cell r="M134">
            <v>8641.9599999999991</v>
          </cell>
          <cell r="N134">
            <v>95.5</v>
          </cell>
          <cell r="O134">
            <v>3.2566446055257714E-3</v>
          </cell>
          <cell r="P134">
            <v>6.7467847353994692E-3</v>
          </cell>
          <cell r="R134">
            <v>-5.9113300492610876E-2</v>
          </cell>
          <cell r="S134">
            <v>-5.9113300492610876E-2</v>
          </cell>
          <cell r="T134">
            <v>-5.5870041692287487E-3</v>
          </cell>
          <cell r="U134">
            <v>0.15218761807618358</v>
          </cell>
        </row>
        <row r="135">
          <cell r="A135">
            <v>42272</v>
          </cell>
          <cell r="B135">
            <v>829816.93</v>
          </cell>
          <cell r="C135">
            <v>8610.5720000000001</v>
          </cell>
          <cell r="D135">
            <v>96.021843424408374</v>
          </cell>
          <cell r="E135">
            <v>5.4812148485585688E-3</v>
          </cell>
          <cell r="F135">
            <v>1.2231058726098532E-2</v>
          </cell>
          <cell r="H135">
            <v>-5.3971985966419944E-2</v>
          </cell>
          <cell r="I135">
            <v>-5.3971985966419944E-2</v>
          </cell>
          <cell r="K135">
            <v>0</v>
          </cell>
          <cell r="L135">
            <v>829816.93</v>
          </cell>
          <cell r="M135">
            <v>8641.9599999999991</v>
          </cell>
          <cell r="N135">
            <v>96.02</v>
          </cell>
          <cell r="O135">
            <v>5.4450261780103482E-3</v>
          </cell>
          <cell r="P135">
            <v>1.2228547332911566E-2</v>
          </cell>
          <cell r="R135">
            <v>-5.3990147783251285E-2</v>
          </cell>
          <cell r="S135">
            <v>-5.3990147783251285E-2</v>
          </cell>
          <cell r="T135">
            <v>-5.0628150581530917E-3</v>
          </cell>
          <cell r="U135">
            <v>0.15170686638306316</v>
          </cell>
        </row>
        <row r="136">
          <cell r="A136">
            <v>42275</v>
          </cell>
          <cell r="B136">
            <v>825939.72</v>
          </cell>
          <cell r="C136">
            <v>8610.5720000000001</v>
          </cell>
          <cell r="D136">
            <v>95.573194043943744</v>
          </cell>
          <cell r="E136">
            <v>-4.6723679161380094E-3</v>
          </cell>
          <cell r="F136">
            <v>7.5015428035882792E-3</v>
          </cell>
          <cell r="H136">
            <v>-5.8392176906958193E-2</v>
          </cell>
          <cell r="I136">
            <v>-5.8392176906958193E-2</v>
          </cell>
          <cell r="K136">
            <v>0</v>
          </cell>
          <cell r="L136">
            <v>825939.72</v>
          </cell>
          <cell r="M136">
            <v>8641.9599999999991</v>
          </cell>
          <cell r="N136">
            <v>95.57</v>
          </cell>
          <cell r="O136">
            <v>-4.6865236409081579E-3</v>
          </cell>
          <cell r="P136">
            <v>7.4847143158338625E-3</v>
          </cell>
          <cell r="R136">
            <v>-5.842364532019706E-2</v>
          </cell>
          <cell r="S136">
            <v>-5.842364532019706E-2</v>
          </cell>
          <cell r="T136">
            <v>-5.4361981480042232E-3</v>
          </cell>
          <cell r="U136">
            <v>0.15118025361520471</v>
          </cell>
        </row>
        <row r="137">
          <cell r="A137">
            <v>42276</v>
          </cell>
          <cell r="B137">
            <v>817798.9</v>
          </cell>
          <cell r="C137">
            <v>8610.5720000000001</v>
          </cell>
          <cell r="D137">
            <v>94.631183203810252</v>
          </cell>
          <cell r="E137">
            <v>-9.8564335905773071E-3</v>
          </cell>
          <cell r="F137">
            <v>-2.4288292454593963E-3</v>
          </cell>
          <cell r="H137">
            <v>-6.7673071883642799E-2</v>
          </cell>
          <cell r="I137">
            <v>-6.7673071883642799E-2</v>
          </cell>
          <cell r="K137">
            <v>0</v>
          </cell>
          <cell r="L137">
            <v>817798.9</v>
          </cell>
          <cell r="M137">
            <v>8641.9599999999991</v>
          </cell>
          <cell r="N137">
            <v>94.63</v>
          </cell>
          <cell r="O137">
            <v>-9.8357225070628829E-3</v>
          </cell>
          <cell r="P137">
            <v>-2.4246257642842606E-3</v>
          </cell>
          <cell r="R137">
            <v>-6.7684729064039439E-2</v>
          </cell>
          <cell r="S137">
            <v>-6.7684729064039439E-2</v>
          </cell>
          <cell r="T137">
            <v>-6.2497412048827528E-3</v>
          </cell>
          <cell r="U137">
            <v>0.1506000545708728</v>
          </cell>
        </row>
        <row r="138">
          <cell r="A138">
            <v>42277</v>
          </cell>
          <cell r="B138">
            <v>822383.81</v>
          </cell>
          <cell r="C138">
            <v>8610.5720000000001</v>
          </cell>
          <cell r="D138">
            <v>95.161723729339201</v>
          </cell>
          <cell r="E138">
            <v>5.6064027476683265E-3</v>
          </cell>
          <cell r="F138">
            <v>3.1639565072536513E-3</v>
          </cell>
          <cell r="G138">
            <v>-0.15775695816134716</v>
          </cell>
          <cell r="H138">
            <v>-6.2446071632126121E-2</v>
          </cell>
          <cell r="I138">
            <v>-6.2446071632126121E-2</v>
          </cell>
          <cell r="K138">
            <v>0</v>
          </cell>
          <cell r="L138">
            <v>822383.81</v>
          </cell>
          <cell r="M138">
            <v>8641.9599999999991</v>
          </cell>
          <cell r="N138">
            <v>95.16</v>
          </cell>
          <cell r="O138">
            <v>5.6007608580788126E-3</v>
          </cell>
          <cell r="P138">
            <v>3.1625553447185428E-3</v>
          </cell>
          <cell r="Q138">
            <v>-0.14030174360827541</v>
          </cell>
          <cell r="R138">
            <v>-6.2463054187192113E-2</v>
          </cell>
          <cell r="S138">
            <v>-6.2463054187192113E-2</v>
          </cell>
          <cell r="T138">
            <v>-5.7234304479294451E-3</v>
          </cell>
          <cell r="U138">
            <v>0.15005208731123554</v>
          </cell>
        </row>
        <row r="139">
          <cell r="A139">
            <v>42278</v>
          </cell>
          <cell r="B139">
            <v>823379.36</v>
          </cell>
          <cell r="C139">
            <v>8610.5720000000001</v>
          </cell>
          <cell r="D139">
            <v>95.276923290549831</v>
          </cell>
          <cell r="E139">
            <v>1.2105661467238793E-3</v>
          </cell>
          <cell r="F139">
            <v>1.2105661467238793E-3</v>
          </cell>
          <cell r="H139">
            <v>-6.1311100585715983E-2</v>
          </cell>
          <cell r="I139">
            <v>-6.1311100585715983E-2</v>
          </cell>
          <cell r="K139">
            <v>0</v>
          </cell>
          <cell r="L139">
            <v>823379.36</v>
          </cell>
          <cell r="M139">
            <v>8641.9599999999991</v>
          </cell>
          <cell r="N139">
            <v>95.28</v>
          </cell>
          <cell r="O139">
            <v>1.2610340479193294E-3</v>
          </cell>
          <cell r="P139">
            <v>1.2610340479193294E-3</v>
          </cell>
          <cell r="R139">
            <v>-6.128078817733984E-2</v>
          </cell>
          <cell r="S139">
            <v>-6.128078817733984E-2</v>
          </cell>
          <cell r="T139">
            <v>-5.5725331401390577E-3</v>
          </cell>
          <cell r="U139">
            <v>0.14949931636546521</v>
          </cell>
        </row>
        <row r="140">
          <cell r="A140">
            <v>42279</v>
          </cell>
          <cell r="B140">
            <v>831575.86</v>
          </cell>
          <cell r="C140">
            <v>8610.5720000000001</v>
          </cell>
          <cell r="D140">
            <v>96.225377113525184</v>
          </cell>
          <cell r="E140">
            <v>9.9547066615808255E-3</v>
          </cell>
          <cell r="F140">
            <v>1.1177323639189662E-2</v>
          </cell>
          <cell r="H140">
            <v>-5.1966727945564672E-2</v>
          </cell>
          <cell r="I140">
            <v>-5.1966727945564672E-2</v>
          </cell>
          <cell r="K140">
            <v>0</v>
          </cell>
          <cell r="L140">
            <v>831575.86</v>
          </cell>
          <cell r="M140">
            <v>8641.9599999999991</v>
          </cell>
          <cell r="N140">
            <v>96.23</v>
          </cell>
          <cell r="O140">
            <v>9.9706129303107627E-3</v>
          </cell>
          <cell r="P140">
            <v>1.124422026061378E-2</v>
          </cell>
          <cell r="R140">
            <v>-5.1921182266009835E-2</v>
          </cell>
          <cell r="S140">
            <v>-5.1921182266009835E-2</v>
          </cell>
          <cell r="T140">
            <v>-4.6857247409377578E-3</v>
          </cell>
          <cell r="U140">
            <v>0.14903269022510637</v>
          </cell>
        </row>
        <row r="141">
          <cell r="A141">
            <v>42282</v>
          </cell>
          <cell r="B141">
            <v>837826.02</v>
          </cell>
          <cell r="C141">
            <v>8610.5720000000001</v>
          </cell>
          <cell r="D141">
            <v>96.948611194682698</v>
          </cell>
          <cell r="E141">
            <v>7.5160430943725931E-3</v>
          </cell>
          <cell r="F141">
            <v>1.8777375979714295E-2</v>
          </cell>
          <cell r="H141">
            <v>-4.4841269017904417E-2</v>
          </cell>
          <cell r="I141">
            <v>-4.4841269017904417E-2</v>
          </cell>
          <cell r="K141">
            <v>0</v>
          </cell>
          <cell r="L141">
            <v>837826.02</v>
          </cell>
          <cell r="M141">
            <v>8641.9599999999991</v>
          </cell>
          <cell r="N141">
            <v>96.95</v>
          </cell>
          <cell r="O141">
            <v>7.4820741972356775E-3</v>
          </cell>
          <cell r="P141">
            <v>1.8810424548129534E-2</v>
          </cell>
          <cell r="R141">
            <v>-4.482758620689653E-2</v>
          </cell>
          <cell r="S141">
            <v>-4.482758620689653E-2</v>
          </cell>
          <cell r="T141">
            <v>-4.0152301432669901E-3</v>
          </cell>
          <cell r="U141">
            <v>0.14866992889710481</v>
          </cell>
        </row>
        <row r="142">
          <cell r="A142">
            <v>42283</v>
          </cell>
          <cell r="B142">
            <v>836251.16</v>
          </cell>
          <cell r="C142">
            <v>8610.5720000000001</v>
          </cell>
          <cell r="D142">
            <v>96.766377071867964</v>
          </cell>
          <cell r="E142">
            <v>-1.8796981263484724E-3</v>
          </cell>
          <cell r="F142">
            <v>1.6862382054918967E-2</v>
          </cell>
          <cell r="H142">
            <v>-4.6636679094896882E-2</v>
          </cell>
          <cell r="I142">
            <v>-4.6636679094896882E-2</v>
          </cell>
          <cell r="K142">
            <v>0</v>
          </cell>
          <cell r="L142">
            <v>836251.16</v>
          </cell>
          <cell r="M142">
            <v>8641.9599999999991</v>
          </cell>
          <cell r="N142">
            <v>96.77</v>
          </cell>
          <cell r="O142">
            <v>-1.8566271273853241E-3</v>
          </cell>
          <cell r="P142">
            <v>1.6918873476250429E-2</v>
          </cell>
          <cell r="R142">
            <v>-4.6600985221674884E-2</v>
          </cell>
          <cell r="S142">
            <v>-4.6600985221674884E-2</v>
          </cell>
          <cell r="T142">
            <v>-4.1431894435675076E-3</v>
          </cell>
          <cell r="U142">
            <v>0.14828097592452255</v>
          </cell>
        </row>
        <row r="143">
          <cell r="A143">
            <v>42284</v>
          </cell>
          <cell r="B143">
            <v>845100.23</v>
          </cell>
          <cell r="C143">
            <v>8610.5720000000001</v>
          </cell>
          <cell r="D143">
            <v>97.790342700035652</v>
          </cell>
          <cell r="E143">
            <v>1.0581832855095952E-2</v>
          </cell>
          <cell r="F143">
            <v>2.7622649818458633E-2</v>
          </cell>
          <cell r="H143">
            <v>-3.6548347782899948E-2</v>
          </cell>
          <cell r="I143">
            <v>-3.6548347782899948E-2</v>
          </cell>
          <cell r="K143">
            <v>0</v>
          </cell>
          <cell r="L143">
            <v>845100.23</v>
          </cell>
          <cell r="M143">
            <v>8641.9599999999991</v>
          </cell>
          <cell r="N143">
            <v>97.79</v>
          </cell>
          <cell r="O143">
            <v>1.0540456753125982E-2</v>
          </cell>
          <cell r="P143">
            <v>2.7637662883564618E-2</v>
          </cell>
          <cell r="R143">
            <v>-3.6551724137930952E-2</v>
          </cell>
          <cell r="S143">
            <v>-3.6551724137930952E-2</v>
          </cell>
          <cell r="T143">
            <v>-3.2256896713533934E-3</v>
          </cell>
          <cell r="U143">
            <v>0.14807821296852836</v>
          </cell>
        </row>
        <row r="144">
          <cell r="A144">
            <v>42285</v>
          </cell>
          <cell r="B144">
            <v>846723.81</v>
          </cell>
          <cell r="C144">
            <v>8610.5720000000001</v>
          </cell>
          <cell r="D144">
            <v>97.978214432837007</v>
          </cell>
          <cell r="E144">
            <v>1.9211685695552649E-3</v>
          </cell>
          <cell r="F144">
            <v>2.9596886154653168E-2</v>
          </cell>
          <cell r="H144">
            <v>-3.4697394750374366E-2</v>
          </cell>
          <cell r="I144">
            <v>-3.4697394750374366E-2</v>
          </cell>
          <cell r="K144">
            <v>0</v>
          </cell>
          <cell r="L144">
            <v>846723.81</v>
          </cell>
          <cell r="M144">
            <v>8641.9599999999991</v>
          </cell>
          <cell r="N144">
            <v>97.98</v>
          </cell>
          <cell r="O144">
            <v>1.9429389508129891E-3</v>
          </cell>
          <cell r="P144">
            <v>2.9634300126103463E-2</v>
          </cell>
          <cell r="R144">
            <v>-3.4679802955664973E-2</v>
          </cell>
          <cell r="S144">
            <v>-3.4679802955664973E-2</v>
          </cell>
          <cell r="T144">
            <v>-3.0381276689865899E-3</v>
          </cell>
          <cell r="U144">
            <v>0.14791436661868229</v>
          </cell>
        </row>
        <row r="145">
          <cell r="A145">
            <v>42286</v>
          </cell>
          <cell r="B145">
            <v>852879.12</v>
          </cell>
          <cell r="C145">
            <v>8610.5720000000001</v>
          </cell>
          <cell r="D145">
            <v>98.690472994552167</v>
          </cell>
          <cell r="E145">
            <v>7.2695605430062038E-3</v>
          </cell>
          <cell r="F145">
            <v>3.70816030534451E-2</v>
          </cell>
          <cell r="H145">
            <v>-2.7680069019190512E-2</v>
          </cell>
          <cell r="I145">
            <v>-2.7680069019190512E-2</v>
          </cell>
          <cell r="K145">
            <v>0</v>
          </cell>
          <cell r="L145">
            <v>852879.12</v>
          </cell>
          <cell r="M145">
            <v>8641.9599999999991</v>
          </cell>
          <cell r="N145">
            <v>98.69</v>
          </cell>
          <cell r="O145">
            <v>7.2463768115942351E-3</v>
          </cell>
          <cell r="P145">
            <v>3.7095418242959255E-2</v>
          </cell>
          <cell r="R145">
            <v>-2.7684729064039404E-2</v>
          </cell>
          <cell r="S145">
            <v>-2.7684729064039404E-2</v>
          </cell>
          <cell r="T145">
            <v>-2.4076720579415678E-3</v>
          </cell>
          <cell r="U145">
            <v>0.14791991276889147</v>
          </cell>
        </row>
        <row r="146">
          <cell r="A146">
            <v>42289</v>
          </cell>
          <cell r="B146">
            <v>861702.6</v>
          </cell>
          <cell r="C146">
            <v>8610.5720000000001</v>
          </cell>
          <cell r="D146">
            <v>99.711477488902986</v>
          </cell>
          <cell r="E146">
            <v>1.0345522352569692E-2</v>
          </cell>
          <cell r="F146">
            <v>4.7810753959273367E-2</v>
          </cell>
          <cell r="H146">
            <v>-1.7620911439379494E-2</v>
          </cell>
          <cell r="I146">
            <v>-1.7620911439379494E-2</v>
          </cell>
          <cell r="K146">
            <v>0</v>
          </cell>
          <cell r="L146">
            <v>861702.6</v>
          </cell>
          <cell r="M146">
            <v>8641.9599999999991</v>
          </cell>
          <cell r="N146">
            <v>99.71</v>
          </cell>
          <cell r="O146">
            <v>1.03353936569055E-2</v>
          </cell>
          <cell r="P146">
            <v>4.7814207650273222E-2</v>
          </cell>
          <cell r="R146">
            <v>-1.7635467980295583E-2</v>
          </cell>
          <cell r="S146">
            <v>-1.7635467980295583E-2</v>
          </cell>
          <cell r="T146">
            <v>-1.5226091171172129E-3</v>
          </cell>
          <cell r="U146">
            <v>0.14821832833956433</v>
          </cell>
        </row>
        <row r="147">
          <cell r="A147">
            <v>42290</v>
          </cell>
          <cell r="B147">
            <v>863172.37</v>
          </cell>
          <cell r="C147">
            <v>8610.5720000000001</v>
          </cell>
          <cell r="D147">
            <v>99.881551175890664</v>
          </cell>
          <cell r="E147">
            <v>1.7056580773924246E-3</v>
          </cell>
          <cell r="F147">
            <v>4.9597960835342736E-2</v>
          </cell>
          <cell r="H147">
            <v>-1.5945308611914677E-2</v>
          </cell>
          <cell r="I147">
            <v>-1.5945308611914677E-2</v>
          </cell>
          <cell r="K147">
            <v>0</v>
          </cell>
          <cell r="L147">
            <v>863172.37</v>
          </cell>
          <cell r="M147">
            <v>8641.9599999999991</v>
          </cell>
          <cell r="N147">
            <v>99.88</v>
          </cell>
          <cell r="O147">
            <v>1.7049443385819263E-3</v>
          </cell>
          <cell r="P147">
            <v>4.9600672551492142E-2</v>
          </cell>
          <cell r="R147">
            <v>-1.5960591133004964E-2</v>
          </cell>
          <cell r="S147">
            <v>-1.5960591133004964E-2</v>
          </cell>
          <cell r="T147">
            <v>-1.3681504953808599E-3</v>
          </cell>
          <cell r="U147">
            <v>0.1485557329276937</v>
          </cell>
        </row>
        <row r="148">
          <cell r="A148">
            <v>42291</v>
          </cell>
          <cell r="B148">
            <v>859686.51</v>
          </cell>
          <cell r="C148">
            <v>8610.5720000000001</v>
          </cell>
          <cell r="D148">
            <v>99.478186661359246</v>
          </cell>
          <cell r="E148">
            <v>-4.0384286165229266E-3</v>
          </cell>
          <cell r="F148">
            <v>4.5359234394461101E-2</v>
          </cell>
          <cell r="H148">
            <v>-1.9919343237839948E-2</v>
          </cell>
          <cell r="I148">
            <v>-1.9919343237839948E-2</v>
          </cell>
          <cell r="K148">
            <v>0</v>
          </cell>
          <cell r="L148">
            <v>859686.51</v>
          </cell>
          <cell r="M148">
            <v>8641.9599999999991</v>
          </cell>
          <cell r="N148">
            <v>99.48</v>
          </cell>
          <cell r="O148">
            <v>-4.0048057669201942E-3</v>
          </cell>
          <cell r="P148">
            <v>4.5397225725094748E-2</v>
          </cell>
          <cell r="R148">
            <v>-1.9901477832512282E-2</v>
          </cell>
          <cell r="S148">
            <v>-1.9901477832512282E-2</v>
          </cell>
          <cell r="T148">
            <v>-1.6938970099431572E-3</v>
          </cell>
          <cell r="U148">
            <v>0.14874941678499948</v>
          </cell>
        </row>
        <row r="149">
          <cell r="A149">
            <v>42292</v>
          </cell>
          <cell r="B149">
            <v>869527.47</v>
          </cell>
          <cell r="C149">
            <v>8610.5720000000001</v>
          </cell>
          <cell r="D149">
            <v>100.61692833570163</v>
          </cell>
          <cell r="E149">
            <v>1.1447149496390141E-2</v>
          </cell>
          <cell r="F149">
            <v>5.7325617828006381E-2</v>
          </cell>
          <cell r="H149">
            <v>-8.7002134413632914E-3</v>
          </cell>
          <cell r="I149">
            <v>-8.7002134413632914E-3</v>
          </cell>
          <cell r="K149">
            <v>0</v>
          </cell>
          <cell r="L149">
            <v>869527.47</v>
          </cell>
          <cell r="M149">
            <v>8641.9599999999991</v>
          </cell>
          <cell r="N149">
            <v>100.62</v>
          </cell>
          <cell r="O149">
            <v>1.1459589867309994E-2</v>
          </cell>
          <cell r="P149">
            <v>5.7377049180328044E-2</v>
          </cell>
          <cell r="R149">
            <v>-8.6699507389161878E-3</v>
          </cell>
          <cell r="S149">
            <v>-8.6699507389161878E-3</v>
          </cell>
          <cell r="T149">
            <v>-7.3270097215072383E-4</v>
          </cell>
          <cell r="U149">
            <v>0.14930964876372901</v>
          </cell>
        </row>
        <row r="150">
          <cell r="A150">
            <v>42293</v>
          </cell>
          <cell r="B150">
            <v>870341.81</v>
          </cell>
          <cell r="C150">
            <v>8610.5720000000001</v>
          </cell>
          <cell r="D150">
            <v>100.71115927405359</v>
          </cell>
          <cell r="E150">
            <v>9.3653165437102004E-4</v>
          </cell>
          <cell r="F150">
            <v>5.8315836738079607E-2</v>
          </cell>
          <cell r="H150">
            <v>-7.7718298122799734E-3</v>
          </cell>
          <cell r="I150">
            <v>-7.7718298122799734E-3</v>
          </cell>
          <cell r="K150">
            <v>0</v>
          </cell>
          <cell r="L150">
            <v>870341.81</v>
          </cell>
          <cell r="M150">
            <v>8641.9599999999991</v>
          </cell>
          <cell r="N150">
            <v>100.71</v>
          </cell>
          <cell r="O150">
            <v>8.944543828264262E-4</v>
          </cell>
          <cell r="P150">
            <v>5.8322824716267263E-2</v>
          </cell>
          <cell r="R150">
            <v>-7.7832512315271218E-3</v>
          </cell>
          <cell r="S150">
            <v>-7.7832512315271218E-3</v>
          </cell>
          <cell r="T150">
            <v>-6.5316324943864856E-4</v>
          </cell>
          <cell r="U150">
            <v>0.14987773784049174</v>
          </cell>
        </row>
        <row r="151">
          <cell r="A151">
            <v>42296</v>
          </cell>
          <cell r="B151">
            <v>868449.82</v>
          </cell>
          <cell r="C151">
            <v>8610.5720000000001</v>
          </cell>
          <cell r="D151">
            <v>100.49222861480497</v>
          </cell>
          <cell r="E151">
            <v>-2.1738470773915441E-3</v>
          </cell>
          <cell r="F151">
            <v>5.6015219949429484E-2</v>
          </cell>
          <cell r="H151">
            <v>-9.9287821201480275E-3</v>
          </cell>
          <cell r="I151">
            <v>-9.9287821201480275E-3</v>
          </cell>
          <cell r="K151">
            <v>0</v>
          </cell>
          <cell r="L151">
            <v>868449.82</v>
          </cell>
          <cell r="M151">
            <v>8641.9599999999991</v>
          </cell>
          <cell r="N151">
            <v>100.49</v>
          </cell>
          <cell r="O151">
            <v>-2.1844901201469868E-3</v>
          </cell>
          <cell r="P151">
            <v>5.601092896174853E-2</v>
          </cell>
          <cell r="R151">
            <v>-9.9507389162561966E-3</v>
          </cell>
          <cell r="S151">
            <v>-9.9507389162561966E-3</v>
          </cell>
          <cell r="T151">
            <v>-8.2926606449973406E-4</v>
          </cell>
          <cell r="U151">
            <v>0.15034286476917852</v>
          </cell>
        </row>
        <row r="152">
          <cell r="A152">
            <v>42297</v>
          </cell>
          <cell r="B152">
            <v>869086.96</v>
          </cell>
          <cell r="C152">
            <v>8610.5720000000001</v>
          </cell>
          <cell r="D152">
            <v>100.56595494540591</v>
          </cell>
          <cell r="E152">
            <v>7.3365206063380484E-4</v>
          </cell>
          <cell r="F152">
            <v>5.6789967691605936E-2</v>
          </cell>
          <cell r="H152">
            <v>-9.2024143309763495E-3</v>
          </cell>
          <cell r="I152">
            <v>-9.2024143309763495E-3</v>
          </cell>
          <cell r="K152">
            <v>0</v>
          </cell>
          <cell r="L152">
            <v>869086.96</v>
          </cell>
          <cell r="M152">
            <v>8641.9599999999991</v>
          </cell>
          <cell r="N152">
            <v>100.57</v>
          </cell>
          <cell r="O152">
            <v>7.9609911433964342E-4</v>
          </cell>
          <cell r="P152">
            <v>5.685161832702823E-2</v>
          </cell>
          <cell r="R152">
            <v>-9.1625615763547552E-3</v>
          </cell>
          <cell r="S152">
            <v>-9.1625615763547552E-3</v>
          </cell>
          <cell r="T152">
            <v>-7.5831282393323818E-4</v>
          </cell>
          <cell r="U152">
            <v>0.15081418345608105</v>
          </cell>
        </row>
        <row r="153">
          <cell r="A153">
            <v>42298</v>
          </cell>
          <cell r="B153">
            <v>865016.88</v>
          </cell>
          <cell r="C153">
            <v>8610.5720000000001</v>
          </cell>
          <cell r="D153">
            <v>100.09498771112109</v>
          </cell>
          <cell r="E153">
            <v>-4.6831677235152913E-3</v>
          </cell>
          <cell r="F153">
            <v>5.1840843024377969E-2</v>
          </cell>
          <cell r="H153">
            <v>-1.3842485604718346E-2</v>
          </cell>
          <cell r="I153">
            <v>-1.3842485604718346E-2</v>
          </cell>
          <cell r="K153">
            <v>0</v>
          </cell>
          <cell r="L153">
            <v>865016.88</v>
          </cell>
          <cell r="M153">
            <v>8641.9599999999991</v>
          </cell>
          <cell r="N153">
            <v>100.09</v>
          </cell>
          <cell r="O153">
            <v>-4.7727950681116793E-3</v>
          </cell>
          <cell r="P153">
            <v>5.1807482135351135E-2</v>
          </cell>
          <cell r="R153">
            <v>-1.3891625615763514E-2</v>
          </cell>
          <cell r="S153">
            <v>-1.3891625615763514E-2</v>
          </cell>
          <cell r="T153">
            <v>-1.1418502417797072E-3</v>
          </cell>
          <cell r="U153">
            <v>0.15110737201407623</v>
          </cell>
        </row>
        <row r="154">
          <cell r="A154">
            <v>42299</v>
          </cell>
          <cell r="B154">
            <v>864621</v>
          </cell>
          <cell r="C154">
            <v>8610.5720000000001</v>
          </cell>
          <cell r="D154">
            <v>100.04917865854506</v>
          </cell>
          <cell r="E154">
            <v>-4.5765580898260438E-4</v>
          </cell>
          <cell r="F154">
            <v>5.1359461952442675E-2</v>
          </cell>
          <cell r="H154">
            <v>-1.4293806319753077E-2</v>
          </cell>
          <cell r="I154">
            <v>-1.4293806319753077E-2</v>
          </cell>
          <cell r="K154">
            <v>0</v>
          </cell>
          <cell r="L154">
            <v>864621</v>
          </cell>
          <cell r="M154">
            <v>8641.9599999999991</v>
          </cell>
          <cell r="N154">
            <v>100.05</v>
          </cell>
          <cell r="O154">
            <v>-3.996403237087609E-4</v>
          </cell>
          <cell r="P154">
            <v>5.1387137452711285E-2</v>
          </cell>
          <cell r="R154">
            <v>-1.4285714285714346E-2</v>
          </cell>
          <cell r="S154">
            <v>-1.4285714285714346E-2</v>
          </cell>
          <cell r="T154">
            <v>-1.1662572637476387E-3</v>
          </cell>
          <cell r="U154">
            <v>0.15137278450266259</v>
          </cell>
        </row>
        <row r="155">
          <cell r="A155">
            <v>42300</v>
          </cell>
          <cell r="B155">
            <v>863138.59</v>
          </cell>
          <cell r="C155">
            <v>8610.5720000000001</v>
          </cell>
          <cell r="D155">
            <v>99.877642340395013</v>
          </cell>
          <cell r="E155">
            <v>-1.7145200035622032E-3</v>
          </cell>
          <cell r="F155">
            <v>4.9556885123990702E-2</v>
          </cell>
          <cell r="H155">
            <v>-1.5983819306453095E-2</v>
          </cell>
          <cell r="I155">
            <v>-1.5983819306453095E-2</v>
          </cell>
          <cell r="K155">
            <v>0</v>
          </cell>
          <cell r="L155">
            <v>863138.59</v>
          </cell>
          <cell r="M155">
            <v>8641.9599999999991</v>
          </cell>
          <cell r="N155">
            <v>99.88</v>
          </cell>
          <cell r="O155">
            <v>-1.6991504247876321E-3</v>
          </cell>
          <cell r="P155">
            <v>4.9600672551492142E-2</v>
          </cell>
          <cell r="R155">
            <v>-1.5960591133004964E-2</v>
          </cell>
          <cell r="S155">
            <v>-1.5960591133004964E-2</v>
          </cell>
          <cell r="T155">
            <v>-1.2941968931130532E-3</v>
          </cell>
          <cell r="U155">
            <v>0.15157341204762073</v>
          </cell>
        </row>
        <row r="156">
          <cell r="A156">
            <v>42303</v>
          </cell>
          <cell r="B156">
            <v>862800.92</v>
          </cell>
          <cell r="C156">
            <v>8610.5720000000001</v>
          </cell>
          <cell r="D156">
            <v>99.838569028322297</v>
          </cell>
          <cell r="E156">
            <v>-3.9121179832768416E-4</v>
          </cell>
          <cell r="F156">
            <v>4.9146286087514257E-2</v>
          </cell>
          <cell r="H156">
            <v>-1.6368778046085719E-2</v>
          </cell>
          <cell r="I156">
            <v>-1.6368778046085719E-2</v>
          </cell>
          <cell r="K156">
            <v>0</v>
          </cell>
          <cell r="L156">
            <v>862800.92</v>
          </cell>
          <cell r="M156">
            <v>8641.9599999999991</v>
          </cell>
          <cell r="N156">
            <v>99.84</v>
          </cell>
          <cell r="O156">
            <v>-4.0048057669195281E-4</v>
          </cell>
          <cell r="P156">
            <v>4.9180327868852514E-2</v>
          </cell>
          <cell r="R156">
            <v>-1.6354679802955685E-2</v>
          </cell>
          <cell r="S156">
            <v>-1.6354679802955685E-2</v>
          </cell>
          <cell r="T156">
            <v>-1.3172544645101425E-3</v>
          </cell>
          <cell r="U156">
            <v>0.15175014583078378</v>
          </cell>
        </row>
        <row r="157">
          <cell r="A157">
            <v>42304</v>
          </cell>
          <cell r="B157">
            <v>859455</v>
          </cell>
          <cell r="C157">
            <v>8610.5720000000001</v>
          </cell>
          <cell r="D157">
            <v>99.451397599618616</v>
          </cell>
          <cell r="E157">
            <v>-3.8779745390165044E-3</v>
          </cell>
          <cell r="F157">
            <v>4.5077723502363165E-2</v>
          </cell>
          <cell r="H157">
            <v>-2.0183274880604785E-2</v>
          </cell>
          <cell r="I157">
            <v>-2.0183274880604785E-2</v>
          </cell>
          <cell r="K157">
            <v>0</v>
          </cell>
          <cell r="L157">
            <v>859455</v>
          </cell>
          <cell r="M157">
            <v>8641.9599999999991</v>
          </cell>
          <cell r="N157">
            <v>99.45</v>
          </cell>
          <cell r="O157">
            <v>-3.90625E-3</v>
          </cell>
          <cell r="P157">
            <v>4.508196721311486E-2</v>
          </cell>
          <cell r="R157">
            <v>-2.0197044334975378E-2</v>
          </cell>
          <cell r="S157">
            <v>-2.0197044334975378E-2</v>
          </cell>
          <cell r="T157">
            <v>-1.6159136809790198E-3</v>
          </cell>
          <cell r="U157">
            <v>0.15181042410844259</v>
          </cell>
        </row>
        <row r="158">
          <cell r="A158">
            <v>42305</v>
          </cell>
          <cell r="B158">
            <v>856455.08</v>
          </cell>
          <cell r="C158">
            <v>8610.5720000000001</v>
          </cell>
          <cell r="D158">
            <v>99.104263384695145</v>
          </cell>
          <cell r="E158">
            <v>-3.4904910670134903E-3</v>
          </cell>
          <cell r="F158">
            <v>4.1429889044143353E-2</v>
          </cell>
          <cell r="H158">
            <v>-2.3603316406944352E-2</v>
          </cell>
          <cell r="I158">
            <v>-2.3603316406944352E-2</v>
          </cell>
          <cell r="K158">
            <v>0</v>
          </cell>
          <cell r="L158">
            <v>856455.08</v>
          </cell>
          <cell r="M158">
            <v>8641.9599999999991</v>
          </cell>
          <cell r="N158">
            <v>99.1</v>
          </cell>
          <cell r="O158">
            <v>-3.5193564605330296E-3</v>
          </cell>
          <cell r="P158">
            <v>4.1403951240016834E-2</v>
          </cell>
          <cell r="R158">
            <v>-2.3645320197044351E-2</v>
          </cell>
          <cell r="S158">
            <v>-2.3645320197044351E-2</v>
          </cell>
          <cell r="T158">
            <v>-1.8793028291241853E-3</v>
          </cell>
          <cell r="U158">
            <v>0.15177703431784353</v>
          </cell>
        </row>
        <row r="159">
          <cell r="A159">
            <v>42306</v>
          </cell>
          <cell r="B159">
            <v>849277.45</v>
          </cell>
          <cell r="C159">
            <v>8610.5720000000001</v>
          </cell>
          <cell r="D159">
            <v>98.27370758485344</v>
          </cell>
          <cell r="E159">
            <v>-8.3806263371104528E-3</v>
          </cell>
          <cell r="F159">
            <v>3.2702054287766069E-2</v>
          </cell>
          <cell r="H159">
            <v>-3.1786132168931669E-2</v>
          </cell>
          <cell r="I159">
            <v>-3.1786132168931669E-2</v>
          </cell>
          <cell r="K159">
            <v>0</v>
          </cell>
          <cell r="L159">
            <v>849277.45</v>
          </cell>
          <cell r="M159">
            <v>8641.9599999999991</v>
          </cell>
          <cell r="N159">
            <v>98.27</v>
          </cell>
          <cell r="O159">
            <v>-8.3753784056508351E-3</v>
          </cell>
          <cell r="P159">
            <v>3.2681799075241713E-2</v>
          </cell>
          <cell r="R159">
            <v>-3.1822660098522193E-2</v>
          </cell>
          <cell r="S159">
            <v>-3.1822660098522193E-2</v>
          </cell>
          <cell r="T159">
            <v>-2.5126835301136907E-3</v>
          </cell>
          <cell r="U159">
            <v>0.15156602799790581</v>
          </cell>
        </row>
        <row r="160">
          <cell r="A160">
            <v>42307</v>
          </cell>
          <cell r="B160">
            <v>850080.79</v>
          </cell>
          <cell r="C160">
            <v>8610.5720000000001</v>
          </cell>
          <cell r="D160">
            <v>98.366665663807765</v>
          </cell>
          <cell r="E160">
            <v>9.4590996146215467E-4</v>
          </cell>
          <cell r="F160">
            <v>3.3678897448139233E-2</v>
          </cell>
          <cell r="H160">
            <v>-3.0870289026524445E-2</v>
          </cell>
          <cell r="I160">
            <v>-3.0870289026524445E-2</v>
          </cell>
          <cell r="K160">
            <v>0</v>
          </cell>
          <cell r="L160">
            <v>850080.79</v>
          </cell>
          <cell r="M160">
            <v>8641.9599999999991</v>
          </cell>
          <cell r="N160">
            <v>98.37</v>
          </cell>
          <cell r="O160">
            <v>1.0176045588685678E-3</v>
          </cell>
          <cell r="P160">
            <v>3.3732660781841117E-2</v>
          </cell>
          <cell r="R160">
            <v>-3.083743842364528E-2</v>
          </cell>
          <cell r="S160">
            <v>-3.083743842364528E-2</v>
          </cell>
          <cell r="T160">
            <v>-2.418966361318553E-3</v>
          </cell>
          <cell r="U160">
            <v>0.15137211369369252</v>
          </cell>
        </row>
        <row r="161">
          <cell r="A161">
            <v>42310</v>
          </cell>
          <cell r="B161">
            <v>851787.09</v>
          </cell>
          <cell r="C161">
            <v>8610.5720000000001</v>
          </cell>
          <cell r="D161">
            <v>98.564109299279338</v>
          </cell>
          <cell r="E161">
            <v>2.007220984254765E-3</v>
          </cell>
          <cell r="F161">
            <v>2.007220984254765E-3</v>
          </cell>
          <cell r="H161">
            <v>-2.8925031534193679E-2</v>
          </cell>
          <cell r="I161">
            <v>-2.8925031534193679E-2</v>
          </cell>
          <cell r="K161">
            <v>0</v>
          </cell>
          <cell r="L161">
            <v>851787.09</v>
          </cell>
          <cell r="M161">
            <v>8641.9599999999991</v>
          </cell>
          <cell r="N161">
            <v>98.56</v>
          </cell>
          <cell r="O161">
            <v>1.9314831757648587E-3</v>
          </cell>
          <cell r="P161">
            <v>1.9314831757648587E-3</v>
          </cell>
          <cell r="R161">
            <v>-2.8965517241379302E-2</v>
          </cell>
          <cell r="S161">
            <v>-2.8965517241379302E-2</v>
          </cell>
          <cell r="T161">
            <v>-2.2573547596209664E-3</v>
          </cell>
          <cell r="U161">
            <v>0.15087798387792131</v>
          </cell>
        </row>
        <row r="162">
          <cell r="A162">
            <v>42311</v>
          </cell>
          <cell r="B162">
            <v>852794.78</v>
          </cell>
          <cell r="C162">
            <v>8610.5720000000001</v>
          </cell>
          <cell r="D162">
            <v>98.680713634407027</v>
          </cell>
          <cell r="E162">
            <v>1.1830303744098103E-3</v>
          </cell>
          <cell r="F162">
            <v>3.1926259620571606E-3</v>
          </cell>
          <cell r="H162">
            <v>-2.7776220350669734E-2</v>
          </cell>
          <cell r="I162">
            <v>-2.7776220350669734E-2</v>
          </cell>
          <cell r="K162">
            <v>0</v>
          </cell>
          <cell r="L162">
            <v>852794.78</v>
          </cell>
          <cell r="M162">
            <v>8641.9599999999991</v>
          </cell>
          <cell r="N162">
            <v>98.68</v>
          </cell>
          <cell r="O162">
            <v>1.2175324675325339E-3</v>
          </cell>
          <cell r="P162">
            <v>3.1513672867744535E-3</v>
          </cell>
          <cell r="R162">
            <v>-2.7783251231527029E-2</v>
          </cell>
          <cell r="S162">
            <v>-2.7783251231527029E-2</v>
          </cell>
          <cell r="T162">
            <v>-2.1512371050818047E-3</v>
          </cell>
          <cell r="U162">
            <v>0.15039047727785429</v>
          </cell>
        </row>
        <row r="163">
          <cell r="A163">
            <v>42312</v>
          </cell>
          <cell r="B163">
            <v>859569.37</v>
          </cell>
          <cell r="C163">
            <v>8610.5720000000001</v>
          </cell>
          <cell r="D163">
            <v>99.464631865919316</v>
          </cell>
          <cell r="E163">
            <v>7.943986242504808E-3</v>
          </cell>
          <cell r="F163">
            <v>1.1161974381281858E-2</v>
          </cell>
          <cell r="H163">
            <v>-2.0052888020499315E-2</v>
          </cell>
          <cell r="I163">
            <v>-2.0052888020499315E-2</v>
          </cell>
          <cell r="K163">
            <v>0</v>
          </cell>
          <cell r="L163">
            <v>859569.37</v>
          </cell>
          <cell r="M163">
            <v>8641.9599999999991</v>
          </cell>
          <cell r="N163">
            <v>99.46</v>
          </cell>
          <cell r="O163">
            <v>7.9043372517226818E-3</v>
          </cell>
          <cell r="P163">
            <v>1.108061400833571E-2</v>
          </cell>
          <cell r="R163">
            <v>-2.0098522167487753E-2</v>
          </cell>
          <cell r="S163">
            <v>-2.0098522167487753E-2</v>
          </cell>
          <cell r="T163">
            <v>-1.546183599614892E-3</v>
          </cell>
          <cell r="U163">
            <v>0.14993794675258565</v>
          </cell>
        </row>
        <row r="164">
          <cell r="A164">
            <v>42313</v>
          </cell>
          <cell r="B164">
            <v>862495.17</v>
          </cell>
          <cell r="C164">
            <v>8610.5720000000001</v>
          </cell>
          <cell r="D164">
            <v>99.803189322792534</v>
          </cell>
          <cell r="E164">
            <v>3.403797415443055E-3</v>
          </cell>
          <cell r="F164">
            <v>1.4603764896275351E-2</v>
          </cell>
          <cell r="H164">
            <v>-1.6717346573472569E-2</v>
          </cell>
          <cell r="I164">
            <v>-1.6717346573472569E-2</v>
          </cell>
          <cell r="K164">
            <v>0</v>
          </cell>
          <cell r="L164">
            <v>862495.17</v>
          </cell>
          <cell r="M164">
            <v>8641.9599999999991</v>
          </cell>
          <cell r="N164">
            <v>99.8</v>
          </cell>
          <cell r="O164">
            <v>3.4184596822843805E-3</v>
          </cell>
          <cell r="P164">
            <v>1.4536952322862673E-2</v>
          </cell>
          <cell r="R164">
            <v>-1.6748768472906406E-2</v>
          </cell>
          <cell r="S164">
            <v>-1.6748768472906406E-2</v>
          </cell>
          <cell r="T164">
            <v>-1.2802596697554236E-3</v>
          </cell>
          <cell r="U164">
            <v>0.14951253307884116</v>
          </cell>
        </row>
        <row r="165">
          <cell r="A165">
            <v>42314</v>
          </cell>
          <cell r="B165">
            <v>859473.98</v>
          </cell>
          <cell r="C165">
            <v>8610.5720000000001</v>
          </cell>
          <cell r="D165">
            <v>99.453593860651992</v>
          </cell>
          <cell r="E165">
            <v>-3.5028486014595517E-3</v>
          </cell>
          <cell r="F165">
            <v>1.1049761517372803E-2</v>
          </cell>
          <cell r="H165">
            <v>-2.0161636840867025E-2</v>
          </cell>
          <cell r="I165">
            <v>-2.0161636840867025E-2</v>
          </cell>
          <cell r="K165">
            <v>0</v>
          </cell>
          <cell r="L165">
            <v>859473.98</v>
          </cell>
          <cell r="M165">
            <v>8641.9599999999991</v>
          </cell>
          <cell r="N165">
            <v>99.45</v>
          </cell>
          <cell r="O165">
            <v>-3.507014028056088E-3</v>
          </cell>
          <cell r="P165">
            <v>1.0978956999085021E-2</v>
          </cell>
          <cell r="R165">
            <v>-2.0197044334975378E-2</v>
          </cell>
          <cell r="S165">
            <v>-2.0197044334975378E-2</v>
          </cell>
          <cell r="T165">
            <v>-1.5340958943568239E-3</v>
          </cell>
          <cell r="U165">
            <v>0.14906722754937116</v>
          </cell>
        </row>
        <row r="166">
          <cell r="A166">
            <v>42317</v>
          </cell>
          <cell r="B166">
            <v>861327.05</v>
          </cell>
          <cell r="C166">
            <v>8610.5720000000001</v>
          </cell>
          <cell r="D166">
            <v>99.668020911922767</v>
          </cell>
          <cell r="E166">
            <v>2.1560513094298628E-3</v>
          </cell>
          <cell r="F166">
            <v>1.3229636679591206E-2</v>
          </cell>
          <cell r="H166">
            <v>-1.8049055054948138E-2</v>
          </cell>
          <cell r="I166">
            <v>-1.8049055054948138E-2</v>
          </cell>
          <cell r="K166">
            <v>0</v>
          </cell>
          <cell r="L166">
            <v>861327.05</v>
          </cell>
          <cell r="M166">
            <v>8641.9599999999991</v>
          </cell>
          <cell r="N166">
            <v>99.67</v>
          </cell>
          <cell r="O166">
            <v>2.2121669180492631E-3</v>
          </cell>
          <cell r="P166">
            <v>1.321541120260239E-2</v>
          </cell>
          <cell r="R166">
            <v>-1.8029556650246303E-2</v>
          </cell>
          <cell r="S166">
            <v>-1.8029556650246303E-2</v>
          </cell>
          <cell r="T166">
            <v>-1.3608346779392377E-3</v>
          </cell>
          <cell r="U166">
            <v>0.14863969254954612</v>
          </cell>
        </row>
        <row r="167">
          <cell r="A167">
            <v>42318</v>
          </cell>
          <cell r="B167">
            <v>856037.93</v>
          </cell>
          <cell r="C167">
            <v>8610.5720000000001</v>
          </cell>
          <cell r="D167">
            <v>99.055993084902056</v>
          </cell>
          <cell r="E167">
            <v>-6.1406639905247085E-3</v>
          </cell>
          <cell r="F167">
            <v>7.0077339355003598E-3</v>
          </cell>
          <cell r="H167">
            <v>-2.4078885863033972E-2</v>
          </cell>
          <cell r="I167">
            <v>-2.4078885863033972E-2</v>
          </cell>
          <cell r="K167">
            <v>0</v>
          </cell>
          <cell r="L167">
            <v>856037.93</v>
          </cell>
          <cell r="M167">
            <v>8641.9599999999991</v>
          </cell>
          <cell r="N167">
            <v>99.06</v>
          </cell>
          <cell r="O167">
            <v>-6.1201966489414783E-3</v>
          </cell>
          <cell r="P167">
            <v>7.014333638304393E-3</v>
          </cell>
          <cell r="R167">
            <v>-2.4039408866995071E-2</v>
          </cell>
          <cell r="S167">
            <v>-2.4039408866995071E-2</v>
          </cell>
          <cell r="T167">
            <v>-1.8031561526470341E-3</v>
          </cell>
          <cell r="U167">
            <v>0.14818400581109656</v>
          </cell>
        </row>
        <row r="168">
          <cell r="A168">
            <v>42319</v>
          </cell>
          <cell r="B168">
            <v>858099.19</v>
          </cell>
          <cell r="C168">
            <v>8610.5720000000001</v>
          </cell>
          <cell r="D168">
            <v>99.294510735990457</v>
          </cell>
          <cell r="E168">
            <v>2.4079073225178327E-3</v>
          </cell>
          <cell r="F168">
            <v>9.4325152318757155E-3</v>
          </cell>
          <cell r="H168">
            <v>-2.1728958266103882E-2</v>
          </cell>
          <cell r="I168">
            <v>-2.1728958266103882E-2</v>
          </cell>
          <cell r="K168">
            <v>0</v>
          </cell>
          <cell r="L168">
            <v>858099.19</v>
          </cell>
          <cell r="M168">
            <v>8641.9599999999991</v>
          </cell>
          <cell r="N168">
            <v>99.29</v>
          </cell>
          <cell r="O168">
            <v>2.3218251564709469E-3</v>
          </cell>
          <cell r="P168">
            <v>9.35244485107245E-3</v>
          </cell>
          <cell r="R168">
            <v>-2.1773399014778261E-2</v>
          </cell>
          <cell r="S168">
            <v>-2.1773399014778261E-2</v>
          </cell>
          <cell r="T168">
            <v>-1.6230255689322348E-3</v>
          </cell>
          <cell r="U168">
            <v>0.14774208914905043</v>
          </cell>
        </row>
        <row r="169">
          <cell r="A169">
            <v>42320</v>
          </cell>
          <cell r="B169">
            <v>856786.37</v>
          </cell>
          <cell r="C169">
            <v>8610.5720000000001</v>
          </cell>
          <cell r="D169">
            <v>99.142598438317236</v>
          </cell>
          <cell r="E169">
            <v>-1.529916372488449E-3</v>
          </cell>
          <cell r="F169">
            <v>7.8881678999003224E-3</v>
          </cell>
          <cell r="H169">
            <v>-2.322563114958387E-2</v>
          </cell>
          <cell r="I169">
            <v>-2.322563114958387E-2</v>
          </cell>
          <cell r="K169">
            <v>0</v>
          </cell>
          <cell r="L169">
            <v>856786.37</v>
          </cell>
          <cell r="M169">
            <v>8641.9599999999991</v>
          </cell>
          <cell r="N169">
            <v>99.14</v>
          </cell>
          <cell r="O169">
            <v>-1.5107261557055773E-3</v>
          </cell>
          <cell r="P169">
            <v>7.8275897123105675E-3</v>
          </cell>
          <cell r="R169">
            <v>-2.325123152709363E-2</v>
          </cell>
          <cell r="S169">
            <v>-2.325123152709363E-2</v>
          </cell>
          <cell r="T169">
            <v>-1.7224988718567147E-3</v>
          </cell>
          <cell r="U169">
            <v>0.1472975785710299</v>
          </cell>
        </row>
        <row r="170">
          <cell r="A170">
            <v>42321</v>
          </cell>
          <cell r="B170">
            <v>853814.08</v>
          </cell>
          <cell r="C170">
            <v>8610.5720000000001</v>
          </cell>
          <cell r="D170">
            <v>98.798661414771658</v>
          </cell>
          <cell r="E170">
            <v>-3.469114477159474E-3</v>
          </cell>
          <cell r="F170">
            <v>4.3916884652810406E-3</v>
          </cell>
          <cell r="H170">
            <v>-2.6614173253481255E-2</v>
          </cell>
          <cell r="I170">
            <v>-2.6614173253481255E-2</v>
          </cell>
          <cell r="K170">
            <v>0</v>
          </cell>
          <cell r="L170">
            <v>853814.08</v>
          </cell>
          <cell r="M170">
            <v>8641.9599999999991</v>
          </cell>
          <cell r="N170">
            <v>98.8</v>
          </cell>
          <cell r="O170">
            <v>-3.4294936453500569E-3</v>
          </cell>
          <cell r="P170">
            <v>4.3712513977838263E-3</v>
          </cell>
          <cell r="R170">
            <v>-2.6600985221674867E-2</v>
          </cell>
          <cell r="S170">
            <v>-2.6600985221674867E-2</v>
          </cell>
          <cell r="T170">
            <v>-1.958596076534036E-3</v>
          </cell>
          <cell r="U170">
            <v>0.14684673214692887</v>
          </cell>
        </row>
        <row r="171">
          <cell r="A171">
            <v>42324</v>
          </cell>
          <cell r="B171">
            <v>854375.57</v>
          </cell>
          <cell r="C171">
            <v>8610.5720000000001</v>
          </cell>
          <cell r="D171">
            <v>98.863633944151559</v>
          </cell>
          <cell r="E171">
            <v>6.5762560392523817E-4</v>
          </cell>
          <cell r="F171">
            <v>5.0522021559855634E-3</v>
          </cell>
          <cell r="H171">
            <v>-2.5974049811314681E-2</v>
          </cell>
          <cell r="I171">
            <v>-2.5974049811314681E-2</v>
          </cell>
          <cell r="K171">
            <v>0</v>
          </cell>
          <cell r="L171">
            <v>854375.57</v>
          </cell>
          <cell r="M171">
            <v>8641.9599999999991</v>
          </cell>
          <cell r="N171">
            <v>98.86</v>
          </cell>
          <cell r="O171">
            <v>6.0728744939275714E-4</v>
          </cell>
          <cell r="P171">
            <v>4.9811934532886237E-3</v>
          </cell>
          <cell r="R171">
            <v>-2.6009852216748786E-2</v>
          </cell>
          <cell r="S171">
            <v>-2.6009852216748786E-2</v>
          </cell>
          <cell r="T171">
            <v>-1.9033893510709277E-3</v>
          </cell>
          <cell r="U171">
            <v>0.14640137391398397</v>
          </cell>
        </row>
        <row r="172">
          <cell r="A172">
            <v>42325</v>
          </cell>
          <cell r="B172">
            <v>860674</v>
          </cell>
          <cell r="C172">
            <v>8610.5720000000001</v>
          </cell>
          <cell r="D172">
            <v>99.592453563774896</v>
          </cell>
          <cell r="E172">
            <v>7.3719687467188599E-3</v>
          </cell>
          <cell r="F172">
            <v>1.2461415579100299E-2</v>
          </cell>
          <cell r="H172">
            <v>-1.879356094803053E-2</v>
          </cell>
          <cell r="I172">
            <v>-1.879356094803053E-2</v>
          </cell>
          <cell r="K172">
            <v>0</v>
          </cell>
          <cell r="L172">
            <v>860674</v>
          </cell>
          <cell r="M172">
            <v>8641.9599999999991</v>
          </cell>
          <cell r="N172">
            <v>99.59</v>
          </cell>
          <cell r="O172">
            <v>7.3841796479869881E-3</v>
          </cell>
          <cell r="P172">
            <v>1.2402155128596215E-2</v>
          </cell>
          <cell r="R172">
            <v>-1.8817733990147745E-2</v>
          </cell>
          <cell r="S172">
            <v>-1.8817733990147745E-2</v>
          </cell>
          <cell r="T172">
            <v>-1.3686818878539952E-3</v>
          </cell>
          <cell r="U172">
            <v>0.14599144134359929</v>
          </cell>
        </row>
        <row r="173">
          <cell r="A173">
            <v>42326</v>
          </cell>
          <cell r="B173">
            <v>858254.25</v>
          </cell>
          <cell r="C173">
            <v>8610.5720000000001</v>
          </cell>
          <cell r="D173">
            <v>99.312453424917507</v>
          </cell>
          <cell r="E173">
            <v>-2.8114593911283681E-3</v>
          </cell>
          <cell r="F173">
            <v>9.6149214241154635E-3</v>
          </cell>
          <cell r="H173">
            <v>-2.1552183005738801E-2</v>
          </cell>
          <cell r="I173">
            <v>-2.1552183005738801E-2</v>
          </cell>
          <cell r="K173">
            <v>0</v>
          </cell>
          <cell r="L173">
            <v>858254.25</v>
          </cell>
          <cell r="M173">
            <v>8641.9599999999991</v>
          </cell>
          <cell r="N173">
            <v>99.31</v>
          </cell>
          <cell r="O173">
            <v>-2.8115272617732501E-3</v>
          </cell>
          <cell r="P173">
            <v>9.5557588695740492E-3</v>
          </cell>
          <cell r="R173">
            <v>-2.15763546798029E-2</v>
          </cell>
          <cell r="S173">
            <v>-2.15763546798029E-2</v>
          </cell>
          <cell r="T173">
            <v>-1.5598926077728947E-3</v>
          </cell>
          <cell r="U173">
            <v>0.14556976702716456</v>
          </cell>
        </row>
        <row r="174">
          <cell r="A174">
            <v>42327</v>
          </cell>
          <cell r="B174">
            <v>867927.8</v>
          </cell>
          <cell r="C174">
            <v>8610.5720000000001</v>
          </cell>
          <cell r="D174">
            <v>100.43182333637279</v>
          </cell>
          <cell r="E174">
            <v>1.1271193821644321E-2</v>
          </cell>
          <cell r="F174">
            <v>2.0994486888710862E-2</v>
          </cell>
          <cell r="H174">
            <v>-1.0523908016031647E-2</v>
          </cell>
          <cell r="I174">
            <v>-1.0523908016031647E-2</v>
          </cell>
          <cell r="K174">
            <v>0</v>
          </cell>
          <cell r="L174">
            <v>867927.8</v>
          </cell>
          <cell r="M174">
            <v>8641.9599999999991</v>
          </cell>
          <cell r="N174">
            <v>100.43</v>
          </cell>
          <cell r="O174">
            <v>1.127781693686436E-2</v>
          </cell>
          <cell r="P174">
            <v>2.0941343905662269E-2</v>
          </cell>
          <cell r="R174">
            <v>-1.0541871921182167E-2</v>
          </cell>
          <cell r="S174">
            <v>-1.0541871921182167E-2</v>
          </cell>
          <cell r="T174">
            <v>-7.5753683958623697E-4</v>
          </cell>
          <cell r="U174">
            <v>0.14523578157439077</v>
          </cell>
        </row>
        <row r="175">
          <cell r="A175">
            <v>42328</v>
          </cell>
          <cell r="B175">
            <v>871258.58</v>
          </cell>
          <cell r="C175">
            <v>8610.5720000000001</v>
          </cell>
          <cell r="D175">
            <v>100.81724284768734</v>
          </cell>
          <cell r="E175">
            <v>3.837623359915332E-3</v>
          </cell>
          <cell r="F175">
            <v>2.4912679181939845E-2</v>
          </cell>
          <cell r="H175">
            <v>-6.7266714513563031E-3</v>
          </cell>
          <cell r="I175">
            <v>-6.7266714513563031E-3</v>
          </cell>
          <cell r="K175">
            <v>0</v>
          </cell>
          <cell r="L175">
            <v>871258.58</v>
          </cell>
          <cell r="M175">
            <v>8641.9599999999991</v>
          </cell>
          <cell r="N175">
            <v>100.82</v>
          </cell>
          <cell r="O175">
            <v>3.8833018022501609E-3</v>
          </cell>
          <cell r="P175">
            <v>2.4905967266442897E-2</v>
          </cell>
          <cell r="R175">
            <v>-6.6995073891625845E-3</v>
          </cell>
          <cell r="S175">
            <v>-6.6995073891625845E-3</v>
          </cell>
          <cell r="T175">
            <v>-4.7855112752870355E-4</v>
          </cell>
          <cell r="U175">
            <v>0.14494770229973394</v>
          </cell>
        </row>
        <row r="176">
          <cell r="A176">
            <v>42331</v>
          </cell>
          <cell r="B176">
            <v>867703.23</v>
          </cell>
          <cell r="C176">
            <v>8610.5720000000001</v>
          </cell>
          <cell r="D176">
            <v>100.40583733319757</v>
          </cell>
          <cell r="E176">
            <v>-4.0807058680558672E-3</v>
          </cell>
          <cell r="F176">
            <v>2.07303119977571E-2</v>
          </cell>
          <cell r="H176">
            <v>-1.0779927751748075E-2</v>
          </cell>
          <cell r="I176">
            <v>-1.0779927751748075E-2</v>
          </cell>
          <cell r="K176">
            <v>0</v>
          </cell>
          <cell r="L176">
            <v>867703.23</v>
          </cell>
          <cell r="M176">
            <v>8641.9599999999991</v>
          </cell>
          <cell r="N176">
            <v>100.41</v>
          </cell>
          <cell r="O176">
            <v>-4.0666534417773681E-3</v>
          </cell>
          <cell r="P176">
            <v>2.0738029887160669E-2</v>
          </cell>
          <cell r="R176">
            <v>-1.0738916256157638E-2</v>
          </cell>
          <cell r="S176">
            <v>-1.0738916256157638E-2</v>
          </cell>
          <cell r="T176">
            <v>-7.625646370144068E-4</v>
          </cell>
          <cell r="U176">
            <v>0.14461527940600935</v>
          </cell>
        </row>
        <row r="177">
          <cell r="A177">
            <v>42332</v>
          </cell>
          <cell r="B177">
            <v>872673.4</v>
          </cell>
          <cell r="C177">
            <v>8610.5720000000001</v>
          </cell>
          <cell r="D177">
            <v>100.98095802341138</v>
          </cell>
          <cell r="E177">
            <v>5.7279606991897936E-3</v>
          </cell>
          <cell r="F177">
            <v>2.6577015109352065E-2</v>
          </cell>
          <cell r="H177">
            <v>-5.1137140550603366E-3</v>
          </cell>
          <cell r="I177">
            <v>-5.1137140550603366E-3</v>
          </cell>
          <cell r="K177">
            <v>0</v>
          </cell>
          <cell r="L177">
            <v>872673.4</v>
          </cell>
          <cell r="M177">
            <v>8641.9599999999991</v>
          </cell>
          <cell r="N177">
            <v>100.98</v>
          </cell>
          <cell r="O177">
            <v>5.6767254257543698E-3</v>
          </cell>
          <cell r="P177">
            <v>2.653247941445569E-2</v>
          </cell>
          <cell r="R177">
            <v>-5.1231527093595908E-3</v>
          </cell>
          <cell r="S177">
            <v>-5.1231527093595908E-3</v>
          </cell>
          <cell r="T177">
            <v>-3.6164291881846111E-4</v>
          </cell>
          <cell r="U177">
            <v>0.14434982440369812</v>
          </cell>
        </row>
        <row r="178">
          <cell r="A178">
            <v>42333</v>
          </cell>
          <cell r="B178">
            <v>870375.11</v>
          </cell>
          <cell r="C178">
            <v>8610.5720000000001</v>
          </cell>
          <cell r="D178">
            <v>100.7150125665937</v>
          </cell>
          <cell r="E178">
            <v>-2.6336198628261753E-3</v>
          </cell>
          <cell r="F178">
            <v>2.3873401491639301E-2</v>
          </cell>
          <cell r="H178">
            <v>-7.7338663389783235E-3</v>
          </cell>
          <cell r="I178">
            <v>-7.7338663389783235E-3</v>
          </cell>
          <cell r="K178">
            <v>0</v>
          </cell>
          <cell r="L178">
            <v>870375.11</v>
          </cell>
          <cell r="M178">
            <v>8641.9599999999991</v>
          </cell>
          <cell r="N178">
            <v>100.72</v>
          </cell>
          <cell r="O178">
            <v>-2.574767280649648E-3</v>
          </cell>
          <cell r="P178">
            <v>2.3889397173935123E-2</v>
          </cell>
          <cell r="R178">
            <v>-7.6847290640393862E-3</v>
          </cell>
          <cell r="S178">
            <v>-7.6847290640393862E-3</v>
          </cell>
          <cell r="T178">
            <v>-5.3929850048461958E-4</v>
          </cell>
          <cell r="U178">
            <v>0.14405377551406007</v>
          </cell>
        </row>
        <row r="179">
          <cell r="A179">
            <v>42334</v>
          </cell>
          <cell r="B179">
            <v>872346.54</v>
          </cell>
          <cell r="C179">
            <v>8610.5720000000001</v>
          </cell>
          <cell r="D179">
            <v>100.94313558498305</v>
          </cell>
          <cell r="E179">
            <v>2.2650348997228509E-3</v>
          </cell>
          <cell r="F179">
            <v>2.6192510478915798E-2</v>
          </cell>
          <cell r="H179">
            <v>-5.4863489164230783E-3</v>
          </cell>
          <cell r="I179">
            <v>-5.4863489164230783E-3</v>
          </cell>
          <cell r="K179">
            <v>0</v>
          </cell>
          <cell r="L179">
            <v>872346.54</v>
          </cell>
          <cell r="M179">
            <v>8641.9599999999991</v>
          </cell>
          <cell r="N179">
            <v>100.94</v>
          </cell>
          <cell r="O179">
            <v>2.1842732327244097E-3</v>
          </cell>
          <cell r="P179">
            <v>2.6125851377452491E-2</v>
          </cell>
          <cell r="R179">
            <v>-5.5172413793104225E-3</v>
          </cell>
          <cell r="S179">
            <v>-5.5172413793104225E-3</v>
          </cell>
          <cell r="T179">
            <v>-3.8493369525838261E-4</v>
          </cell>
          <cell r="U179">
            <v>0.14378514570937495</v>
          </cell>
        </row>
        <row r="180">
          <cell r="A180">
            <v>42335</v>
          </cell>
          <cell r="B180">
            <v>864279.66</v>
          </cell>
          <cell r="C180">
            <v>8610.5720000000001</v>
          </cell>
          <cell r="D180">
            <v>100.00968067429149</v>
          </cell>
          <cell r="E180">
            <v>-9.2473342073439158E-3</v>
          </cell>
          <cell r="F180">
            <v>1.6702965373444068E-2</v>
          </cell>
          <cell r="H180">
            <v>-1.4682949021758707E-2</v>
          </cell>
          <cell r="I180">
            <v>-1.4682949021758707E-2</v>
          </cell>
          <cell r="K180">
            <v>0</v>
          </cell>
          <cell r="L180">
            <v>864279.66</v>
          </cell>
          <cell r="M180">
            <v>8641.9599999999991</v>
          </cell>
          <cell r="N180">
            <v>100.01</v>
          </cell>
          <cell r="O180">
            <v>-9.2133940955022586E-3</v>
          </cell>
          <cell r="P180">
            <v>1.6671749517129131E-2</v>
          </cell>
          <cell r="R180">
            <v>-1.4679802955664956E-2</v>
          </cell>
          <cell r="S180">
            <v>-1.4679802955664956E-2</v>
          </cell>
          <cell r="T180">
            <v>-1.0183217892318908E-3</v>
          </cell>
          <cell r="U180">
            <v>0.14342482849863472</v>
          </cell>
        </row>
        <row r="181">
          <cell r="A181">
            <v>42338</v>
          </cell>
          <cell r="B181">
            <v>861093.52</v>
          </cell>
          <cell r="C181">
            <v>8610.5720000000001</v>
          </cell>
          <cell r="D181">
            <v>99.640998106910942</v>
          </cell>
          <cell r="E181">
            <v>-3.6864687987682165E-3</v>
          </cell>
          <cell r="F181">
            <v>1.2954921613979709E-2</v>
          </cell>
          <cell r="H181">
            <v>-1.8315289587084282E-2</v>
          </cell>
          <cell r="I181">
            <v>-1.8315289587084282E-2</v>
          </cell>
          <cell r="K181">
            <v>0</v>
          </cell>
          <cell r="L181">
            <v>861093.52</v>
          </cell>
          <cell r="M181">
            <v>8641.9599999999991</v>
          </cell>
          <cell r="N181">
            <v>99.64</v>
          </cell>
          <cell r="O181">
            <v>-3.6996300369963597E-3</v>
          </cell>
          <cell r="P181">
            <v>1.2910440174850102E-2</v>
          </cell>
          <cell r="R181">
            <v>-1.8325123152709399E-2</v>
          </cell>
          <cell r="S181">
            <v>-1.8325123152709399E-2</v>
          </cell>
          <cell r="T181">
            <v>-1.2639094200750378E-3</v>
          </cell>
          <cell r="U181">
            <v>0.14304254458197227</v>
          </cell>
        </row>
        <row r="182">
          <cell r="A182">
            <v>42339</v>
          </cell>
          <cell r="B182">
            <v>868107.92</v>
          </cell>
          <cell r="C182">
            <v>8610.5720000000001</v>
          </cell>
          <cell r="D182">
            <v>100.45266583043663</v>
          </cell>
          <cell r="E182">
            <v>8.1459212467422937E-3</v>
          </cell>
          <cell r="F182">
            <v>8.1459212467422937E-3</v>
          </cell>
          <cell r="H182">
            <v>-1.0318563246929813E-2</v>
          </cell>
          <cell r="I182">
            <v>-1.0318563246929813E-2</v>
          </cell>
          <cell r="K182">
            <v>0</v>
          </cell>
          <cell r="L182">
            <v>868107.92</v>
          </cell>
          <cell r="M182">
            <v>8641.9599999999991</v>
          </cell>
          <cell r="N182">
            <v>100.45</v>
          </cell>
          <cell r="O182">
            <v>8.1292653552791361E-3</v>
          </cell>
          <cell r="P182">
            <v>8.1292653552791361E-3</v>
          </cell>
          <cell r="R182">
            <v>-1.0344827586206917E-2</v>
          </cell>
          <cell r="S182">
            <v>-1.0344827586206917E-2</v>
          </cell>
          <cell r="T182">
            <v>-7.0939378325363123E-4</v>
          </cell>
          <cell r="U182">
            <v>0.14264209947812495</v>
          </cell>
        </row>
        <row r="183">
          <cell r="A183">
            <v>42340</v>
          </cell>
          <cell r="B183">
            <v>879286.28</v>
          </cell>
          <cell r="C183">
            <v>8610.5720000000001</v>
          </cell>
          <cell r="D183">
            <v>101.7461640646335</v>
          </cell>
          <cell r="E183">
            <v>1.2876693948374651E-2</v>
          </cell>
          <cell r="F183">
            <v>2.1127507729938655E-2</v>
          </cell>
          <cell r="H183">
            <v>2.4252617205271498E-3</v>
          </cell>
          <cell r="I183">
            <v>2.4252617205271498E-3</v>
          </cell>
          <cell r="K183">
            <v>425.46800000003151</v>
          </cell>
          <cell r="L183">
            <v>878860.81200000003</v>
          </cell>
          <cell r="M183">
            <v>8641.9599999999991</v>
          </cell>
          <cell r="N183">
            <v>101.7</v>
          </cell>
          <cell r="O183">
            <v>1.2444001991040343E-2</v>
          </cell>
          <cell r="P183">
            <v>2.067442794058616E-2</v>
          </cell>
          <cell r="R183">
            <v>1.9704433497538254E-3</v>
          </cell>
          <cell r="S183">
            <v>1.9704433497538254E-3</v>
          </cell>
          <cell r="T183">
            <v>1.3434717685356645E-4</v>
          </cell>
          <cell r="U183">
            <v>0.14232348468124886</v>
          </cell>
        </row>
        <row r="184">
          <cell r="A184">
            <v>42341</v>
          </cell>
          <cell r="B184">
            <v>882323.92</v>
          </cell>
          <cell r="C184">
            <v>8610.5720000000001</v>
          </cell>
          <cell r="D184">
            <v>102.09766303014595</v>
          </cell>
          <cell r="E184">
            <v>3.454665527136358E-3</v>
          </cell>
          <cell r="F184">
            <v>2.4655161729703945E-2</v>
          </cell>
          <cell r="H184">
            <v>5.8883057157237406E-3</v>
          </cell>
          <cell r="I184">
            <v>5.8883057157237406E-3</v>
          </cell>
          <cell r="K184">
            <v>1032.9960000000226</v>
          </cell>
          <cell r="L184">
            <v>881290.924</v>
          </cell>
          <cell r="M184">
            <v>8641.9599999999991</v>
          </cell>
          <cell r="N184">
            <v>101.98</v>
          </cell>
          <cell r="O184">
            <v>2.753195673549591E-3</v>
          </cell>
          <cell r="P184">
            <v>2.3484544359694937E-2</v>
          </cell>
          <cell r="R184">
            <v>4.7290640394088701E-3</v>
          </cell>
          <cell r="S184">
            <v>4.7290640394088701E-3</v>
          </cell>
          <cell r="T184">
            <v>3.2060744430850718E-4</v>
          </cell>
          <cell r="U184">
            <v>0.1420344466836122</v>
          </cell>
        </row>
        <row r="185">
          <cell r="A185">
            <v>42342</v>
          </cell>
          <cell r="B185">
            <v>871697</v>
          </cell>
          <cell r="C185">
            <v>8610.5720000000001</v>
          </cell>
          <cell r="D185">
            <v>100.86797439469751</v>
          </cell>
          <cell r="E185">
            <v>-1.2044238809710617E-2</v>
          </cell>
          <cell r="F185">
            <v>1.2313970264228757E-2</v>
          </cell>
          <cell r="H185">
            <v>-6.2268532542116839E-3</v>
          </cell>
          <cell r="I185">
            <v>-6.2268532542116839E-3</v>
          </cell>
          <cell r="K185">
            <v>0</v>
          </cell>
          <cell r="L185">
            <v>871697</v>
          </cell>
          <cell r="M185">
            <v>8641.9599999999991</v>
          </cell>
          <cell r="N185">
            <v>100.87</v>
          </cell>
          <cell r="O185">
            <v>-1.088448715434398E-2</v>
          </cell>
          <cell r="P185">
            <v>1.2344439983942301E-2</v>
          </cell>
          <cell r="R185">
            <v>-6.2068965517241281E-3</v>
          </cell>
          <cell r="S185">
            <v>-6.2068965517241281E-3</v>
          </cell>
          <cell r="T185">
            <v>-4.1845457532474484E-4</v>
          </cell>
          <cell r="U185">
            <v>0.14166022633054684</v>
          </cell>
        </row>
        <row r="186">
          <cell r="A186">
            <v>42345</v>
          </cell>
          <cell r="B186">
            <v>866724.36</v>
          </cell>
          <cell r="C186">
            <v>8610.5720000000001</v>
          </cell>
          <cell r="D186">
            <v>100.2925678896917</v>
          </cell>
          <cell r="E186">
            <v>-5.7045510079765105E-3</v>
          </cell>
          <cell r="F186">
            <v>6.5391735847692978E-3</v>
          </cell>
          <cell r="H186">
            <v>-1.1895882860180285E-2</v>
          </cell>
          <cell r="I186">
            <v>-1.1895882860180285E-2</v>
          </cell>
          <cell r="K186">
            <v>0</v>
          </cell>
          <cell r="L186">
            <v>866724.36</v>
          </cell>
          <cell r="M186">
            <v>8641.9599999999991</v>
          </cell>
          <cell r="N186">
            <v>100.29</v>
          </cell>
          <cell r="O186">
            <v>-5.7499752156240369E-3</v>
          </cell>
          <cell r="P186">
            <v>6.5234845443598033E-3</v>
          </cell>
          <cell r="R186">
            <v>-1.19211822660098E-2</v>
          </cell>
          <cell r="S186">
            <v>-1.19211822660098E-2</v>
          </cell>
          <cell r="T186">
            <v>-7.9922984940594688E-4</v>
          </cell>
          <cell r="U186">
            <v>0.14126740189120798</v>
          </cell>
        </row>
        <row r="187">
          <cell r="A187">
            <v>42346</v>
          </cell>
          <cell r="B187">
            <v>857505.23</v>
          </cell>
          <cell r="C187">
            <v>8610.5720000000001</v>
          </cell>
          <cell r="D187">
            <v>99.225780957097697</v>
          </cell>
          <cell r="E187">
            <v>-1.0636749612068175E-2</v>
          </cell>
          <cell r="F187">
            <v>-4.167131579389971E-3</v>
          </cell>
          <cell r="H187">
            <v>-2.2406098944850239E-2</v>
          </cell>
          <cell r="I187">
            <v>-2.2406098944850239E-2</v>
          </cell>
          <cell r="K187">
            <v>0</v>
          </cell>
          <cell r="L187">
            <v>857505.23</v>
          </cell>
          <cell r="M187">
            <v>8641.9599999999991</v>
          </cell>
          <cell r="N187">
            <v>99.23</v>
          </cell>
          <cell r="O187">
            <v>-1.0569348888224139E-2</v>
          </cell>
          <cell r="P187">
            <v>-4.1148133279806931E-3</v>
          </cell>
          <cell r="R187">
            <v>-2.2364532019704342E-2</v>
          </cell>
          <cell r="S187">
            <v>-2.2364532019704342E-2</v>
          </cell>
          <cell r="T187">
            <v>-1.4911244329027795E-3</v>
          </cell>
          <cell r="U187">
            <v>0.14088015912909463</v>
          </cell>
        </row>
        <row r="188">
          <cell r="A188">
            <v>42347</v>
          </cell>
          <cell r="B188">
            <v>858833.25</v>
          </cell>
          <cell r="C188">
            <v>8610.5720000000001</v>
          </cell>
          <cell r="D188">
            <v>99.379452115029466</v>
          </cell>
          <cell r="E188">
            <v>1.5487019245352673E-3</v>
          </cell>
          <cell r="F188">
            <v>-2.6248832995515725E-3</v>
          </cell>
          <cell r="H188">
            <v>-2.0892097388872211E-2</v>
          </cell>
          <cell r="I188">
            <v>-2.0892097388872211E-2</v>
          </cell>
          <cell r="K188">
            <v>0</v>
          </cell>
          <cell r="L188">
            <v>858833.25</v>
          </cell>
          <cell r="M188">
            <v>8641.9599999999991</v>
          </cell>
          <cell r="N188">
            <v>99.38</v>
          </cell>
          <cell r="O188">
            <v>1.511639625113359E-3</v>
          </cell>
          <cell r="P188">
            <v>-2.6093938177439435E-3</v>
          </cell>
          <cell r="R188">
            <v>-2.0886699507389195E-2</v>
          </cell>
          <cell r="S188">
            <v>-2.0886699507389195E-2</v>
          </cell>
          <cell r="T188">
            <v>-1.3848886036242902E-3</v>
          </cell>
          <cell r="U188">
            <v>0.14049253199539904</v>
          </cell>
        </row>
        <row r="189">
          <cell r="A189">
            <v>42348</v>
          </cell>
          <cell r="B189">
            <v>851781.15</v>
          </cell>
          <cell r="C189">
            <v>8610.5720000000001</v>
          </cell>
          <cell r="D189">
            <v>98.563421955204618</v>
          </cell>
          <cell r="E189">
            <v>-8.2112563760193824E-3</v>
          </cell>
          <cell r="F189">
            <v>-1.0814586085841182E-2</v>
          </cell>
          <cell r="H189">
            <v>-2.8931803396998856E-2</v>
          </cell>
          <cell r="I189">
            <v>-2.8931803396998856E-2</v>
          </cell>
          <cell r="K189">
            <v>0</v>
          </cell>
          <cell r="L189">
            <v>851781.15</v>
          </cell>
          <cell r="M189">
            <v>8641.9599999999991</v>
          </cell>
          <cell r="N189">
            <v>98.56</v>
          </cell>
          <cell r="O189">
            <v>-8.2511571744817713E-3</v>
          </cell>
          <cell r="P189">
            <v>-1.083902047370533E-2</v>
          </cell>
          <cell r="R189">
            <v>-2.8965517241379302E-2</v>
          </cell>
          <cell r="S189">
            <v>-2.8965517241379302E-2</v>
          </cell>
          <cell r="T189">
            <v>-1.9100727287053587E-3</v>
          </cell>
          <cell r="U189">
            <v>0.1401403678024265</v>
          </cell>
        </row>
        <row r="190">
          <cell r="A190">
            <v>42349</v>
          </cell>
          <cell r="B190">
            <v>847995</v>
          </cell>
          <cell r="C190">
            <v>8610.5720000000001</v>
          </cell>
          <cell r="D190">
            <v>98.12530953626262</v>
          </cell>
          <cell r="E190">
            <v>-4.4449797932250013E-3</v>
          </cell>
          <cell r="F190">
            <v>-1.5211495262442587E-2</v>
          </cell>
          <cell r="H190">
            <v>-3.324818190874268E-2</v>
          </cell>
          <cell r="I190">
            <v>-3.324818190874268E-2</v>
          </cell>
          <cell r="K190">
            <v>0</v>
          </cell>
          <cell r="L190">
            <v>847995</v>
          </cell>
          <cell r="M190">
            <v>8641.9599999999991</v>
          </cell>
          <cell r="N190">
            <v>98.13</v>
          </cell>
          <cell r="O190">
            <v>-4.3628246753247835E-3</v>
          </cell>
          <cell r="P190">
            <v>-1.5154556403051078E-2</v>
          </cell>
          <cell r="R190">
            <v>-3.3201970443349826E-2</v>
          </cell>
          <cell r="S190">
            <v>-3.3201970443349826E-2</v>
          </cell>
          <cell r="T190">
            <v>-2.1775161945782884E-3</v>
          </cell>
          <cell r="U190">
            <v>0.13982023542584771</v>
          </cell>
        </row>
        <row r="191">
          <cell r="A191">
            <v>42352</v>
          </cell>
          <cell r="B191">
            <v>844261.96</v>
          </cell>
          <cell r="C191">
            <v>8610.5720000000001</v>
          </cell>
          <cell r="D191">
            <v>97.693342713921382</v>
          </cell>
          <cell r="E191">
            <v>-4.4021957676638745E-3</v>
          </cell>
          <cell r="F191">
            <v>-1.9546727050042234E-2</v>
          </cell>
          <cell r="H191">
            <v>-3.750401267072534E-2</v>
          </cell>
          <cell r="I191">
            <v>-3.750401267072534E-2</v>
          </cell>
          <cell r="K191">
            <v>0</v>
          </cell>
          <cell r="L191">
            <v>844261.96</v>
          </cell>
          <cell r="M191">
            <v>8641.9599999999991</v>
          </cell>
          <cell r="N191">
            <v>97.69</v>
          </cell>
          <cell r="O191">
            <v>-4.4838479567920198E-3</v>
          </cell>
          <cell r="P191">
            <v>-1.9570453633079077E-2</v>
          </cell>
          <cell r="R191">
            <v>-3.7536945812807865E-2</v>
          </cell>
          <cell r="S191">
            <v>-3.7536945812807865E-2</v>
          </cell>
          <cell r="T191">
            <v>-2.448491286216381E-3</v>
          </cell>
          <cell r="U191">
            <v>0.13954100744540435</v>
          </cell>
        </row>
        <row r="192">
          <cell r="A192">
            <v>42353</v>
          </cell>
          <cell r="B192">
            <v>839607.59</v>
          </cell>
          <cell r="C192">
            <v>8610.5720000000001</v>
          </cell>
          <cell r="D192">
            <v>97.154764659868832</v>
          </cell>
          <cell r="E192">
            <v>-5.5129452948465829E-3</v>
          </cell>
          <cell r="F192">
            <v>-2.4951912307968671E-2</v>
          </cell>
          <cell r="H192">
            <v>-4.2810200395380971E-2</v>
          </cell>
          <cell r="I192">
            <v>-4.2810200395380971E-2</v>
          </cell>
          <cell r="K192">
            <v>0</v>
          </cell>
          <cell r="L192">
            <v>839607.59</v>
          </cell>
          <cell r="M192">
            <v>8641.9599999999991</v>
          </cell>
          <cell r="N192">
            <v>97.15</v>
          </cell>
          <cell r="O192">
            <v>-5.5276896304636836E-3</v>
          </cell>
          <cell r="P192">
            <v>-2.4989963869931686E-2</v>
          </cell>
          <cell r="R192">
            <v>-4.2857142857142816E-2</v>
          </cell>
          <cell r="S192">
            <v>-4.2857142857142816E-2</v>
          </cell>
          <cell r="T192">
            <v>-2.7804799918556E-3</v>
          </cell>
          <cell r="U192">
            <v>0.13932275709464642</v>
          </cell>
        </row>
        <row r="193">
          <cell r="A193">
            <v>42354</v>
          </cell>
          <cell r="B193">
            <v>845885.05</v>
          </cell>
          <cell r="C193">
            <v>8610.5720000000001</v>
          </cell>
          <cell r="D193">
            <v>97.881157746622307</v>
          </cell>
          <cell r="E193">
            <v>7.4766594237196671E-3</v>
          </cell>
          <cell r="F193">
            <v>-1.7661809834546127E-2</v>
          </cell>
          <cell r="H193">
            <v>-3.5653618259878783E-2</v>
          </cell>
          <cell r="I193">
            <v>-3.5653618259878783E-2</v>
          </cell>
          <cell r="K193">
            <v>0</v>
          </cell>
          <cell r="L193">
            <v>845885.05</v>
          </cell>
          <cell r="M193">
            <v>8641.9599999999991</v>
          </cell>
          <cell r="N193">
            <v>97.88</v>
          </cell>
          <cell r="O193">
            <v>7.5141533710756381E-3</v>
          </cell>
          <cell r="P193">
            <v>-1.7663588920112439E-2</v>
          </cell>
          <cell r="R193">
            <v>-3.5665024630541886E-2</v>
          </cell>
          <cell r="S193">
            <v>-3.5665024630541886E-2</v>
          </cell>
          <cell r="T193">
            <v>-2.3013532676827708E-3</v>
          </cell>
          <cell r="U193">
            <v>0.13902824951350279</v>
          </cell>
        </row>
        <row r="194">
          <cell r="A194">
            <v>42355</v>
          </cell>
          <cell r="B194">
            <v>847143.65</v>
          </cell>
          <cell r="C194">
            <v>8610.5720000000001</v>
          </cell>
          <cell r="D194">
            <v>98.026796004610077</v>
          </cell>
          <cell r="E194">
            <v>1.4879090249910742E-3</v>
          </cell>
          <cell r="F194">
            <v>-1.6200179975805584E-2</v>
          </cell>
          <cell r="H194">
            <v>-3.4218758575270125E-2</v>
          </cell>
          <cell r="I194">
            <v>-3.4218758575270125E-2</v>
          </cell>
          <cell r="K194">
            <v>0</v>
          </cell>
          <cell r="L194">
            <v>847143.65</v>
          </cell>
          <cell r="M194">
            <v>8641.9599999999991</v>
          </cell>
          <cell r="N194">
            <v>98.03</v>
          </cell>
          <cell r="O194">
            <v>1.5324887617491623E-3</v>
          </cell>
          <cell r="P194">
            <v>-1.6158169409875578E-2</v>
          </cell>
          <cell r="R194">
            <v>-3.4187192118226628E-2</v>
          </cell>
          <cell r="S194">
            <v>-3.4187192118226628E-2</v>
          </cell>
          <cell r="T194">
            <v>-2.1941815277557453E-3</v>
          </cell>
          <cell r="U194">
            <v>0.13872287576553838</v>
          </cell>
        </row>
        <row r="195">
          <cell r="A195">
            <v>42356</v>
          </cell>
          <cell r="B195">
            <v>849576.69</v>
          </cell>
          <cell r="C195">
            <v>8610.5720000000001</v>
          </cell>
          <cell r="D195">
            <v>98.308333989048791</v>
          </cell>
          <cell r="E195">
            <v>2.8720512748929838E-3</v>
          </cell>
          <cell r="F195">
            <v>-1.3374656448465694E-2</v>
          </cell>
          <cell r="H195">
            <v>-3.144498532956852E-2</v>
          </cell>
          <cell r="I195">
            <v>-3.144498532956852E-2</v>
          </cell>
          <cell r="K195">
            <v>0</v>
          </cell>
          <cell r="L195">
            <v>849576.69</v>
          </cell>
          <cell r="M195">
            <v>8641.9599999999991</v>
          </cell>
          <cell r="N195">
            <v>98.31</v>
          </cell>
          <cell r="O195">
            <v>2.8562684892379231E-3</v>
          </cell>
          <cell r="P195">
            <v>-1.334805299076669E-2</v>
          </cell>
          <cell r="R195">
            <v>-3.1428571428571361E-2</v>
          </cell>
          <cell r="S195">
            <v>-3.1428571428571361E-2</v>
          </cell>
          <cell r="T195">
            <v>-2.0063742064593271E-3</v>
          </cell>
          <cell r="U195">
            <v>0.13839895725266732</v>
          </cell>
        </row>
        <row r="196">
          <cell r="A196">
            <v>42359</v>
          </cell>
          <cell r="B196">
            <v>851484.82</v>
          </cell>
          <cell r="C196">
            <v>8610.5720000000001</v>
          </cell>
          <cell r="D196">
            <v>98.52913228017718</v>
          </cell>
          <cell r="E196">
            <v>2.2459773466712019E-3</v>
          </cell>
          <cell r="F196">
            <v>-1.1158718277197277E-2</v>
          </cell>
          <cell r="H196">
            <v>-2.9269632707613957E-2</v>
          </cell>
          <cell r="I196">
            <v>-2.9269632707613957E-2</v>
          </cell>
          <cell r="K196">
            <v>0</v>
          </cell>
          <cell r="L196">
            <v>851484.82</v>
          </cell>
          <cell r="M196">
            <v>8641.9599999999991</v>
          </cell>
          <cell r="N196">
            <v>98.53</v>
          </cell>
          <cell r="O196">
            <v>2.237819143525499E-3</v>
          </cell>
          <cell r="P196">
            <v>-1.1140104375752746E-2</v>
          </cell>
          <cell r="R196">
            <v>-2.9261083743842398E-2</v>
          </cell>
          <cell r="S196">
            <v>-2.9261083743842398E-2</v>
          </cell>
          <cell r="T196">
            <v>-1.8581011900522526E-3</v>
          </cell>
          <cell r="U196">
            <v>0.13806386406532084</v>
          </cell>
        </row>
        <row r="197">
          <cell r="A197">
            <v>42360</v>
          </cell>
          <cell r="B197">
            <v>850865.18</v>
          </cell>
          <cell r="C197">
            <v>8610.5720000000001</v>
          </cell>
          <cell r="D197">
            <v>98.457430953163424</v>
          </cell>
          <cell r="E197">
            <v>-7.2771702494922597E-4</v>
          </cell>
          <cell r="F197">
            <v>-1.1878314912879495E-2</v>
          </cell>
          <cell r="H197">
            <v>-2.9976049722527875E-2</v>
          </cell>
          <cell r="I197">
            <v>-2.9976049722527875E-2</v>
          </cell>
          <cell r="K197">
            <v>0</v>
          </cell>
          <cell r="L197">
            <v>850865.18</v>
          </cell>
          <cell r="M197">
            <v>8641.9599999999991</v>
          </cell>
          <cell r="N197">
            <v>98.46</v>
          </cell>
          <cell r="O197">
            <v>-7.1044351974025588E-4</v>
          </cell>
          <cell r="P197">
            <v>-1.184263348052994E-2</v>
          </cell>
          <cell r="R197">
            <v>-2.9950738916256214E-2</v>
          </cell>
          <cell r="S197">
            <v>-2.9950738916256214E-2</v>
          </cell>
          <cell r="T197">
            <v>-1.8918910537735201E-3</v>
          </cell>
          <cell r="U197">
            <v>0.13773514270601506</v>
          </cell>
        </row>
        <row r="198">
          <cell r="A198">
            <v>42361</v>
          </cell>
          <cell r="B198">
            <v>855292.45</v>
          </cell>
          <cell r="C198">
            <v>8610.5720000000001</v>
          </cell>
          <cell r="D198">
            <v>98.969730246379299</v>
          </cell>
          <cell r="E198">
            <v>5.2032567603716995E-3</v>
          </cell>
          <cell r="F198">
            <v>-6.7368640748800557E-3</v>
          </cell>
          <cell r="H198">
            <v>-2.4928766045524187E-2</v>
          </cell>
          <cell r="I198">
            <v>-2.4928766045524187E-2</v>
          </cell>
          <cell r="K198">
            <v>0</v>
          </cell>
          <cell r="L198">
            <v>855292.45</v>
          </cell>
          <cell r="M198">
            <v>8641.9599999999991</v>
          </cell>
          <cell r="N198">
            <v>98.97</v>
          </cell>
          <cell r="O198">
            <v>5.1797684338819039E-3</v>
          </cell>
          <cell r="P198">
            <v>-6.7242071457246366E-3</v>
          </cell>
          <cell r="R198">
            <v>-2.4926108374384248E-2</v>
          </cell>
          <cell r="S198">
            <v>-2.4926108374384248E-2</v>
          </cell>
          <cell r="T198">
            <v>-1.5662211657456737E-3</v>
          </cell>
          <cell r="U198">
            <v>0.1373851324032633</v>
          </cell>
        </row>
        <row r="199">
          <cell r="A199">
            <v>42362</v>
          </cell>
          <cell r="B199">
            <v>857105.01</v>
          </cell>
          <cell r="C199">
            <v>8610.5720000000001</v>
          </cell>
          <cell r="D199">
            <v>99.179469703632051</v>
          </cell>
          <cell r="E199">
            <v>2.1192283411364254E-3</v>
          </cell>
          <cell r="F199">
            <v>-4.6319126870215666E-3</v>
          </cell>
          <cell r="H199">
            <v>-2.2862367451900956E-2</v>
          </cell>
          <cell r="I199">
            <v>-2.2862367451900956E-2</v>
          </cell>
          <cell r="K199">
            <v>0</v>
          </cell>
          <cell r="L199">
            <v>857105.01</v>
          </cell>
          <cell r="M199">
            <v>8641.9599999999991</v>
          </cell>
          <cell r="N199">
            <v>99.18</v>
          </cell>
          <cell r="O199">
            <v>2.121855107608539E-3</v>
          </cell>
          <cell r="P199">
            <v>-4.616619831392943E-3</v>
          </cell>
          <cell r="R199">
            <v>-2.2857142857142798E-2</v>
          </cell>
          <cell r="S199">
            <v>-2.2857142857142798E-2</v>
          </cell>
          <cell r="T199">
            <v>-1.4287245123938419E-3</v>
          </cell>
          <cell r="U199">
            <v>0.13703159571439349</v>
          </cell>
        </row>
        <row r="200">
          <cell r="A200">
            <v>42363</v>
          </cell>
          <cell r="B200">
            <v>856931.38</v>
          </cell>
          <cell r="C200">
            <v>8610.5720000000001</v>
          </cell>
          <cell r="D200">
            <v>99.15937819661282</v>
          </cell>
          <cell r="E200">
            <v>-2.025772781329982E-4</v>
          </cell>
          <cell r="F200">
            <v>-4.8335516448898552E-3</v>
          </cell>
          <cell r="H200">
            <v>-2.3060313333863824E-2</v>
          </cell>
          <cell r="I200">
            <v>-2.3060313333863824E-2</v>
          </cell>
          <cell r="K200">
            <v>0</v>
          </cell>
          <cell r="L200">
            <v>856931.38</v>
          </cell>
          <cell r="M200">
            <v>8641.9599999999991</v>
          </cell>
          <cell r="N200">
            <v>99.16</v>
          </cell>
          <cell r="O200">
            <v>-2.0165355918544403E-4</v>
          </cell>
          <cell r="P200">
            <v>-4.8173424327579983E-3</v>
          </cell>
          <cell r="R200">
            <v>-2.305418719211827E-2</v>
          </cell>
          <cell r="S200">
            <v>-2.305418719211827E-2</v>
          </cell>
          <cell r="T200">
            <v>-1.4335759466916898E-3</v>
          </cell>
          <cell r="U200">
            <v>0.13668127061505578</v>
          </cell>
        </row>
        <row r="201">
          <cell r="A201">
            <v>42366</v>
          </cell>
          <cell r="B201">
            <v>855126.61</v>
          </cell>
          <cell r="C201">
            <v>8610.5720000000001</v>
          </cell>
          <cell r="D201">
            <v>98.950540155242564</v>
          </cell>
          <cell r="E201">
            <v>-2.1060846202178851E-3</v>
          </cell>
          <cell r="F201">
            <v>-6.9294563963273603E-3</v>
          </cell>
          <cell r="H201">
            <v>-2.5117830982831935E-2</v>
          </cell>
          <cell r="I201">
            <v>-2.5117830982831935E-2</v>
          </cell>
          <cell r="K201">
            <v>0</v>
          </cell>
          <cell r="L201">
            <v>855126.61</v>
          </cell>
          <cell r="M201">
            <v>8641.9599999999991</v>
          </cell>
          <cell r="N201">
            <v>98.95</v>
          </cell>
          <cell r="O201">
            <v>-2.1177894312222056E-3</v>
          </cell>
          <cell r="P201">
            <v>-6.92492974708947E-3</v>
          </cell>
          <cell r="R201">
            <v>-2.5123152709359609E-2</v>
          </cell>
          <cell r="S201">
            <v>-2.5123152709359609E-2</v>
          </cell>
          <cell r="T201">
            <v>-1.554192609020788E-3</v>
          </cell>
          <cell r="U201">
            <v>0.13633990012421354</v>
          </cell>
        </row>
        <row r="202">
          <cell r="A202">
            <v>42367</v>
          </cell>
          <cell r="B202">
            <v>849832.59</v>
          </cell>
          <cell r="C202">
            <v>8610.5720000000001</v>
          </cell>
          <cell r="D202">
            <v>98.33794532721744</v>
          </cell>
          <cell r="E202">
            <v>-6.1909194943658985E-3</v>
          </cell>
          <cell r="F202">
            <v>-1.30774761840039E-2</v>
          </cell>
          <cell r="H202">
            <v>-3.1153248007709911E-2</v>
          </cell>
          <cell r="I202">
            <v>-3.1153248007709911E-2</v>
          </cell>
          <cell r="K202">
            <v>0</v>
          </cell>
          <cell r="L202">
            <v>849832.59</v>
          </cell>
          <cell r="M202">
            <v>8641.9599999999991</v>
          </cell>
          <cell r="N202">
            <v>98.34</v>
          </cell>
          <cell r="O202">
            <v>-6.1647296614452118E-3</v>
          </cell>
          <cell r="P202">
            <v>-1.3046969088719385E-2</v>
          </cell>
          <cell r="R202">
            <v>-3.1133004926108376E-2</v>
          </cell>
          <cell r="S202">
            <v>-3.1133004926108376E-2</v>
          </cell>
          <cell r="T202">
            <v>-1.916157164686183E-3</v>
          </cell>
          <cell r="U202">
            <v>0.13603055718542434</v>
          </cell>
        </row>
        <row r="203">
          <cell r="A203">
            <v>42368</v>
          </cell>
          <cell r="B203">
            <v>854221.55</v>
          </cell>
          <cell r="C203">
            <v>8610.5720000000001</v>
          </cell>
          <cell r="D203">
            <v>98.845811598294844</v>
          </cell>
          <cell r="E203">
            <v>5.1644995163107055E-3</v>
          </cell>
          <cell r="F203">
            <v>-7.9805152871199603E-3</v>
          </cell>
          <cell r="H203">
            <v>-2.6149639425666504E-2</v>
          </cell>
          <cell r="I203">
            <v>-2.6149639425666504E-2</v>
          </cell>
          <cell r="K203">
            <v>0</v>
          </cell>
          <cell r="L203">
            <v>854221.55</v>
          </cell>
          <cell r="M203">
            <v>8641.9599999999991</v>
          </cell>
          <cell r="N203">
            <v>98.85</v>
          </cell>
          <cell r="O203">
            <v>5.1860890787065461E-3</v>
          </cell>
          <cell r="P203">
            <v>-7.9285427539141917E-3</v>
          </cell>
          <cell r="R203">
            <v>-2.6108374384236521E-2</v>
          </cell>
          <cell r="S203">
            <v>-2.6108374384236521E-2</v>
          </cell>
          <cell r="T203">
            <v>-1.5986678260873077E-3</v>
          </cell>
          <cell r="U203">
            <v>0.13569768164280199</v>
          </cell>
        </row>
        <row r="204">
          <cell r="A204">
            <v>42369</v>
          </cell>
          <cell r="B204">
            <v>856821.75</v>
          </cell>
          <cell r="C204">
            <v>8610.5720000000001</v>
          </cell>
          <cell r="D204">
            <v>99.146692416998008</v>
          </cell>
          <cell r="E204">
            <v>3.0439410010201229E-3</v>
          </cell>
          <cell r="F204">
            <v>-4.9608665037915722E-3</v>
          </cell>
          <cell r="G204">
            <v>4.1875751420738627E-2</v>
          </cell>
          <cell r="H204">
            <v>-2.3185296384256038E-2</v>
          </cell>
          <cell r="I204">
            <v>-2.3185296384256038E-2</v>
          </cell>
          <cell r="K204">
            <v>0</v>
          </cell>
          <cell r="L204">
            <v>856821.75</v>
          </cell>
          <cell r="M204">
            <v>8641.9599999999991</v>
          </cell>
          <cell r="N204">
            <v>99.15</v>
          </cell>
          <cell r="O204">
            <v>3.0349013657058332E-3</v>
          </cell>
          <cell r="P204">
            <v>-4.9177037334403595E-3</v>
          </cell>
          <cell r="Q204">
            <v>4.1929382093316647E-2</v>
          </cell>
          <cell r="R204">
            <v>-2.3152709359605894E-2</v>
          </cell>
          <cell r="S204">
            <v>-2.3152709359605894E-2</v>
          </cell>
          <cell r="T204">
            <v>-1.4104706627051655E-3</v>
          </cell>
          <cell r="U204">
            <v>0.13535778859335917</v>
          </cell>
        </row>
        <row r="205">
          <cell r="A205" t="str">
            <v>31-12-15_Perf</v>
          </cell>
          <cell r="B205">
            <v>856822.15</v>
          </cell>
          <cell r="C205">
            <v>8610.5720000000001</v>
          </cell>
          <cell r="D205">
            <v>99.146738702794281</v>
          </cell>
          <cell r="E205">
            <v>3.0573216046820839E-3</v>
          </cell>
          <cell r="F205">
            <v>-4.9475926842417195E-3</v>
          </cell>
          <cell r="G205">
            <v>4.1889650040654258E-2</v>
          </cell>
          <cell r="H205">
            <v>-2.3172265678555237E-2</v>
          </cell>
          <cell r="I205">
            <v>-2.3172265678555237E-2</v>
          </cell>
          <cell r="K205">
            <v>0</v>
          </cell>
          <cell r="L205">
            <v>856822.15</v>
          </cell>
          <cell r="M205">
            <v>8641.9599999999991</v>
          </cell>
          <cell r="N205">
            <v>99.15</v>
          </cell>
          <cell r="O205">
            <v>3.0349013657058332E-3</v>
          </cell>
          <cell r="P205">
            <v>-4.9177037334403595E-3</v>
          </cell>
          <cell r="Q205">
            <v>4.1929382093316647E-2</v>
          </cell>
          <cell r="R205">
            <v>-2.3152709359605894E-2</v>
          </cell>
          <cell r="S205">
            <v>-2.3152709359605894E-2</v>
          </cell>
          <cell r="T205">
            <v>-1.4104706627051655E-3</v>
          </cell>
          <cell r="U205">
            <v>0.13535778859335917</v>
          </cell>
        </row>
        <row r="206">
          <cell r="A206">
            <v>42370</v>
          </cell>
          <cell r="B206">
            <v>856710.2</v>
          </cell>
          <cell r="C206">
            <v>8610.5720000000001</v>
          </cell>
          <cell r="D206">
            <v>99.133784465561064</v>
          </cell>
          <cell r="E206">
            <v>-1.306572198208622E-4</v>
          </cell>
          <cell r="F206">
            <v>-1.306572198208622E-4</v>
          </cell>
          <cell r="H206">
            <v>-1.306572198208622E-4</v>
          </cell>
          <cell r="I206">
            <v>-2.3312468319595436E-2</v>
          </cell>
          <cell r="K206">
            <v>0</v>
          </cell>
          <cell r="L206">
            <v>856710.2</v>
          </cell>
          <cell r="M206">
            <v>8641.9599999999991</v>
          </cell>
          <cell r="N206">
            <v>99.13</v>
          </cell>
          <cell r="O206">
            <v>-2.0171457387807568E-4</v>
          </cell>
          <cell r="P206">
            <v>-2.0171457387807568E-4</v>
          </cell>
          <cell r="R206">
            <v>-1.306572198208622E-4</v>
          </cell>
          <cell r="S206">
            <v>-2.3349753694581366E-2</v>
          </cell>
          <cell r="T206">
            <v>-1.4152918133731873E-3</v>
          </cell>
          <cell r="U206">
            <v>0.13467915099587668</v>
          </cell>
        </row>
        <row r="207">
          <cell r="A207">
            <v>42373</v>
          </cell>
          <cell r="B207">
            <v>838676.21</v>
          </cell>
          <cell r="C207">
            <v>8610.5720000000001</v>
          </cell>
          <cell r="D207">
            <v>97.046990497526025</v>
          </cell>
          <cell r="E207">
            <v>-2.105028047991031E-2</v>
          </cell>
          <cell r="F207">
            <v>-2.1178187328607323E-2</v>
          </cell>
          <cell r="H207">
            <v>-2.1178187328607323E-2</v>
          </cell>
          <cell r="I207">
            <v>-4.3872014802699311E-2</v>
          </cell>
          <cell r="K207">
            <v>0</v>
          </cell>
          <cell r="L207">
            <v>838676.21</v>
          </cell>
          <cell r="M207">
            <v>8641.9599999999991</v>
          </cell>
          <cell r="N207">
            <v>97.05</v>
          </cell>
          <cell r="O207">
            <v>-2.0982548169070858E-2</v>
          </cell>
          <cell r="P207">
            <v>-2.1180030257186178E-2</v>
          </cell>
          <cell r="R207">
            <v>-2.1178187328607323E-2</v>
          </cell>
          <cell r="S207">
            <v>-4.3842364532019729E-2</v>
          </cell>
          <cell r="T207">
            <v>-2.6443054259743803E-3</v>
          </cell>
          <cell r="U207">
            <v>0.13444513406925035</v>
          </cell>
        </row>
        <row r="208">
          <cell r="A208">
            <v>42374</v>
          </cell>
          <cell r="B208">
            <v>838642.87</v>
          </cell>
          <cell r="C208">
            <v>8610.5720000000001</v>
          </cell>
          <cell r="D208">
            <v>97.043132576406293</v>
          </cell>
          <cell r="E208">
            <v>-3.9753124748687085E-5</v>
          </cell>
          <cell r="F208">
            <v>-2.1217098554233149E-2</v>
          </cell>
          <cell r="H208">
            <v>-2.1217098554233149E-2</v>
          </cell>
          <cell r="I208">
            <v>-4.3910023877770543E-2</v>
          </cell>
          <cell r="K208">
            <v>0</v>
          </cell>
          <cell r="L208">
            <v>838642.87</v>
          </cell>
          <cell r="M208">
            <v>8641.9599999999991</v>
          </cell>
          <cell r="N208">
            <v>97.04</v>
          </cell>
          <cell r="O208">
            <v>-1.0303967027291971E-4</v>
          </cell>
          <cell r="P208">
            <v>-2.1280887544125049E-2</v>
          </cell>
          <cell r="R208">
            <v>-2.1217098554233149E-2</v>
          </cell>
          <cell r="S208">
            <v>-4.3940886699507353E-2</v>
          </cell>
          <cell r="T208">
            <v>-2.6369978427709384E-3</v>
          </cell>
          <cell r="U208">
            <v>0.13421298590912856</v>
          </cell>
        </row>
        <row r="209">
          <cell r="A209">
            <v>42375</v>
          </cell>
          <cell r="B209">
            <v>844305.79</v>
          </cell>
          <cell r="C209">
            <v>8610.5720000000001</v>
          </cell>
          <cell r="D209">
            <v>97.698414480048527</v>
          </cell>
          <cell r="E209">
            <v>6.7524809457928381E-3</v>
          </cell>
          <cell r="F209">
            <v>-1.4607885662152764E-2</v>
          </cell>
          <cell r="H209">
            <v>-1.4607885662152764E-2</v>
          </cell>
          <cell r="I209">
            <v>-3.7454044531541553E-2</v>
          </cell>
          <cell r="K209">
            <v>0</v>
          </cell>
          <cell r="L209">
            <v>844305.79</v>
          </cell>
          <cell r="M209">
            <v>8641.9599999999991</v>
          </cell>
          <cell r="N209">
            <v>97.7</v>
          </cell>
          <cell r="O209">
            <v>6.8013190436932991E-3</v>
          </cell>
          <cell r="P209">
            <v>-1.4624306606152326E-2</v>
          </cell>
          <cell r="R209">
            <v>-1.4607885662152764E-2</v>
          </cell>
          <cell r="S209">
            <v>-3.7438423645320129E-2</v>
          </cell>
          <cell r="T209">
            <v>-2.2355232848099149E-3</v>
          </cell>
          <cell r="U209">
            <v>0.13392792413910912</v>
          </cell>
        </row>
        <row r="210">
          <cell r="A210">
            <v>42376</v>
          </cell>
          <cell r="B210">
            <v>826822.36</v>
          </cell>
          <cell r="C210">
            <v>8610.5720000000001</v>
          </cell>
          <cell r="D210">
            <v>95.675328282010113</v>
          </cell>
          <cell r="E210">
            <v>-2.0707461925613568E-2</v>
          </cell>
          <cell r="F210">
            <v>-3.5012855351603478E-2</v>
          </cell>
          <cell r="H210">
            <v>-3.5012855351603478E-2</v>
          </cell>
          <cell r="I210">
            <v>-5.7385928256058039E-2</v>
          </cell>
          <cell r="K210">
            <v>0</v>
          </cell>
          <cell r="L210">
            <v>826822.36</v>
          </cell>
          <cell r="M210">
            <v>8641.9599999999991</v>
          </cell>
          <cell r="N210">
            <v>95.68</v>
          </cell>
          <cell r="O210">
            <v>-2.0675537359262974E-2</v>
          </cell>
          <cell r="P210">
            <v>-3.4997478567826534E-2</v>
          </cell>
          <cell r="R210">
            <v>-3.5012855351603478E-2</v>
          </cell>
          <cell r="S210">
            <v>-5.7339901477832411E-2</v>
          </cell>
          <cell r="T210">
            <v>-3.4072496996202517E-3</v>
          </cell>
          <cell r="U210">
            <v>0.13386977325973867</v>
          </cell>
        </row>
        <row r="211">
          <cell r="A211">
            <v>42377</v>
          </cell>
          <cell r="B211">
            <v>831800.23</v>
          </cell>
          <cell r="C211">
            <v>8610.5720000000001</v>
          </cell>
          <cell r="D211">
            <v>96.251339973802246</v>
          </cell>
          <cell r="E211">
            <v>6.0204830454753111E-3</v>
          </cell>
          <cell r="F211">
            <v>-2.9203166608146147E-2</v>
          </cell>
          <cell r="H211">
            <v>-2.9203166608146147E-2</v>
          </cell>
          <cell r="I211">
            <v>-5.1710936218697046E-2</v>
          </cell>
          <cell r="K211">
            <v>0</v>
          </cell>
          <cell r="L211">
            <v>831800.23</v>
          </cell>
          <cell r="M211">
            <v>8641.9599999999991</v>
          </cell>
          <cell r="N211">
            <v>96.25</v>
          </cell>
          <cell r="O211">
            <v>5.9573578595317755E-3</v>
          </cell>
          <cell r="P211">
            <v>-2.9248613212304653E-2</v>
          </cell>
          <cell r="R211">
            <v>-2.9203166608146147E-2</v>
          </cell>
          <cell r="S211">
            <v>-5.1724137931034475E-2</v>
          </cell>
          <cell r="T211">
            <v>-3.0583287678069837E-3</v>
          </cell>
          <cell r="U211">
            <v>0.13372823296514028</v>
          </cell>
        </row>
        <row r="212">
          <cell r="A212">
            <v>42380</v>
          </cell>
          <cell r="B212">
            <v>821700.6</v>
          </cell>
          <cell r="C212">
            <v>8610.5720000000001</v>
          </cell>
          <cell r="D212">
            <v>95.082666432151967</v>
          </cell>
          <cell r="E212">
            <v>-1.2141893733306652E-2</v>
          </cell>
          <cell r="F212">
            <v>-4.0990478595820612E-2</v>
          </cell>
          <cell r="H212">
            <v>-4.0990478595820612E-2</v>
          </cell>
          <cell r="I212">
            <v>-6.3224961259586543E-2</v>
          </cell>
          <cell r="K212">
            <v>0</v>
          </cell>
          <cell r="L212">
            <v>821700.6</v>
          </cell>
          <cell r="M212">
            <v>8641.9599999999991</v>
          </cell>
          <cell r="N212">
            <v>95.08</v>
          </cell>
          <cell r="O212">
            <v>-1.2155844155844142E-2</v>
          </cell>
          <cell r="P212">
            <v>-4.1048915784165474E-2</v>
          </cell>
          <cell r="R212">
            <v>-4.0990478595820612E-2</v>
          </cell>
          <cell r="S212">
            <v>-6.3251231527093665E-2</v>
          </cell>
          <cell r="T212">
            <v>-3.7217685968045089E-3</v>
          </cell>
          <cell r="U212">
            <v>0.1337671089398231</v>
          </cell>
        </row>
        <row r="213">
          <cell r="A213">
            <v>42381</v>
          </cell>
          <cell r="B213">
            <v>814841.66</v>
          </cell>
          <cell r="C213">
            <v>8610.5720000000001</v>
          </cell>
          <cell r="D213">
            <v>94.288987683349617</v>
          </cell>
          <cell r="E213">
            <v>-8.3472495943168745E-3</v>
          </cell>
          <cell r="F213">
            <v>-4.89955704343078E-2</v>
          </cell>
          <cell r="H213">
            <v>-4.89955704343078E-2</v>
          </cell>
          <cell r="I213">
            <v>-7.1044456321678662E-2</v>
          </cell>
          <cell r="K213">
            <v>0</v>
          </cell>
          <cell r="L213">
            <v>814841.66</v>
          </cell>
          <cell r="M213">
            <v>8641.9599999999991</v>
          </cell>
          <cell r="N213">
            <v>94.29</v>
          </cell>
          <cell r="O213">
            <v>-8.3087925957088249E-3</v>
          </cell>
          <cell r="P213">
            <v>-4.9016641452344967E-2</v>
          </cell>
          <cell r="R213">
            <v>-4.89955704343078E-2</v>
          </cell>
          <cell r="S213">
            <v>-7.1034482758620676E-2</v>
          </cell>
          <cell r="T213">
            <v>-4.1595071019031593E-3</v>
          </cell>
          <cell r="U213">
            <v>0.13395706971296573</v>
          </cell>
        </row>
        <row r="214">
          <cell r="A214">
            <v>42382</v>
          </cell>
          <cell r="B214">
            <v>812185.73</v>
          </cell>
          <cell r="C214">
            <v>8610.5720000000001</v>
          </cell>
          <cell r="D214">
            <v>93.981658096080068</v>
          </cell>
          <cell r="E214">
            <v>-3.2594430677488351E-3</v>
          </cell>
          <cell r="F214">
            <v>-5.2095315229654049E-2</v>
          </cell>
          <cell r="H214">
            <v>-5.2095315229654049E-2</v>
          </cell>
          <cell r="I214">
            <v>-7.4072334028767783E-2</v>
          </cell>
          <cell r="K214">
            <v>0</v>
          </cell>
          <cell r="L214">
            <v>812185.73</v>
          </cell>
          <cell r="M214">
            <v>8641.9599999999991</v>
          </cell>
          <cell r="N214">
            <v>93.98</v>
          </cell>
          <cell r="O214">
            <v>-3.2877293456358148E-3</v>
          </cell>
          <cell r="P214">
            <v>-5.2143217347453419E-2</v>
          </cell>
          <cell r="R214">
            <v>-5.2095315229654049E-2</v>
          </cell>
          <cell r="S214">
            <v>-7.4088669950738928E-2</v>
          </cell>
          <cell r="T214">
            <v>-4.3173512173382278E-3</v>
          </cell>
          <cell r="U214">
            <v>0.13420754666669787</v>
          </cell>
        </row>
        <row r="215">
          <cell r="A215">
            <v>42383</v>
          </cell>
          <cell r="B215">
            <v>807731.45</v>
          </cell>
          <cell r="C215">
            <v>8610.5720000000001</v>
          </cell>
          <cell r="D215">
            <v>93.466233354470518</v>
          </cell>
          <cell r="E215">
            <v>-5.4843120673888635E-3</v>
          </cell>
          <cell r="F215">
            <v>-5.729392033107461E-2</v>
          </cell>
          <cell r="H215">
            <v>-5.729392033107461E-2</v>
          </cell>
          <cell r="I215">
            <v>-7.9150410300783069E-2</v>
          </cell>
          <cell r="K215">
            <v>0</v>
          </cell>
          <cell r="L215">
            <v>807731.45</v>
          </cell>
          <cell r="M215">
            <v>8641.9599999999991</v>
          </cell>
          <cell r="N215">
            <v>93.47</v>
          </cell>
          <cell r="O215">
            <v>-5.4266865290487631E-3</v>
          </cell>
          <cell r="P215">
            <v>-5.7286938981341518E-2</v>
          </cell>
          <cell r="R215">
            <v>-5.729392033107461E-2</v>
          </cell>
          <cell r="S215">
            <v>-7.9113300492610894E-2</v>
          </cell>
          <cell r="T215">
            <v>-4.5879881734975925E-3</v>
          </cell>
          <cell r="U215">
            <v>0.13456859057066919</v>
          </cell>
        </row>
        <row r="216">
          <cell r="A216">
            <v>42384</v>
          </cell>
          <cell r="B216">
            <v>799856.97</v>
          </cell>
          <cell r="C216">
            <v>8610.5720000000001</v>
          </cell>
          <cell r="D216">
            <v>92.555041911788535</v>
          </cell>
          <cell r="E216">
            <v>-9.7488837410008022E-3</v>
          </cell>
          <cell r="F216">
            <v>-6.6484252303701585E-2</v>
          </cell>
          <cell r="H216">
            <v>-6.6484252303701585E-2</v>
          </cell>
          <cell r="I216">
            <v>-8.8127665893709017E-2</v>
          </cell>
          <cell r="K216">
            <v>0</v>
          </cell>
          <cell r="L216">
            <v>799856.97</v>
          </cell>
          <cell r="M216">
            <v>8641.9599999999991</v>
          </cell>
          <cell r="N216">
            <v>92.56</v>
          </cell>
          <cell r="O216">
            <v>-9.7357440890124547E-3</v>
          </cell>
          <cell r="P216">
            <v>-6.6464952092788687E-2</v>
          </cell>
          <cell r="R216">
            <v>-6.6484252303701585E-2</v>
          </cell>
          <cell r="S216">
            <v>-8.8078817733990178E-2</v>
          </cell>
          <cell r="T216">
            <v>-5.0835801999511432E-3</v>
          </cell>
          <cell r="U216">
            <v>0.13515597889404643</v>
          </cell>
        </row>
        <row r="217">
          <cell r="A217">
            <v>42387</v>
          </cell>
          <cell r="B217">
            <v>794603.64</v>
          </cell>
          <cell r="C217">
            <v>8610.5720000000001</v>
          </cell>
          <cell r="D217">
            <v>91.947155506389763</v>
          </cell>
          <cell r="E217">
            <v>-6.5678367471123655E-3</v>
          </cell>
          <cell r="F217">
            <v>-7.2615431335429359E-2</v>
          </cell>
          <cell r="H217">
            <v>-7.2615431335429359E-2</v>
          </cell>
          <cell r="I217">
            <v>-9.4116694518327493E-2</v>
          </cell>
          <cell r="K217">
            <v>0</v>
          </cell>
          <cell r="L217">
            <v>794603.64</v>
          </cell>
          <cell r="M217">
            <v>8641.9599999999991</v>
          </cell>
          <cell r="N217">
            <v>91.95</v>
          </cell>
          <cell r="O217">
            <v>-6.5903197925669676E-3</v>
          </cell>
          <cell r="P217">
            <v>-7.2617246596066609E-2</v>
          </cell>
          <cell r="R217">
            <v>-7.2615431335429359E-2</v>
          </cell>
          <cell r="S217">
            <v>-9.4088669950738835E-2</v>
          </cell>
          <cell r="T217">
            <v>-5.4046172634230061E-3</v>
          </cell>
          <cell r="U217">
            <v>0.13590308221299011</v>
          </cell>
        </row>
        <row r="218">
          <cell r="A218">
            <v>42388</v>
          </cell>
          <cell r="B218">
            <v>799230.23</v>
          </cell>
          <cell r="C218">
            <v>8610.5720000000001</v>
          </cell>
          <cell r="D218">
            <v>92.48251901189083</v>
          </cell>
          <cell r="E218">
            <v>5.8225129701141576E-3</v>
          </cell>
          <cell r="F218">
            <v>-6.72157226560961E-2</v>
          </cell>
          <cell r="H218">
            <v>-6.72157226560961E-2</v>
          </cell>
          <cell r="I218">
            <v>-8.8842177222750451E-2</v>
          </cell>
          <cell r="K218">
            <v>0</v>
          </cell>
          <cell r="L218">
            <v>799230.23</v>
          </cell>
          <cell r="M218">
            <v>8641.9599999999991</v>
          </cell>
          <cell r="N218">
            <v>92.48</v>
          </cell>
          <cell r="O218">
            <v>5.7640021750950954E-3</v>
          </cell>
          <cell r="P218">
            <v>-6.7271810388300546E-2</v>
          </cell>
          <cell r="R218">
            <v>-6.72157226560961E-2</v>
          </cell>
          <cell r="S218">
            <v>-8.8866995073891619E-2</v>
          </cell>
          <cell r="T218">
            <v>-5.0802426768541409E-3</v>
          </cell>
          <cell r="U218">
            <v>0.13647716668679605</v>
          </cell>
        </row>
        <row r="219">
          <cell r="A219">
            <v>42389</v>
          </cell>
          <cell r="B219">
            <v>783659.2</v>
          </cell>
          <cell r="C219">
            <v>8610.5720000000001</v>
          </cell>
          <cell r="D219">
            <v>90.680725205856078</v>
          </cell>
          <cell r="E219">
            <v>-1.9482533837590355E-2</v>
          </cell>
          <cell r="F219">
            <v>-8.5388723902620978E-2</v>
          </cell>
          <cell r="H219">
            <v>-8.5388723902620978E-2</v>
          </cell>
          <cell r="I219">
            <v>-0.1065938403363933</v>
          </cell>
          <cell r="K219">
            <v>0</v>
          </cell>
          <cell r="L219">
            <v>783659.2</v>
          </cell>
          <cell r="M219">
            <v>8641.9599999999991</v>
          </cell>
          <cell r="N219">
            <v>90.68</v>
          </cell>
          <cell r="O219">
            <v>-1.9463667820069142E-2</v>
          </cell>
          <cell r="P219">
            <v>-8.5426122037317143E-2</v>
          </cell>
          <cell r="R219">
            <v>-8.5388723902620978E-2</v>
          </cell>
          <cell r="S219">
            <v>-0.10660098522167483</v>
          </cell>
          <cell r="T219">
            <v>-6.0656650064885298E-3</v>
          </cell>
          <cell r="U219">
            <v>0.13759117931372056</v>
          </cell>
        </row>
        <row r="220">
          <cell r="A220">
            <v>42390</v>
          </cell>
          <cell r="B220">
            <v>772946.55</v>
          </cell>
          <cell r="C220">
            <v>8610.5720000000001</v>
          </cell>
          <cell r="D220">
            <v>89.441116367120429</v>
          </cell>
          <cell r="E220">
            <v>-1.3670036669000907E-2</v>
          </cell>
          <cell r="F220">
            <v>-9.7891493584753797E-2</v>
          </cell>
          <cell r="H220">
            <v>-9.7891493584753797E-2</v>
          </cell>
          <cell r="I220">
            <v>-0.11880673529930608</v>
          </cell>
          <cell r="K220">
            <v>0</v>
          </cell>
          <cell r="L220">
            <v>772946.55</v>
          </cell>
          <cell r="M220">
            <v>8641.9599999999991</v>
          </cell>
          <cell r="N220">
            <v>89.44</v>
          </cell>
          <cell r="O220">
            <v>-1.3674459638288616E-2</v>
          </cell>
          <cell r="P220">
            <v>-9.7932425617750951E-2</v>
          </cell>
          <cell r="R220">
            <v>-9.7891493584753797E-2</v>
          </cell>
          <cell r="S220">
            <v>-0.11881773399014783</v>
          </cell>
          <cell r="T220">
            <v>-6.729304415003412E-3</v>
          </cell>
          <cell r="U220">
            <v>0.13912531442235052</v>
          </cell>
        </row>
        <row r="221">
          <cell r="A221">
            <v>42391</v>
          </cell>
          <cell r="B221">
            <v>779455.21</v>
          </cell>
          <cell r="C221">
            <v>8610.5720000000001</v>
          </cell>
          <cell r="D221">
            <v>90.194262644122404</v>
          </cell>
          <cell r="E221">
            <v>8.4205822511271844E-3</v>
          </cell>
          <cell r="F221">
            <v>-9.0295214707042826E-2</v>
          </cell>
          <cell r="H221">
            <v>-9.0295214707042826E-2</v>
          </cell>
          <cell r="I221">
            <v>-0.11138657493475468</v>
          </cell>
          <cell r="K221">
            <v>0</v>
          </cell>
          <cell r="L221">
            <v>779455.21</v>
          </cell>
          <cell r="M221">
            <v>8641.9599999999991</v>
          </cell>
          <cell r="N221">
            <v>90.19</v>
          </cell>
          <cell r="O221">
            <v>8.3855098389982174E-3</v>
          </cell>
          <cell r="P221">
            <v>-9.0368129097327388E-2</v>
          </cell>
          <cell r="R221">
            <v>-9.0295214707042826E-2</v>
          </cell>
          <cell r="S221">
            <v>-0.11142857142857143</v>
          </cell>
          <cell r="T221">
            <v>-6.2809688919855944E-3</v>
          </cell>
          <cell r="U221">
            <v>0.14033595741840266</v>
          </cell>
        </row>
        <row r="222">
          <cell r="A222">
            <v>42394</v>
          </cell>
          <cell r="B222">
            <v>779951.08</v>
          </cell>
          <cell r="C222">
            <v>8610.5720000000001</v>
          </cell>
          <cell r="D222">
            <v>90.25164198862295</v>
          </cell>
          <cell r="E222">
            <v>6.3617510491709162E-4</v>
          </cell>
          <cell r="F222">
            <v>-8.9716483169815398E-2</v>
          </cell>
          <cell r="H222">
            <v>-8.9716483169815398E-2</v>
          </cell>
          <cell r="I222">
            <v>-0.11082126119583302</v>
          </cell>
          <cell r="K222">
            <v>0</v>
          </cell>
          <cell r="L222">
            <v>779951.08</v>
          </cell>
          <cell r="M222">
            <v>8641.9599999999991</v>
          </cell>
          <cell r="N222">
            <v>90.25</v>
          </cell>
          <cell r="O222">
            <v>6.6526222419338588E-4</v>
          </cell>
          <cell r="P222">
            <v>-8.9762985375693494E-2</v>
          </cell>
          <cell r="R222">
            <v>-8.9716483169815398E-2</v>
          </cell>
          <cell r="S222">
            <v>-0.11083743842364535</v>
          </cell>
          <cell r="T222">
            <v>-6.2184370324871452E-3</v>
          </cell>
          <cell r="U222">
            <v>0.14149032164094064</v>
          </cell>
        </row>
        <row r="223">
          <cell r="A223">
            <v>42395</v>
          </cell>
          <cell r="B223">
            <v>774240.99</v>
          </cell>
          <cell r="C223">
            <v>8610.5720000000001</v>
          </cell>
          <cell r="D223">
            <v>89.590901832454676</v>
          </cell>
          <cell r="E223">
            <v>-7.3210873687102884E-3</v>
          </cell>
          <cell r="F223">
            <v>-9.6380748326826082E-2</v>
          </cell>
          <cell r="H223">
            <v>-9.6380748326826082E-2</v>
          </cell>
          <cell r="I223">
            <v>-0.117331016429018</v>
          </cell>
          <cell r="K223">
            <v>0</v>
          </cell>
          <cell r="L223">
            <v>774240.99</v>
          </cell>
          <cell r="M223">
            <v>8641.9599999999991</v>
          </cell>
          <cell r="N223">
            <v>89.59</v>
          </cell>
          <cell r="O223">
            <v>-7.3130193905817098E-3</v>
          </cell>
          <cell r="P223">
            <v>-9.6419566313666216E-2</v>
          </cell>
          <cell r="R223">
            <v>-9.6380748326826082E-2</v>
          </cell>
          <cell r="S223">
            <v>-0.11733990147783246</v>
          </cell>
          <cell r="T223">
            <v>-6.5528345189136417E-3</v>
          </cell>
          <cell r="U223">
            <v>0.14284288679312943</v>
          </cell>
        </row>
        <row r="224">
          <cell r="A224">
            <v>42396</v>
          </cell>
          <cell r="B224">
            <v>779484.47</v>
          </cell>
          <cell r="C224">
            <v>8610.5720000000001</v>
          </cell>
          <cell r="D224">
            <v>90.197648450120113</v>
          </cell>
          <cell r="E224">
            <v>6.772413328310023E-3</v>
          </cell>
          <cell r="F224">
            <v>-9.0261065263077089E-2</v>
          </cell>
          <cell r="H224">
            <v>-9.0261065263077089E-2</v>
          </cell>
          <cell r="I224">
            <v>-0.11135321724019598</v>
          </cell>
          <cell r="K224">
            <v>0</v>
          </cell>
          <cell r="L224">
            <v>779484.47</v>
          </cell>
          <cell r="M224">
            <v>8641.9599999999991</v>
          </cell>
          <cell r="N224">
            <v>90.2</v>
          </cell>
          <cell r="O224">
            <v>6.8087956245117542E-3</v>
          </cell>
          <cell r="P224">
            <v>-9.0267271810388294E-2</v>
          </cell>
          <cell r="R224">
            <v>-9.0261065263077089E-2</v>
          </cell>
          <cell r="S224">
            <v>-0.1113300492610837</v>
          </cell>
          <cell r="T224">
            <v>-6.1882566969586605E-3</v>
          </cell>
          <cell r="U224">
            <v>0.14394448877384758</v>
          </cell>
        </row>
        <row r="225">
          <cell r="A225">
            <v>42397</v>
          </cell>
          <cell r="B225">
            <v>779472.23</v>
          </cell>
          <cell r="C225">
            <v>8610.5720000000001</v>
          </cell>
          <cell r="D225">
            <v>90.196232104754017</v>
          </cell>
          <cell r="E225">
            <v>-1.5702686161245261E-5</v>
          </cell>
          <cell r="F225">
            <v>-9.0275350608057914E-2</v>
          </cell>
          <cell r="H225">
            <v>-9.0275350608057914E-2</v>
          </cell>
          <cell r="I225">
            <v>-0.1113671713817338</v>
          </cell>
          <cell r="K225">
            <v>0</v>
          </cell>
          <cell r="L225">
            <v>779472.23</v>
          </cell>
          <cell r="M225">
            <v>8641.9599999999991</v>
          </cell>
          <cell r="N225">
            <v>90.2</v>
          </cell>
          <cell r="O225">
            <v>0</v>
          </cell>
          <cell r="P225">
            <v>-9.0267271810388294E-2</v>
          </cell>
          <cell r="R225">
            <v>-9.0275350608057914E-2</v>
          </cell>
          <cell r="S225">
            <v>-0.1113300492610837</v>
          </cell>
          <cell r="T225">
            <v>-6.1597402633140064E-3</v>
          </cell>
          <cell r="U225">
            <v>0.1450147645848873</v>
          </cell>
        </row>
        <row r="226">
          <cell r="A226">
            <v>42398</v>
          </cell>
          <cell r="B226">
            <v>790528.81</v>
          </cell>
          <cell r="C226">
            <v>8610.5720000000001</v>
          </cell>
          <cell r="D226">
            <v>91.475638628274154</v>
          </cell>
          <cell r="E226">
            <v>1.4184700332428912E-2</v>
          </cell>
          <cell r="F226">
            <v>-7.7371179071409335E-2</v>
          </cell>
          <cell r="H226">
            <v>-7.7371179071409335E-2</v>
          </cell>
          <cell r="I226">
            <v>-9.8762181002225113E-2</v>
          </cell>
          <cell r="K226">
            <v>0</v>
          </cell>
          <cell r="L226">
            <v>790528.81</v>
          </cell>
          <cell r="M226">
            <v>8641.9599999999991</v>
          </cell>
          <cell r="N226">
            <v>91.48</v>
          </cell>
          <cell r="O226">
            <v>1.4190687361419041E-2</v>
          </cell>
          <cell r="P226">
            <v>-7.7357539082198667E-2</v>
          </cell>
          <cell r="R226">
            <v>-7.7371179071409335E-2</v>
          </cell>
          <cell r="S226">
            <v>-9.871921182266008E-2</v>
          </cell>
          <cell r="T226">
            <v>-5.4366212743843789E-3</v>
          </cell>
          <cell r="U226">
            <v>0.14567225095517777</v>
          </cell>
        </row>
        <row r="227">
          <cell r="A227">
            <v>42401</v>
          </cell>
          <cell r="B227">
            <v>792101.78</v>
          </cell>
          <cell r="C227">
            <v>8610.5720000000001</v>
          </cell>
          <cell r="D227">
            <v>91.657654050701467</v>
          </cell>
          <cell r="E227">
            <v>1.9897693545158912E-3</v>
          </cell>
          <cell r="F227">
            <v>1.9897693545158912E-3</v>
          </cell>
          <cell r="H227">
            <v>-7.5535360517932415E-2</v>
          </cell>
          <cell r="I227">
            <v>-9.6968925608852508E-2</v>
          </cell>
          <cell r="K227">
            <v>0</v>
          </cell>
          <cell r="L227">
            <v>792101.78</v>
          </cell>
          <cell r="M227">
            <v>8641.9599999999991</v>
          </cell>
          <cell r="N227">
            <v>91.66</v>
          </cell>
          <cell r="O227">
            <v>1.9676432006994204E-3</v>
          </cell>
          <cell r="P227">
            <v>1.9676432006994204E-3</v>
          </cell>
          <cell r="R227">
            <v>-7.5535360517932415E-2</v>
          </cell>
          <cell r="S227">
            <v>-9.6945812807881837E-2</v>
          </cell>
          <cell r="T227">
            <v>-5.3145346998775267E-3</v>
          </cell>
          <cell r="U227">
            <v>0.14534903889979853</v>
          </cell>
        </row>
        <row r="228">
          <cell r="A228">
            <v>42402</v>
          </cell>
          <cell r="B228">
            <v>793307.33</v>
          </cell>
          <cell r="C228">
            <v>8610.5720000000001</v>
          </cell>
          <cell r="D228">
            <v>91.79715365495791</v>
          </cell>
          <cell r="E228">
            <v>1.5219635032255319E-3</v>
          </cell>
          <cell r="F228">
            <v>3.5147612140788986E-3</v>
          </cell>
          <cell r="H228">
            <v>-7.4128359076618189E-2</v>
          </cell>
          <cell r="I228">
            <v>-9.5594545271350695E-2</v>
          </cell>
          <cell r="K228">
            <v>0</v>
          </cell>
          <cell r="L228">
            <v>793307.33</v>
          </cell>
          <cell r="M228">
            <v>8641.9599999999991</v>
          </cell>
          <cell r="N228">
            <v>91.8</v>
          </cell>
          <cell r="O228">
            <v>1.5273838097316084E-3</v>
          </cell>
          <cell r="P228">
            <v>3.4980323567992411E-3</v>
          </cell>
          <cell r="R228">
            <v>-7.4128359076618189E-2</v>
          </cell>
          <cell r="S228">
            <v>-9.5566502463054204E-2</v>
          </cell>
          <cell r="T228">
            <v>-5.2150747207662107E-3</v>
          </cell>
          <cell r="U228">
            <v>0.14503251714144308</v>
          </cell>
        </row>
        <row r="229">
          <cell r="A229">
            <v>42403</v>
          </cell>
          <cell r="B229">
            <v>786479.67</v>
          </cell>
          <cell r="C229">
            <v>8610.5720000000001</v>
          </cell>
          <cell r="D229">
            <v>91.007094455424479</v>
          </cell>
          <cell r="E229">
            <v>-8.6065762180717043E-3</v>
          </cell>
          <cell r="F229">
            <v>-5.1220650642700427E-3</v>
          </cell>
          <cell r="H229">
            <v>-8.209694392237632E-2</v>
          </cell>
          <cell r="I229">
            <v>-0.10337837974951247</v>
          </cell>
          <cell r="K229">
            <v>0</v>
          </cell>
          <cell r="L229">
            <v>786479.67</v>
          </cell>
          <cell r="M229">
            <v>8641.9599999999991</v>
          </cell>
          <cell r="N229">
            <v>91.01</v>
          </cell>
          <cell r="O229">
            <v>-8.6056644880173616E-3</v>
          </cell>
          <cell r="P229">
            <v>-5.1377350240489061E-3</v>
          </cell>
          <cell r="R229">
            <v>-8.209694392237632E-2</v>
          </cell>
          <cell r="S229">
            <v>-0.10334975369458121</v>
          </cell>
          <cell r="T229">
            <v>-5.6144955782713168E-3</v>
          </cell>
          <cell r="U229">
            <v>0.14470401743976158</v>
          </cell>
        </row>
        <row r="230">
          <cell r="A230">
            <v>42404</v>
          </cell>
          <cell r="B230">
            <v>791562.43</v>
          </cell>
          <cell r="C230">
            <v>8610.5720000000001</v>
          </cell>
          <cell r="D230">
            <v>91.595243440145538</v>
          </cell>
          <cell r="E230">
            <v>6.4626718196034716E-3</v>
          </cell>
          <cell r="F230">
            <v>1.3075045297843424E-3</v>
          </cell>
          <cell r="H230">
            <v>-7.6164837708735611E-2</v>
          </cell>
          <cell r="I230">
            <v>-9.7583808471472522E-2</v>
          </cell>
          <cell r="K230">
            <v>0</v>
          </cell>
          <cell r="L230">
            <v>791562.43</v>
          </cell>
          <cell r="M230">
            <v>8641.9599999999991</v>
          </cell>
          <cell r="N230">
            <v>91.6</v>
          </cell>
          <cell r="O230">
            <v>6.4828040874627124E-3</v>
          </cell>
          <cell r="P230">
            <v>1.3117621337996876E-3</v>
          </cell>
          <cell r="R230">
            <v>-7.6164837708735611E-2</v>
          </cell>
          <cell r="S230">
            <v>-9.7536945812807918E-2</v>
          </cell>
          <cell r="T230">
            <v>-5.2747011013849487E-3</v>
          </cell>
          <cell r="U230">
            <v>0.14438556820289519</v>
          </cell>
        </row>
        <row r="231">
          <cell r="A231">
            <v>42405</v>
          </cell>
          <cell r="B231">
            <v>793879.34</v>
          </cell>
          <cell r="C231">
            <v>8610.5720000000001</v>
          </cell>
          <cell r="D231">
            <v>91.863343500779919</v>
          </cell>
          <cell r="E231">
            <v>2.9270085494077502E-3</v>
          </cell>
          <cell r="F231">
            <v>4.2383401561290057E-3</v>
          </cell>
          <cell r="H231">
            <v>-7.3460764290465663E-2</v>
          </cell>
          <cell r="I231">
            <v>-9.4942428563744685E-2</v>
          </cell>
          <cell r="K231">
            <v>0</v>
          </cell>
          <cell r="L231">
            <v>793879.34</v>
          </cell>
          <cell r="M231">
            <v>8641.9599999999991</v>
          </cell>
          <cell r="N231">
            <v>91.86</v>
          </cell>
          <cell r="O231">
            <v>2.8384279475983654E-3</v>
          </cell>
          <cell r="P231">
            <v>4.1539134236991959E-3</v>
          </cell>
          <cell r="R231">
            <v>-7.3460764290465663E-2</v>
          </cell>
          <cell r="S231">
            <v>-9.4975369458128123E-2</v>
          </cell>
          <cell r="T231">
            <v>-5.1130800205356763E-3</v>
          </cell>
          <cell r="U231">
            <v>0.14407753159523856</v>
          </cell>
        </row>
        <row r="232">
          <cell r="A232">
            <v>42408</v>
          </cell>
          <cell r="B232">
            <v>793571.81</v>
          </cell>
          <cell r="C232">
            <v>8610.5720000000001</v>
          </cell>
          <cell r="D232">
            <v>91.827757823456736</v>
          </cell>
          <cell r="E232">
            <v>-3.8737624788154346E-4</v>
          </cell>
          <cell r="F232">
            <v>3.8493220759405755E-3</v>
          </cell>
          <cell r="H232">
            <v>-7.3819683583109863E-2</v>
          </cell>
          <cell r="I232">
            <v>-9.5293026369884348E-2</v>
          </cell>
          <cell r="K232">
            <v>0</v>
          </cell>
          <cell r="L232">
            <v>793571.81</v>
          </cell>
          <cell r="M232">
            <v>8641.9599999999991</v>
          </cell>
          <cell r="N232">
            <v>91.83</v>
          </cell>
          <cell r="O232">
            <v>-3.2658393207052328E-4</v>
          </cell>
          <cell r="P232">
            <v>3.8259728902492185E-3</v>
          </cell>
          <cell r="R232">
            <v>-7.3819683583109863E-2</v>
          </cell>
          <cell r="S232">
            <v>-9.5270935960591108E-2</v>
          </cell>
          <cell r="T232">
            <v>-5.1061025392442616E-3</v>
          </cell>
          <cell r="U232">
            <v>0.14377034600475305</v>
          </cell>
        </row>
        <row r="233">
          <cell r="A233">
            <v>42409</v>
          </cell>
          <cell r="B233">
            <v>787184.75</v>
          </cell>
          <cell r="C233">
            <v>8610.5720000000001</v>
          </cell>
          <cell r="D233">
            <v>91.088682428523171</v>
          </cell>
          <cell r="E233">
            <v>-8.0484965815508236E-3</v>
          </cell>
          <cell r="F233">
            <v>-4.2301557611796881E-3</v>
          </cell>
          <cell r="H233">
            <v>-8.1274042693690762E-2</v>
          </cell>
          <cell r="I233">
            <v>-0.10257455735445153</v>
          </cell>
          <cell r="K233">
            <v>0</v>
          </cell>
          <cell r="L233">
            <v>787184.75</v>
          </cell>
          <cell r="M233">
            <v>8641.9599999999991</v>
          </cell>
          <cell r="N233">
            <v>91.09</v>
          </cell>
          <cell r="O233">
            <v>-8.0583687248175773E-3</v>
          </cell>
          <cell r="P233">
            <v>-4.2632269348491514E-3</v>
          </cell>
          <cell r="R233">
            <v>-8.1274042693690762E-2</v>
          </cell>
          <cell r="S233">
            <v>-0.10256157635467977</v>
          </cell>
          <cell r="T233">
            <v>-5.4726079395095439E-3</v>
          </cell>
          <cell r="U233">
            <v>0.14345061790783534</v>
          </cell>
        </row>
        <row r="234">
          <cell r="A234">
            <v>42410</v>
          </cell>
          <cell r="B234">
            <v>788462.7</v>
          </cell>
          <cell r="C234">
            <v>8610.5720000000001</v>
          </cell>
          <cell r="D234">
            <v>91.236559761905866</v>
          </cell>
          <cell r="E234">
            <v>1.6234435435897865E-3</v>
          </cell>
          <cell r="F234">
            <v>-2.6135796366486552E-3</v>
          </cell>
          <cell r="H234">
            <v>-7.9782542969973447E-2</v>
          </cell>
          <cell r="I234">
            <v>-0.10111763781373528</v>
          </cell>
          <cell r="K234">
            <v>0</v>
          </cell>
          <cell r="L234">
            <v>788462.7</v>
          </cell>
          <cell r="M234">
            <v>8641.9599999999991</v>
          </cell>
          <cell r="N234">
            <v>91.24</v>
          </cell>
          <cell r="O234">
            <v>1.6467230211878459E-3</v>
          </cell>
          <cell r="P234">
            <v>-2.6235242675995973E-3</v>
          </cell>
          <cell r="R234">
            <v>-7.9782542969973447E-2</v>
          </cell>
          <cell r="S234">
            <v>-0.10108374384236463</v>
          </cell>
          <cell r="T234">
            <v>-5.3698488050315518E-3</v>
          </cell>
          <cell r="U234">
            <v>0.1431339900495702</v>
          </cell>
        </row>
        <row r="235">
          <cell r="A235">
            <v>42411</v>
          </cell>
          <cell r="B235">
            <v>775246.26</v>
          </cell>
          <cell r="C235">
            <v>8610.5720000000001</v>
          </cell>
          <cell r="D235">
            <v>89.707226138514883</v>
          </cell>
          <cell r="E235">
            <v>-1.6762289452627144E-2</v>
          </cell>
          <cell r="F235">
            <v>-1.933205951089878E-2</v>
          </cell>
          <cell r="H235">
            <v>-9.5207494344071275E-2</v>
          </cell>
          <cell r="I235">
            <v>-0.11618496415256274</v>
          </cell>
          <cell r="K235">
            <v>0</v>
          </cell>
          <cell r="L235">
            <v>775246.26</v>
          </cell>
          <cell r="M235">
            <v>8641.9599999999991</v>
          </cell>
          <cell r="N235">
            <v>89.71</v>
          </cell>
          <cell r="O235">
            <v>-1.6768960982025405E-2</v>
          </cell>
          <cell r="P235">
            <v>-1.9348491473546225E-2</v>
          </cell>
          <cell r="R235">
            <v>-9.5207494344071275E-2</v>
          </cell>
          <cell r="S235">
            <v>-0.1161576354679803</v>
          </cell>
          <cell r="T235">
            <v>-6.1438720883728593E-3</v>
          </cell>
          <cell r="U235">
            <v>0.14285606053037689</v>
          </cell>
        </row>
        <row r="236">
          <cell r="A236">
            <v>42412</v>
          </cell>
          <cell r="B236">
            <v>0</v>
          </cell>
          <cell r="C236">
            <v>8610.5720000000001</v>
          </cell>
          <cell r="D236">
            <v>0</v>
          </cell>
          <cell r="E236">
            <v>-1</v>
          </cell>
          <cell r="F236">
            <v>-1</v>
          </cell>
          <cell r="H236">
            <v>-1</v>
          </cell>
          <cell r="I236">
            <v>-1</v>
          </cell>
          <cell r="K236">
            <v>0</v>
          </cell>
          <cell r="L236">
            <v>0</v>
          </cell>
          <cell r="M236">
            <v>8641.9599999999991</v>
          </cell>
          <cell r="N236">
            <v>0</v>
          </cell>
          <cell r="O236">
            <v>-1</v>
          </cell>
          <cell r="P236">
            <v>-1</v>
          </cell>
          <cell r="R236">
            <v>-1</v>
          </cell>
          <cell r="S236">
            <v>-1</v>
          </cell>
          <cell r="T236">
            <v>-5.2882516757620124E-2</v>
          </cell>
          <cell r="U236">
            <v>0.26867475839188648</v>
          </cell>
        </row>
        <row r="237">
          <cell r="A237">
            <v>42415</v>
          </cell>
          <cell r="B237">
            <v>0</v>
          </cell>
          <cell r="C237">
            <v>8610.5720000000001</v>
          </cell>
          <cell r="D237">
            <v>0</v>
          </cell>
          <cell r="E237" t="e">
            <v>#DIV/0!</v>
          </cell>
          <cell r="F237">
            <v>-1</v>
          </cell>
          <cell r="H237">
            <v>-1</v>
          </cell>
          <cell r="I237">
            <v>-1</v>
          </cell>
          <cell r="K237">
            <v>0</v>
          </cell>
          <cell r="L237">
            <v>0</v>
          </cell>
          <cell r="M237">
            <v>8641.9599999999991</v>
          </cell>
          <cell r="N237">
            <v>0</v>
          </cell>
          <cell r="O237" t="e">
            <v>#DIV/0!</v>
          </cell>
          <cell r="P237">
            <v>-1</v>
          </cell>
          <cell r="R237">
            <v>-1</v>
          </cell>
          <cell r="S237">
            <v>-1</v>
          </cell>
          <cell r="T237">
            <v>-5.265164954124657E-2</v>
          </cell>
          <cell r="U237">
            <v>0.35080355036397143</v>
          </cell>
        </row>
        <row r="238">
          <cell r="A238">
            <v>42416</v>
          </cell>
          <cell r="B238">
            <v>0</v>
          </cell>
          <cell r="C238">
            <v>8610.5720000000001</v>
          </cell>
          <cell r="D238">
            <v>0</v>
          </cell>
          <cell r="E238" t="e">
            <v>#DIV/0!</v>
          </cell>
          <cell r="F238">
            <v>-1</v>
          </cell>
          <cell r="H238">
            <v>-1</v>
          </cell>
          <cell r="I238">
            <v>-1</v>
          </cell>
          <cell r="K238">
            <v>0</v>
          </cell>
          <cell r="L238">
            <v>0</v>
          </cell>
          <cell r="M238">
            <v>8641.9599999999991</v>
          </cell>
          <cell r="N238">
            <v>0</v>
          </cell>
          <cell r="O238" t="e">
            <v>#DIV/0!</v>
          </cell>
          <cell r="P238">
            <v>-1</v>
          </cell>
          <cell r="R238">
            <v>-1</v>
          </cell>
          <cell r="S238">
            <v>-1</v>
          </cell>
          <cell r="T238">
            <v>-5.2422789339544806E-2</v>
          </cell>
          <cell r="U238">
            <v>0.41600051881847394</v>
          </cell>
        </row>
        <row r="239">
          <cell r="A239">
            <v>42417</v>
          </cell>
          <cell r="B239">
            <v>0</v>
          </cell>
          <cell r="C239">
            <v>8610.5720000000001</v>
          </cell>
          <cell r="D239">
            <v>0</v>
          </cell>
          <cell r="E239" t="e">
            <v>#DIV/0!</v>
          </cell>
          <cell r="F239">
            <v>-1</v>
          </cell>
          <cell r="H239">
            <v>-1</v>
          </cell>
          <cell r="I239">
            <v>-1</v>
          </cell>
          <cell r="K239">
            <v>0</v>
          </cell>
          <cell r="L239">
            <v>0</v>
          </cell>
          <cell r="M239">
            <v>8641.9599999999991</v>
          </cell>
          <cell r="N239">
            <v>0</v>
          </cell>
          <cell r="O239" t="e">
            <v>#DIV/0!</v>
          </cell>
          <cell r="P239">
            <v>-1</v>
          </cell>
          <cell r="R239">
            <v>-1</v>
          </cell>
          <cell r="S239">
            <v>-1</v>
          </cell>
          <cell r="T239">
            <v>-5.2195910094184228E-2</v>
          </cell>
          <cell r="U239">
            <v>0.47136311513807899</v>
          </cell>
        </row>
        <row r="240">
          <cell r="A240">
            <v>42418</v>
          </cell>
          <cell r="B240">
            <v>0</v>
          </cell>
          <cell r="C240">
            <v>8610.5720000000001</v>
          </cell>
          <cell r="D240">
            <v>0</v>
          </cell>
          <cell r="E240" t="e">
            <v>#DIV/0!</v>
          </cell>
          <cell r="F240">
            <v>-1</v>
          </cell>
          <cell r="H240">
            <v>-1</v>
          </cell>
          <cell r="I240">
            <v>-1</v>
          </cell>
          <cell r="K240">
            <v>0</v>
          </cell>
          <cell r="L240">
            <v>0</v>
          </cell>
          <cell r="M240">
            <v>8641.9599999999991</v>
          </cell>
          <cell r="N240">
            <v>0</v>
          </cell>
          <cell r="O240" t="e">
            <v>#DIV/0!</v>
          </cell>
          <cell r="P240">
            <v>-1</v>
          </cell>
          <cell r="R240">
            <v>-1</v>
          </cell>
          <cell r="S240">
            <v>-1</v>
          </cell>
          <cell r="T240">
            <v>-5.1970986196025137E-2</v>
          </cell>
          <cell r="U240">
            <v>0.52005784327160653</v>
          </cell>
        </row>
        <row r="241">
          <cell r="A241">
            <v>42419</v>
          </cell>
          <cell r="B241">
            <v>0</v>
          </cell>
          <cell r="C241">
            <v>8610.5720000000001</v>
          </cell>
          <cell r="D241">
            <v>0</v>
          </cell>
          <cell r="E241" t="e">
            <v>#DIV/0!</v>
          </cell>
          <cell r="F241">
            <v>-1</v>
          </cell>
          <cell r="H241">
            <v>-1</v>
          </cell>
          <cell r="I241">
            <v>-1</v>
          </cell>
          <cell r="K241">
            <v>0</v>
          </cell>
          <cell r="L241">
            <v>0</v>
          </cell>
          <cell r="M241">
            <v>8641.9599999999991</v>
          </cell>
          <cell r="N241">
            <v>0</v>
          </cell>
          <cell r="O241" t="e">
            <v>#DIV/0!</v>
          </cell>
          <cell r="P241">
            <v>-1</v>
          </cell>
          <cell r="R241">
            <v>-1</v>
          </cell>
          <cell r="S241">
            <v>-1</v>
          </cell>
          <cell r="T241">
            <v>-5.174799247542694E-2</v>
          </cell>
          <cell r="U241">
            <v>0.5638295280872726</v>
          </cell>
        </row>
        <row r="242">
          <cell r="A242">
            <v>42422</v>
          </cell>
          <cell r="B242">
            <v>0</v>
          </cell>
          <cell r="C242">
            <v>8610.5720000000001</v>
          </cell>
          <cell r="D242">
            <v>0</v>
          </cell>
          <cell r="E242" t="e">
            <v>#DIV/0!</v>
          </cell>
          <cell r="F242">
            <v>-1</v>
          </cell>
          <cell r="H242">
            <v>-1</v>
          </cell>
          <cell r="I242">
            <v>-1</v>
          </cell>
          <cell r="K242">
            <v>0</v>
          </cell>
          <cell r="L242">
            <v>0</v>
          </cell>
          <cell r="M242">
            <v>8641.9599999999991</v>
          </cell>
          <cell r="N242">
            <v>0</v>
          </cell>
          <cell r="O242" t="e">
            <v>#DIV/0!</v>
          </cell>
          <cell r="P242">
            <v>-1</v>
          </cell>
          <cell r="R242">
            <v>-1</v>
          </cell>
          <cell r="S242">
            <v>-1</v>
          </cell>
          <cell r="T242">
            <v>-5.1526904192897405E-2</v>
          </cell>
          <cell r="U242">
            <v>0.60376313749515842</v>
          </cell>
        </row>
        <row r="243">
          <cell r="A243">
            <v>42423</v>
          </cell>
          <cell r="B243">
            <v>0</v>
          </cell>
          <cell r="C243">
            <v>8610.5720000000001</v>
          </cell>
          <cell r="D243">
            <v>0</v>
          </cell>
          <cell r="E243" t="e">
            <v>#DIV/0!</v>
          </cell>
          <cell r="F243">
            <v>-1</v>
          </cell>
          <cell r="H243">
            <v>-1</v>
          </cell>
          <cell r="I243">
            <v>-1</v>
          </cell>
          <cell r="K243">
            <v>0</v>
          </cell>
          <cell r="L243">
            <v>0</v>
          </cell>
          <cell r="M243">
            <v>8641.9599999999991</v>
          </cell>
          <cell r="N243">
            <v>0</v>
          </cell>
          <cell r="O243" t="e">
            <v>#DIV/0!</v>
          </cell>
          <cell r="P243">
            <v>-1</v>
          </cell>
          <cell r="R243">
            <v>-1</v>
          </cell>
          <cell r="S243">
            <v>-1</v>
          </cell>
          <cell r="T243">
            <v>-5.1307697029955079E-2</v>
          </cell>
          <cell r="U243">
            <v>0.64058908592193509</v>
          </cell>
        </row>
        <row r="244">
          <cell r="A244">
            <v>42424</v>
          </cell>
          <cell r="B244">
            <v>0</v>
          </cell>
          <cell r="C244">
            <v>8610.5720000000001</v>
          </cell>
          <cell r="D244">
            <v>0</v>
          </cell>
          <cell r="E244" t="e">
            <v>#DIV/0!</v>
          </cell>
          <cell r="F244">
            <v>-1</v>
          </cell>
          <cell r="H244">
            <v>-1</v>
          </cell>
          <cell r="I244">
            <v>-1</v>
          </cell>
          <cell r="K244">
            <v>0</v>
          </cell>
          <cell r="L244">
            <v>0</v>
          </cell>
          <cell r="M244">
            <v>8641.9599999999991</v>
          </cell>
          <cell r="N244">
            <v>0</v>
          </cell>
          <cell r="O244" t="e">
            <v>#DIV/0!</v>
          </cell>
          <cell r="P244">
            <v>-1</v>
          </cell>
          <cell r="R244">
            <v>-1</v>
          </cell>
          <cell r="S244">
            <v>-1</v>
          </cell>
          <cell r="T244">
            <v>-5.1090347080148035E-2</v>
          </cell>
          <cell r="U244">
            <v>0.67482767029839452</v>
          </cell>
        </row>
        <row r="245">
          <cell r="A245">
            <v>42425</v>
          </cell>
          <cell r="B245">
            <v>0</v>
          </cell>
          <cell r="C245">
            <v>8610.5720000000001</v>
          </cell>
          <cell r="D245">
            <v>0</v>
          </cell>
          <cell r="E245" t="e">
            <v>#DIV/0!</v>
          </cell>
          <cell r="F245">
            <v>-1</v>
          </cell>
          <cell r="H245">
            <v>-1</v>
          </cell>
          <cell r="I245">
            <v>-1</v>
          </cell>
          <cell r="K245">
            <v>0</v>
          </cell>
          <cell r="L245">
            <v>0</v>
          </cell>
          <cell r="M245">
            <v>8641.9599999999991</v>
          </cell>
          <cell r="N245">
            <v>0</v>
          </cell>
          <cell r="O245" t="e">
            <v>#DIV/0!</v>
          </cell>
          <cell r="P245">
            <v>-1</v>
          </cell>
          <cell r="R245">
            <v>-1</v>
          </cell>
          <cell r="S245">
            <v>-1</v>
          </cell>
          <cell r="T245">
            <v>-5.0874830840470509E-2</v>
          </cell>
          <cell r="U245">
            <v>0.70686554652810074</v>
          </cell>
        </row>
        <row r="246">
          <cell r="A246">
            <v>42426</v>
          </cell>
          <cell r="B246">
            <v>0</v>
          </cell>
          <cell r="C246">
            <v>8610.5720000000001</v>
          </cell>
          <cell r="D246">
            <v>0</v>
          </cell>
          <cell r="E246" t="e">
            <v>#DIV/0!</v>
          </cell>
          <cell r="F246">
            <v>-1</v>
          </cell>
          <cell r="H246">
            <v>-1</v>
          </cell>
          <cell r="I246">
            <v>-1</v>
          </cell>
          <cell r="K246">
            <v>0</v>
          </cell>
          <cell r="L246">
            <v>0</v>
          </cell>
          <cell r="M246">
            <v>8641.9599999999991</v>
          </cell>
          <cell r="N246">
            <v>0</v>
          </cell>
          <cell r="O246" t="e">
            <v>#DIV/0!</v>
          </cell>
          <cell r="P246">
            <v>-1</v>
          </cell>
          <cell r="R246">
            <v>-1</v>
          </cell>
          <cell r="S246">
            <v>-1</v>
          </cell>
          <cell r="T246">
            <v>-5.0661125202736912E-2</v>
          </cell>
          <cell r="U246">
            <v>0.7369996900353305</v>
          </cell>
        </row>
        <row r="247">
          <cell r="A247">
            <v>42429</v>
          </cell>
          <cell r="B247">
            <v>0</v>
          </cell>
          <cell r="C247">
            <v>8610.5720000000001</v>
          </cell>
          <cell r="D247">
            <v>0</v>
          </cell>
          <cell r="E247" t="e">
            <v>#DIV/0!</v>
          </cell>
          <cell r="F247">
            <v>-1</v>
          </cell>
          <cell r="H247">
            <v>-1</v>
          </cell>
          <cell r="I247">
            <v>-1</v>
          </cell>
          <cell r="K247">
            <v>0</v>
          </cell>
          <cell r="L247">
            <v>0</v>
          </cell>
          <cell r="M247">
            <v>8641.9599999999991</v>
          </cell>
          <cell r="N247">
            <v>0</v>
          </cell>
          <cell r="O247" t="e">
            <v>#DIV/0!</v>
          </cell>
          <cell r="P247">
            <v>-1</v>
          </cell>
          <cell r="R247">
            <v>-1</v>
          </cell>
          <cell r="S247">
            <v>-1</v>
          </cell>
          <cell r="T247">
            <v>-5.0449207445495858E-2</v>
          </cell>
          <cell r="U247">
            <v>0.76546430536854293</v>
          </cell>
        </row>
        <row r="248">
          <cell r="A248">
            <v>42430</v>
          </cell>
          <cell r="B248" t="e">
            <v>#DIV/0!</v>
          </cell>
          <cell r="C248">
            <v>8610.5720000000001</v>
          </cell>
          <cell r="D248" t="e">
            <v>#DIV/0!</v>
          </cell>
          <cell r="E248" t="e">
            <v>#DIV/0!</v>
          </cell>
          <cell r="F248" t="e">
            <v>#DIV/0!</v>
          </cell>
          <cell r="H248" t="e">
            <v>#DIV/0!</v>
          </cell>
          <cell r="I248" t="e">
            <v>#DIV/0!</v>
          </cell>
          <cell r="K248" t="e">
            <v>#DIV/0!</v>
          </cell>
          <cell r="L248" t="e">
            <v>#DIV/0!</v>
          </cell>
          <cell r="M248">
            <v>8641.9599999999991</v>
          </cell>
          <cell r="N248" t="e">
            <v>#DIV/0!</v>
          </cell>
          <cell r="O248" t="e">
            <v>#DIV/0!</v>
          </cell>
          <cell r="P248" t="e">
            <v>#DIV/0!</v>
          </cell>
          <cell r="R248" t="e">
            <v>#DIV/0!</v>
          </cell>
          <cell r="S248" t="e">
            <v>#DIV/0!</v>
          </cell>
          <cell r="T248" t="e">
            <v>#DIV/0!</v>
          </cell>
          <cell r="U248" t="e">
            <v>#DIV/0!</v>
          </cell>
        </row>
        <row r="249">
          <cell r="A249">
            <v>42431</v>
          </cell>
          <cell r="B249" t="e">
            <v>#DIV/0!</v>
          </cell>
          <cell r="C249">
            <v>8610.5720000000001</v>
          </cell>
          <cell r="D249" t="e">
            <v>#DIV/0!</v>
          </cell>
          <cell r="E249" t="e">
            <v>#DIV/0!</v>
          </cell>
          <cell r="F249" t="e">
            <v>#DIV/0!</v>
          </cell>
          <cell r="H249" t="e">
            <v>#DIV/0!</v>
          </cell>
          <cell r="I249" t="e">
            <v>#DIV/0!</v>
          </cell>
          <cell r="K249" t="e">
            <v>#DIV/0!</v>
          </cell>
          <cell r="L249" t="e">
            <v>#DIV/0!</v>
          </cell>
          <cell r="M249">
            <v>8641.9599999999991</v>
          </cell>
          <cell r="N249" t="e">
            <v>#DIV/0!</v>
          </cell>
          <cell r="O249" t="e">
            <v>#DIV/0!</v>
          </cell>
          <cell r="P249" t="e">
            <v>#DIV/0!</v>
          </cell>
          <cell r="R249" t="e">
            <v>#DIV/0!</v>
          </cell>
          <cell r="S249" t="e">
            <v>#DIV/0!</v>
          </cell>
          <cell r="T249" t="e">
            <v>#DIV/0!</v>
          </cell>
          <cell r="U249" t="e">
            <v>#DIV/0!</v>
          </cell>
        </row>
        <row r="250">
          <cell r="A250">
            <v>42432</v>
          </cell>
          <cell r="B250" t="e">
            <v>#DIV/0!</v>
          </cell>
          <cell r="C250">
            <v>8610.5720000000001</v>
          </cell>
          <cell r="D250" t="e">
            <v>#DIV/0!</v>
          </cell>
          <cell r="E250" t="e">
            <v>#DIV/0!</v>
          </cell>
          <cell r="F250" t="e">
            <v>#DIV/0!</v>
          </cell>
          <cell r="H250" t="e">
            <v>#DIV/0!</v>
          </cell>
          <cell r="I250" t="e">
            <v>#DIV/0!</v>
          </cell>
          <cell r="K250" t="e">
            <v>#DIV/0!</v>
          </cell>
          <cell r="L250" t="e">
            <v>#DIV/0!</v>
          </cell>
          <cell r="M250">
            <v>8641.9599999999991</v>
          </cell>
          <cell r="N250" t="e">
            <v>#DIV/0!</v>
          </cell>
          <cell r="O250" t="e">
            <v>#DIV/0!</v>
          </cell>
          <cell r="P250" t="e">
            <v>#DIV/0!</v>
          </cell>
          <cell r="R250" t="e">
            <v>#DIV/0!</v>
          </cell>
          <cell r="S250" t="e">
            <v>#DIV/0!</v>
          </cell>
          <cell r="T250" t="e">
            <v>#DIV/0!</v>
          </cell>
          <cell r="U250" t="e">
            <v>#DIV/0!</v>
          </cell>
        </row>
        <row r="251">
          <cell r="A251">
            <v>42433</v>
          </cell>
          <cell r="B251" t="e">
            <v>#DIV/0!</v>
          </cell>
          <cell r="C251">
            <v>8610.5720000000001</v>
          </cell>
          <cell r="D251" t="e">
            <v>#DIV/0!</v>
          </cell>
          <cell r="E251" t="e">
            <v>#DIV/0!</v>
          </cell>
          <cell r="F251" t="e">
            <v>#DIV/0!</v>
          </cell>
          <cell r="H251" t="e">
            <v>#DIV/0!</v>
          </cell>
          <cell r="I251" t="e">
            <v>#DIV/0!</v>
          </cell>
          <cell r="K251" t="e">
            <v>#DIV/0!</v>
          </cell>
          <cell r="L251" t="e">
            <v>#DIV/0!</v>
          </cell>
          <cell r="M251">
            <v>8641.9599999999991</v>
          </cell>
          <cell r="N251" t="e">
            <v>#DIV/0!</v>
          </cell>
          <cell r="O251" t="e">
            <v>#DIV/0!</v>
          </cell>
          <cell r="P251" t="e">
            <v>#DIV/0!</v>
          </cell>
          <cell r="R251" t="e">
            <v>#DIV/0!</v>
          </cell>
          <cell r="S251" t="e">
            <v>#DIV/0!</v>
          </cell>
          <cell r="T251" t="e">
            <v>#DIV/0!</v>
          </cell>
          <cell r="U251" t="e">
            <v>#DIV/0!</v>
          </cell>
        </row>
        <row r="252">
          <cell r="A252">
            <v>42436</v>
          </cell>
          <cell r="B252" t="e">
            <v>#DIV/0!</v>
          </cell>
          <cell r="C252">
            <v>8610.5720000000001</v>
          </cell>
          <cell r="D252" t="e">
            <v>#DIV/0!</v>
          </cell>
          <cell r="E252" t="e">
            <v>#DIV/0!</v>
          </cell>
          <cell r="F252" t="e">
            <v>#DIV/0!</v>
          </cell>
          <cell r="H252" t="e">
            <v>#DIV/0!</v>
          </cell>
          <cell r="I252" t="e">
            <v>#DIV/0!</v>
          </cell>
          <cell r="K252" t="e">
            <v>#DIV/0!</v>
          </cell>
          <cell r="L252" t="e">
            <v>#DIV/0!</v>
          </cell>
          <cell r="M252">
            <v>8641.9599999999991</v>
          </cell>
          <cell r="N252" t="e">
            <v>#DIV/0!</v>
          </cell>
          <cell r="O252" t="e">
            <v>#DIV/0!</v>
          </cell>
          <cell r="P252" t="e">
            <v>#DIV/0!</v>
          </cell>
          <cell r="R252" t="e">
            <v>#DIV/0!</v>
          </cell>
          <cell r="S252" t="e">
            <v>#DIV/0!</v>
          </cell>
          <cell r="T252" t="e">
            <v>#DIV/0!</v>
          </cell>
          <cell r="U252" t="e">
            <v>#DIV/0!</v>
          </cell>
        </row>
        <row r="253">
          <cell r="A253">
            <v>42437</v>
          </cell>
          <cell r="B253" t="e">
            <v>#DIV/0!</v>
          </cell>
          <cell r="C253">
            <v>8610.5720000000001</v>
          </cell>
          <cell r="D253" t="e">
            <v>#DIV/0!</v>
          </cell>
          <cell r="E253" t="e">
            <v>#DIV/0!</v>
          </cell>
          <cell r="F253" t="e">
            <v>#DIV/0!</v>
          </cell>
          <cell r="H253" t="e">
            <v>#DIV/0!</v>
          </cell>
          <cell r="I253" t="e">
            <v>#DIV/0!</v>
          </cell>
          <cell r="K253" t="e">
            <v>#DIV/0!</v>
          </cell>
          <cell r="L253" t="e">
            <v>#DIV/0!</v>
          </cell>
          <cell r="M253">
            <v>8641.9599999999991</v>
          </cell>
          <cell r="N253" t="e">
            <v>#DIV/0!</v>
          </cell>
          <cell r="O253" t="e">
            <v>#DIV/0!</v>
          </cell>
          <cell r="P253" t="e">
            <v>#DIV/0!</v>
          </cell>
          <cell r="R253" t="e">
            <v>#DIV/0!</v>
          </cell>
          <cell r="S253" t="e">
            <v>#DIV/0!</v>
          </cell>
          <cell r="T253" t="e">
            <v>#DIV/0!</v>
          </cell>
          <cell r="U253" t="e">
            <v>#DIV/0!</v>
          </cell>
        </row>
        <row r="254">
          <cell r="A254">
            <v>42438</v>
          </cell>
          <cell r="B254" t="e">
            <v>#DIV/0!</v>
          </cell>
          <cell r="C254">
            <v>8610.5720000000001</v>
          </cell>
          <cell r="D254" t="e">
            <v>#DIV/0!</v>
          </cell>
          <cell r="E254" t="e">
            <v>#DIV/0!</v>
          </cell>
          <cell r="F254" t="e">
            <v>#DIV/0!</v>
          </cell>
          <cell r="H254" t="e">
            <v>#DIV/0!</v>
          </cell>
          <cell r="I254" t="e">
            <v>#DIV/0!</v>
          </cell>
          <cell r="K254" t="e">
            <v>#DIV/0!</v>
          </cell>
          <cell r="L254" t="e">
            <v>#DIV/0!</v>
          </cell>
          <cell r="M254">
            <v>8641.9599999999991</v>
          </cell>
          <cell r="N254" t="e">
            <v>#DIV/0!</v>
          </cell>
          <cell r="O254" t="e">
            <v>#DIV/0!</v>
          </cell>
          <cell r="P254" t="e">
            <v>#DIV/0!</v>
          </cell>
          <cell r="R254" t="e">
            <v>#DIV/0!</v>
          </cell>
          <cell r="S254" t="e">
            <v>#DIV/0!</v>
          </cell>
          <cell r="T254" t="e">
            <v>#DIV/0!</v>
          </cell>
          <cell r="U254" t="e">
            <v>#DIV/0!</v>
          </cell>
        </row>
        <row r="255">
          <cell r="A255">
            <v>42439</v>
          </cell>
          <cell r="B255" t="e">
            <v>#DIV/0!</v>
          </cell>
          <cell r="C255">
            <v>8610.5720000000001</v>
          </cell>
          <cell r="D255" t="e">
            <v>#DIV/0!</v>
          </cell>
          <cell r="E255" t="e">
            <v>#DIV/0!</v>
          </cell>
          <cell r="F255" t="e">
            <v>#DIV/0!</v>
          </cell>
          <cell r="H255" t="e">
            <v>#DIV/0!</v>
          </cell>
          <cell r="I255" t="e">
            <v>#DIV/0!</v>
          </cell>
          <cell r="K255" t="e">
            <v>#DIV/0!</v>
          </cell>
          <cell r="L255" t="e">
            <v>#DIV/0!</v>
          </cell>
          <cell r="M255">
            <v>8641.9599999999991</v>
          </cell>
          <cell r="N255" t="e">
            <v>#DIV/0!</v>
          </cell>
          <cell r="O255" t="e">
            <v>#DIV/0!</v>
          </cell>
          <cell r="P255" t="e">
            <v>#DIV/0!</v>
          </cell>
          <cell r="R255" t="e">
            <v>#DIV/0!</v>
          </cell>
          <cell r="S255" t="e">
            <v>#DIV/0!</v>
          </cell>
          <cell r="T255" t="e">
            <v>#DIV/0!</v>
          </cell>
          <cell r="U255" t="e">
            <v>#DIV/0!</v>
          </cell>
        </row>
        <row r="256">
          <cell r="A256">
            <v>42440</v>
          </cell>
          <cell r="B256" t="e">
            <v>#DIV/0!</v>
          </cell>
          <cell r="C256">
            <v>8610.5720000000001</v>
          </cell>
          <cell r="D256" t="e">
            <v>#DIV/0!</v>
          </cell>
          <cell r="E256" t="e">
            <v>#DIV/0!</v>
          </cell>
          <cell r="F256" t="e">
            <v>#DIV/0!</v>
          </cell>
          <cell r="H256" t="e">
            <v>#DIV/0!</v>
          </cell>
          <cell r="I256" t="e">
            <v>#DIV/0!</v>
          </cell>
          <cell r="K256" t="e">
            <v>#DIV/0!</v>
          </cell>
          <cell r="L256" t="e">
            <v>#DIV/0!</v>
          </cell>
          <cell r="M256">
            <v>8641.9599999999991</v>
          </cell>
          <cell r="N256" t="e">
            <v>#DIV/0!</v>
          </cell>
          <cell r="O256" t="e">
            <v>#DIV/0!</v>
          </cell>
          <cell r="P256" t="e">
            <v>#DIV/0!</v>
          </cell>
          <cell r="R256" t="e">
            <v>#DIV/0!</v>
          </cell>
          <cell r="S256" t="e">
            <v>#DIV/0!</v>
          </cell>
          <cell r="T256" t="e">
            <v>#DIV/0!</v>
          </cell>
          <cell r="U256" t="e">
            <v>#DIV/0!</v>
          </cell>
        </row>
        <row r="257">
          <cell r="A257">
            <v>42443</v>
          </cell>
          <cell r="B257" t="e">
            <v>#DIV/0!</v>
          </cell>
          <cell r="C257">
            <v>8610.5720000000001</v>
          </cell>
          <cell r="D257" t="e">
            <v>#DIV/0!</v>
          </cell>
          <cell r="E257" t="e">
            <v>#DIV/0!</v>
          </cell>
          <cell r="F257" t="e">
            <v>#DIV/0!</v>
          </cell>
          <cell r="H257" t="e">
            <v>#DIV/0!</v>
          </cell>
          <cell r="I257" t="e">
            <v>#DIV/0!</v>
          </cell>
          <cell r="K257" t="e">
            <v>#DIV/0!</v>
          </cell>
          <cell r="L257" t="e">
            <v>#DIV/0!</v>
          </cell>
          <cell r="M257">
            <v>8641.9599999999991</v>
          </cell>
          <cell r="N257" t="e">
            <v>#DIV/0!</v>
          </cell>
          <cell r="O257" t="e">
            <v>#DIV/0!</v>
          </cell>
          <cell r="P257" t="e">
            <v>#DIV/0!</v>
          </cell>
          <cell r="R257" t="e">
            <v>#DIV/0!</v>
          </cell>
          <cell r="S257" t="e">
            <v>#DIV/0!</v>
          </cell>
          <cell r="T257" t="e">
            <v>#DIV/0!</v>
          </cell>
          <cell r="U257" t="e">
            <v>#DIV/0!</v>
          </cell>
        </row>
        <row r="258">
          <cell r="A258">
            <v>42444</v>
          </cell>
          <cell r="B258" t="e">
            <v>#DIV/0!</v>
          </cell>
          <cell r="C258">
            <v>8610.5720000000001</v>
          </cell>
          <cell r="D258" t="e">
            <v>#DIV/0!</v>
          </cell>
          <cell r="E258" t="e">
            <v>#DIV/0!</v>
          </cell>
          <cell r="F258" t="e">
            <v>#DIV/0!</v>
          </cell>
          <cell r="H258" t="e">
            <v>#DIV/0!</v>
          </cell>
          <cell r="I258" t="e">
            <v>#DIV/0!</v>
          </cell>
          <cell r="K258" t="e">
            <v>#DIV/0!</v>
          </cell>
          <cell r="L258" t="e">
            <v>#DIV/0!</v>
          </cell>
          <cell r="M258">
            <v>8641.9599999999991</v>
          </cell>
          <cell r="N258" t="e">
            <v>#DIV/0!</v>
          </cell>
          <cell r="O258" t="e">
            <v>#DIV/0!</v>
          </cell>
          <cell r="P258" t="e">
            <v>#DIV/0!</v>
          </cell>
          <cell r="R258" t="e">
            <v>#DIV/0!</v>
          </cell>
          <cell r="S258" t="e">
            <v>#DIV/0!</v>
          </cell>
          <cell r="T258" t="e">
            <v>#DIV/0!</v>
          </cell>
          <cell r="U258" t="e">
            <v>#DIV/0!</v>
          </cell>
        </row>
        <row r="259">
          <cell r="A259">
            <v>42445</v>
          </cell>
          <cell r="B259" t="e">
            <v>#DIV/0!</v>
          </cell>
          <cell r="C259">
            <v>8610.5720000000001</v>
          </cell>
          <cell r="D259" t="e">
            <v>#DIV/0!</v>
          </cell>
          <cell r="E259" t="e">
            <v>#DIV/0!</v>
          </cell>
          <cell r="F259" t="e">
            <v>#DIV/0!</v>
          </cell>
          <cell r="H259" t="e">
            <v>#DIV/0!</v>
          </cell>
          <cell r="I259" t="e">
            <v>#DIV/0!</v>
          </cell>
          <cell r="K259" t="e">
            <v>#DIV/0!</v>
          </cell>
          <cell r="L259" t="e">
            <v>#DIV/0!</v>
          </cell>
          <cell r="M259">
            <v>8641.9599999999991</v>
          </cell>
          <cell r="N259" t="e">
            <v>#DIV/0!</v>
          </cell>
          <cell r="O259" t="e">
            <v>#DIV/0!</v>
          </cell>
          <cell r="P259" t="e">
            <v>#DIV/0!</v>
          </cell>
          <cell r="R259" t="e">
            <v>#DIV/0!</v>
          </cell>
          <cell r="S259" t="e">
            <v>#DIV/0!</v>
          </cell>
          <cell r="T259" t="e">
            <v>#DIV/0!</v>
          </cell>
          <cell r="U259" t="e">
            <v>#DIV/0!</v>
          </cell>
        </row>
        <row r="260">
          <cell r="A260">
            <v>42446</v>
          </cell>
          <cell r="B260" t="e">
            <v>#DIV/0!</v>
          </cell>
          <cell r="C260">
            <v>8610.5720000000001</v>
          </cell>
          <cell r="D260" t="e">
            <v>#DIV/0!</v>
          </cell>
          <cell r="E260" t="e">
            <v>#DIV/0!</v>
          </cell>
          <cell r="F260" t="e">
            <v>#DIV/0!</v>
          </cell>
          <cell r="H260" t="e">
            <v>#DIV/0!</v>
          </cell>
          <cell r="I260" t="e">
            <v>#DIV/0!</v>
          </cell>
          <cell r="K260" t="e">
            <v>#DIV/0!</v>
          </cell>
          <cell r="L260" t="e">
            <v>#DIV/0!</v>
          </cell>
          <cell r="M260">
            <v>8641.9599999999991</v>
          </cell>
          <cell r="N260" t="e">
            <v>#DIV/0!</v>
          </cell>
          <cell r="O260" t="e">
            <v>#DIV/0!</v>
          </cell>
          <cell r="P260" t="e">
            <v>#DIV/0!</v>
          </cell>
          <cell r="R260" t="e">
            <v>#DIV/0!</v>
          </cell>
          <cell r="S260" t="e">
            <v>#DIV/0!</v>
          </cell>
          <cell r="T260" t="e">
            <v>#DIV/0!</v>
          </cell>
          <cell r="U260" t="e">
            <v>#DIV/0!</v>
          </cell>
        </row>
        <row r="261">
          <cell r="A261">
            <v>42447</v>
          </cell>
          <cell r="B261" t="e">
            <v>#DIV/0!</v>
          </cell>
          <cell r="C261">
            <v>8610.5720000000001</v>
          </cell>
          <cell r="D261" t="e">
            <v>#DIV/0!</v>
          </cell>
          <cell r="E261" t="e">
            <v>#DIV/0!</v>
          </cell>
          <cell r="F261" t="e">
            <v>#DIV/0!</v>
          </cell>
          <cell r="H261" t="e">
            <v>#DIV/0!</v>
          </cell>
          <cell r="I261" t="e">
            <v>#DIV/0!</v>
          </cell>
          <cell r="K261" t="e">
            <v>#DIV/0!</v>
          </cell>
          <cell r="L261" t="e">
            <v>#DIV/0!</v>
          </cell>
          <cell r="M261">
            <v>8641.9599999999991</v>
          </cell>
          <cell r="N261" t="e">
            <v>#DIV/0!</v>
          </cell>
          <cell r="O261" t="e">
            <v>#DIV/0!</v>
          </cell>
          <cell r="P261" t="e">
            <v>#DIV/0!</v>
          </cell>
          <cell r="R261" t="e">
            <v>#DIV/0!</v>
          </cell>
          <cell r="S261" t="e">
            <v>#DIV/0!</v>
          </cell>
          <cell r="T261" t="e">
            <v>#DIV/0!</v>
          </cell>
          <cell r="U261" t="e">
            <v>#DIV/0!</v>
          </cell>
        </row>
        <row r="262">
          <cell r="A262">
            <v>42450</v>
          </cell>
          <cell r="B262" t="e">
            <v>#DIV/0!</v>
          </cell>
          <cell r="C262">
            <v>8610.5720000000001</v>
          </cell>
          <cell r="D262" t="e">
            <v>#DIV/0!</v>
          </cell>
          <cell r="E262" t="e">
            <v>#DIV/0!</v>
          </cell>
          <cell r="F262" t="e">
            <v>#DIV/0!</v>
          </cell>
          <cell r="H262" t="e">
            <v>#DIV/0!</v>
          </cell>
          <cell r="I262" t="e">
            <v>#DIV/0!</v>
          </cell>
          <cell r="K262" t="e">
            <v>#DIV/0!</v>
          </cell>
          <cell r="L262" t="e">
            <v>#DIV/0!</v>
          </cell>
          <cell r="M262">
            <v>8641.9599999999991</v>
          </cell>
          <cell r="N262" t="e">
            <v>#DIV/0!</v>
          </cell>
          <cell r="O262" t="e">
            <v>#DIV/0!</v>
          </cell>
          <cell r="P262" t="e">
            <v>#DIV/0!</v>
          </cell>
          <cell r="R262" t="e">
            <v>#DIV/0!</v>
          </cell>
          <cell r="S262" t="e">
            <v>#DIV/0!</v>
          </cell>
          <cell r="T262" t="e">
            <v>#DIV/0!</v>
          </cell>
          <cell r="U262" t="e">
            <v>#DIV/0!</v>
          </cell>
        </row>
        <row r="263">
          <cell r="A263">
            <v>42451</v>
          </cell>
          <cell r="B263" t="e">
            <v>#DIV/0!</v>
          </cell>
          <cell r="C263">
            <v>8610.5720000000001</v>
          </cell>
          <cell r="D263" t="e">
            <v>#DIV/0!</v>
          </cell>
          <cell r="E263" t="e">
            <v>#DIV/0!</v>
          </cell>
          <cell r="F263" t="e">
            <v>#DIV/0!</v>
          </cell>
          <cell r="H263" t="e">
            <v>#DIV/0!</v>
          </cell>
          <cell r="I263" t="e">
            <v>#DIV/0!</v>
          </cell>
          <cell r="K263" t="e">
            <v>#DIV/0!</v>
          </cell>
          <cell r="L263" t="e">
            <v>#DIV/0!</v>
          </cell>
          <cell r="M263">
            <v>8641.9599999999991</v>
          </cell>
          <cell r="N263" t="e">
            <v>#DIV/0!</v>
          </cell>
          <cell r="O263" t="e">
            <v>#DIV/0!</v>
          </cell>
          <cell r="P263" t="e">
            <v>#DIV/0!</v>
          </cell>
          <cell r="R263" t="e">
            <v>#DIV/0!</v>
          </cell>
          <cell r="S263" t="e">
            <v>#DIV/0!</v>
          </cell>
          <cell r="T263" t="e">
            <v>#DIV/0!</v>
          </cell>
          <cell r="U263" t="e">
            <v>#DIV/0!</v>
          </cell>
        </row>
        <row r="264">
          <cell r="A264">
            <v>42452</v>
          </cell>
          <cell r="B264" t="e">
            <v>#DIV/0!</v>
          </cell>
          <cell r="C264">
            <v>8610.5720000000001</v>
          </cell>
          <cell r="D264" t="e">
            <v>#DIV/0!</v>
          </cell>
          <cell r="E264" t="e">
            <v>#DIV/0!</v>
          </cell>
          <cell r="F264" t="e">
            <v>#DIV/0!</v>
          </cell>
          <cell r="H264" t="e">
            <v>#DIV/0!</v>
          </cell>
          <cell r="I264" t="e">
            <v>#DIV/0!</v>
          </cell>
          <cell r="K264" t="e">
            <v>#DIV/0!</v>
          </cell>
          <cell r="L264" t="e">
            <v>#DIV/0!</v>
          </cell>
          <cell r="M264">
            <v>8641.9599999999991</v>
          </cell>
          <cell r="N264" t="e">
            <v>#DIV/0!</v>
          </cell>
          <cell r="O264" t="e">
            <v>#DIV/0!</v>
          </cell>
          <cell r="P264" t="e">
            <v>#DIV/0!</v>
          </cell>
          <cell r="R264" t="e">
            <v>#DIV/0!</v>
          </cell>
          <cell r="S264" t="e">
            <v>#DIV/0!</v>
          </cell>
          <cell r="T264" t="e">
            <v>#DIV/0!</v>
          </cell>
          <cell r="U264" t="e">
            <v>#DIV/0!</v>
          </cell>
        </row>
        <row r="265">
          <cell r="A265">
            <v>42453</v>
          </cell>
          <cell r="B265" t="e">
            <v>#DIV/0!</v>
          </cell>
          <cell r="C265">
            <v>8610.5720000000001</v>
          </cell>
          <cell r="D265" t="e">
            <v>#DIV/0!</v>
          </cell>
          <cell r="E265" t="e">
            <v>#DIV/0!</v>
          </cell>
          <cell r="F265" t="e">
            <v>#DIV/0!</v>
          </cell>
          <cell r="H265" t="e">
            <v>#DIV/0!</v>
          </cell>
          <cell r="I265" t="e">
            <v>#DIV/0!</v>
          </cell>
          <cell r="K265" t="e">
            <v>#DIV/0!</v>
          </cell>
          <cell r="L265" t="e">
            <v>#DIV/0!</v>
          </cell>
          <cell r="M265">
            <v>8641.9599999999991</v>
          </cell>
          <cell r="N265" t="e">
            <v>#DIV/0!</v>
          </cell>
          <cell r="O265" t="e">
            <v>#DIV/0!</v>
          </cell>
          <cell r="P265" t="e">
            <v>#DIV/0!</v>
          </cell>
          <cell r="R265" t="e">
            <v>#DIV/0!</v>
          </cell>
          <cell r="S265" t="e">
            <v>#DIV/0!</v>
          </cell>
          <cell r="T265" t="e">
            <v>#DIV/0!</v>
          </cell>
          <cell r="U265" t="e">
            <v>#DIV/0!</v>
          </cell>
        </row>
        <row r="266">
          <cell r="A266">
            <v>42454</v>
          </cell>
          <cell r="B266" t="e">
            <v>#DIV/0!</v>
          </cell>
          <cell r="C266">
            <v>8610.5720000000001</v>
          </cell>
          <cell r="D266" t="e">
            <v>#DIV/0!</v>
          </cell>
          <cell r="E266" t="e">
            <v>#DIV/0!</v>
          </cell>
          <cell r="F266" t="e">
            <v>#DIV/0!</v>
          </cell>
          <cell r="H266" t="e">
            <v>#DIV/0!</v>
          </cell>
          <cell r="I266" t="e">
            <v>#DIV/0!</v>
          </cell>
          <cell r="K266" t="e">
            <v>#DIV/0!</v>
          </cell>
          <cell r="L266" t="e">
            <v>#DIV/0!</v>
          </cell>
          <cell r="M266">
            <v>8641.9599999999991</v>
          </cell>
          <cell r="N266" t="e">
            <v>#DIV/0!</v>
          </cell>
          <cell r="O266" t="e">
            <v>#DIV/0!</v>
          </cell>
          <cell r="P266" t="e">
            <v>#DIV/0!</v>
          </cell>
          <cell r="R266" t="e">
            <v>#DIV/0!</v>
          </cell>
          <cell r="S266" t="e">
            <v>#DIV/0!</v>
          </cell>
          <cell r="T266" t="e">
            <v>#DIV/0!</v>
          </cell>
          <cell r="U266" t="e">
            <v>#DIV/0!</v>
          </cell>
        </row>
        <row r="267">
          <cell r="A267">
            <v>42457</v>
          </cell>
          <cell r="B267" t="e">
            <v>#DIV/0!</v>
          </cell>
          <cell r="C267">
            <v>8610.5720000000001</v>
          </cell>
          <cell r="D267" t="e">
            <v>#DIV/0!</v>
          </cell>
          <cell r="E267" t="e">
            <v>#DIV/0!</v>
          </cell>
          <cell r="F267" t="e">
            <v>#DIV/0!</v>
          </cell>
          <cell r="H267" t="e">
            <v>#DIV/0!</v>
          </cell>
          <cell r="I267" t="e">
            <v>#DIV/0!</v>
          </cell>
          <cell r="K267" t="e">
            <v>#DIV/0!</v>
          </cell>
          <cell r="L267" t="e">
            <v>#DIV/0!</v>
          </cell>
          <cell r="M267">
            <v>8641.9599999999991</v>
          </cell>
          <cell r="N267" t="e">
            <v>#DIV/0!</v>
          </cell>
          <cell r="O267" t="e">
            <v>#DIV/0!</v>
          </cell>
          <cell r="P267" t="e">
            <v>#DIV/0!</v>
          </cell>
          <cell r="R267" t="e">
            <v>#DIV/0!</v>
          </cell>
          <cell r="S267" t="e">
            <v>#DIV/0!</v>
          </cell>
          <cell r="T267" t="e">
            <v>#DIV/0!</v>
          </cell>
          <cell r="U267" t="e">
            <v>#DIV/0!</v>
          </cell>
        </row>
        <row r="268">
          <cell r="A268">
            <v>42458</v>
          </cell>
          <cell r="B268" t="e">
            <v>#DIV/0!</v>
          </cell>
          <cell r="C268">
            <v>8610.5720000000001</v>
          </cell>
          <cell r="D268" t="e">
            <v>#DIV/0!</v>
          </cell>
          <cell r="E268" t="e">
            <v>#DIV/0!</v>
          </cell>
          <cell r="F268" t="e">
            <v>#DIV/0!</v>
          </cell>
          <cell r="H268" t="e">
            <v>#DIV/0!</v>
          </cell>
          <cell r="I268" t="e">
            <v>#DIV/0!</v>
          </cell>
          <cell r="K268" t="e">
            <v>#DIV/0!</v>
          </cell>
          <cell r="L268" t="e">
            <v>#DIV/0!</v>
          </cell>
          <cell r="M268">
            <v>8641.9599999999991</v>
          </cell>
          <cell r="N268" t="e">
            <v>#DIV/0!</v>
          </cell>
          <cell r="O268" t="e">
            <v>#DIV/0!</v>
          </cell>
          <cell r="P268" t="e">
            <v>#DIV/0!</v>
          </cell>
          <cell r="R268" t="e">
            <v>#DIV/0!</v>
          </cell>
          <cell r="S268" t="e">
            <v>#DIV/0!</v>
          </cell>
          <cell r="T268" t="e">
            <v>#DIV/0!</v>
          </cell>
          <cell r="U268" t="e">
            <v>#DIV/0!</v>
          </cell>
        </row>
        <row r="269">
          <cell r="A269">
            <v>42459</v>
          </cell>
          <cell r="B269" t="e">
            <v>#DIV/0!</v>
          </cell>
          <cell r="C269">
            <v>8610.5720000000001</v>
          </cell>
          <cell r="D269" t="e">
            <v>#DIV/0!</v>
          </cell>
          <cell r="E269" t="e">
            <v>#DIV/0!</v>
          </cell>
          <cell r="F269" t="e">
            <v>#DIV/0!</v>
          </cell>
          <cell r="H269" t="e">
            <v>#DIV/0!</v>
          </cell>
          <cell r="I269" t="e">
            <v>#DIV/0!</v>
          </cell>
          <cell r="K269" t="e">
            <v>#DIV/0!</v>
          </cell>
          <cell r="L269" t="e">
            <v>#DIV/0!</v>
          </cell>
          <cell r="M269">
            <v>8641.9599999999991</v>
          </cell>
          <cell r="N269" t="e">
            <v>#DIV/0!</v>
          </cell>
          <cell r="O269" t="e">
            <v>#DIV/0!</v>
          </cell>
          <cell r="P269" t="e">
            <v>#DIV/0!</v>
          </cell>
          <cell r="R269" t="e">
            <v>#DIV/0!</v>
          </cell>
          <cell r="S269" t="e">
            <v>#DIV/0!</v>
          </cell>
          <cell r="T269" t="e">
            <v>#DIV/0!</v>
          </cell>
          <cell r="U269" t="e">
            <v>#DIV/0!</v>
          </cell>
        </row>
        <row r="270">
          <cell r="A270">
            <v>42460</v>
          </cell>
          <cell r="B270" t="e">
            <v>#DIV/0!</v>
          </cell>
          <cell r="C270">
            <v>8610.5720000000001</v>
          </cell>
          <cell r="D270" t="e">
            <v>#DIV/0!</v>
          </cell>
          <cell r="E270" t="e">
            <v>#DIV/0!</v>
          </cell>
          <cell r="F270" t="e">
            <v>#DIV/0!</v>
          </cell>
          <cell r="H270" t="e">
            <v>#DIV/0!</v>
          </cell>
          <cell r="I270" t="e">
            <v>#DIV/0!</v>
          </cell>
          <cell r="K270" t="e">
            <v>#DIV/0!</v>
          </cell>
          <cell r="L270" t="e">
            <v>#DIV/0!</v>
          </cell>
          <cell r="M270">
            <v>8641.9599999999991</v>
          </cell>
          <cell r="N270" t="e">
            <v>#DIV/0!</v>
          </cell>
          <cell r="O270" t="e">
            <v>#DIV/0!</v>
          </cell>
          <cell r="P270" t="e">
            <v>#DIV/0!</v>
          </cell>
          <cell r="R270" t="e">
            <v>#DIV/0!</v>
          </cell>
          <cell r="S270" t="e">
            <v>#DIV/0!</v>
          </cell>
          <cell r="T270" t="e">
            <v>#DIV/0!</v>
          </cell>
          <cell r="U270" t="e">
            <v>#DIV/0!</v>
          </cell>
        </row>
        <row r="271">
          <cell r="A271">
            <v>42461</v>
          </cell>
          <cell r="B271" t="e">
            <v>#DIV/0!</v>
          </cell>
          <cell r="C271">
            <v>8610.5720000000001</v>
          </cell>
          <cell r="D271" t="e">
            <v>#DIV/0!</v>
          </cell>
          <cell r="E271" t="e">
            <v>#DIV/0!</v>
          </cell>
          <cell r="F271" t="e">
            <v>#DIV/0!</v>
          </cell>
          <cell r="H271" t="e">
            <v>#DIV/0!</v>
          </cell>
          <cell r="I271" t="e">
            <v>#DIV/0!</v>
          </cell>
          <cell r="K271" t="e">
            <v>#DIV/0!</v>
          </cell>
          <cell r="L271" t="e">
            <v>#DIV/0!</v>
          </cell>
          <cell r="M271">
            <v>8641.9599999999991</v>
          </cell>
          <cell r="N271" t="e">
            <v>#DIV/0!</v>
          </cell>
          <cell r="O271" t="e">
            <v>#DIV/0!</v>
          </cell>
          <cell r="P271" t="e">
            <v>#DIV/0!</v>
          </cell>
          <cell r="R271" t="e">
            <v>#DIV/0!</v>
          </cell>
          <cell r="S271" t="e">
            <v>#DIV/0!</v>
          </cell>
          <cell r="T271" t="e">
            <v>#DIV/0!</v>
          </cell>
          <cell r="U271" t="e">
            <v>#DIV/0!</v>
          </cell>
        </row>
        <row r="272">
          <cell r="A272">
            <v>42464</v>
          </cell>
          <cell r="B272" t="e">
            <v>#DIV/0!</v>
          </cell>
          <cell r="C272">
            <v>8610.5720000000001</v>
          </cell>
          <cell r="D272" t="e">
            <v>#DIV/0!</v>
          </cell>
          <cell r="E272" t="e">
            <v>#DIV/0!</v>
          </cell>
          <cell r="F272" t="e">
            <v>#DIV/0!</v>
          </cell>
          <cell r="H272" t="e">
            <v>#DIV/0!</v>
          </cell>
          <cell r="I272" t="e">
            <v>#DIV/0!</v>
          </cell>
          <cell r="K272" t="e">
            <v>#DIV/0!</v>
          </cell>
          <cell r="L272" t="e">
            <v>#DIV/0!</v>
          </cell>
          <cell r="M272">
            <v>8641.9599999999991</v>
          </cell>
          <cell r="N272" t="e">
            <v>#DIV/0!</v>
          </cell>
          <cell r="O272" t="e">
            <v>#DIV/0!</v>
          </cell>
          <cell r="P272" t="e">
            <v>#DIV/0!</v>
          </cell>
          <cell r="R272" t="e">
            <v>#DIV/0!</v>
          </cell>
          <cell r="S272" t="e">
            <v>#DIV/0!</v>
          </cell>
          <cell r="T272" t="e">
            <v>#DIV/0!</v>
          </cell>
          <cell r="U272" t="e">
            <v>#DIV/0!</v>
          </cell>
        </row>
        <row r="273">
          <cell r="A273">
            <v>42465</v>
          </cell>
          <cell r="B273" t="e">
            <v>#DIV/0!</v>
          </cell>
          <cell r="C273">
            <v>8610.5720000000001</v>
          </cell>
          <cell r="D273" t="e">
            <v>#DIV/0!</v>
          </cell>
          <cell r="E273" t="e">
            <v>#DIV/0!</v>
          </cell>
          <cell r="F273" t="e">
            <v>#DIV/0!</v>
          </cell>
          <cell r="H273" t="e">
            <v>#DIV/0!</v>
          </cell>
          <cell r="I273" t="e">
            <v>#DIV/0!</v>
          </cell>
          <cell r="K273" t="e">
            <v>#DIV/0!</v>
          </cell>
          <cell r="L273" t="e">
            <v>#DIV/0!</v>
          </cell>
          <cell r="M273">
            <v>8641.9599999999991</v>
          </cell>
          <cell r="N273" t="e">
            <v>#DIV/0!</v>
          </cell>
          <cell r="O273" t="e">
            <v>#DIV/0!</v>
          </cell>
          <cell r="P273" t="e">
            <v>#DIV/0!</v>
          </cell>
          <cell r="R273" t="e">
            <v>#DIV/0!</v>
          </cell>
          <cell r="S273" t="e">
            <v>#DIV/0!</v>
          </cell>
          <cell r="T273" t="e">
            <v>#DIV/0!</v>
          </cell>
          <cell r="U273" t="e">
            <v>#DIV/0!</v>
          </cell>
        </row>
        <row r="274">
          <cell r="A274">
            <v>42466</v>
          </cell>
          <cell r="B274" t="e">
            <v>#DIV/0!</v>
          </cell>
          <cell r="C274">
            <v>8610.5720000000001</v>
          </cell>
          <cell r="D274" t="e">
            <v>#DIV/0!</v>
          </cell>
          <cell r="E274" t="e">
            <v>#DIV/0!</v>
          </cell>
          <cell r="F274" t="e">
            <v>#DIV/0!</v>
          </cell>
          <cell r="H274" t="e">
            <v>#DIV/0!</v>
          </cell>
          <cell r="I274" t="e">
            <v>#DIV/0!</v>
          </cell>
          <cell r="K274" t="e">
            <v>#DIV/0!</v>
          </cell>
          <cell r="L274" t="e">
            <v>#DIV/0!</v>
          </cell>
          <cell r="M274">
            <v>8641.9599999999991</v>
          </cell>
          <cell r="N274" t="e">
            <v>#DIV/0!</v>
          </cell>
          <cell r="O274" t="e">
            <v>#DIV/0!</v>
          </cell>
          <cell r="P274" t="e">
            <v>#DIV/0!</v>
          </cell>
          <cell r="R274" t="e">
            <v>#DIV/0!</v>
          </cell>
          <cell r="S274" t="e">
            <v>#DIV/0!</v>
          </cell>
          <cell r="T274" t="e">
            <v>#DIV/0!</v>
          </cell>
          <cell r="U274" t="e">
            <v>#DIV/0!</v>
          </cell>
        </row>
        <row r="275">
          <cell r="A275">
            <v>42467</v>
          </cell>
          <cell r="B275" t="e">
            <v>#DIV/0!</v>
          </cell>
          <cell r="C275">
            <v>8610.5720000000001</v>
          </cell>
          <cell r="D275" t="e">
            <v>#DIV/0!</v>
          </cell>
          <cell r="E275" t="e">
            <v>#DIV/0!</v>
          </cell>
          <cell r="F275" t="e">
            <v>#DIV/0!</v>
          </cell>
          <cell r="H275" t="e">
            <v>#DIV/0!</v>
          </cell>
          <cell r="I275" t="e">
            <v>#DIV/0!</v>
          </cell>
          <cell r="K275" t="e">
            <v>#DIV/0!</v>
          </cell>
          <cell r="L275" t="e">
            <v>#DIV/0!</v>
          </cell>
          <cell r="M275">
            <v>8641.9599999999991</v>
          </cell>
          <cell r="N275" t="e">
            <v>#DIV/0!</v>
          </cell>
          <cell r="O275" t="e">
            <v>#DIV/0!</v>
          </cell>
          <cell r="P275" t="e">
            <v>#DIV/0!</v>
          </cell>
          <cell r="R275" t="e">
            <v>#DIV/0!</v>
          </cell>
          <cell r="S275" t="e">
            <v>#DIV/0!</v>
          </cell>
          <cell r="T275" t="e">
            <v>#DIV/0!</v>
          </cell>
          <cell r="U275" t="e">
            <v>#DIV/0!</v>
          </cell>
        </row>
        <row r="276">
          <cell r="A276">
            <v>42468</v>
          </cell>
          <cell r="B276" t="e">
            <v>#DIV/0!</v>
          </cell>
          <cell r="C276">
            <v>8610.5720000000001</v>
          </cell>
          <cell r="D276" t="e">
            <v>#DIV/0!</v>
          </cell>
          <cell r="E276" t="e">
            <v>#DIV/0!</v>
          </cell>
          <cell r="F276" t="e">
            <v>#DIV/0!</v>
          </cell>
          <cell r="H276" t="e">
            <v>#DIV/0!</v>
          </cell>
          <cell r="I276" t="e">
            <v>#DIV/0!</v>
          </cell>
          <cell r="K276" t="e">
            <v>#DIV/0!</v>
          </cell>
          <cell r="L276" t="e">
            <v>#DIV/0!</v>
          </cell>
          <cell r="M276">
            <v>8641.9599999999991</v>
          </cell>
          <cell r="N276" t="e">
            <v>#DIV/0!</v>
          </cell>
          <cell r="O276" t="e">
            <v>#DIV/0!</v>
          </cell>
          <cell r="P276" t="e">
            <v>#DIV/0!</v>
          </cell>
          <cell r="R276" t="e">
            <v>#DIV/0!</v>
          </cell>
          <cell r="S276" t="e">
            <v>#DIV/0!</v>
          </cell>
          <cell r="T276" t="e">
            <v>#DIV/0!</v>
          </cell>
          <cell r="U276" t="e">
            <v>#DIV/0!</v>
          </cell>
        </row>
        <row r="277">
          <cell r="A277">
            <v>42471</v>
          </cell>
          <cell r="B277" t="e">
            <v>#DIV/0!</v>
          </cell>
          <cell r="C277">
            <v>8610.5720000000001</v>
          </cell>
          <cell r="D277" t="e">
            <v>#DIV/0!</v>
          </cell>
          <cell r="E277" t="e">
            <v>#DIV/0!</v>
          </cell>
          <cell r="F277" t="e">
            <v>#DIV/0!</v>
          </cell>
          <cell r="H277" t="e">
            <v>#DIV/0!</v>
          </cell>
          <cell r="I277" t="e">
            <v>#DIV/0!</v>
          </cell>
          <cell r="K277" t="e">
            <v>#DIV/0!</v>
          </cell>
          <cell r="L277" t="e">
            <v>#DIV/0!</v>
          </cell>
          <cell r="M277">
            <v>8641.9599999999991</v>
          </cell>
          <cell r="N277" t="e">
            <v>#DIV/0!</v>
          </cell>
          <cell r="O277" t="e">
            <v>#DIV/0!</v>
          </cell>
          <cell r="P277" t="e">
            <v>#DIV/0!</v>
          </cell>
          <cell r="R277" t="e">
            <v>#DIV/0!</v>
          </cell>
          <cell r="S277" t="e">
            <v>#DIV/0!</v>
          </cell>
          <cell r="T277" t="e">
            <v>#DIV/0!</v>
          </cell>
          <cell r="U277" t="e">
            <v>#DIV/0!</v>
          </cell>
        </row>
        <row r="278">
          <cell r="A278">
            <v>42472</v>
          </cell>
          <cell r="B278" t="e">
            <v>#DIV/0!</v>
          </cell>
          <cell r="C278">
            <v>8610.5720000000001</v>
          </cell>
          <cell r="D278" t="e">
            <v>#DIV/0!</v>
          </cell>
          <cell r="E278" t="e">
            <v>#DIV/0!</v>
          </cell>
          <cell r="F278" t="e">
            <v>#DIV/0!</v>
          </cell>
          <cell r="H278" t="e">
            <v>#DIV/0!</v>
          </cell>
          <cell r="I278" t="e">
            <v>#DIV/0!</v>
          </cell>
          <cell r="K278" t="e">
            <v>#DIV/0!</v>
          </cell>
          <cell r="L278" t="e">
            <v>#DIV/0!</v>
          </cell>
          <cell r="M278">
            <v>8641.9599999999991</v>
          </cell>
          <cell r="N278" t="e">
            <v>#DIV/0!</v>
          </cell>
          <cell r="O278" t="e">
            <v>#DIV/0!</v>
          </cell>
          <cell r="P278" t="e">
            <v>#DIV/0!</v>
          </cell>
          <cell r="R278" t="e">
            <v>#DIV/0!</v>
          </cell>
          <cell r="S278" t="e">
            <v>#DIV/0!</v>
          </cell>
          <cell r="T278" t="e">
            <v>#DIV/0!</v>
          </cell>
          <cell r="U278" t="e">
            <v>#DIV/0!</v>
          </cell>
        </row>
        <row r="279">
          <cell r="A279">
            <v>42473</v>
          </cell>
          <cell r="B279" t="e">
            <v>#DIV/0!</v>
          </cell>
          <cell r="C279">
            <v>8610.5720000000001</v>
          </cell>
          <cell r="D279" t="e">
            <v>#DIV/0!</v>
          </cell>
          <cell r="E279" t="e">
            <v>#DIV/0!</v>
          </cell>
          <cell r="F279" t="e">
            <v>#DIV/0!</v>
          </cell>
          <cell r="H279" t="e">
            <v>#DIV/0!</v>
          </cell>
          <cell r="I279" t="e">
            <v>#DIV/0!</v>
          </cell>
          <cell r="K279" t="e">
            <v>#DIV/0!</v>
          </cell>
          <cell r="L279" t="e">
            <v>#DIV/0!</v>
          </cell>
          <cell r="M279">
            <v>8641.9599999999991</v>
          </cell>
          <cell r="N279" t="e">
            <v>#DIV/0!</v>
          </cell>
          <cell r="O279" t="e">
            <v>#DIV/0!</v>
          </cell>
          <cell r="P279" t="e">
            <v>#DIV/0!</v>
          </cell>
          <cell r="R279" t="e">
            <v>#DIV/0!</v>
          </cell>
          <cell r="S279" t="e">
            <v>#DIV/0!</v>
          </cell>
          <cell r="T279" t="e">
            <v>#DIV/0!</v>
          </cell>
          <cell r="U279" t="e">
            <v>#DIV/0!</v>
          </cell>
        </row>
        <row r="280">
          <cell r="A280">
            <v>42474</v>
          </cell>
          <cell r="B280" t="e">
            <v>#DIV/0!</v>
          </cell>
          <cell r="C280">
            <v>8610.5720000000001</v>
          </cell>
          <cell r="D280" t="e">
            <v>#DIV/0!</v>
          </cell>
          <cell r="E280" t="e">
            <v>#DIV/0!</v>
          </cell>
          <cell r="F280" t="e">
            <v>#DIV/0!</v>
          </cell>
          <cell r="H280" t="e">
            <v>#DIV/0!</v>
          </cell>
          <cell r="I280" t="e">
            <v>#DIV/0!</v>
          </cell>
          <cell r="K280" t="e">
            <v>#DIV/0!</v>
          </cell>
          <cell r="L280" t="e">
            <v>#DIV/0!</v>
          </cell>
          <cell r="M280">
            <v>8641.9599999999991</v>
          </cell>
          <cell r="N280" t="e">
            <v>#DIV/0!</v>
          </cell>
          <cell r="O280" t="e">
            <v>#DIV/0!</v>
          </cell>
          <cell r="P280" t="e">
            <v>#DIV/0!</v>
          </cell>
          <cell r="R280" t="e">
            <v>#DIV/0!</v>
          </cell>
          <cell r="S280" t="e">
            <v>#DIV/0!</v>
          </cell>
          <cell r="T280" t="e">
            <v>#DIV/0!</v>
          </cell>
          <cell r="U280" t="e">
            <v>#DIV/0!</v>
          </cell>
        </row>
        <row r="281">
          <cell r="A281">
            <v>42475</v>
          </cell>
          <cell r="B281" t="e">
            <v>#DIV/0!</v>
          </cell>
          <cell r="C281">
            <v>8610.5720000000001</v>
          </cell>
          <cell r="D281" t="e">
            <v>#DIV/0!</v>
          </cell>
          <cell r="E281" t="e">
            <v>#DIV/0!</v>
          </cell>
          <cell r="F281" t="e">
            <v>#DIV/0!</v>
          </cell>
          <cell r="H281" t="e">
            <v>#DIV/0!</v>
          </cell>
          <cell r="I281" t="e">
            <v>#DIV/0!</v>
          </cell>
          <cell r="K281" t="e">
            <v>#DIV/0!</v>
          </cell>
          <cell r="L281" t="e">
            <v>#DIV/0!</v>
          </cell>
          <cell r="M281">
            <v>8641.9599999999991</v>
          </cell>
          <cell r="N281" t="e">
            <v>#DIV/0!</v>
          </cell>
          <cell r="O281" t="e">
            <v>#DIV/0!</v>
          </cell>
          <cell r="P281" t="e">
            <v>#DIV/0!</v>
          </cell>
          <cell r="R281" t="e">
            <v>#DIV/0!</v>
          </cell>
          <cell r="S281" t="e">
            <v>#DIV/0!</v>
          </cell>
          <cell r="T281" t="e">
            <v>#DIV/0!</v>
          </cell>
          <cell r="U281" t="e">
            <v>#DIV/0!</v>
          </cell>
        </row>
        <row r="282">
          <cell r="A282">
            <v>42478</v>
          </cell>
          <cell r="B282" t="e">
            <v>#DIV/0!</v>
          </cell>
          <cell r="C282">
            <v>8610.5720000000001</v>
          </cell>
          <cell r="D282" t="e">
            <v>#DIV/0!</v>
          </cell>
          <cell r="E282" t="e">
            <v>#DIV/0!</v>
          </cell>
          <cell r="F282" t="e">
            <v>#DIV/0!</v>
          </cell>
          <cell r="H282" t="e">
            <v>#DIV/0!</v>
          </cell>
          <cell r="I282" t="e">
            <v>#DIV/0!</v>
          </cell>
          <cell r="K282" t="e">
            <v>#DIV/0!</v>
          </cell>
          <cell r="L282" t="e">
            <v>#DIV/0!</v>
          </cell>
          <cell r="M282">
            <v>8641.9599999999991</v>
          </cell>
          <cell r="N282" t="e">
            <v>#DIV/0!</v>
          </cell>
          <cell r="O282" t="e">
            <v>#DIV/0!</v>
          </cell>
          <cell r="P282" t="e">
            <v>#DIV/0!</v>
          </cell>
          <cell r="R282" t="e">
            <v>#DIV/0!</v>
          </cell>
          <cell r="S282" t="e">
            <v>#DIV/0!</v>
          </cell>
          <cell r="T282" t="e">
            <v>#DIV/0!</v>
          </cell>
          <cell r="U282" t="e">
            <v>#DIV/0!</v>
          </cell>
        </row>
        <row r="283">
          <cell r="A283">
            <v>42479</v>
          </cell>
          <cell r="B283" t="e">
            <v>#DIV/0!</v>
          </cell>
          <cell r="C283">
            <v>8610.5720000000001</v>
          </cell>
          <cell r="D283" t="e">
            <v>#DIV/0!</v>
          </cell>
          <cell r="E283" t="e">
            <v>#DIV/0!</v>
          </cell>
          <cell r="F283" t="e">
            <v>#DIV/0!</v>
          </cell>
          <cell r="H283" t="e">
            <v>#DIV/0!</v>
          </cell>
          <cell r="I283" t="e">
            <v>#DIV/0!</v>
          </cell>
          <cell r="K283" t="e">
            <v>#DIV/0!</v>
          </cell>
          <cell r="L283" t="e">
            <v>#DIV/0!</v>
          </cell>
          <cell r="M283">
            <v>8641.9599999999991</v>
          </cell>
          <cell r="N283" t="e">
            <v>#DIV/0!</v>
          </cell>
          <cell r="O283" t="e">
            <v>#DIV/0!</v>
          </cell>
          <cell r="P283" t="e">
            <v>#DIV/0!</v>
          </cell>
          <cell r="R283" t="e">
            <v>#DIV/0!</v>
          </cell>
          <cell r="S283" t="e">
            <v>#DIV/0!</v>
          </cell>
          <cell r="T283" t="e">
            <v>#DIV/0!</v>
          </cell>
          <cell r="U283" t="e">
            <v>#DIV/0!</v>
          </cell>
        </row>
        <row r="284">
          <cell r="A284">
            <v>42480</v>
          </cell>
          <cell r="B284" t="e">
            <v>#DIV/0!</v>
          </cell>
          <cell r="C284">
            <v>8610.5720000000001</v>
          </cell>
          <cell r="D284" t="e">
            <v>#DIV/0!</v>
          </cell>
          <cell r="E284" t="e">
            <v>#DIV/0!</v>
          </cell>
          <cell r="F284" t="e">
            <v>#DIV/0!</v>
          </cell>
          <cell r="H284" t="e">
            <v>#DIV/0!</v>
          </cell>
          <cell r="I284" t="e">
            <v>#DIV/0!</v>
          </cell>
          <cell r="K284" t="e">
            <v>#DIV/0!</v>
          </cell>
          <cell r="L284" t="e">
            <v>#DIV/0!</v>
          </cell>
          <cell r="M284">
            <v>8641.9599999999991</v>
          </cell>
          <cell r="N284" t="e">
            <v>#DIV/0!</v>
          </cell>
          <cell r="O284" t="e">
            <v>#DIV/0!</v>
          </cell>
          <cell r="P284" t="e">
            <v>#DIV/0!</v>
          </cell>
          <cell r="R284" t="e">
            <v>#DIV/0!</v>
          </cell>
          <cell r="S284" t="e">
            <v>#DIV/0!</v>
          </cell>
          <cell r="T284" t="e">
            <v>#DIV/0!</v>
          </cell>
          <cell r="U284" t="e">
            <v>#DIV/0!</v>
          </cell>
        </row>
        <row r="285">
          <cell r="A285">
            <v>42481</v>
          </cell>
          <cell r="B285" t="e">
            <v>#DIV/0!</v>
          </cell>
          <cell r="C285">
            <v>8610.5720000000001</v>
          </cell>
          <cell r="D285" t="e">
            <v>#DIV/0!</v>
          </cell>
          <cell r="E285" t="e">
            <v>#DIV/0!</v>
          </cell>
          <cell r="F285" t="e">
            <v>#DIV/0!</v>
          </cell>
          <cell r="H285" t="e">
            <v>#DIV/0!</v>
          </cell>
          <cell r="I285" t="e">
            <v>#DIV/0!</v>
          </cell>
          <cell r="K285" t="e">
            <v>#DIV/0!</v>
          </cell>
          <cell r="L285" t="e">
            <v>#DIV/0!</v>
          </cell>
          <cell r="M285">
            <v>8641.9599999999991</v>
          </cell>
          <cell r="N285" t="e">
            <v>#DIV/0!</v>
          </cell>
          <cell r="O285" t="e">
            <v>#DIV/0!</v>
          </cell>
          <cell r="P285" t="e">
            <v>#DIV/0!</v>
          </cell>
          <cell r="R285" t="e">
            <v>#DIV/0!</v>
          </cell>
          <cell r="S285" t="e">
            <v>#DIV/0!</v>
          </cell>
          <cell r="T285" t="e">
            <v>#DIV/0!</v>
          </cell>
          <cell r="U285" t="e">
            <v>#DIV/0!</v>
          </cell>
        </row>
        <row r="286">
          <cell r="A286">
            <v>42482</v>
          </cell>
          <cell r="B286" t="e">
            <v>#DIV/0!</v>
          </cell>
          <cell r="C286">
            <v>8610.5720000000001</v>
          </cell>
          <cell r="D286" t="e">
            <v>#DIV/0!</v>
          </cell>
          <cell r="E286" t="e">
            <v>#DIV/0!</v>
          </cell>
          <cell r="F286" t="e">
            <v>#DIV/0!</v>
          </cell>
          <cell r="H286" t="e">
            <v>#DIV/0!</v>
          </cell>
          <cell r="I286" t="e">
            <v>#DIV/0!</v>
          </cell>
          <cell r="K286" t="e">
            <v>#DIV/0!</v>
          </cell>
          <cell r="L286" t="e">
            <v>#DIV/0!</v>
          </cell>
          <cell r="M286">
            <v>8641.9599999999991</v>
          </cell>
          <cell r="N286" t="e">
            <v>#DIV/0!</v>
          </cell>
          <cell r="O286" t="e">
            <v>#DIV/0!</v>
          </cell>
          <cell r="P286" t="e">
            <v>#DIV/0!</v>
          </cell>
          <cell r="R286" t="e">
            <v>#DIV/0!</v>
          </cell>
          <cell r="S286" t="e">
            <v>#DIV/0!</v>
          </cell>
          <cell r="T286" t="e">
            <v>#DIV/0!</v>
          </cell>
          <cell r="U286" t="e">
            <v>#DIV/0!</v>
          </cell>
        </row>
        <row r="287">
          <cell r="A287">
            <v>42485</v>
          </cell>
          <cell r="B287" t="e">
            <v>#DIV/0!</v>
          </cell>
          <cell r="C287">
            <v>8610.5720000000001</v>
          </cell>
          <cell r="D287" t="e">
            <v>#DIV/0!</v>
          </cell>
          <cell r="E287" t="e">
            <v>#DIV/0!</v>
          </cell>
          <cell r="F287" t="e">
            <v>#DIV/0!</v>
          </cell>
          <cell r="H287" t="e">
            <v>#DIV/0!</v>
          </cell>
          <cell r="I287" t="e">
            <v>#DIV/0!</v>
          </cell>
          <cell r="K287" t="e">
            <v>#DIV/0!</v>
          </cell>
          <cell r="L287" t="e">
            <v>#DIV/0!</v>
          </cell>
          <cell r="M287">
            <v>8641.9599999999991</v>
          </cell>
          <cell r="N287" t="e">
            <v>#DIV/0!</v>
          </cell>
          <cell r="O287" t="e">
            <v>#DIV/0!</v>
          </cell>
          <cell r="P287" t="e">
            <v>#DIV/0!</v>
          </cell>
          <cell r="R287" t="e">
            <v>#DIV/0!</v>
          </cell>
          <cell r="S287" t="e">
            <v>#DIV/0!</v>
          </cell>
          <cell r="T287" t="e">
            <v>#DIV/0!</v>
          </cell>
          <cell r="U287" t="e">
            <v>#DIV/0!</v>
          </cell>
        </row>
        <row r="288">
          <cell r="A288">
            <v>42486</v>
          </cell>
          <cell r="B288" t="e">
            <v>#DIV/0!</v>
          </cell>
          <cell r="C288">
            <v>8610.5720000000001</v>
          </cell>
          <cell r="D288" t="e">
            <v>#DIV/0!</v>
          </cell>
          <cell r="E288" t="e">
            <v>#DIV/0!</v>
          </cell>
          <cell r="F288" t="e">
            <v>#DIV/0!</v>
          </cell>
          <cell r="H288" t="e">
            <v>#DIV/0!</v>
          </cell>
          <cell r="I288" t="e">
            <v>#DIV/0!</v>
          </cell>
          <cell r="K288" t="e">
            <v>#DIV/0!</v>
          </cell>
          <cell r="L288" t="e">
            <v>#DIV/0!</v>
          </cell>
          <cell r="M288">
            <v>8641.9599999999991</v>
          </cell>
          <cell r="N288" t="e">
            <v>#DIV/0!</v>
          </cell>
          <cell r="O288" t="e">
            <v>#DIV/0!</v>
          </cell>
          <cell r="P288" t="e">
            <v>#DIV/0!</v>
          </cell>
          <cell r="R288" t="e">
            <v>#DIV/0!</v>
          </cell>
          <cell r="S288" t="e">
            <v>#DIV/0!</v>
          </cell>
          <cell r="T288" t="e">
            <v>#DIV/0!</v>
          </cell>
          <cell r="U288" t="e">
            <v>#DIV/0!</v>
          </cell>
        </row>
        <row r="289">
          <cell r="A289">
            <v>42487</v>
          </cell>
          <cell r="B289" t="e">
            <v>#DIV/0!</v>
          </cell>
          <cell r="C289">
            <v>8610.5720000000001</v>
          </cell>
          <cell r="D289" t="e">
            <v>#DIV/0!</v>
          </cell>
          <cell r="E289" t="e">
            <v>#DIV/0!</v>
          </cell>
          <cell r="F289" t="e">
            <v>#DIV/0!</v>
          </cell>
          <cell r="H289" t="e">
            <v>#DIV/0!</v>
          </cell>
          <cell r="I289" t="e">
            <v>#DIV/0!</v>
          </cell>
          <cell r="K289" t="e">
            <v>#DIV/0!</v>
          </cell>
          <cell r="L289" t="e">
            <v>#DIV/0!</v>
          </cell>
          <cell r="M289">
            <v>8641.9599999999991</v>
          </cell>
          <cell r="N289" t="e">
            <v>#DIV/0!</v>
          </cell>
          <cell r="O289" t="e">
            <v>#DIV/0!</v>
          </cell>
          <cell r="P289" t="e">
            <v>#DIV/0!</v>
          </cell>
          <cell r="R289" t="e">
            <v>#DIV/0!</v>
          </cell>
          <cell r="S289" t="e">
            <v>#DIV/0!</v>
          </cell>
          <cell r="T289" t="e">
            <v>#DIV/0!</v>
          </cell>
          <cell r="U289" t="e">
            <v>#DIV/0!</v>
          </cell>
        </row>
        <row r="290">
          <cell r="A290">
            <v>42488</v>
          </cell>
          <cell r="B290" t="e">
            <v>#DIV/0!</v>
          </cell>
          <cell r="C290">
            <v>8610.5720000000001</v>
          </cell>
          <cell r="D290" t="e">
            <v>#DIV/0!</v>
          </cell>
          <cell r="E290" t="e">
            <v>#DIV/0!</v>
          </cell>
          <cell r="F290" t="e">
            <v>#DIV/0!</v>
          </cell>
          <cell r="H290" t="e">
            <v>#DIV/0!</v>
          </cell>
          <cell r="I290" t="e">
            <v>#DIV/0!</v>
          </cell>
          <cell r="K290" t="e">
            <v>#DIV/0!</v>
          </cell>
          <cell r="L290" t="e">
            <v>#DIV/0!</v>
          </cell>
          <cell r="M290">
            <v>8641.9599999999991</v>
          </cell>
          <cell r="N290" t="e">
            <v>#DIV/0!</v>
          </cell>
          <cell r="O290" t="e">
            <v>#DIV/0!</v>
          </cell>
          <cell r="P290" t="e">
            <v>#DIV/0!</v>
          </cell>
          <cell r="R290" t="e">
            <v>#DIV/0!</v>
          </cell>
          <cell r="S290" t="e">
            <v>#DIV/0!</v>
          </cell>
          <cell r="T290" t="e">
            <v>#DIV/0!</v>
          </cell>
          <cell r="U290" t="e">
            <v>#DIV/0!</v>
          </cell>
        </row>
        <row r="291">
          <cell r="A291">
            <v>42489</v>
          </cell>
          <cell r="B291" t="e">
            <v>#DIV/0!</v>
          </cell>
          <cell r="C291">
            <v>8610.5720000000001</v>
          </cell>
          <cell r="D291" t="e">
            <v>#DIV/0!</v>
          </cell>
          <cell r="E291" t="e">
            <v>#DIV/0!</v>
          </cell>
          <cell r="F291" t="e">
            <v>#DIV/0!</v>
          </cell>
          <cell r="H291" t="e">
            <v>#DIV/0!</v>
          </cell>
          <cell r="I291" t="e">
            <v>#DIV/0!</v>
          </cell>
          <cell r="K291" t="e">
            <v>#DIV/0!</v>
          </cell>
          <cell r="L291" t="e">
            <v>#DIV/0!</v>
          </cell>
          <cell r="M291">
            <v>8641.9599999999991</v>
          </cell>
          <cell r="N291" t="e">
            <v>#DIV/0!</v>
          </cell>
          <cell r="O291" t="e">
            <v>#DIV/0!</v>
          </cell>
          <cell r="P291" t="e">
            <v>#DIV/0!</v>
          </cell>
          <cell r="R291" t="e">
            <v>#DIV/0!</v>
          </cell>
          <cell r="S291" t="e">
            <v>#DIV/0!</v>
          </cell>
          <cell r="T291" t="e">
            <v>#DIV/0!</v>
          </cell>
          <cell r="U291" t="e">
            <v>#DIV/0!</v>
          </cell>
        </row>
        <row r="292">
          <cell r="A292">
            <v>42492</v>
          </cell>
          <cell r="B292" t="e">
            <v>#DIV/0!</v>
          </cell>
          <cell r="C292">
            <v>8610.5720000000001</v>
          </cell>
          <cell r="D292" t="e">
            <v>#DIV/0!</v>
          </cell>
          <cell r="E292" t="e">
            <v>#DIV/0!</v>
          </cell>
          <cell r="F292" t="e">
            <v>#DIV/0!</v>
          </cell>
          <cell r="H292" t="e">
            <v>#DIV/0!</v>
          </cell>
          <cell r="I292" t="e">
            <v>#DIV/0!</v>
          </cell>
          <cell r="K292" t="e">
            <v>#DIV/0!</v>
          </cell>
          <cell r="L292" t="e">
            <v>#DIV/0!</v>
          </cell>
          <cell r="M292">
            <v>8641.9599999999991</v>
          </cell>
          <cell r="N292" t="e">
            <v>#DIV/0!</v>
          </cell>
          <cell r="O292" t="e">
            <v>#DIV/0!</v>
          </cell>
          <cell r="P292" t="e">
            <v>#DIV/0!</v>
          </cell>
          <cell r="R292" t="e">
            <v>#DIV/0!</v>
          </cell>
          <cell r="S292" t="e">
            <v>#DIV/0!</v>
          </cell>
          <cell r="T292" t="e">
            <v>#DIV/0!</v>
          </cell>
          <cell r="U292" t="e">
            <v>#DIV/0!</v>
          </cell>
        </row>
        <row r="293">
          <cell r="A293">
            <v>42493</v>
          </cell>
          <cell r="B293" t="e">
            <v>#DIV/0!</v>
          </cell>
          <cell r="C293">
            <v>8610.5720000000001</v>
          </cell>
          <cell r="D293" t="e">
            <v>#DIV/0!</v>
          </cell>
          <cell r="E293" t="e">
            <v>#DIV/0!</v>
          </cell>
          <cell r="F293" t="e">
            <v>#DIV/0!</v>
          </cell>
          <cell r="H293" t="e">
            <v>#DIV/0!</v>
          </cell>
          <cell r="I293" t="e">
            <v>#DIV/0!</v>
          </cell>
          <cell r="K293" t="e">
            <v>#DIV/0!</v>
          </cell>
          <cell r="L293" t="e">
            <v>#DIV/0!</v>
          </cell>
          <cell r="M293">
            <v>8641.9599999999991</v>
          </cell>
          <cell r="N293" t="e">
            <v>#DIV/0!</v>
          </cell>
          <cell r="O293" t="e">
            <v>#DIV/0!</v>
          </cell>
          <cell r="P293" t="e">
            <v>#DIV/0!</v>
          </cell>
          <cell r="R293" t="e">
            <v>#DIV/0!</v>
          </cell>
          <cell r="S293" t="e">
            <v>#DIV/0!</v>
          </cell>
          <cell r="T293" t="e">
            <v>#DIV/0!</v>
          </cell>
          <cell r="U293" t="e">
            <v>#DIV/0!</v>
          </cell>
        </row>
        <row r="294">
          <cell r="A294">
            <v>42494</v>
          </cell>
          <cell r="B294" t="e">
            <v>#DIV/0!</v>
          </cell>
          <cell r="C294">
            <v>8610.5720000000001</v>
          </cell>
          <cell r="D294" t="e">
            <v>#DIV/0!</v>
          </cell>
          <cell r="E294" t="e">
            <v>#DIV/0!</v>
          </cell>
          <cell r="F294" t="e">
            <v>#DIV/0!</v>
          </cell>
          <cell r="H294" t="e">
            <v>#DIV/0!</v>
          </cell>
          <cell r="I294" t="e">
            <v>#DIV/0!</v>
          </cell>
          <cell r="K294" t="e">
            <v>#DIV/0!</v>
          </cell>
          <cell r="L294" t="e">
            <v>#DIV/0!</v>
          </cell>
          <cell r="M294">
            <v>8641.9599999999991</v>
          </cell>
          <cell r="N294" t="e">
            <v>#DIV/0!</v>
          </cell>
          <cell r="O294" t="e">
            <v>#DIV/0!</v>
          </cell>
          <cell r="P294" t="e">
            <v>#DIV/0!</v>
          </cell>
          <cell r="R294" t="e">
            <v>#DIV/0!</v>
          </cell>
          <cell r="S294" t="e">
            <v>#DIV/0!</v>
          </cell>
          <cell r="T294" t="e">
            <v>#DIV/0!</v>
          </cell>
          <cell r="U294" t="e">
            <v>#DIV/0!</v>
          </cell>
        </row>
        <row r="295">
          <cell r="A295">
            <v>42495</v>
          </cell>
          <cell r="B295" t="e">
            <v>#DIV/0!</v>
          </cell>
          <cell r="C295">
            <v>8610.5720000000001</v>
          </cell>
          <cell r="D295" t="e">
            <v>#DIV/0!</v>
          </cell>
          <cell r="E295" t="e">
            <v>#DIV/0!</v>
          </cell>
          <cell r="F295" t="e">
            <v>#DIV/0!</v>
          </cell>
          <cell r="H295" t="e">
            <v>#DIV/0!</v>
          </cell>
          <cell r="I295" t="e">
            <v>#DIV/0!</v>
          </cell>
          <cell r="K295" t="e">
            <v>#DIV/0!</v>
          </cell>
          <cell r="L295" t="e">
            <v>#DIV/0!</v>
          </cell>
          <cell r="M295">
            <v>8641.9599999999991</v>
          </cell>
          <cell r="N295" t="e">
            <v>#DIV/0!</v>
          </cell>
          <cell r="O295" t="e">
            <v>#DIV/0!</v>
          </cell>
          <cell r="P295" t="e">
            <v>#DIV/0!</v>
          </cell>
          <cell r="R295" t="e">
            <v>#DIV/0!</v>
          </cell>
          <cell r="S295" t="e">
            <v>#DIV/0!</v>
          </cell>
          <cell r="T295" t="e">
            <v>#DIV/0!</v>
          </cell>
          <cell r="U295" t="e">
            <v>#DIV/0!</v>
          </cell>
        </row>
        <row r="296">
          <cell r="A296">
            <v>42496</v>
          </cell>
          <cell r="B296" t="e">
            <v>#DIV/0!</v>
          </cell>
          <cell r="C296">
            <v>8610.5720000000001</v>
          </cell>
          <cell r="D296" t="e">
            <v>#DIV/0!</v>
          </cell>
          <cell r="E296" t="e">
            <v>#DIV/0!</v>
          </cell>
          <cell r="F296" t="e">
            <v>#DIV/0!</v>
          </cell>
          <cell r="H296" t="e">
            <v>#DIV/0!</v>
          </cell>
          <cell r="I296" t="e">
            <v>#DIV/0!</v>
          </cell>
          <cell r="K296" t="e">
            <v>#DIV/0!</v>
          </cell>
          <cell r="L296" t="e">
            <v>#DIV/0!</v>
          </cell>
          <cell r="M296">
            <v>8641.9599999999991</v>
          </cell>
          <cell r="N296" t="e">
            <v>#DIV/0!</v>
          </cell>
          <cell r="O296" t="e">
            <v>#DIV/0!</v>
          </cell>
          <cell r="P296" t="e">
            <v>#DIV/0!</v>
          </cell>
          <cell r="R296" t="e">
            <v>#DIV/0!</v>
          </cell>
          <cell r="S296" t="e">
            <v>#DIV/0!</v>
          </cell>
          <cell r="T296" t="e">
            <v>#DIV/0!</v>
          </cell>
          <cell r="U296" t="e">
            <v>#DIV/0!</v>
          </cell>
        </row>
        <row r="297">
          <cell r="A297">
            <v>42499</v>
          </cell>
          <cell r="B297" t="e">
            <v>#DIV/0!</v>
          </cell>
          <cell r="C297">
            <v>8610.5720000000001</v>
          </cell>
          <cell r="D297" t="e">
            <v>#DIV/0!</v>
          </cell>
          <cell r="E297" t="e">
            <v>#DIV/0!</v>
          </cell>
          <cell r="F297" t="e">
            <v>#DIV/0!</v>
          </cell>
          <cell r="H297" t="e">
            <v>#DIV/0!</v>
          </cell>
          <cell r="I297" t="e">
            <v>#DIV/0!</v>
          </cell>
          <cell r="K297" t="e">
            <v>#DIV/0!</v>
          </cell>
          <cell r="L297" t="e">
            <v>#DIV/0!</v>
          </cell>
          <cell r="M297">
            <v>8641.9599999999991</v>
          </cell>
          <cell r="N297" t="e">
            <v>#DIV/0!</v>
          </cell>
          <cell r="O297" t="e">
            <v>#DIV/0!</v>
          </cell>
          <cell r="P297" t="e">
            <v>#DIV/0!</v>
          </cell>
          <cell r="R297" t="e">
            <v>#DIV/0!</v>
          </cell>
          <cell r="S297" t="e">
            <v>#DIV/0!</v>
          </cell>
          <cell r="T297" t="e">
            <v>#DIV/0!</v>
          </cell>
          <cell r="U297" t="e">
            <v>#DIV/0!</v>
          </cell>
        </row>
        <row r="298">
          <cell r="A298">
            <v>42500</v>
          </cell>
          <cell r="B298" t="e">
            <v>#DIV/0!</v>
          </cell>
          <cell r="C298">
            <v>8610.5720000000001</v>
          </cell>
          <cell r="D298" t="e">
            <v>#DIV/0!</v>
          </cell>
          <cell r="E298" t="e">
            <v>#DIV/0!</v>
          </cell>
          <cell r="F298" t="e">
            <v>#DIV/0!</v>
          </cell>
          <cell r="H298" t="e">
            <v>#DIV/0!</v>
          </cell>
          <cell r="I298" t="e">
            <v>#DIV/0!</v>
          </cell>
          <cell r="K298" t="e">
            <v>#DIV/0!</v>
          </cell>
          <cell r="L298" t="e">
            <v>#DIV/0!</v>
          </cell>
          <cell r="M298">
            <v>8641.9599999999991</v>
          </cell>
          <cell r="N298" t="e">
            <v>#DIV/0!</v>
          </cell>
          <cell r="O298" t="e">
            <v>#DIV/0!</v>
          </cell>
          <cell r="P298" t="e">
            <v>#DIV/0!</v>
          </cell>
          <cell r="R298" t="e">
            <v>#DIV/0!</v>
          </cell>
          <cell r="S298" t="e">
            <v>#DIV/0!</v>
          </cell>
          <cell r="T298" t="e">
            <v>#DIV/0!</v>
          </cell>
          <cell r="U298" t="e">
            <v>#DIV/0!</v>
          </cell>
        </row>
        <row r="299">
          <cell r="A299">
            <v>42501</v>
          </cell>
          <cell r="B299" t="e">
            <v>#DIV/0!</v>
          </cell>
          <cell r="C299">
            <v>8610.5720000000001</v>
          </cell>
          <cell r="D299" t="e">
            <v>#DIV/0!</v>
          </cell>
          <cell r="E299" t="e">
            <v>#DIV/0!</v>
          </cell>
          <cell r="F299" t="e">
            <v>#DIV/0!</v>
          </cell>
          <cell r="H299" t="e">
            <v>#DIV/0!</v>
          </cell>
          <cell r="I299" t="e">
            <v>#DIV/0!</v>
          </cell>
          <cell r="K299" t="e">
            <v>#DIV/0!</v>
          </cell>
          <cell r="L299" t="e">
            <v>#DIV/0!</v>
          </cell>
          <cell r="M299">
            <v>8641.9599999999991</v>
          </cell>
          <cell r="N299" t="e">
            <v>#DIV/0!</v>
          </cell>
          <cell r="O299" t="e">
            <v>#DIV/0!</v>
          </cell>
          <cell r="P299" t="e">
            <v>#DIV/0!</v>
          </cell>
          <cell r="R299" t="e">
            <v>#DIV/0!</v>
          </cell>
          <cell r="S299" t="e">
            <v>#DIV/0!</v>
          </cell>
          <cell r="T299" t="e">
            <v>#DIV/0!</v>
          </cell>
          <cell r="U299" t="e">
            <v>#DIV/0!</v>
          </cell>
        </row>
        <row r="300">
          <cell r="A300">
            <v>42502</v>
          </cell>
          <cell r="B300" t="e">
            <v>#DIV/0!</v>
          </cell>
          <cell r="C300">
            <v>8610.5720000000001</v>
          </cell>
          <cell r="D300" t="e">
            <v>#DIV/0!</v>
          </cell>
          <cell r="E300" t="e">
            <v>#DIV/0!</v>
          </cell>
          <cell r="F300" t="e">
            <v>#DIV/0!</v>
          </cell>
          <cell r="H300" t="e">
            <v>#DIV/0!</v>
          </cell>
          <cell r="I300" t="e">
            <v>#DIV/0!</v>
          </cell>
          <cell r="K300" t="e">
            <v>#DIV/0!</v>
          </cell>
          <cell r="L300" t="e">
            <v>#DIV/0!</v>
          </cell>
          <cell r="M300">
            <v>8641.9599999999991</v>
          </cell>
          <cell r="N300" t="e">
            <v>#DIV/0!</v>
          </cell>
          <cell r="O300" t="e">
            <v>#DIV/0!</v>
          </cell>
          <cell r="P300" t="e">
            <v>#DIV/0!</v>
          </cell>
          <cell r="R300" t="e">
            <v>#DIV/0!</v>
          </cell>
          <cell r="S300" t="e">
            <v>#DIV/0!</v>
          </cell>
          <cell r="T300" t="e">
            <v>#DIV/0!</v>
          </cell>
          <cell r="U300" t="e">
            <v>#DIV/0!</v>
          </cell>
        </row>
        <row r="301">
          <cell r="A301">
            <v>42503</v>
          </cell>
          <cell r="B301" t="e">
            <v>#DIV/0!</v>
          </cell>
          <cell r="C301">
            <v>8610.5720000000001</v>
          </cell>
          <cell r="D301" t="e">
            <v>#DIV/0!</v>
          </cell>
          <cell r="E301" t="e">
            <v>#DIV/0!</v>
          </cell>
          <cell r="F301" t="e">
            <v>#DIV/0!</v>
          </cell>
          <cell r="H301" t="e">
            <v>#DIV/0!</v>
          </cell>
          <cell r="I301" t="e">
            <v>#DIV/0!</v>
          </cell>
          <cell r="K301" t="e">
            <v>#DIV/0!</v>
          </cell>
          <cell r="L301" t="e">
            <v>#DIV/0!</v>
          </cell>
          <cell r="M301">
            <v>8641.9599999999991</v>
          </cell>
          <cell r="N301" t="e">
            <v>#DIV/0!</v>
          </cell>
          <cell r="O301" t="e">
            <v>#DIV/0!</v>
          </cell>
          <cell r="P301" t="e">
            <v>#DIV/0!</v>
          </cell>
          <cell r="R301" t="e">
            <v>#DIV/0!</v>
          </cell>
          <cell r="S301" t="e">
            <v>#DIV/0!</v>
          </cell>
          <cell r="T301" t="e">
            <v>#DIV/0!</v>
          </cell>
          <cell r="U301" t="e">
            <v>#DIV/0!</v>
          </cell>
        </row>
        <row r="302">
          <cell r="A302">
            <v>42506</v>
          </cell>
          <cell r="B302" t="e">
            <v>#DIV/0!</v>
          </cell>
          <cell r="C302">
            <v>8610.5720000000001</v>
          </cell>
          <cell r="D302" t="e">
            <v>#DIV/0!</v>
          </cell>
          <cell r="E302" t="e">
            <v>#DIV/0!</v>
          </cell>
          <cell r="F302" t="e">
            <v>#DIV/0!</v>
          </cell>
          <cell r="H302" t="e">
            <v>#DIV/0!</v>
          </cell>
          <cell r="I302" t="e">
            <v>#DIV/0!</v>
          </cell>
          <cell r="K302" t="e">
            <v>#DIV/0!</v>
          </cell>
          <cell r="L302" t="e">
            <v>#DIV/0!</v>
          </cell>
          <cell r="M302">
            <v>8641.9599999999991</v>
          </cell>
          <cell r="N302" t="e">
            <v>#DIV/0!</v>
          </cell>
          <cell r="O302" t="e">
            <v>#DIV/0!</v>
          </cell>
          <cell r="P302" t="e">
            <v>#DIV/0!</v>
          </cell>
          <cell r="R302" t="e">
            <v>#DIV/0!</v>
          </cell>
          <cell r="S302" t="e">
            <v>#DIV/0!</v>
          </cell>
          <cell r="T302" t="e">
            <v>#DIV/0!</v>
          </cell>
          <cell r="U302" t="e">
            <v>#DIV/0!</v>
          </cell>
        </row>
        <row r="303">
          <cell r="A303">
            <v>42507</v>
          </cell>
          <cell r="B303" t="e">
            <v>#DIV/0!</v>
          </cell>
          <cell r="C303">
            <v>8610.5720000000001</v>
          </cell>
          <cell r="D303" t="e">
            <v>#DIV/0!</v>
          </cell>
          <cell r="E303" t="e">
            <v>#DIV/0!</v>
          </cell>
          <cell r="F303" t="e">
            <v>#DIV/0!</v>
          </cell>
          <cell r="H303" t="e">
            <v>#DIV/0!</v>
          </cell>
          <cell r="I303" t="e">
            <v>#DIV/0!</v>
          </cell>
          <cell r="K303" t="e">
            <v>#DIV/0!</v>
          </cell>
          <cell r="L303" t="e">
            <v>#DIV/0!</v>
          </cell>
          <cell r="M303">
            <v>8641.9599999999991</v>
          </cell>
          <cell r="N303" t="e">
            <v>#DIV/0!</v>
          </cell>
          <cell r="O303" t="e">
            <v>#DIV/0!</v>
          </cell>
          <cell r="P303" t="e">
            <v>#DIV/0!</v>
          </cell>
          <cell r="R303" t="e">
            <v>#DIV/0!</v>
          </cell>
          <cell r="S303" t="e">
            <v>#DIV/0!</v>
          </cell>
          <cell r="T303" t="e">
            <v>#DIV/0!</v>
          </cell>
          <cell r="U303" t="e">
            <v>#DIV/0!</v>
          </cell>
        </row>
        <row r="304">
          <cell r="A304">
            <v>42508</v>
          </cell>
          <cell r="B304" t="e">
            <v>#DIV/0!</v>
          </cell>
          <cell r="C304">
            <v>8610.5720000000001</v>
          </cell>
          <cell r="D304" t="e">
            <v>#DIV/0!</v>
          </cell>
          <cell r="E304" t="e">
            <v>#DIV/0!</v>
          </cell>
          <cell r="F304" t="e">
            <v>#DIV/0!</v>
          </cell>
          <cell r="H304" t="e">
            <v>#DIV/0!</v>
          </cell>
          <cell r="I304" t="e">
            <v>#DIV/0!</v>
          </cell>
          <cell r="K304" t="e">
            <v>#DIV/0!</v>
          </cell>
          <cell r="L304" t="e">
            <v>#DIV/0!</v>
          </cell>
          <cell r="M304">
            <v>8641.9599999999991</v>
          </cell>
          <cell r="N304" t="e">
            <v>#DIV/0!</v>
          </cell>
          <cell r="O304" t="e">
            <v>#DIV/0!</v>
          </cell>
          <cell r="P304" t="e">
            <v>#DIV/0!</v>
          </cell>
          <cell r="R304" t="e">
            <v>#DIV/0!</v>
          </cell>
          <cell r="S304" t="e">
            <v>#DIV/0!</v>
          </cell>
          <cell r="T304" t="e">
            <v>#DIV/0!</v>
          </cell>
          <cell r="U304" t="e">
            <v>#DIV/0!</v>
          </cell>
        </row>
        <row r="305">
          <cell r="A305">
            <v>42509</v>
          </cell>
          <cell r="B305" t="e">
            <v>#DIV/0!</v>
          </cell>
          <cell r="C305">
            <v>8610.5720000000001</v>
          </cell>
          <cell r="D305" t="e">
            <v>#DIV/0!</v>
          </cell>
          <cell r="E305" t="e">
            <v>#DIV/0!</v>
          </cell>
          <cell r="F305" t="e">
            <v>#DIV/0!</v>
          </cell>
          <cell r="H305" t="e">
            <v>#DIV/0!</v>
          </cell>
          <cell r="I305" t="e">
            <v>#DIV/0!</v>
          </cell>
          <cell r="K305" t="e">
            <v>#DIV/0!</v>
          </cell>
          <cell r="L305" t="e">
            <v>#DIV/0!</v>
          </cell>
          <cell r="M305">
            <v>8641.9599999999991</v>
          </cell>
          <cell r="N305" t="e">
            <v>#DIV/0!</v>
          </cell>
          <cell r="O305" t="e">
            <v>#DIV/0!</v>
          </cell>
          <cell r="P305" t="e">
            <v>#DIV/0!</v>
          </cell>
          <cell r="R305" t="e">
            <v>#DIV/0!</v>
          </cell>
          <cell r="S305" t="e">
            <v>#DIV/0!</v>
          </cell>
          <cell r="T305" t="e">
            <v>#DIV/0!</v>
          </cell>
          <cell r="U305" t="e">
            <v>#DIV/0!</v>
          </cell>
        </row>
        <row r="306">
          <cell r="A306">
            <v>42510</v>
          </cell>
          <cell r="B306" t="e">
            <v>#DIV/0!</v>
          </cell>
          <cell r="C306">
            <v>8610.5720000000001</v>
          </cell>
          <cell r="D306" t="e">
            <v>#DIV/0!</v>
          </cell>
          <cell r="E306" t="e">
            <v>#DIV/0!</v>
          </cell>
          <cell r="F306" t="e">
            <v>#DIV/0!</v>
          </cell>
          <cell r="H306" t="e">
            <v>#DIV/0!</v>
          </cell>
          <cell r="I306" t="e">
            <v>#DIV/0!</v>
          </cell>
          <cell r="K306" t="e">
            <v>#DIV/0!</v>
          </cell>
          <cell r="L306" t="e">
            <v>#DIV/0!</v>
          </cell>
          <cell r="M306">
            <v>8641.9599999999991</v>
          </cell>
          <cell r="N306" t="e">
            <v>#DIV/0!</v>
          </cell>
          <cell r="O306" t="e">
            <v>#DIV/0!</v>
          </cell>
          <cell r="P306" t="e">
            <v>#DIV/0!</v>
          </cell>
          <cell r="R306" t="e">
            <v>#DIV/0!</v>
          </cell>
          <cell r="S306" t="e">
            <v>#DIV/0!</v>
          </cell>
          <cell r="T306" t="e">
            <v>#DIV/0!</v>
          </cell>
          <cell r="U306" t="e">
            <v>#DIV/0!</v>
          </cell>
        </row>
        <row r="307">
          <cell r="A307">
            <v>42513</v>
          </cell>
          <cell r="B307" t="e">
            <v>#DIV/0!</v>
          </cell>
          <cell r="C307">
            <v>8610.5720000000001</v>
          </cell>
          <cell r="D307" t="e">
            <v>#DIV/0!</v>
          </cell>
          <cell r="E307" t="e">
            <v>#DIV/0!</v>
          </cell>
          <cell r="F307" t="e">
            <v>#DIV/0!</v>
          </cell>
          <cell r="H307" t="e">
            <v>#DIV/0!</v>
          </cell>
          <cell r="I307" t="e">
            <v>#DIV/0!</v>
          </cell>
          <cell r="K307" t="e">
            <v>#DIV/0!</v>
          </cell>
          <cell r="L307" t="e">
            <v>#DIV/0!</v>
          </cell>
          <cell r="M307">
            <v>8641.9599999999991</v>
          </cell>
          <cell r="N307" t="e">
            <v>#DIV/0!</v>
          </cell>
          <cell r="O307" t="e">
            <v>#DIV/0!</v>
          </cell>
          <cell r="P307" t="e">
            <v>#DIV/0!</v>
          </cell>
          <cell r="R307" t="e">
            <v>#DIV/0!</v>
          </cell>
          <cell r="S307" t="e">
            <v>#DIV/0!</v>
          </cell>
          <cell r="T307" t="e">
            <v>#DIV/0!</v>
          </cell>
          <cell r="U307" t="e">
            <v>#DIV/0!</v>
          </cell>
        </row>
        <row r="308">
          <cell r="A308">
            <v>42514</v>
          </cell>
          <cell r="B308" t="e">
            <v>#DIV/0!</v>
          </cell>
          <cell r="C308">
            <v>8610.5720000000001</v>
          </cell>
          <cell r="D308" t="e">
            <v>#DIV/0!</v>
          </cell>
          <cell r="E308" t="e">
            <v>#DIV/0!</v>
          </cell>
          <cell r="F308" t="e">
            <v>#DIV/0!</v>
          </cell>
          <cell r="H308" t="e">
            <v>#DIV/0!</v>
          </cell>
          <cell r="I308" t="e">
            <v>#DIV/0!</v>
          </cell>
          <cell r="K308" t="e">
            <v>#DIV/0!</v>
          </cell>
          <cell r="L308" t="e">
            <v>#DIV/0!</v>
          </cell>
          <cell r="M308">
            <v>8641.9599999999991</v>
          </cell>
          <cell r="N308" t="e">
            <v>#DIV/0!</v>
          </cell>
          <cell r="O308" t="e">
            <v>#DIV/0!</v>
          </cell>
          <cell r="P308" t="e">
            <v>#DIV/0!</v>
          </cell>
          <cell r="R308" t="e">
            <v>#DIV/0!</v>
          </cell>
          <cell r="S308" t="e">
            <v>#DIV/0!</v>
          </cell>
          <cell r="T308" t="e">
            <v>#DIV/0!</v>
          </cell>
          <cell r="U308" t="e">
            <v>#DIV/0!</v>
          </cell>
        </row>
        <row r="309">
          <cell r="A309">
            <v>42515</v>
          </cell>
          <cell r="B309" t="e">
            <v>#DIV/0!</v>
          </cell>
          <cell r="C309">
            <v>8610.5720000000001</v>
          </cell>
          <cell r="D309" t="e">
            <v>#DIV/0!</v>
          </cell>
          <cell r="E309" t="e">
            <v>#DIV/0!</v>
          </cell>
          <cell r="F309" t="e">
            <v>#DIV/0!</v>
          </cell>
          <cell r="H309" t="e">
            <v>#DIV/0!</v>
          </cell>
          <cell r="I309" t="e">
            <v>#DIV/0!</v>
          </cell>
          <cell r="K309" t="e">
            <v>#DIV/0!</v>
          </cell>
          <cell r="L309" t="e">
            <v>#DIV/0!</v>
          </cell>
          <cell r="M309">
            <v>8641.9599999999991</v>
          </cell>
          <cell r="N309" t="e">
            <v>#DIV/0!</v>
          </cell>
          <cell r="O309" t="e">
            <v>#DIV/0!</v>
          </cell>
          <cell r="P309" t="e">
            <v>#DIV/0!</v>
          </cell>
          <cell r="R309" t="e">
            <v>#DIV/0!</v>
          </cell>
          <cell r="S309" t="e">
            <v>#DIV/0!</v>
          </cell>
          <cell r="T309" t="e">
            <v>#DIV/0!</v>
          </cell>
          <cell r="U309" t="e">
            <v>#DIV/0!</v>
          </cell>
        </row>
        <row r="310">
          <cell r="A310">
            <v>42516</v>
          </cell>
          <cell r="B310" t="e">
            <v>#DIV/0!</v>
          </cell>
          <cell r="C310">
            <v>8610.5720000000001</v>
          </cell>
          <cell r="D310" t="e">
            <v>#DIV/0!</v>
          </cell>
          <cell r="E310" t="e">
            <v>#DIV/0!</v>
          </cell>
          <cell r="F310" t="e">
            <v>#DIV/0!</v>
          </cell>
          <cell r="H310" t="e">
            <v>#DIV/0!</v>
          </cell>
          <cell r="I310" t="e">
            <v>#DIV/0!</v>
          </cell>
          <cell r="K310" t="e">
            <v>#DIV/0!</v>
          </cell>
          <cell r="L310" t="e">
            <v>#DIV/0!</v>
          </cell>
          <cell r="M310">
            <v>8641.9599999999991</v>
          </cell>
          <cell r="N310" t="e">
            <v>#DIV/0!</v>
          </cell>
          <cell r="O310" t="e">
            <v>#DIV/0!</v>
          </cell>
          <cell r="P310" t="e">
            <v>#DIV/0!</v>
          </cell>
          <cell r="R310" t="e">
            <v>#DIV/0!</v>
          </cell>
          <cell r="S310" t="e">
            <v>#DIV/0!</v>
          </cell>
          <cell r="T310" t="e">
            <v>#DIV/0!</v>
          </cell>
          <cell r="U310" t="e">
            <v>#DIV/0!</v>
          </cell>
        </row>
        <row r="311">
          <cell r="A311">
            <v>42517</v>
          </cell>
          <cell r="B311" t="e">
            <v>#DIV/0!</v>
          </cell>
          <cell r="C311">
            <v>8610.5720000000001</v>
          </cell>
          <cell r="D311" t="e">
            <v>#DIV/0!</v>
          </cell>
          <cell r="E311" t="e">
            <v>#DIV/0!</v>
          </cell>
          <cell r="F311" t="e">
            <v>#DIV/0!</v>
          </cell>
          <cell r="H311" t="e">
            <v>#DIV/0!</v>
          </cell>
          <cell r="I311" t="e">
            <v>#DIV/0!</v>
          </cell>
          <cell r="K311" t="e">
            <v>#DIV/0!</v>
          </cell>
          <cell r="L311" t="e">
            <v>#DIV/0!</v>
          </cell>
          <cell r="M311">
            <v>8641.9599999999991</v>
          </cell>
          <cell r="N311" t="e">
            <v>#DIV/0!</v>
          </cell>
          <cell r="O311" t="e">
            <v>#DIV/0!</v>
          </cell>
          <cell r="P311" t="e">
            <v>#DIV/0!</v>
          </cell>
          <cell r="R311" t="e">
            <v>#DIV/0!</v>
          </cell>
          <cell r="S311" t="e">
            <v>#DIV/0!</v>
          </cell>
          <cell r="T311" t="e">
            <v>#DIV/0!</v>
          </cell>
          <cell r="U311" t="e">
            <v>#DIV/0!</v>
          </cell>
        </row>
        <row r="312">
          <cell r="A312">
            <v>42520</v>
          </cell>
          <cell r="B312" t="e">
            <v>#DIV/0!</v>
          </cell>
          <cell r="C312">
            <v>8610.5720000000001</v>
          </cell>
          <cell r="D312" t="e">
            <v>#DIV/0!</v>
          </cell>
          <cell r="E312" t="e">
            <v>#DIV/0!</v>
          </cell>
          <cell r="F312" t="e">
            <v>#DIV/0!</v>
          </cell>
          <cell r="H312" t="e">
            <v>#DIV/0!</v>
          </cell>
          <cell r="I312" t="e">
            <v>#DIV/0!</v>
          </cell>
          <cell r="K312" t="e">
            <v>#DIV/0!</v>
          </cell>
          <cell r="L312" t="e">
            <v>#DIV/0!</v>
          </cell>
          <cell r="M312">
            <v>8641.9599999999991</v>
          </cell>
          <cell r="N312" t="e">
            <v>#DIV/0!</v>
          </cell>
          <cell r="O312" t="e">
            <v>#DIV/0!</v>
          </cell>
          <cell r="P312" t="e">
            <v>#DIV/0!</v>
          </cell>
          <cell r="R312" t="e">
            <v>#DIV/0!</v>
          </cell>
          <cell r="S312" t="e">
            <v>#DIV/0!</v>
          </cell>
          <cell r="T312" t="e">
            <v>#DIV/0!</v>
          </cell>
          <cell r="U312" t="e">
            <v>#DIV/0!</v>
          </cell>
        </row>
        <row r="313">
          <cell r="A313">
            <v>42521</v>
          </cell>
          <cell r="B313" t="e">
            <v>#DIV/0!</v>
          </cell>
          <cell r="C313">
            <v>8610.5720000000001</v>
          </cell>
          <cell r="D313" t="e">
            <v>#DIV/0!</v>
          </cell>
          <cell r="E313" t="e">
            <v>#DIV/0!</v>
          </cell>
          <cell r="F313" t="e">
            <v>#DIV/0!</v>
          </cell>
          <cell r="H313" t="e">
            <v>#DIV/0!</v>
          </cell>
          <cell r="I313" t="e">
            <v>#DIV/0!</v>
          </cell>
          <cell r="K313" t="e">
            <v>#DIV/0!</v>
          </cell>
          <cell r="L313" t="e">
            <v>#DIV/0!</v>
          </cell>
          <cell r="M313">
            <v>8641.9599999999991</v>
          </cell>
          <cell r="N313" t="e">
            <v>#DIV/0!</v>
          </cell>
          <cell r="O313" t="e">
            <v>#DIV/0!</v>
          </cell>
          <cell r="P313" t="e">
            <v>#DIV/0!</v>
          </cell>
          <cell r="R313" t="e">
            <v>#DIV/0!</v>
          </cell>
          <cell r="S313" t="e">
            <v>#DIV/0!</v>
          </cell>
          <cell r="T313" t="e">
            <v>#DIV/0!</v>
          </cell>
          <cell r="U313" t="e">
            <v>#DIV/0!</v>
          </cell>
        </row>
        <row r="314">
          <cell r="A314">
            <v>42522</v>
          </cell>
          <cell r="B314" t="e">
            <v>#DIV/0!</v>
          </cell>
          <cell r="C314">
            <v>8610.5720000000001</v>
          </cell>
          <cell r="D314" t="e">
            <v>#DIV/0!</v>
          </cell>
          <cell r="E314" t="e">
            <v>#DIV/0!</v>
          </cell>
          <cell r="F314" t="e">
            <v>#DIV/0!</v>
          </cell>
          <cell r="H314" t="e">
            <v>#DIV/0!</v>
          </cell>
          <cell r="I314" t="e">
            <v>#DIV/0!</v>
          </cell>
          <cell r="K314" t="e">
            <v>#DIV/0!</v>
          </cell>
          <cell r="L314" t="e">
            <v>#DIV/0!</v>
          </cell>
          <cell r="M314">
            <v>8641.9599999999991</v>
          </cell>
          <cell r="N314" t="e">
            <v>#DIV/0!</v>
          </cell>
          <cell r="O314" t="e">
            <v>#DIV/0!</v>
          </cell>
          <cell r="P314" t="e">
            <v>#DIV/0!</v>
          </cell>
          <cell r="R314" t="e">
            <v>#DIV/0!</v>
          </cell>
          <cell r="S314" t="e">
            <v>#DIV/0!</v>
          </cell>
          <cell r="T314" t="e">
            <v>#DIV/0!</v>
          </cell>
          <cell r="U314" t="e">
            <v>#DIV/0!</v>
          </cell>
        </row>
        <row r="315">
          <cell r="A315">
            <v>42523</v>
          </cell>
          <cell r="B315" t="e">
            <v>#DIV/0!</v>
          </cell>
          <cell r="C315">
            <v>8610.5720000000001</v>
          </cell>
          <cell r="D315" t="e">
            <v>#DIV/0!</v>
          </cell>
          <cell r="E315" t="e">
            <v>#DIV/0!</v>
          </cell>
          <cell r="F315" t="e">
            <v>#DIV/0!</v>
          </cell>
          <cell r="H315" t="e">
            <v>#DIV/0!</v>
          </cell>
          <cell r="I315" t="e">
            <v>#DIV/0!</v>
          </cell>
          <cell r="K315" t="e">
            <v>#DIV/0!</v>
          </cell>
          <cell r="L315" t="e">
            <v>#DIV/0!</v>
          </cell>
          <cell r="M315">
            <v>8641.9599999999991</v>
          </cell>
          <cell r="N315" t="e">
            <v>#DIV/0!</v>
          </cell>
          <cell r="O315" t="e">
            <v>#DIV/0!</v>
          </cell>
          <cell r="P315" t="e">
            <v>#DIV/0!</v>
          </cell>
          <cell r="R315" t="e">
            <v>#DIV/0!</v>
          </cell>
          <cell r="S315" t="e">
            <v>#DIV/0!</v>
          </cell>
          <cell r="T315" t="e">
            <v>#DIV/0!</v>
          </cell>
          <cell r="U315" t="e">
            <v>#DIV/0!</v>
          </cell>
        </row>
        <row r="316">
          <cell r="A316">
            <v>42524</v>
          </cell>
          <cell r="B316" t="e">
            <v>#DIV/0!</v>
          </cell>
          <cell r="C316">
            <v>8610.5720000000001</v>
          </cell>
          <cell r="D316" t="e">
            <v>#DIV/0!</v>
          </cell>
          <cell r="E316" t="e">
            <v>#DIV/0!</v>
          </cell>
          <cell r="F316" t="e">
            <v>#DIV/0!</v>
          </cell>
          <cell r="H316" t="e">
            <v>#DIV/0!</v>
          </cell>
          <cell r="I316" t="e">
            <v>#DIV/0!</v>
          </cell>
          <cell r="K316" t="e">
            <v>#DIV/0!</v>
          </cell>
          <cell r="L316" t="e">
            <v>#DIV/0!</v>
          </cell>
          <cell r="M316">
            <v>8641.9599999999991</v>
          </cell>
          <cell r="N316" t="e">
            <v>#DIV/0!</v>
          </cell>
          <cell r="O316" t="e">
            <v>#DIV/0!</v>
          </cell>
          <cell r="P316" t="e">
            <v>#DIV/0!</v>
          </cell>
          <cell r="R316" t="e">
            <v>#DIV/0!</v>
          </cell>
          <cell r="S316" t="e">
            <v>#DIV/0!</v>
          </cell>
          <cell r="T316" t="e">
            <v>#DIV/0!</v>
          </cell>
          <cell r="U316" t="e">
            <v>#DIV/0!</v>
          </cell>
        </row>
        <row r="317">
          <cell r="A317">
            <v>42527</v>
          </cell>
          <cell r="B317" t="e">
            <v>#DIV/0!</v>
          </cell>
          <cell r="C317">
            <v>8610.5720000000001</v>
          </cell>
          <cell r="D317" t="e">
            <v>#DIV/0!</v>
          </cell>
          <cell r="E317" t="e">
            <v>#DIV/0!</v>
          </cell>
          <cell r="F317" t="e">
            <v>#DIV/0!</v>
          </cell>
          <cell r="H317" t="e">
            <v>#DIV/0!</v>
          </cell>
          <cell r="I317" t="e">
            <v>#DIV/0!</v>
          </cell>
          <cell r="K317" t="e">
            <v>#DIV/0!</v>
          </cell>
          <cell r="L317" t="e">
            <v>#DIV/0!</v>
          </cell>
          <cell r="M317">
            <v>8641.9599999999991</v>
          </cell>
          <cell r="N317" t="e">
            <v>#DIV/0!</v>
          </cell>
          <cell r="O317" t="e">
            <v>#DIV/0!</v>
          </cell>
          <cell r="P317" t="e">
            <v>#DIV/0!</v>
          </cell>
          <cell r="R317" t="e">
            <v>#DIV/0!</v>
          </cell>
          <cell r="S317" t="e">
            <v>#DIV/0!</v>
          </cell>
          <cell r="T317" t="e">
            <v>#DIV/0!</v>
          </cell>
          <cell r="U317" t="e">
            <v>#DIV/0!</v>
          </cell>
        </row>
        <row r="318">
          <cell r="A318">
            <v>42528</v>
          </cell>
          <cell r="B318" t="e">
            <v>#DIV/0!</v>
          </cell>
          <cell r="C318">
            <v>8610.5720000000001</v>
          </cell>
          <cell r="D318" t="e">
            <v>#DIV/0!</v>
          </cell>
          <cell r="E318" t="e">
            <v>#DIV/0!</v>
          </cell>
          <cell r="F318" t="e">
            <v>#DIV/0!</v>
          </cell>
          <cell r="H318" t="e">
            <v>#DIV/0!</v>
          </cell>
          <cell r="I318" t="e">
            <v>#DIV/0!</v>
          </cell>
          <cell r="K318" t="e">
            <v>#DIV/0!</v>
          </cell>
          <cell r="L318" t="e">
            <v>#DIV/0!</v>
          </cell>
          <cell r="M318">
            <v>8641.9599999999991</v>
          </cell>
          <cell r="N318" t="e">
            <v>#DIV/0!</v>
          </cell>
          <cell r="O318" t="e">
            <v>#DIV/0!</v>
          </cell>
          <cell r="P318" t="e">
            <v>#DIV/0!</v>
          </cell>
          <cell r="R318" t="e">
            <v>#DIV/0!</v>
          </cell>
          <cell r="S318" t="e">
            <v>#DIV/0!</v>
          </cell>
          <cell r="T318" t="e">
            <v>#DIV/0!</v>
          </cell>
          <cell r="U318" t="e">
            <v>#DIV/0!</v>
          </cell>
        </row>
        <row r="319">
          <cell r="A319">
            <v>42529</v>
          </cell>
          <cell r="B319" t="e">
            <v>#DIV/0!</v>
          </cell>
          <cell r="C319">
            <v>8610.5720000000001</v>
          </cell>
          <cell r="D319" t="e">
            <v>#DIV/0!</v>
          </cell>
          <cell r="E319" t="e">
            <v>#DIV/0!</v>
          </cell>
          <cell r="F319" t="e">
            <v>#DIV/0!</v>
          </cell>
          <cell r="H319" t="e">
            <v>#DIV/0!</v>
          </cell>
          <cell r="I319" t="e">
            <v>#DIV/0!</v>
          </cell>
          <cell r="K319" t="e">
            <v>#DIV/0!</v>
          </cell>
          <cell r="L319" t="e">
            <v>#DIV/0!</v>
          </cell>
          <cell r="M319">
            <v>8641.9599999999991</v>
          </cell>
          <cell r="N319" t="e">
            <v>#DIV/0!</v>
          </cell>
          <cell r="O319" t="e">
            <v>#DIV/0!</v>
          </cell>
          <cell r="P319" t="e">
            <v>#DIV/0!</v>
          </cell>
          <cell r="R319" t="e">
            <v>#DIV/0!</v>
          </cell>
          <cell r="S319" t="e">
            <v>#DIV/0!</v>
          </cell>
          <cell r="T319" t="e">
            <v>#DIV/0!</v>
          </cell>
          <cell r="U319" t="e">
            <v>#DIV/0!</v>
          </cell>
        </row>
        <row r="320">
          <cell r="A320">
            <v>42530</v>
          </cell>
          <cell r="B320" t="e">
            <v>#DIV/0!</v>
          </cell>
          <cell r="C320">
            <v>8610.5720000000001</v>
          </cell>
          <cell r="D320" t="e">
            <v>#DIV/0!</v>
          </cell>
          <cell r="E320" t="e">
            <v>#DIV/0!</v>
          </cell>
          <cell r="F320" t="e">
            <v>#DIV/0!</v>
          </cell>
          <cell r="H320" t="e">
            <v>#DIV/0!</v>
          </cell>
          <cell r="I320" t="e">
            <v>#DIV/0!</v>
          </cell>
          <cell r="K320" t="e">
            <v>#DIV/0!</v>
          </cell>
          <cell r="L320" t="e">
            <v>#DIV/0!</v>
          </cell>
          <cell r="M320">
            <v>8641.9599999999991</v>
          </cell>
          <cell r="N320" t="e">
            <v>#DIV/0!</v>
          </cell>
          <cell r="O320" t="e">
            <v>#DIV/0!</v>
          </cell>
          <cell r="P320" t="e">
            <v>#DIV/0!</v>
          </cell>
          <cell r="R320" t="e">
            <v>#DIV/0!</v>
          </cell>
          <cell r="S320" t="e">
            <v>#DIV/0!</v>
          </cell>
          <cell r="T320" t="e">
            <v>#DIV/0!</v>
          </cell>
          <cell r="U320" t="e">
            <v>#DIV/0!</v>
          </cell>
        </row>
        <row r="321">
          <cell r="A321">
            <v>42531</v>
          </cell>
          <cell r="B321" t="e">
            <v>#DIV/0!</v>
          </cell>
          <cell r="C321">
            <v>8610.5720000000001</v>
          </cell>
          <cell r="D321" t="e">
            <v>#DIV/0!</v>
          </cell>
          <cell r="E321" t="e">
            <v>#DIV/0!</v>
          </cell>
          <cell r="F321" t="e">
            <v>#DIV/0!</v>
          </cell>
          <cell r="H321" t="e">
            <v>#DIV/0!</v>
          </cell>
          <cell r="I321" t="e">
            <v>#DIV/0!</v>
          </cell>
          <cell r="K321" t="e">
            <v>#DIV/0!</v>
          </cell>
          <cell r="L321" t="e">
            <v>#DIV/0!</v>
          </cell>
          <cell r="M321">
            <v>8641.9599999999991</v>
          </cell>
          <cell r="N321" t="e">
            <v>#DIV/0!</v>
          </cell>
          <cell r="O321" t="e">
            <v>#DIV/0!</v>
          </cell>
          <cell r="P321" t="e">
            <v>#DIV/0!</v>
          </cell>
          <cell r="R321" t="e">
            <v>#DIV/0!</v>
          </cell>
          <cell r="S321" t="e">
            <v>#DIV/0!</v>
          </cell>
          <cell r="T321" t="e">
            <v>#DIV/0!</v>
          </cell>
          <cell r="U321" t="e">
            <v>#DIV/0!</v>
          </cell>
        </row>
        <row r="322">
          <cell r="A322">
            <v>42534</v>
          </cell>
          <cell r="B322" t="e">
            <v>#DIV/0!</v>
          </cell>
          <cell r="C322">
            <v>8610.5720000000001</v>
          </cell>
          <cell r="D322" t="e">
            <v>#DIV/0!</v>
          </cell>
          <cell r="E322" t="e">
            <v>#DIV/0!</v>
          </cell>
          <cell r="F322" t="e">
            <v>#DIV/0!</v>
          </cell>
          <cell r="H322" t="e">
            <v>#DIV/0!</v>
          </cell>
          <cell r="I322" t="e">
            <v>#DIV/0!</v>
          </cell>
          <cell r="K322" t="e">
            <v>#DIV/0!</v>
          </cell>
          <cell r="L322" t="e">
            <v>#DIV/0!</v>
          </cell>
          <cell r="M322">
            <v>8641.9599999999991</v>
          </cell>
          <cell r="N322" t="e">
            <v>#DIV/0!</v>
          </cell>
          <cell r="O322" t="e">
            <v>#DIV/0!</v>
          </cell>
          <cell r="P322" t="e">
            <v>#DIV/0!</v>
          </cell>
          <cell r="R322" t="e">
            <v>#DIV/0!</v>
          </cell>
          <cell r="S322" t="e">
            <v>#DIV/0!</v>
          </cell>
          <cell r="T322" t="e">
            <v>#DIV/0!</v>
          </cell>
          <cell r="U322" t="e">
            <v>#DIV/0!</v>
          </cell>
        </row>
        <row r="323">
          <cell r="A323">
            <v>42535</v>
          </cell>
          <cell r="B323" t="e">
            <v>#DIV/0!</v>
          </cell>
          <cell r="C323">
            <v>8610.5720000000001</v>
          </cell>
          <cell r="D323" t="e">
            <v>#DIV/0!</v>
          </cell>
          <cell r="E323" t="e">
            <v>#DIV/0!</v>
          </cell>
          <cell r="F323" t="e">
            <v>#DIV/0!</v>
          </cell>
          <cell r="H323" t="e">
            <v>#DIV/0!</v>
          </cell>
          <cell r="I323" t="e">
            <v>#DIV/0!</v>
          </cell>
          <cell r="K323" t="e">
            <v>#DIV/0!</v>
          </cell>
          <cell r="L323" t="e">
            <v>#DIV/0!</v>
          </cell>
          <cell r="M323">
            <v>8641.9599999999991</v>
          </cell>
          <cell r="N323" t="e">
            <v>#DIV/0!</v>
          </cell>
          <cell r="O323" t="e">
            <v>#DIV/0!</v>
          </cell>
          <cell r="P323" t="e">
            <v>#DIV/0!</v>
          </cell>
          <cell r="R323" t="e">
            <v>#DIV/0!</v>
          </cell>
          <cell r="S323" t="e">
            <v>#DIV/0!</v>
          </cell>
          <cell r="T323" t="e">
            <v>#DIV/0!</v>
          </cell>
          <cell r="U323" t="e">
            <v>#DIV/0!</v>
          </cell>
        </row>
        <row r="324">
          <cell r="A324">
            <v>42536</v>
          </cell>
          <cell r="B324" t="e">
            <v>#DIV/0!</v>
          </cell>
          <cell r="C324">
            <v>8610.5720000000001</v>
          </cell>
          <cell r="D324" t="e">
            <v>#DIV/0!</v>
          </cell>
          <cell r="E324" t="e">
            <v>#DIV/0!</v>
          </cell>
          <cell r="F324" t="e">
            <v>#DIV/0!</v>
          </cell>
          <cell r="H324" t="e">
            <v>#DIV/0!</v>
          </cell>
          <cell r="I324" t="e">
            <v>#DIV/0!</v>
          </cell>
          <cell r="K324" t="e">
            <v>#DIV/0!</v>
          </cell>
          <cell r="L324" t="e">
            <v>#DIV/0!</v>
          </cell>
          <cell r="M324">
            <v>8641.9599999999991</v>
          </cell>
          <cell r="N324" t="e">
            <v>#DIV/0!</v>
          </cell>
          <cell r="O324" t="e">
            <v>#DIV/0!</v>
          </cell>
          <cell r="P324" t="e">
            <v>#DIV/0!</v>
          </cell>
          <cell r="R324" t="e">
            <v>#DIV/0!</v>
          </cell>
          <cell r="S324" t="e">
            <v>#DIV/0!</v>
          </cell>
          <cell r="T324" t="e">
            <v>#DIV/0!</v>
          </cell>
          <cell r="U324" t="e">
            <v>#DIV/0!</v>
          </cell>
        </row>
        <row r="325">
          <cell r="A325">
            <v>42537</v>
          </cell>
          <cell r="B325" t="e">
            <v>#DIV/0!</v>
          </cell>
          <cell r="C325">
            <v>8610.5720000000001</v>
          </cell>
          <cell r="D325" t="e">
            <v>#DIV/0!</v>
          </cell>
          <cell r="E325" t="e">
            <v>#DIV/0!</v>
          </cell>
          <cell r="F325" t="e">
            <v>#DIV/0!</v>
          </cell>
          <cell r="H325" t="e">
            <v>#DIV/0!</v>
          </cell>
          <cell r="I325" t="e">
            <v>#DIV/0!</v>
          </cell>
          <cell r="K325" t="e">
            <v>#DIV/0!</v>
          </cell>
          <cell r="L325" t="e">
            <v>#DIV/0!</v>
          </cell>
          <cell r="M325">
            <v>8641.9599999999991</v>
          </cell>
          <cell r="N325" t="e">
            <v>#DIV/0!</v>
          </cell>
          <cell r="O325" t="e">
            <v>#DIV/0!</v>
          </cell>
          <cell r="P325" t="e">
            <v>#DIV/0!</v>
          </cell>
          <cell r="R325" t="e">
            <v>#DIV/0!</v>
          </cell>
          <cell r="S325" t="e">
            <v>#DIV/0!</v>
          </cell>
          <cell r="T325" t="e">
            <v>#DIV/0!</v>
          </cell>
          <cell r="U325" t="e">
            <v>#DIV/0!</v>
          </cell>
        </row>
        <row r="326">
          <cell r="A326">
            <v>42538</v>
          </cell>
          <cell r="B326" t="e">
            <v>#DIV/0!</v>
          </cell>
          <cell r="C326">
            <v>8610.5720000000001</v>
          </cell>
          <cell r="D326" t="e">
            <v>#DIV/0!</v>
          </cell>
          <cell r="E326" t="e">
            <v>#DIV/0!</v>
          </cell>
          <cell r="F326" t="e">
            <v>#DIV/0!</v>
          </cell>
          <cell r="H326" t="e">
            <v>#DIV/0!</v>
          </cell>
          <cell r="I326" t="e">
            <v>#DIV/0!</v>
          </cell>
          <cell r="K326" t="e">
            <v>#DIV/0!</v>
          </cell>
          <cell r="L326" t="e">
            <v>#DIV/0!</v>
          </cell>
          <cell r="M326">
            <v>8641.9599999999991</v>
          </cell>
          <cell r="N326" t="e">
            <v>#DIV/0!</v>
          </cell>
          <cell r="O326" t="e">
            <v>#DIV/0!</v>
          </cell>
          <cell r="P326" t="e">
            <v>#DIV/0!</v>
          </cell>
          <cell r="R326" t="e">
            <v>#DIV/0!</v>
          </cell>
          <cell r="S326" t="e">
            <v>#DIV/0!</v>
          </cell>
          <cell r="T326" t="e">
            <v>#DIV/0!</v>
          </cell>
          <cell r="U326" t="e">
            <v>#DIV/0!</v>
          </cell>
        </row>
        <row r="327">
          <cell r="A327">
            <v>42541</v>
          </cell>
          <cell r="B327" t="e">
            <v>#DIV/0!</v>
          </cell>
          <cell r="C327">
            <v>8610.5720000000001</v>
          </cell>
          <cell r="D327" t="e">
            <v>#DIV/0!</v>
          </cell>
          <cell r="E327" t="e">
            <v>#DIV/0!</v>
          </cell>
          <cell r="F327" t="e">
            <v>#DIV/0!</v>
          </cell>
          <cell r="H327" t="e">
            <v>#DIV/0!</v>
          </cell>
          <cell r="I327" t="e">
            <v>#DIV/0!</v>
          </cell>
          <cell r="K327" t="e">
            <v>#DIV/0!</v>
          </cell>
          <cell r="L327" t="e">
            <v>#DIV/0!</v>
          </cell>
          <cell r="M327">
            <v>8641.9599999999991</v>
          </cell>
          <cell r="N327" t="e">
            <v>#DIV/0!</v>
          </cell>
          <cell r="O327" t="e">
            <v>#DIV/0!</v>
          </cell>
          <cell r="P327" t="e">
            <v>#DIV/0!</v>
          </cell>
          <cell r="R327" t="e">
            <v>#DIV/0!</v>
          </cell>
          <cell r="S327" t="e">
            <v>#DIV/0!</v>
          </cell>
          <cell r="T327" t="e">
            <v>#DIV/0!</v>
          </cell>
          <cell r="U327" t="e">
            <v>#DIV/0!</v>
          </cell>
        </row>
        <row r="328">
          <cell r="A328">
            <v>42542</v>
          </cell>
          <cell r="B328" t="e">
            <v>#DIV/0!</v>
          </cell>
          <cell r="C328">
            <v>8610.5720000000001</v>
          </cell>
          <cell r="D328" t="e">
            <v>#DIV/0!</v>
          </cell>
          <cell r="E328" t="e">
            <v>#DIV/0!</v>
          </cell>
          <cell r="F328" t="e">
            <v>#DIV/0!</v>
          </cell>
          <cell r="H328" t="e">
            <v>#DIV/0!</v>
          </cell>
          <cell r="I328" t="e">
            <v>#DIV/0!</v>
          </cell>
          <cell r="K328" t="e">
            <v>#DIV/0!</v>
          </cell>
          <cell r="L328" t="e">
            <v>#DIV/0!</v>
          </cell>
          <cell r="M328">
            <v>8641.9599999999991</v>
          </cell>
          <cell r="N328" t="e">
            <v>#DIV/0!</v>
          </cell>
          <cell r="O328" t="e">
            <v>#DIV/0!</v>
          </cell>
          <cell r="P328" t="e">
            <v>#DIV/0!</v>
          </cell>
          <cell r="R328" t="e">
            <v>#DIV/0!</v>
          </cell>
          <cell r="S328" t="e">
            <v>#DIV/0!</v>
          </cell>
          <cell r="T328" t="e">
            <v>#DIV/0!</v>
          </cell>
          <cell r="U328" t="e">
            <v>#DIV/0!</v>
          </cell>
        </row>
        <row r="329">
          <cell r="A329">
            <v>42543</v>
          </cell>
          <cell r="B329" t="e">
            <v>#DIV/0!</v>
          </cell>
          <cell r="C329">
            <v>8610.5720000000001</v>
          </cell>
          <cell r="D329" t="e">
            <v>#DIV/0!</v>
          </cell>
          <cell r="E329" t="e">
            <v>#DIV/0!</v>
          </cell>
          <cell r="F329" t="e">
            <v>#DIV/0!</v>
          </cell>
          <cell r="H329" t="e">
            <v>#DIV/0!</v>
          </cell>
          <cell r="I329" t="e">
            <v>#DIV/0!</v>
          </cell>
          <cell r="K329" t="e">
            <v>#DIV/0!</v>
          </cell>
          <cell r="L329" t="e">
            <v>#DIV/0!</v>
          </cell>
          <cell r="M329">
            <v>8641.9599999999991</v>
          </cell>
          <cell r="N329" t="e">
            <v>#DIV/0!</v>
          </cell>
          <cell r="O329" t="e">
            <v>#DIV/0!</v>
          </cell>
          <cell r="P329" t="e">
            <v>#DIV/0!</v>
          </cell>
          <cell r="R329" t="e">
            <v>#DIV/0!</v>
          </cell>
          <cell r="S329" t="e">
            <v>#DIV/0!</v>
          </cell>
          <cell r="T329" t="e">
            <v>#DIV/0!</v>
          </cell>
          <cell r="U329" t="e">
            <v>#DIV/0!</v>
          </cell>
        </row>
        <row r="330">
          <cell r="A330">
            <v>42544</v>
          </cell>
          <cell r="B330" t="e">
            <v>#DIV/0!</v>
          </cell>
          <cell r="C330">
            <v>8610.5720000000001</v>
          </cell>
          <cell r="D330" t="e">
            <v>#DIV/0!</v>
          </cell>
          <cell r="E330" t="e">
            <v>#DIV/0!</v>
          </cell>
          <cell r="F330" t="e">
            <v>#DIV/0!</v>
          </cell>
          <cell r="H330" t="e">
            <v>#DIV/0!</v>
          </cell>
          <cell r="I330" t="e">
            <v>#DIV/0!</v>
          </cell>
          <cell r="K330" t="e">
            <v>#DIV/0!</v>
          </cell>
          <cell r="L330" t="e">
            <v>#DIV/0!</v>
          </cell>
          <cell r="M330">
            <v>8641.9599999999991</v>
          </cell>
          <cell r="N330" t="e">
            <v>#DIV/0!</v>
          </cell>
          <cell r="O330" t="e">
            <v>#DIV/0!</v>
          </cell>
          <cell r="P330" t="e">
            <v>#DIV/0!</v>
          </cell>
          <cell r="R330" t="e">
            <v>#DIV/0!</v>
          </cell>
          <cell r="S330" t="e">
            <v>#DIV/0!</v>
          </cell>
          <cell r="T330" t="e">
            <v>#DIV/0!</v>
          </cell>
          <cell r="U330" t="e">
            <v>#DIV/0!</v>
          </cell>
        </row>
        <row r="331">
          <cell r="A331">
            <v>42545</v>
          </cell>
          <cell r="B331" t="e">
            <v>#DIV/0!</v>
          </cell>
          <cell r="C331">
            <v>8610.5720000000001</v>
          </cell>
          <cell r="D331" t="e">
            <v>#DIV/0!</v>
          </cell>
          <cell r="E331" t="e">
            <v>#DIV/0!</v>
          </cell>
          <cell r="F331" t="e">
            <v>#DIV/0!</v>
          </cell>
          <cell r="H331" t="e">
            <v>#DIV/0!</v>
          </cell>
          <cell r="I331" t="e">
            <v>#DIV/0!</v>
          </cell>
          <cell r="K331" t="e">
            <v>#DIV/0!</v>
          </cell>
          <cell r="L331" t="e">
            <v>#DIV/0!</v>
          </cell>
          <cell r="M331">
            <v>8641.9599999999991</v>
          </cell>
          <cell r="N331" t="e">
            <v>#DIV/0!</v>
          </cell>
          <cell r="O331" t="e">
            <v>#DIV/0!</v>
          </cell>
          <cell r="P331" t="e">
            <v>#DIV/0!</v>
          </cell>
          <cell r="R331" t="e">
            <v>#DIV/0!</v>
          </cell>
          <cell r="S331" t="e">
            <v>#DIV/0!</v>
          </cell>
          <cell r="T331" t="e">
            <v>#DIV/0!</v>
          </cell>
          <cell r="U331" t="e">
            <v>#DIV/0!</v>
          </cell>
        </row>
        <row r="332">
          <cell r="A332">
            <v>42548</v>
          </cell>
          <cell r="B332" t="e">
            <v>#DIV/0!</v>
          </cell>
          <cell r="C332">
            <v>8610.5720000000001</v>
          </cell>
          <cell r="D332" t="e">
            <v>#DIV/0!</v>
          </cell>
          <cell r="E332" t="e">
            <v>#DIV/0!</v>
          </cell>
          <cell r="F332" t="e">
            <v>#DIV/0!</v>
          </cell>
          <cell r="H332" t="e">
            <v>#DIV/0!</v>
          </cell>
          <cell r="I332" t="e">
            <v>#DIV/0!</v>
          </cell>
          <cell r="K332" t="e">
            <v>#DIV/0!</v>
          </cell>
          <cell r="L332" t="e">
            <v>#DIV/0!</v>
          </cell>
          <cell r="M332">
            <v>8641.9599999999991</v>
          </cell>
          <cell r="N332" t="e">
            <v>#DIV/0!</v>
          </cell>
          <cell r="O332" t="e">
            <v>#DIV/0!</v>
          </cell>
          <cell r="P332" t="e">
            <v>#DIV/0!</v>
          </cell>
          <cell r="R332" t="e">
            <v>#DIV/0!</v>
          </cell>
          <cell r="S332" t="e">
            <v>#DIV/0!</v>
          </cell>
          <cell r="T332" t="e">
            <v>#DIV/0!</v>
          </cell>
          <cell r="U332" t="e">
            <v>#DIV/0!</v>
          </cell>
        </row>
        <row r="333">
          <cell r="A333">
            <v>42549</v>
          </cell>
          <cell r="B333" t="e">
            <v>#DIV/0!</v>
          </cell>
          <cell r="C333">
            <v>8610.5720000000001</v>
          </cell>
          <cell r="D333" t="e">
            <v>#DIV/0!</v>
          </cell>
          <cell r="E333" t="e">
            <v>#DIV/0!</v>
          </cell>
          <cell r="F333" t="e">
            <v>#DIV/0!</v>
          </cell>
          <cell r="H333" t="e">
            <v>#DIV/0!</v>
          </cell>
          <cell r="I333" t="e">
            <v>#DIV/0!</v>
          </cell>
          <cell r="K333" t="e">
            <v>#DIV/0!</v>
          </cell>
          <cell r="L333" t="e">
            <v>#DIV/0!</v>
          </cell>
          <cell r="M333">
            <v>8641.9599999999991</v>
          </cell>
          <cell r="N333" t="e">
            <v>#DIV/0!</v>
          </cell>
          <cell r="O333" t="e">
            <v>#DIV/0!</v>
          </cell>
          <cell r="P333" t="e">
            <v>#DIV/0!</v>
          </cell>
          <cell r="R333" t="e">
            <v>#DIV/0!</v>
          </cell>
          <cell r="S333" t="e">
            <v>#DIV/0!</v>
          </cell>
          <cell r="T333" t="e">
            <v>#DIV/0!</v>
          </cell>
          <cell r="U333" t="e">
            <v>#DIV/0!</v>
          </cell>
        </row>
        <row r="334">
          <cell r="A334">
            <v>42550</v>
          </cell>
          <cell r="B334" t="e">
            <v>#DIV/0!</v>
          </cell>
          <cell r="C334">
            <v>8610.5720000000001</v>
          </cell>
          <cell r="D334" t="e">
            <v>#DIV/0!</v>
          </cell>
          <cell r="E334" t="e">
            <v>#DIV/0!</v>
          </cell>
          <cell r="F334" t="e">
            <v>#DIV/0!</v>
          </cell>
          <cell r="H334" t="e">
            <v>#DIV/0!</v>
          </cell>
          <cell r="I334" t="e">
            <v>#DIV/0!</v>
          </cell>
          <cell r="K334" t="e">
            <v>#DIV/0!</v>
          </cell>
          <cell r="L334" t="e">
            <v>#DIV/0!</v>
          </cell>
          <cell r="M334">
            <v>8641.9599999999991</v>
          </cell>
          <cell r="N334" t="e">
            <v>#DIV/0!</v>
          </cell>
          <cell r="O334" t="e">
            <v>#DIV/0!</v>
          </cell>
          <cell r="P334" t="e">
            <v>#DIV/0!</v>
          </cell>
          <cell r="R334" t="e">
            <v>#DIV/0!</v>
          </cell>
          <cell r="S334" t="e">
            <v>#DIV/0!</v>
          </cell>
          <cell r="T334" t="e">
            <v>#DIV/0!</v>
          </cell>
          <cell r="U334" t="e">
            <v>#DIV/0!</v>
          </cell>
        </row>
        <row r="335">
          <cell r="A335">
            <v>42551</v>
          </cell>
          <cell r="B335" t="e">
            <v>#DIV/0!</v>
          </cell>
          <cell r="C335">
            <v>8610.5720000000001</v>
          </cell>
          <cell r="D335" t="e">
            <v>#DIV/0!</v>
          </cell>
          <cell r="E335" t="e">
            <v>#DIV/0!</v>
          </cell>
          <cell r="F335" t="e">
            <v>#DIV/0!</v>
          </cell>
          <cell r="H335" t="e">
            <v>#DIV/0!</v>
          </cell>
          <cell r="I335" t="e">
            <v>#DIV/0!</v>
          </cell>
          <cell r="K335" t="e">
            <v>#DIV/0!</v>
          </cell>
          <cell r="L335" t="e">
            <v>#DIV/0!</v>
          </cell>
          <cell r="M335">
            <v>8641.9599999999991</v>
          </cell>
          <cell r="N335" t="e">
            <v>#DIV/0!</v>
          </cell>
          <cell r="O335" t="e">
            <v>#DIV/0!</v>
          </cell>
          <cell r="P335" t="e">
            <v>#DIV/0!</v>
          </cell>
          <cell r="R335" t="e">
            <v>#DIV/0!</v>
          </cell>
          <cell r="S335" t="e">
            <v>#DIV/0!</v>
          </cell>
          <cell r="T335" t="e">
            <v>#DIV/0!</v>
          </cell>
          <cell r="U335" t="e">
            <v>#DIV/0!</v>
          </cell>
        </row>
        <row r="336">
          <cell r="A336">
            <v>42552</v>
          </cell>
          <cell r="B336" t="e">
            <v>#DIV/0!</v>
          </cell>
          <cell r="C336">
            <v>8610.5720000000001</v>
          </cell>
          <cell r="D336" t="e">
            <v>#DIV/0!</v>
          </cell>
          <cell r="E336" t="e">
            <v>#DIV/0!</v>
          </cell>
          <cell r="F336" t="e">
            <v>#DIV/0!</v>
          </cell>
          <cell r="H336" t="e">
            <v>#DIV/0!</v>
          </cell>
          <cell r="I336" t="e">
            <v>#DIV/0!</v>
          </cell>
          <cell r="K336" t="e">
            <v>#DIV/0!</v>
          </cell>
          <cell r="L336" t="e">
            <v>#DIV/0!</v>
          </cell>
          <cell r="M336">
            <v>8641.9599999999991</v>
          </cell>
          <cell r="N336" t="e">
            <v>#DIV/0!</v>
          </cell>
          <cell r="O336" t="e">
            <v>#DIV/0!</v>
          </cell>
          <cell r="P336" t="e">
            <v>#DIV/0!</v>
          </cell>
          <cell r="R336" t="e">
            <v>#DIV/0!</v>
          </cell>
          <cell r="S336" t="e">
            <v>#DIV/0!</v>
          </cell>
          <cell r="T336" t="e">
            <v>#DIV/0!</v>
          </cell>
          <cell r="U336" t="e">
            <v>#DIV/0!</v>
          </cell>
        </row>
        <row r="337">
          <cell r="A337">
            <v>42555</v>
          </cell>
          <cell r="B337" t="e">
            <v>#DIV/0!</v>
          </cell>
          <cell r="C337">
            <v>8610.5720000000001</v>
          </cell>
          <cell r="D337" t="e">
            <v>#DIV/0!</v>
          </cell>
          <cell r="E337" t="e">
            <v>#DIV/0!</v>
          </cell>
          <cell r="F337" t="e">
            <v>#DIV/0!</v>
          </cell>
          <cell r="H337" t="e">
            <v>#DIV/0!</v>
          </cell>
          <cell r="I337" t="e">
            <v>#DIV/0!</v>
          </cell>
          <cell r="K337" t="e">
            <v>#DIV/0!</v>
          </cell>
          <cell r="L337" t="e">
            <v>#DIV/0!</v>
          </cell>
          <cell r="M337">
            <v>8641.9599999999991</v>
          </cell>
          <cell r="N337" t="e">
            <v>#DIV/0!</v>
          </cell>
          <cell r="O337" t="e">
            <v>#DIV/0!</v>
          </cell>
          <cell r="P337" t="e">
            <v>#DIV/0!</v>
          </cell>
          <cell r="R337" t="e">
            <v>#DIV/0!</v>
          </cell>
          <cell r="S337" t="e">
            <v>#DIV/0!</v>
          </cell>
          <cell r="T337" t="e">
            <v>#DIV/0!</v>
          </cell>
          <cell r="U337" t="e">
            <v>#DIV/0!</v>
          </cell>
        </row>
        <row r="338">
          <cell r="A338">
            <v>42556</v>
          </cell>
          <cell r="B338" t="e">
            <v>#DIV/0!</v>
          </cell>
          <cell r="C338">
            <v>8610.5720000000001</v>
          </cell>
          <cell r="D338" t="e">
            <v>#DIV/0!</v>
          </cell>
          <cell r="E338" t="e">
            <v>#DIV/0!</v>
          </cell>
          <cell r="F338" t="e">
            <v>#DIV/0!</v>
          </cell>
          <cell r="H338" t="e">
            <v>#DIV/0!</v>
          </cell>
          <cell r="I338" t="e">
            <v>#DIV/0!</v>
          </cell>
          <cell r="K338" t="e">
            <v>#DIV/0!</v>
          </cell>
          <cell r="L338" t="e">
            <v>#DIV/0!</v>
          </cell>
          <cell r="M338">
            <v>8641.9599999999991</v>
          </cell>
          <cell r="N338" t="e">
            <v>#DIV/0!</v>
          </cell>
          <cell r="O338" t="e">
            <v>#DIV/0!</v>
          </cell>
          <cell r="P338" t="e">
            <v>#DIV/0!</v>
          </cell>
          <cell r="R338" t="e">
            <v>#DIV/0!</v>
          </cell>
          <cell r="S338" t="e">
            <v>#DIV/0!</v>
          </cell>
          <cell r="T338" t="e">
            <v>#DIV/0!</v>
          </cell>
          <cell r="U338" t="e">
            <v>#DIV/0!</v>
          </cell>
        </row>
        <row r="339">
          <cell r="A339">
            <v>42557</v>
          </cell>
          <cell r="B339" t="e">
            <v>#DIV/0!</v>
          </cell>
          <cell r="C339">
            <v>8610.5720000000001</v>
          </cell>
          <cell r="D339" t="e">
            <v>#DIV/0!</v>
          </cell>
          <cell r="E339" t="e">
            <v>#DIV/0!</v>
          </cell>
          <cell r="F339" t="e">
            <v>#DIV/0!</v>
          </cell>
          <cell r="H339" t="e">
            <v>#DIV/0!</v>
          </cell>
          <cell r="I339" t="e">
            <v>#DIV/0!</v>
          </cell>
          <cell r="K339" t="e">
            <v>#DIV/0!</v>
          </cell>
          <cell r="L339" t="e">
            <v>#DIV/0!</v>
          </cell>
          <cell r="M339">
            <v>8641.9599999999991</v>
          </cell>
          <cell r="N339" t="e">
            <v>#DIV/0!</v>
          </cell>
          <cell r="O339" t="e">
            <v>#DIV/0!</v>
          </cell>
          <cell r="P339" t="e">
            <v>#DIV/0!</v>
          </cell>
          <cell r="R339" t="e">
            <v>#DIV/0!</v>
          </cell>
          <cell r="S339" t="e">
            <v>#DIV/0!</v>
          </cell>
          <cell r="T339" t="e">
            <v>#DIV/0!</v>
          </cell>
          <cell r="U339" t="e">
            <v>#DIV/0!</v>
          </cell>
        </row>
        <row r="340">
          <cell r="A340">
            <v>42558</v>
          </cell>
          <cell r="B340" t="e">
            <v>#DIV/0!</v>
          </cell>
          <cell r="C340">
            <v>8610.5720000000001</v>
          </cell>
          <cell r="D340" t="e">
            <v>#DIV/0!</v>
          </cell>
          <cell r="E340" t="e">
            <v>#DIV/0!</v>
          </cell>
          <cell r="F340" t="e">
            <v>#DIV/0!</v>
          </cell>
          <cell r="H340" t="e">
            <v>#DIV/0!</v>
          </cell>
          <cell r="I340" t="e">
            <v>#DIV/0!</v>
          </cell>
          <cell r="K340" t="e">
            <v>#DIV/0!</v>
          </cell>
          <cell r="L340" t="e">
            <v>#DIV/0!</v>
          </cell>
          <cell r="M340">
            <v>8641.9599999999991</v>
          </cell>
          <cell r="N340" t="e">
            <v>#DIV/0!</v>
          </cell>
          <cell r="O340" t="e">
            <v>#DIV/0!</v>
          </cell>
          <cell r="P340" t="e">
            <v>#DIV/0!</v>
          </cell>
          <cell r="R340" t="e">
            <v>#DIV/0!</v>
          </cell>
          <cell r="S340" t="e">
            <v>#DIV/0!</v>
          </cell>
          <cell r="T340" t="e">
            <v>#DIV/0!</v>
          </cell>
          <cell r="U340" t="e">
            <v>#DIV/0!</v>
          </cell>
        </row>
        <row r="341">
          <cell r="A341">
            <v>42559</v>
          </cell>
          <cell r="B341" t="e">
            <v>#DIV/0!</v>
          </cell>
          <cell r="C341">
            <v>8610.5720000000001</v>
          </cell>
          <cell r="D341" t="e">
            <v>#DIV/0!</v>
          </cell>
          <cell r="E341" t="e">
            <v>#DIV/0!</v>
          </cell>
          <cell r="F341" t="e">
            <v>#DIV/0!</v>
          </cell>
          <cell r="H341" t="e">
            <v>#DIV/0!</v>
          </cell>
          <cell r="I341" t="e">
            <v>#DIV/0!</v>
          </cell>
          <cell r="K341" t="e">
            <v>#DIV/0!</v>
          </cell>
          <cell r="L341" t="e">
            <v>#DIV/0!</v>
          </cell>
          <cell r="M341">
            <v>8641.9599999999991</v>
          </cell>
          <cell r="N341" t="e">
            <v>#DIV/0!</v>
          </cell>
          <cell r="O341" t="e">
            <v>#DIV/0!</v>
          </cell>
          <cell r="P341" t="e">
            <v>#DIV/0!</v>
          </cell>
          <cell r="R341" t="e">
            <v>#DIV/0!</v>
          </cell>
          <cell r="S341" t="e">
            <v>#DIV/0!</v>
          </cell>
          <cell r="T341" t="e">
            <v>#DIV/0!</v>
          </cell>
          <cell r="U341" t="e">
            <v>#DIV/0!</v>
          </cell>
        </row>
        <row r="342">
          <cell r="A342">
            <v>42562</v>
          </cell>
          <cell r="B342" t="e">
            <v>#DIV/0!</v>
          </cell>
          <cell r="C342">
            <v>8610.5720000000001</v>
          </cell>
          <cell r="D342" t="e">
            <v>#DIV/0!</v>
          </cell>
          <cell r="E342" t="e">
            <v>#DIV/0!</v>
          </cell>
          <cell r="F342" t="e">
            <v>#DIV/0!</v>
          </cell>
          <cell r="H342" t="e">
            <v>#DIV/0!</v>
          </cell>
          <cell r="I342" t="e">
            <v>#DIV/0!</v>
          </cell>
          <cell r="K342" t="e">
            <v>#DIV/0!</v>
          </cell>
          <cell r="L342" t="e">
            <v>#DIV/0!</v>
          </cell>
          <cell r="M342">
            <v>8641.9599999999991</v>
          </cell>
          <cell r="N342" t="e">
            <v>#DIV/0!</v>
          </cell>
          <cell r="O342" t="e">
            <v>#DIV/0!</v>
          </cell>
          <cell r="P342" t="e">
            <v>#DIV/0!</v>
          </cell>
          <cell r="R342" t="e">
            <v>#DIV/0!</v>
          </cell>
          <cell r="S342" t="e">
            <v>#DIV/0!</v>
          </cell>
          <cell r="T342" t="e">
            <v>#DIV/0!</v>
          </cell>
          <cell r="U342" t="e">
            <v>#DIV/0!</v>
          </cell>
        </row>
        <row r="343">
          <cell r="A343">
            <v>42563</v>
          </cell>
          <cell r="B343" t="e">
            <v>#DIV/0!</v>
          </cell>
          <cell r="C343">
            <v>8610.5720000000001</v>
          </cell>
          <cell r="D343" t="e">
            <v>#DIV/0!</v>
          </cell>
          <cell r="E343" t="e">
            <v>#DIV/0!</v>
          </cell>
          <cell r="F343" t="e">
            <v>#DIV/0!</v>
          </cell>
          <cell r="H343" t="e">
            <v>#DIV/0!</v>
          </cell>
          <cell r="I343" t="e">
            <v>#DIV/0!</v>
          </cell>
          <cell r="K343" t="e">
            <v>#DIV/0!</v>
          </cell>
          <cell r="L343" t="e">
            <v>#DIV/0!</v>
          </cell>
          <cell r="M343">
            <v>8641.9599999999991</v>
          </cell>
          <cell r="N343" t="e">
            <v>#DIV/0!</v>
          </cell>
          <cell r="O343" t="e">
            <v>#DIV/0!</v>
          </cell>
          <cell r="P343" t="e">
            <v>#DIV/0!</v>
          </cell>
          <cell r="R343" t="e">
            <v>#DIV/0!</v>
          </cell>
          <cell r="S343" t="e">
            <v>#DIV/0!</v>
          </cell>
          <cell r="T343" t="e">
            <v>#DIV/0!</v>
          </cell>
          <cell r="U343" t="e">
            <v>#DIV/0!</v>
          </cell>
        </row>
        <row r="344">
          <cell r="A344">
            <v>42564</v>
          </cell>
          <cell r="B344" t="e">
            <v>#DIV/0!</v>
          </cell>
          <cell r="C344">
            <v>8610.5720000000001</v>
          </cell>
          <cell r="D344" t="e">
            <v>#DIV/0!</v>
          </cell>
          <cell r="E344" t="e">
            <v>#DIV/0!</v>
          </cell>
          <cell r="F344" t="e">
            <v>#DIV/0!</v>
          </cell>
          <cell r="H344" t="e">
            <v>#DIV/0!</v>
          </cell>
          <cell r="I344" t="e">
            <v>#DIV/0!</v>
          </cell>
          <cell r="K344" t="e">
            <v>#DIV/0!</v>
          </cell>
          <cell r="L344" t="e">
            <v>#DIV/0!</v>
          </cell>
          <cell r="M344">
            <v>8641.9599999999991</v>
          </cell>
          <cell r="N344" t="e">
            <v>#DIV/0!</v>
          </cell>
          <cell r="O344" t="e">
            <v>#DIV/0!</v>
          </cell>
          <cell r="P344" t="e">
            <v>#DIV/0!</v>
          </cell>
          <cell r="R344" t="e">
            <v>#DIV/0!</v>
          </cell>
          <cell r="S344" t="e">
            <v>#DIV/0!</v>
          </cell>
          <cell r="T344" t="e">
            <v>#DIV/0!</v>
          </cell>
          <cell r="U344" t="e">
            <v>#DIV/0!</v>
          </cell>
        </row>
        <row r="345">
          <cell r="A345">
            <v>42565</v>
          </cell>
          <cell r="B345" t="e">
            <v>#DIV/0!</v>
          </cell>
          <cell r="C345">
            <v>8610.5720000000001</v>
          </cell>
          <cell r="D345" t="e">
            <v>#DIV/0!</v>
          </cell>
          <cell r="E345" t="e">
            <v>#DIV/0!</v>
          </cell>
          <cell r="F345" t="e">
            <v>#DIV/0!</v>
          </cell>
          <cell r="H345" t="e">
            <v>#DIV/0!</v>
          </cell>
          <cell r="I345" t="e">
            <v>#DIV/0!</v>
          </cell>
          <cell r="K345" t="e">
            <v>#DIV/0!</v>
          </cell>
          <cell r="L345" t="e">
            <v>#DIV/0!</v>
          </cell>
          <cell r="M345">
            <v>8641.9599999999991</v>
          </cell>
          <cell r="N345" t="e">
            <v>#DIV/0!</v>
          </cell>
          <cell r="O345" t="e">
            <v>#DIV/0!</v>
          </cell>
          <cell r="P345" t="e">
            <v>#DIV/0!</v>
          </cell>
          <cell r="R345" t="e">
            <v>#DIV/0!</v>
          </cell>
          <cell r="S345" t="e">
            <v>#DIV/0!</v>
          </cell>
          <cell r="T345" t="e">
            <v>#DIV/0!</v>
          </cell>
          <cell r="U345" t="e">
            <v>#DIV/0!</v>
          </cell>
        </row>
        <row r="346">
          <cell r="A346">
            <v>42566</v>
          </cell>
          <cell r="B346" t="e">
            <v>#DIV/0!</v>
          </cell>
          <cell r="C346">
            <v>8610.5720000000001</v>
          </cell>
          <cell r="D346" t="e">
            <v>#DIV/0!</v>
          </cell>
          <cell r="E346" t="e">
            <v>#DIV/0!</v>
          </cell>
          <cell r="F346" t="e">
            <v>#DIV/0!</v>
          </cell>
          <cell r="H346" t="e">
            <v>#DIV/0!</v>
          </cell>
          <cell r="I346" t="e">
            <v>#DIV/0!</v>
          </cell>
          <cell r="K346" t="e">
            <v>#DIV/0!</v>
          </cell>
          <cell r="L346" t="e">
            <v>#DIV/0!</v>
          </cell>
          <cell r="M346">
            <v>8641.9599999999991</v>
          </cell>
          <cell r="N346" t="e">
            <v>#DIV/0!</v>
          </cell>
          <cell r="O346" t="e">
            <v>#DIV/0!</v>
          </cell>
          <cell r="P346" t="e">
            <v>#DIV/0!</v>
          </cell>
          <cell r="R346" t="e">
            <v>#DIV/0!</v>
          </cell>
          <cell r="S346" t="e">
            <v>#DIV/0!</v>
          </cell>
          <cell r="T346" t="e">
            <v>#DIV/0!</v>
          </cell>
          <cell r="U346" t="e">
            <v>#DIV/0!</v>
          </cell>
        </row>
        <row r="347">
          <cell r="A347">
            <v>42569</v>
          </cell>
          <cell r="B347" t="e">
            <v>#DIV/0!</v>
          </cell>
          <cell r="C347">
            <v>8610.5720000000001</v>
          </cell>
          <cell r="D347" t="e">
            <v>#DIV/0!</v>
          </cell>
          <cell r="E347" t="e">
            <v>#DIV/0!</v>
          </cell>
          <cell r="F347" t="e">
            <v>#DIV/0!</v>
          </cell>
          <cell r="H347" t="e">
            <v>#DIV/0!</v>
          </cell>
          <cell r="I347" t="e">
            <v>#DIV/0!</v>
          </cell>
          <cell r="K347" t="e">
            <v>#DIV/0!</v>
          </cell>
          <cell r="L347" t="e">
            <v>#DIV/0!</v>
          </cell>
          <cell r="M347">
            <v>8641.9599999999991</v>
          </cell>
          <cell r="N347" t="e">
            <v>#DIV/0!</v>
          </cell>
          <cell r="O347" t="e">
            <v>#DIV/0!</v>
          </cell>
          <cell r="P347" t="e">
            <v>#DIV/0!</v>
          </cell>
          <cell r="R347" t="e">
            <v>#DIV/0!</v>
          </cell>
          <cell r="S347" t="e">
            <v>#DIV/0!</v>
          </cell>
          <cell r="T347" t="e">
            <v>#DIV/0!</v>
          </cell>
          <cell r="U347" t="e">
            <v>#DIV/0!</v>
          </cell>
        </row>
        <row r="348">
          <cell r="A348">
            <v>42570</v>
          </cell>
          <cell r="B348" t="e">
            <v>#DIV/0!</v>
          </cell>
          <cell r="C348">
            <v>8610.5720000000001</v>
          </cell>
          <cell r="D348" t="e">
            <v>#DIV/0!</v>
          </cell>
          <cell r="E348" t="e">
            <v>#DIV/0!</v>
          </cell>
          <cell r="F348" t="e">
            <v>#DIV/0!</v>
          </cell>
          <cell r="H348" t="e">
            <v>#DIV/0!</v>
          </cell>
          <cell r="I348" t="e">
            <v>#DIV/0!</v>
          </cell>
          <cell r="K348" t="e">
            <v>#DIV/0!</v>
          </cell>
          <cell r="L348" t="e">
            <v>#DIV/0!</v>
          </cell>
          <cell r="M348">
            <v>8641.9599999999991</v>
          </cell>
          <cell r="N348" t="e">
            <v>#DIV/0!</v>
          </cell>
          <cell r="O348" t="e">
            <v>#DIV/0!</v>
          </cell>
          <cell r="P348" t="e">
            <v>#DIV/0!</v>
          </cell>
          <cell r="R348" t="e">
            <v>#DIV/0!</v>
          </cell>
          <cell r="S348" t="e">
            <v>#DIV/0!</v>
          </cell>
          <cell r="T348" t="e">
            <v>#DIV/0!</v>
          </cell>
          <cell r="U348" t="e">
            <v>#DIV/0!</v>
          </cell>
        </row>
        <row r="349">
          <cell r="A349">
            <v>42571</v>
          </cell>
          <cell r="B349" t="e">
            <v>#DIV/0!</v>
          </cell>
          <cell r="C349">
            <v>8610.5720000000001</v>
          </cell>
          <cell r="D349" t="e">
            <v>#DIV/0!</v>
          </cell>
          <cell r="E349" t="e">
            <v>#DIV/0!</v>
          </cell>
          <cell r="F349" t="e">
            <v>#DIV/0!</v>
          </cell>
          <cell r="H349" t="e">
            <v>#DIV/0!</v>
          </cell>
          <cell r="I349" t="e">
            <v>#DIV/0!</v>
          </cell>
          <cell r="K349" t="e">
            <v>#DIV/0!</v>
          </cell>
          <cell r="L349" t="e">
            <v>#DIV/0!</v>
          </cell>
          <cell r="M349">
            <v>8641.9599999999991</v>
          </cell>
          <cell r="N349" t="e">
            <v>#DIV/0!</v>
          </cell>
          <cell r="O349" t="e">
            <v>#DIV/0!</v>
          </cell>
          <cell r="P349" t="e">
            <v>#DIV/0!</v>
          </cell>
          <cell r="R349" t="e">
            <v>#DIV/0!</v>
          </cell>
          <cell r="S349" t="e">
            <v>#DIV/0!</v>
          </cell>
          <cell r="T349" t="e">
            <v>#DIV/0!</v>
          </cell>
          <cell r="U349" t="e">
            <v>#DIV/0!</v>
          </cell>
        </row>
        <row r="350">
          <cell r="A350">
            <v>42572</v>
          </cell>
          <cell r="B350" t="e">
            <v>#DIV/0!</v>
          </cell>
          <cell r="C350">
            <v>8610.5720000000001</v>
          </cell>
          <cell r="D350" t="e">
            <v>#DIV/0!</v>
          </cell>
          <cell r="E350" t="e">
            <v>#DIV/0!</v>
          </cell>
          <cell r="F350" t="e">
            <v>#DIV/0!</v>
          </cell>
          <cell r="H350" t="e">
            <v>#DIV/0!</v>
          </cell>
          <cell r="I350" t="e">
            <v>#DIV/0!</v>
          </cell>
          <cell r="K350" t="e">
            <v>#DIV/0!</v>
          </cell>
          <cell r="L350" t="e">
            <v>#DIV/0!</v>
          </cell>
          <cell r="M350">
            <v>8641.9599999999991</v>
          </cell>
          <cell r="N350" t="e">
            <v>#DIV/0!</v>
          </cell>
          <cell r="O350" t="e">
            <v>#DIV/0!</v>
          </cell>
          <cell r="P350" t="e">
            <v>#DIV/0!</v>
          </cell>
          <cell r="R350" t="e">
            <v>#DIV/0!</v>
          </cell>
          <cell r="S350" t="e">
            <v>#DIV/0!</v>
          </cell>
          <cell r="T350" t="e">
            <v>#DIV/0!</v>
          </cell>
          <cell r="U350" t="e">
            <v>#DIV/0!</v>
          </cell>
        </row>
        <row r="351">
          <cell r="A351">
            <v>42573</v>
          </cell>
          <cell r="B351" t="e">
            <v>#DIV/0!</v>
          </cell>
          <cell r="C351">
            <v>8610.5720000000001</v>
          </cell>
          <cell r="D351" t="e">
            <v>#DIV/0!</v>
          </cell>
          <cell r="E351" t="e">
            <v>#DIV/0!</v>
          </cell>
          <cell r="F351" t="e">
            <v>#DIV/0!</v>
          </cell>
          <cell r="H351" t="e">
            <v>#DIV/0!</v>
          </cell>
          <cell r="I351" t="e">
            <v>#DIV/0!</v>
          </cell>
          <cell r="K351" t="e">
            <v>#DIV/0!</v>
          </cell>
          <cell r="L351" t="e">
            <v>#DIV/0!</v>
          </cell>
          <cell r="M351">
            <v>8641.9599999999991</v>
          </cell>
          <cell r="N351" t="e">
            <v>#DIV/0!</v>
          </cell>
          <cell r="O351" t="e">
            <v>#DIV/0!</v>
          </cell>
          <cell r="P351" t="e">
            <v>#DIV/0!</v>
          </cell>
          <cell r="R351" t="e">
            <v>#DIV/0!</v>
          </cell>
          <cell r="S351" t="e">
            <v>#DIV/0!</v>
          </cell>
          <cell r="T351" t="e">
            <v>#DIV/0!</v>
          </cell>
          <cell r="U351" t="e">
            <v>#DIV/0!</v>
          </cell>
        </row>
        <row r="352">
          <cell r="A352">
            <v>42576</v>
          </cell>
          <cell r="B352" t="e">
            <v>#DIV/0!</v>
          </cell>
          <cell r="C352">
            <v>8610.5720000000001</v>
          </cell>
          <cell r="D352" t="e">
            <v>#DIV/0!</v>
          </cell>
          <cell r="E352" t="e">
            <v>#DIV/0!</v>
          </cell>
          <cell r="F352" t="e">
            <v>#DIV/0!</v>
          </cell>
          <cell r="H352" t="e">
            <v>#DIV/0!</v>
          </cell>
          <cell r="I352" t="e">
            <v>#DIV/0!</v>
          </cell>
          <cell r="K352" t="e">
            <v>#DIV/0!</v>
          </cell>
          <cell r="L352" t="e">
            <v>#DIV/0!</v>
          </cell>
          <cell r="M352">
            <v>8641.9599999999991</v>
          </cell>
          <cell r="N352" t="e">
            <v>#DIV/0!</v>
          </cell>
          <cell r="O352" t="e">
            <v>#DIV/0!</v>
          </cell>
          <cell r="P352" t="e">
            <v>#DIV/0!</v>
          </cell>
          <cell r="R352" t="e">
            <v>#DIV/0!</v>
          </cell>
          <cell r="S352" t="e">
            <v>#DIV/0!</v>
          </cell>
          <cell r="T352" t="e">
            <v>#DIV/0!</v>
          </cell>
          <cell r="U352" t="e">
            <v>#DIV/0!</v>
          </cell>
        </row>
        <row r="353">
          <cell r="A353">
            <v>42577</v>
          </cell>
          <cell r="B353" t="e">
            <v>#DIV/0!</v>
          </cell>
          <cell r="C353">
            <v>8610.5720000000001</v>
          </cell>
          <cell r="D353" t="e">
            <v>#DIV/0!</v>
          </cell>
          <cell r="E353" t="e">
            <v>#DIV/0!</v>
          </cell>
          <cell r="F353" t="e">
            <v>#DIV/0!</v>
          </cell>
          <cell r="H353" t="e">
            <v>#DIV/0!</v>
          </cell>
          <cell r="I353" t="e">
            <v>#DIV/0!</v>
          </cell>
          <cell r="K353" t="e">
            <v>#DIV/0!</v>
          </cell>
          <cell r="L353" t="e">
            <v>#DIV/0!</v>
          </cell>
          <cell r="M353">
            <v>8641.9599999999991</v>
          </cell>
          <cell r="N353" t="e">
            <v>#DIV/0!</v>
          </cell>
          <cell r="O353" t="e">
            <v>#DIV/0!</v>
          </cell>
          <cell r="P353" t="e">
            <v>#DIV/0!</v>
          </cell>
          <cell r="R353" t="e">
            <v>#DIV/0!</v>
          </cell>
          <cell r="S353" t="e">
            <v>#DIV/0!</v>
          </cell>
          <cell r="T353" t="e">
            <v>#DIV/0!</v>
          </cell>
          <cell r="U353" t="e">
            <v>#DIV/0!</v>
          </cell>
        </row>
        <row r="354">
          <cell r="A354">
            <v>42578</v>
          </cell>
          <cell r="B354" t="e">
            <v>#DIV/0!</v>
          </cell>
          <cell r="C354">
            <v>8610.5720000000001</v>
          </cell>
          <cell r="D354" t="e">
            <v>#DIV/0!</v>
          </cell>
          <cell r="E354" t="e">
            <v>#DIV/0!</v>
          </cell>
          <cell r="F354" t="e">
            <v>#DIV/0!</v>
          </cell>
          <cell r="H354" t="e">
            <v>#DIV/0!</v>
          </cell>
          <cell r="I354" t="e">
            <v>#DIV/0!</v>
          </cell>
          <cell r="K354" t="e">
            <v>#DIV/0!</v>
          </cell>
          <cell r="L354" t="e">
            <v>#DIV/0!</v>
          </cell>
          <cell r="M354">
            <v>8641.9599999999991</v>
          </cell>
          <cell r="N354" t="e">
            <v>#DIV/0!</v>
          </cell>
          <cell r="O354" t="e">
            <v>#DIV/0!</v>
          </cell>
          <cell r="P354" t="e">
            <v>#DIV/0!</v>
          </cell>
          <cell r="R354" t="e">
            <v>#DIV/0!</v>
          </cell>
          <cell r="S354" t="e">
            <v>#DIV/0!</v>
          </cell>
          <cell r="T354" t="e">
            <v>#DIV/0!</v>
          </cell>
          <cell r="U354" t="e">
            <v>#DIV/0!</v>
          </cell>
        </row>
        <row r="355">
          <cell r="A355">
            <v>42579</v>
          </cell>
          <cell r="B355" t="e">
            <v>#DIV/0!</v>
          </cell>
          <cell r="C355">
            <v>8610.5720000000001</v>
          </cell>
          <cell r="D355" t="e">
            <v>#DIV/0!</v>
          </cell>
          <cell r="E355" t="e">
            <v>#DIV/0!</v>
          </cell>
          <cell r="F355" t="e">
            <v>#DIV/0!</v>
          </cell>
          <cell r="H355" t="e">
            <v>#DIV/0!</v>
          </cell>
          <cell r="I355" t="e">
            <v>#DIV/0!</v>
          </cell>
          <cell r="K355" t="e">
            <v>#DIV/0!</v>
          </cell>
          <cell r="L355" t="e">
            <v>#DIV/0!</v>
          </cell>
          <cell r="M355">
            <v>8641.9599999999991</v>
          </cell>
          <cell r="N355" t="e">
            <v>#DIV/0!</v>
          </cell>
          <cell r="O355" t="e">
            <v>#DIV/0!</v>
          </cell>
          <cell r="P355" t="e">
            <v>#DIV/0!</v>
          </cell>
          <cell r="R355" t="e">
            <v>#DIV/0!</v>
          </cell>
          <cell r="S355" t="e">
            <v>#DIV/0!</v>
          </cell>
          <cell r="T355" t="e">
            <v>#DIV/0!</v>
          </cell>
          <cell r="U355" t="e">
            <v>#DIV/0!</v>
          </cell>
        </row>
        <row r="356">
          <cell r="A356">
            <v>42580</v>
          </cell>
          <cell r="B356" t="e">
            <v>#DIV/0!</v>
          </cell>
          <cell r="C356">
            <v>8610.5720000000001</v>
          </cell>
          <cell r="D356" t="e">
            <v>#DIV/0!</v>
          </cell>
          <cell r="E356" t="e">
            <v>#DIV/0!</v>
          </cell>
          <cell r="F356" t="e">
            <v>#DIV/0!</v>
          </cell>
          <cell r="H356" t="e">
            <v>#DIV/0!</v>
          </cell>
          <cell r="I356" t="e">
            <v>#DIV/0!</v>
          </cell>
          <cell r="K356" t="e">
            <v>#DIV/0!</v>
          </cell>
          <cell r="L356" t="e">
            <v>#DIV/0!</v>
          </cell>
          <cell r="M356">
            <v>8641.9599999999991</v>
          </cell>
          <cell r="N356" t="e">
            <v>#DIV/0!</v>
          </cell>
          <cell r="O356" t="e">
            <v>#DIV/0!</v>
          </cell>
          <cell r="P356" t="e">
            <v>#DIV/0!</v>
          </cell>
          <cell r="R356" t="e">
            <v>#DIV/0!</v>
          </cell>
          <cell r="S356" t="e">
            <v>#DIV/0!</v>
          </cell>
          <cell r="T356" t="e">
            <v>#DIV/0!</v>
          </cell>
          <cell r="U356" t="e">
            <v>#DIV/0!</v>
          </cell>
        </row>
        <row r="357">
          <cell r="A357">
            <v>42583</v>
          </cell>
          <cell r="B357" t="e">
            <v>#DIV/0!</v>
          </cell>
          <cell r="C357">
            <v>8610.5720000000001</v>
          </cell>
          <cell r="D357" t="e">
            <v>#DIV/0!</v>
          </cell>
          <cell r="E357" t="e">
            <v>#DIV/0!</v>
          </cell>
          <cell r="F357" t="e">
            <v>#DIV/0!</v>
          </cell>
          <cell r="H357" t="e">
            <v>#DIV/0!</v>
          </cell>
          <cell r="I357" t="e">
            <v>#DIV/0!</v>
          </cell>
          <cell r="K357" t="e">
            <v>#DIV/0!</v>
          </cell>
          <cell r="L357" t="e">
            <v>#DIV/0!</v>
          </cell>
          <cell r="M357">
            <v>8641.9599999999991</v>
          </cell>
          <cell r="N357" t="e">
            <v>#DIV/0!</v>
          </cell>
          <cell r="O357" t="e">
            <v>#DIV/0!</v>
          </cell>
          <cell r="P357" t="e">
            <v>#DIV/0!</v>
          </cell>
          <cell r="R357" t="e">
            <v>#DIV/0!</v>
          </cell>
          <cell r="S357" t="e">
            <v>#DIV/0!</v>
          </cell>
          <cell r="T357" t="e">
            <v>#DIV/0!</v>
          </cell>
          <cell r="U357" t="e">
            <v>#DIV/0!</v>
          </cell>
        </row>
        <row r="358">
          <cell r="A358">
            <v>42584</v>
          </cell>
          <cell r="B358" t="e">
            <v>#DIV/0!</v>
          </cell>
          <cell r="C358">
            <v>8610.5720000000001</v>
          </cell>
          <cell r="D358" t="e">
            <v>#DIV/0!</v>
          </cell>
          <cell r="E358" t="e">
            <v>#DIV/0!</v>
          </cell>
          <cell r="F358" t="e">
            <v>#DIV/0!</v>
          </cell>
          <cell r="H358" t="e">
            <v>#DIV/0!</v>
          </cell>
          <cell r="I358" t="e">
            <v>#DIV/0!</v>
          </cell>
          <cell r="K358" t="e">
            <v>#DIV/0!</v>
          </cell>
          <cell r="L358" t="e">
            <v>#DIV/0!</v>
          </cell>
          <cell r="M358">
            <v>8641.9599999999991</v>
          </cell>
          <cell r="N358" t="e">
            <v>#DIV/0!</v>
          </cell>
          <cell r="O358" t="e">
            <v>#DIV/0!</v>
          </cell>
          <cell r="P358" t="e">
            <v>#DIV/0!</v>
          </cell>
          <cell r="R358" t="e">
            <v>#DIV/0!</v>
          </cell>
          <cell r="S358" t="e">
            <v>#DIV/0!</v>
          </cell>
          <cell r="T358" t="e">
            <v>#DIV/0!</v>
          </cell>
          <cell r="U358" t="e">
            <v>#DIV/0!</v>
          </cell>
        </row>
        <row r="359">
          <cell r="A359">
            <v>42585</v>
          </cell>
          <cell r="B359" t="e">
            <v>#DIV/0!</v>
          </cell>
          <cell r="C359">
            <v>8610.5720000000001</v>
          </cell>
          <cell r="D359" t="e">
            <v>#DIV/0!</v>
          </cell>
          <cell r="E359" t="e">
            <v>#DIV/0!</v>
          </cell>
          <cell r="F359" t="e">
            <v>#DIV/0!</v>
          </cell>
          <cell r="H359" t="e">
            <v>#DIV/0!</v>
          </cell>
          <cell r="I359" t="e">
            <v>#DIV/0!</v>
          </cell>
          <cell r="K359" t="e">
            <v>#DIV/0!</v>
          </cell>
          <cell r="L359" t="e">
            <v>#DIV/0!</v>
          </cell>
          <cell r="M359">
            <v>8641.9599999999991</v>
          </cell>
          <cell r="N359" t="e">
            <v>#DIV/0!</v>
          </cell>
          <cell r="O359" t="e">
            <v>#DIV/0!</v>
          </cell>
          <cell r="P359" t="e">
            <v>#DIV/0!</v>
          </cell>
          <cell r="R359" t="e">
            <v>#DIV/0!</v>
          </cell>
          <cell r="S359" t="e">
            <v>#DIV/0!</v>
          </cell>
          <cell r="T359" t="e">
            <v>#DIV/0!</v>
          </cell>
          <cell r="U359" t="e">
            <v>#DIV/0!</v>
          </cell>
        </row>
        <row r="360">
          <cell r="A360">
            <v>42586</v>
          </cell>
          <cell r="B360" t="e">
            <v>#DIV/0!</v>
          </cell>
          <cell r="C360">
            <v>8610.5720000000001</v>
          </cell>
          <cell r="D360" t="e">
            <v>#DIV/0!</v>
          </cell>
          <cell r="E360" t="e">
            <v>#DIV/0!</v>
          </cell>
          <cell r="F360" t="e">
            <v>#DIV/0!</v>
          </cell>
          <cell r="H360" t="e">
            <v>#DIV/0!</v>
          </cell>
          <cell r="I360" t="e">
            <v>#DIV/0!</v>
          </cell>
          <cell r="K360" t="e">
            <v>#DIV/0!</v>
          </cell>
          <cell r="L360" t="e">
            <v>#DIV/0!</v>
          </cell>
          <cell r="M360">
            <v>8641.9599999999991</v>
          </cell>
          <cell r="N360" t="e">
            <v>#DIV/0!</v>
          </cell>
          <cell r="O360" t="e">
            <v>#DIV/0!</v>
          </cell>
          <cell r="P360" t="e">
            <v>#DIV/0!</v>
          </cell>
          <cell r="R360" t="e">
            <v>#DIV/0!</v>
          </cell>
          <cell r="S360" t="e">
            <v>#DIV/0!</v>
          </cell>
          <cell r="T360" t="e">
            <v>#DIV/0!</v>
          </cell>
          <cell r="U360" t="e">
            <v>#DIV/0!</v>
          </cell>
        </row>
        <row r="361">
          <cell r="A361">
            <v>42587</v>
          </cell>
          <cell r="B361" t="e">
            <v>#DIV/0!</v>
          </cell>
          <cell r="C361">
            <v>8610.5720000000001</v>
          </cell>
          <cell r="D361" t="e">
            <v>#DIV/0!</v>
          </cell>
          <cell r="E361" t="e">
            <v>#DIV/0!</v>
          </cell>
          <cell r="F361" t="e">
            <v>#DIV/0!</v>
          </cell>
          <cell r="H361" t="e">
            <v>#DIV/0!</v>
          </cell>
          <cell r="I361" t="e">
            <v>#DIV/0!</v>
          </cell>
          <cell r="K361" t="e">
            <v>#DIV/0!</v>
          </cell>
          <cell r="L361" t="e">
            <v>#DIV/0!</v>
          </cell>
          <cell r="M361">
            <v>8641.9599999999991</v>
          </cell>
          <cell r="N361" t="e">
            <v>#DIV/0!</v>
          </cell>
          <cell r="O361" t="e">
            <v>#DIV/0!</v>
          </cell>
          <cell r="P361" t="e">
            <v>#DIV/0!</v>
          </cell>
          <cell r="R361" t="e">
            <v>#DIV/0!</v>
          </cell>
          <cell r="S361" t="e">
            <v>#DIV/0!</v>
          </cell>
          <cell r="T361" t="e">
            <v>#DIV/0!</v>
          </cell>
          <cell r="U361" t="e">
            <v>#DIV/0!</v>
          </cell>
        </row>
        <row r="362">
          <cell r="A362">
            <v>42590</v>
          </cell>
          <cell r="B362" t="e">
            <v>#DIV/0!</v>
          </cell>
          <cell r="C362">
            <v>8610.5720000000001</v>
          </cell>
          <cell r="D362" t="e">
            <v>#DIV/0!</v>
          </cell>
          <cell r="E362" t="e">
            <v>#DIV/0!</v>
          </cell>
          <cell r="F362" t="e">
            <v>#DIV/0!</v>
          </cell>
          <cell r="H362" t="e">
            <v>#DIV/0!</v>
          </cell>
          <cell r="I362" t="e">
            <v>#DIV/0!</v>
          </cell>
          <cell r="K362" t="e">
            <v>#DIV/0!</v>
          </cell>
          <cell r="L362" t="e">
            <v>#DIV/0!</v>
          </cell>
          <cell r="M362">
            <v>8641.9599999999991</v>
          </cell>
          <cell r="N362" t="e">
            <v>#DIV/0!</v>
          </cell>
          <cell r="O362" t="e">
            <v>#DIV/0!</v>
          </cell>
          <cell r="P362" t="e">
            <v>#DIV/0!</v>
          </cell>
          <cell r="R362" t="e">
            <v>#DIV/0!</v>
          </cell>
          <cell r="S362" t="e">
            <v>#DIV/0!</v>
          </cell>
          <cell r="T362" t="e">
            <v>#DIV/0!</v>
          </cell>
          <cell r="U362" t="e">
            <v>#DIV/0!</v>
          </cell>
        </row>
        <row r="363">
          <cell r="A363">
            <v>42591</v>
          </cell>
          <cell r="B363" t="e">
            <v>#DIV/0!</v>
          </cell>
          <cell r="C363">
            <v>8610.5720000000001</v>
          </cell>
          <cell r="D363" t="e">
            <v>#DIV/0!</v>
          </cell>
          <cell r="E363" t="e">
            <v>#DIV/0!</v>
          </cell>
          <cell r="F363" t="e">
            <v>#DIV/0!</v>
          </cell>
          <cell r="H363" t="e">
            <v>#DIV/0!</v>
          </cell>
          <cell r="I363" t="e">
            <v>#DIV/0!</v>
          </cell>
          <cell r="K363" t="e">
            <v>#DIV/0!</v>
          </cell>
          <cell r="L363" t="e">
            <v>#DIV/0!</v>
          </cell>
          <cell r="M363">
            <v>8641.9599999999991</v>
          </cell>
          <cell r="N363" t="e">
            <v>#DIV/0!</v>
          </cell>
          <cell r="O363" t="e">
            <v>#DIV/0!</v>
          </cell>
          <cell r="P363" t="e">
            <v>#DIV/0!</v>
          </cell>
          <cell r="R363" t="e">
            <v>#DIV/0!</v>
          </cell>
          <cell r="S363" t="e">
            <v>#DIV/0!</v>
          </cell>
          <cell r="T363" t="e">
            <v>#DIV/0!</v>
          </cell>
          <cell r="U363" t="e">
            <v>#DIV/0!</v>
          </cell>
        </row>
        <row r="364">
          <cell r="A364">
            <v>42592</v>
          </cell>
          <cell r="B364" t="e">
            <v>#DIV/0!</v>
          </cell>
          <cell r="C364">
            <v>8610.5720000000001</v>
          </cell>
          <cell r="D364" t="e">
            <v>#DIV/0!</v>
          </cell>
          <cell r="E364" t="e">
            <v>#DIV/0!</v>
          </cell>
          <cell r="F364" t="e">
            <v>#DIV/0!</v>
          </cell>
          <cell r="H364" t="e">
            <v>#DIV/0!</v>
          </cell>
          <cell r="I364" t="e">
            <v>#DIV/0!</v>
          </cell>
          <cell r="K364" t="e">
            <v>#DIV/0!</v>
          </cell>
          <cell r="L364" t="e">
            <v>#DIV/0!</v>
          </cell>
          <cell r="M364">
            <v>8641.9599999999991</v>
          </cell>
          <cell r="N364" t="e">
            <v>#DIV/0!</v>
          </cell>
          <cell r="O364" t="e">
            <v>#DIV/0!</v>
          </cell>
          <cell r="P364" t="e">
            <v>#DIV/0!</v>
          </cell>
          <cell r="R364" t="e">
            <v>#DIV/0!</v>
          </cell>
          <cell r="S364" t="e">
            <v>#DIV/0!</v>
          </cell>
          <cell r="T364" t="e">
            <v>#DIV/0!</v>
          </cell>
          <cell r="U364" t="e">
            <v>#DIV/0!</v>
          </cell>
        </row>
        <row r="365">
          <cell r="A365">
            <v>42593</v>
          </cell>
          <cell r="B365" t="e">
            <v>#DIV/0!</v>
          </cell>
          <cell r="C365">
            <v>8610.5720000000001</v>
          </cell>
          <cell r="D365" t="e">
            <v>#DIV/0!</v>
          </cell>
          <cell r="E365" t="e">
            <v>#DIV/0!</v>
          </cell>
          <cell r="F365" t="e">
            <v>#DIV/0!</v>
          </cell>
          <cell r="H365" t="e">
            <v>#DIV/0!</v>
          </cell>
          <cell r="I365" t="e">
            <v>#DIV/0!</v>
          </cell>
          <cell r="K365" t="e">
            <v>#DIV/0!</v>
          </cell>
          <cell r="L365" t="e">
            <v>#DIV/0!</v>
          </cell>
          <cell r="M365">
            <v>8641.9599999999991</v>
          </cell>
          <cell r="N365" t="e">
            <v>#DIV/0!</v>
          </cell>
          <cell r="O365" t="e">
            <v>#DIV/0!</v>
          </cell>
          <cell r="P365" t="e">
            <v>#DIV/0!</v>
          </cell>
          <cell r="R365" t="e">
            <v>#DIV/0!</v>
          </cell>
          <cell r="S365" t="e">
            <v>#DIV/0!</v>
          </cell>
          <cell r="T365" t="e">
            <v>#DIV/0!</v>
          </cell>
          <cell r="U365" t="e">
            <v>#DIV/0!</v>
          </cell>
        </row>
        <row r="366">
          <cell r="A366">
            <v>42594</v>
          </cell>
          <cell r="B366" t="e">
            <v>#DIV/0!</v>
          </cell>
          <cell r="C366">
            <v>8610.5720000000001</v>
          </cell>
          <cell r="D366" t="e">
            <v>#DIV/0!</v>
          </cell>
          <cell r="E366" t="e">
            <v>#DIV/0!</v>
          </cell>
          <cell r="F366" t="e">
            <v>#DIV/0!</v>
          </cell>
          <cell r="H366" t="e">
            <v>#DIV/0!</v>
          </cell>
          <cell r="I366" t="e">
            <v>#DIV/0!</v>
          </cell>
          <cell r="K366" t="e">
            <v>#DIV/0!</v>
          </cell>
          <cell r="L366" t="e">
            <v>#DIV/0!</v>
          </cell>
          <cell r="M366">
            <v>8641.9599999999991</v>
          </cell>
          <cell r="N366" t="e">
            <v>#DIV/0!</v>
          </cell>
          <cell r="O366" t="e">
            <v>#DIV/0!</v>
          </cell>
          <cell r="P366" t="e">
            <v>#DIV/0!</v>
          </cell>
          <cell r="R366" t="e">
            <v>#DIV/0!</v>
          </cell>
          <cell r="S366" t="e">
            <v>#DIV/0!</v>
          </cell>
          <cell r="T366" t="e">
            <v>#DIV/0!</v>
          </cell>
          <cell r="U366" t="e">
            <v>#DIV/0!</v>
          </cell>
        </row>
        <row r="367">
          <cell r="A367">
            <v>42597</v>
          </cell>
          <cell r="B367" t="e">
            <v>#DIV/0!</v>
          </cell>
          <cell r="C367">
            <v>8610.5720000000001</v>
          </cell>
          <cell r="D367" t="e">
            <v>#DIV/0!</v>
          </cell>
          <cell r="E367" t="e">
            <v>#DIV/0!</v>
          </cell>
          <cell r="F367" t="e">
            <v>#DIV/0!</v>
          </cell>
          <cell r="H367" t="e">
            <v>#DIV/0!</v>
          </cell>
          <cell r="I367" t="e">
            <v>#DIV/0!</v>
          </cell>
          <cell r="K367" t="e">
            <v>#DIV/0!</v>
          </cell>
          <cell r="L367" t="e">
            <v>#DIV/0!</v>
          </cell>
          <cell r="M367">
            <v>8641.9599999999991</v>
          </cell>
          <cell r="N367" t="e">
            <v>#DIV/0!</v>
          </cell>
          <cell r="O367" t="e">
            <v>#DIV/0!</v>
          </cell>
          <cell r="P367" t="e">
            <v>#DIV/0!</v>
          </cell>
          <cell r="R367" t="e">
            <v>#DIV/0!</v>
          </cell>
          <cell r="S367" t="e">
            <v>#DIV/0!</v>
          </cell>
          <cell r="T367" t="e">
            <v>#DIV/0!</v>
          </cell>
          <cell r="U367" t="e">
            <v>#DIV/0!</v>
          </cell>
        </row>
        <row r="368">
          <cell r="A368">
            <v>42598</v>
          </cell>
          <cell r="B368" t="e">
            <v>#DIV/0!</v>
          </cell>
          <cell r="C368">
            <v>8610.5720000000001</v>
          </cell>
          <cell r="D368" t="e">
            <v>#DIV/0!</v>
          </cell>
          <cell r="E368" t="e">
            <v>#DIV/0!</v>
          </cell>
          <cell r="F368" t="e">
            <v>#DIV/0!</v>
          </cell>
          <cell r="H368" t="e">
            <v>#DIV/0!</v>
          </cell>
          <cell r="I368" t="e">
            <v>#DIV/0!</v>
          </cell>
          <cell r="K368" t="e">
            <v>#DIV/0!</v>
          </cell>
          <cell r="L368" t="e">
            <v>#DIV/0!</v>
          </cell>
          <cell r="M368">
            <v>8641.9599999999991</v>
          </cell>
          <cell r="N368" t="e">
            <v>#DIV/0!</v>
          </cell>
          <cell r="O368" t="e">
            <v>#DIV/0!</v>
          </cell>
          <cell r="P368" t="e">
            <v>#DIV/0!</v>
          </cell>
          <cell r="R368" t="e">
            <v>#DIV/0!</v>
          </cell>
          <cell r="S368" t="e">
            <v>#DIV/0!</v>
          </cell>
          <cell r="T368" t="e">
            <v>#DIV/0!</v>
          </cell>
          <cell r="U368" t="e">
            <v>#DIV/0!</v>
          </cell>
        </row>
        <row r="369">
          <cell r="A369">
            <v>42599</v>
          </cell>
          <cell r="B369" t="e">
            <v>#DIV/0!</v>
          </cell>
          <cell r="C369">
            <v>8610.5720000000001</v>
          </cell>
          <cell r="D369" t="e">
            <v>#DIV/0!</v>
          </cell>
          <cell r="E369" t="e">
            <v>#DIV/0!</v>
          </cell>
          <cell r="F369" t="e">
            <v>#DIV/0!</v>
          </cell>
          <cell r="H369" t="e">
            <v>#DIV/0!</v>
          </cell>
          <cell r="I369" t="e">
            <v>#DIV/0!</v>
          </cell>
          <cell r="K369" t="e">
            <v>#DIV/0!</v>
          </cell>
          <cell r="L369" t="e">
            <v>#DIV/0!</v>
          </cell>
          <cell r="M369">
            <v>8641.9599999999991</v>
          </cell>
          <cell r="N369" t="e">
            <v>#DIV/0!</v>
          </cell>
          <cell r="O369" t="e">
            <v>#DIV/0!</v>
          </cell>
          <cell r="P369" t="e">
            <v>#DIV/0!</v>
          </cell>
          <cell r="R369" t="e">
            <v>#DIV/0!</v>
          </cell>
          <cell r="S369" t="e">
            <v>#DIV/0!</v>
          </cell>
          <cell r="T369" t="e">
            <v>#DIV/0!</v>
          </cell>
          <cell r="U369" t="e">
            <v>#DIV/0!</v>
          </cell>
        </row>
        <row r="370">
          <cell r="A370">
            <v>42600</v>
          </cell>
          <cell r="B370" t="e">
            <v>#DIV/0!</v>
          </cell>
          <cell r="C370">
            <v>8610.5720000000001</v>
          </cell>
          <cell r="D370" t="e">
            <v>#DIV/0!</v>
          </cell>
          <cell r="E370" t="e">
            <v>#DIV/0!</v>
          </cell>
          <cell r="F370" t="e">
            <v>#DIV/0!</v>
          </cell>
          <cell r="H370" t="e">
            <v>#DIV/0!</v>
          </cell>
          <cell r="I370" t="e">
            <v>#DIV/0!</v>
          </cell>
          <cell r="K370" t="e">
            <v>#DIV/0!</v>
          </cell>
          <cell r="L370" t="e">
            <v>#DIV/0!</v>
          </cell>
          <cell r="M370">
            <v>8641.9599999999991</v>
          </cell>
          <cell r="N370" t="e">
            <v>#DIV/0!</v>
          </cell>
          <cell r="O370" t="e">
            <v>#DIV/0!</v>
          </cell>
          <cell r="P370" t="e">
            <v>#DIV/0!</v>
          </cell>
          <cell r="R370" t="e">
            <v>#DIV/0!</v>
          </cell>
          <cell r="S370" t="e">
            <v>#DIV/0!</v>
          </cell>
          <cell r="T370" t="e">
            <v>#DIV/0!</v>
          </cell>
          <cell r="U370" t="e">
            <v>#DIV/0!</v>
          </cell>
        </row>
        <row r="371">
          <cell r="A371">
            <v>42601</v>
          </cell>
          <cell r="B371" t="e">
            <v>#N/A</v>
          </cell>
          <cell r="C371">
            <v>8610.5720000000001</v>
          </cell>
          <cell r="D371" t="e">
            <v>#N/A</v>
          </cell>
          <cell r="E371" t="e">
            <v>#N/A</v>
          </cell>
          <cell r="F371" t="e">
            <v>#N/A</v>
          </cell>
          <cell r="H371" t="e">
            <v>#N/A</v>
          </cell>
          <cell r="I371" t="e">
            <v>#N/A</v>
          </cell>
          <cell r="K371" t="e">
            <v>#N/A</v>
          </cell>
          <cell r="L371" t="e">
            <v>#N/A</v>
          </cell>
          <cell r="M371">
            <v>8641.9599999999991</v>
          </cell>
          <cell r="N371" t="e">
            <v>#N/A</v>
          </cell>
          <cell r="O371" t="e">
            <v>#N/A</v>
          </cell>
          <cell r="P371" t="e">
            <v>#N/A</v>
          </cell>
          <cell r="R371" t="e">
            <v>#N/A</v>
          </cell>
          <cell r="S371" t="e">
            <v>#N/A</v>
          </cell>
          <cell r="T371" t="e">
            <v>#N/A</v>
          </cell>
          <cell r="U371" t="e">
            <v>#DIV/0!</v>
          </cell>
        </row>
        <row r="372">
          <cell r="A372">
            <v>42604</v>
          </cell>
          <cell r="B372" t="e">
            <v>#N/A</v>
          </cell>
          <cell r="C372">
            <v>8610.5720000000001</v>
          </cell>
          <cell r="D372" t="e">
            <v>#N/A</v>
          </cell>
          <cell r="E372" t="e">
            <v>#N/A</v>
          </cell>
          <cell r="F372" t="e">
            <v>#N/A</v>
          </cell>
          <cell r="H372" t="e">
            <v>#N/A</v>
          </cell>
          <cell r="I372" t="e">
            <v>#N/A</v>
          </cell>
          <cell r="K372" t="e">
            <v>#N/A</v>
          </cell>
          <cell r="L372" t="e">
            <v>#N/A</v>
          </cell>
          <cell r="M372">
            <v>8641.9599999999991</v>
          </cell>
          <cell r="N372" t="e">
            <v>#N/A</v>
          </cell>
          <cell r="O372" t="e">
            <v>#N/A</v>
          </cell>
          <cell r="P372" t="e">
            <v>#N/A</v>
          </cell>
          <cell r="R372" t="e">
            <v>#N/A</v>
          </cell>
          <cell r="S372" t="e">
            <v>#N/A</v>
          </cell>
          <cell r="T372" t="e">
            <v>#N/A</v>
          </cell>
          <cell r="U372" t="e">
            <v>#DIV/0!</v>
          </cell>
        </row>
        <row r="373">
          <cell r="A373">
            <v>42605</v>
          </cell>
          <cell r="B373" t="e">
            <v>#N/A</v>
          </cell>
          <cell r="C373">
            <v>8610.5720000000001</v>
          </cell>
          <cell r="D373" t="e">
            <v>#N/A</v>
          </cell>
          <cell r="E373" t="e">
            <v>#N/A</v>
          </cell>
          <cell r="F373" t="e">
            <v>#N/A</v>
          </cell>
          <cell r="H373" t="e">
            <v>#N/A</v>
          </cell>
          <cell r="I373" t="e">
            <v>#N/A</v>
          </cell>
          <cell r="K373" t="e">
            <v>#N/A</v>
          </cell>
          <cell r="L373" t="e">
            <v>#N/A</v>
          </cell>
          <cell r="M373">
            <v>8641.9599999999991</v>
          </cell>
          <cell r="N373" t="e">
            <v>#N/A</v>
          </cell>
          <cell r="O373" t="e">
            <v>#N/A</v>
          </cell>
          <cell r="P373" t="e">
            <v>#N/A</v>
          </cell>
          <cell r="R373" t="e">
            <v>#N/A</v>
          </cell>
          <cell r="S373" t="e">
            <v>#N/A</v>
          </cell>
          <cell r="T373" t="e">
            <v>#N/A</v>
          </cell>
          <cell r="U373" t="e">
            <v>#DIV/0!</v>
          </cell>
        </row>
        <row r="374">
          <cell r="A374">
            <v>42606</v>
          </cell>
          <cell r="B374" t="e">
            <v>#N/A</v>
          </cell>
          <cell r="C374">
            <v>8610.5720000000001</v>
          </cell>
          <cell r="D374" t="e">
            <v>#N/A</v>
          </cell>
          <cell r="E374" t="e">
            <v>#N/A</v>
          </cell>
          <cell r="F374" t="e">
            <v>#N/A</v>
          </cell>
          <cell r="H374" t="e">
            <v>#N/A</v>
          </cell>
          <cell r="I374" t="e">
            <v>#N/A</v>
          </cell>
          <cell r="K374" t="e">
            <v>#N/A</v>
          </cell>
          <cell r="L374" t="e">
            <v>#N/A</v>
          </cell>
          <cell r="M374">
            <v>8641.9599999999991</v>
          </cell>
          <cell r="N374" t="e">
            <v>#N/A</v>
          </cell>
          <cell r="O374" t="e">
            <v>#N/A</v>
          </cell>
          <cell r="P374" t="e">
            <v>#N/A</v>
          </cell>
          <cell r="R374" t="e">
            <v>#N/A</v>
          </cell>
          <cell r="S374" t="e">
            <v>#N/A</v>
          </cell>
          <cell r="T374" t="e">
            <v>#N/A</v>
          </cell>
          <cell r="U374" t="e">
            <v>#DIV/0!</v>
          </cell>
        </row>
        <row r="375">
          <cell r="A375">
            <v>42607</v>
          </cell>
          <cell r="B375" t="e">
            <v>#N/A</v>
          </cell>
          <cell r="C375">
            <v>8610.5720000000001</v>
          </cell>
          <cell r="D375" t="e">
            <v>#N/A</v>
          </cell>
          <cell r="E375" t="e">
            <v>#N/A</v>
          </cell>
          <cell r="F375" t="e">
            <v>#N/A</v>
          </cell>
          <cell r="H375" t="e">
            <v>#N/A</v>
          </cell>
          <cell r="I375" t="e">
            <v>#N/A</v>
          </cell>
          <cell r="K375" t="e">
            <v>#N/A</v>
          </cell>
          <cell r="L375" t="e">
            <v>#N/A</v>
          </cell>
          <cell r="M375">
            <v>8641.9599999999991</v>
          </cell>
          <cell r="N375" t="e">
            <v>#N/A</v>
          </cell>
          <cell r="O375" t="e">
            <v>#N/A</v>
          </cell>
          <cell r="P375" t="e">
            <v>#N/A</v>
          </cell>
          <cell r="R375" t="e">
            <v>#N/A</v>
          </cell>
          <cell r="S375" t="e">
            <v>#N/A</v>
          </cell>
          <cell r="T375" t="e">
            <v>#N/A</v>
          </cell>
          <cell r="U375" t="e">
            <v>#DIV/0!</v>
          </cell>
        </row>
        <row r="376">
          <cell r="A376">
            <v>42608</v>
          </cell>
          <cell r="B376" t="e">
            <v>#N/A</v>
          </cell>
          <cell r="C376">
            <v>8610.5720000000001</v>
          </cell>
          <cell r="D376" t="e">
            <v>#N/A</v>
          </cell>
          <cell r="E376" t="e">
            <v>#N/A</v>
          </cell>
          <cell r="F376" t="e">
            <v>#N/A</v>
          </cell>
          <cell r="H376" t="e">
            <v>#N/A</v>
          </cell>
          <cell r="I376" t="e">
            <v>#N/A</v>
          </cell>
          <cell r="K376" t="e">
            <v>#N/A</v>
          </cell>
          <cell r="L376" t="e">
            <v>#N/A</v>
          </cell>
          <cell r="M376">
            <v>8641.9599999999991</v>
          </cell>
          <cell r="N376" t="e">
            <v>#N/A</v>
          </cell>
          <cell r="O376" t="e">
            <v>#N/A</v>
          </cell>
          <cell r="P376" t="e">
            <v>#N/A</v>
          </cell>
          <cell r="R376" t="e">
            <v>#N/A</v>
          </cell>
          <cell r="S376" t="e">
            <v>#N/A</v>
          </cell>
          <cell r="T376" t="e">
            <v>#N/A</v>
          </cell>
          <cell r="U376" t="e">
            <v>#DIV/0!</v>
          </cell>
        </row>
        <row r="377">
          <cell r="A377">
            <v>42611</v>
          </cell>
          <cell r="B377" t="e">
            <v>#N/A</v>
          </cell>
          <cell r="C377">
            <v>8610.5720000000001</v>
          </cell>
          <cell r="D377" t="e">
            <v>#N/A</v>
          </cell>
          <cell r="E377" t="e">
            <v>#N/A</v>
          </cell>
          <cell r="F377" t="e">
            <v>#N/A</v>
          </cell>
          <cell r="H377" t="e">
            <v>#N/A</v>
          </cell>
          <cell r="I377" t="e">
            <v>#N/A</v>
          </cell>
          <cell r="K377" t="e">
            <v>#N/A</v>
          </cell>
          <cell r="L377" t="e">
            <v>#N/A</v>
          </cell>
          <cell r="M377">
            <v>8641.9599999999991</v>
          </cell>
          <cell r="N377" t="e">
            <v>#N/A</v>
          </cell>
          <cell r="O377" t="e">
            <v>#N/A</v>
          </cell>
          <cell r="P377" t="e">
            <v>#N/A</v>
          </cell>
          <cell r="R377" t="e">
            <v>#N/A</v>
          </cell>
          <cell r="S377" t="e">
            <v>#N/A</v>
          </cell>
          <cell r="T377" t="e">
            <v>#N/A</v>
          </cell>
          <cell r="U377" t="e">
            <v>#DIV/0!</v>
          </cell>
        </row>
        <row r="378">
          <cell r="A378">
            <v>42612</v>
          </cell>
          <cell r="B378" t="e">
            <v>#N/A</v>
          </cell>
          <cell r="C378">
            <v>8610.5720000000001</v>
          </cell>
          <cell r="D378" t="e">
            <v>#N/A</v>
          </cell>
          <cell r="E378" t="e">
            <v>#N/A</v>
          </cell>
          <cell r="F378" t="e">
            <v>#N/A</v>
          </cell>
          <cell r="H378" t="e">
            <v>#N/A</v>
          </cell>
          <cell r="I378" t="e">
            <v>#N/A</v>
          </cell>
          <cell r="K378" t="e">
            <v>#N/A</v>
          </cell>
          <cell r="L378" t="e">
            <v>#N/A</v>
          </cell>
          <cell r="M378">
            <v>8641.9599999999991</v>
          </cell>
          <cell r="N378" t="e">
            <v>#N/A</v>
          </cell>
          <cell r="O378" t="e">
            <v>#N/A</v>
          </cell>
          <cell r="P378" t="e">
            <v>#N/A</v>
          </cell>
          <cell r="R378" t="e">
            <v>#N/A</v>
          </cell>
          <cell r="S378" t="e">
            <v>#N/A</v>
          </cell>
          <cell r="T378" t="e">
            <v>#N/A</v>
          </cell>
          <cell r="U378" t="e">
            <v>#DIV/0!</v>
          </cell>
        </row>
        <row r="379">
          <cell r="A379">
            <v>42613</v>
          </cell>
          <cell r="B379" t="e">
            <v>#N/A</v>
          </cell>
          <cell r="C379">
            <v>8610.5720000000001</v>
          </cell>
          <cell r="D379" t="e">
            <v>#N/A</v>
          </cell>
          <cell r="E379" t="e">
            <v>#N/A</v>
          </cell>
          <cell r="F379" t="e">
            <v>#N/A</v>
          </cell>
          <cell r="H379" t="e">
            <v>#N/A</v>
          </cell>
          <cell r="I379" t="e">
            <v>#N/A</v>
          </cell>
          <cell r="K379" t="e">
            <v>#N/A</v>
          </cell>
          <cell r="L379" t="e">
            <v>#N/A</v>
          </cell>
          <cell r="M379">
            <v>8641.9599999999991</v>
          </cell>
          <cell r="N379" t="e">
            <v>#N/A</v>
          </cell>
          <cell r="O379" t="e">
            <v>#N/A</v>
          </cell>
          <cell r="P379" t="e">
            <v>#N/A</v>
          </cell>
          <cell r="R379" t="e">
            <v>#N/A</v>
          </cell>
          <cell r="S379" t="e">
            <v>#N/A</v>
          </cell>
          <cell r="T379" t="e">
            <v>#N/A</v>
          </cell>
          <cell r="U379" t="e">
            <v>#DIV/0!</v>
          </cell>
        </row>
        <row r="380">
          <cell r="A380">
            <v>42614</v>
          </cell>
          <cell r="B380" t="e">
            <v>#N/A</v>
          </cell>
          <cell r="C380">
            <v>8610.5720000000001</v>
          </cell>
          <cell r="D380" t="e">
            <v>#N/A</v>
          </cell>
          <cell r="E380" t="e">
            <v>#N/A</v>
          </cell>
          <cell r="F380" t="e">
            <v>#N/A</v>
          </cell>
          <cell r="H380" t="e">
            <v>#N/A</v>
          </cell>
          <cell r="I380" t="e">
            <v>#N/A</v>
          </cell>
          <cell r="K380" t="e">
            <v>#N/A</v>
          </cell>
          <cell r="L380" t="e">
            <v>#N/A</v>
          </cell>
          <cell r="M380">
            <v>8641.9599999999991</v>
          </cell>
          <cell r="N380" t="e">
            <v>#N/A</v>
          </cell>
          <cell r="O380" t="e">
            <v>#N/A</v>
          </cell>
          <cell r="P380" t="e">
            <v>#N/A</v>
          </cell>
          <cell r="R380" t="e">
            <v>#N/A</v>
          </cell>
          <cell r="S380" t="e">
            <v>#N/A</v>
          </cell>
          <cell r="T380" t="e">
            <v>#N/A</v>
          </cell>
          <cell r="U380" t="e">
            <v>#DIV/0!</v>
          </cell>
        </row>
        <row r="381">
          <cell r="A381">
            <v>42615</v>
          </cell>
          <cell r="B381" t="e">
            <v>#N/A</v>
          </cell>
          <cell r="C381">
            <v>8610.5720000000001</v>
          </cell>
          <cell r="D381" t="e">
            <v>#N/A</v>
          </cell>
          <cell r="E381" t="e">
            <v>#N/A</v>
          </cell>
          <cell r="F381" t="e">
            <v>#N/A</v>
          </cell>
          <cell r="H381" t="e">
            <v>#N/A</v>
          </cell>
          <cell r="I381" t="e">
            <v>#N/A</v>
          </cell>
          <cell r="K381" t="e">
            <v>#N/A</v>
          </cell>
          <cell r="L381" t="e">
            <v>#N/A</v>
          </cell>
          <cell r="M381">
            <v>8641.9599999999991</v>
          </cell>
          <cell r="N381" t="e">
            <v>#N/A</v>
          </cell>
          <cell r="O381" t="e">
            <v>#N/A</v>
          </cell>
          <cell r="P381" t="e">
            <v>#N/A</v>
          </cell>
          <cell r="R381" t="e">
            <v>#N/A</v>
          </cell>
          <cell r="S381" t="e">
            <v>#N/A</v>
          </cell>
          <cell r="T381" t="e">
            <v>#N/A</v>
          </cell>
          <cell r="U381" t="e">
            <v>#DIV/0!</v>
          </cell>
        </row>
        <row r="382">
          <cell r="A382">
            <v>42618</v>
          </cell>
          <cell r="B382" t="e">
            <v>#N/A</v>
          </cell>
          <cell r="C382">
            <v>8610.5720000000001</v>
          </cell>
          <cell r="D382" t="e">
            <v>#N/A</v>
          </cell>
          <cell r="E382" t="e">
            <v>#N/A</v>
          </cell>
          <cell r="F382" t="e">
            <v>#N/A</v>
          </cell>
          <cell r="H382" t="e">
            <v>#N/A</v>
          </cell>
          <cell r="I382" t="e">
            <v>#N/A</v>
          </cell>
          <cell r="K382" t="e">
            <v>#N/A</v>
          </cell>
          <cell r="L382" t="e">
            <v>#N/A</v>
          </cell>
          <cell r="M382">
            <v>8641.9599999999991</v>
          </cell>
          <cell r="N382" t="e">
            <v>#N/A</v>
          </cell>
          <cell r="O382" t="e">
            <v>#N/A</v>
          </cell>
          <cell r="P382" t="e">
            <v>#N/A</v>
          </cell>
          <cell r="R382" t="e">
            <v>#N/A</v>
          </cell>
          <cell r="S382" t="e">
            <v>#N/A</v>
          </cell>
          <cell r="T382" t="e">
            <v>#N/A</v>
          </cell>
          <cell r="U382" t="e">
            <v>#DIV/0!</v>
          </cell>
        </row>
        <row r="383">
          <cell r="A383">
            <v>42619</v>
          </cell>
          <cell r="B383" t="e">
            <v>#N/A</v>
          </cell>
          <cell r="C383">
            <v>8610.5720000000001</v>
          </cell>
          <cell r="D383" t="e">
            <v>#N/A</v>
          </cell>
          <cell r="E383" t="e">
            <v>#N/A</v>
          </cell>
          <cell r="F383" t="e">
            <v>#N/A</v>
          </cell>
          <cell r="H383" t="e">
            <v>#N/A</v>
          </cell>
          <cell r="I383" t="e">
            <v>#N/A</v>
          </cell>
          <cell r="K383" t="e">
            <v>#N/A</v>
          </cell>
          <cell r="L383" t="e">
            <v>#N/A</v>
          </cell>
          <cell r="M383">
            <v>8641.9599999999991</v>
          </cell>
          <cell r="N383" t="e">
            <v>#N/A</v>
          </cell>
          <cell r="O383" t="e">
            <v>#N/A</v>
          </cell>
          <cell r="P383" t="e">
            <v>#N/A</v>
          </cell>
          <cell r="R383" t="e">
            <v>#N/A</v>
          </cell>
          <cell r="S383" t="e">
            <v>#N/A</v>
          </cell>
          <cell r="T383" t="e">
            <v>#N/A</v>
          </cell>
          <cell r="U383" t="e">
            <v>#DIV/0!</v>
          </cell>
        </row>
        <row r="384">
          <cell r="A384">
            <v>42620</v>
          </cell>
          <cell r="B384" t="e">
            <v>#N/A</v>
          </cell>
          <cell r="C384">
            <v>8610.5720000000001</v>
          </cell>
          <cell r="D384" t="e">
            <v>#N/A</v>
          </cell>
          <cell r="E384" t="e">
            <v>#N/A</v>
          </cell>
          <cell r="F384" t="e">
            <v>#N/A</v>
          </cell>
          <cell r="H384" t="e">
            <v>#N/A</v>
          </cell>
          <cell r="I384" t="e">
            <v>#N/A</v>
          </cell>
          <cell r="K384" t="e">
            <v>#N/A</v>
          </cell>
          <cell r="L384" t="e">
            <v>#N/A</v>
          </cell>
          <cell r="M384">
            <v>8641.9599999999991</v>
          </cell>
          <cell r="N384" t="e">
            <v>#N/A</v>
          </cell>
          <cell r="O384" t="e">
            <v>#N/A</v>
          </cell>
          <cell r="P384" t="e">
            <v>#N/A</v>
          </cell>
          <cell r="R384" t="e">
            <v>#N/A</v>
          </cell>
          <cell r="S384" t="e">
            <v>#N/A</v>
          </cell>
          <cell r="T384" t="e">
            <v>#N/A</v>
          </cell>
          <cell r="U384" t="e">
            <v>#DIV/0!</v>
          </cell>
        </row>
        <row r="385">
          <cell r="A385">
            <v>42621</v>
          </cell>
          <cell r="B385" t="e">
            <v>#N/A</v>
          </cell>
          <cell r="C385">
            <v>8610.5720000000001</v>
          </cell>
          <cell r="D385" t="e">
            <v>#N/A</v>
          </cell>
          <cell r="E385" t="e">
            <v>#N/A</v>
          </cell>
          <cell r="F385" t="e">
            <v>#N/A</v>
          </cell>
          <cell r="H385" t="e">
            <v>#N/A</v>
          </cell>
          <cell r="I385" t="e">
            <v>#N/A</v>
          </cell>
          <cell r="K385" t="e">
            <v>#N/A</v>
          </cell>
          <cell r="L385" t="e">
            <v>#N/A</v>
          </cell>
          <cell r="M385">
            <v>8641.9599999999991</v>
          </cell>
          <cell r="N385" t="e">
            <v>#N/A</v>
          </cell>
          <cell r="O385" t="e">
            <v>#N/A</v>
          </cell>
          <cell r="P385" t="e">
            <v>#N/A</v>
          </cell>
          <cell r="R385" t="e">
            <v>#N/A</v>
          </cell>
          <cell r="S385" t="e">
            <v>#N/A</v>
          </cell>
          <cell r="T385" t="e">
            <v>#N/A</v>
          </cell>
          <cell r="U385" t="e">
            <v>#DIV/0!</v>
          </cell>
        </row>
        <row r="386">
          <cell r="A386">
            <v>42622</v>
          </cell>
          <cell r="B386" t="e">
            <v>#N/A</v>
          </cell>
          <cell r="C386">
            <v>8610.5720000000001</v>
          </cell>
          <cell r="D386" t="e">
            <v>#N/A</v>
          </cell>
          <cell r="E386" t="e">
            <v>#N/A</v>
          </cell>
          <cell r="F386" t="e">
            <v>#N/A</v>
          </cell>
          <cell r="H386" t="e">
            <v>#N/A</v>
          </cell>
          <cell r="I386" t="e">
            <v>#N/A</v>
          </cell>
          <cell r="K386" t="e">
            <v>#N/A</v>
          </cell>
          <cell r="L386" t="e">
            <v>#N/A</v>
          </cell>
          <cell r="M386">
            <v>8641.9599999999991</v>
          </cell>
          <cell r="N386" t="e">
            <v>#N/A</v>
          </cell>
          <cell r="O386" t="e">
            <v>#N/A</v>
          </cell>
          <cell r="P386" t="e">
            <v>#N/A</v>
          </cell>
          <cell r="R386" t="e">
            <v>#N/A</v>
          </cell>
          <cell r="S386" t="e">
            <v>#N/A</v>
          </cell>
          <cell r="T386" t="e">
            <v>#N/A</v>
          </cell>
          <cell r="U386" t="e">
            <v>#DIV/0!</v>
          </cell>
        </row>
        <row r="387">
          <cell r="A387">
            <v>42625</v>
          </cell>
          <cell r="B387" t="e">
            <v>#N/A</v>
          </cell>
          <cell r="C387">
            <v>8610.5720000000001</v>
          </cell>
          <cell r="D387" t="e">
            <v>#N/A</v>
          </cell>
          <cell r="E387" t="e">
            <v>#N/A</v>
          </cell>
          <cell r="F387" t="e">
            <v>#N/A</v>
          </cell>
          <cell r="H387" t="e">
            <v>#N/A</v>
          </cell>
          <cell r="I387" t="e">
            <v>#N/A</v>
          </cell>
          <cell r="K387" t="e">
            <v>#N/A</v>
          </cell>
          <cell r="L387" t="e">
            <v>#N/A</v>
          </cell>
          <cell r="M387">
            <v>8641.9599999999991</v>
          </cell>
          <cell r="N387" t="e">
            <v>#N/A</v>
          </cell>
          <cell r="O387" t="e">
            <v>#N/A</v>
          </cell>
          <cell r="P387" t="e">
            <v>#N/A</v>
          </cell>
          <cell r="R387" t="e">
            <v>#N/A</v>
          </cell>
          <cell r="S387" t="e">
            <v>#N/A</v>
          </cell>
          <cell r="T387" t="e">
            <v>#N/A</v>
          </cell>
          <cell r="U387" t="e">
            <v>#DIV/0!</v>
          </cell>
        </row>
        <row r="388">
          <cell r="A388">
            <v>42626</v>
          </cell>
          <cell r="B388" t="e">
            <v>#N/A</v>
          </cell>
          <cell r="C388">
            <v>8610.5720000000001</v>
          </cell>
          <cell r="D388" t="e">
            <v>#N/A</v>
          </cell>
          <cell r="E388" t="e">
            <v>#N/A</v>
          </cell>
          <cell r="F388" t="e">
            <v>#N/A</v>
          </cell>
          <cell r="H388" t="e">
            <v>#N/A</v>
          </cell>
          <cell r="I388" t="e">
            <v>#N/A</v>
          </cell>
          <cell r="K388" t="e">
            <v>#N/A</v>
          </cell>
          <cell r="L388" t="e">
            <v>#N/A</v>
          </cell>
          <cell r="M388">
            <v>8641.9599999999991</v>
          </cell>
          <cell r="N388" t="e">
            <v>#N/A</v>
          </cell>
          <cell r="O388" t="e">
            <v>#N/A</v>
          </cell>
          <cell r="P388" t="e">
            <v>#N/A</v>
          </cell>
          <cell r="R388" t="e">
            <v>#N/A</v>
          </cell>
          <cell r="S388" t="e">
            <v>#N/A</v>
          </cell>
          <cell r="T388" t="e">
            <v>#N/A</v>
          </cell>
          <cell r="U388" t="e">
            <v>#DIV/0!</v>
          </cell>
        </row>
        <row r="389">
          <cell r="A389">
            <v>42627</v>
          </cell>
          <cell r="B389" t="e">
            <v>#N/A</v>
          </cell>
          <cell r="C389">
            <v>8610.5720000000001</v>
          </cell>
          <cell r="D389" t="e">
            <v>#N/A</v>
          </cell>
          <cell r="E389" t="e">
            <v>#N/A</v>
          </cell>
          <cell r="F389" t="e">
            <v>#N/A</v>
          </cell>
          <cell r="H389" t="e">
            <v>#N/A</v>
          </cell>
          <cell r="I389" t="e">
            <v>#N/A</v>
          </cell>
          <cell r="K389" t="e">
            <v>#N/A</v>
          </cell>
          <cell r="L389" t="e">
            <v>#N/A</v>
          </cell>
          <cell r="M389">
            <v>8641.9599999999991</v>
          </cell>
          <cell r="N389" t="e">
            <v>#N/A</v>
          </cell>
          <cell r="O389" t="e">
            <v>#N/A</v>
          </cell>
          <cell r="P389" t="e">
            <v>#N/A</v>
          </cell>
          <cell r="R389" t="e">
            <v>#N/A</v>
          </cell>
          <cell r="S389" t="e">
            <v>#N/A</v>
          </cell>
          <cell r="T389" t="e">
            <v>#N/A</v>
          </cell>
          <cell r="U389" t="e">
            <v>#DIV/0!</v>
          </cell>
        </row>
        <row r="390">
          <cell r="A390">
            <v>42628</v>
          </cell>
          <cell r="B390" t="e">
            <v>#N/A</v>
          </cell>
          <cell r="C390">
            <v>8610.5720000000001</v>
          </cell>
          <cell r="D390" t="e">
            <v>#N/A</v>
          </cell>
          <cell r="E390" t="e">
            <v>#N/A</v>
          </cell>
          <cell r="F390" t="e">
            <v>#N/A</v>
          </cell>
          <cell r="H390" t="e">
            <v>#N/A</v>
          </cell>
          <cell r="I390" t="e">
            <v>#N/A</v>
          </cell>
          <cell r="K390" t="e">
            <v>#N/A</v>
          </cell>
          <cell r="L390" t="e">
            <v>#N/A</v>
          </cell>
          <cell r="M390">
            <v>8641.9599999999991</v>
          </cell>
          <cell r="N390" t="e">
            <v>#N/A</v>
          </cell>
          <cell r="O390" t="e">
            <v>#N/A</v>
          </cell>
          <cell r="P390" t="e">
            <v>#N/A</v>
          </cell>
          <cell r="R390" t="e">
            <v>#N/A</v>
          </cell>
          <cell r="S390" t="e">
            <v>#N/A</v>
          </cell>
          <cell r="T390" t="e">
            <v>#N/A</v>
          </cell>
          <cell r="U390" t="e">
            <v>#DIV/0!</v>
          </cell>
        </row>
        <row r="391">
          <cell r="A391">
            <v>42629</v>
          </cell>
          <cell r="B391" t="e">
            <v>#N/A</v>
          </cell>
          <cell r="C391">
            <v>8610.5720000000001</v>
          </cell>
          <cell r="D391" t="e">
            <v>#N/A</v>
          </cell>
          <cell r="E391" t="e">
            <v>#N/A</v>
          </cell>
          <cell r="F391" t="e">
            <v>#N/A</v>
          </cell>
          <cell r="H391" t="e">
            <v>#N/A</v>
          </cell>
          <cell r="I391" t="e">
            <v>#N/A</v>
          </cell>
          <cell r="K391" t="e">
            <v>#N/A</v>
          </cell>
          <cell r="L391" t="e">
            <v>#N/A</v>
          </cell>
          <cell r="M391">
            <v>8641.9599999999991</v>
          </cell>
          <cell r="N391" t="e">
            <v>#N/A</v>
          </cell>
          <cell r="O391" t="e">
            <v>#N/A</v>
          </cell>
          <cell r="P391" t="e">
            <v>#N/A</v>
          </cell>
          <cell r="R391" t="e">
            <v>#N/A</v>
          </cell>
          <cell r="S391" t="e">
            <v>#N/A</v>
          </cell>
          <cell r="T391" t="e">
            <v>#N/A</v>
          </cell>
          <cell r="U391" t="e">
            <v>#DIV/0!</v>
          </cell>
        </row>
        <row r="392">
          <cell r="A392">
            <v>42632</v>
          </cell>
          <cell r="B392" t="e">
            <v>#N/A</v>
          </cell>
          <cell r="C392">
            <v>8610.5720000000001</v>
          </cell>
          <cell r="D392" t="e">
            <v>#N/A</v>
          </cell>
          <cell r="E392" t="e">
            <v>#N/A</v>
          </cell>
          <cell r="F392" t="e">
            <v>#N/A</v>
          </cell>
          <cell r="H392" t="e">
            <v>#N/A</v>
          </cell>
          <cell r="I392" t="e">
            <v>#N/A</v>
          </cell>
          <cell r="K392" t="e">
            <v>#N/A</v>
          </cell>
          <cell r="L392" t="e">
            <v>#N/A</v>
          </cell>
          <cell r="M392">
            <v>8641.9599999999991</v>
          </cell>
          <cell r="N392" t="e">
            <v>#N/A</v>
          </cell>
          <cell r="O392" t="e">
            <v>#N/A</v>
          </cell>
          <cell r="P392" t="e">
            <v>#N/A</v>
          </cell>
          <cell r="R392" t="e">
            <v>#N/A</v>
          </cell>
          <cell r="S392" t="e">
            <v>#N/A</v>
          </cell>
          <cell r="T392" t="e">
            <v>#N/A</v>
          </cell>
          <cell r="U392" t="e">
            <v>#DIV/0!</v>
          </cell>
        </row>
        <row r="393">
          <cell r="A393">
            <v>42633</v>
          </cell>
          <cell r="B393" t="e">
            <v>#N/A</v>
          </cell>
          <cell r="C393">
            <v>8610.5720000000001</v>
          </cell>
          <cell r="D393" t="e">
            <v>#N/A</v>
          </cell>
          <cell r="E393" t="e">
            <v>#N/A</v>
          </cell>
          <cell r="F393" t="e">
            <v>#N/A</v>
          </cell>
          <cell r="H393" t="e">
            <v>#N/A</v>
          </cell>
          <cell r="I393" t="e">
            <v>#N/A</v>
          </cell>
          <cell r="K393" t="e">
            <v>#N/A</v>
          </cell>
          <cell r="L393" t="e">
            <v>#N/A</v>
          </cell>
          <cell r="M393">
            <v>8641.9599999999991</v>
          </cell>
          <cell r="N393" t="e">
            <v>#N/A</v>
          </cell>
          <cell r="O393" t="e">
            <v>#N/A</v>
          </cell>
          <cell r="P393" t="e">
            <v>#N/A</v>
          </cell>
          <cell r="R393" t="e">
            <v>#N/A</v>
          </cell>
          <cell r="S393" t="e">
            <v>#N/A</v>
          </cell>
          <cell r="T393" t="e">
            <v>#N/A</v>
          </cell>
          <cell r="U393" t="e">
            <v>#DIV/0!</v>
          </cell>
        </row>
        <row r="394">
          <cell r="A394">
            <v>42634</v>
          </cell>
          <cell r="B394" t="e">
            <v>#N/A</v>
          </cell>
          <cell r="C394">
            <v>8610.5720000000001</v>
          </cell>
          <cell r="D394" t="e">
            <v>#N/A</v>
          </cell>
          <cell r="E394" t="e">
            <v>#N/A</v>
          </cell>
          <cell r="F394" t="e">
            <v>#N/A</v>
          </cell>
          <cell r="H394" t="e">
            <v>#N/A</v>
          </cell>
          <cell r="I394" t="e">
            <v>#N/A</v>
          </cell>
          <cell r="K394" t="e">
            <v>#N/A</v>
          </cell>
          <cell r="L394" t="e">
            <v>#N/A</v>
          </cell>
          <cell r="M394">
            <v>8641.9599999999991</v>
          </cell>
          <cell r="N394" t="e">
            <v>#N/A</v>
          </cell>
          <cell r="O394" t="e">
            <v>#N/A</v>
          </cell>
          <cell r="P394" t="e">
            <v>#N/A</v>
          </cell>
          <cell r="R394" t="e">
            <v>#N/A</v>
          </cell>
          <cell r="S394" t="e">
            <v>#N/A</v>
          </cell>
          <cell r="T394" t="e">
            <v>#N/A</v>
          </cell>
          <cell r="U394" t="e">
            <v>#DIV/0!</v>
          </cell>
        </row>
        <row r="395">
          <cell r="A395">
            <v>42635</v>
          </cell>
          <cell r="B395" t="e">
            <v>#N/A</v>
          </cell>
          <cell r="C395">
            <v>8610.5720000000001</v>
          </cell>
          <cell r="D395" t="e">
            <v>#N/A</v>
          </cell>
          <cell r="E395" t="e">
            <v>#N/A</v>
          </cell>
          <cell r="F395" t="e">
            <v>#N/A</v>
          </cell>
          <cell r="H395" t="e">
            <v>#N/A</v>
          </cell>
          <cell r="I395" t="e">
            <v>#N/A</v>
          </cell>
          <cell r="K395" t="e">
            <v>#N/A</v>
          </cell>
          <cell r="L395" t="e">
            <v>#N/A</v>
          </cell>
          <cell r="M395">
            <v>8641.9599999999991</v>
          </cell>
          <cell r="N395" t="e">
            <v>#N/A</v>
          </cell>
          <cell r="O395" t="e">
            <v>#N/A</v>
          </cell>
          <cell r="P395" t="e">
            <v>#N/A</v>
          </cell>
          <cell r="R395" t="e">
            <v>#N/A</v>
          </cell>
          <cell r="S395" t="e">
            <v>#N/A</v>
          </cell>
          <cell r="T395" t="e">
            <v>#N/A</v>
          </cell>
          <cell r="U395" t="e">
            <v>#DIV/0!</v>
          </cell>
        </row>
        <row r="396">
          <cell r="A396">
            <v>42636</v>
          </cell>
          <cell r="B396" t="e">
            <v>#N/A</v>
          </cell>
          <cell r="C396">
            <v>8610.5720000000001</v>
          </cell>
          <cell r="D396" t="e">
            <v>#N/A</v>
          </cell>
          <cell r="E396" t="e">
            <v>#N/A</v>
          </cell>
          <cell r="F396" t="e">
            <v>#N/A</v>
          </cell>
          <cell r="H396" t="e">
            <v>#N/A</v>
          </cell>
          <cell r="I396" t="e">
            <v>#N/A</v>
          </cell>
          <cell r="K396" t="e">
            <v>#N/A</v>
          </cell>
          <cell r="L396" t="e">
            <v>#N/A</v>
          </cell>
          <cell r="M396">
            <v>8641.9599999999991</v>
          </cell>
          <cell r="N396" t="e">
            <v>#N/A</v>
          </cell>
          <cell r="O396" t="e">
            <v>#N/A</v>
          </cell>
          <cell r="P396" t="e">
            <v>#N/A</v>
          </cell>
          <cell r="R396" t="e">
            <v>#N/A</v>
          </cell>
          <cell r="S396" t="e">
            <v>#N/A</v>
          </cell>
          <cell r="T396" t="e">
            <v>#N/A</v>
          </cell>
          <cell r="U396" t="e">
            <v>#DIV/0!</v>
          </cell>
        </row>
        <row r="397">
          <cell r="A397">
            <v>42639</v>
          </cell>
          <cell r="B397" t="e">
            <v>#N/A</v>
          </cell>
          <cell r="C397">
            <v>8610.5720000000001</v>
          </cell>
          <cell r="D397" t="e">
            <v>#N/A</v>
          </cell>
          <cell r="E397" t="e">
            <v>#N/A</v>
          </cell>
          <cell r="F397" t="e">
            <v>#N/A</v>
          </cell>
          <cell r="H397" t="e">
            <v>#N/A</v>
          </cell>
          <cell r="I397" t="e">
            <v>#N/A</v>
          </cell>
          <cell r="K397" t="e">
            <v>#N/A</v>
          </cell>
          <cell r="L397" t="e">
            <v>#N/A</v>
          </cell>
          <cell r="M397">
            <v>8641.9599999999991</v>
          </cell>
          <cell r="N397" t="e">
            <v>#N/A</v>
          </cell>
          <cell r="O397" t="e">
            <v>#N/A</v>
          </cell>
          <cell r="P397" t="e">
            <v>#N/A</v>
          </cell>
          <cell r="R397" t="e">
            <v>#N/A</v>
          </cell>
          <cell r="S397" t="e">
            <v>#N/A</v>
          </cell>
          <cell r="T397" t="e">
            <v>#N/A</v>
          </cell>
          <cell r="U397" t="e">
            <v>#DIV/0!</v>
          </cell>
        </row>
        <row r="398">
          <cell r="A398">
            <v>42640</v>
          </cell>
          <cell r="B398" t="e">
            <v>#N/A</v>
          </cell>
          <cell r="C398">
            <v>8610.5720000000001</v>
          </cell>
          <cell r="D398" t="e">
            <v>#N/A</v>
          </cell>
          <cell r="E398" t="e">
            <v>#N/A</v>
          </cell>
          <cell r="F398" t="e">
            <v>#N/A</v>
          </cell>
          <cell r="H398" t="e">
            <v>#N/A</v>
          </cell>
          <cell r="I398" t="e">
            <v>#N/A</v>
          </cell>
          <cell r="K398" t="e">
            <v>#N/A</v>
          </cell>
          <cell r="L398" t="e">
            <v>#N/A</v>
          </cell>
          <cell r="M398">
            <v>8641.9599999999991</v>
          </cell>
          <cell r="N398" t="e">
            <v>#N/A</v>
          </cell>
          <cell r="O398" t="e">
            <v>#N/A</v>
          </cell>
          <cell r="P398" t="e">
            <v>#N/A</v>
          </cell>
          <cell r="R398" t="e">
            <v>#N/A</v>
          </cell>
          <cell r="S398" t="e">
            <v>#N/A</v>
          </cell>
          <cell r="T398" t="e">
            <v>#N/A</v>
          </cell>
          <cell r="U398" t="e">
            <v>#DIV/0!</v>
          </cell>
        </row>
        <row r="399">
          <cell r="A399">
            <v>42641</v>
          </cell>
          <cell r="B399" t="e">
            <v>#N/A</v>
          </cell>
          <cell r="C399">
            <v>8610.5720000000001</v>
          </cell>
          <cell r="D399" t="e">
            <v>#N/A</v>
          </cell>
          <cell r="E399" t="e">
            <v>#N/A</v>
          </cell>
          <cell r="F399" t="e">
            <v>#N/A</v>
          </cell>
          <cell r="H399" t="e">
            <v>#N/A</v>
          </cell>
          <cell r="I399" t="e">
            <v>#N/A</v>
          </cell>
          <cell r="K399" t="e">
            <v>#N/A</v>
          </cell>
          <cell r="L399" t="e">
            <v>#N/A</v>
          </cell>
          <cell r="M399">
            <v>8641.9599999999991</v>
          </cell>
          <cell r="N399" t="e">
            <v>#N/A</v>
          </cell>
          <cell r="O399" t="e">
            <v>#N/A</v>
          </cell>
          <cell r="P399" t="e">
            <v>#N/A</v>
          </cell>
          <cell r="R399" t="e">
            <v>#N/A</v>
          </cell>
          <cell r="S399" t="e">
            <v>#N/A</v>
          </cell>
          <cell r="T399" t="e">
            <v>#N/A</v>
          </cell>
          <cell r="U399" t="e">
            <v>#DIV/0!</v>
          </cell>
        </row>
        <row r="400">
          <cell r="A400">
            <v>42642</v>
          </cell>
          <cell r="B400" t="e">
            <v>#N/A</v>
          </cell>
          <cell r="C400">
            <v>8610.5720000000001</v>
          </cell>
          <cell r="D400" t="e">
            <v>#N/A</v>
          </cell>
          <cell r="E400" t="e">
            <v>#N/A</v>
          </cell>
          <cell r="F400" t="e">
            <v>#N/A</v>
          </cell>
          <cell r="H400" t="e">
            <v>#N/A</v>
          </cell>
          <cell r="I400" t="e">
            <v>#N/A</v>
          </cell>
          <cell r="K400" t="e">
            <v>#N/A</v>
          </cell>
          <cell r="L400" t="e">
            <v>#N/A</v>
          </cell>
          <cell r="M400">
            <v>8641.9599999999991</v>
          </cell>
          <cell r="N400" t="e">
            <v>#N/A</v>
          </cell>
          <cell r="O400" t="e">
            <v>#N/A</v>
          </cell>
          <cell r="P400" t="e">
            <v>#N/A</v>
          </cell>
          <cell r="R400" t="e">
            <v>#N/A</v>
          </cell>
          <cell r="S400" t="e">
            <v>#N/A</v>
          </cell>
          <cell r="T400" t="e">
            <v>#N/A</v>
          </cell>
          <cell r="U400" t="e">
            <v>#DIV/0!</v>
          </cell>
        </row>
        <row r="401">
          <cell r="A401">
            <v>42643</v>
          </cell>
          <cell r="B401" t="e">
            <v>#N/A</v>
          </cell>
          <cell r="C401">
            <v>8610.5720000000001</v>
          </cell>
          <cell r="D401" t="e">
            <v>#N/A</v>
          </cell>
          <cell r="E401" t="e">
            <v>#N/A</v>
          </cell>
          <cell r="F401" t="e">
            <v>#N/A</v>
          </cell>
          <cell r="H401" t="e">
            <v>#N/A</v>
          </cell>
          <cell r="I401" t="e">
            <v>#N/A</v>
          </cell>
          <cell r="K401" t="e">
            <v>#N/A</v>
          </cell>
          <cell r="L401" t="e">
            <v>#N/A</v>
          </cell>
          <cell r="M401">
            <v>8641.9599999999991</v>
          </cell>
          <cell r="N401" t="e">
            <v>#N/A</v>
          </cell>
          <cell r="O401" t="e">
            <v>#N/A</v>
          </cell>
          <cell r="P401" t="e">
            <v>#N/A</v>
          </cell>
          <cell r="R401" t="e">
            <v>#N/A</v>
          </cell>
          <cell r="S401" t="e">
            <v>#N/A</v>
          </cell>
          <cell r="T401" t="e">
            <v>#N/A</v>
          </cell>
          <cell r="U401" t="e">
            <v>#DIV/0!</v>
          </cell>
        </row>
        <row r="402">
          <cell r="A402">
            <v>42646</v>
          </cell>
          <cell r="B402" t="e">
            <v>#N/A</v>
          </cell>
          <cell r="C402">
            <v>8610.5720000000001</v>
          </cell>
          <cell r="D402" t="e">
            <v>#N/A</v>
          </cell>
          <cell r="E402" t="e">
            <v>#N/A</v>
          </cell>
          <cell r="F402" t="e">
            <v>#N/A</v>
          </cell>
          <cell r="H402" t="e">
            <v>#N/A</v>
          </cell>
          <cell r="I402" t="e">
            <v>#N/A</v>
          </cell>
          <cell r="K402" t="e">
            <v>#N/A</v>
          </cell>
          <cell r="L402" t="e">
            <v>#N/A</v>
          </cell>
          <cell r="M402">
            <v>8641.9599999999991</v>
          </cell>
          <cell r="N402" t="e">
            <v>#N/A</v>
          </cell>
          <cell r="O402" t="e">
            <v>#N/A</v>
          </cell>
          <cell r="P402" t="e">
            <v>#N/A</v>
          </cell>
          <cell r="R402" t="e">
            <v>#N/A</v>
          </cell>
          <cell r="S402" t="e">
            <v>#N/A</v>
          </cell>
          <cell r="T402" t="e">
            <v>#N/A</v>
          </cell>
          <cell r="U402" t="e">
            <v>#DIV/0!</v>
          </cell>
        </row>
        <row r="403">
          <cell r="A403">
            <v>42647</v>
          </cell>
          <cell r="B403" t="e">
            <v>#N/A</v>
          </cell>
          <cell r="C403">
            <v>8610.5720000000001</v>
          </cell>
          <cell r="D403" t="e">
            <v>#N/A</v>
          </cell>
          <cell r="E403" t="e">
            <v>#N/A</v>
          </cell>
          <cell r="F403" t="e">
            <v>#N/A</v>
          </cell>
          <cell r="H403" t="e">
            <v>#N/A</v>
          </cell>
          <cell r="I403" t="e">
            <v>#N/A</v>
          </cell>
          <cell r="K403" t="e">
            <v>#N/A</v>
          </cell>
          <cell r="L403" t="e">
            <v>#N/A</v>
          </cell>
          <cell r="M403">
            <v>8641.9599999999991</v>
          </cell>
          <cell r="N403" t="e">
            <v>#N/A</v>
          </cell>
          <cell r="O403" t="e">
            <v>#N/A</v>
          </cell>
          <cell r="P403" t="e">
            <v>#N/A</v>
          </cell>
          <cell r="R403" t="e">
            <v>#N/A</v>
          </cell>
          <cell r="S403" t="e">
            <v>#N/A</v>
          </cell>
          <cell r="T403" t="e">
            <v>#N/A</v>
          </cell>
          <cell r="U403" t="e">
            <v>#DIV/0!</v>
          </cell>
        </row>
        <row r="404">
          <cell r="A404">
            <v>42648</v>
          </cell>
          <cell r="B404" t="e">
            <v>#N/A</v>
          </cell>
          <cell r="C404">
            <v>8610.5720000000001</v>
          </cell>
          <cell r="D404" t="e">
            <v>#N/A</v>
          </cell>
          <cell r="E404" t="e">
            <v>#N/A</v>
          </cell>
          <cell r="F404" t="e">
            <v>#N/A</v>
          </cell>
          <cell r="H404" t="e">
            <v>#N/A</v>
          </cell>
          <cell r="I404" t="e">
            <v>#N/A</v>
          </cell>
          <cell r="K404" t="e">
            <v>#N/A</v>
          </cell>
          <cell r="L404" t="e">
            <v>#N/A</v>
          </cell>
          <cell r="M404">
            <v>8641.9599999999991</v>
          </cell>
          <cell r="N404" t="e">
            <v>#N/A</v>
          </cell>
          <cell r="O404" t="e">
            <v>#N/A</v>
          </cell>
          <cell r="P404" t="e">
            <v>#N/A</v>
          </cell>
          <cell r="R404" t="e">
            <v>#N/A</v>
          </cell>
          <cell r="S404" t="e">
            <v>#N/A</v>
          </cell>
          <cell r="T404" t="e">
            <v>#N/A</v>
          </cell>
          <cell r="U404" t="e">
            <v>#DIV/0!</v>
          </cell>
        </row>
        <row r="405">
          <cell r="A405">
            <v>42649</v>
          </cell>
          <cell r="B405" t="e">
            <v>#N/A</v>
          </cell>
          <cell r="C405">
            <v>8610.5720000000001</v>
          </cell>
          <cell r="D405" t="e">
            <v>#N/A</v>
          </cell>
          <cell r="E405" t="e">
            <v>#N/A</v>
          </cell>
          <cell r="F405" t="e">
            <v>#N/A</v>
          </cell>
          <cell r="H405" t="e">
            <v>#N/A</v>
          </cell>
          <cell r="I405" t="e">
            <v>#N/A</v>
          </cell>
          <cell r="K405" t="e">
            <v>#N/A</v>
          </cell>
          <cell r="L405" t="e">
            <v>#N/A</v>
          </cell>
          <cell r="M405">
            <v>8641.9599999999991</v>
          </cell>
          <cell r="N405" t="e">
            <v>#N/A</v>
          </cell>
          <cell r="O405" t="e">
            <v>#N/A</v>
          </cell>
          <cell r="P405" t="e">
            <v>#N/A</v>
          </cell>
          <cell r="R405" t="e">
            <v>#N/A</v>
          </cell>
          <cell r="S405" t="e">
            <v>#N/A</v>
          </cell>
          <cell r="T405" t="e">
            <v>#N/A</v>
          </cell>
          <cell r="U405" t="e">
            <v>#DIV/0!</v>
          </cell>
        </row>
        <row r="406">
          <cell r="A406">
            <v>42650</v>
          </cell>
          <cell r="B406" t="e">
            <v>#N/A</v>
          </cell>
          <cell r="C406">
            <v>8610.5720000000001</v>
          </cell>
          <cell r="D406" t="e">
            <v>#N/A</v>
          </cell>
          <cell r="E406" t="e">
            <v>#N/A</v>
          </cell>
          <cell r="F406" t="e">
            <v>#N/A</v>
          </cell>
          <cell r="H406" t="e">
            <v>#N/A</v>
          </cell>
          <cell r="I406" t="e">
            <v>#N/A</v>
          </cell>
          <cell r="K406" t="e">
            <v>#N/A</v>
          </cell>
          <cell r="L406" t="e">
            <v>#N/A</v>
          </cell>
          <cell r="M406">
            <v>8641.9599999999991</v>
          </cell>
          <cell r="N406" t="e">
            <v>#N/A</v>
          </cell>
          <cell r="O406" t="e">
            <v>#N/A</v>
          </cell>
          <cell r="P406" t="e">
            <v>#N/A</v>
          </cell>
          <cell r="R406" t="e">
            <v>#N/A</v>
          </cell>
          <cell r="S406" t="e">
            <v>#N/A</v>
          </cell>
          <cell r="T406" t="e">
            <v>#N/A</v>
          </cell>
          <cell r="U406" t="e">
            <v>#DIV/0!</v>
          </cell>
        </row>
        <row r="407">
          <cell r="A407">
            <v>42653</v>
          </cell>
          <cell r="B407" t="e">
            <v>#N/A</v>
          </cell>
          <cell r="C407">
            <v>8610.5720000000001</v>
          </cell>
          <cell r="D407" t="e">
            <v>#N/A</v>
          </cell>
          <cell r="E407" t="e">
            <v>#N/A</v>
          </cell>
          <cell r="F407" t="e">
            <v>#N/A</v>
          </cell>
          <cell r="H407" t="e">
            <v>#N/A</v>
          </cell>
          <cell r="I407" t="e">
            <v>#N/A</v>
          </cell>
          <cell r="K407" t="e">
            <v>#N/A</v>
          </cell>
          <cell r="L407" t="e">
            <v>#N/A</v>
          </cell>
          <cell r="M407">
            <v>8641.9599999999991</v>
          </cell>
          <cell r="N407" t="e">
            <v>#N/A</v>
          </cell>
          <cell r="O407" t="e">
            <v>#N/A</v>
          </cell>
          <cell r="P407" t="e">
            <v>#N/A</v>
          </cell>
          <cell r="R407" t="e">
            <v>#N/A</v>
          </cell>
          <cell r="S407" t="e">
            <v>#N/A</v>
          </cell>
          <cell r="T407" t="e">
            <v>#N/A</v>
          </cell>
          <cell r="U407" t="e">
            <v>#DIV/0!</v>
          </cell>
        </row>
        <row r="408">
          <cell r="A408">
            <v>42654</v>
          </cell>
          <cell r="B408" t="e">
            <v>#N/A</v>
          </cell>
          <cell r="C408">
            <v>8610.5720000000001</v>
          </cell>
          <cell r="D408" t="e">
            <v>#N/A</v>
          </cell>
          <cell r="E408" t="e">
            <v>#N/A</v>
          </cell>
          <cell r="F408" t="e">
            <v>#N/A</v>
          </cell>
          <cell r="H408" t="e">
            <v>#N/A</v>
          </cell>
          <cell r="I408" t="e">
            <v>#N/A</v>
          </cell>
          <cell r="K408" t="e">
            <v>#N/A</v>
          </cell>
          <cell r="L408" t="e">
            <v>#N/A</v>
          </cell>
          <cell r="M408">
            <v>8641.9599999999991</v>
          </cell>
          <cell r="N408" t="e">
            <v>#N/A</v>
          </cell>
          <cell r="O408" t="e">
            <v>#N/A</v>
          </cell>
          <cell r="P408" t="e">
            <v>#N/A</v>
          </cell>
          <cell r="R408" t="e">
            <v>#N/A</v>
          </cell>
          <cell r="S408" t="e">
            <v>#N/A</v>
          </cell>
          <cell r="T408" t="e">
            <v>#N/A</v>
          </cell>
          <cell r="U408" t="e">
            <v>#DIV/0!</v>
          </cell>
        </row>
        <row r="409">
          <cell r="A409">
            <v>42655</v>
          </cell>
          <cell r="B409" t="e">
            <v>#N/A</v>
          </cell>
          <cell r="C409">
            <v>8610.5720000000001</v>
          </cell>
          <cell r="D409" t="e">
            <v>#N/A</v>
          </cell>
          <cell r="E409" t="e">
            <v>#N/A</v>
          </cell>
          <cell r="F409" t="e">
            <v>#N/A</v>
          </cell>
          <cell r="H409" t="e">
            <v>#N/A</v>
          </cell>
          <cell r="I409" t="e">
            <v>#N/A</v>
          </cell>
          <cell r="K409" t="e">
            <v>#N/A</v>
          </cell>
          <cell r="L409" t="e">
            <v>#N/A</v>
          </cell>
          <cell r="M409">
            <v>8641.9599999999991</v>
          </cell>
          <cell r="N409" t="e">
            <v>#N/A</v>
          </cell>
          <cell r="O409" t="e">
            <v>#N/A</v>
          </cell>
          <cell r="P409" t="e">
            <v>#N/A</v>
          </cell>
          <cell r="R409" t="e">
            <v>#N/A</v>
          </cell>
          <cell r="S409" t="e">
            <v>#N/A</v>
          </cell>
          <cell r="T409" t="e">
            <v>#N/A</v>
          </cell>
          <cell r="U409" t="e">
            <v>#DIV/0!</v>
          </cell>
        </row>
        <row r="410">
          <cell r="A410">
            <v>42656</v>
          </cell>
          <cell r="B410" t="e">
            <v>#N/A</v>
          </cell>
          <cell r="C410">
            <v>8610.5720000000001</v>
          </cell>
          <cell r="D410" t="e">
            <v>#N/A</v>
          </cell>
          <cell r="E410" t="e">
            <v>#N/A</v>
          </cell>
          <cell r="F410" t="e">
            <v>#N/A</v>
          </cell>
          <cell r="H410" t="e">
            <v>#N/A</v>
          </cell>
          <cell r="I410" t="e">
            <v>#N/A</v>
          </cell>
          <cell r="K410" t="e">
            <v>#N/A</v>
          </cell>
          <cell r="L410" t="e">
            <v>#N/A</v>
          </cell>
          <cell r="M410">
            <v>8641.9599999999991</v>
          </cell>
          <cell r="N410" t="e">
            <v>#N/A</v>
          </cell>
          <cell r="O410" t="e">
            <v>#N/A</v>
          </cell>
          <cell r="P410" t="e">
            <v>#N/A</v>
          </cell>
          <cell r="R410" t="e">
            <v>#N/A</v>
          </cell>
          <cell r="S410" t="e">
            <v>#N/A</v>
          </cell>
          <cell r="T410" t="e">
            <v>#N/A</v>
          </cell>
          <cell r="U410" t="e">
            <v>#DIV/0!</v>
          </cell>
        </row>
        <row r="411">
          <cell r="A411">
            <v>42657</v>
          </cell>
          <cell r="B411" t="e">
            <v>#N/A</v>
          </cell>
          <cell r="C411">
            <v>8610.5720000000001</v>
          </cell>
          <cell r="D411" t="e">
            <v>#N/A</v>
          </cell>
          <cell r="E411" t="e">
            <v>#N/A</v>
          </cell>
          <cell r="F411" t="e">
            <v>#N/A</v>
          </cell>
          <cell r="H411" t="e">
            <v>#N/A</v>
          </cell>
          <cell r="I411" t="e">
            <v>#N/A</v>
          </cell>
          <cell r="K411" t="e">
            <v>#N/A</v>
          </cell>
          <cell r="L411" t="e">
            <v>#N/A</v>
          </cell>
          <cell r="M411">
            <v>8641.9599999999991</v>
          </cell>
          <cell r="N411" t="e">
            <v>#N/A</v>
          </cell>
          <cell r="O411" t="e">
            <v>#N/A</v>
          </cell>
          <cell r="P411" t="e">
            <v>#N/A</v>
          </cell>
          <cell r="R411" t="e">
            <v>#N/A</v>
          </cell>
          <cell r="S411" t="e">
            <v>#N/A</v>
          </cell>
          <cell r="T411" t="e">
            <v>#N/A</v>
          </cell>
          <cell r="U411" t="e">
            <v>#DIV/0!</v>
          </cell>
        </row>
        <row r="412">
          <cell r="A412">
            <v>42660</v>
          </cell>
          <cell r="B412" t="e">
            <v>#N/A</v>
          </cell>
          <cell r="C412">
            <v>8610.5720000000001</v>
          </cell>
          <cell r="D412" t="e">
            <v>#N/A</v>
          </cell>
          <cell r="E412" t="e">
            <v>#N/A</v>
          </cell>
          <cell r="F412" t="e">
            <v>#N/A</v>
          </cell>
          <cell r="H412" t="e">
            <v>#N/A</v>
          </cell>
          <cell r="I412" t="e">
            <v>#N/A</v>
          </cell>
          <cell r="K412" t="e">
            <v>#N/A</v>
          </cell>
          <cell r="L412" t="e">
            <v>#N/A</v>
          </cell>
          <cell r="M412">
            <v>8641.9599999999991</v>
          </cell>
          <cell r="N412" t="e">
            <v>#N/A</v>
          </cell>
          <cell r="O412" t="e">
            <v>#N/A</v>
          </cell>
          <cell r="P412" t="e">
            <v>#N/A</v>
          </cell>
          <cell r="R412" t="e">
            <v>#N/A</v>
          </cell>
          <cell r="S412" t="e">
            <v>#N/A</v>
          </cell>
          <cell r="T412" t="e">
            <v>#N/A</v>
          </cell>
          <cell r="U412" t="e">
            <v>#DIV/0!</v>
          </cell>
        </row>
        <row r="413">
          <cell r="A413">
            <v>42661</v>
          </cell>
          <cell r="B413" t="e">
            <v>#N/A</v>
          </cell>
          <cell r="C413">
            <v>8610.5720000000001</v>
          </cell>
          <cell r="D413" t="e">
            <v>#N/A</v>
          </cell>
          <cell r="E413" t="e">
            <v>#N/A</v>
          </cell>
          <cell r="F413" t="e">
            <v>#N/A</v>
          </cell>
          <cell r="H413" t="e">
            <v>#N/A</v>
          </cell>
          <cell r="I413" t="e">
            <v>#N/A</v>
          </cell>
          <cell r="K413" t="e">
            <v>#N/A</v>
          </cell>
          <cell r="L413" t="e">
            <v>#N/A</v>
          </cell>
          <cell r="M413">
            <v>8641.9599999999991</v>
          </cell>
          <cell r="N413" t="e">
            <v>#N/A</v>
          </cell>
          <cell r="O413" t="e">
            <v>#N/A</v>
          </cell>
          <cell r="P413" t="e">
            <v>#N/A</v>
          </cell>
          <cell r="R413" t="e">
            <v>#N/A</v>
          </cell>
          <cell r="S413" t="e">
            <v>#N/A</v>
          </cell>
          <cell r="T413" t="e">
            <v>#N/A</v>
          </cell>
          <cell r="U413" t="e">
            <v>#DIV/0!</v>
          </cell>
        </row>
        <row r="414">
          <cell r="A414">
            <v>42662</v>
          </cell>
          <cell r="B414" t="e">
            <v>#N/A</v>
          </cell>
          <cell r="C414">
            <v>8610.5720000000001</v>
          </cell>
          <cell r="D414" t="e">
            <v>#N/A</v>
          </cell>
          <cell r="E414" t="e">
            <v>#N/A</v>
          </cell>
          <cell r="F414" t="e">
            <v>#N/A</v>
          </cell>
          <cell r="H414" t="e">
            <v>#N/A</v>
          </cell>
          <cell r="I414" t="e">
            <v>#N/A</v>
          </cell>
          <cell r="K414" t="e">
            <v>#N/A</v>
          </cell>
          <cell r="L414" t="e">
            <v>#N/A</v>
          </cell>
          <cell r="M414">
            <v>8641.9599999999991</v>
          </cell>
          <cell r="N414" t="e">
            <v>#N/A</v>
          </cell>
          <cell r="O414" t="e">
            <v>#N/A</v>
          </cell>
          <cell r="P414" t="e">
            <v>#N/A</v>
          </cell>
          <cell r="R414" t="e">
            <v>#N/A</v>
          </cell>
          <cell r="S414" t="e">
            <v>#N/A</v>
          </cell>
          <cell r="T414" t="e">
            <v>#N/A</v>
          </cell>
          <cell r="U414" t="e">
            <v>#DIV/0!</v>
          </cell>
        </row>
        <row r="415">
          <cell r="A415">
            <v>42663</v>
          </cell>
          <cell r="B415" t="e">
            <v>#N/A</v>
          </cell>
          <cell r="C415">
            <v>8610.5720000000001</v>
          </cell>
          <cell r="D415" t="e">
            <v>#N/A</v>
          </cell>
          <cell r="E415" t="e">
            <v>#N/A</v>
          </cell>
          <cell r="F415" t="e">
            <v>#N/A</v>
          </cell>
          <cell r="H415" t="e">
            <v>#N/A</v>
          </cell>
          <cell r="I415" t="e">
            <v>#N/A</v>
          </cell>
          <cell r="K415" t="e">
            <v>#N/A</v>
          </cell>
          <cell r="L415" t="e">
            <v>#N/A</v>
          </cell>
          <cell r="M415">
            <v>8641.9599999999991</v>
          </cell>
          <cell r="N415" t="e">
            <v>#N/A</v>
          </cell>
          <cell r="O415" t="e">
            <v>#N/A</v>
          </cell>
          <cell r="P415" t="e">
            <v>#N/A</v>
          </cell>
          <cell r="R415" t="e">
            <v>#N/A</v>
          </cell>
          <cell r="S415" t="e">
            <v>#N/A</v>
          </cell>
          <cell r="T415" t="e">
            <v>#N/A</v>
          </cell>
          <cell r="U415" t="e">
            <v>#DIV/0!</v>
          </cell>
        </row>
        <row r="416">
          <cell r="A416">
            <v>42664</v>
          </cell>
          <cell r="B416" t="e">
            <v>#N/A</v>
          </cell>
          <cell r="C416">
            <v>8610.5720000000001</v>
          </cell>
          <cell r="D416" t="e">
            <v>#N/A</v>
          </cell>
          <cell r="E416" t="e">
            <v>#N/A</v>
          </cell>
          <cell r="F416" t="e">
            <v>#N/A</v>
          </cell>
          <cell r="H416" t="e">
            <v>#N/A</v>
          </cell>
          <cell r="I416" t="e">
            <v>#N/A</v>
          </cell>
          <cell r="K416" t="e">
            <v>#N/A</v>
          </cell>
          <cell r="L416" t="e">
            <v>#N/A</v>
          </cell>
          <cell r="M416">
            <v>8641.9599999999991</v>
          </cell>
          <cell r="N416" t="e">
            <v>#N/A</v>
          </cell>
          <cell r="O416" t="e">
            <v>#N/A</v>
          </cell>
          <cell r="P416" t="e">
            <v>#N/A</v>
          </cell>
          <cell r="R416" t="e">
            <v>#N/A</v>
          </cell>
          <cell r="S416" t="e">
            <v>#N/A</v>
          </cell>
          <cell r="T416" t="e">
            <v>#N/A</v>
          </cell>
          <cell r="U416" t="e">
            <v>#DIV/0!</v>
          </cell>
        </row>
        <row r="417">
          <cell r="A417">
            <v>42667</v>
          </cell>
          <cell r="B417" t="e">
            <v>#N/A</v>
          </cell>
          <cell r="C417">
            <v>8610.5720000000001</v>
          </cell>
          <cell r="D417" t="e">
            <v>#N/A</v>
          </cell>
          <cell r="E417" t="e">
            <v>#N/A</v>
          </cell>
          <cell r="F417" t="e">
            <v>#N/A</v>
          </cell>
          <cell r="H417" t="e">
            <v>#N/A</v>
          </cell>
          <cell r="I417" t="e">
            <v>#N/A</v>
          </cell>
          <cell r="K417" t="e">
            <v>#N/A</v>
          </cell>
          <cell r="L417" t="e">
            <v>#N/A</v>
          </cell>
          <cell r="M417">
            <v>8641.9599999999991</v>
          </cell>
          <cell r="N417" t="e">
            <v>#N/A</v>
          </cell>
          <cell r="O417" t="e">
            <v>#N/A</v>
          </cell>
          <cell r="P417" t="e">
            <v>#N/A</v>
          </cell>
          <cell r="R417" t="e">
            <v>#N/A</v>
          </cell>
          <cell r="S417" t="e">
            <v>#N/A</v>
          </cell>
          <cell r="T417" t="e">
            <v>#N/A</v>
          </cell>
          <cell r="U417" t="e">
            <v>#DIV/0!</v>
          </cell>
        </row>
        <row r="418">
          <cell r="A418">
            <v>42668</v>
          </cell>
          <cell r="B418" t="e">
            <v>#N/A</v>
          </cell>
          <cell r="C418">
            <v>8610.5720000000001</v>
          </cell>
          <cell r="D418" t="e">
            <v>#N/A</v>
          </cell>
          <cell r="E418" t="e">
            <v>#N/A</v>
          </cell>
          <cell r="F418" t="e">
            <v>#N/A</v>
          </cell>
          <cell r="H418" t="e">
            <v>#N/A</v>
          </cell>
          <cell r="I418" t="e">
            <v>#N/A</v>
          </cell>
          <cell r="K418" t="e">
            <v>#N/A</v>
          </cell>
          <cell r="L418" t="e">
            <v>#N/A</v>
          </cell>
          <cell r="M418">
            <v>8641.9599999999991</v>
          </cell>
          <cell r="N418" t="e">
            <v>#N/A</v>
          </cell>
          <cell r="O418" t="e">
            <v>#N/A</v>
          </cell>
          <cell r="P418" t="e">
            <v>#N/A</v>
          </cell>
          <cell r="R418" t="e">
            <v>#N/A</v>
          </cell>
          <cell r="S418" t="e">
            <v>#N/A</v>
          </cell>
          <cell r="T418" t="e">
            <v>#N/A</v>
          </cell>
          <cell r="U418" t="e">
            <v>#DIV/0!</v>
          </cell>
        </row>
        <row r="419">
          <cell r="A419">
            <v>42669</v>
          </cell>
          <cell r="B419" t="e">
            <v>#N/A</v>
          </cell>
          <cell r="C419">
            <v>8610.5720000000001</v>
          </cell>
          <cell r="D419" t="e">
            <v>#N/A</v>
          </cell>
          <cell r="E419" t="e">
            <v>#N/A</v>
          </cell>
          <cell r="F419" t="e">
            <v>#N/A</v>
          </cell>
          <cell r="H419" t="e">
            <v>#N/A</v>
          </cell>
          <cell r="I419" t="e">
            <v>#N/A</v>
          </cell>
          <cell r="K419" t="e">
            <v>#N/A</v>
          </cell>
          <cell r="L419" t="e">
            <v>#N/A</v>
          </cell>
          <cell r="M419">
            <v>8641.9599999999991</v>
          </cell>
          <cell r="N419" t="e">
            <v>#N/A</v>
          </cell>
          <cell r="O419" t="e">
            <v>#N/A</v>
          </cell>
          <cell r="P419" t="e">
            <v>#N/A</v>
          </cell>
          <cell r="R419" t="e">
            <v>#N/A</v>
          </cell>
          <cell r="S419" t="e">
            <v>#N/A</v>
          </cell>
          <cell r="T419" t="e">
            <v>#N/A</v>
          </cell>
          <cell r="U419" t="e">
            <v>#DIV/0!</v>
          </cell>
        </row>
        <row r="420">
          <cell r="A420">
            <v>42670</v>
          </cell>
          <cell r="B420" t="e">
            <v>#N/A</v>
          </cell>
          <cell r="C420">
            <v>8610.5720000000001</v>
          </cell>
          <cell r="D420" t="e">
            <v>#N/A</v>
          </cell>
          <cell r="E420" t="e">
            <v>#N/A</v>
          </cell>
          <cell r="F420" t="e">
            <v>#N/A</v>
          </cell>
          <cell r="H420" t="e">
            <v>#N/A</v>
          </cell>
          <cell r="I420" t="e">
            <v>#N/A</v>
          </cell>
          <cell r="K420" t="e">
            <v>#N/A</v>
          </cell>
          <cell r="L420" t="e">
            <v>#N/A</v>
          </cell>
          <cell r="M420">
            <v>8641.9599999999991</v>
          </cell>
          <cell r="N420" t="e">
            <v>#N/A</v>
          </cell>
          <cell r="O420" t="e">
            <v>#N/A</v>
          </cell>
          <cell r="P420" t="e">
            <v>#N/A</v>
          </cell>
          <cell r="R420" t="e">
            <v>#N/A</v>
          </cell>
          <cell r="S420" t="e">
            <v>#N/A</v>
          </cell>
          <cell r="T420" t="e">
            <v>#N/A</v>
          </cell>
          <cell r="U420" t="e">
            <v>#DIV/0!</v>
          </cell>
        </row>
        <row r="421">
          <cell r="A421">
            <v>42671</v>
          </cell>
          <cell r="B421" t="e">
            <v>#N/A</v>
          </cell>
          <cell r="C421">
            <v>8610.5720000000001</v>
          </cell>
          <cell r="D421" t="e">
            <v>#N/A</v>
          </cell>
          <cell r="E421" t="e">
            <v>#N/A</v>
          </cell>
          <cell r="F421" t="e">
            <v>#N/A</v>
          </cell>
          <cell r="H421" t="e">
            <v>#N/A</v>
          </cell>
          <cell r="I421" t="e">
            <v>#N/A</v>
          </cell>
          <cell r="K421" t="e">
            <v>#N/A</v>
          </cell>
          <cell r="L421" t="e">
            <v>#N/A</v>
          </cell>
          <cell r="M421">
            <v>8641.9599999999991</v>
          </cell>
          <cell r="N421" t="e">
            <v>#N/A</v>
          </cell>
          <cell r="O421" t="e">
            <v>#N/A</v>
          </cell>
          <cell r="P421" t="e">
            <v>#N/A</v>
          </cell>
          <cell r="R421" t="e">
            <v>#N/A</v>
          </cell>
          <cell r="S421" t="e">
            <v>#N/A</v>
          </cell>
          <cell r="T421" t="e">
            <v>#N/A</v>
          </cell>
          <cell r="U421" t="e">
            <v>#DIV/0!</v>
          </cell>
        </row>
        <row r="422">
          <cell r="A422">
            <v>42674</v>
          </cell>
          <cell r="B422" t="e">
            <v>#N/A</v>
          </cell>
          <cell r="C422">
            <v>8610.5720000000001</v>
          </cell>
          <cell r="D422" t="e">
            <v>#N/A</v>
          </cell>
          <cell r="E422" t="e">
            <v>#N/A</v>
          </cell>
          <cell r="F422" t="e">
            <v>#N/A</v>
          </cell>
          <cell r="H422" t="e">
            <v>#N/A</v>
          </cell>
          <cell r="I422" t="e">
            <v>#N/A</v>
          </cell>
          <cell r="K422" t="e">
            <v>#N/A</v>
          </cell>
          <cell r="L422" t="e">
            <v>#N/A</v>
          </cell>
          <cell r="M422">
            <v>8641.9599999999991</v>
          </cell>
          <cell r="N422" t="e">
            <v>#N/A</v>
          </cell>
          <cell r="O422" t="e">
            <v>#N/A</v>
          </cell>
          <cell r="P422" t="e">
            <v>#N/A</v>
          </cell>
          <cell r="R422" t="e">
            <v>#N/A</v>
          </cell>
          <cell r="S422" t="e">
            <v>#N/A</v>
          </cell>
          <cell r="T422" t="e">
            <v>#N/A</v>
          </cell>
          <cell r="U422" t="e">
            <v>#DIV/0!</v>
          </cell>
        </row>
        <row r="423">
          <cell r="A423">
            <v>42675</v>
          </cell>
          <cell r="B423" t="e">
            <v>#N/A</v>
          </cell>
          <cell r="C423">
            <v>8610.5720000000001</v>
          </cell>
          <cell r="D423" t="e">
            <v>#N/A</v>
          </cell>
          <cell r="E423" t="e">
            <v>#N/A</v>
          </cell>
          <cell r="F423" t="e">
            <v>#N/A</v>
          </cell>
          <cell r="H423" t="e">
            <v>#N/A</v>
          </cell>
          <cell r="I423" t="e">
            <v>#N/A</v>
          </cell>
          <cell r="K423" t="e">
            <v>#N/A</v>
          </cell>
          <cell r="L423" t="e">
            <v>#N/A</v>
          </cell>
          <cell r="M423">
            <v>8641.9599999999991</v>
          </cell>
          <cell r="N423" t="e">
            <v>#N/A</v>
          </cell>
          <cell r="O423" t="e">
            <v>#N/A</v>
          </cell>
          <cell r="P423" t="e">
            <v>#N/A</v>
          </cell>
          <cell r="R423" t="e">
            <v>#N/A</v>
          </cell>
          <cell r="S423" t="e">
            <v>#N/A</v>
          </cell>
          <cell r="T423" t="e">
            <v>#N/A</v>
          </cell>
          <cell r="U423" t="e">
            <v>#DIV/0!</v>
          </cell>
        </row>
        <row r="424">
          <cell r="A424">
            <v>42676</v>
          </cell>
          <cell r="B424" t="e">
            <v>#N/A</v>
          </cell>
          <cell r="C424">
            <v>8610.5720000000001</v>
          </cell>
          <cell r="D424" t="e">
            <v>#N/A</v>
          </cell>
          <cell r="E424" t="e">
            <v>#N/A</v>
          </cell>
          <cell r="F424" t="e">
            <v>#N/A</v>
          </cell>
          <cell r="H424" t="e">
            <v>#N/A</v>
          </cell>
          <cell r="I424" t="e">
            <v>#N/A</v>
          </cell>
          <cell r="K424" t="e">
            <v>#N/A</v>
          </cell>
          <cell r="L424" t="e">
            <v>#N/A</v>
          </cell>
          <cell r="M424">
            <v>8641.9599999999991</v>
          </cell>
          <cell r="N424" t="e">
            <v>#N/A</v>
          </cell>
          <cell r="O424" t="e">
            <v>#N/A</v>
          </cell>
          <cell r="P424" t="e">
            <v>#N/A</v>
          </cell>
          <cell r="R424" t="e">
            <v>#N/A</v>
          </cell>
          <cell r="S424" t="e">
            <v>#N/A</v>
          </cell>
          <cell r="T424" t="e">
            <v>#N/A</v>
          </cell>
          <cell r="U424" t="e">
            <v>#DIV/0!</v>
          </cell>
        </row>
        <row r="425">
          <cell r="A425">
            <v>42677</v>
          </cell>
          <cell r="B425" t="e">
            <v>#N/A</v>
          </cell>
          <cell r="C425">
            <v>8610.5720000000001</v>
          </cell>
          <cell r="D425" t="e">
            <v>#N/A</v>
          </cell>
          <cell r="E425" t="e">
            <v>#N/A</v>
          </cell>
          <cell r="F425" t="e">
            <v>#N/A</v>
          </cell>
          <cell r="H425" t="e">
            <v>#N/A</v>
          </cell>
          <cell r="I425" t="e">
            <v>#N/A</v>
          </cell>
          <cell r="K425" t="e">
            <v>#N/A</v>
          </cell>
          <cell r="L425" t="e">
            <v>#N/A</v>
          </cell>
          <cell r="M425">
            <v>8641.9599999999991</v>
          </cell>
          <cell r="N425" t="e">
            <v>#N/A</v>
          </cell>
          <cell r="O425" t="e">
            <v>#N/A</v>
          </cell>
          <cell r="P425" t="e">
            <v>#N/A</v>
          </cell>
          <cell r="R425" t="e">
            <v>#N/A</v>
          </cell>
          <cell r="S425" t="e">
            <v>#N/A</v>
          </cell>
          <cell r="T425" t="e">
            <v>#N/A</v>
          </cell>
          <cell r="U425" t="e">
            <v>#DIV/0!</v>
          </cell>
        </row>
        <row r="426">
          <cell r="A426">
            <v>42678</v>
          </cell>
          <cell r="B426" t="e">
            <v>#N/A</v>
          </cell>
          <cell r="C426">
            <v>8610.5720000000001</v>
          </cell>
          <cell r="D426" t="e">
            <v>#N/A</v>
          </cell>
          <cell r="E426" t="e">
            <v>#N/A</v>
          </cell>
          <cell r="F426" t="e">
            <v>#N/A</v>
          </cell>
          <cell r="H426" t="e">
            <v>#N/A</v>
          </cell>
          <cell r="I426" t="e">
            <v>#N/A</v>
          </cell>
          <cell r="K426" t="e">
            <v>#N/A</v>
          </cell>
          <cell r="L426" t="e">
            <v>#N/A</v>
          </cell>
          <cell r="M426">
            <v>8641.9599999999991</v>
          </cell>
          <cell r="N426" t="e">
            <v>#N/A</v>
          </cell>
          <cell r="O426" t="e">
            <v>#N/A</v>
          </cell>
          <cell r="P426" t="e">
            <v>#N/A</v>
          </cell>
          <cell r="R426" t="e">
            <v>#N/A</v>
          </cell>
          <cell r="S426" t="e">
            <v>#N/A</v>
          </cell>
          <cell r="T426" t="e">
            <v>#N/A</v>
          </cell>
          <cell r="U426" t="e">
            <v>#DIV/0!</v>
          </cell>
        </row>
        <row r="427">
          <cell r="A427">
            <v>42681</v>
          </cell>
          <cell r="B427" t="e">
            <v>#N/A</v>
          </cell>
          <cell r="C427">
            <v>8610.5720000000001</v>
          </cell>
          <cell r="D427" t="e">
            <v>#N/A</v>
          </cell>
          <cell r="E427" t="e">
            <v>#N/A</v>
          </cell>
          <cell r="F427" t="e">
            <v>#N/A</v>
          </cell>
          <cell r="H427" t="e">
            <v>#N/A</v>
          </cell>
          <cell r="I427" t="e">
            <v>#N/A</v>
          </cell>
          <cell r="K427" t="e">
            <v>#N/A</v>
          </cell>
          <cell r="L427" t="e">
            <v>#N/A</v>
          </cell>
          <cell r="M427">
            <v>8641.9599999999991</v>
          </cell>
          <cell r="N427" t="e">
            <v>#N/A</v>
          </cell>
          <cell r="O427" t="e">
            <v>#N/A</v>
          </cell>
          <cell r="P427" t="e">
            <v>#N/A</v>
          </cell>
          <cell r="R427" t="e">
            <v>#N/A</v>
          </cell>
          <cell r="S427" t="e">
            <v>#N/A</v>
          </cell>
          <cell r="T427" t="e">
            <v>#N/A</v>
          </cell>
          <cell r="U427" t="e">
            <v>#DIV/0!</v>
          </cell>
        </row>
        <row r="428">
          <cell r="A428">
            <v>42682</v>
          </cell>
          <cell r="B428" t="e">
            <v>#N/A</v>
          </cell>
          <cell r="C428">
            <v>8610.5720000000001</v>
          </cell>
          <cell r="D428" t="e">
            <v>#N/A</v>
          </cell>
          <cell r="E428" t="e">
            <v>#N/A</v>
          </cell>
          <cell r="F428" t="e">
            <v>#N/A</v>
          </cell>
          <cell r="H428" t="e">
            <v>#N/A</v>
          </cell>
          <cell r="I428" t="e">
            <v>#N/A</v>
          </cell>
          <cell r="K428" t="e">
            <v>#N/A</v>
          </cell>
          <cell r="L428" t="e">
            <v>#N/A</v>
          </cell>
          <cell r="M428">
            <v>8641.9599999999991</v>
          </cell>
          <cell r="N428" t="e">
            <v>#N/A</v>
          </cell>
          <cell r="O428" t="e">
            <v>#N/A</v>
          </cell>
          <cell r="P428" t="e">
            <v>#N/A</v>
          </cell>
          <cell r="R428" t="e">
            <v>#N/A</v>
          </cell>
          <cell r="S428" t="e">
            <v>#N/A</v>
          </cell>
          <cell r="T428" t="e">
            <v>#N/A</v>
          </cell>
          <cell r="U428" t="e">
            <v>#DIV/0!</v>
          </cell>
        </row>
        <row r="429">
          <cell r="A429">
            <v>42683</v>
          </cell>
          <cell r="B429" t="e">
            <v>#N/A</v>
          </cell>
          <cell r="C429">
            <v>8610.5720000000001</v>
          </cell>
          <cell r="D429" t="e">
            <v>#N/A</v>
          </cell>
          <cell r="E429" t="e">
            <v>#N/A</v>
          </cell>
          <cell r="F429" t="e">
            <v>#N/A</v>
          </cell>
          <cell r="H429" t="e">
            <v>#N/A</v>
          </cell>
          <cell r="I429" t="e">
            <v>#N/A</v>
          </cell>
          <cell r="K429" t="e">
            <v>#N/A</v>
          </cell>
          <cell r="L429" t="e">
            <v>#N/A</v>
          </cell>
          <cell r="M429">
            <v>8641.9599999999991</v>
          </cell>
          <cell r="N429" t="e">
            <v>#N/A</v>
          </cell>
          <cell r="O429" t="e">
            <v>#N/A</v>
          </cell>
          <cell r="P429" t="e">
            <v>#N/A</v>
          </cell>
          <cell r="R429" t="e">
            <v>#N/A</v>
          </cell>
          <cell r="S429" t="e">
            <v>#N/A</v>
          </cell>
          <cell r="T429" t="e">
            <v>#N/A</v>
          </cell>
          <cell r="U429" t="e">
            <v>#DIV/0!</v>
          </cell>
        </row>
        <row r="430">
          <cell r="A430">
            <v>42684</v>
          </cell>
          <cell r="B430" t="e">
            <v>#N/A</v>
          </cell>
          <cell r="C430">
            <v>8610.5720000000001</v>
          </cell>
          <cell r="D430" t="e">
            <v>#N/A</v>
          </cell>
          <cell r="E430" t="e">
            <v>#N/A</v>
          </cell>
          <cell r="F430" t="e">
            <v>#N/A</v>
          </cell>
          <cell r="H430" t="e">
            <v>#N/A</v>
          </cell>
          <cell r="I430" t="e">
            <v>#N/A</v>
          </cell>
          <cell r="K430" t="e">
            <v>#N/A</v>
          </cell>
          <cell r="L430" t="e">
            <v>#N/A</v>
          </cell>
          <cell r="M430">
            <v>8641.9599999999991</v>
          </cell>
          <cell r="N430" t="e">
            <v>#N/A</v>
          </cell>
          <cell r="O430" t="e">
            <v>#N/A</v>
          </cell>
          <cell r="P430" t="e">
            <v>#N/A</v>
          </cell>
          <cell r="R430" t="e">
            <v>#N/A</v>
          </cell>
          <cell r="S430" t="e">
            <v>#N/A</v>
          </cell>
          <cell r="T430" t="e">
            <v>#N/A</v>
          </cell>
          <cell r="U430" t="e">
            <v>#DIV/0!</v>
          </cell>
        </row>
        <row r="431">
          <cell r="A431">
            <v>42685</v>
          </cell>
          <cell r="B431" t="e">
            <v>#N/A</v>
          </cell>
          <cell r="C431">
            <v>8610.5720000000001</v>
          </cell>
          <cell r="D431" t="e">
            <v>#N/A</v>
          </cell>
          <cell r="E431" t="e">
            <v>#N/A</v>
          </cell>
          <cell r="F431" t="e">
            <v>#N/A</v>
          </cell>
          <cell r="H431" t="e">
            <v>#N/A</v>
          </cell>
          <cell r="I431" t="e">
            <v>#N/A</v>
          </cell>
          <cell r="K431" t="e">
            <v>#N/A</v>
          </cell>
          <cell r="L431" t="e">
            <v>#N/A</v>
          </cell>
          <cell r="M431">
            <v>8641.9599999999991</v>
          </cell>
          <cell r="N431" t="e">
            <v>#N/A</v>
          </cell>
          <cell r="O431" t="e">
            <v>#N/A</v>
          </cell>
          <cell r="P431" t="e">
            <v>#N/A</v>
          </cell>
          <cell r="R431" t="e">
            <v>#N/A</v>
          </cell>
          <cell r="S431" t="e">
            <v>#N/A</v>
          </cell>
          <cell r="T431" t="e">
            <v>#N/A</v>
          </cell>
          <cell r="U431" t="e">
            <v>#DIV/0!</v>
          </cell>
        </row>
        <row r="432">
          <cell r="A432">
            <v>42688</v>
          </cell>
          <cell r="B432" t="e">
            <v>#N/A</v>
          </cell>
          <cell r="C432">
            <v>8610.5720000000001</v>
          </cell>
          <cell r="D432" t="e">
            <v>#N/A</v>
          </cell>
          <cell r="E432" t="e">
            <v>#N/A</v>
          </cell>
          <cell r="F432" t="e">
            <v>#N/A</v>
          </cell>
          <cell r="H432" t="e">
            <v>#N/A</v>
          </cell>
          <cell r="I432" t="e">
            <v>#N/A</v>
          </cell>
          <cell r="K432" t="e">
            <v>#N/A</v>
          </cell>
          <cell r="L432" t="e">
            <v>#N/A</v>
          </cell>
          <cell r="M432">
            <v>8641.9599999999991</v>
          </cell>
          <cell r="N432" t="e">
            <v>#N/A</v>
          </cell>
          <cell r="O432" t="e">
            <v>#N/A</v>
          </cell>
          <cell r="P432" t="e">
            <v>#N/A</v>
          </cell>
          <cell r="R432" t="e">
            <v>#N/A</v>
          </cell>
          <cell r="S432" t="e">
            <v>#N/A</v>
          </cell>
          <cell r="T432" t="e">
            <v>#N/A</v>
          </cell>
          <cell r="U432" t="e">
            <v>#DIV/0!</v>
          </cell>
        </row>
        <row r="433">
          <cell r="A433">
            <v>42689</v>
          </cell>
          <cell r="B433" t="e">
            <v>#N/A</v>
          </cell>
          <cell r="C433">
            <v>8610.5720000000001</v>
          </cell>
          <cell r="D433" t="e">
            <v>#N/A</v>
          </cell>
          <cell r="E433" t="e">
            <v>#N/A</v>
          </cell>
          <cell r="F433" t="e">
            <v>#N/A</v>
          </cell>
          <cell r="H433" t="e">
            <v>#N/A</v>
          </cell>
          <cell r="I433" t="e">
            <v>#N/A</v>
          </cell>
          <cell r="K433" t="e">
            <v>#N/A</v>
          </cell>
          <cell r="L433" t="e">
            <v>#N/A</v>
          </cell>
          <cell r="M433">
            <v>8641.9599999999991</v>
          </cell>
          <cell r="N433" t="e">
            <v>#N/A</v>
          </cell>
          <cell r="O433" t="e">
            <v>#N/A</v>
          </cell>
          <cell r="P433" t="e">
            <v>#N/A</v>
          </cell>
          <cell r="R433" t="e">
            <v>#N/A</v>
          </cell>
          <cell r="S433" t="e">
            <v>#N/A</v>
          </cell>
          <cell r="T433" t="e">
            <v>#N/A</v>
          </cell>
          <cell r="U433" t="e">
            <v>#DIV/0!</v>
          </cell>
        </row>
        <row r="434">
          <cell r="A434">
            <v>42690</v>
          </cell>
          <cell r="B434" t="e">
            <v>#N/A</v>
          </cell>
          <cell r="C434">
            <v>8610.5720000000001</v>
          </cell>
          <cell r="D434" t="e">
            <v>#N/A</v>
          </cell>
          <cell r="E434" t="e">
            <v>#N/A</v>
          </cell>
          <cell r="F434" t="e">
            <v>#N/A</v>
          </cell>
          <cell r="H434" t="e">
            <v>#N/A</v>
          </cell>
          <cell r="I434" t="e">
            <v>#N/A</v>
          </cell>
          <cell r="K434" t="e">
            <v>#N/A</v>
          </cell>
          <cell r="L434" t="e">
            <v>#N/A</v>
          </cell>
          <cell r="M434">
            <v>8641.9599999999991</v>
          </cell>
          <cell r="N434" t="e">
            <v>#N/A</v>
          </cell>
          <cell r="O434" t="e">
            <v>#N/A</v>
          </cell>
          <cell r="P434" t="e">
            <v>#N/A</v>
          </cell>
          <cell r="R434" t="e">
            <v>#N/A</v>
          </cell>
          <cell r="S434" t="e">
            <v>#N/A</v>
          </cell>
          <cell r="T434" t="e">
            <v>#N/A</v>
          </cell>
          <cell r="U434" t="e">
            <v>#DIV/0!</v>
          </cell>
        </row>
        <row r="435">
          <cell r="A435">
            <v>42691</v>
          </cell>
          <cell r="B435" t="e">
            <v>#N/A</v>
          </cell>
          <cell r="C435">
            <v>8610.5720000000001</v>
          </cell>
          <cell r="D435" t="e">
            <v>#N/A</v>
          </cell>
          <cell r="E435" t="e">
            <v>#N/A</v>
          </cell>
          <cell r="F435" t="e">
            <v>#N/A</v>
          </cell>
          <cell r="H435" t="e">
            <v>#N/A</v>
          </cell>
          <cell r="I435" t="e">
            <v>#N/A</v>
          </cell>
          <cell r="K435" t="e">
            <v>#N/A</v>
          </cell>
          <cell r="L435" t="e">
            <v>#N/A</v>
          </cell>
          <cell r="M435">
            <v>8641.9599999999991</v>
          </cell>
          <cell r="N435" t="e">
            <v>#N/A</v>
          </cell>
          <cell r="O435" t="e">
            <v>#N/A</v>
          </cell>
          <cell r="P435" t="e">
            <v>#N/A</v>
          </cell>
          <cell r="R435" t="e">
            <v>#N/A</v>
          </cell>
          <cell r="S435" t="e">
            <v>#N/A</v>
          </cell>
          <cell r="T435" t="e">
            <v>#N/A</v>
          </cell>
          <cell r="U435" t="e">
            <v>#DIV/0!</v>
          </cell>
        </row>
        <row r="436">
          <cell r="A436">
            <v>42692</v>
          </cell>
          <cell r="B436" t="e">
            <v>#N/A</v>
          </cell>
          <cell r="C436">
            <v>8610.5720000000001</v>
          </cell>
          <cell r="D436" t="e">
            <v>#N/A</v>
          </cell>
          <cell r="E436" t="e">
            <v>#N/A</v>
          </cell>
          <cell r="F436" t="e">
            <v>#N/A</v>
          </cell>
          <cell r="H436" t="e">
            <v>#N/A</v>
          </cell>
          <cell r="I436" t="e">
            <v>#N/A</v>
          </cell>
          <cell r="K436" t="e">
            <v>#N/A</v>
          </cell>
          <cell r="L436" t="e">
            <v>#N/A</v>
          </cell>
          <cell r="M436">
            <v>8641.9599999999991</v>
          </cell>
          <cell r="N436" t="e">
            <v>#N/A</v>
          </cell>
          <cell r="O436" t="e">
            <v>#N/A</v>
          </cell>
          <cell r="P436" t="e">
            <v>#N/A</v>
          </cell>
          <cell r="R436" t="e">
            <v>#N/A</v>
          </cell>
          <cell r="S436" t="e">
            <v>#N/A</v>
          </cell>
          <cell r="T436" t="e">
            <v>#N/A</v>
          </cell>
          <cell r="U436" t="e">
            <v>#DIV/0!</v>
          </cell>
        </row>
        <row r="437">
          <cell r="A437">
            <v>42695</v>
          </cell>
          <cell r="B437" t="e">
            <v>#N/A</v>
          </cell>
          <cell r="C437">
            <v>8610.5720000000001</v>
          </cell>
          <cell r="D437" t="e">
            <v>#N/A</v>
          </cell>
          <cell r="E437" t="e">
            <v>#N/A</v>
          </cell>
          <cell r="F437" t="e">
            <v>#N/A</v>
          </cell>
          <cell r="H437" t="e">
            <v>#N/A</v>
          </cell>
          <cell r="I437" t="e">
            <v>#N/A</v>
          </cell>
          <cell r="K437" t="e">
            <v>#N/A</v>
          </cell>
          <cell r="L437" t="e">
            <v>#N/A</v>
          </cell>
          <cell r="M437">
            <v>8641.9599999999991</v>
          </cell>
          <cell r="N437" t="e">
            <v>#N/A</v>
          </cell>
          <cell r="O437" t="e">
            <v>#N/A</v>
          </cell>
          <cell r="P437" t="e">
            <v>#N/A</v>
          </cell>
          <cell r="R437" t="e">
            <v>#N/A</v>
          </cell>
          <cell r="S437" t="e">
            <v>#N/A</v>
          </cell>
          <cell r="T437" t="e">
            <v>#N/A</v>
          </cell>
          <cell r="U437" t="e">
            <v>#DIV/0!</v>
          </cell>
        </row>
        <row r="438">
          <cell r="A438">
            <v>42696</v>
          </cell>
          <cell r="B438" t="e">
            <v>#N/A</v>
          </cell>
          <cell r="C438">
            <v>8610.5720000000001</v>
          </cell>
          <cell r="D438" t="e">
            <v>#N/A</v>
          </cell>
          <cell r="E438" t="e">
            <v>#N/A</v>
          </cell>
          <cell r="F438" t="e">
            <v>#N/A</v>
          </cell>
          <cell r="H438" t="e">
            <v>#N/A</v>
          </cell>
          <cell r="I438" t="e">
            <v>#N/A</v>
          </cell>
          <cell r="K438" t="e">
            <v>#N/A</v>
          </cell>
          <cell r="L438" t="e">
            <v>#N/A</v>
          </cell>
          <cell r="M438">
            <v>8641.9599999999991</v>
          </cell>
          <cell r="N438" t="e">
            <v>#N/A</v>
          </cell>
          <cell r="O438" t="e">
            <v>#N/A</v>
          </cell>
          <cell r="P438" t="e">
            <v>#N/A</v>
          </cell>
          <cell r="R438" t="e">
            <v>#N/A</v>
          </cell>
          <cell r="S438" t="e">
            <v>#N/A</v>
          </cell>
          <cell r="T438" t="e">
            <v>#N/A</v>
          </cell>
          <cell r="U438" t="e">
            <v>#DIV/0!</v>
          </cell>
        </row>
        <row r="439">
          <cell r="A439">
            <v>42697</v>
          </cell>
          <cell r="B439" t="e">
            <v>#N/A</v>
          </cell>
          <cell r="C439">
            <v>8610.5720000000001</v>
          </cell>
          <cell r="D439" t="e">
            <v>#N/A</v>
          </cell>
          <cell r="E439" t="e">
            <v>#N/A</v>
          </cell>
          <cell r="F439" t="e">
            <v>#N/A</v>
          </cell>
          <cell r="H439" t="e">
            <v>#N/A</v>
          </cell>
          <cell r="I439" t="e">
            <v>#N/A</v>
          </cell>
          <cell r="K439" t="e">
            <v>#N/A</v>
          </cell>
          <cell r="L439" t="e">
            <v>#N/A</v>
          </cell>
          <cell r="M439">
            <v>8641.9599999999991</v>
          </cell>
          <cell r="N439" t="e">
            <v>#N/A</v>
          </cell>
          <cell r="O439" t="e">
            <v>#N/A</v>
          </cell>
          <cell r="P439" t="e">
            <v>#N/A</v>
          </cell>
          <cell r="R439" t="e">
            <v>#N/A</v>
          </cell>
          <cell r="S439" t="e">
            <v>#N/A</v>
          </cell>
          <cell r="T439" t="e">
            <v>#N/A</v>
          </cell>
          <cell r="U439" t="e">
            <v>#DIV/0!</v>
          </cell>
        </row>
        <row r="440">
          <cell r="A440">
            <v>42698</v>
          </cell>
          <cell r="B440" t="e">
            <v>#N/A</v>
          </cell>
          <cell r="C440">
            <v>8610.5720000000001</v>
          </cell>
          <cell r="D440" t="e">
            <v>#N/A</v>
          </cell>
          <cell r="E440" t="e">
            <v>#N/A</v>
          </cell>
          <cell r="F440" t="e">
            <v>#N/A</v>
          </cell>
          <cell r="H440" t="e">
            <v>#N/A</v>
          </cell>
          <cell r="I440" t="e">
            <v>#N/A</v>
          </cell>
          <cell r="K440" t="e">
            <v>#N/A</v>
          </cell>
          <cell r="L440" t="e">
            <v>#N/A</v>
          </cell>
          <cell r="M440">
            <v>8641.9599999999991</v>
          </cell>
          <cell r="N440" t="e">
            <v>#N/A</v>
          </cell>
          <cell r="O440" t="e">
            <v>#N/A</v>
          </cell>
          <cell r="P440" t="e">
            <v>#N/A</v>
          </cell>
          <cell r="R440" t="e">
            <v>#N/A</v>
          </cell>
          <cell r="S440" t="e">
            <v>#N/A</v>
          </cell>
          <cell r="T440" t="e">
            <v>#N/A</v>
          </cell>
          <cell r="U440" t="e">
            <v>#DIV/0!</v>
          </cell>
        </row>
        <row r="441">
          <cell r="A441">
            <v>42699</v>
          </cell>
          <cell r="B441" t="e">
            <v>#N/A</v>
          </cell>
          <cell r="C441">
            <v>8610.5720000000001</v>
          </cell>
          <cell r="D441" t="e">
            <v>#N/A</v>
          </cell>
          <cell r="E441" t="e">
            <v>#N/A</v>
          </cell>
          <cell r="F441" t="e">
            <v>#N/A</v>
          </cell>
          <cell r="H441" t="e">
            <v>#N/A</v>
          </cell>
          <cell r="I441" t="e">
            <v>#N/A</v>
          </cell>
          <cell r="K441" t="e">
            <v>#N/A</v>
          </cell>
          <cell r="L441" t="e">
            <v>#N/A</v>
          </cell>
          <cell r="M441">
            <v>8641.9599999999991</v>
          </cell>
          <cell r="N441" t="e">
            <v>#N/A</v>
          </cell>
          <cell r="O441" t="e">
            <v>#N/A</v>
          </cell>
          <cell r="P441" t="e">
            <v>#N/A</v>
          </cell>
          <cell r="R441" t="e">
            <v>#N/A</v>
          </cell>
          <cell r="S441" t="e">
            <v>#N/A</v>
          </cell>
          <cell r="T441" t="e">
            <v>#N/A</v>
          </cell>
          <cell r="U441" t="e">
            <v>#DIV/0!</v>
          </cell>
        </row>
        <row r="442">
          <cell r="A442">
            <v>42702</v>
          </cell>
          <cell r="B442" t="e">
            <v>#N/A</v>
          </cell>
          <cell r="C442">
            <v>8610.5720000000001</v>
          </cell>
          <cell r="D442" t="e">
            <v>#N/A</v>
          </cell>
          <cell r="E442" t="e">
            <v>#N/A</v>
          </cell>
          <cell r="F442" t="e">
            <v>#N/A</v>
          </cell>
          <cell r="H442" t="e">
            <v>#N/A</v>
          </cell>
          <cell r="I442" t="e">
            <v>#N/A</v>
          </cell>
          <cell r="K442" t="e">
            <v>#N/A</v>
          </cell>
          <cell r="L442" t="e">
            <v>#N/A</v>
          </cell>
          <cell r="M442">
            <v>8641.9599999999991</v>
          </cell>
          <cell r="N442" t="e">
            <v>#N/A</v>
          </cell>
          <cell r="O442" t="e">
            <v>#N/A</v>
          </cell>
          <cell r="P442" t="e">
            <v>#N/A</v>
          </cell>
          <cell r="R442" t="e">
            <v>#N/A</v>
          </cell>
          <cell r="S442" t="e">
            <v>#N/A</v>
          </cell>
          <cell r="T442" t="e">
            <v>#N/A</v>
          </cell>
          <cell r="U442" t="e">
            <v>#DIV/0!</v>
          </cell>
        </row>
        <row r="443">
          <cell r="A443">
            <v>42703</v>
          </cell>
          <cell r="B443" t="e">
            <v>#N/A</v>
          </cell>
          <cell r="C443">
            <v>8610.5720000000001</v>
          </cell>
          <cell r="D443" t="e">
            <v>#N/A</v>
          </cell>
          <cell r="E443" t="e">
            <v>#N/A</v>
          </cell>
          <cell r="F443" t="e">
            <v>#N/A</v>
          </cell>
          <cell r="H443" t="e">
            <v>#N/A</v>
          </cell>
          <cell r="I443" t="e">
            <v>#N/A</v>
          </cell>
          <cell r="K443" t="e">
            <v>#N/A</v>
          </cell>
          <cell r="L443" t="e">
            <v>#N/A</v>
          </cell>
          <cell r="M443">
            <v>8641.9599999999991</v>
          </cell>
          <cell r="N443" t="e">
            <v>#N/A</v>
          </cell>
          <cell r="O443" t="e">
            <v>#N/A</v>
          </cell>
          <cell r="P443" t="e">
            <v>#N/A</v>
          </cell>
          <cell r="R443" t="e">
            <v>#N/A</v>
          </cell>
          <cell r="S443" t="e">
            <v>#N/A</v>
          </cell>
          <cell r="T443" t="e">
            <v>#N/A</v>
          </cell>
          <cell r="U443" t="e">
            <v>#DIV/0!</v>
          </cell>
        </row>
        <row r="444">
          <cell r="A444">
            <v>42704</v>
          </cell>
          <cell r="B444" t="e">
            <v>#N/A</v>
          </cell>
          <cell r="C444">
            <v>8610.5720000000001</v>
          </cell>
          <cell r="D444" t="e">
            <v>#N/A</v>
          </cell>
          <cell r="E444" t="e">
            <v>#N/A</v>
          </cell>
          <cell r="F444" t="e">
            <v>#N/A</v>
          </cell>
          <cell r="H444" t="e">
            <v>#N/A</v>
          </cell>
          <cell r="I444" t="e">
            <v>#N/A</v>
          </cell>
          <cell r="K444" t="e">
            <v>#N/A</v>
          </cell>
          <cell r="L444" t="e">
            <v>#N/A</v>
          </cell>
          <cell r="M444">
            <v>8641.9599999999991</v>
          </cell>
          <cell r="N444" t="e">
            <v>#N/A</v>
          </cell>
          <cell r="O444" t="e">
            <v>#N/A</v>
          </cell>
          <cell r="P444" t="e">
            <v>#N/A</v>
          </cell>
          <cell r="R444" t="e">
            <v>#N/A</v>
          </cell>
          <cell r="S444" t="e">
            <v>#N/A</v>
          </cell>
          <cell r="T444" t="e">
            <v>#N/A</v>
          </cell>
          <cell r="U444" t="e">
            <v>#DIV/0!</v>
          </cell>
        </row>
        <row r="445">
          <cell r="A445">
            <v>42705</v>
          </cell>
          <cell r="B445" t="e">
            <v>#N/A</v>
          </cell>
          <cell r="C445">
            <v>8610.5720000000001</v>
          </cell>
          <cell r="D445" t="e">
            <v>#N/A</v>
          </cell>
          <cell r="E445" t="e">
            <v>#N/A</v>
          </cell>
          <cell r="F445" t="e">
            <v>#N/A</v>
          </cell>
          <cell r="H445" t="e">
            <v>#N/A</v>
          </cell>
          <cell r="I445" t="e">
            <v>#N/A</v>
          </cell>
          <cell r="K445" t="e">
            <v>#N/A</v>
          </cell>
          <cell r="L445" t="e">
            <v>#N/A</v>
          </cell>
          <cell r="M445">
            <v>8641.9599999999991</v>
          </cell>
          <cell r="N445" t="e">
            <v>#N/A</v>
          </cell>
          <cell r="O445" t="e">
            <v>#N/A</v>
          </cell>
          <cell r="P445" t="e">
            <v>#N/A</v>
          </cell>
          <cell r="R445" t="e">
            <v>#N/A</v>
          </cell>
          <cell r="S445" t="e">
            <v>#N/A</v>
          </cell>
          <cell r="T445" t="e">
            <v>#N/A</v>
          </cell>
          <cell r="U445" t="e">
            <v>#DIV/0!</v>
          </cell>
        </row>
        <row r="446">
          <cell r="A446">
            <v>42706</v>
          </cell>
          <cell r="B446" t="e">
            <v>#N/A</v>
          </cell>
          <cell r="C446">
            <v>8610.5720000000001</v>
          </cell>
          <cell r="D446" t="e">
            <v>#N/A</v>
          </cell>
          <cell r="E446" t="e">
            <v>#N/A</v>
          </cell>
          <cell r="F446" t="e">
            <v>#N/A</v>
          </cell>
          <cell r="H446" t="e">
            <v>#N/A</v>
          </cell>
          <cell r="I446" t="e">
            <v>#N/A</v>
          </cell>
          <cell r="K446" t="e">
            <v>#N/A</v>
          </cell>
          <cell r="L446" t="e">
            <v>#N/A</v>
          </cell>
          <cell r="M446">
            <v>8641.9599999999991</v>
          </cell>
          <cell r="N446" t="e">
            <v>#N/A</v>
          </cell>
          <cell r="O446" t="e">
            <v>#N/A</v>
          </cell>
          <cell r="P446" t="e">
            <v>#N/A</v>
          </cell>
          <cell r="R446" t="e">
            <v>#N/A</v>
          </cell>
          <cell r="S446" t="e">
            <v>#N/A</v>
          </cell>
          <cell r="T446" t="e">
            <v>#N/A</v>
          </cell>
          <cell r="U446" t="e">
            <v>#DIV/0!</v>
          </cell>
        </row>
        <row r="447">
          <cell r="A447">
            <v>42709</v>
          </cell>
          <cell r="B447" t="e">
            <v>#N/A</v>
          </cell>
          <cell r="C447">
            <v>8610.5720000000001</v>
          </cell>
          <cell r="D447" t="e">
            <v>#N/A</v>
          </cell>
          <cell r="E447" t="e">
            <v>#N/A</v>
          </cell>
          <cell r="F447" t="e">
            <v>#N/A</v>
          </cell>
          <cell r="H447" t="e">
            <v>#N/A</v>
          </cell>
          <cell r="I447" t="e">
            <v>#N/A</v>
          </cell>
          <cell r="K447" t="e">
            <v>#N/A</v>
          </cell>
          <cell r="L447" t="e">
            <v>#N/A</v>
          </cell>
          <cell r="M447">
            <v>8641.9599999999991</v>
          </cell>
          <cell r="N447" t="e">
            <v>#N/A</v>
          </cell>
          <cell r="O447" t="e">
            <v>#N/A</v>
          </cell>
          <cell r="P447" t="e">
            <v>#N/A</v>
          </cell>
          <cell r="R447" t="e">
            <v>#N/A</v>
          </cell>
          <cell r="S447" t="e">
            <v>#N/A</v>
          </cell>
          <cell r="T447" t="e">
            <v>#N/A</v>
          </cell>
          <cell r="U447" t="e">
            <v>#DIV/0!</v>
          </cell>
        </row>
        <row r="448">
          <cell r="A448">
            <v>42710</v>
          </cell>
          <cell r="B448" t="e">
            <v>#N/A</v>
          </cell>
          <cell r="C448">
            <v>8610.5720000000001</v>
          </cell>
          <cell r="D448" t="e">
            <v>#N/A</v>
          </cell>
          <cell r="E448" t="e">
            <v>#N/A</v>
          </cell>
          <cell r="F448" t="e">
            <v>#N/A</v>
          </cell>
          <cell r="H448" t="e">
            <v>#N/A</v>
          </cell>
          <cell r="I448" t="e">
            <v>#N/A</v>
          </cell>
          <cell r="K448" t="e">
            <v>#N/A</v>
          </cell>
          <cell r="L448" t="e">
            <v>#N/A</v>
          </cell>
          <cell r="M448">
            <v>8641.9599999999991</v>
          </cell>
          <cell r="N448" t="e">
            <v>#N/A</v>
          </cell>
          <cell r="O448" t="e">
            <v>#N/A</v>
          </cell>
          <cell r="P448" t="e">
            <v>#N/A</v>
          </cell>
          <cell r="R448" t="e">
            <v>#N/A</v>
          </cell>
          <cell r="S448" t="e">
            <v>#N/A</v>
          </cell>
          <cell r="T448" t="e">
            <v>#N/A</v>
          </cell>
          <cell r="U448" t="e">
            <v>#DIV/0!</v>
          </cell>
        </row>
        <row r="449">
          <cell r="A449">
            <v>42711</v>
          </cell>
          <cell r="B449" t="e">
            <v>#N/A</v>
          </cell>
          <cell r="C449">
            <v>8610.5720000000001</v>
          </cell>
          <cell r="D449" t="e">
            <v>#N/A</v>
          </cell>
          <cell r="E449" t="e">
            <v>#N/A</v>
          </cell>
          <cell r="F449" t="e">
            <v>#N/A</v>
          </cell>
          <cell r="H449" t="e">
            <v>#N/A</v>
          </cell>
          <cell r="I449" t="e">
            <v>#N/A</v>
          </cell>
          <cell r="K449" t="e">
            <v>#N/A</v>
          </cell>
          <cell r="L449" t="e">
            <v>#N/A</v>
          </cell>
          <cell r="M449">
            <v>8641.9599999999991</v>
          </cell>
          <cell r="N449" t="e">
            <v>#N/A</v>
          </cell>
          <cell r="O449" t="e">
            <v>#N/A</v>
          </cell>
          <cell r="P449" t="e">
            <v>#N/A</v>
          </cell>
          <cell r="R449" t="e">
            <v>#N/A</v>
          </cell>
          <cell r="S449" t="e">
            <v>#N/A</v>
          </cell>
          <cell r="T449" t="e">
            <v>#N/A</v>
          </cell>
          <cell r="U449" t="e">
            <v>#DIV/0!</v>
          </cell>
        </row>
        <row r="450">
          <cell r="A450">
            <v>42712</v>
          </cell>
          <cell r="B450" t="e">
            <v>#N/A</v>
          </cell>
          <cell r="C450">
            <v>8610.5720000000001</v>
          </cell>
          <cell r="D450" t="e">
            <v>#N/A</v>
          </cell>
          <cell r="E450" t="e">
            <v>#N/A</v>
          </cell>
          <cell r="F450" t="e">
            <v>#N/A</v>
          </cell>
          <cell r="H450" t="e">
            <v>#N/A</v>
          </cell>
          <cell r="I450" t="e">
            <v>#N/A</v>
          </cell>
          <cell r="K450" t="e">
            <v>#N/A</v>
          </cell>
          <cell r="L450" t="e">
            <v>#N/A</v>
          </cell>
          <cell r="M450">
            <v>8641.9599999999991</v>
          </cell>
          <cell r="N450" t="e">
            <v>#N/A</v>
          </cell>
          <cell r="O450" t="e">
            <v>#N/A</v>
          </cell>
          <cell r="P450" t="e">
            <v>#N/A</v>
          </cell>
          <cell r="R450" t="e">
            <v>#N/A</v>
          </cell>
          <cell r="S450" t="e">
            <v>#N/A</v>
          </cell>
          <cell r="T450" t="e">
            <v>#N/A</v>
          </cell>
          <cell r="U450" t="e">
            <v>#DIV/0!</v>
          </cell>
        </row>
        <row r="451">
          <cell r="A451">
            <v>42713</v>
          </cell>
          <cell r="B451" t="e">
            <v>#N/A</v>
          </cell>
          <cell r="C451">
            <v>8610.5720000000001</v>
          </cell>
          <cell r="D451" t="e">
            <v>#N/A</v>
          </cell>
          <cell r="E451" t="e">
            <v>#N/A</v>
          </cell>
          <cell r="F451" t="e">
            <v>#N/A</v>
          </cell>
          <cell r="H451" t="e">
            <v>#N/A</v>
          </cell>
          <cell r="I451" t="e">
            <v>#N/A</v>
          </cell>
          <cell r="K451" t="e">
            <v>#N/A</v>
          </cell>
          <cell r="L451" t="e">
            <v>#N/A</v>
          </cell>
          <cell r="M451">
            <v>8641.9599999999991</v>
          </cell>
          <cell r="N451" t="e">
            <v>#N/A</v>
          </cell>
          <cell r="O451" t="e">
            <v>#N/A</v>
          </cell>
          <cell r="P451" t="e">
            <v>#N/A</v>
          </cell>
          <cell r="R451" t="e">
            <v>#N/A</v>
          </cell>
          <cell r="S451" t="e">
            <v>#N/A</v>
          </cell>
          <cell r="T451" t="e">
            <v>#N/A</v>
          </cell>
          <cell r="U451" t="e">
            <v>#DIV/0!</v>
          </cell>
        </row>
        <row r="452">
          <cell r="A452">
            <v>42716</v>
          </cell>
          <cell r="B452" t="e">
            <v>#N/A</v>
          </cell>
          <cell r="C452">
            <v>8610.5720000000001</v>
          </cell>
          <cell r="D452" t="e">
            <v>#N/A</v>
          </cell>
          <cell r="E452" t="e">
            <v>#N/A</v>
          </cell>
          <cell r="F452" t="e">
            <v>#N/A</v>
          </cell>
          <cell r="H452" t="e">
            <v>#N/A</v>
          </cell>
          <cell r="I452" t="e">
            <v>#N/A</v>
          </cell>
          <cell r="K452" t="e">
            <v>#N/A</v>
          </cell>
          <cell r="L452" t="e">
            <v>#N/A</v>
          </cell>
          <cell r="M452">
            <v>8641.9599999999991</v>
          </cell>
          <cell r="N452" t="e">
            <v>#N/A</v>
          </cell>
          <cell r="O452" t="e">
            <v>#N/A</v>
          </cell>
          <cell r="P452" t="e">
            <v>#N/A</v>
          </cell>
          <cell r="R452" t="e">
            <v>#N/A</v>
          </cell>
          <cell r="S452" t="e">
            <v>#N/A</v>
          </cell>
          <cell r="T452" t="e">
            <v>#N/A</v>
          </cell>
          <cell r="U452" t="e">
            <v>#DIV/0!</v>
          </cell>
        </row>
        <row r="453">
          <cell r="A453">
            <v>42717</v>
          </cell>
          <cell r="B453" t="e">
            <v>#N/A</v>
          </cell>
          <cell r="C453">
            <v>8610.5720000000001</v>
          </cell>
          <cell r="D453" t="e">
            <v>#N/A</v>
          </cell>
          <cell r="E453" t="e">
            <v>#N/A</v>
          </cell>
          <cell r="F453" t="e">
            <v>#N/A</v>
          </cell>
          <cell r="H453" t="e">
            <v>#N/A</v>
          </cell>
          <cell r="I453" t="e">
            <v>#N/A</v>
          </cell>
          <cell r="K453" t="e">
            <v>#N/A</v>
          </cell>
          <cell r="L453" t="e">
            <v>#N/A</v>
          </cell>
          <cell r="M453">
            <v>8641.9599999999991</v>
          </cell>
          <cell r="N453" t="e">
            <v>#N/A</v>
          </cell>
          <cell r="O453" t="e">
            <v>#N/A</v>
          </cell>
          <cell r="P453" t="e">
            <v>#N/A</v>
          </cell>
          <cell r="R453" t="e">
            <v>#N/A</v>
          </cell>
          <cell r="S453" t="e">
            <v>#N/A</v>
          </cell>
          <cell r="T453" t="e">
            <v>#N/A</v>
          </cell>
          <cell r="U453" t="e">
            <v>#DIV/0!</v>
          </cell>
        </row>
        <row r="454">
          <cell r="A454">
            <v>42718</v>
          </cell>
          <cell r="B454" t="e">
            <v>#N/A</v>
          </cell>
          <cell r="C454">
            <v>8610.5720000000001</v>
          </cell>
          <cell r="D454" t="e">
            <v>#N/A</v>
          </cell>
          <cell r="E454" t="e">
            <v>#N/A</v>
          </cell>
          <cell r="F454" t="e">
            <v>#N/A</v>
          </cell>
          <cell r="H454" t="e">
            <v>#N/A</v>
          </cell>
          <cell r="I454" t="e">
            <v>#N/A</v>
          </cell>
          <cell r="K454" t="e">
            <v>#N/A</v>
          </cell>
          <cell r="L454" t="e">
            <v>#N/A</v>
          </cell>
          <cell r="M454">
            <v>8641.9599999999991</v>
          </cell>
          <cell r="N454" t="e">
            <v>#N/A</v>
          </cell>
          <cell r="O454" t="e">
            <v>#N/A</v>
          </cell>
          <cell r="P454" t="e">
            <v>#N/A</v>
          </cell>
          <cell r="R454" t="e">
            <v>#N/A</v>
          </cell>
          <cell r="S454" t="e">
            <v>#N/A</v>
          </cell>
          <cell r="T454" t="e">
            <v>#N/A</v>
          </cell>
          <cell r="U454" t="e">
            <v>#DIV/0!</v>
          </cell>
        </row>
        <row r="455">
          <cell r="A455">
            <v>42719</v>
          </cell>
          <cell r="B455" t="e">
            <v>#N/A</v>
          </cell>
          <cell r="C455">
            <v>8610.5720000000001</v>
          </cell>
          <cell r="D455" t="e">
            <v>#N/A</v>
          </cell>
          <cell r="E455" t="e">
            <v>#N/A</v>
          </cell>
          <cell r="F455" t="e">
            <v>#N/A</v>
          </cell>
          <cell r="H455" t="e">
            <v>#N/A</v>
          </cell>
          <cell r="I455" t="e">
            <v>#N/A</v>
          </cell>
          <cell r="K455" t="e">
            <v>#N/A</v>
          </cell>
          <cell r="L455" t="e">
            <v>#N/A</v>
          </cell>
          <cell r="M455">
            <v>8641.9599999999991</v>
          </cell>
          <cell r="N455" t="e">
            <v>#N/A</v>
          </cell>
          <cell r="O455" t="e">
            <v>#N/A</v>
          </cell>
          <cell r="P455" t="e">
            <v>#N/A</v>
          </cell>
          <cell r="R455" t="e">
            <v>#N/A</v>
          </cell>
          <cell r="S455" t="e">
            <v>#N/A</v>
          </cell>
          <cell r="T455" t="e">
            <v>#N/A</v>
          </cell>
          <cell r="U455" t="e">
            <v>#DIV/0!</v>
          </cell>
        </row>
        <row r="456">
          <cell r="A456">
            <v>42720</v>
          </cell>
          <cell r="B456" t="e">
            <v>#N/A</v>
          </cell>
          <cell r="C456">
            <v>8610.5720000000001</v>
          </cell>
          <cell r="D456" t="e">
            <v>#N/A</v>
          </cell>
          <cell r="E456" t="e">
            <v>#N/A</v>
          </cell>
          <cell r="F456" t="e">
            <v>#N/A</v>
          </cell>
          <cell r="H456" t="e">
            <v>#N/A</v>
          </cell>
          <cell r="I456" t="e">
            <v>#N/A</v>
          </cell>
          <cell r="K456" t="e">
            <v>#N/A</v>
          </cell>
          <cell r="L456" t="e">
            <v>#N/A</v>
          </cell>
          <cell r="M456">
            <v>8641.9599999999991</v>
          </cell>
          <cell r="N456" t="e">
            <v>#N/A</v>
          </cell>
          <cell r="O456" t="e">
            <v>#N/A</v>
          </cell>
          <cell r="P456" t="e">
            <v>#N/A</v>
          </cell>
          <cell r="R456" t="e">
            <v>#N/A</v>
          </cell>
          <cell r="S456" t="e">
            <v>#N/A</v>
          </cell>
          <cell r="T456" t="e">
            <v>#N/A</v>
          </cell>
          <cell r="U456" t="e">
            <v>#DIV/0!</v>
          </cell>
        </row>
        <row r="457">
          <cell r="A457">
            <v>42723</v>
          </cell>
          <cell r="B457" t="e">
            <v>#N/A</v>
          </cell>
          <cell r="C457">
            <v>8610.5720000000001</v>
          </cell>
          <cell r="D457" t="e">
            <v>#N/A</v>
          </cell>
          <cell r="E457" t="e">
            <v>#N/A</v>
          </cell>
          <cell r="F457" t="e">
            <v>#N/A</v>
          </cell>
          <cell r="H457" t="e">
            <v>#N/A</v>
          </cell>
          <cell r="I457" t="e">
            <v>#N/A</v>
          </cell>
          <cell r="K457" t="e">
            <v>#N/A</v>
          </cell>
          <cell r="L457" t="e">
            <v>#N/A</v>
          </cell>
          <cell r="M457">
            <v>8641.9599999999991</v>
          </cell>
          <cell r="N457" t="e">
            <v>#N/A</v>
          </cell>
          <cell r="O457" t="e">
            <v>#N/A</v>
          </cell>
          <cell r="P457" t="e">
            <v>#N/A</v>
          </cell>
          <cell r="R457" t="e">
            <v>#N/A</v>
          </cell>
          <cell r="S457" t="e">
            <v>#N/A</v>
          </cell>
          <cell r="T457" t="e">
            <v>#N/A</v>
          </cell>
          <cell r="U457" t="e">
            <v>#DIV/0!</v>
          </cell>
        </row>
        <row r="458">
          <cell r="A458">
            <v>42724</v>
          </cell>
          <cell r="B458" t="e">
            <v>#N/A</v>
          </cell>
          <cell r="C458">
            <v>8610.5720000000001</v>
          </cell>
          <cell r="D458" t="e">
            <v>#N/A</v>
          </cell>
          <cell r="E458" t="e">
            <v>#N/A</v>
          </cell>
          <cell r="F458" t="e">
            <v>#N/A</v>
          </cell>
          <cell r="H458" t="e">
            <v>#N/A</v>
          </cell>
          <cell r="I458" t="e">
            <v>#N/A</v>
          </cell>
          <cell r="K458" t="e">
            <v>#N/A</v>
          </cell>
          <cell r="L458" t="e">
            <v>#N/A</v>
          </cell>
          <cell r="M458">
            <v>8641.9599999999991</v>
          </cell>
          <cell r="N458" t="e">
            <v>#N/A</v>
          </cell>
          <cell r="O458" t="e">
            <v>#N/A</v>
          </cell>
          <cell r="P458" t="e">
            <v>#N/A</v>
          </cell>
          <cell r="R458" t="e">
            <v>#N/A</v>
          </cell>
          <cell r="S458" t="e">
            <v>#N/A</v>
          </cell>
          <cell r="T458" t="e">
            <v>#N/A</v>
          </cell>
          <cell r="U458" t="e">
            <v>#DIV/0!</v>
          </cell>
        </row>
        <row r="459">
          <cell r="A459">
            <v>42725</v>
          </cell>
          <cell r="B459" t="e">
            <v>#N/A</v>
          </cell>
          <cell r="C459">
            <v>8610.5720000000001</v>
          </cell>
          <cell r="D459" t="e">
            <v>#N/A</v>
          </cell>
          <cell r="E459" t="e">
            <v>#N/A</v>
          </cell>
          <cell r="F459" t="e">
            <v>#N/A</v>
          </cell>
          <cell r="H459" t="e">
            <v>#N/A</v>
          </cell>
          <cell r="I459" t="e">
            <v>#N/A</v>
          </cell>
          <cell r="K459" t="e">
            <v>#N/A</v>
          </cell>
          <cell r="L459" t="e">
            <v>#N/A</v>
          </cell>
          <cell r="M459">
            <v>8641.9599999999991</v>
          </cell>
          <cell r="N459" t="e">
            <v>#N/A</v>
          </cell>
          <cell r="O459" t="e">
            <v>#N/A</v>
          </cell>
          <cell r="P459" t="e">
            <v>#N/A</v>
          </cell>
          <cell r="R459" t="e">
            <v>#N/A</v>
          </cell>
          <cell r="S459" t="e">
            <v>#N/A</v>
          </cell>
          <cell r="T459" t="e">
            <v>#N/A</v>
          </cell>
          <cell r="U459" t="e">
            <v>#DIV/0!</v>
          </cell>
        </row>
        <row r="460">
          <cell r="A460">
            <v>42726</v>
          </cell>
          <cell r="B460" t="e">
            <v>#N/A</v>
          </cell>
          <cell r="C460">
            <v>8610.5720000000001</v>
          </cell>
          <cell r="D460" t="e">
            <v>#N/A</v>
          </cell>
          <cell r="E460" t="e">
            <v>#N/A</v>
          </cell>
          <cell r="F460" t="e">
            <v>#N/A</v>
          </cell>
          <cell r="H460" t="e">
            <v>#N/A</v>
          </cell>
          <cell r="I460" t="e">
            <v>#N/A</v>
          </cell>
          <cell r="K460" t="e">
            <v>#N/A</v>
          </cell>
          <cell r="L460" t="e">
            <v>#N/A</v>
          </cell>
          <cell r="M460">
            <v>8641.9599999999991</v>
          </cell>
          <cell r="N460" t="e">
            <v>#N/A</v>
          </cell>
          <cell r="O460" t="e">
            <v>#N/A</v>
          </cell>
          <cell r="P460" t="e">
            <v>#N/A</v>
          </cell>
          <cell r="R460" t="e">
            <v>#N/A</v>
          </cell>
          <cell r="S460" t="e">
            <v>#N/A</v>
          </cell>
          <cell r="T460" t="e">
            <v>#N/A</v>
          </cell>
          <cell r="U460" t="e">
            <v>#DIV/0!</v>
          </cell>
        </row>
        <row r="461">
          <cell r="A461">
            <v>42727</v>
          </cell>
          <cell r="B461" t="e">
            <v>#N/A</v>
          </cell>
          <cell r="C461">
            <v>8610.5720000000001</v>
          </cell>
          <cell r="D461" t="e">
            <v>#N/A</v>
          </cell>
          <cell r="E461" t="e">
            <v>#N/A</v>
          </cell>
          <cell r="F461" t="e">
            <v>#N/A</v>
          </cell>
          <cell r="H461" t="e">
            <v>#N/A</v>
          </cell>
          <cell r="I461" t="e">
            <v>#N/A</v>
          </cell>
          <cell r="K461" t="e">
            <v>#N/A</v>
          </cell>
          <cell r="L461" t="e">
            <v>#N/A</v>
          </cell>
          <cell r="M461">
            <v>8641.9599999999991</v>
          </cell>
          <cell r="N461" t="e">
            <v>#N/A</v>
          </cell>
          <cell r="O461" t="e">
            <v>#N/A</v>
          </cell>
          <cell r="P461" t="e">
            <v>#N/A</v>
          </cell>
          <cell r="R461" t="e">
            <v>#N/A</v>
          </cell>
          <cell r="S461" t="e">
            <v>#N/A</v>
          </cell>
          <cell r="T461" t="e">
            <v>#N/A</v>
          </cell>
          <cell r="U461" t="e">
            <v>#DIV/0!</v>
          </cell>
        </row>
        <row r="462">
          <cell r="A462">
            <v>42730</v>
          </cell>
          <cell r="B462" t="e">
            <v>#N/A</v>
          </cell>
          <cell r="C462">
            <v>8610.5720000000001</v>
          </cell>
          <cell r="D462" t="e">
            <v>#N/A</v>
          </cell>
          <cell r="E462" t="e">
            <v>#N/A</v>
          </cell>
          <cell r="F462" t="e">
            <v>#N/A</v>
          </cell>
          <cell r="H462" t="e">
            <v>#N/A</v>
          </cell>
          <cell r="I462" t="e">
            <v>#N/A</v>
          </cell>
          <cell r="K462" t="e">
            <v>#N/A</v>
          </cell>
          <cell r="L462" t="e">
            <v>#N/A</v>
          </cell>
          <cell r="M462">
            <v>8641.9599999999991</v>
          </cell>
          <cell r="N462" t="e">
            <v>#N/A</v>
          </cell>
          <cell r="O462" t="e">
            <v>#N/A</v>
          </cell>
          <cell r="P462" t="e">
            <v>#N/A</v>
          </cell>
          <cell r="R462" t="e">
            <v>#N/A</v>
          </cell>
          <cell r="S462" t="e">
            <v>#N/A</v>
          </cell>
          <cell r="T462" t="e">
            <v>#N/A</v>
          </cell>
          <cell r="U462" t="e">
            <v>#DIV/0!</v>
          </cell>
        </row>
        <row r="463">
          <cell r="A463">
            <v>42731</v>
          </cell>
          <cell r="B463" t="e">
            <v>#N/A</v>
          </cell>
          <cell r="C463">
            <v>8610.5720000000001</v>
          </cell>
          <cell r="D463" t="e">
            <v>#N/A</v>
          </cell>
          <cell r="E463" t="e">
            <v>#N/A</v>
          </cell>
          <cell r="F463" t="e">
            <v>#N/A</v>
          </cell>
          <cell r="H463" t="e">
            <v>#N/A</v>
          </cell>
          <cell r="I463" t="e">
            <v>#N/A</v>
          </cell>
          <cell r="K463" t="e">
            <v>#N/A</v>
          </cell>
          <cell r="L463" t="e">
            <v>#N/A</v>
          </cell>
          <cell r="M463">
            <v>8641.9599999999991</v>
          </cell>
          <cell r="N463" t="e">
            <v>#N/A</v>
          </cell>
          <cell r="O463" t="e">
            <v>#N/A</v>
          </cell>
          <cell r="P463" t="e">
            <v>#N/A</v>
          </cell>
          <cell r="R463" t="e">
            <v>#N/A</v>
          </cell>
          <cell r="S463" t="e">
            <v>#N/A</v>
          </cell>
          <cell r="T463" t="e">
            <v>#N/A</v>
          </cell>
          <cell r="U463" t="e">
            <v>#DIV/0!</v>
          </cell>
        </row>
        <row r="464">
          <cell r="A464">
            <v>42732</v>
          </cell>
          <cell r="B464" t="e">
            <v>#N/A</v>
          </cell>
          <cell r="C464">
            <v>8610.5720000000001</v>
          </cell>
          <cell r="D464" t="e">
            <v>#N/A</v>
          </cell>
          <cell r="E464" t="e">
            <v>#N/A</v>
          </cell>
          <cell r="F464" t="e">
            <v>#N/A</v>
          </cell>
          <cell r="H464" t="e">
            <v>#N/A</v>
          </cell>
          <cell r="I464" t="e">
            <v>#N/A</v>
          </cell>
          <cell r="K464" t="e">
            <v>#N/A</v>
          </cell>
          <cell r="L464" t="e">
            <v>#N/A</v>
          </cell>
          <cell r="M464">
            <v>8641.9599999999991</v>
          </cell>
          <cell r="N464" t="e">
            <v>#N/A</v>
          </cell>
          <cell r="O464" t="e">
            <v>#N/A</v>
          </cell>
          <cell r="P464" t="e">
            <v>#N/A</v>
          </cell>
          <cell r="R464" t="e">
            <v>#N/A</v>
          </cell>
          <cell r="S464" t="e">
            <v>#N/A</v>
          </cell>
          <cell r="T464" t="e">
            <v>#N/A</v>
          </cell>
          <cell r="U464" t="e">
            <v>#DIV/0!</v>
          </cell>
        </row>
        <row r="465">
          <cell r="A465">
            <v>42733</v>
          </cell>
          <cell r="B465" t="e">
            <v>#N/A</v>
          </cell>
          <cell r="C465">
            <v>8610.5720000000001</v>
          </cell>
          <cell r="D465" t="e">
            <v>#N/A</v>
          </cell>
          <cell r="E465" t="e">
            <v>#N/A</v>
          </cell>
          <cell r="F465" t="e">
            <v>#N/A</v>
          </cell>
          <cell r="H465" t="e">
            <v>#N/A</v>
          </cell>
          <cell r="I465" t="e">
            <v>#N/A</v>
          </cell>
          <cell r="K465" t="e">
            <v>#N/A</v>
          </cell>
          <cell r="L465" t="e">
            <v>#N/A</v>
          </cell>
          <cell r="M465">
            <v>8641.9599999999991</v>
          </cell>
          <cell r="N465" t="e">
            <v>#N/A</v>
          </cell>
          <cell r="O465" t="e">
            <v>#N/A</v>
          </cell>
          <cell r="P465" t="e">
            <v>#N/A</v>
          </cell>
          <cell r="R465" t="e">
            <v>#N/A</v>
          </cell>
          <cell r="S465" t="e">
            <v>#N/A</v>
          </cell>
          <cell r="T465" t="e">
            <v>#N/A</v>
          </cell>
          <cell r="U465" t="e">
            <v>#DIV/0!</v>
          </cell>
        </row>
        <row r="466">
          <cell r="A466">
            <v>42734</v>
          </cell>
          <cell r="B466" t="e">
            <v>#N/A</v>
          </cell>
          <cell r="C466">
            <v>8610.5720000000001</v>
          </cell>
          <cell r="D466" t="e">
            <v>#N/A</v>
          </cell>
          <cell r="E466" t="e">
            <v>#N/A</v>
          </cell>
          <cell r="F466" t="e">
            <v>#N/A</v>
          </cell>
          <cell r="H466" t="e">
            <v>#N/A</v>
          </cell>
          <cell r="I466" t="e">
            <v>#N/A</v>
          </cell>
          <cell r="K466" t="e">
            <v>#N/A</v>
          </cell>
          <cell r="L466" t="e">
            <v>#N/A</v>
          </cell>
          <cell r="M466">
            <v>8641.9599999999991</v>
          </cell>
          <cell r="N466" t="e">
            <v>#N/A</v>
          </cell>
          <cell r="O466" t="e">
            <v>#N/A</v>
          </cell>
          <cell r="P466" t="e">
            <v>#N/A</v>
          </cell>
          <cell r="R466" t="e">
            <v>#N/A</v>
          </cell>
          <cell r="S466" t="e">
            <v>#N/A</v>
          </cell>
          <cell r="T466" t="e">
            <v>#N/A</v>
          </cell>
          <cell r="U466" t="e">
            <v>#DIV/0!</v>
          </cell>
        </row>
        <row r="467">
          <cell r="A467">
            <v>42737</v>
          </cell>
          <cell r="B467" t="e">
            <v>#N/A</v>
          </cell>
          <cell r="C467">
            <v>8610.5720000000001</v>
          </cell>
          <cell r="D467" t="e">
            <v>#N/A</v>
          </cell>
          <cell r="E467" t="e">
            <v>#N/A</v>
          </cell>
          <cell r="F467" t="e">
            <v>#N/A</v>
          </cell>
          <cell r="H467" t="e">
            <v>#N/A</v>
          </cell>
          <cell r="I467" t="e">
            <v>#N/A</v>
          </cell>
          <cell r="K467" t="e">
            <v>#N/A</v>
          </cell>
          <cell r="L467" t="e">
            <v>#N/A</v>
          </cell>
          <cell r="M467">
            <v>8641.9599999999991</v>
          </cell>
          <cell r="N467" t="e">
            <v>#N/A</v>
          </cell>
          <cell r="O467" t="e">
            <v>#N/A</v>
          </cell>
          <cell r="P467" t="e">
            <v>#N/A</v>
          </cell>
          <cell r="R467" t="e">
            <v>#N/A</v>
          </cell>
          <cell r="S467" t="e">
            <v>#N/A</v>
          </cell>
          <cell r="T467" t="e">
            <v>#N/A</v>
          </cell>
          <cell r="U467" t="e">
            <v>#DIV/0!</v>
          </cell>
        </row>
        <row r="468">
          <cell r="A468">
            <v>42738</v>
          </cell>
          <cell r="B468" t="e">
            <v>#N/A</v>
          </cell>
          <cell r="C468">
            <v>8610.5720000000001</v>
          </cell>
          <cell r="D468" t="e">
            <v>#N/A</v>
          </cell>
          <cell r="E468" t="e">
            <v>#N/A</v>
          </cell>
          <cell r="F468" t="e">
            <v>#N/A</v>
          </cell>
          <cell r="H468" t="e">
            <v>#N/A</v>
          </cell>
          <cell r="I468" t="e">
            <v>#N/A</v>
          </cell>
          <cell r="K468" t="e">
            <v>#N/A</v>
          </cell>
          <cell r="L468" t="e">
            <v>#N/A</v>
          </cell>
          <cell r="M468">
            <v>8641.9599999999991</v>
          </cell>
          <cell r="N468" t="e">
            <v>#N/A</v>
          </cell>
          <cell r="O468" t="e">
            <v>#N/A</v>
          </cell>
          <cell r="P468" t="e">
            <v>#N/A</v>
          </cell>
          <cell r="R468" t="e">
            <v>#N/A</v>
          </cell>
          <cell r="S468" t="e">
            <v>#N/A</v>
          </cell>
          <cell r="T468" t="e">
            <v>#N/A</v>
          </cell>
          <cell r="U468" t="e">
            <v>#DIV/0!</v>
          </cell>
        </row>
        <row r="469">
          <cell r="A469">
            <v>42739</v>
          </cell>
          <cell r="B469" t="e">
            <v>#N/A</v>
          </cell>
          <cell r="C469">
            <v>8610.5720000000001</v>
          </cell>
          <cell r="D469" t="e">
            <v>#N/A</v>
          </cell>
          <cell r="E469" t="e">
            <v>#N/A</v>
          </cell>
          <cell r="F469" t="e">
            <v>#N/A</v>
          </cell>
          <cell r="H469" t="e">
            <v>#N/A</v>
          </cell>
          <cell r="I469" t="e">
            <v>#N/A</v>
          </cell>
          <cell r="K469" t="e">
            <v>#N/A</v>
          </cell>
          <cell r="L469" t="e">
            <v>#N/A</v>
          </cell>
          <cell r="M469">
            <v>8641.9599999999991</v>
          </cell>
          <cell r="N469" t="e">
            <v>#N/A</v>
          </cell>
          <cell r="O469" t="e">
            <v>#N/A</v>
          </cell>
          <cell r="P469" t="e">
            <v>#N/A</v>
          </cell>
          <cell r="R469" t="e">
            <v>#N/A</v>
          </cell>
          <cell r="S469" t="e">
            <v>#N/A</v>
          </cell>
          <cell r="T469" t="e">
            <v>#N/A</v>
          </cell>
          <cell r="U469" t="e">
            <v>#DIV/0!</v>
          </cell>
        </row>
        <row r="470">
          <cell r="A470">
            <v>42740</v>
          </cell>
          <cell r="B470" t="e">
            <v>#N/A</v>
          </cell>
          <cell r="C470">
            <v>8610.5720000000001</v>
          </cell>
          <cell r="D470" t="e">
            <v>#N/A</v>
          </cell>
          <cell r="E470" t="e">
            <v>#N/A</v>
          </cell>
          <cell r="F470" t="e">
            <v>#N/A</v>
          </cell>
          <cell r="H470" t="e">
            <v>#N/A</v>
          </cell>
          <cell r="I470" t="e">
            <v>#N/A</v>
          </cell>
          <cell r="K470" t="e">
            <v>#N/A</v>
          </cell>
          <cell r="L470" t="e">
            <v>#N/A</v>
          </cell>
          <cell r="M470">
            <v>8641.9599999999991</v>
          </cell>
          <cell r="N470" t="e">
            <v>#N/A</v>
          </cell>
          <cell r="O470" t="e">
            <v>#N/A</v>
          </cell>
          <cell r="P470" t="e">
            <v>#N/A</v>
          </cell>
          <cell r="R470" t="e">
            <v>#N/A</v>
          </cell>
          <cell r="S470" t="e">
            <v>#N/A</v>
          </cell>
          <cell r="T470" t="e">
            <v>#N/A</v>
          </cell>
          <cell r="U470" t="e">
            <v>#DIV/0!</v>
          </cell>
        </row>
        <row r="471">
          <cell r="A471">
            <v>42741</v>
          </cell>
          <cell r="B471" t="e">
            <v>#N/A</v>
          </cell>
          <cell r="C471">
            <v>8610.5720000000001</v>
          </cell>
          <cell r="D471" t="e">
            <v>#N/A</v>
          </cell>
          <cell r="E471" t="e">
            <v>#N/A</v>
          </cell>
          <cell r="F471" t="e">
            <v>#N/A</v>
          </cell>
          <cell r="H471" t="e">
            <v>#N/A</v>
          </cell>
          <cell r="I471" t="e">
            <v>#N/A</v>
          </cell>
          <cell r="K471" t="e">
            <v>#N/A</v>
          </cell>
          <cell r="L471" t="e">
            <v>#N/A</v>
          </cell>
          <cell r="M471">
            <v>8641.9599999999991</v>
          </cell>
          <cell r="N471" t="e">
            <v>#N/A</v>
          </cell>
          <cell r="O471" t="e">
            <v>#N/A</v>
          </cell>
          <cell r="P471" t="e">
            <v>#N/A</v>
          </cell>
          <cell r="R471" t="e">
            <v>#N/A</v>
          </cell>
          <cell r="S471" t="e">
            <v>#N/A</v>
          </cell>
          <cell r="T471" t="e">
            <v>#N/A</v>
          </cell>
          <cell r="U471" t="e">
            <v>#DIV/0!</v>
          </cell>
        </row>
        <row r="472">
          <cell r="A472">
            <v>42744</v>
          </cell>
          <cell r="B472" t="e">
            <v>#N/A</v>
          </cell>
          <cell r="C472">
            <v>8610.5720000000001</v>
          </cell>
          <cell r="D472" t="e">
            <v>#N/A</v>
          </cell>
          <cell r="E472" t="e">
            <v>#N/A</v>
          </cell>
          <cell r="F472" t="e">
            <v>#N/A</v>
          </cell>
          <cell r="H472" t="e">
            <v>#N/A</v>
          </cell>
          <cell r="I472" t="e">
            <v>#N/A</v>
          </cell>
          <cell r="K472" t="e">
            <v>#N/A</v>
          </cell>
          <cell r="L472" t="e">
            <v>#N/A</v>
          </cell>
          <cell r="M472">
            <v>8641.9599999999991</v>
          </cell>
          <cell r="N472" t="e">
            <v>#N/A</v>
          </cell>
          <cell r="O472" t="e">
            <v>#N/A</v>
          </cell>
          <cell r="P472" t="e">
            <v>#N/A</v>
          </cell>
          <cell r="R472" t="e">
            <v>#N/A</v>
          </cell>
          <cell r="S472" t="e">
            <v>#N/A</v>
          </cell>
          <cell r="T472" t="e">
            <v>#N/A</v>
          </cell>
          <cell r="U472" t="e">
            <v>#DIV/0!</v>
          </cell>
        </row>
        <row r="473">
          <cell r="A473">
            <v>42745</v>
          </cell>
          <cell r="B473" t="e">
            <v>#N/A</v>
          </cell>
          <cell r="C473">
            <v>8610.5720000000001</v>
          </cell>
          <cell r="D473" t="e">
            <v>#N/A</v>
          </cell>
          <cell r="E473" t="e">
            <v>#N/A</v>
          </cell>
          <cell r="F473" t="e">
            <v>#N/A</v>
          </cell>
          <cell r="H473" t="e">
            <v>#N/A</v>
          </cell>
          <cell r="I473" t="e">
            <v>#N/A</v>
          </cell>
          <cell r="K473" t="e">
            <v>#N/A</v>
          </cell>
          <cell r="L473" t="e">
            <v>#N/A</v>
          </cell>
          <cell r="M473">
            <v>8641.9599999999991</v>
          </cell>
          <cell r="N473" t="e">
            <v>#N/A</v>
          </cell>
          <cell r="O473" t="e">
            <v>#N/A</v>
          </cell>
          <cell r="P473" t="e">
            <v>#N/A</v>
          </cell>
          <cell r="R473" t="e">
            <v>#N/A</v>
          </cell>
          <cell r="S473" t="e">
            <v>#N/A</v>
          </cell>
          <cell r="T473" t="e">
            <v>#N/A</v>
          </cell>
          <cell r="U473" t="e">
            <v>#DIV/0!</v>
          </cell>
        </row>
        <row r="474">
          <cell r="A474">
            <v>42746</v>
          </cell>
          <cell r="B474" t="e">
            <v>#N/A</v>
          </cell>
          <cell r="C474">
            <v>8610.5720000000001</v>
          </cell>
          <cell r="D474" t="e">
            <v>#N/A</v>
          </cell>
          <cell r="E474" t="e">
            <v>#N/A</v>
          </cell>
          <cell r="F474" t="e">
            <v>#N/A</v>
          </cell>
          <cell r="H474" t="e">
            <v>#N/A</v>
          </cell>
          <cell r="I474" t="e">
            <v>#N/A</v>
          </cell>
          <cell r="K474" t="e">
            <v>#N/A</v>
          </cell>
          <cell r="L474" t="e">
            <v>#N/A</v>
          </cell>
          <cell r="M474">
            <v>8641.9599999999991</v>
          </cell>
          <cell r="N474" t="e">
            <v>#N/A</v>
          </cell>
          <cell r="O474" t="e">
            <v>#N/A</v>
          </cell>
          <cell r="P474" t="e">
            <v>#N/A</v>
          </cell>
          <cell r="R474" t="e">
            <v>#N/A</v>
          </cell>
          <cell r="S474" t="e">
            <v>#N/A</v>
          </cell>
          <cell r="T474" t="e">
            <v>#N/A</v>
          </cell>
          <cell r="U474" t="e">
            <v>#DIV/0!</v>
          </cell>
        </row>
        <row r="475">
          <cell r="A475">
            <v>42747</v>
          </cell>
          <cell r="B475" t="e">
            <v>#N/A</v>
          </cell>
          <cell r="C475">
            <v>8610.5720000000001</v>
          </cell>
          <cell r="D475" t="e">
            <v>#N/A</v>
          </cell>
          <cell r="E475" t="e">
            <v>#N/A</v>
          </cell>
          <cell r="F475" t="e">
            <v>#N/A</v>
          </cell>
          <cell r="H475" t="e">
            <v>#N/A</v>
          </cell>
          <cell r="I475" t="e">
            <v>#N/A</v>
          </cell>
          <cell r="K475" t="e">
            <v>#N/A</v>
          </cell>
          <cell r="L475" t="e">
            <v>#N/A</v>
          </cell>
          <cell r="M475">
            <v>8641.9599999999991</v>
          </cell>
          <cell r="N475" t="e">
            <v>#N/A</v>
          </cell>
          <cell r="O475" t="e">
            <v>#N/A</v>
          </cell>
          <cell r="P475" t="e">
            <v>#N/A</v>
          </cell>
          <cell r="R475" t="e">
            <v>#N/A</v>
          </cell>
          <cell r="S475" t="e">
            <v>#N/A</v>
          </cell>
          <cell r="T475" t="e">
            <v>#N/A</v>
          </cell>
          <cell r="U475" t="e">
            <v>#DIV/0!</v>
          </cell>
        </row>
        <row r="476">
          <cell r="A476">
            <v>42748</v>
          </cell>
          <cell r="B476" t="e">
            <v>#N/A</v>
          </cell>
          <cell r="C476">
            <v>8610.5720000000001</v>
          </cell>
          <cell r="D476" t="e">
            <v>#N/A</v>
          </cell>
          <cell r="E476" t="e">
            <v>#N/A</v>
          </cell>
          <cell r="F476" t="e">
            <v>#N/A</v>
          </cell>
          <cell r="H476" t="e">
            <v>#N/A</v>
          </cell>
          <cell r="I476" t="e">
            <v>#N/A</v>
          </cell>
          <cell r="K476" t="e">
            <v>#N/A</v>
          </cell>
          <cell r="L476" t="e">
            <v>#N/A</v>
          </cell>
          <cell r="M476">
            <v>8641.9599999999991</v>
          </cell>
          <cell r="N476" t="e">
            <v>#N/A</v>
          </cell>
          <cell r="O476" t="e">
            <v>#N/A</v>
          </cell>
          <cell r="P476" t="e">
            <v>#N/A</v>
          </cell>
          <cell r="R476" t="e">
            <v>#N/A</v>
          </cell>
          <cell r="S476" t="e">
            <v>#N/A</v>
          </cell>
          <cell r="T476" t="e">
            <v>#N/A</v>
          </cell>
          <cell r="U476" t="e">
            <v>#DIV/0!</v>
          </cell>
        </row>
        <row r="477">
          <cell r="A477">
            <v>42751</v>
          </cell>
          <cell r="B477" t="e">
            <v>#N/A</v>
          </cell>
          <cell r="C477">
            <v>8610.5720000000001</v>
          </cell>
          <cell r="D477" t="e">
            <v>#N/A</v>
          </cell>
          <cell r="E477" t="e">
            <v>#N/A</v>
          </cell>
          <cell r="F477" t="e">
            <v>#N/A</v>
          </cell>
          <cell r="H477" t="e">
            <v>#N/A</v>
          </cell>
          <cell r="I477" t="e">
            <v>#N/A</v>
          </cell>
          <cell r="K477" t="e">
            <v>#N/A</v>
          </cell>
          <cell r="L477" t="e">
            <v>#N/A</v>
          </cell>
          <cell r="M477">
            <v>8641.9599999999991</v>
          </cell>
          <cell r="N477" t="e">
            <v>#N/A</v>
          </cell>
          <cell r="O477" t="e">
            <v>#N/A</v>
          </cell>
          <cell r="P477" t="e">
            <v>#N/A</v>
          </cell>
          <cell r="R477" t="e">
            <v>#N/A</v>
          </cell>
          <cell r="S477" t="e">
            <v>#N/A</v>
          </cell>
          <cell r="T477" t="e">
            <v>#N/A</v>
          </cell>
          <cell r="U477" t="e">
            <v>#DIV/0!</v>
          </cell>
        </row>
        <row r="478">
          <cell r="A478">
            <v>42752</v>
          </cell>
          <cell r="B478" t="e">
            <v>#N/A</v>
          </cell>
          <cell r="C478">
            <v>8610.5720000000001</v>
          </cell>
          <cell r="D478" t="e">
            <v>#N/A</v>
          </cell>
          <cell r="E478" t="e">
            <v>#N/A</v>
          </cell>
          <cell r="F478" t="e">
            <v>#N/A</v>
          </cell>
          <cell r="H478" t="e">
            <v>#N/A</v>
          </cell>
          <cell r="I478" t="e">
            <v>#N/A</v>
          </cell>
          <cell r="K478" t="e">
            <v>#N/A</v>
          </cell>
          <cell r="L478" t="e">
            <v>#N/A</v>
          </cell>
          <cell r="M478">
            <v>8641.9599999999991</v>
          </cell>
          <cell r="N478" t="e">
            <v>#N/A</v>
          </cell>
          <cell r="O478" t="e">
            <v>#N/A</v>
          </cell>
          <cell r="P478" t="e">
            <v>#N/A</v>
          </cell>
          <cell r="R478" t="e">
            <v>#N/A</v>
          </cell>
          <cell r="S478" t="e">
            <v>#N/A</v>
          </cell>
          <cell r="T478" t="e">
            <v>#N/A</v>
          </cell>
          <cell r="U478" t="e">
            <v>#DIV/0!</v>
          </cell>
        </row>
        <row r="479">
          <cell r="A479">
            <v>42753</v>
          </cell>
          <cell r="B479" t="e">
            <v>#N/A</v>
          </cell>
          <cell r="C479">
            <v>8610.5720000000001</v>
          </cell>
          <cell r="D479" t="e">
            <v>#N/A</v>
          </cell>
          <cell r="E479" t="e">
            <v>#N/A</v>
          </cell>
          <cell r="F479" t="e">
            <v>#N/A</v>
          </cell>
          <cell r="H479" t="e">
            <v>#N/A</v>
          </cell>
          <cell r="I479" t="e">
            <v>#N/A</v>
          </cell>
          <cell r="K479" t="e">
            <v>#N/A</v>
          </cell>
          <cell r="L479" t="e">
            <v>#N/A</v>
          </cell>
          <cell r="M479">
            <v>8641.9599999999991</v>
          </cell>
          <cell r="N479" t="e">
            <v>#N/A</v>
          </cell>
          <cell r="O479" t="e">
            <v>#N/A</v>
          </cell>
          <cell r="P479" t="e">
            <v>#N/A</v>
          </cell>
          <cell r="R479" t="e">
            <v>#N/A</v>
          </cell>
          <cell r="S479" t="e">
            <v>#N/A</v>
          </cell>
          <cell r="T479" t="e">
            <v>#N/A</v>
          </cell>
          <cell r="U479" t="e">
            <v>#DIV/0!</v>
          </cell>
        </row>
        <row r="480">
          <cell r="A480">
            <v>42754</v>
          </cell>
          <cell r="B480" t="e">
            <v>#N/A</v>
          </cell>
          <cell r="C480">
            <v>8610.5720000000001</v>
          </cell>
          <cell r="D480" t="e">
            <v>#N/A</v>
          </cell>
          <cell r="E480" t="e">
            <v>#N/A</v>
          </cell>
          <cell r="F480" t="e">
            <v>#N/A</v>
          </cell>
          <cell r="H480" t="e">
            <v>#N/A</v>
          </cell>
          <cell r="I480" t="e">
            <v>#N/A</v>
          </cell>
          <cell r="K480" t="e">
            <v>#N/A</v>
          </cell>
          <cell r="L480" t="e">
            <v>#N/A</v>
          </cell>
          <cell r="M480">
            <v>8641.9599999999991</v>
          </cell>
          <cell r="N480" t="e">
            <v>#N/A</v>
          </cell>
          <cell r="O480" t="e">
            <v>#N/A</v>
          </cell>
          <cell r="P480" t="e">
            <v>#N/A</v>
          </cell>
          <cell r="R480" t="e">
            <v>#N/A</v>
          </cell>
          <cell r="S480" t="e">
            <v>#N/A</v>
          </cell>
          <cell r="T480" t="e">
            <v>#N/A</v>
          </cell>
          <cell r="U480" t="e">
            <v>#DIV/0!</v>
          </cell>
        </row>
        <row r="481">
          <cell r="A481">
            <v>42755</v>
          </cell>
          <cell r="B481" t="e">
            <v>#N/A</v>
          </cell>
          <cell r="C481">
            <v>8610.5720000000001</v>
          </cell>
          <cell r="D481" t="e">
            <v>#N/A</v>
          </cell>
          <cell r="E481" t="e">
            <v>#N/A</v>
          </cell>
          <cell r="F481" t="e">
            <v>#N/A</v>
          </cell>
          <cell r="H481" t="e">
            <v>#N/A</v>
          </cell>
          <cell r="I481" t="e">
            <v>#N/A</v>
          </cell>
          <cell r="K481" t="e">
            <v>#N/A</v>
          </cell>
          <cell r="L481" t="e">
            <v>#N/A</v>
          </cell>
          <cell r="M481">
            <v>8641.9599999999991</v>
          </cell>
          <cell r="N481" t="e">
            <v>#N/A</v>
          </cell>
          <cell r="O481" t="e">
            <v>#N/A</v>
          </cell>
          <cell r="P481" t="e">
            <v>#N/A</v>
          </cell>
          <cell r="R481" t="e">
            <v>#N/A</v>
          </cell>
          <cell r="S481" t="e">
            <v>#N/A</v>
          </cell>
          <cell r="T481" t="e">
            <v>#N/A</v>
          </cell>
          <cell r="U481" t="e">
            <v>#DIV/0!</v>
          </cell>
        </row>
        <row r="482">
          <cell r="A482">
            <v>42758</v>
          </cell>
          <cell r="B482" t="e">
            <v>#N/A</v>
          </cell>
          <cell r="C482">
            <v>8610.5720000000001</v>
          </cell>
          <cell r="D482" t="e">
            <v>#N/A</v>
          </cell>
          <cell r="E482" t="e">
            <v>#N/A</v>
          </cell>
          <cell r="F482" t="e">
            <v>#N/A</v>
          </cell>
          <cell r="H482" t="e">
            <v>#N/A</v>
          </cell>
          <cell r="I482" t="e">
            <v>#N/A</v>
          </cell>
          <cell r="K482" t="e">
            <v>#N/A</v>
          </cell>
          <cell r="L482" t="e">
            <v>#N/A</v>
          </cell>
          <cell r="M482">
            <v>8641.9599999999991</v>
          </cell>
          <cell r="N482" t="e">
            <v>#N/A</v>
          </cell>
          <cell r="O482" t="e">
            <v>#N/A</v>
          </cell>
          <cell r="P482" t="e">
            <v>#N/A</v>
          </cell>
          <cell r="R482" t="e">
            <v>#N/A</v>
          </cell>
          <cell r="S482" t="e">
            <v>#N/A</v>
          </cell>
          <cell r="T482" t="e">
            <v>#N/A</v>
          </cell>
          <cell r="U482" t="e">
            <v>#DIV/0!</v>
          </cell>
        </row>
        <row r="483">
          <cell r="A483">
            <v>42759</v>
          </cell>
          <cell r="B483" t="e">
            <v>#N/A</v>
          </cell>
          <cell r="C483">
            <v>8610.5720000000001</v>
          </cell>
          <cell r="D483" t="e">
            <v>#N/A</v>
          </cell>
          <cell r="E483" t="e">
            <v>#N/A</v>
          </cell>
          <cell r="F483" t="e">
            <v>#N/A</v>
          </cell>
          <cell r="H483" t="e">
            <v>#N/A</v>
          </cell>
          <cell r="I483" t="e">
            <v>#N/A</v>
          </cell>
          <cell r="K483" t="e">
            <v>#N/A</v>
          </cell>
          <cell r="L483" t="e">
            <v>#N/A</v>
          </cell>
          <cell r="M483">
            <v>8641.9599999999991</v>
          </cell>
          <cell r="N483" t="e">
            <v>#N/A</v>
          </cell>
          <cell r="O483" t="e">
            <v>#N/A</v>
          </cell>
          <cell r="P483" t="e">
            <v>#N/A</v>
          </cell>
          <cell r="R483" t="e">
            <v>#N/A</v>
          </cell>
          <cell r="S483" t="e">
            <v>#N/A</v>
          </cell>
          <cell r="T483" t="e">
            <v>#N/A</v>
          </cell>
          <cell r="U483" t="e">
            <v>#DIV/0!</v>
          </cell>
        </row>
        <row r="484">
          <cell r="A484">
            <v>42760</v>
          </cell>
          <cell r="B484" t="e">
            <v>#N/A</v>
          </cell>
          <cell r="C484">
            <v>8610.5720000000001</v>
          </cell>
          <cell r="D484" t="e">
            <v>#N/A</v>
          </cell>
          <cell r="E484" t="e">
            <v>#N/A</v>
          </cell>
          <cell r="F484" t="e">
            <v>#N/A</v>
          </cell>
          <cell r="H484" t="e">
            <v>#N/A</v>
          </cell>
          <cell r="I484" t="e">
            <v>#N/A</v>
          </cell>
          <cell r="K484" t="e">
            <v>#N/A</v>
          </cell>
          <cell r="L484" t="e">
            <v>#N/A</v>
          </cell>
          <cell r="M484">
            <v>8641.9599999999991</v>
          </cell>
          <cell r="N484" t="e">
            <v>#N/A</v>
          </cell>
          <cell r="O484" t="e">
            <v>#N/A</v>
          </cell>
          <cell r="P484" t="e">
            <v>#N/A</v>
          </cell>
          <cell r="R484" t="e">
            <v>#N/A</v>
          </cell>
          <cell r="S484" t="e">
            <v>#N/A</v>
          </cell>
          <cell r="T484" t="e">
            <v>#N/A</v>
          </cell>
          <cell r="U484" t="e">
            <v>#DIV/0!</v>
          </cell>
        </row>
        <row r="485">
          <cell r="A485">
            <v>42761</v>
          </cell>
          <cell r="B485" t="e">
            <v>#N/A</v>
          </cell>
          <cell r="C485">
            <v>8610.5720000000001</v>
          </cell>
          <cell r="D485" t="e">
            <v>#N/A</v>
          </cell>
          <cell r="E485" t="e">
            <v>#N/A</v>
          </cell>
          <cell r="F485" t="e">
            <v>#N/A</v>
          </cell>
          <cell r="H485" t="e">
            <v>#N/A</v>
          </cell>
          <cell r="I485" t="e">
            <v>#N/A</v>
          </cell>
          <cell r="K485" t="e">
            <v>#N/A</v>
          </cell>
          <cell r="L485" t="e">
            <v>#N/A</v>
          </cell>
          <cell r="M485">
            <v>8641.9599999999991</v>
          </cell>
          <cell r="N485" t="e">
            <v>#N/A</v>
          </cell>
          <cell r="O485" t="e">
            <v>#N/A</v>
          </cell>
          <cell r="P485" t="e">
            <v>#N/A</v>
          </cell>
          <cell r="R485" t="e">
            <v>#N/A</v>
          </cell>
          <cell r="S485" t="e">
            <v>#N/A</v>
          </cell>
          <cell r="T485" t="e">
            <v>#N/A</v>
          </cell>
          <cell r="U485" t="e">
            <v>#DIV/0!</v>
          </cell>
        </row>
        <row r="486">
          <cell r="A486">
            <v>42762</v>
          </cell>
          <cell r="B486" t="e">
            <v>#N/A</v>
          </cell>
          <cell r="C486">
            <v>8610.5720000000001</v>
          </cell>
          <cell r="D486" t="e">
            <v>#N/A</v>
          </cell>
          <cell r="E486" t="e">
            <v>#N/A</v>
          </cell>
          <cell r="F486" t="e">
            <v>#N/A</v>
          </cell>
          <cell r="H486" t="e">
            <v>#N/A</v>
          </cell>
          <cell r="I486" t="e">
            <v>#N/A</v>
          </cell>
          <cell r="K486" t="e">
            <v>#N/A</v>
          </cell>
          <cell r="L486" t="e">
            <v>#N/A</v>
          </cell>
          <cell r="M486">
            <v>8641.9599999999991</v>
          </cell>
          <cell r="N486" t="e">
            <v>#N/A</v>
          </cell>
          <cell r="O486" t="e">
            <v>#N/A</v>
          </cell>
          <cell r="P486" t="e">
            <v>#N/A</v>
          </cell>
          <cell r="R486" t="e">
            <v>#N/A</v>
          </cell>
          <cell r="S486" t="e">
            <v>#N/A</v>
          </cell>
          <cell r="T486" t="e">
            <v>#N/A</v>
          </cell>
          <cell r="U486" t="e">
            <v>#DIV/0!</v>
          </cell>
        </row>
        <row r="487">
          <cell r="A487">
            <v>42765</v>
          </cell>
          <cell r="B487" t="e">
            <v>#N/A</v>
          </cell>
          <cell r="C487">
            <v>8610.5720000000001</v>
          </cell>
          <cell r="D487" t="e">
            <v>#N/A</v>
          </cell>
          <cell r="E487" t="e">
            <v>#N/A</v>
          </cell>
          <cell r="F487" t="e">
            <v>#N/A</v>
          </cell>
          <cell r="H487" t="e">
            <v>#N/A</v>
          </cell>
          <cell r="I487" t="e">
            <v>#N/A</v>
          </cell>
          <cell r="K487" t="e">
            <v>#N/A</v>
          </cell>
          <cell r="L487" t="e">
            <v>#N/A</v>
          </cell>
          <cell r="M487">
            <v>8641.9599999999991</v>
          </cell>
          <cell r="N487" t="e">
            <v>#N/A</v>
          </cell>
          <cell r="O487" t="e">
            <v>#N/A</v>
          </cell>
          <cell r="P487" t="e">
            <v>#N/A</v>
          </cell>
          <cell r="R487" t="e">
            <v>#N/A</v>
          </cell>
          <cell r="S487" t="e">
            <v>#N/A</v>
          </cell>
          <cell r="T487" t="e">
            <v>#N/A</v>
          </cell>
          <cell r="U487" t="e">
            <v>#DIV/0!</v>
          </cell>
        </row>
        <row r="488">
          <cell r="A488">
            <v>42766</v>
          </cell>
          <cell r="B488" t="e">
            <v>#N/A</v>
          </cell>
          <cell r="C488">
            <v>8610.5720000000001</v>
          </cell>
          <cell r="D488" t="e">
            <v>#N/A</v>
          </cell>
          <cell r="E488" t="e">
            <v>#N/A</v>
          </cell>
          <cell r="F488" t="e">
            <v>#N/A</v>
          </cell>
          <cell r="H488" t="e">
            <v>#N/A</v>
          </cell>
          <cell r="I488" t="e">
            <v>#N/A</v>
          </cell>
          <cell r="K488" t="e">
            <v>#N/A</v>
          </cell>
          <cell r="L488" t="e">
            <v>#N/A</v>
          </cell>
          <cell r="M488">
            <v>8641.9599999999991</v>
          </cell>
          <cell r="N488" t="e">
            <v>#N/A</v>
          </cell>
          <cell r="O488" t="e">
            <v>#N/A</v>
          </cell>
          <cell r="P488" t="e">
            <v>#N/A</v>
          </cell>
          <cell r="R488" t="e">
            <v>#N/A</v>
          </cell>
          <cell r="S488" t="e">
            <v>#N/A</v>
          </cell>
          <cell r="T488" t="e">
            <v>#N/A</v>
          </cell>
          <cell r="U488" t="e">
            <v>#DIV/0!</v>
          </cell>
        </row>
      </sheetData>
      <sheetData sheetId="13">
        <row r="1">
          <cell r="A1" t="str">
            <v>Pickers Value Fund</v>
          </cell>
        </row>
        <row r="2">
          <cell r="A2" t="str">
            <v>Restricted - Series 5_2015</v>
          </cell>
        </row>
        <row r="3">
          <cell r="A3" t="str">
            <v>Performance Report</v>
          </cell>
        </row>
        <row r="4">
          <cell r="A4" t="str">
            <v>PVFRS05_15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42124</v>
          </cell>
          <cell r="B7">
            <v>129018.93998038913</v>
          </cell>
          <cell r="C7">
            <v>1163.905</v>
          </cell>
          <cell r="D7">
            <v>110.85</v>
          </cell>
          <cell r="L7">
            <v>129018.93998038913</v>
          </cell>
          <cell r="M7">
            <v>1163.905</v>
          </cell>
          <cell r="N7">
            <v>110.85</v>
          </cell>
        </row>
        <row r="8">
          <cell r="A8">
            <v>42125</v>
          </cell>
          <cell r="B8">
            <v>128892.58</v>
          </cell>
          <cell r="C8">
            <v>1136.03</v>
          </cell>
          <cell r="D8">
            <v>110.74149522512576</v>
          </cell>
          <cell r="E8">
            <v>-9.7884325551855778E-4</v>
          </cell>
          <cell r="F8">
            <v>-9.7884325551855778E-4</v>
          </cell>
          <cell r="H8">
            <v>0.10741495225125752</v>
          </cell>
          <cell r="I8">
            <v>-9.7884325551855778E-4</v>
          </cell>
          <cell r="K8">
            <v>0</v>
          </cell>
          <cell r="L8">
            <v>128892.58</v>
          </cell>
          <cell r="M8">
            <v>1163.905</v>
          </cell>
          <cell r="N8">
            <v>110.74</v>
          </cell>
          <cell r="O8">
            <v>-9.9233198015336033E-4</v>
          </cell>
          <cell r="P8">
            <v>-9.9233198015336033E-4</v>
          </cell>
          <cell r="R8">
            <v>0.10739999999999994</v>
          </cell>
          <cell r="S8">
            <v>-9.9233198015336033E-4</v>
          </cell>
          <cell r="T8">
            <v>-1.1907333866361114E-2</v>
          </cell>
        </row>
        <row r="9">
          <cell r="A9">
            <v>42128</v>
          </cell>
          <cell r="B9">
            <v>132106.97</v>
          </cell>
          <cell r="C9">
            <v>1136.03</v>
          </cell>
          <cell r="D9">
            <v>113.50322406038293</v>
          </cell>
          <cell r="E9">
            <v>2.4938518571045787E-2</v>
          </cell>
          <cell r="F9">
            <v>2.3935264414821189E-2</v>
          </cell>
          <cell r="H9">
            <v>0.13503224060382935</v>
          </cell>
          <cell r="I9">
            <v>2.3935264414821189E-2</v>
          </cell>
          <cell r="K9">
            <v>617.62015000000099</v>
          </cell>
          <cell r="L9">
            <v>131489.34985</v>
          </cell>
          <cell r="M9">
            <v>1163.905</v>
          </cell>
          <cell r="N9">
            <v>112.97</v>
          </cell>
          <cell r="O9">
            <v>2.0137258443200245E-2</v>
          </cell>
          <cell r="P9">
            <v>1.9124943617501167E-2</v>
          </cell>
          <cell r="R9">
            <v>0.12969999999999993</v>
          </cell>
          <cell r="S9">
            <v>1.9124943617501167E-2</v>
          </cell>
          <cell r="T9">
            <v>0.11480454021773312</v>
          </cell>
          <cell r="U9">
            <v>4.9277060229197089E-2</v>
          </cell>
        </row>
        <row r="10">
          <cell r="A10">
            <v>42129</v>
          </cell>
          <cell r="B10">
            <v>128729.33</v>
          </cell>
          <cell r="C10">
            <v>1136.03</v>
          </cell>
          <cell r="D10">
            <v>110.60123463684751</v>
          </cell>
          <cell r="E10">
            <v>-2.5567462488920945E-2</v>
          </cell>
          <cell r="F10">
            <v>-2.244162049187981E-3</v>
          </cell>
          <cell r="H10">
            <v>0.10601234636847501</v>
          </cell>
          <cell r="I10">
            <v>-2.244162049187981E-3</v>
          </cell>
          <cell r="K10">
            <v>0</v>
          </cell>
          <cell r="L10">
            <v>128729.33</v>
          </cell>
          <cell r="M10">
            <v>1163.905</v>
          </cell>
          <cell r="N10">
            <v>110.6</v>
          </cell>
          <cell r="O10">
            <v>-2.0979020979021046E-2</v>
          </cell>
          <cell r="P10">
            <v>-2.2552999548940411E-3</v>
          </cell>
          <cell r="R10">
            <v>0.10599999999999987</v>
          </cell>
          <cell r="S10">
            <v>-2.2552999548940411E-3</v>
          </cell>
          <cell r="T10">
            <v>-9.0208946414804814E-3</v>
          </cell>
          <cell r="U10">
            <v>4.1555136404352065E-2</v>
          </cell>
        </row>
        <row r="11">
          <cell r="A11">
            <v>42130</v>
          </cell>
          <cell r="B11">
            <v>127707.24</v>
          </cell>
          <cell r="C11">
            <v>1136.03</v>
          </cell>
          <cell r="D11">
            <v>109.72307877361125</v>
          </cell>
          <cell r="E11">
            <v>-7.93983779764873E-3</v>
          </cell>
          <cell r="F11">
            <v>-1.0166181564174481E-2</v>
          </cell>
          <cell r="H11">
            <v>9.7230787736112489E-2</v>
          </cell>
          <cell r="I11">
            <v>-1.0166181564174481E-2</v>
          </cell>
          <cell r="K11">
            <v>0</v>
          </cell>
          <cell r="L11">
            <v>127707.24</v>
          </cell>
          <cell r="M11">
            <v>1163.905</v>
          </cell>
          <cell r="N11">
            <v>109.72</v>
          </cell>
          <cell r="O11">
            <v>-7.9566003616635683E-3</v>
          </cell>
          <cell r="P11">
            <v>-1.0193955796120813E-2</v>
          </cell>
          <cell r="R11">
            <v>9.7199999999999953E-2</v>
          </cell>
          <cell r="S11">
            <v>-1.0193955796120813E-2</v>
          </cell>
          <cell r="T11">
            <v>-3.0578749992244525E-2</v>
          </cell>
          <cell r="U11">
            <v>4.3251643680145384E-2</v>
          </cell>
        </row>
        <row r="12">
          <cell r="A12">
            <v>42131</v>
          </cell>
          <cell r="B12">
            <v>124773.23</v>
          </cell>
          <cell r="C12">
            <v>1136.03</v>
          </cell>
          <cell r="D12">
            <v>107.20224588776576</v>
          </cell>
          <cell r="E12">
            <v>-2.2974500114480545E-2</v>
          </cell>
          <cell r="F12">
            <v>-3.2907118739145091E-2</v>
          </cell>
          <cell r="H12">
            <v>7.2022458877657458E-2</v>
          </cell>
          <cell r="I12">
            <v>-3.2907118739145091E-2</v>
          </cell>
          <cell r="K12">
            <v>0</v>
          </cell>
          <cell r="L12">
            <v>124773.23</v>
          </cell>
          <cell r="M12">
            <v>1163.905</v>
          </cell>
          <cell r="N12">
            <v>107.2</v>
          </cell>
          <cell r="O12">
            <v>-2.296755377324089E-2</v>
          </cell>
          <cell r="P12">
            <v>-3.292737934145229E-2</v>
          </cell>
          <cell r="R12">
            <v>7.2000000000000064E-2</v>
          </cell>
          <cell r="S12">
            <v>-3.292737934145229E-2</v>
          </cell>
          <cell r="T12">
            <v>-7.9007496452405235E-2</v>
          </cell>
          <cell r="U12">
            <v>6.5073410498048836E-2</v>
          </cell>
        </row>
        <row r="13">
          <cell r="A13">
            <v>42132</v>
          </cell>
          <cell r="B13">
            <v>126204.61</v>
          </cell>
          <cell r="C13">
            <v>1136.03</v>
          </cell>
          <cell r="D13">
            <v>108.43205416249609</v>
          </cell>
          <cell r="E13">
            <v>1.1471851774615516E-2</v>
          </cell>
          <cell r="F13">
            <v>-2.181277255303482E-2</v>
          </cell>
          <cell r="H13">
            <v>8.4320541624960832E-2</v>
          </cell>
          <cell r="I13">
            <v>-2.181277255303482E-2</v>
          </cell>
          <cell r="K13">
            <v>0</v>
          </cell>
          <cell r="L13">
            <v>126204.61</v>
          </cell>
          <cell r="M13">
            <v>1163.905</v>
          </cell>
          <cell r="N13">
            <v>108.43</v>
          </cell>
          <cell r="O13">
            <v>1.1473880597014929E-2</v>
          </cell>
          <cell r="P13">
            <v>-2.1831303563373816E-2</v>
          </cell>
          <cell r="R13">
            <v>8.4300000000000042E-2</v>
          </cell>
          <cell r="S13">
            <v>-2.1831303563373816E-2</v>
          </cell>
          <cell r="T13">
            <v>-4.3657841068593939E-2</v>
          </cell>
          <cell r="U13">
            <v>6.2645123846019751E-2</v>
          </cell>
        </row>
        <row r="14">
          <cell r="A14">
            <v>42135</v>
          </cell>
          <cell r="B14">
            <v>127719</v>
          </cell>
          <cell r="C14">
            <v>1136.03</v>
          </cell>
          <cell r="D14">
            <v>109.7331826910272</v>
          </cell>
          <cell r="E14">
            <v>1.1999482427781372E-2</v>
          </cell>
          <cell r="F14">
            <v>-1.0075032106204751E-2</v>
          </cell>
          <cell r="H14">
            <v>9.7331826910271868E-2</v>
          </cell>
          <cell r="I14">
            <v>-1.0075032106204751E-2</v>
          </cell>
          <cell r="K14">
            <v>0</v>
          </cell>
          <cell r="L14">
            <v>127719</v>
          </cell>
          <cell r="M14">
            <v>1163.905</v>
          </cell>
          <cell r="N14">
            <v>109.73</v>
          </cell>
          <cell r="O14">
            <v>1.1989301853730483E-2</v>
          </cell>
          <cell r="P14">
            <v>-1.0103743797925002E-2</v>
          </cell>
          <cell r="R14">
            <v>9.7299999999999942E-2</v>
          </cell>
          <cell r="S14">
            <v>-1.0103743797925002E-2</v>
          </cell>
          <cell r="T14">
            <v>-1.7320078633460412E-2</v>
          </cell>
          <cell r="U14">
            <v>5.7242399505429968E-2</v>
          </cell>
        </row>
        <row r="15">
          <cell r="A15">
            <v>42136</v>
          </cell>
          <cell r="B15">
            <v>127200.9</v>
          </cell>
          <cell r="C15">
            <v>1136.03</v>
          </cell>
          <cell r="D15">
            <v>109.28804326813615</v>
          </cell>
          <cell r="E15">
            <v>-4.0565616705423579E-3</v>
          </cell>
          <cell r="F15">
            <v>-1.4090723787675619E-2</v>
          </cell>
          <cell r="H15">
            <v>9.288043268136148E-2</v>
          </cell>
          <cell r="I15">
            <v>-1.4090723787675619E-2</v>
          </cell>
          <cell r="K15">
            <v>0</v>
          </cell>
          <cell r="L15">
            <v>127200.9</v>
          </cell>
          <cell r="M15">
            <v>1163.905</v>
          </cell>
          <cell r="N15">
            <v>109.29</v>
          </cell>
          <cell r="O15">
            <v>-4.009842340289782E-3</v>
          </cell>
          <cell r="P15">
            <v>-1.4073071718538444E-2</v>
          </cell>
          <cell r="R15">
            <v>9.2899999999999983E-2</v>
          </cell>
          <cell r="S15">
            <v>-1.4073071718538444E-2</v>
          </cell>
          <cell r="T15">
            <v>-2.1108864867827037E-2</v>
          </cell>
          <cell r="U15">
            <v>5.3441105646935265E-2</v>
          </cell>
        </row>
        <row r="16">
          <cell r="A16">
            <v>42137</v>
          </cell>
          <cell r="B16">
            <v>128185.52</v>
          </cell>
          <cell r="C16">
            <v>1136.03</v>
          </cell>
          <cell r="D16">
            <v>110.13400578225887</v>
          </cell>
          <cell r="E16">
            <v>7.7406685015593002E-3</v>
          </cell>
          <cell r="F16">
            <v>-6.4591269079037339E-3</v>
          </cell>
          <cell r="H16">
            <v>0.1013400578225887</v>
          </cell>
          <cell r="I16">
            <v>-6.4591269079037339E-3</v>
          </cell>
          <cell r="K16">
            <v>0</v>
          </cell>
          <cell r="L16">
            <v>128185.52</v>
          </cell>
          <cell r="M16">
            <v>1163.905</v>
          </cell>
          <cell r="N16">
            <v>110.13</v>
          </cell>
          <cell r="O16">
            <v>7.6859730990941344E-3</v>
          </cell>
          <cell r="P16">
            <v>-6.4952638700946919E-3</v>
          </cell>
          <cell r="R16">
            <v>0.10129999999999995</v>
          </cell>
          <cell r="S16">
            <v>-6.4952638700946919E-3</v>
          </cell>
          <cell r="T16">
            <v>-8.6602580733199375E-3</v>
          </cell>
          <cell r="U16">
            <v>5.008393785699497E-2</v>
          </cell>
        </row>
        <row r="17">
          <cell r="A17">
            <v>42138</v>
          </cell>
          <cell r="B17">
            <v>129082.99</v>
          </cell>
          <cell r="C17">
            <v>1136.03</v>
          </cell>
          <cell r="D17">
            <v>110.90509105124559</v>
          </cell>
          <cell r="E17">
            <v>7.0013368124572928E-3</v>
          </cell>
          <cell r="F17">
            <v>4.969873815570125E-4</v>
          </cell>
          <cell r="H17">
            <v>0.10905091051245597</v>
          </cell>
          <cell r="I17">
            <v>4.969873815570125E-4</v>
          </cell>
          <cell r="K17">
            <v>12.824150000001339</v>
          </cell>
          <cell r="L17">
            <v>129070.16585</v>
          </cell>
          <cell r="M17">
            <v>1163.905</v>
          </cell>
          <cell r="N17">
            <v>110.89</v>
          </cell>
          <cell r="O17">
            <v>6.9009352583311312E-3</v>
          </cell>
          <cell r="P17">
            <v>3.6084799278301993E-4</v>
          </cell>
          <cell r="R17">
            <v>0.1089</v>
          </cell>
          <cell r="S17">
            <v>3.6084799278301993E-4</v>
          </cell>
          <cell r="T17">
            <v>4.3301774759640921E-4</v>
          </cell>
          <cell r="U17">
            <v>4.8288059449573532E-2</v>
          </cell>
        </row>
        <row r="18">
          <cell r="A18">
            <v>42139</v>
          </cell>
          <cell r="B18">
            <v>129891.89</v>
          </cell>
          <cell r="C18">
            <v>1136.03</v>
          </cell>
          <cell r="D18">
            <v>111.6000790442519</v>
          </cell>
          <cell r="E18">
            <v>6.2665111801329942E-3</v>
          </cell>
          <cell r="F18">
            <v>6.7666129386729779E-3</v>
          </cell>
          <cell r="H18">
            <v>0.1160007904425191</v>
          </cell>
          <cell r="I18">
            <v>6.7666129386729779E-3</v>
          </cell>
          <cell r="K18">
            <v>174.60415000000265</v>
          </cell>
          <cell r="L18">
            <v>129717.28585</v>
          </cell>
          <cell r="M18">
            <v>1163.905</v>
          </cell>
          <cell r="N18">
            <v>111.45</v>
          </cell>
          <cell r="O18">
            <v>5.0500495987013672E-3</v>
          </cell>
          <cell r="P18">
            <v>5.4127198917457431E-3</v>
          </cell>
          <cell r="R18">
            <v>0.11450000000000005</v>
          </cell>
          <cell r="S18">
            <v>5.4127198917457431E-3</v>
          </cell>
          <cell r="T18">
            <v>5.9047998639130128E-3</v>
          </cell>
          <cell r="U18">
            <v>4.7885568136273891E-2</v>
          </cell>
        </row>
        <row r="19">
          <cell r="A19">
            <v>42142</v>
          </cell>
          <cell r="B19">
            <v>130365.75999999999</v>
          </cell>
          <cell r="C19">
            <v>1136.03</v>
          </cell>
          <cell r="D19">
            <v>112.00721708386853</v>
          </cell>
          <cell r="E19">
            <v>3.64818773520037E-3</v>
          </cell>
          <cell r="F19">
            <v>1.0439486548205146E-2</v>
          </cell>
          <cell r="H19">
            <v>0.12007217083868515</v>
          </cell>
          <cell r="I19">
            <v>1.0439486548205146E-2</v>
          </cell>
          <cell r="K19">
            <v>269.37815000000052</v>
          </cell>
          <cell r="L19">
            <v>130096.38184999999</v>
          </cell>
          <cell r="M19">
            <v>1163.905</v>
          </cell>
          <cell r="N19">
            <v>111.78</v>
          </cell>
          <cell r="O19">
            <v>2.9609690444145631E-3</v>
          </cell>
          <cell r="P19">
            <v>8.389715832205713E-3</v>
          </cell>
          <cell r="R19">
            <v>0.1177999999999999</v>
          </cell>
          <cell r="S19">
            <v>8.389715832205713E-3</v>
          </cell>
          <cell r="T19">
            <v>8.3897158322088217E-3</v>
          </cell>
          <cell r="U19">
            <v>4.8093887561128396E-2</v>
          </cell>
        </row>
        <row r="20">
          <cell r="A20">
            <v>42143</v>
          </cell>
          <cell r="B20">
            <v>132413.01</v>
          </cell>
          <cell r="C20">
            <v>1136.03</v>
          </cell>
          <cell r="D20">
            <v>113.76616648265968</v>
          </cell>
          <cell r="E20">
            <v>1.5703893414958259E-2</v>
          </cell>
          <cell r="F20">
            <v>2.630732054722329E-2</v>
          </cell>
          <cell r="H20">
            <v>0.13766166482659692</v>
          </cell>
          <cell r="I20">
            <v>2.630732054722329E-2</v>
          </cell>
          <cell r="K20">
            <v>678.82815000000539</v>
          </cell>
          <cell r="L20">
            <v>131734.18184999999</v>
          </cell>
          <cell r="M20">
            <v>1163.905</v>
          </cell>
          <cell r="N20">
            <v>113.18</v>
          </cell>
          <cell r="O20">
            <v>1.2524601896582555E-2</v>
          </cell>
          <cell r="P20">
            <v>2.1019395579612299E-2</v>
          </cell>
          <cell r="R20">
            <v>0.13180000000000014</v>
          </cell>
          <cell r="S20">
            <v>2.1019395579612299E-2</v>
          </cell>
          <cell r="T20">
            <v>1.9402362151012653E-2</v>
          </cell>
          <cell r="U20">
            <v>5.260945315734189E-2</v>
          </cell>
        </row>
        <row r="21">
          <cell r="A21">
            <v>42144</v>
          </cell>
          <cell r="B21">
            <v>132572.14000000001</v>
          </cell>
          <cell r="C21">
            <v>1136.03</v>
          </cell>
          <cell r="D21">
            <v>113.90288726313575</v>
          </cell>
          <cell r="E21">
            <v>1.2017701281770155E-3</v>
          </cell>
          <cell r="F21">
            <v>2.754070602738623E-2</v>
          </cell>
          <cell r="H21">
            <v>0.13902887263135755</v>
          </cell>
          <cell r="I21">
            <v>2.754070602738623E-2</v>
          </cell>
          <cell r="K21">
            <v>710.65415000000507</v>
          </cell>
          <cell r="L21">
            <v>131861.48585</v>
          </cell>
          <cell r="M21">
            <v>1163.905</v>
          </cell>
          <cell r="N21">
            <v>113.29</v>
          </cell>
          <cell r="O21">
            <v>9.7190316310302727E-4</v>
          </cell>
          <cell r="P21">
            <v>2.2011727559765548E-2</v>
          </cell>
          <cell r="R21">
            <v>0.13290000000000002</v>
          </cell>
          <cell r="S21">
            <v>2.2011727559765548E-2</v>
          </cell>
          <cell r="T21">
            <v>1.8866898433557822E-2</v>
          </cell>
          <cell r="U21">
            <v>5.5763592905101134E-2</v>
          </cell>
        </row>
        <row r="22">
          <cell r="A22">
            <v>42145</v>
          </cell>
          <cell r="B22">
            <v>133689.91</v>
          </cell>
          <cell r="C22">
            <v>1136.03</v>
          </cell>
          <cell r="D22">
            <v>114.86324914834115</v>
          </cell>
          <cell r="E22">
            <v>8.431409495237796E-3</v>
          </cell>
          <cell r="F22">
            <v>3.6204322492928931E-2</v>
          </cell>
          <cell r="H22">
            <v>0.14863249148341162</v>
          </cell>
          <cell r="I22">
            <v>3.6204322492928931E-2</v>
          </cell>
          <cell r="K22">
            <v>934.20815000000357</v>
          </cell>
          <cell r="L22">
            <v>132755.70185000001</v>
          </cell>
          <cell r="M22">
            <v>1163.905</v>
          </cell>
          <cell r="N22">
            <v>114.06</v>
          </cell>
          <cell r="O22">
            <v>6.7967163915614304E-3</v>
          </cell>
          <cell r="P22">
            <v>2.8958051420838959E-2</v>
          </cell>
          <cell r="R22">
            <v>0.14060000000000006</v>
          </cell>
          <cell r="S22">
            <v>2.8958051420838959E-2</v>
          </cell>
          <cell r="T22">
            <v>2.3165770359369731E-2</v>
          </cell>
          <cell r="U22">
            <v>6.0291256306871446E-2</v>
          </cell>
        </row>
        <row r="23">
          <cell r="A23">
            <v>42146</v>
          </cell>
          <cell r="B23">
            <v>135419.07</v>
          </cell>
          <cell r="C23">
            <v>1136.03</v>
          </cell>
          <cell r="D23">
            <v>116.34890304621082</v>
          </cell>
          <cell r="E23">
            <v>1.2934109986310727E-2</v>
          </cell>
          <cell r="F23">
            <v>4.9606703168343147E-2</v>
          </cell>
          <cell r="H23">
            <v>0.16348903046210816</v>
          </cell>
          <cell r="I23">
            <v>4.9606703168343147E-2</v>
          </cell>
          <cell r="K23">
            <v>1280.0401500000028</v>
          </cell>
          <cell r="L23">
            <v>134139.02984999999</v>
          </cell>
          <cell r="M23">
            <v>1163.905</v>
          </cell>
          <cell r="N23">
            <v>115.25</v>
          </cell>
          <cell r="O23">
            <v>1.0433105383131691E-2</v>
          </cell>
          <cell r="P23">
            <v>3.9693279206134413E-2</v>
          </cell>
          <cell r="R23">
            <v>0.15250000000000008</v>
          </cell>
          <cell r="S23">
            <v>3.9693279206134413E-2</v>
          </cell>
          <cell r="T23">
            <v>2.9768482564705323E-2</v>
          </cell>
          <cell r="U23">
            <v>6.7446869383209651E-2</v>
          </cell>
        </row>
        <row r="24">
          <cell r="A24">
            <v>42149</v>
          </cell>
          <cell r="B24">
            <v>136270.63</v>
          </cell>
          <cell r="C24">
            <v>1136.03</v>
          </cell>
          <cell r="D24">
            <v>117.08054351514944</v>
          </cell>
          <cell r="E24">
            <v>6.2883314735509011E-3</v>
          </cell>
          <cell r="F24">
            <v>5.620697803472674E-2</v>
          </cell>
          <cell r="H24">
            <v>0.17080543515149449</v>
          </cell>
          <cell r="I24">
            <v>5.620697803472674E-2</v>
          </cell>
          <cell r="K24">
            <v>1450.3521500000038</v>
          </cell>
          <cell r="L24">
            <v>134820.27785000001</v>
          </cell>
          <cell r="M24">
            <v>1163.905</v>
          </cell>
          <cell r="N24">
            <v>115.83</v>
          </cell>
          <cell r="O24">
            <v>5.0325379609543752E-3</v>
          </cell>
          <cell r="P24">
            <v>4.4925575101488535E-2</v>
          </cell>
          <cell r="R24">
            <v>0.15829999999999989</v>
          </cell>
          <cell r="S24">
            <v>4.4925575101488535E-2</v>
          </cell>
          <cell r="T24">
            <v>3.1710075937112947E-2</v>
          </cell>
          <cell r="U24">
            <v>7.4246716724292686E-2</v>
          </cell>
        </row>
        <row r="25">
          <cell r="A25">
            <v>42150</v>
          </cell>
          <cell r="B25">
            <v>135999.37</v>
          </cell>
          <cell r="C25">
            <v>1136.03</v>
          </cell>
          <cell r="D25">
            <v>116.84748325679502</v>
          </cell>
          <cell r="E25">
            <v>-1.9905976805127956E-3</v>
          </cell>
          <cell r="F25">
            <v>5.4104494874109399E-2</v>
          </cell>
          <cell r="H25">
            <v>0.16847483256795015</v>
          </cell>
          <cell r="I25">
            <v>5.4104494874109399E-2</v>
          </cell>
          <cell r="K25">
            <v>1396.100150000002</v>
          </cell>
          <cell r="L25">
            <v>134603.26984999998</v>
          </cell>
          <cell r="M25">
            <v>1163.905</v>
          </cell>
          <cell r="N25">
            <v>115.65</v>
          </cell>
          <cell r="O25">
            <v>-1.5540015540015384E-3</v>
          </cell>
          <cell r="P25">
            <v>4.3301759133964834E-2</v>
          </cell>
          <cell r="R25">
            <v>0.15650000000000008</v>
          </cell>
          <cell r="S25">
            <v>4.3301759133964834E-2</v>
          </cell>
          <cell r="T25">
            <v>2.8865756443124724E-2</v>
          </cell>
          <cell r="U25">
            <v>7.8411159072160883E-2</v>
          </cell>
        </row>
        <row r="26">
          <cell r="A26">
            <v>42151</v>
          </cell>
          <cell r="B26">
            <v>136360.04</v>
          </cell>
          <cell r="C26">
            <v>1136.03</v>
          </cell>
          <cell r="D26">
            <v>117.15736249951672</v>
          </cell>
          <cell r="E26">
            <v>2.651997579106391E-3</v>
          </cell>
          <cell r="F26">
            <v>5.6899977442640859E-2</v>
          </cell>
          <cell r="H26">
            <v>0.17157362499516715</v>
          </cell>
          <cell r="I26">
            <v>5.6899977442640859E-2</v>
          </cell>
          <cell r="K26">
            <v>1468.2341500000036</v>
          </cell>
          <cell r="L26">
            <v>134891.80585</v>
          </cell>
          <cell r="M26">
            <v>1163.905</v>
          </cell>
          <cell r="N26">
            <v>115.9</v>
          </cell>
          <cell r="O26">
            <v>2.1616947686986521E-3</v>
          </cell>
          <cell r="P26">
            <v>4.5557059088858987E-2</v>
          </cell>
          <cell r="R26">
            <v>0.15900000000000003</v>
          </cell>
          <cell r="S26">
            <v>4.5557059088858987E-2</v>
          </cell>
          <cell r="T26">
            <v>2.8770465280288704E-2</v>
          </cell>
          <cell r="U26">
            <v>8.1995608428403158E-2</v>
          </cell>
        </row>
        <row r="27">
          <cell r="A27">
            <v>42152</v>
          </cell>
          <cell r="B27">
            <v>134167.85</v>
          </cell>
          <cell r="C27">
            <v>1136.03</v>
          </cell>
          <cell r="D27">
            <v>115.27388403692743</v>
          </cell>
          <cell r="E27">
            <v>-1.6076483990471013E-2</v>
          </cell>
          <cell r="F27">
            <v>3.9908741875754883E-2</v>
          </cell>
          <cell r="H27">
            <v>0.15273884036927421</v>
          </cell>
          <cell r="I27">
            <v>3.9908741875754883E-2</v>
          </cell>
          <cell r="K27">
            <v>1029.7961500000047</v>
          </cell>
          <cell r="L27">
            <v>133138.05385</v>
          </cell>
          <cell r="M27">
            <v>1163.905</v>
          </cell>
          <cell r="N27">
            <v>114.39</v>
          </cell>
          <cell r="O27">
            <v>-1.3028472821397852E-2</v>
          </cell>
          <cell r="P27">
            <v>3.1935047361299151E-2</v>
          </cell>
          <cell r="R27">
            <v>0.14389999999999992</v>
          </cell>
          <cell r="S27">
            <v>3.1935047361299151E-2</v>
          </cell>
          <cell r="T27">
            <v>1.9159804782418632E-2</v>
          </cell>
          <cell r="U27">
            <v>8.1684129805707203E-2</v>
          </cell>
        </row>
        <row r="28">
          <cell r="A28">
            <v>42153</v>
          </cell>
          <cell r="B28">
            <v>134161.23000000001</v>
          </cell>
          <cell r="C28">
            <v>1136.03</v>
          </cell>
          <cell r="D28">
            <v>115.2681962874977</v>
          </cell>
          <cell r="E28">
            <v>-4.9341179723771944E-5</v>
          </cell>
          <cell r="F28">
            <v>3.9857431551625799E-2</v>
          </cell>
          <cell r="H28">
            <v>3.9857431551625799E-2</v>
          </cell>
          <cell r="I28">
            <v>3.9857431551625799E-2</v>
          </cell>
          <cell r="K28">
            <v>1028.4721500000039</v>
          </cell>
          <cell r="L28">
            <v>133132.75784999999</v>
          </cell>
          <cell r="M28">
            <v>1163.905</v>
          </cell>
          <cell r="N28">
            <v>114.38</v>
          </cell>
          <cell r="O28">
            <v>-8.7420229041068609E-5</v>
          </cell>
          <cell r="P28">
            <v>3.1844835363103341E-2</v>
          </cell>
          <cell r="R28">
            <v>3.1844835363103341E-2</v>
          </cell>
          <cell r="S28">
            <v>3.1844835363103341E-2</v>
          </cell>
          <cell r="T28">
            <v>1.819580721998193E-2</v>
          </cell>
          <cell r="U28">
            <v>8.1220771865605917E-2</v>
          </cell>
        </row>
        <row r="29">
          <cell r="A29">
            <v>42156</v>
          </cell>
          <cell r="B29">
            <v>135720.18</v>
          </cell>
          <cell r="C29">
            <v>1136.03</v>
          </cell>
          <cell r="D29">
            <v>116.60760972759805</v>
          </cell>
          <cell r="E29">
            <v>1.1619973967143871E-2</v>
          </cell>
          <cell r="F29">
            <v>1.1619973967143871E-2</v>
          </cell>
          <cell r="H29">
            <v>5.1940547835796602E-2</v>
          </cell>
          <cell r="I29">
            <v>5.1940547835796602E-2</v>
          </cell>
          <cell r="K29">
            <v>1340.2621500000021</v>
          </cell>
          <cell r="L29">
            <v>134379.91785</v>
          </cell>
          <cell r="M29">
            <v>1163.905</v>
          </cell>
          <cell r="N29">
            <v>115.46</v>
          </cell>
          <cell r="O29">
            <v>9.4422101766042932E-3</v>
          </cell>
          <cell r="P29">
            <v>9.4422101766042932E-3</v>
          </cell>
          <cell r="R29">
            <v>4.1587731168245323E-2</v>
          </cell>
          <cell r="S29">
            <v>4.1587731168245323E-2</v>
          </cell>
          <cell r="T29">
            <v>2.2682073375989376E-2</v>
          </cell>
          <cell r="U29">
            <v>7.9279420298611361E-2</v>
          </cell>
        </row>
        <row r="30">
          <cell r="A30">
            <v>42157</v>
          </cell>
          <cell r="B30">
            <v>136471.4</v>
          </cell>
          <cell r="C30">
            <v>1136.03</v>
          </cell>
          <cell r="D30">
            <v>117.25304041137377</v>
          </cell>
          <cell r="E30">
            <v>5.5350648665510871E-3</v>
          </cell>
          <cell r="F30">
            <v>1.7219356143350684E-2</v>
          </cell>
          <cell r="H30">
            <v>5.7763107003822922E-2</v>
          </cell>
          <cell r="I30">
            <v>5.7763107003822922E-2</v>
          </cell>
          <cell r="K30">
            <v>1490.5061499999999</v>
          </cell>
          <cell r="L30">
            <v>134980.89384999999</v>
          </cell>
          <cell r="M30">
            <v>1163.905</v>
          </cell>
          <cell r="N30">
            <v>115.97</v>
          </cell>
          <cell r="O30">
            <v>4.4171141520874535E-3</v>
          </cell>
          <cell r="P30">
            <v>1.3901031648889672E-2</v>
          </cell>
          <cell r="R30">
            <v>4.6188543076229216E-2</v>
          </cell>
          <cell r="S30">
            <v>4.6188543076229216E-2</v>
          </cell>
          <cell r="T30">
            <v>2.4095709220432582E-2</v>
          </cell>
          <cell r="U30">
            <v>7.7475997873677593E-2</v>
          </cell>
        </row>
        <row r="31">
          <cell r="A31">
            <v>42158</v>
          </cell>
          <cell r="B31">
            <v>137542.78</v>
          </cell>
          <cell r="C31">
            <v>1136.03</v>
          </cell>
          <cell r="D31">
            <v>118.17354509173859</v>
          </cell>
          <cell r="E31">
            <v>7.8505826129138256E-3</v>
          </cell>
          <cell r="F31">
            <v>2.5205120734208997E-2</v>
          </cell>
          <cell r="H31">
            <v>6.6067163660249006E-2</v>
          </cell>
          <cell r="I31">
            <v>6.6067163660249006E-2</v>
          </cell>
          <cell r="K31">
            <v>1704.7821500000018</v>
          </cell>
          <cell r="L31">
            <v>135837.99784999999</v>
          </cell>
          <cell r="M31">
            <v>1163.905</v>
          </cell>
          <cell r="N31">
            <v>116.71</v>
          </cell>
          <cell r="O31">
            <v>6.3809605932567681E-3</v>
          </cell>
          <cell r="P31">
            <v>2.0370694177303639E-2</v>
          </cell>
          <cell r="R31">
            <v>5.2864230942715418E-2</v>
          </cell>
          <cell r="S31">
            <v>5.2864230942715418E-2</v>
          </cell>
          <cell r="T31">
            <v>2.642862311074623E-2</v>
          </cell>
          <cell r="U31">
            <v>7.6025882115893575E-2</v>
          </cell>
        </row>
        <row r="32">
          <cell r="A32">
            <v>42159</v>
          </cell>
          <cell r="B32">
            <v>137030.76</v>
          </cell>
          <cell r="C32">
            <v>1136.03</v>
          </cell>
          <cell r="D32">
            <v>117.73362946288573</v>
          </cell>
          <cell r="E32">
            <v>-3.7226236084509923E-3</v>
          </cell>
          <cell r="F32">
            <v>2.1388667948258888E-2</v>
          </cell>
          <cell r="H32">
            <v>6.2098596868612965E-2</v>
          </cell>
          <cell r="I32">
            <v>6.2098596868612965E-2</v>
          </cell>
          <cell r="K32">
            <v>1602.3781500000046</v>
          </cell>
          <cell r="L32">
            <v>135428.38185000001</v>
          </cell>
          <cell r="M32">
            <v>1163.905</v>
          </cell>
          <cell r="N32">
            <v>116.36</v>
          </cell>
          <cell r="O32">
            <v>-2.9988861280095813E-3</v>
          </cell>
          <cell r="P32">
            <v>1.7310718657107982E-2</v>
          </cell>
          <cell r="R32">
            <v>4.9706811005863827E-2</v>
          </cell>
          <cell r="S32">
            <v>4.9706811005863827E-2</v>
          </cell>
          <cell r="T32">
            <v>2.3856186541863167E-2</v>
          </cell>
          <cell r="U32">
            <v>7.4516942319213866E-2</v>
          </cell>
        </row>
        <row r="33">
          <cell r="A33">
            <v>42160</v>
          </cell>
          <cell r="B33">
            <v>136490.62</v>
          </cell>
          <cell r="C33">
            <v>1136.03</v>
          </cell>
          <cell r="D33">
            <v>117.26955378660629</v>
          </cell>
          <cell r="E33">
            <v>-3.9417427152853568E-3</v>
          </cell>
          <cell r="F33">
            <v>1.7362616606898973E-2</v>
          </cell>
          <cell r="H33">
            <v>5.7912077461491185E-2</v>
          </cell>
          <cell r="I33">
            <v>5.7912077461491185E-2</v>
          </cell>
          <cell r="K33">
            <v>1494.3501500000013</v>
          </cell>
          <cell r="L33">
            <v>134996.26984999998</v>
          </cell>
          <cell r="M33">
            <v>1163.905</v>
          </cell>
          <cell r="N33">
            <v>115.99</v>
          </cell>
          <cell r="O33">
            <v>-3.1797868683396402E-3</v>
          </cell>
          <cell r="P33">
            <v>1.4075887392900777E-2</v>
          </cell>
          <cell r="R33">
            <v>4.6368967072620615E-2</v>
          </cell>
          <cell r="S33">
            <v>4.6368967072620615E-2</v>
          </cell>
          <cell r="T33">
            <v>2.1398390662525912E-2</v>
          </cell>
          <cell r="U33">
            <v>7.3022664775190649E-2</v>
          </cell>
        </row>
        <row r="34">
          <cell r="A34">
            <v>42163</v>
          </cell>
          <cell r="B34">
            <v>136239.18</v>
          </cell>
          <cell r="C34">
            <v>1136.03</v>
          </cell>
          <cell r="D34">
            <v>117.05352240947499</v>
          </cell>
          <cell r="E34">
            <v>-1.842177872735884E-3</v>
          </cell>
          <cell r="F34">
            <v>1.5488453706036909E-2</v>
          </cell>
          <cell r="H34">
            <v>5.5963215241091602E-2</v>
          </cell>
          <cell r="I34">
            <v>5.5963215241091602E-2</v>
          </cell>
          <cell r="K34">
            <v>1444.06215</v>
          </cell>
          <cell r="L34">
            <v>134795.11784999998</v>
          </cell>
          <cell r="M34">
            <v>1163.905</v>
          </cell>
          <cell r="N34">
            <v>115.81</v>
          </cell>
          <cell r="O34">
            <v>-1.5518579187860926E-3</v>
          </cell>
          <cell r="P34">
            <v>1.2502185696800172E-2</v>
          </cell>
          <cell r="R34">
            <v>4.4745151105097136E-2</v>
          </cell>
          <cell r="S34">
            <v>4.4745151105097136E-2</v>
          </cell>
          <cell r="T34">
            <v>1.988426263417864E-2</v>
          </cell>
          <cell r="U34">
            <v>7.160479581395382E-2</v>
          </cell>
        </row>
        <row r="35">
          <cell r="A35">
            <v>42164</v>
          </cell>
          <cell r="B35">
            <v>132529.91</v>
          </cell>
          <cell r="C35">
            <v>1136.03</v>
          </cell>
          <cell r="D35">
            <v>113.86660423316337</v>
          </cell>
          <cell r="E35">
            <v>-2.7226162106964935E-2</v>
          </cell>
          <cell r="F35">
            <v>-1.2159399552314709E-2</v>
          </cell>
          <cell r="H35">
            <v>2.72133895639457E-2</v>
          </cell>
          <cell r="I35">
            <v>2.72133895639457E-2</v>
          </cell>
          <cell r="K35">
            <v>702.20815000000425</v>
          </cell>
          <cell r="L35">
            <v>131827.70185000001</v>
          </cell>
          <cell r="M35">
            <v>1163.905</v>
          </cell>
          <cell r="N35">
            <v>113.26</v>
          </cell>
          <cell r="O35">
            <v>-2.2018823935756826E-2</v>
          </cell>
          <cell r="P35">
            <v>-9.7919216646266127E-3</v>
          </cell>
          <cell r="R35">
            <v>2.1741091565178339E-2</v>
          </cell>
          <cell r="S35">
            <v>2.1741091565178339E-2</v>
          </cell>
          <cell r="T35">
            <v>9.3170319508999455E-3</v>
          </cell>
          <cell r="U35">
            <v>7.173513337511947E-2</v>
          </cell>
        </row>
        <row r="36">
          <cell r="A36">
            <v>42165</v>
          </cell>
          <cell r="B36">
            <v>133038.38</v>
          </cell>
          <cell r="C36">
            <v>1136.03</v>
          </cell>
          <cell r="D36">
            <v>114.30346978490513</v>
          </cell>
          <cell r="E36">
            <v>3.8366433660144139E-3</v>
          </cell>
          <cell r="F36">
            <v>-8.3694074659274031E-3</v>
          </cell>
          <cell r="H36">
            <v>3.1154441000497357E-2</v>
          </cell>
          <cell r="I36">
            <v>3.1154441000497357E-2</v>
          </cell>
          <cell r="K36">
            <v>803.90215000000308</v>
          </cell>
          <cell r="L36">
            <v>132234.47785</v>
          </cell>
          <cell r="M36">
            <v>1163.905</v>
          </cell>
          <cell r="N36">
            <v>113.61</v>
          </cell>
          <cell r="O36">
            <v>3.0902348578492056E-3</v>
          </cell>
          <cell r="P36">
            <v>-6.7319461444308448E-3</v>
          </cell>
          <cell r="R36">
            <v>2.4898511502029708E-2</v>
          </cell>
          <cell r="S36">
            <v>2.4898511502029708E-2</v>
          </cell>
          <cell r="T36">
            <v>1.0302080560450122E-2</v>
          </cell>
          <cell r="U36">
            <v>7.1410146166955263E-2</v>
          </cell>
        </row>
        <row r="37">
          <cell r="A37">
            <v>42166</v>
          </cell>
          <cell r="B37">
            <v>133461.74</v>
          </cell>
          <cell r="C37">
            <v>1136.03</v>
          </cell>
          <cell r="D37">
            <v>114.66721081187897</v>
          </cell>
          <cell r="E37">
            <v>3.1822395913119195E-3</v>
          </cell>
          <cell r="F37">
            <v>-5.213801334409518E-3</v>
          </cell>
          <cell r="H37">
            <v>3.4435821487406315E-2</v>
          </cell>
          <cell r="I37">
            <v>3.4435821487406315E-2</v>
          </cell>
          <cell r="K37">
            <v>888.57415000000071</v>
          </cell>
          <cell r="L37">
            <v>132573.16584999999</v>
          </cell>
          <cell r="M37">
            <v>1163.905</v>
          </cell>
          <cell r="N37">
            <v>113.9</v>
          </cell>
          <cell r="O37">
            <v>2.5525922013907021E-3</v>
          </cell>
          <cell r="P37">
            <v>-4.1965378562685007E-3</v>
          </cell>
          <cell r="R37">
            <v>2.751465944970688E-2</v>
          </cell>
          <cell r="S37">
            <v>2.751465944970688E-2</v>
          </cell>
          <cell r="T37">
            <v>1.1004955445386599E-2</v>
          </cell>
          <cell r="U37">
            <v>7.0810765969612027E-2</v>
          </cell>
        </row>
        <row r="38">
          <cell r="A38">
            <v>42167</v>
          </cell>
          <cell r="B38">
            <v>134728.10999999999</v>
          </cell>
          <cell r="C38">
            <v>1136.03</v>
          </cell>
          <cell r="D38">
            <v>115.75524634742526</v>
          </cell>
          <cell r="E38">
            <v>9.4886369681677074E-3</v>
          </cell>
          <cell r="F38">
            <v>4.2253637656719523E-3</v>
          </cell>
          <cell r="H38">
            <v>4.4251207464368614E-2</v>
          </cell>
          <cell r="I38">
            <v>4.4251207464368614E-2</v>
          </cell>
          <cell r="K38">
            <v>1141.84815</v>
          </cell>
          <cell r="L38">
            <v>133586.26184999998</v>
          </cell>
          <cell r="M38">
            <v>1163.905</v>
          </cell>
          <cell r="N38">
            <v>114.77</v>
          </cell>
          <cell r="O38">
            <v>7.6382791922737781E-3</v>
          </cell>
          <cell r="P38">
            <v>3.4096870082183095E-3</v>
          </cell>
          <cell r="R38">
            <v>3.5363103292737952E-2</v>
          </cell>
          <cell r="S38">
            <v>3.5363103292737952E-2</v>
          </cell>
          <cell r="T38">
            <v>1.3687460010331165E-2</v>
          </cell>
          <cell r="U38">
            <v>6.9754422524862025E-2</v>
          </cell>
        </row>
        <row r="39">
          <cell r="A39">
            <v>42170</v>
          </cell>
          <cell r="B39">
            <v>132685.42000000001</v>
          </cell>
          <cell r="C39">
            <v>1136.03</v>
          </cell>
          <cell r="D39">
            <v>114.00021479416277</v>
          </cell>
          <cell r="E39">
            <v>-1.5161572443938898E-2</v>
          </cell>
          <cell r="F39">
            <v>-1.1000271837102171E-2</v>
          </cell>
          <cell r="H39">
            <v>2.8418717132726812E-2</v>
          </cell>
          <cell r="I39">
            <v>2.8418717132726812E-2</v>
          </cell>
          <cell r="K39">
            <v>733.31015000000571</v>
          </cell>
          <cell r="L39">
            <v>131952.10985000001</v>
          </cell>
          <cell r="M39">
            <v>1163.905</v>
          </cell>
          <cell r="N39">
            <v>113.37</v>
          </cell>
          <cell r="O39">
            <v>-1.2198309662803775E-2</v>
          </cell>
          <cell r="P39">
            <v>-8.8302150725650952E-3</v>
          </cell>
          <cell r="R39">
            <v>2.2733423545331588E-2</v>
          </cell>
          <cell r="S39">
            <v>2.2733423545331588E-2</v>
          </cell>
          <cell r="T39">
            <v>8.5244282690410955E-3</v>
          </cell>
          <cell r="U39">
            <v>6.9595230732348995E-2</v>
          </cell>
        </row>
        <row r="40">
          <cell r="A40">
            <v>42171</v>
          </cell>
          <cell r="B40">
            <v>131967.26999999999</v>
          </cell>
          <cell r="C40">
            <v>1136.03</v>
          </cell>
          <cell r="D40">
            <v>113.38319708223608</v>
          </cell>
          <cell r="E40">
            <v>-5.4124258716596874E-3</v>
          </cell>
          <cell r="F40">
            <v>-1.6353159552875529E-2</v>
          </cell>
          <cell r="H40">
            <v>2.2852477061218623E-2</v>
          </cell>
          <cell r="I40">
            <v>2.2852477061218623E-2</v>
          </cell>
          <cell r="K40">
            <v>589.68014999999832</v>
          </cell>
          <cell r="L40">
            <v>131377.58984999999</v>
          </cell>
          <cell r="M40">
            <v>1163.905</v>
          </cell>
          <cell r="N40">
            <v>112.88</v>
          </cell>
          <cell r="O40">
            <v>-4.3221310752404873E-3</v>
          </cell>
          <cell r="P40">
            <v>-1.3114180800839259E-2</v>
          </cell>
          <cell r="R40">
            <v>1.8313035633739316E-2</v>
          </cell>
          <cell r="S40">
            <v>1.8313035633739316E-2</v>
          </cell>
          <cell r="T40">
            <v>6.6588976954875534E-3</v>
          </cell>
          <cell r="U40">
            <v>6.9847543220723909E-2</v>
          </cell>
        </row>
        <row r="41">
          <cell r="A41">
            <v>42172</v>
          </cell>
          <cell r="B41">
            <v>132563.68</v>
          </cell>
          <cell r="C41">
            <v>1136.03</v>
          </cell>
          <cell r="D41">
            <v>113.89561862866815</v>
          </cell>
          <cell r="E41">
            <v>4.5193781761190266E-3</v>
          </cell>
          <cell r="F41">
            <v>-1.1907687489150276E-2</v>
          </cell>
          <cell r="H41">
            <v>2.7475134223438502E-2</v>
          </cell>
          <cell r="I41">
            <v>2.7475134223438502E-2</v>
          </cell>
          <cell r="K41">
            <v>708.96215000000109</v>
          </cell>
          <cell r="L41">
            <v>131854.71784999999</v>
          </cell>
          <cell r="M41">
            <v>1163.905</v>
          </cell>
          <cell r="N41">
            <v>113.29</v>
          </cell>
          <cell r="O41">
            <v>3.632175761871137E-3</v>
          </cell>
          <cell r="P41">
            <v>-9.5296380486098453E-3</v>
          </cell>
          <cell r="R41">
            <v>2.2011727559765548E-2</v>
          </cell>
          <cell r="S41">
            <v>2.2011727559765548E-2</v>
          </cell>
          <cell r="T41">
            <v>7.7682918341963614E-3</v>
          </cell>
          <cell r="U41">
            <v>6.9642317120824179E-2</v>
          </cell>
        </row>
        <row r="42">
          <cell r="A42">
            <v>42173</v>
          </cell>
          <cell r="B42">
            <v>132535.96</v>
          </cell>
          <cell r="C42">
            <v>1136.03</v>
          </cell>
          <cell r="D42">
            <v>113.871802251902</v>
          </cell>
          <cell r="E42">
            <v>-2.0910704953280845E-4</v>
          </cell>
          <cell r="F42">
            <v>-1.211430455728546E-2</v>
          </cell>
          <cell r="H42">
            <v>2.7260281929652797E-2</v>
          </cell>
          <cell r="I42">
            <v>2.7260281929652797E-2</v>
          </cell>
          <cell r="K42">
            <v>703.41815000000008</v>
          </cell>
          <cell r="L42">
            <v>131832.54184999998</v>
          </cell>
          <cell r="M42">
            <v>1163.905</v>
          </cell>
          <cell r="N42">
            <v>113.27</v>
          </cell>
          <cell r="O42">
            <v>-1.7653808809259264E-4</v>
          </cell>
          <cell r="P42">
            <v>-9.7044937926210606E-3</v>
          </cell>
          <cell r="R42">
            <v>2.1831303563373927E-2</v>
          </cell>
          <cell r="S42">
            <v>2.1831303563373927E-2</v>
          </cell>
          <cell r="T42">
            <v>7.4844815182757429E-3</v>
          </cell>
          <cell r="U42">
            <v>6.9416473769386658E-2</v>
          </cell>
        </row>
        <row r="43">
          <cell r="A43">
            <v>42174</v>
          </cell>
          <cell r="B43">
            <v>131346.72</v>
          </cell>
          <cell r="C43">
            <v>1136.03</v>
          </cell>
          <cell r="D43">
            <v>112.85003501144853</v>
          </cell>
          <cell r="E43">
            <v>-8.9729609986602954E-3</v>
          </cell>
          <cell r="F43">
            <v>-2.0978564373627329E-2</v>
          </cell>
          <cell r="H43">
            <v>1.8042715484425154E-2</v>
          </cell>
          <cell r="I43">
            <v>1.8042715484425154E-2</v>
          </cell>
          <cell r="K43">
            <v>465.57015000000064</v>
          </cell>
          <cell r="L43">
            <v>130881.14985</v>
          </cell>
          <cell r="M43">
            <v>1163.905</v>
          </cell>
          <cell r="N43">
            <v>112.45</v>
          </cell>
          <cell r="O43">
            <v>-7.2393396309702318E-3</v>
          </cell>
          <cell r="P43">
            <v>-1.6873579297079888E-2</v>
          </cell>
          <cell r="R43">
            <v>1.4433919711321685E-2</v>
          </cell>
          <cell r="S43">
            <v>1.4433919711321685E-2</v>
          </cell>
          <cell r="T43">
            <v>4.8110751022818476E-3</v>
          </cell>
          <cell r="U43">
            <v>6.98841505153633E-2</v>
          </cell>
        </row>
        <row r="44">
          <cell r="A44">
            <v>42177</v>
          </cell>
          <cell r="B44">
            <v>131164.57999999999</v>
          </cell>
          <cell r="C44">
            <v>1136.03</v>
          </cell>
          <cell r="D44">
            <v>112.69354457623258</v>
          </cell>
          <cell r="E44">
            <v>-1.3867114458587793E-3</v>
          </cell>
          <cell r="F44">
            <v>-2.2336184604151543E-2</v>
          </cell>
          <cell r="H44">
            <v>1.6630983998489723E-2</v>
          </cell>
          <cell r="I44">
            <v>1.6630983998489723E-2</v>
          </cell>
          <cell r="K44">
            <v>429.1421499999982</v>
          </cell>
          <cell r="L44">
            <v>130735.43784999999</v>
          </cell>
          <cell r="M44">
            <v>1163.905</v>
          </cell>
          <cell r="N44">
            <v>112.32</v>
          </cell>
          <cell r="O44">
            <v>-1.1560693641619046E-3</v>
          </cell>
          <cell r="P44">
            <v>-1.8010141633152621E-2</v>
          </cell>
          <cell r="R44">
            <v>1.3261163734776815E-2</v>
          </cell>
          <cell r="S44">
            <v>1.3261163734776815E-2</v>
          </cell>
          <cell r="T44">
            <v>4.3007252958915387E-3</v>
          </cell>
          <cell r="U44">
            <v>7.0375870448857042E-2</v>
          </cell>
        </row>
        <row r="45">
          <cell r="A45">
            <v>42178</v>
          </cell>
          <cell r="B45">
            <v>131797.6</v>
          </cell>
          <cell r="C45">
            <v>1136.03</v>
          </cell>
          <cell r="D45">
            <v>113.23742057985832</v>
          </cell>
          <cell r="E45">
            <v>4.8261504744651074E-3</v>
          </cell>
          <cell r="F45">
            <v>-1.761783191761146E-2</v>
          </cell>
          <cell r="H45">
            <v>2.1537398104269911E-2</v>
          </cell>
          <cell r="I45">
            <v>2.1537398104269911E-2</v>
          </cell>
          <cell r="K45">
            <v>555.74615000000176</v>
          </cell>
          <cell r="L45">
            <v>131241.85385000001</v>
          </cell>
          <cell r="M45">
            <v>1163.905</v>
          </cell>
          <cell r="N45">
            <v>112.76</v>
          </cell>
          <cell r="O45">
            <v>3.9173789173789775E-3</v>
          </cell>
          <cell r="P45">
            <v>-1.4163315264906329E-2</v>
          </cell>
          <cell r="R45">
            <v>1.7230491655390257E-2</v>
          </cell>
          <cell r="S45">
            <v>1.7230491655390257E-2</v>
          </cell>
          <cell r="T45">
            <v>5.440887182487586E-3</v>
          </cell>
          <cell r="U45">
            <v>7.0376274008256037E-2</v>
          </cell>
        </row>
        <row r="46">
          <cell r="A46">
            <v>42179</v>
          </cell>
          <cell r="B46">
            <v>132210.25</v>
          </cell>
          <cell r="C46">
            <v>1136.03</v>
          </cell>
          <cell r="D46">
            <v>113.5919598248998</v>
          </cell>
          <cell r="E46">
            <v>3.1309371339083292E-3</v>
          </cell>
          <cell r="F46">
            <v>-1.4542055107872875E-2</v>
          </cell>
          <cell r="H46">
            <v>2.47357674776707E-2</v>
          </cell>
          <cell r="I46">
            <v>2.47357674776707E-2</v>
          </cell>
          <cell r="K46">
            <v>638.2761500000023</v>
          </cell>
          <cell r="L46">
            <v>131571.97385000001</v>
          </cell>
          <cell r="M46">
            <v>1163.905</v>
          </cell>
          <cell r="N46">
            <v>113.04</v>
          </cell>
          <cell r="O46">
            <v>2.4831500532103146E-3</v>
          </cell>
          <cell r="P46">
            <v>-1.1715334848749648E-2</v>
          </cell>
          <cell r="R46">
            <v>1.9756427604871618E-2</v>
          </cell>
          <cell r="S46">
            <v>1.9756427604871618E-2</v>
          </cell>
          <cell r="T46">
            <v>6.0784851261956874E-3</v>
          </cell>
          <cell r="U46">
            <v>7.0127207322354237E-2</v>
          </cell>
        </row>
        <row r="47">
          <cell r="A47">
            <v>42180</v>
          </cell>
          <cell r="B47">
            <v>132023.12</v>
          </cell>
          <cell r="C47">
            <v>1136.03</v>
          </cell>
          <cell r="D47">
            <v>113.43118209819529</v>
          </cell>
          <cell r="E47">
            <v>-1.4153970664151361E-3</v>
          </cell>
          <cell r="F47">
            <v>-1.5936869392148667E-2</v>
          </cell>
          <cell r="H47">
            <v>2.3285359478532275E-2</v>
          </cell>
          <cell r="I47">
            <v>2.3285359478532275E-2</v>
          </cell>
          <cell r="K47">
            <v>600.85014999999999</v>
          </cell>
          <cell r="L47">
            <v>131422.26984999998</v>
          </cell>
          <cell r="M47">
            <v>1163.905</v>
          </cell>
          <cell r="N47">
            <v>112.91</v>
          </cell>
          <cell r="O47">
            <v>-1.15003538570424E-3</v>
          </cell>
          <cell r="P47">
            <v>-1.2851897184822492E-2</v>
          </cell>
          <cell r="R47">
            <v>1.8583671628326526E-2</v>
          </cell>
          <cell r="S47">
            <v>1.8583671628326526E-2</v>
          </cell>
          <cell r="T47">
            <v>5.574738906190646E-3</v>
          </cell>
          <cell r="U47">
            <v>6.9943291413022426E-2</v>
          </cell>
        </row>
        <row r="48">
          <cell r="A48">
            <v>42181</v>
          </cell>
          <cell r="B48">
            <v>130097.92</v>
          </cell>
          <cell r="C48">
            <v>1136.03</v>
          </cell>
          <cell r="D48">
            <v>111.77709520966059</v>
          </cell>
          <cell r="E48">
            <v>-1.4582294373894467E-2</v>
          </cell>
          <cell r="F48">
            <v>-3.0286767645168466E-2</v>
          </cell>
          <cell r="H48">
            <v>8.3635111381199501E-3</v>
          </cell>
          <cell r="I48">
            <v>8.3635111381199501E-3</v>
          </cell>
          <cell r="K48">
            <v>215.81015000000238</v>
          </cell>
          <cell r="L48">
            <v>129882.10984999999</v>
          </cell>
          <cell r="M48">
            <v>1163.905</v>
          </cell>
          <cell r="N48">
            <v>111.59</v>
          </cell>
          <cell r="O48">
            <v>-1.1690727127800837E-2</v>
          </cell>
          <cell r="P48">
            <v>-2.4392376289561035E-2</v>
          </cell>
          <cell r="R48">
            <v>6.6756878664864239E-3</v>
          </cell>
          <cell r="S48">
            <v>6.6756878664864239E-3</v>
          </cell>
          <cell r="T48">
            <v>1.9538137361791996E-3</v>
          </cell>
          <cell r="U48">
            <v>7.086786467154528E-2</v>
          </cell>
        </row>
        <row r="49">
          <cell r="A49">
            <v>42184</v>
          </cell>
          <cell r="B49">
            <v>127057.5</v>
          </cell>
          <cell r="C49">
            <v>1136.03</v>
          </cell>
          <cell r="D49">
            <v>109.16483733638054</v>
          </cell>
          <cell r="E49">
            <v>-2.337024296775847E-2</v>
          </cell>
          <cell r="F49">
            <v>-5.2949201494351339E-2</v>
          </cell>
          <cell r="H49">
            <v>-1.5202189116999998E-2</v>
          </cell>
          <cell r="I49">
            <v>-1.5202189116999998E-2</v>
          </cell>
          <cell r="K49">
            <v>0</v>
          </cell>
          <cell r="L49">
            <v>127057.5</v>
          </cell>
          <cell r="M49">
            <v>1163.905</v>
          </cell>
          <cell r="N49">
            <v>109.16</v>
          </cell>
          <cell r="O49">
            <v>-2.1776144815843779E-2</v>
          </cell>
          <cell r="P49">
            <v>-4.563734918692075E-2</v>
          </cell>
          <cell r="R49">
            <v>-1.5245827695083425E-2</v>
          </cell>
          <cell r="S49">
            <v>-1.5245827695083425E-2</v>
          </cell>
          <cell r="T49">
            <v>-4.3561879695346306E-3</v>
          </cell>
          <cell r="U49">
            <v>7.4907891405086385E-2</v>
          </cell>
        </row>
        <row r="50">
          <cell r="A50">
            <v>42185</v>
          </cell>
          <cell r="B50">
            <v>128828.42</v>
          </cell>
          <cell r="C50">
            <v>1136.03</v>
          </cell>
          <cell r="D50">
            <v>110.68637045119662</v>
          </cell>
          <cell r="E50">
            <v>1.3937941483186833E-2</v>
          </cell>
          <cell r="F50">
            <v>-3.9749262883174263E-2</v>
          </cell>
          <cell r="H50">
            <v>-1.476134856142286E-3</v>
          </cell>
          <cell r="I50">
            <v>-1.476134856142286E-3</v>
          </cell>
          <cell r="K50">
            <v>0</v>
          </cell>
          <cell r="L50">
            <v>128828.42</v>
          </cell>
          <cell r="M50">
            <v>1163.905</v>
          </cell>
          <cell r="N50">
            <v>110.69</v>
          </cell>
          <cell r="O50">
            <v>1.4016123122022828E-2</v>
          </cell>
          <cell r="P50">
            <v>-3.2260884770064724E-2</v>
          </cell>
          <cell r="R50">
            <v>-1.4433919711320797E-3</v>
          </cell>
          <cell r="S50">
            <v>-1.4433919711320797E-3</v>
          </cell>
          <cell r="T50">
            <v>-4.0280915750656732E-4</v>
          </cell>
          <cell r="U50">
            <v>7.6328483490909746E-2</v>
          </cell>
        </row>
        <row r="51">
          <cell r="A51">
            <v>42186</v>
          </cell>
          <cell r="B51">
            <v>127574.7</v>
          </cell>
          <cell r="C51">
            <v>1136.03</v>
          </cell>
          <cell r="D51">
            <v>109.60920350028567</v>
          </cell>
          <cell r="E51">
            <v>-9.7317036101196575E-3</v>
          </cell>
          <cell r="F51">
            <v>-9.7317036101196575E-3</v>
          </cell>
          <cell r="H51">
            <v>-1.1193473159353373E-2</v>
          </cell>
          <cell r="I51">
            <v>-1.1193473159353373E-2</v>
          </cell>
          <cell r="K51">
            <v>0</v>
          </cell>
          <cell r="L51">
            <v>127574.7</v>
          </cell>
          <cell r="M51">
            <v>1163.905</v>
          </cell>
          <cell r="N51">
            <v>109.61</v>
          </cell>
          <cell r="O51">
            <v>-9.7569789502213178E-3</v>
          </cell>
          <cell r="P51">
            <v>-9.7569789502213178E-3</v>
          </cell>
          <cell r="R51">
            <v>-1.1186287776274173E-2</v>
          </cell>
          <cell r="S51">
            <v>-1.1186287776274173E-2</v>
          </cell>
          <cell r="T51">
            <v>-3.0509298640311044E-3</v>
          </cell>
          <cell r="U51">
            <v>7.5696004087253674E-2</v>
          </cell>
        </row>
        <row r="52">
          <cell r="A52">
            <v>42187</v>
          </cell>
          <cell r="B52">
            <v>126953.47</v>
          </cell>
          <cell r="C52">
            <v>1136.03</v>
          </cell>
          <cell r="D52">
            <v>109.07545718937543</v>
          </cell>
          <cell r="E52">
            <v>-4.8695391797902721E-3</v>
          </cell>
          <cell r="F52">
            <v>-1.4553853877894318E-2</v>
          </cell>
          <cell r="H52">
            <v>-1.6008505283036212E-2</v>
          </cell>
          <cell r="I52">
            <v>-1.6008505283036212E-2</v>
          </cell>
          <cell r="K52">
            <v>0</v>
          </cell>
          <cell r="L52">
            <v>126953.47</v>
          </cell>
          <cell r="M52">
            <v>1163.905</v>
          </cell>
          <cell r="N52">
            <v>109.08</v>
          </cell>
          <cell r="O52">
            <v>-4.8353252440470618E-3</v>
          </cell>
          <cell r="P52">
            <v>-1.4545126027644795E-2</v>
          </cell>
          <cell r="R52">
            <v>-1.5967523680649465E-2</v>
          </cell>
          <cell r="S52">
            <v>-1.5967523680649465E-2</v>
          </cell>
          <cell r="T52">
            <v>-4.2582556338430777E-3</v>
          </cell>
          <cell r="U52">
            <v>7.5315871479749871E-2</v>
          </cell>
        </row>
        <row r="53">
          <cell r="A53">
            <v>42188</v>
          </cell>
          <cell r="B53">
            <v>123128.33</v>
          </cell>
          <cell r="C53">
            <v>1136.03</v>
          </cell>
          <cell r="D53">
            <v>105.78898621451064</v>
          </cell>
          <cell r="E53">
            <v>-3.0130251658343821E-2</v>
          </cell>
          <cell r="F53">
            <v>-4.4245594256298371E-2</v>
          </cell>
          <cell r="H53">
            <v>-4.5656416648528153E-2</v>
          </cell>
          <cell r="I53">
            <v>-4.5656416648528153E-2</v>
          </cell>
          <cell r="K53">
            <v>0</v>
          </cell>
          <cell r="L53">
            <v>123128.33</v>
          </cell>
          <cell r="M53">
            <v>1163.905</v>
          </cell>
          <cell r="N53">
            <v>105.79</v>
          </cell>
          <cell r="O53">
            <v>-3.0161349468280085E-2</v>
          </cell>
          <cell r="P53">
            <v>-4.4267774866744936E-2</v>
          </cell>
          <cell r="R53">
            <v>-4.5647271087054464E-2</v>
          </cell>
          <cell r="S53">
            <v>-4.5647271087054464E-2</v>
          </cell>
          <cell r="T53">
            <v>-1.1909993128014662E-2</v>
          </cell>
          <cell r="U53">
            <v>7.8074062429654228E-2</v>
          </cell>
        </row>
        <row r="54">
          <cell r="A54">
            <v>42191</v>
          </cell>
          <cell r="B54">
            <v>118211.23</v>
          </cell>
          <cell r="C54">
            <v>1136.03</v>
          </cell>
          <cell r="D54">
            <v>101.56432870380314</v>
          </cell>
          <cell r="E54">
            <v>-3.9934757500568852E-2</v>
          </cell>
          <cell r="F54">
            <v>-8.2413414679773367E-2</v>
          </cell>
          <cell r="H54">
            <v>-8.3767896221893179E-2</v>
          </cell>
          <cell r="I54">
            <v>-8.3767896221893179E-2</v>
          </cell>
          <cell r="K54">
            <v>0</v>
          </cell>
          <cell r="L54">
            <v>118211.23</v>
          </cell>
          <cell r="M54">
            <v>1163.905</v>
          </cell>
          <cell r="N54">
            <v>101.56</v>
          </cell>
          <cell r="O54">
            <v>-3.9984875697135824E-2</v>
          </cell>
          <cell r="P54">
            <v>-8.248260908844518E-2</v>
          </cell>
          <cell r="R54">
            <v>-8.3806946323860987E-2</v>
          </cell>
          <cell r="S54">
            <v>-8.3806946323860987E-2</v>
          </cell>
          <cell r="T54">
            <v>-2.1404198500903249E-2</v>
          </cell>
          <cell r="U54">
            <v>8.7898182758783777E-2</v>
          </cell>
        </row>
        <row r="55">
          <cell r="A55">
            <v>42192</v>
          </cell>
          <cell r="B55">
            <v>115698.65</v>
          </cell>
          <cell r="C55">
            <v>1136.03</v>
          </cell>
          <cell r="D55">
            <v>99.405578633995034</v>
          </cell>
          <cell r="E55">
            <v>-2.1255002591547445E-2</v>
          </cell>
          <cell r="F55">
            <v>-0.10191671992872386</v>
          </cell>
          <cell r="H55">
            <v>-0.10324241196215567</v>
          </cell>
          <cell r="I55">
            <v>-0.10324241196215567</v>
          </cell>
          <cell r="K55">
            <v>0</v>
          </cell>
          <cell r="L55">
            <v>115698.65</v>
          </cell>
          <cell r="M55">
            <v>1163.905</v>
          </cell>
          <cell r="N55">
            <v>99.41</v>
          </cell>
          <cell r="O55">
            <v>-2.1169751870815379E-2</v>
          </cell>
          <cell r="P55">
            <v>-0.10190622459120069</v>
          </cell>
          <cell r="R55">
            <v>-0.10320252593594947</v>
          </cell>
          <cell r="S55">
            <v>-0.10320252593594947</v>
          </cell>
          <cell r="T55">
            <v>-2.5810622588210208E-2</v>
          </cell>
          <cell r="U55">
            <v>0.10049636368164382</v>
          </cell>
        </row>
        <row r="56">
          <cell r="A56">
            <v>42193</v>
          </cell>
          <cell r="B56">
            <v>108229.31</v>
          </cell>
          <cell r="C56">
            <v>1136.03</v>
          </cell>
          <cell r="D56">
            <v>92.988096107500184</v>
          </cell>
          <cell r="E56">
            <v>-6.4558575229702209E-2</v>
          </cell>
          <cell r="F56">
            <v>-0.15989569692774319</v>
          </cell>
          <cell r="H56">
            <v>-0.16113580417230322</v>
          </cell>
          <cell r="I56">
            <v>-0.16113580417230322</v>
          </cell>
          <cell r="K56">
            <v>0</v>
          </cell>
          <cell r="L56">
            <v>108229.31</v>
          </cell>
          <cell r="M56">
            <v>1163.905</v>
          </cell>
          <cell r="N56">
            <v>92.99</v>
          </cell>
          <cell r="O56">
            <v>-6.4581028065586965E-2</v>
          </cell>
          <cell r="P56">
            <v>-0.15990604390640528</v>
          </cell>
          <cell r="R56">
            <v>-0.16111862877762739</v>
          </cell>
          <cell r="S56">
            <v>-0.16111862877762739</v>
          </cell>
          <cell r="T56">
            <v>-3.9481648294412253E-2</v>
          </cell>
          <cell r="U56">
            <v>0.12609140270422872</v>
          </cell>
        </row>
        <row r="57">
          <cell r="A57">
            <v>42194</v>
          </cell>
          <cell r="B57">
            <v>116604.86</v>
          </cell>
          <cell r="C57">
            <v>1136.03</v>
          </cell>
          <cell r="D57">
            <v>100.18417310691164</v>
          </cell>
          <cell r="E57">
            <v>7.7387077493148437E-2</v>
          </cell>
          <cell r="F57">
            <v>-9.4882480123562818E-2</v>
          </cell>
          <cell r="H57">
            <v>-9.6218555643557524E-2</v>
          </cell>
          <cell r="I57">
            <v>-9.6218555643557524E-2</v>
          </cell>
          <cell r="K57">
            <v>0</v>
          </cell>
          <cell r="L57">
            <v>116604.86</v>
          </cell>
          <cell r="M57">
            <v>1163.905</v>
          </cell>
          <cell r="N57">
            <v>100.18</v>
          </cell>
          <cell r="O57">
            <v>7.7320141950747434E-2</v>
          </cell>
          <cell r="P57">
            <v>-9.4949859969283512E-2</v>
          </cell>
          <cell r="R57">
            <v>-9.6256202074875841E-2</v>
          </cell>
          <cell r="S57">
            <v>-9.6256202074875841E-2</v>
          </cell>
          <cell r="T57">
            <v>-2.310994318671078E-2</v>
          </cell>
          <cell r="U57">
            <v>0.13211492946316994</v>
          </cell>
        </row>
        <row r="58">
          <cell r="A58">
            <v>42195</v>
          </cell>
          <cell r="B58">
            <v>120711.46</v>
          </cell>
          <cell r="C58">
            <v>1136.03</v>
          </cell>
          <cell r="D58">
            <v>103.71246794197121</v>
          </cell>
          <cell r="E58">
            <v>3.5218086107217106E-2</v>
          </cell>
          <cell r="F58">
            <v>-6.3005973371403567E-2</v>
          </cell>
          <cell r="H58">
            <v>-6.4389102914107155E-2</v>
          </cell>
          <cell r="I58">
            <v>-6.4389102914107155E-2</v>
          </cell>
          <cell r="K58">
            <v>0</v>
          </cell>
          <cell r="L58">
            <v>120711.46</v>
          </cell>
          <cell r="M58">
            <v>1163.905</v>
          </cell>
          <cell r="N58">
            <v>103.71</v>
          </cell>
          <cell r="O58">
            <v>3.5236574166500167E-2</v>
          </cell>
          <cell r="P58">
            <v>-6.3058993585689782E-2</v>
          </cell>
          <cell r="R58">
            <v>-6.4411366711772722E-2</v>
          </cell>
          <cell r="S58">
            <v>-6.4411366711772722E-2</v>
          </cell>
          <cell r="T58">
            <v>-1.5159349617903217E-2</v>
          </cell>
          <cell r="U58">
            <v>0.13346497774867794</v>
          </cell>
        </row>
        <row r="59">
          <cell r="A59">
            <v>42198</v>
          </cell>
          <cell r="B59">
            <v>124139.5</v>
          </cell>
          <cell r="C59">
            <v>1136.03</v>
          </cell>
          <cell r="D59">
            <v>106.6577598687178</v>
          </cell>
          <cell r="E59">
            <v>2.8398629260220964E-2</v>
          </cell>
          <cell r="F59">
            <v>-3.6396627390136493E-2</v>
          </cell>
          <cell r="H59">
            <v>-3.7819035915942156E-2</v>
          </cell>
          <cell r="I59">
            <v>-3.7819035915942156E-2</v>
          </cell>
          <cell r="K59">
            <v>0</v>
          </cell>
          <cell r="L59">
            <v>124139.5</v>
          </cell>
          <cell r="M59">
            <v>1163.905</v>
          </cell>
          <cell r="N59">
            <v>106.66</v>
          </cell>
          <cell r="O59">
            <v>2.8444701571690212E-2</v>
          </cell>
          <cell r="P59">
            <v>-3.6407986267955605E-2</v>
          </cell>
          <cell r="R59">
            <v>-3.7798827244023392E-2</v>
          </cell>
          <cell r="S59">
            <v>-3.7798827244023392E-2</v>
          </cell>
          <cell r="T59">
            <v>-8.7240746923384904E-3</v>
          </cell>
          <cell r="U59">
            <v>0.13279036064904587</v>
          </cell>
        </row>
        <row r="60">
          <cell r="A60">
            <v>42199</v>
          </cell>
          <cell r="B60">
            <v>122916.67</v>
          </cell>
          <cell r="C60">
            <v>1136.03</v>
          </cell>
          <cell r="D60">
            <v>105.60713288455673</v>
          </cell>
          <cell r="E60">
            <v>-9.8504505012505517E-3</v>
          </cell>
          <cell r="F60">
            <v>-4.5888554714868079E-2</v>
          </cell>
          <cell r="H60">
            <v>-4.7296951875897664E-2</v>
          </cell>
          <cell r="I60">
            <v>-4.7296951875897664E-2</v>
          </cell>
          <cell r="K60">
            <v>0</v>
          </cell>
          <cell r="L60">
            <v>122916.67</v>
          </cell>
          <cell r="M60">
            <v>1163.905</v>
          </cell>
          <cell r="N60">
            <v>105.61</v>
          </cell>
          <cell r="O60">
            <v>-9.8443652728295028E-3</v>
          </cell>
          <cell r="P60">
            <v>-4.5893938025115211E-2</v>
          </cell>
          <cell r="R60">
            <v>-4.7271087054578165E-2</v>
          </cell>
          <cell r="S60">
            <v>-4.7271087054578165E-2</v>
          </cell>
          <cell r="T60">
            <v>-1.0704845108705285E-2</v>
          </cell>
          <cell r="U60">
            <v>0.13262311642333866</v>
          </cell>
        </row>
        <row r="61">
          <cell r="A61">
            <v>42200</v>
          </cell>
          <cell r="B61">
            <v>121446.13</v>
          </cell>
          <cell r="C61">
            <v>1136.03</v>
          </cell>
          <cell r="D61">
            <v>104.34367925217265</v>
          </cell>
          <cell r="E61">
            <v>-1.1963714929797531E-2</v>
          </cell>
          <cell r="F61">
            <v>-5.7303272057516508E-2</v>
          </cell>
          <cell r="H61">
            <v>-5.8694819556403655E-2</v>
          </cell>
          <cell r="I61">
            <v>-5.8694819556403655E-2</v>
          </cell>
          <cell r="K61">
            <v>0</v>
          </cell>
          <cell r="L61">
            <v>121446.13</v>
          </cell>
          <cell r="M61">
            <v>1163.905</v>
          </cell>
          <cell r="N61">
            <v>104.34</v>
          </cell>
          <cell r="O61">
            <v>-1.2025376384812048E-2</v>
          </cell>
          <cell r="P61">
            <v>-5.736742253139393E-2</v>
          </cell>
          <cell r="R61">
            <v>-5.8728010825439658E-2</v>
          </cell>
          <cell r="S61">
            <v>-5.8728010825439658E-2</v>
          </cell>
          <cell r="T61">
            <v>-1.3053650709409226E-2</v>
          </cell>
          <cell r="U61">
            <v>0.13321120616273036</v>
          </cell>
        </row>
        <row r="62">
          <cell r="A62">
            <v>42201</v>
          </cell>
          <cell r="B62">
            <v>122422.27</v>
          </cell>
          <cell r="C62">
            <v>1136.03</v>
          </cell>
          <cell r="D62">
            <v>105.18235594829476</v>
          </cell>
          <cell r="E62">
            <v>8.0376377575801516E-3</v>
          </cell>
          <cell r="F62">
            <v>-4.972621724305859E-2</v>
          </cell>
          <cell r="H62">
            <v>-5.1128949496664355E-2</v>
          </cell>
          <cell r="I62">
            <v>-5.1128949496664355E-2</v>
          </cell>
          <cell r="K62">
            <v>0</v>
          </cell>
          <cell r="L62">
            <v>122422.27</v>
          </cell>
          <cell r="M62">
            <v>1163.905</v>
          </cell>
          <cell r="N62">
            <v>105.18</v>
          </cell>
          <cell r="O62">
            <v>8.050603795284772E-3</v>
          </cell>
          <cell r="P62">
            <v>-4.9778661125666201E-2</v>
          </cell>
          <cell r="R62">
            <v>-5.1150202976995796E-2</v>
          </cell>
          <cell r="S62">
            <v>-5.1150202976995796E-2</v>
          </cell>
          <cell r="T62">
            <v>-1.1162276423760886E-2</v>
          </cell>
          <cell r="U62">
            <v>0.13318623490701137</v>
          </cell>
        </row>
        <row r="63">
          <cell r="A63">
            <v>42202</v>
          </cell>
          <cell r="B63">
            <v>124121.33</v>
          </cell>
          <cell r="C63">
            <v>1136.03</v>
          </cell>
          <cell r="D63">
            <v>106.64214862896887</v>
          </cell>
          <cell r="E63">
            <v>1.3878684000876662E-2</v>
          </cell>
          <cell r="F63">
            <v>-3.6537667697857268E-2</v>
          </cell>
          <cell r="H63">
            <v>-3.7959868029148636E-2</v>
          </cell>
          <cell r="I63">
            <v>-3.7959868029148636E-2</v>
          </cell>
          <cell r="K63">
            <v>0</v>
          </cell>
          <cell r="L63">
            <v>124121.33</v>
          </cell>
          <cell r="M63">
            <v>1163.905</v>
          </cell>
          <cell r="N63">
            <v>106.64</v>
          </cell>
          <cell r="O63">
            <v>1.3880965963110725E-2</v>
          </cell>
          <cell r="P63">
            <v>-3.6588671063329969E-2</v>
          </cell>
          <cell r="R63">
            <v>-3.7979251240414902E-2</v>
          </cell>
          <cell r="S63">
            <v>-3.7979251240414902E-2</v>
          </cell>
          <cell r="T63">
            <v>-8.1396255397834238E-3</v>
          </cell>
          <cell r="U63">
            <v>0.13245735590156379</v>
          </cell>
        </row>
        <row r="64">
          <cell r="A64">
            <v>42205</v>
          </cell>
          <cell r="B64">
            <v>123339</v>
          </cell>
          <cell r="C64">
            <v>1136.03</v>
          </cell>
          <cell r="D64">
            <v>105.96998895958004</v>
          </cell>
          <cell r="E64">
            <v>-6.3029456742045298E-3</v>
          </cell>
          <cell r="F64">
            <v>-4.2610318437500072E-2</v>
          </cell>
          <cell r="H64">
            <v>-4.402355471736541E-2</v>
          </cell>
          <cell r="I64">
            <v>-4.402355471736541E-2</v>
          </cell>
          <cell r="K64">
            <v>0</v>
          </cell>
          <cell r="L64">
            <v>123339</v>
          </cell>
          <cell r="M64">
            <v>1163.905</v>
          </cell>
          <cell r="N64">
            <v>105.97</v>
          </cell>
          <cell r="O64">
            <v>-6.282820705176273E-3</v>
          </cell>
          <cell r="P64">
            <v>-4.2641611708374771E-2</v>
          </cell>
          <cell r="R64">
            <v>-4.4023455119530874E-2</v>
          </cell>
          <cell r="S64">
            <v>-4.4023455119530874E-2</v>
          </cell>
          <cell r="T64">
            <v>-9.2697068177045594E-3</v>
          </cell>
          <cell r="U64">
            <v>0.13199585699049349</v>
          </cell>
        </row>
        <row r="65">
          <cell r="A65">
            <v>42206</v>
          </cell>
          <cell r="B65">
            <v>124271.71</v>
          </cell>
          <cell r="C65">
            <v>1136.03</v>
          </cell>
          <cell r="D65">
            <v>106.77135161374855</v>
          </cell>
          <cell r="E65">
            <v>7.5621660626403742E-3</v>
          </cell>
          <cell r="F65">
            <v>-3.5370378678866055E-2</v>
          </cell>
          <cell r="H65">
            <v>-3.679430208616552E-2</v>
          </cell>
          <cell r="I65">
            <v>-3.679430208616552E-2</v>
          </cell>
          <cell r="K65">
            <v>0</v>
          </cell>
          <cell r="L65">
            <v>124271.71</v>
          </cell>
          <cell r="M65">
            <v>1163.905</v>
          </cell>
          <cell r="N65">
            <v>106.77</v>
          </cell>
          <cell r="O65">
            <v>7.5493064074738658E-3</v>
          </cell>
          <cell r="P65">
            <v>-3.5414219893395993E-2</v>
          </cell>
          <cell r="R65">
            <v>-3.6806495263870032E-2</v>
          </cell>
          <cell r="S65">
            <v>-3.6806495263870032E-2</v>
          </cell>
          <cell r="T65">
            <v>-7.6162486766833126E-3</v>
          </cell>
          <cell r="U65">
            <v>0.13122847329438753</v>
          </cell>
        </row>
        <row r="66">
          <cell r="A66">
            <v>42207</v>
          </cell>
          <cell r="B66">
            <v>123839.75</v>
          </cell>
          <cell r="C66">
            <v>1136.03</v>
          </cell>
          <cell r="D66">
            <v>106.40022166757596</v>
          </cell>
          <cell r="E66">
            <v>-3.4759318914980852E-3</v>
          </cell>
          <cell r="F66">
            <v>-3.8723365543099963E-2</v>
          </cell>
          <cell r="H66">
            <v>-4.0142339489616874E-2</v>
          </cell>
          <cell r="I66">
            <v>-4.0142339489616874E-2</v>
          </cell>
          <cell r="K66">
            <v>0</v>
          </cell>
          <cell r="L66">
            <v>123839.75</v>
          </cell>
          <cell r="M66">
            <v>1163.905</v>
          </cell>
          <cell r="N66">
            <v>106.4</v>
          </cell>
          <cell r="O66">
            <v>-3.4653929006274176E-3</v>
          </cell>
          <cell r="P66">
            <v>-3.8756888607823559E-2</v>
          </cell>
          <cell r="R66">
            <v>-4.0144339197113132E-2</v>
          </cell>
          <cell r="S66">
            <v>-4.0144339197113132E-2</v>
          </cell>
          <cell r="T66">
            <v>-8.1662562097335467E-3</v>
          </cell>
          <cell r="U66">
            <v>0.13059331815747563</v>
          </cell>
        </row>
        <row r="67">
          <cell r="A67">
            <v>42208</v>
          </cell>
          <cell r="B67">
            <v>124545.71</v>
          </cell>
          <cell r="C67">
            <v>1136.03</v>
          </cell>
          <cell r="D67">
            <v>107.00676601612675</v>
          </cell>
          <cell r="E67">
            <v>5.700592903328694E-3</v>
          </cell>
          <cell r="F67">
            <v>-3.3243518782579251E-2</v>
          </cell>
          <cell r="H67">
            <v>-3.4670581721905736E-2</v>
          </cell>
          <cell r="I67">
            <v>-3.4670581721905736E-2</v>
          </cell>
          <cell r="K67">
            <v>0</v>
          </cell>
          <cell r="L67">
            <v>124545.71</v>
          </cell>
          <cell r="M67">
            <v>1163.905</v>
          </cell>
          <cell r="N67">
            <v>107.01</v>
          </cell>
          <cell r="O67">
            <v>5.7330827067669787E-3</v>
          </cell>
          <cell r="P67">
            <v>-3.3246002348902293E-2</v>
          </cell>
          <cell r="R67">
            <v>-3.4641407307171801E-2</v>
          </cell>
          <cell r="S67">
            <v>-3.4641407307171801E-2</v>
          </cell>
          <cell r="T67">
            <v>-6.9292416826982617E-3</v>
          </cell>
          <cell r="U67">
            <v>0.12977223770816096</v>
          </cell>
        </row>
        <row r="68">
          <cell r="A68">
            <v>42209</v>
          </cell>
          <cell r="B68">
            <v>124239.01</v>
          </cell>
          <cell r="C68">
            <v>1136.03</v>
          </cell>
          <cell r="D68">
            <v>106.74325653726034</v>
          </cell>
          <cell r="E68">
            <v>-2.4625496936024893E-3</v>
          </cell>
          <cell r="F68">
            <v>-3.5624204659189473E-2</v>
          </cell>
          <cell r="H68">
            <v>-3.7047753385111903E-2</v>
          </cell>
          <cell r="I68">
            <v>-3.7047753385111903E-2</v>
          </cell>
          <cell r="K68">
            <v>0</v>
          </cell>
          <cell r="L68">
            <v>124239.01</v>
          </cell>
          <cell r="M68">
            <v>1163.905</v>
          </cell>
          <cell r="N68">
            <v>106.74</v>
          </cell>
          <cell r="O68">
            <v>-2.523128679562725E-3</v>
          </cell>
          <cell r="P68">
            <v>-3.5685247086457705E-2</v>
          </cell>
          <cell r="R68">
            <v>-3.7077131258457352E-2</v>
          </cell>
          <cell r="S68">
            <v>-3.7077131258457352E-2</v>
          </cell>
          <cell r="T68">
            <v>-7.2949483043203145E-3</v>
          </cell>
          <cell r="U68">
            <v>0.1290396488864051</v>
          </cell>
        </row>
        <row r="69">
          <cell r="A69">
            <v>42212</v>
          </cell>
          <cell r="B69">
            <v>119126.89</v>
          </cell>
          <cell r="C69">
            <v>1136.03</v>
          </cell>
          <cell r="D69">
            <v>102.35104239607185</v>
          </cell>
          <cell r="E69">
            <v>-4.114746245965728E-2</v>
          </cell>
          <cell r="F69">
            <v>-7.5305821494977554E-2</v>
          </cell>
          <cell r="H69">
            <v>-7.6670794803140763E-2</v>
          </cell>
          <cell r="I69">
            <v>-7.6670794803140763E-2</v>
          </cell>
          <cell r="K69">
            <v>0</v>
          </cell>
          <cell r="L69">
            <v>119126.89</v>
          </cell>
          <cell r="M69">
            <v>1163.905</v>
          </cell>
          <cell r="N69">
            <v>102.35</v>
          </cell>
          <cell r="O69">
            <v>-4.1127974517519261E-2</v>
          </cell>
          <cell r="P69">
            <v>-7.534555967115375E-2</v>
          </cell>
          <cell r="R69">
            <v>-7.6680198466396066E-2</v>
          </cell>
          <cell r="S69">
            <v>-7.6680198466396066E-2</v>
          </cell>
          <cell r="T69">
            <v>-1.4845919710353428E-2</v>
          </cell>
          <cell r="U69">
            <v>0.13074523335106983</v>
          </cell>
        </row>
        <row r="70">
          <cell r="A70">
            <v>42213</v>
          </cell>
          <cell r="B70">
            <v>119836.3</v>
          </cell>
          <cell r="C70">
            <v>1136.03</v>
          </cell>
          <cell r="D70">
            <v>102.96055090406864</v>
          </cell>
          <cell r="E70">
            <v>5.9550786560449431E-3</v>
          </cell>
          <cell r="F70">
            <v>-6.9799194929193398E-2</v>
          </cell>
          <cell r="H70">
            <v>-7.1172296760769971E-2</v>
          </cell>
          <cell r="I70">
            <v>-7.1172296760769971E-2</v>
          </cell>
          <cell r="K70">
            <v>0</v>
          </cell>
          <cell r="L70">
            <v>119836.3</v>
          </cell>
          <cell r="M70">
            <v>1163.905</v>
          </cell>
          <cell r="N70">
            <v>102.96</v>
          </cell>
          <cell r="O70">
            <v>5.9599413776258992E-3</v>
          </cell>
          <cell r="P70">
            <v>-6.9834673412232373E-2</v>
          </cell>
          <cell r="R70">
            <v>-7.1177266576454623E-2</v>
          </cell>
          <cell r="S70">
            <v>-7.1177266576454623E-2</v>
          </cell>
          <cell r="T70">
            <v>-1.3561482180094231E-2</v>
          </cell>
          <cell r="U70">
            <v>0.13183661460089005</v>
          </cell>
        </row>
        <row r="71">
          <cell r="A71">
            <v>42214</v>
          </cell>
          <cell r="B71">
            <v>121462.35</v>
          </cell>
          <cell r="C71">
            <v>1136.03</v>
          </cell>
          <cell r="D71">
            <v>104.35761509745213</v>
          </cell>
          <cell r="E71">
            <v>1.3568926944506954E-2</v>
          </cell>
          <cell r="F71">
            <v>-5.7177368161466124E-2</v>
          </cell>
          <cell r="H71">
            <v>-5.8569101511482757E-2</v>
          </cell>
          <cell r="I71">
            <v>-5.8569101511482757E-2</v>
          </cell>
          <cell r="K71">
            <v>0</v>
          </cell>
          <cell r="L71">
            <v>121462.35</v>
          </cell>
          <cell r="M71">
            <v>1163.905</v>
          </cell>
          <cell r="N71">
            <v>104.36</v>
          </cell>
          <cell r="O71">
            <v>1.3597513597513711E-2</v>
          </cell>
          <cell r="P71">
            <v>-5.7186737736019455E-2</v>
          </cell>
          <cell r="R71">
            <v>-5.8547586829048259E-2</v>
          </cell>
          <cell r="S71">
            <v>-5.8547586829048259E-2</v>
          </cell>
          <cell r="T71">
            <v>-1.0980284489122027E-2</v>
          </cell>
          <cell r="U71">
            <v>0.13197524821963902</v>
          </cell>
        </row>
        <row r="72">
          <cell r="A72">
            <v>42215</v>
          </cell>
          <cell r="B72">
            <v>121151.1</v>
          </cell>
          <cell r="C72">
            <v>1136.03</v>
          </cell>
          <cell r="D72">
            <v>104.0901963648236</v>
          </cell>
          <cell r="E72">
            <v>-2.5625224606637964E-3</v>
          </cell>
          <cell r="F72">
            <v>-5.9593372331974592E-2</v>
          </cell>
          <cell r="H72">
            <v>-6.0981539334022505E-2</v>
          </cell>
          <cell r="I72">
            <v>-6.0981539334022505E-2</v>
          </cell>
          <cell r="K72">
            <v>0</v>
          </cell>
          <cell r="L72">
            <v>121151.1</v>
          </cell>
          <cell r="M72">
            <v>1163.905</v>
          </cell>
          <cell r="N72">
            <v>104.09</v>
          </cell>
          <cell r="O72">
            <v>-2.5871981602145766E-3</v>
          </cell>
          <cell r="P72">
            <v>-5.9625982473574757E-2</v>
          </cell>
          <cell r="R72">
            <v>-6.0983310780333699E-2</v>
          </cell>
          <cell r="S72">
            <v>-6.0983310780333699E-2</v>
          </cell>
          <cell r="T72">
            <v>-1.1261257533945468E-2</v>
          </cell>
          <cell r="U72">
            <v>0.13221468438345155</v>
          </cell>
        </row>
        <row r="73">
          <cell r="A73">
            <v>42216</v>
          </cell>
          <cell r="B73">
            <v>121313.1</v>
          </cell>
          <cell r="C73">
            <v>1136.03</v>
          </cell>
          <cell r="D73">
            <v>104.22938298228809</v>
          </cell>
          <cell r="E73">
            <v>1.337173166401362E-3</v>
          </cell>
          <cell r="F73">
            <v>-5.8335885823950884E-2</v>
          </cell>
          <cell r="H73">
            <v>-5.9725909045664438E-2</v>
          </cell>
          <cell r="I73">
            <v>-5.9725909045664438E-2</v>
          </cell>
          <cell r="K73">
            <v>0</v>
          </cell>
          <cell r="L73">
            <v>121313.1</v>
          </cell>
          <cell r="M73">
            <v>1163.905</v>
          </cell>
          <cell r="N73">
            <v>104.23</v>
          </cell>
          <cell r="O73">
            <v>1.3449899125757003E-3</v>
          </cell>
          <cell r="P73">
            <v>-5.8361188905953543E-2</v>
          </cell>
          <cell r="R73">
            <v>-5.9720342805593019E-2</v>
          </cell>
          <cell r="S73">
            <v>-5.9720342805593019E-2</v>
          </cell>
          <cell r="T73">
            <v>-1.0860897890012211E-2</v>
          </cell>
          <cell r="U73">
            <v>0.13233674622319316</v>
          </cell>
        </row>
        <row r="74">
          <cell r="A74">
            <v>42219</v>
          </cell>
          <cell r="B74">
            <v>119346.2</v>
          </cell>
          <cell r="C74">
            <v>1136.03</v>
          </cell>
          <cell r="D74">
            <v>102.53946842740602</v>
          </cell>
          <cell r="E74">
            <v>-1.62134180067941E-2</v>
          </cell>
          <cell r="F74">
            <v>-1.62134180067941E-2</v>
          </cell>
          <cell r="H74">
            <v>-7.4970965923265465E-2</v>
          </cell>
          <cell r="I74">
            <v>-7.4970965923265465E-2</v>
          </cell>
          <cell r="K74">
            <v>0</v>
          </cell>
          <cell r="L74">
            <v>119346.2</v>
          </cell>
          <cell r="M74">
            <v>1163.905</v>
          </cell>
          <cell r="N74">
            <v>102.54</v>
          </cell>
          <cell r="O74">
            <v>-1.6214141801784487E-2</v>
          </cell>
          <cell r="P74">
            <v>-1.6214141801784487E-2</v>
          </cell>
          <cell r="R74">
            <v>-7.4966170500676443E-2</v>
          </cell>
          <cell r="S74">
            <v>-7.4966170500676443E-2</v>
          </cell>
          <cell r="T74">
            <v>-1.3430910065466151E-2</v>
          </cell>
          <cell r="U74">
            <v>0.13133326401110057</v>
          </cell>
        </row>
        <row r="75">
          <cell r="A75">
            <v>42220</v>
          </cell>
          <cell r="B75">
            <v>119530.5</v>
          </cell>
          <cell r="C75">
            <v>1136.03</v>
          </cell>
          <cell r="D75">
            <v>102.69781468418815</v>
          </cell>
          <cell r="E75">
            <v>1.5442469052220353E-3</v>
          </cell>
          <cell r="F75">
            <v>-1.4694208622152205E-2</v>
          </cell>
          <cell r="H75">
            <v>-7.3542492700152007E-2</v>
          </cell>
          <cell r="I75">
            <v>-7.3542492700152007E-2</v>
          </cell>
          <cell r="K75">
            <v>0</v>
          </cell>
          <cell r="L75">
            <v>119530.5</v>
          </cell>
          <cell r="M75">
            <v>1163.905</v>
          </cell>
          <cell r="N75">
            <v>102.7</v>
          </cell>
          <cell r="O75">
            <v>1.5603666861712107E-3</v>
          </cell>
          <cell r="P75">
            <v>-1.4679075122325691E-2</v>
          </cell>
          <cell r="R75">
            <v>-7.3522778529544364E-2</v>
          </cell>
          <cell r="S75">
            <v>-7.3522778529544364E-2</v>
          </cell>
          <cell r="T75">
            <v>-1.2978537676005431E-2</v>
          </cell>
          <cell r="U75">
            <v>0.13035808302807478</v>
          </cell>
        </row>
        <row r="76">
          <cell r="A76">
            <v>42221</v>
          </cell>
          <cell r="B76">
            <v>119529.99</v>
          </cell>
          <cell r="C76">
            <v>1136.03</v>
          </cell>
          <cell r="D76">
            <v>102.69737650409613</v>
          </cell>
          <cell r="E76">
            <v>-4.2666934381152544E-6</v>
          </cell>
          <cell r="F76">
            <v>-1.4698412619906787E-2</v>
          </cell>
          <cell r="H76">
            <v>-7.3546445610319089E-2</v>
          </cell>
          <cell r="I76">
            <v>-7.3546445610319089E-2</v>
          </cell>
          <cell r="K76">
            <v>0</v>
          </cell>
          <cell r="L76">
            <v>119529.99</v>
          </cell>
          <cell r="M76">
            <v>1163.905</v>
          </cell>
          <cell r="N76">
            <v>102.7</v>
          </cell>
          <cell r="O76">
            <v>0</v>
          </cell>
          <cell r="P76">
            <v>-1.4679075122325691E-2</v>
          </cell>
          <cell r="R76">
            <v>-7.3522778529544364E-2</v>
          </cell>
          <cell r="S76">
            <v>-7.3522778529544364E-2</v>
          </cell>
          <cell r="T76">
            <v>-1.2790454956672193E-2</v>
          </cell>
          <cell r="U76">
            <v>0.12940430870340852</v>
          </cell>
        </row>
        <row r="77">
          <cell r="A77">
            <v>42222</v>
          </cell>
          <cell r="B77">
            <v>119775.11</v>
          </cell>
          <cell r="C77">
            <v>1136.03</v>
          </cell>
          <cell r="D77">
            <v>102.907977884793</v>
          </cell>
          <cell r="E77">
            <v>2.0506987409603106E-3</v>
          </cell>
          <cell r="F77">
            <v>-1.2677855895200318E-2</v>
          </cell>
          <cell r="H77">
            <v>-7.1646568472773953E-2</v>
          </cell>
          <cell r="I77">
            <v>-7.1646568472773953E-2</v>
          </cell>
          <cell r="K77">
            <v>0</v>
          </cell>
          <cell r="L77">
            <v>119775.11</v>
          </cell>
          <cell r="M77">
            <v>1163.905</v>
          </cell>
          <cell r="N77">
            <v>102.91</v>
          </cell>
          <cell r="O77">
            <v>2.0447906523854975E-3</v>
          </cell>
          <cell r="P77">
            <v>-1.2664300105535875E-2</v>
          </cell>
          <cell r="R77">
            <v>-7.1628326567433453E-2</v>
          </cell>
          <cell r="S77">
            <v>-7.1628326567433453E-2</v>
          </cell>
          <cell r="T77">
            <v>-1.2282787074184398E-2</v>
          </cell>
          <cell r="U77">
            <v>0.12848318335426012</v>
          </cell>
        </row>
        <row r="78">
          <cell r="A78">
            <v>42223</v>
          </cell>
          <cell r="B78">
            <v>120167.66</v>
          </cell>
          <cell r="C78">
            <v>1136.03</v>
          </cell>
          <cell r="D78">
            <v>103.24524767914907</v>
          </cell>
          <cell r="E78">
            <v>3.2773921059225941E-3</v>
          </cell>
          <cell r="F78">
            <v>-9.4420140941086084E-3</v>
          </cell>
          <cell r="H78">
            <v>-6.8603990264780479E-2</v>
          </cell>
          <cell r="I78">
            <v>-6.8603990264780479E-2</v>
          </cell>
          <cell r="K78">
            <v>0</v>
          </cell>
          <cell r="L78">
            <v>120167.66</v>
          </cell>
          <cell r="M78">
            <v>1163.905</v>
          </cell>
          <cell r="N78">
            <v>103.25</v>
          </cell>
          <cell r="O78">
            <v>3.3038577397725977E-3</v>
          </cell>
          <cell r="P78">
            <v>-9.4022834116856968E-3</v>
          </cell>
          <cell r="R78">
            <v>-6.8561118628777562E-2</v>
          </cell>
          <cell r="S78">
            <v>-6.8561118628777562E-2</v>
          </cell>
          <cell r="T78">
            <v>-1.1591097055685395E-2</v>
          </cell>
          <cell r="U78">
            <v>0.1276118205812356</v>
          </cell>
        </row>
        <row r="79">
          <cell r="A79">
            <v>42226</v>
          </cell>
          <cell r="B79">
            <v>122256.17</v>
          </cell>
          <cell r="C79">
            <v>1136.03</v>
          </cell>
          <cell r="D79">
            <v>105.0396467065611</v>
          </cell>
          <cell r="E79">
            <v>1.7379967289036014E-2</v>
          </cell>
          <cell r="F79">
            <v>7.7738512988290154E-3</v>
          </cell>
          <cell r="H79">
            <v>-5.2416358082443826E-2</v>
          </cell>
          <cell r="I79">
            <v>-5.2416358082443826E-2</v>
          </cell>
          <cell r="K79">
            <v>0</v>
          </cell>
          <cell r="L79">
            <v>122256.17</v>
          </cell>
          <cell r="M79">
            <v>1163.905</v>
          </cell>
          <cell r="N79">
            <v>105.04</v>
          </cell>
          <cell r="O79">
            <v>1.7336561743341417E-2</v>
          </cell>
          <cell r="P79">
            <v>7.7712750647607187E-3</v>
          </cell>
          <cell r="R79">
            <v>-5.2413170951736476E-2</v>
          </cell>
          <cell r="S79">
            <v>-5.2413170951736476E-2</v>
          </cell>
          <cell r="T79">
            <v>-8.7374368396950786E-3</v>
          </cell>
          <cell r="U79">
            <v>0.12714399840547452</v>
          </cell>
        </row>
        <row r="80">
          <cell r="A80">
            <v>42227</v>
          </cell>
          <cell r="B80">
            <v>121400.71</v>
          </cell>
          <cell r="C80">
            <v>1136.03</v>
          </cell>
          <cell r="D80">
            <v>104.30465544868353</v>
          </cell>
          <cell r="E80">
            <v>-6.9972746569763045E-3</v>
          </cell>
          <cell r="F80">
            <v>7.2218086917241742E-4</v>
          </cell>
          <cell r="H80">
            <v>-5.9046861085398805E-2</v>
          </cell>
          <cell r="I80">
            <v>-5.9046861085398805E-2</v>
          </cell>
          <cell r="K80">
            <v>0</v>
          </cell>
          <cell r="L80">
            <v>121400.71</v>
          </cell>
          <cell r="M80">
            <v>1163.905</v>
          </cell>
          <cell r="N80">
            <v>104.3</v>
          </cell>
          <cell r="O80">
            <v>-7.0449352627571793E-3</v>
          </cell>
          <cell r="P80">
            <v>6.7159167226327199E-4</v>
          </cell>
          <cell r="R80">
            <v>-5.9088858818222789E-2</v>
          </cell>
          <cell r="S80">
            <v>-5.9088858818222789E-2</v>
          </cell>
          <cell r="T80">
            <v>-9.715635918965404E-3</v>
          </cell>
          <cell r="U80">
            <v>0.12647471728674717</v>
          </cell>
        </row>
        <row r="81">
          <cell r="A81">
            <v>42228</v>
          </cell>
          <cell r="B81">
            <v>119032.18</v>
          </cell>
          <cell r="C81">
            <v>1136.03</v>
          </cell>
          <cell r="D81">
            <v>102.26966977545418</v>
          </cell>
          <cell r="E81">
            <v>-1.951001769264793E-2</v>
          </cell>
          <cell r="F81">
            <v>-1.8801926585010342E-2</v>
          </cell>
          <cell r="H81">
            <v>-7.7404873473575275E-2</v>
          </cell>
          <cell r="I81">
            <v>-7.7404873473575275E-2</v>
          </cell>
          <cell r="K81">
            <v>0</v>
          </cell>
          <cell r="L81">
            <v>119032.18</v>
          </cell>
          <cell r="M81">
            <v>1163.905</v>
          </cell>
          <cell r="N81">
            <v>102.27</v>
          </cell>
          <cell r="O81">
            <v>-1.9463087248322131E-2</v>
          </cell>
          <cell r="P81">
            <v>-1.8804566823371505E-2</v>
          </cell>
          <cell r="R81">
            <v>-7.7401894451962105E-2</v>
          </cell>
          <cell r="S81">
            <v>-7.7401894451962105E-2</v>
          </cell>
          <cell r="T81">
            <v>-1.2555730380768182E-2</v>
          </cell>
          <cell r="U81">
            <v>0.12560686218894127</v>
          </cell>
        </row>
        <row r="82">
          <cell r="A82">
            <v>42229</v>
          </cell>
          <cell r="B82">
            <v>118990.25</v>
          </cell>
          <cell r="C82">
            <v>1136.03</v>
          </cell>
          <cell r="D82">
            <v>102.2336444984771</v>
          </cell>
          <cell r="E82">
            <v>-3.5225768359448129E-4</v>
          </cell>
          <cell r="F82">
            <v>-1.914756114549887E-2</v>
          </cell>
          <cell r="H82">
            <v>-7.7729864695740947E-2</v>
          </cell>
          <cell r="I82">
            <v>-7.7729864695740947E-2</v>
          </cell>
          <cell r="K82">
            <v>0</v>
          </cell>
          <cell r="L82">
            <v>118990.25</v>
          </cell>
          <cell r="M82">
            <v>1163.905</v>
          </cell>
          <cell r="N82">
            <v>102.23</v>
          </cell>
          <cell r="O82">
            <v>-3.9112154101883512E-4</v>
          </cell>
          <cell r="P82">
            <v>-1.918833349323612E-2</v>
          </cell>
          <cell r="R82">
            <v>-7.7762742444745014E-2</v>
          </cell>
          <cell r="S82">
            <v>-7.7762742444745014E-2</v>
          </cell>
          <cell r="T82">
            <v>-1.2446104343993625E-2</v>
          </cell>
          <cell r="U82">
            <v>0.12475743993901887</v>
          </cell>
        </row>
        <row r="83">
          <cell r="A83">
            <v>42230</v>
          </cell>
          <cell r="B83">
            <v>119290.83</v>
          </cell>
          <cell r="C83">
            <v>1136.03</v>
          </cell>
          <cell r="D83">
            <v>102.49189581623931</v>
          </cell>
          <cell r="E83">
            <v>2.5260893224445802E-3</v>
          </cell>
          <cell r="F83">
            <v>-1.6669840272814818E-2</v>
          </cell>
          <cell r="H83">
            <v>-7.540012795453932E-2</v>
          </cell>
          <cell r="I83">
            <v>-7.540012795453932E-2</v>
          </cell>
          <cell r="K83">
            <v>0</v>
          </cell>
          <cell r="L83">
            <v>119290.83</v>
          </cell>
          <cell r="M83">
            <v>1163.905</v>
          </cell>
          <cell r="N83">
            <v>102.49</v>
          </cell>
          <cell r="O83">
            <v>2.5432847500732603E-3</v>
          </cell>
          <cell r="P83">
            <v>-1.6693850139115507E-2</v>
          </cell>
          <cell r="R83">
            <v>-7.5417230491655385E-2</v>
          </cell>
          <cell r="S83">
            <v>-7.5417230491655385E-2</v>
          </cell>
          <cell r="T83">
            <v>-1.1911766849266314E-2</v>
          </cell>
          <cell r="U83">
            <v>0.12392323055591556</v>
          </cell>
        </row>
        <row r="84">
          <cell r="A84">
            <v>42233</v>
          </cell>
          <cell r="B84">
            <v>118086.29</v>
          </cell>
          <cell r="C84">
            <v>1136.03</v>
          </cell>
          <cell r="D84">
            <v>101.45698317302529</v>
          </cell>
          <cell r="E84">
            <v>-1.0097507075774392E-2</v>
          </cell>
          <cell r="F84">
            <v>-2.6599023518482423E-2</v>
          </cell>
          <cell r="H84">
            <v>-8.4736281704778538E-2</v>
          </cell>
          <cell r="I84">
            <v>-8.4736281704778538E-2</v>
          </cell>
          <cell r="K84">
            <v>0</v>
          </cell>
          <cell r="L84">
            <v>118086.29</v>
          </cell>
          <cell r="M84">
            <v>1163.905</v>
          </cell>
          <cell r="N84">
            <v>101.46</v>
          </cell>
          <cell r="O84">
            <v>-1.0049760952288045E-2</v>
          </cell>
          <cell r="P84">
            <v>-2.6575841888132112E-2</v>
          </cell>
          <cell r="R84">
            <v>-8.4709066305818648E-2</v>
          </cell>
          <cell r="S84">
            <v>-8.4709066305818648E-2</v>
          </cell>
          <cell r="T84">
            <v>-1.3206135400380958E-2</v>
          </cell>
          <cell r="U84">
            <v>0.12315889289558522</v>
          </cell>
        </row>
        <row r="85">
          <cell r="A85">
            <v>42234</v>
          </cell>
          <cell r="B85">
            <v>116840.16</v>
          </cell>
          <cell r="C85">
            <v>1136.03</v>
          </cell>
          <cell r="D85">
            <v>100.38633737289555</v>
          </cell>
          <cell r="E85">
            <v>-1.0552706838363735E-2</v>
          </cell>
          <cell r="F85">
            <v>-3.6871038659468836E-2</v>
          </cell>
          <cell r="H85">
            <v>-9.4394791403738743E-2</v>
          </cell>
          <cell r="I85">
            <v>-9.4394791403738743E-2</v>
          </cell>
          <cell r="K85">
            <v>0</v>
          </cell>
          <cell r="L85">
            <v>116840.16</v>
          </cell>
          <cell r="M85">
            <v>1163.905</v>
          </cell>
          <cell r="N85">
            <v>100.39</v>
          </cell>
          <cell r="O85">
            <v>-1.0546027991326534E-2</v>
          </cell>
          <cell r="P85">
            <v>-3.6841600307013334E-2</v>
          </cell>
          <cell r="R85">
            <v>-9.4361750112764931E-2</v>
          </cell>
          <cell r="S85">
            <v>-9.4361750112764931E-2</v>
          </cell>
          <cell r="T85">
            <v>-1.4522991286739284E-2</v>
          </cell>
          <cell r="U85">
            <v>0.12259179331643932</v>
          </cell>
        </row>
        <row r="86">
          <cell r="A86">
            <v>42235</v>
          </cell>
          <cell r="B86">
            <v>116732.34</v>
          </cell>
          <cell r="C86">
            <v>1136.03</v>
          </cell>
          <cell r="D86">
            <v>100.29370094638308</v>
          </cell>
          <cell r="E86">
            <v>-9.2279914714255007E-4</v>
          </cell>
          <cell r="F86">
            <v>-3.7759813243582241E-2</v>
          </cell>
          <cell r="H86">
            <v>-9.5230483117879183E-2</v>
          </cell>
          <cell r="I86">
            <v>-9.5230483117879183E-2</v>
          </cell>
          <cell r="K86">
            <v>0</v>
          </cell>
          <cell r="L86">
            <v>116732.34</v>
          </cell>
          <cell r="M86">
            <v>1163.905</v>
          </cell>
          <cell r="N86">
            <v>100.29</v>
          </cell>
          <cell r="O86">
            <v>-9.961151509113586E-4</v>
          </cell>
          <cell r="P86">
            <v>-3.7801016981675151E-2</v>
          </cell>
          <cell r="R86">
            <v>-9.526387009472248E-2</v>
          </cell>
          <cell r="S86">
            <v>-9.526387009472248E-2</v>
          </cell>
          <cell r="T86">
            <v>-1.4476310302541151E-2</v>
          </cell>
          <cell r="U86">
            <v>0.12205418638229404</v>
          </cell>
        </row>
        <row r="87">
          <cell r="A87">
            <v>42236</v>
          </cell>
          <cell r="B87">
            <v>113962.02</v>
          </cell>
          <cell r="C87">
            <v>1136.03</v>
          </cell>
          <cell r="D87">
            <v>97.913506686542291</v>
          </cell>
          <cell r="E87">
            <v>-2.3732240782631364E-2</v>
          </cell>
          <cell r="F87">
            <v>-6.0595929046409758E-2</v>
          </cell>
          <cell r="H87">
            <v>-0.11670269114531084</v>
          </cell>
          <cell r="I87">
            <v>-0.11670269114531084</v>
          </cell>
          <cell r="K87">
            <v>0</v>
          </cell>
          <cell r="L87">
            <v>113962.02</v>
          </cell>
          <cell r="M87">
            <v>1163.905</v>
          </cell>
          <cell r="N87">
            <v>97.91</v>
          </cell>
          <cell r="O87">
            <v>-2.373117957922033E-2</v>
          </cell>
          <cell r="P87">
            <v>-6.0635133838626176E-2</v>
          </cell>
          <cell r="R87">
            <v>-0.1167343256653135</v>
          </cell>
          <cell r="S87">
            <v>-0.1167343256653135</v>
          </cell>
          <cell r="T87">
            <v>-1.7518842259079292E-2</v>
          </cell>
          <cell r="U87">
            <v>0.12239868654397533</v>
          </cell>
        </row>
        <row r="88">
          <cell r="A88">
            <v>42237</v>
          </cell>
          <cell r="B88">
            <v>110778.92</v>
          </cell>
          <cell r="C88">
            <v>1136.03</v>
          </cell>
          <cell r="D88">
            <v>95.178661488695383</v>
          </cell>
          <cell r="E88">
            <v>-2.7931235336123406E-2</v>
          </cell>
          <cell r="F88">
            <v>-8.6834645227926832E-2</v>
          </cell>
          <cell r="H88">
            <v>-0.14137427615069564</v>
          </cell>
          <cell r="I88">
            <v>-0.14137427615069564</v>
          </cell>
          <cell r="K88">
            <v>0</v>
          </cell>
          <cell r="L88">
            <v>110778.92</v>
          </cell>
          <cell r="M88">
            <v>1163.905</v>
          </cell>
          <cell r="N88">
            <v>95.18</v>
          </cell>
          <cell r="O88">
            <v>-2.7882749463793211E-2</v>
          </cell>
          <cell r="P88">
            <v>-8.682720905689334E-2</v>
          </cell>
          <cell r="R88">
            <v>-0.14136220117275589</v>
          </cell>
          <cell r="S88">
            <v>-0.14136220117275589</v>
          </cell>
          <cell r="T88">
            <v>-2.0955168808086455E-2</v>
          </cell>
          <cell r="U88">
            <v>0.12444011409995243</v>
          </cell>
        </row>
        <row r="89">
          <cell r="A89">
            <v>42240</v>
          </cell>
          <cell r="B89">
            <v>103932.33</v>
          </cell>
          <cell r="C89">
            <v>1136.03</v>
          </cell>
          <cell r="D89">
            <v>89.296231221620332</v>
          </cell>
          <cell r="E89">
            <v>-6.1804086914730605E-2</v>
          </cell>
          <cell r="F89">
            <v>-0.14327199618178088</v>
          </cell>
          <cell r="H89">
            <v>-0.19444085501470154</v>
          </cell>
          <cell r="I89">
            <v>-0.19444085501470154</v>
          </cell>
          <cell r="K89">
            <v>0</v>
          </cell>
          <cell r="L89">
            <v>103932.33</v>
          </cell>
          <cell r="M89">
            <v>1163.905</v>
          </cell>
          <cell r="N89">
            <v>89.3</v>
          </cell>
          <cell r="O89">
            <v>-6.1777684387476439E-2</v>
          </cell>
          <cell r="P89">
            <v>-0.14324090952700763</v>
          </cell>
          <cell r="R89">
            <v>-0.19440685611186281</v>
          </cell>
          <cell r="S89">
            <v>-0.19440685611186281</v>
          </cell>
          <cell r="T89">
            <v>-2.8473419432089031E-2</v>
          </cell>
          <cell r="U89">
            <v>0.13243771815548624</v>
          </cell>
        </row>
        <row r="90">
          <cell r="A90">
            <v>42241</v>
          </cell>
          <cell r="B90">
            <v>103632.54</v>
          </cell>
          <cell r="C90">
            <v>1136.03</v>
          </cell>
          <cell r="D90">
            <v>89.038658653412426</v>
          </cell>
          <cell r="E90">
            <v>-2.8844730027703935E-3</v>
          </cell>
          <cell r="F90">
            <v>-0.14574320497951188</v>
          </cell>
          <cell r="H90">
            <v>-0.19676446862054642</v>
          </cell>
          <cell r="I90">
            <v>-0.19676446862054642</v>
          </cell>
          <cell r="K90">
            <v>0</v>
          </cell>
          <cell r="L90">
            <v>103632.54</v>
          </cell>
          <cell r="M90">
            <v>1163.905</v>
          </cell>
          <cell r="N90">
            <v>89.04</v>
          </cell>
          <cell r="O90">
            <v>-2.9115341545351558E-3</v>
          </cell>
          <cell r="P90">
            <v>-0.14573539288112825</v>
          </cell>
          <cell r="R90">
            <v>-0.19675236806495255</v>
          </cell>
          <cell r="S90">
            <v>-0.19675236806495255</v>
          </cell>
          <cell r="T90">
            <v>-2.8470092976448313E-2</v>
          </cell>
          <cell r="U90">
            <v>0.13992768969889363</v>
          </cell>
        </row>
        <row r="91">
          <cell r="A91">
            <v>42242</v>
          </cell>
          <cell r="B91">
            <v>104022.28</v>
          </cell>
          <cell r="C91">
            <v>1136.03</v>
          </cell>
          <cell r="D91">
            <v>89.373514161379148</v>
          </cell>
          <cell r="E91">
            <v>3.7607878760861357E-3</v>
          </cell>
          <cell r="F91">
            <v>-0.14253052638173469</v>
          </cell>
          <cell r="H91">
            <v>-0.19374367017249294</v>
          </cell>
          <cell r="I91">
            <v>-0.19374367017249294</v>
          </cell>
          <cell r="K91">
            <v>0</v>
          </cell>
          <cell r="L91">
            <v>104022.28</v>
          </cell>
          <cell r="M91">
            <v>1163.905</v>
          </cell>
          <cell r="N91">
            <v>89.37</v>
          </cell>
          <cell r="O91">
            <v>3.7061994609164373E-3</v>
          </cell>
          <cell r="P91">
            <v>-0.14256931785474436</v>
          </cell>
          <cell r="R91">
            <v>-0.19377537212449247</v>
          </cell>
          <cell r="S91">
            <v>-0.19377537212449247</v>
          </cell>
          <cell r="T91">
            <v>-2.7705212752167085E-2</v>
          </cell>
          <cell r="U91">
            <v>0.14631281493004472</v>
          </cell>
        </row>
        <row r="92">
          <cell r="A92">
            <v>42243</v>
          </cell>
          <cell r="B92">
            <v>108069.18</v>
          </cell>
          <cell r="C92">
            <v>1136.03</v>
          </cell>
          <cell r="D92">
            <v>92.850516150373096</v>
          </cell>
          <cell r="E92">
            <v>3.8904165530692092E-2</v>
          </cell>
          <cell r="F92">
            <v>-0.10917139204257431</v>
          </cell>
          <cell r="H92">
            <v>-0.16237694045671536</v>
          </cell>
          <cell r="I92">
            <v>-0.16237694045671536</v>
          </cell>
          <cell r="K92">
            <v>0</v>
          </cell>
          <cell r="L92">
            <v>108069.18</v>
          </cell>
          <cell r="M92">
            <v>1163.905</v>
          </cell>
          <cell r="N92">
            <v>92.85</v>
          </cell>
          <cell r="O92">
            <v>3.893924135615956E-2</v>
          </cell>
          <cell r="P92">
            <v>-0.10918161757651357</v>
          </cell>
          <cell r="R92">
            <v>-0.16238159675236807</v>
          </cell>
          <cell r="S92">
            <v>-0.16238159675236807</v>
          </cell>
          <cell r="T92">
            <v>-2.2940461717723792E-2</v>
          </cell>
          <cell r="U92">
            <v>0.14893444341814394</v>
          </cell>
        </row>
        <row r="93">
          <cell r="A93">
            <v>42244</v>
          </cell>
          <cell r="B93">
            <v>108394.77</v>
          </cell>
          <cell r="C93">
            <v>1136.03</v>
          </cell>
          <cell r="D93">
            <v>93.130255476177183</v>
          </cell>
          <cell r="E93">
            <v>3.0127923613374463E-3</v>
          </cell>
          <cell r="F93">
            <v>-0.10648751041725923</v>
          </cell>
          <cell r="H93">
            <v>-0.15985335610124318</v>
          </cell>
          <cell r="I93">
            <v>-0.15985335610124318</v>
          </cell>
          <cell r="K93">
            <v>0</v>
          </cell>
          <cell r="L93">
            <v>108394.77</v>
          </cell>
          <cell r="M93">
            <v>1163.905</v>
          </cell>
          <cell r="N93">
            <v>93.13</v>
          </cell>
          <cell r="O93">
            <v>3.0156165858912232E-3</v>
          </cell>
          <cell r="P93">
            <v>-0.10649525088746048</v>
          </cell>
          <cell r="R93">
            <v>-0.15985566080288682</v>
          </cell>
          <cell r="S93">
            <v>-0.15985566080288682</v>
          </cell>
          <cell r="T93">
            <v>-2.2320796859204961E-2</v>
          </cell>
          <cell r="U93">
            <v>0.15116679110016659</v>
          </cell>
        </row>
        <row r="94">
          <cell r="A94">
            <v>42247</v>
          </cell>
          <cell r="B94">
            <v>108162.62</v>
          </cell>
          <cell r="C94">
            <v>1136.03</v>
          </cell>
          <cell r="D94">
            <v>92.930797616643972</v>
          </cell>
          <cell r="E94">
            <v>-2.141708497559458E-3</v>
          </cell>
          <cell r="F94">
            <v>-0.10840115370887404</v>
          </cell>
          <cell r="H94">
            <v>-0.16165270530767728</v>
          </cell>
          <cell r="I94">
            <v>-0.16165270530767728</v>
          </cell>
          <cell r="K94">
            <v>0</v>
          </cell>
          <cell r="L94">
            <v>108162.62</v>
          </cell>
          <cell r="M94">
            <v>1163.905</v>
          </cell>
          <cell r="N94">
            <v>92.93</v>
          </cell>
          <cell r="O94">
            <v>-2.1475357027809228E-3</v>
          </cell>
          <cell r="P94">
            <v>-0.108414084236784</v>
          </cell>
          <cell r="R94">
            <v>-0.16165990076680192</v>
          </cell>
          <cell r="S94">
            <v>-0.16165990076680192</v>
          </cell>
          <cell r="T94">
            <v>-2.2313470365475041E-2</v>
          </cell>
          <cell r="U94">
            <v>0.15338786976036975</v>
          </cell>
        </row>
        <row r="95">
          <cell r="A95">
            <v>42248</v>
          </cell>
          <cell r="B95">
            <v>107113.65</v>
          </cell>
          <cell r="C95">
            <v>1136.03</v>
          </cell>
          <cell r="D95">
            <v>92.029547085028412</v>
          </cell>
          <cell r="E95">
            <v>-9.6980823874274202E-3</v>
          </cell>
          <cell r="F95">
            <v>-9.6980823874274202E-3</v>
          </cell>
          <cell r="H95">
            <v>-0.16978306644088037</v>
          </cell>
          <cell r="I95">
            <v>-0.16978306644088037</v>
          </cell>
          <cell r="K95">
            <v>0</v>
          </cell>
          <cell r="L95">
            <v>107113.65</v>
          </cell>
          <cell r="M95">
            <v>1163.905</v>
          </cell>
          <cell r="N95">
            <v>92.03</v>
          </cell>
          <cell r="O95">
            <v>-9.6847089206930637E-3</v>
          </cell>
          <cell r="P95">
            <v>-9.6847089206930637E-3</v>
          </cell>
          <cell r="R95">
            <v>-0.16977898060442032</v>
          </cell>
          <cell r="S95">
            <v>-0.16977898060442032</v>
          </cell>
          <cell r="T95">
            <v>-2.3168670437883065E-2</v>
          </cell>
          <cell r="U95">
            <v>0.15263341830850222</v>
          </cell>
        </row>
        <row r="96">
          <cell r="A96">
            <v>42249</v>
          </cell>
          <cell r="B96">
            <v>106167</v>
          </cell>
          <cell r="C96">
            <v>1136.03</v>
          </cell>
          <cell r="D96">
            <v>91.216207508344752</v>
          </cell>
          <cell r="E96">
            <v>-8.837809186784229E-3</v>
          </cell>
          <cell r="F96">
            <v>-1.8450181772593943E-2</v>
          </cell>
          <cell r="H96">
            <v>-0.17712036528331299</v>
          </cell>
          <cell r="I96">
            <v>-0.17712036528331299</v>
          </cell>
          <cell r="K96">
            <v>0</v>
          </cell>
          <cell r="L96">
            <v>106167</v>
          </cell>
          <cell r="M96">
            <v>1163.905</v>
          </cell>
          <cell r="N96">
            <v>91.22</v>
          </cell>
          <cell r="O96">
            <v>-8.8014777789851006E-3</v>
          </cell>
          <cell r="P96">
            <v>-1.8400946949316821E-2</v>
          </cell>
          <cell r="R96">
            <v>-0.17708615245827697</v>
          </cell>
          <cell r="S96">
            <v>-0.17708615245827697</v>
          </cell>
          <cell r="T96">
            <v>-2.3895095499895547E-2</v>
          </cell>
          <cell r="U96">
            <v>0.1517930060212363</v>
          </cell>
        </row>
        <row r="97">
          <cell r="A97">
            <v>42250</v>
          </cell>
          <cell r="B97">
            <v>106679.84</v>
          </cell>
          <cell r="C97">
            <v>1136.03</v>
          </cell>
          <cell r="D97">
            <v>91.656827662051455</v>
          </cell>
          <cell r="E97">
            <v>4.8305028869610744E-3</v>
          </cell>
          <cell r="F97">
            <v>-1.3708802541950282E-2</v>
          </cell>
          <cell r="H97">
            <v>-0.17314544283219246</v>
          </cell>
          <cell r="I97">
            <v>-0.17314544283219246</v>
          </cell>
          <cell r="K97">
            <v>0</v>
          </cell>
          <cell r="L97">
            <v>106679.84</v>
          </cell>
          <cell r="M97">
            <v>1163.905</v>
          </cell>
          <cell r="N97">
            <v>91.66</v>
          </cell>
          <cell r="O97">
            <v>4.8235036176276225E-3</v>
          </cell>
          <cell r="P97">
            <v>-1.3666200365866854E-2</v>
          </cell>
          <cell r="R97">
            <v>-0.17311682453766353</v>
          </cell>
          <cell r="S97">
            <v>-0.17311682453766353</v>
          </cell>
          <cell r="T97">
            <v>-2.309957762032866E-2</v>
          </cell>
          <cell r="U97">
            <v>0.15100978617513108</v>
          </cell>
        </row>
        <row r="98">
          <cell r="A98">
            <v>42251</v>
          </cell>
          <cell r="B98">
            <v>106647.37</v>
          </cell>
          <cell r="C98">
            <v>1136.03</v>
          </cell>
          <cell r="D98">
            <v>91.628930196192982</v>
          </cell>
          <cell r="E98">
            <v>-3.0436866047045541E-4</v>
          </cell>
          <cell r="F98">
            <v>-1.4008998672554451E-2</v>
          </cell>
          <cell r="H98">
            <v>-0.17339711144616154</v>
          </cell>
          <cell r="I98">
            <v>-0.17339711144616154</v>
          </cell>
          <cell r="K98">
            <v>0</v>
          </cell>
          <cell r="L98">
            <v>106647.37</v>
          </cell>
          <cell r="M98">
            <v>1163.905</v>
          </cell>
          <cell r="N98">
            <v>91.63</v>
          </cell>
          <cell r="O98">
            <v>-3.2729653065677322E-4</v>
          </cell>
          <cell r="P98">
            <v>-1.398902399655666E-2</v>
          </cell>
          <cell r="R98">
            <v>-0.17338746053225074</v>
          </cell>
          <cell r="S98">
            <v>-0.17338746053225074</v>
          </cell>
          <cell r="T98">
            <v>-2.2881507133462264E-2</v>
          </cell>
          <cell r="U98">
            <v>0.15023492051805021</v>
          </cell>
        </row>
        <row r="99">
          <cell r="A99">
            <v>42254</v>
          </cell>
          <cell r="B99">
            <v>105734.38</v>
          </cell>
          <cell r="C99">
            <v>1136.03</v>
          </cell>
          <cell r="D99">
            <v>90.844510505582505</v>
          </cell>
          <cell r="E99">
            <v>-8.5608299576444002E-3</v>
          </cell>
          <cell r="F99">
            <v>-2.2449899974686272E-2</v>
          </cell>
          <cell r="H99">
            <v>-0.18047351821756874</v>
          </cell>
          <cell r="I99">
            <v>-0.18047351821756874</v>
          </cell>
          <cell r="K99">
            <v>0</v>
          </cell>
          <cell r="L99">
            <v>105734.38</v>
          </cell>
          <cell r="M99">
            <v>1163.905</v>
          </cell>
          <cell r="N99">
            <v>90.84</v>
          </cell>
          <cell r="O99">
            <v>-8.6216304703699009E-3</v>
          </cell>
          <cell r="P99">
            <v>-2.2490046271387065E-2</v>
          </cell>
          <cell r="R99">
            <v>-0.18051420838971577</v>
          </cell>
          <cell r="S99">
            <v>-0.18051420838971577</v>
          </cell>
          <cell r="T99">
            <v>-2.3563831765585519E-2</v>
          </cell>
          <cell r="U99">
            <v>0.14941303567535733</v>
          </cell>
        </row>
        <row r="100">
          <cell r="A100">
            <v>42255</v>
          </cell>
          <cell r="B100">
            <v>107886.1</v>
          </cell>
          <cell r="C100">
            <v>1136.03</v>
          </cell>
          <cell r="D100">
            <v>92.693218089105216</v>
          </cell>
          <cell r="E100">
            <v>2.0350239912505286E-2</v>
          </cell>
          <cell r="F100">
            <v>-2.5565209126775512E-3</v>
          </cell>
          <cell r="H100">
            <v>-0.16379595769864486</v>
          </cell>
          <cell r="I100">
            <v>-0.16379595769864486</v>
          </cell>
          <cell r="K100">
            <v>0</v>
          </cell>
          <cell r="L100">
            <v>107886.1</v>
          </cell>
          <cell r="M100">
            <v>1163.905</v>
          </cell>
          <cell r="N100">
            <v>92.69</v>
          </cell>
          <cell r="O100">
            <v>2.0365477763099937E-2</v>
          </cell>
          <cell r="P100">
            <v>-2.5825890455182243E-3</v>
          </cell>
          <cell r="R100">
            <v>-0.16382498872350015</v>
          </cell>
          <cell r="S100">
            <v>-0.16382498872350015</v>
          </cell>
          <cell r="T100">
            <v>-2.1153804667122245E-2</v>
          </cell>
          <cell r="U100">
            <v>0.14883902130475374</v>
          </cell>
        </row>
        <row r="101">
          <cell r="A101">
            <v>42256</v>
          </cell>
          <cell r="B101">
            <v>109177.83</v>
          </cell>
          <cell r="C101">
            <v>1136.03</v>
          </cell>
          <cell r="D101">
            <v>93.803042344521245</v>
          </cell>
          <cell r="E101">
            <v>1.1973090138581277E-2</v>
          </cell>
          <cell r="F101">
            <v>9.385959770574992E-3</v>
          </cell>
          <cell r="H101">
            <v>-0.15378401132592467</v>
          </cell>
          <cell r="I101">
            <v>-0.15378401132592467</v>
          </cell>
          <cell r="K101">
            <v>0</v>
          </cell>
          <cell r="L101">
            <v>109177.83</v>
          </cell>
          <cell r="M101">
            <v>1163.905</v>
          </cell>
          <cell r="N101">
            <v>93.8</v>
          </cell>
          <cell r="O101">
            <v>1.1975401877225123E-2</v>
          </cell>
          <cell r="P101">
            <v>9.3618852900030358E-3</v>
          </cell>
          <cell r="R101">
            <v>-0.15381145692377085</v>
          </cell>
          <cell r="S101">
            <v>-0.15381145692377085</v>
          </cell>
          <cell r="T101">
            <v>-1.9648690861728824E-2</v>
          </cell>
          <cell r="U101">
            <v>0.14857064975033316</v>
          </cell>
        </row>
        <row r="102">
          <cell r="A102">
            <v>42257</v>
          </cell>
          <cell r="B102">
            <v>108538.45</v>
          </cell>
          <cell r="C102">
            <v>1136.03</v>
          </cell>
          <cell r="D102">
            <v>93.253701977395068</v>
          </cell>
          <cell r="E102">
            <v>-5.8563171662231461E-3</v>
          </cell>
          <cell r="F102">
            <v>3.4746754470260655E-3</v>
          </cell>
          <cell r="H102">
            <v>-0.15873972054672914</v>
          </cell>
          <cell r="I102">
            <v>-0.15873972054672914</v>
          </cell>
          <cell r="K102">
            <v>0</v>
          </cell>
          <cell r="L102">
            <v>108538.45</v>
          </cell>
          <cell r="M102">
            <v>1163.905</v>
          </cell>
          <cell r="N102">
            <v>93.25</v>
          </cell>
          <cell r="O102">
            <v>-5.8635394456290069E-3</v>
          </cell>
          <cell r="P102">
            <v>3.4434520606907437E-3</v>
          </cell>
          <cell r="R102">
            <v>-0.15877311682453765</v>
          </cell>
          <cell r="S102">
            <v>-0.15877311682453765</v>
          </cell>
          <cell r="T102">
            <v>-2.0069475695009942E-2</v>
          </cell>
          <cell r="U102">
            <v>0.1481355453575669</v>
          </cell>
        </row>
        <row r="103">
          <cell r="A103">
            <v>42258</v>
          </cell>
          <cell r="B103">
            <v>109875.56</v>
          </cell>
          <cell r="C103">
            <v>1136.03</v>
          </cell>
          <cell r="D103">
            <v>94.402515669234177</v>
          </cell>
          <cell r="E103">
            <v>1.2319228807855742E-2</v>
          </cell>
          <cell r="F103">
            <v>1.5836709576746655E-2</v>
          </cell>
          <cell r="H103">
            <v>-0.14837604267718374</v>
          </cell>
          <cell r="I103">
            <v>-0.14837604267718374</v>
          </cell>
          <cell r="K103">
            <v>0</v>
          </cell>
          <cell r="L103">
            <v>109875.56</v>
          </cell>
          <cell r="M103">
            <v>1163.905</v>
          </cell>
          <cell r="N103">
            <v>94.4</v>
          </cell>
          <cell r="O103">
            <v>1.2332439678284235E-2</v>
          </cell>
          <cell r="P103">
            <v>1.5818357903798486E-2</v>
          </cell>
          <cell r="R103">
            <v>-0.14839873703202522</v>
          </cell>
          <cell r="S103">
            <v>-0.14839873703202522</v>
          </cell>
          <cell r="T103">
            <v>-1.8561896693583435E-2</v>
          </cell>
          <cell r="U103">
            <v>0.14806513266258084</v>
          </cell>
        </row>
        <row r="104">
          <cell r="A104">
            <v>42261</v>
          </cell>
          <cell r="B104">
            <v>109708.31</v>
          </cell>
          <cell r="C104">
            <v>1136.03</v>
          </cell>
          <cell r="D104">
            <v>94.258818374351861</v>
          </cell>
          <cell r="E104">
            <v>-1.522176542262943E-3</v>
          </cell>
          <cell r="F104">
            <v>1.4290426766659259E-2</v>
          </cell>
          <cell r="H104">
            <v>-0.14967236468784961</v>
          </cell>
          <cell r="I104">
            <v>-0.14967236468784961</v>
          </cell>
          <cell r="K104">
            <v>0</v>
          </cell>
          <cell r="L104">
            <v>109708.31</v>
          </cell>
          <cell r="M104">
            <v>1163.905</v>
          </cell>
          <cell r="N104">
            <v>94.26</v>
          </cell>
          <cell r="O104">
            <v>-1.4830508474575899E-3</v>
          </cell>
          <cell r="P104">
            <v>1.4311847627246355E-2</v>
          </cell>
          <cell r="R104">
            <v>-0.14966170500676579</v>
          </cell>
          <cell r="S104">
            <v>-0.14966170500676579</v>
          </cell>
          <cell r="T104">
            <v>-1.8527002302121787E-2</v>
          </cell>
          <cell r="U104">
            <v>0.14793150870363897</v>
          </cell>
        </row>
        <row r="105">
          <cell r="A105">
            <v>42262</v>
          </cell>
          <cell r="B105">
            <v>108077.75999999999</v>
          </cell>
          <cell r="C105">
            <v>1136.03</v>
          </cell>
          <cell r="D105">
            <v>92.85788788603881</v>
          </cell>
          <cell r="E105">
            <v>-1.486259336234419E-2</v>
          </cell>
          <cell r="F105">
            <v>-7.8455939769206395E-4</v>
          </cell>
          <cell r="H105">
            <v>-0.16231043855625782</v>
          </cell>
          <cell r="I105">
            <v>-0.16231043855625782</v>
          </cell>
          <cell r="K105">
            <v>0</v>
          </cell>
          <cell r="L105">
            <v>108077.75999999999</v>
          </cell>
          <cell r="M105">
            <v>1163.905</v>
          </cell>
          <cell r="N105">
            <v>92.86</v>
          </cell>
          <cell r="O105">
            <v>-1.485253553999577E-2</v>
          </cell>
          <cell r="P105">
            <v>-7.5325513827617652E-4</v>
          </cell>
          <cell r="R105">
            <v>-0.16229138475417226</v>
          </cell>
          <cell r="S105">
            <v>-0.16229138475417226</v>
          </cell>
          <cell r="T105">
            <v>-1.9886579893750422E-2</v>
          </cell>
          <cell r="U105">
            <v>0.14739851413124228</v>
          </cell>
        </row>
        <row r="106">
          <cell r="A106">
            <v>42263</v>
          </cell>
          <cell r="B106">
            <v>109684.27</v>
          </cell>
          <cell r="C106">
            <v>1136.03</v>
          </cell>
          <cell r="D106">
            <v>94.238163767661462</v>
          </cell>
          <cell r="E106">
            <v>1.486439023162589E-2</v>
          </cell>
          <cell r="F106">
            <v>1.4068168836886663E-2</v>
          </cell>
          <cell r="H106">
            <v>-0.14985869402199847</v>
          </cell>
          <cell r="I106">
            <v>-0.14985869402199847</v>
          </cell>
          <cell r="K106">
            <v>0</v>
          </cell>
          <cell r="L106">
            <v>109684.27</v>
          </cell>
          <cell r="M106">
            <v>1163.905</v>
          </cell>
          <cell r="N106">
            <v>94.24</v>
          </cell>
          <cell r="O106">
            <v>1.4861081197501624E-2</v>
          </cell>
          <cell r="P106">
            <v>1.4096631873453003E-2</v>
          </cell>
          <cell r="R106">
            <v>-0.14984212900315741</v>
          </cell>
          <cell r="S106">
            <v>-0.14984212900315741</v>
          </cell>
          <cell r="T106">
            <v>-1.8174651796996955E-2</v>
          </cell>
          <cell r="U106">
            <v>0.14724666930883576</v>
          </cell>
        </row>
        <row r="107">
          <cell r="A107">
            <v>42264</v>
          </cell>
          <cell r="B107">
            <v>109430.68</v>
          </cell>
          <cell r="C107">
            <v>1136.03</v>
          </cell>
          <cell r="D107">
            <v>94.020285160730467</v>
          </cell>
          <cell r="E107">
            <v>-2.3119997060655484E-3</v>
          </cell>
          <cell r="F107">
            <v>1.1723643528605221E-2</v>
          </cell>
          <cell r="H107">
            <v>-0.15182422047153388</v>
          </cell>
          <cell r="I107">
            <v>-0.15182422047153388</v>
          </cell>
          <cell r="K107">
            <v>0</v>
          </cell>
          <cell r="L107">
            <v>109430.68</v>
          </cell>
          <cell r="M107">
            <v>1163.905</v>
          </cell>
          <cell r="N107">
            <v>94.02</v>
          </cell>
          <cell r="O107">
            <v>-2.3344651952461604E-3</v>
          </cell>
          <cell r="P107">
            <v>1.172925858172813E-2</v>
          </cell>
          <cell r="R107">
            <v>-0.15182679296346413</v>
          </cell>
          <cell r="S107">
            <v>-0.15182679296346413</v>
          </cell>
          <cell r="T107">
            <v>-1.8231397874515665E-2</v>
          </cell>
          <cell r="U107">
            <v>0.14701504893139042</v>
          </cell>
        </row>
        <row r="108">
          <cell r="A108">
            <v>42265</v>
          </cell>
          <cell r="B108">
            <v>109841.12</v>
          </cell>
          <cell r="C108">
            <v>1136.03</v>
          </cell>
          <cell r="D108">
            <v>94.372925625373199</v>
          </cell>
          <cell r="E108">
            <v>3.7506849084736338E-3</v>
          </cell>
          <cell r="F108">
            <v>1.5518300129933937E-2</v>
          </cell>
          <cell r="H108">
            <v>-0.14864298037552359</v>
          </cell>
          <cell r="I108">
            <v>-0.14864298037552359</v>
          </cell>
          <cell r="K108">
            <v>0</v>
          </cell>
          <cell r="L108">
            <v>109841.12</v>
          </cell>
          <cell r="M108">
            <v>1163.905</v>
          </cell>
          <cell r="N108">
            <v>94.37</v>
          </cell>
          <cell r="O108">
            <v>3.7226122101681192E-3</v>
          </cell>
          <cell r="P108">
            <v>1.549553427310868E-2</v>
          </cell>
          <cell r="R108">
            <v>-0.14866937302661243</v>
          </cell>
          <cell r="S108">
            <v>-0.14866937302661243</v>
          </cell>
          <cell r="T108">
            <v>-1.7675268899921548E-2</v>
          </cell>
          <cell r="U108">
            <v>0.14689034149197114</v>
          </cell>
        </row>
        <row r="109">
          <cell r="A109">
            <v>42268</v>
          </cell>
          <cell r="B109">
            <v>109831.4</v>
          </cell>
          <cell r="C109">
            <v>1136.03</v>
          </cell>
          <cell r="D109">
            <v>94.364574428325326</v>
          </cell>
          <cell r="E109">
            <v>-8.8491450196515054E-5</v>
          </cell>
          <cell r="F109">
            <v>1.5428435442854438E-2</v>
          </cell>
          <cell r="H109">
            <v>-0.14871831819282511</v>
          </cell>
          <cell r="I109">
            <v>-0.14871831819282511</v>
          </cell>
          <cell r="K109">
            <v>0</v>
          </cell>
          <cell r="L109">
            <v>109831.4</v>
          </cell>
          <cell r="M109">
            <v>1163.905</v>
          </cell>
          <cell r="N109">
            <v>94.36</v>
          </cell>
          <cell r="O109">
            <v>-1.0596587898703547E-4</v>
          </cell>
          <cell r="P109">
            <v>1.5387926396212226E-2</v>
          </cell>
          <cell r="R109">
            <v>-0.14875958502480824</v>
          </cell>
          <cell r="S109">
            <v>-0.14875958502480824</v>
          </cell>
          <cell r="T109">
            <v>-1.7512624237397745E-2</v>
          </cell>
          <cell r="U109">
            <v>0.14675281470112198</v>
          </cell>
        </row>
        <row r="110">
          <cell r="A110">
            <v>42269</v>
          </cell>
          <cell r="B110">
            <v>110240.96000000001</v>
          </cell>
          <cell r="C110">
            <v>1136.03</v>
          </cell>
          <cell r="D110">
            <v>94.716458817515189</v>
          </cell>
          <cell r="E110">
            <v>3.7289882492623772E-3</v>
          </cell>
          <cell r="F110">
            <v>1.9214956146587525E-2</v>
          </cell>
          <cell r="H110">
            <v>-0.14554389880455398</v>
          </cell>
          <cell r="I110">
            <v>-0.14554389880455398</v>
          </cell>
          <cell r="K110">
            <v>0</v>
          </cell>
          <cell r="L110">
            <v>110240.96000000001</v>
          </cell>
          <cell r="M110">
            <v>1163.905</v>
          </cell>
          <cell r="N110">
            <v>94.72</v>
          </cell>
          <cell r="O110">
            <v>3.8151759220008685E-3</v>
          </cell>
          <cell r="P110">
            <v>1.9261809964489229E-2</v>
          </cell>
          <cell r="R110">
            <v>-0.14551195308976095</v>
          </cell>
          <cell r="S110">
            <v>-0.14551195308976095</v>
          </cell>
          <cell r="T110">
            <v>-1.6963756084834358E-2</v>
          </cell>
          <cell r="U110">
            <v>0.14672938787191367</v>
          </cell>
        </row>
        <row r="111">
          <cell r="A111">
            <v>42270</v>
          </cell>
          <cell r="B111">
            <v>108536.95</v>
          </cell>
          <cell r="C111">
            <v>1136.03</v>
          </cell>
          <cell r="D111">
            <v>93.252413212418546</v>
          </cell>
          <cell r="E111">
            <v>-1.5457140431288097E-2</v>
          </cell>
          <cell r="F111">
            <v>3.460807439760627E-3</v>
          </cell>
          <cell r="H111">
            <v>-0.15875134675310287</v>
          </cell>
          <cell r="I111">
            <v>-0.15875134675310287</v>
          </cell>
          <cell r="K111">
            <v>0</v>
          </cell>
          <cell r="L111">
            <v>108536.95</v>
          </cell>
          <cell r="M111">
            <v>1163.905</v>
          </cell>
          <cell r="N111">
            <v>93.25</v>
          </cell>
          <cell r="O111">
            <v>-1.5519425675675658E-2</v>
          </cell>
          <cell r="P111">
            <v>3.4434520606907437E-3</v>
          </cell>
          <cell r="R111">
            <v>-0.15877311682453765</v>
          </cell>
          <cell r="S111">
            <v>-0.15877311682453765</v>
          </cell>
          <cell r="T111">
            <v>-1.833285335548851E-2</v>
          </cell>
          <cell r="U111">
            <v>0.14627503915157461</v>
          </cell>
        </row>
        <row r="112">
          <cell r="A112">
            <v>42271</v>
          </cell>
          <cell r="B112">
            <v>108888.72</v>
          </cell>
          <cell r="C112">
            <v>1136.03</v>
          </cell>
          <cell r="D112">
            <v>93.55464578294621</v>
          </cell>
          <cell r="E112">
            <v>3.2410160779348107E-3</v>
          </cell>
          <cell r="F112">
            <v>6.7130400502504184E-3</v>
          </cell>
          <cell r="H112">
            <v>-0.15602484634238867</v>
          </cell>
          <cell r="I112">
            <v>-0.15602484634238867</v>
          </cell>
          <cell r="K112">
            <v>0</v>
          </cell>
          <cell r="L112">
            <v>108888.72</v>
          </cell>
          <cell r="M112">
            <v>1163.905</v>
          </cell>
          <cell r="N112">
            <v>93.55</v>
          </cell>
          <cell r="O112">
            <v>3.2171581769435686E-3</v>
          </cell>
          <cell r="P112">
            <v>6.6716883675883576E-3</v>
          </cell>
          <cell r="R112">
            <v>-0.15606675687866489</v>
          </cell>
          <cell r="S112">
            <v>-0.15606675687866489</v>
          </cell>
          <cell r="T112">
            <v>-1.7848540432737536E-2</v>
          </cell>
          <cell r="U112">
            <v>0.14589147677891631</v>
          </cell>
        </row>
        <row r="113">
          <cell r="A113">
            <v>42272</v>
          </cell>
          <cell r="B113">
            <v>109485.56</v>
          </cell>
          <cell r="C113">
            <v>1136.03</v>
          </cell>
          <cell r="D113">
            <v>94.067436775338194</v>
          </cell>
          <cell r="E113">
            <v>5.4811921749102765E-3</v>
          </cell>
          <cell r="F113">
            <v>1.223102768775397E-2</v>
          </cell>
          <cell r="H113">
            <v>-0.15139885633434191</v>
          </cell>
          <cell r="I113">
            <v>-0.15139885633434191</v>
          </cell>
          <cell r="K113">
            <v>0</v>
          </cell>
          <cell r="L113">
            <v>109485.56</v>
          </cell>
          <cell r="M113">
            <v>1163.905</v>
          </cell>
          <cell r="N113">
            <v>94.07</v>
          </cell>
          <cell r="O113">
            <v>5.558524853019664E-3</v>
          </cell>
          <cell r="P113">
            <v>1.2267297966211066E-2</v>
          </cell>
          <cell r="R113">
            <v>-0.15137573297248541</v>
          </cell>
          <cell r="S113">
            <v>-0.15137573297248541</v>
          </cell>
          <cell r="T113">
            <v>-1.71483885663406E-2</v>
          </cell>
          <cell r="U113">
            <v>0.14564378804296596</v>
          </cell>
        </row>
        <row r="114">
          <cell r="A114">
            <v>42275</v>
          </cell>
          <cell r="B114">
            <v>108974.01</v>
          </cell>
          <cell r="C114">
            <v>1136.03</v>
          </cell>
          <cell r="D114">
            <v>93.627924959511304</v>
          </cell>
          <cell r="E114">
            <v>-4.6723056446895672E-3</v>
          </cell>
          <cell r="F114">
            <v>7.5015749433584578E-3</v>
          </cell>
          <cell r="H114">
            <v>-0.15536378024798092</v>
          </cell>
          <cell r="I114">
            <v>-0.15536378024798092</v>
          </cell>
          <cell r="K114">
            <v>0</v>
          </cell>
          <cell r="L114">
            <v>108974.01</v>
          </cell>
          <cell r="M114">
            <v>1163.905</v>
          </cell>
          <cell r="N114">
            <v>93.63</v>
          </cell>
          <cell r="O114">
            <v>-4.6773679175081684E-3</v>
          </cell>
          <cell r="P114">
            <v>7.532551382761099E-3</v>
          </cell>
          <cell r="R114">
            <v>-0.15534506089309874</v>
          </cell>
          <cell r="S114">
            <v>-0.15534506089309874</v>
          </cell>
          <cell r="T114">
            <v>-1.7433902149122105E-2</v>
          </cell>
          <cell r="U114">
            <v>0.14527782581138954</v>
          </cell>
        </row>
        <row r="115">
          <cell r="A115">
            <v>42276</v>
          </cell>
          <cell r="B115">
            <v>107899.91</v>
          </cell>
          <cell r="C115">
            <v>1136.03</v>
          </cell>
          <cell r="D115">
            <v>92.705083318655738</v>
          </cell>
          <cell r="E115">
            <v>-9.8564786227468559E-3</v>
          </cell>
          <cell r="F115">
            <v>-2.4288427924544775E-3</v>
          </cell>
          <cell r="H115">
            <v>-0.16368891909196448</v>
          </cell>
          <cell r="I115">
            <v>-0.16368891909196448</v>
          </cell>
          <cell r="K115">
            <v>0</v>
          </cell>
          <cell r="L115">
            <v>107899.91</v>
          </cell>
          <cell r="M115">
            <v>1163.905</v>
          </cell>
          <cell r="N115">
            <v>92.71</v>
          </cell>
          <cell r="O115">
            <v>-9.8259104987717949E-3</v>
          </cell>
          <cell r="P115">
            <v>-2.3673732917250945E-3</v>
          </cell>
          <cell r="R115">
            <v>-0.16364456472710875</v>
          </cell>
          <cell r="S115">
            <v>-0.16364456472710875</v>
          </cell>
          <cell r="T115">
            <v>-1.8195967522089518E-2</v>
          </cell>
          <cell r="U115">
            <v>0.14473204123221778</v>
          </cell>
        </row>
        <row r="116">
          <cell r="A116">
            <v>42277</v>
          </cell>
          <cell r="B116">
            <v>108504.84</v>
          </cell>
          <cell r="C116">
            <v>1136.03</v>
          </cell>
          <cell r="D116">
            <v>93.224825050154436</v>
          </cell>
          <cell r="E116">
            <v>5.6063994863386757E-3</v>
          </cell>
          <cell r="F116">
            <v>3.1639396309002255E-3</v>
          </cell>
          <cell r="G116">
            <v>-0.15775696076999168</v>
          </cell>
          <cell r="H116">
            <v>-0.1590002250775423</v>
          </cell>
          <cell r="I116">
            <v>-0.1590002250775423</v>
          </cell>
          <cell r="K116">
            <v>0</v>
          </cell>
          <cell r="L116">
            <v>108504.84</v>
          </cell>
          <cell r="M116">
            <v>1163.905</v>
          </cell>
          <cell r="N116">
            <v>93.22</v>
          </cell>
          <cell r="O116">
            <v>5.501024700679702E-3</v>
          </cell>
          <cell r="P116">
            <v>3.1206284300009379E-3</v>
          </cell>
          <cell r="Q116">
            <v>-0.15782816875959882</v>
          </cell>
          <cell r="R116">
            <v>-0.15904375281912486</v>
          </cell>
          <cell r="S116">
            <v>-0.15904375281912486</v>
          </cell>
          <cell r="T116">
            <v>-1.7521807319610616E-2</v>
          </cell>
          <cell r="U116">
            <v>0.14428111037286015</v>
          </cell>
        </row>
        <row r="117">
          <cell r="A117">
            <v>42278</v>
          </cell>
          <cell r="B117">
            <v>108636.19</v>
          </cell>
          <cell r="C117">
            <v>1136.03</v>
          </cell>
          <cell r="D117">
            <v>93.337677903265302</v>
          </cell>
          <cell r="E117">
            <v>1.2105450779891225E-3</v>
          </cell>
          <cell r="F117">
            <v>1.2105450779891225E-3</v>
          </cell>
          <cell r="H117">
            <v>-0.15798215693941986</v>
          </cell>
          <cell r="I117">
            <v>-0.15798215693941986</v>
          </cell>
          <cell r="K117">
            <v>0</v>
          </cell>
          <cell r="L117">
            <v>108636.19</v>
          </cell>
          <cell r="M117">
            <v>1163.905</v>
          </cell>
          <cell r="N117">
            <v>93.34</v>
          </cell>
          <cell r="O117">
            <v>1.2872774082814953E-3</v>
          </cell>
          <cell r="P117">
            <v>1.2872774082814953E-3</v>
          </cell>
          <cell r="R117">
            <v>-0.1579612088407758</v>
          </cell>
          <cell r="S117">
            <v>-0.1579612088407758</v>
          </cell>
          <cell r="T117">
            <v>-1.7244269269781398E-2</v>
          </cell>
          <cell r="U117">
            <v>0.14380124142389128</v>
          </cell>
        </row>
        <row r="118">
          <cell r="A118">
            <v>42279</v>
          </cell>
          <cell r="B118">
            <v>109717.63</v>
          </cell>
          <cell r="C118">
            <v>1136.03</v>
          </cell>
          <cell r="D118">
            <v>94.266825900739335</v>
          </cell>
          <cell r="E118">
            <v>9.9546937351173703E-3</v>
          </cell>
          <cell r="F118">
            <v>1.1177289418610403E-2</v>
          </cell>
          <cell r="H118">
            <v>-0.14960012719224769</v>
          </cell>
          <cell r="I118">
            <v>-0.14960012719224769</v>
          </cell>
          <cell r="K118">
            <v>0</v>
          </cell>
          <cell r="L118">
            <v>109717.63</v>
          </cell>
          <cell r="M118">
            <v>1163.905</v>
          </cell>
          <cell r="N118">
            <v>94.27</v>
          </cell>
          <cell r="O118">
            <v>9.9635740304262477E-3</v>
          </cell>
          <cell r="P118">
            <v>1.1263677322463028E-2</v>
          </cell>
          <cell r="R118">
            <v>-0.14957149300857009</v>
          </cell>
          <cell r="S118">
            <v>-0.14957149300857009</v>
          </cell>
          <cell r="T118">
            <v>-1.6180686767270913E-2</v>
          </cell>
          <cell r="U118">
            <v>0.14352659763337375</v>
          </cell>
        </row>
        <row r="119">
          <cell r="A119">
            <v>42282</v>
          </cell>
          <cell r="B119">
            <v>110542.28</v>
          </cell>
          <cell r="C119">
            <v>1136.03</v>
          </cell>
          <cell r="D119">
            <v>94.975345925999122</v>
          </cell>
          <cell r="E119">
            <v>7.5161120414284355E-3</v>
          </cell>
          <cell r="F119">
            <v>1.8777411219628615E-2</v>
          </cell>
          <cell r="H119">
            <v>-0.14320842646820819</v>
          </cell>
          <cell r="I119">
            <v>-0.14320842646820819</v>
          </cell>
          <cell r="K119">
            <v>0</v>
          </cell>
          <cell r="L119">
            <v>110542.28</v>
          </cell>
          <cell r="M119">
            <v>1163.905</v>
          </cell>
          <cell r="N119">
            <v>94.98</v>
          </cell>
          <cell r="O119">
            <v>7.5315582900181699E-3</v>
          </cell>
          <cell r="P119">
            <v>1.888006865479519E-2</v>
          </cell>
          <cell r="R119">
            <v>-0.1431664411366711</v>
          </cell>
          <cell r="S119">
            <v>-0.1431664411366711</v>
          </cell>
          <cell r="T119">
            <v>-1.5349074288195652E-2</v>
          </cell>
          <cell r="U119">
            <v>0.143450524190429</v>
          </cell>
        </row>
        <row r="120">
          <cell r="A120">
            <v>42283</v>
          </cell>
          <cell r="B120">
            <v>110334.49</v>
          </cell>
          <cell r="C120">
            <v>1136.03</v>
          </cell>
          <cell r="D120">
            <v>94.796817609684652</v>
          </cell>
          <cell r="E120">
            <v>-1.879733256813565E-3</v>
          </cell>
          <cell r="F120">
            <v>1.6862381438468743E-2</v>
          </cell>
          <cell r="H120">
            <v>-0.14481896608313349</v>
          </cell>
          <cell r="I120">
            <v>-0.14481896608313349</v>
          </cell>
          <cell r="K120">
            <v>0</v>
          </cell>
          <cell r="L120">
            <v>110334.49</v>
          </cell>
          <cell r="M120">
            <v>1163.905</v>
          </cell>
          <cell r="N120">
            <v>94.8</v>
          </cell>
          <cell r="O120">
            <v>-1.8951358180669953E-3</v>
          </cell>
          <cell r="P120">
            <v>1.6949152542372836E-2</v>
          </cell>
          <cell r="R120">
            <v>-0.1447902571041948</v>
          </cell>
          <cell r="S120">
            <v>-0.1447902571041948</v>
          </cell>
          <cell r="T120">
            <v>-1.5385914953313318E-2</v>
          </cell>
          <cell r="U120">
            <v>0.14331170669073715</v>
          </cell>
        </row>
        <row r="121">
          <cell r="A121">
            <v>42284</v>
          </cell>
          <cell r="B121">
            <v>111502.03</v>
          </cell>
          <cell r="C121">
            <v>1136.03</v>
          </cell>
          <cell r="D121">
            <v>95.799940716811079</v>
          </cell>
          <cell r="E121">
            <v>1.0581822601436697E-2</v>
          </cell>
          <cell r="F121">
            <v>2.7622638768924901E-2</v>
          </cell>
          <cell r="H121">
            <v>-0.13576959209011197</v>
          </cell>
          <cell r="I121">
            <v>-0.13576959209011197</v>
          </cell>
          <cell r="K121">
            <v>0</v>
          </cell>
          <cell r="L121">
            <v>111502.03</v>
          </cell>
          <cell r="M121">
            <v>1163.905</v>
          </cell>
          <cell r="N121">
            <v>95.8</v>
          </cell>
          <cell r="O121">
            <v>1.0548523206751037E-2</v>
          </cell>
          <cell r="P121">
            <v>2.7676464278051816E-2</v>
          </cell>
          <cell r="R121">
            <v>-0.13576905728461885</v>
          </cell>
          <cell r="S121">
            <v>-0.13576905728461885</v>
          </cell>
          <cell r="T121">
            <v>-1.4300167636577044E-2</v>
          </cell>
          <cell r="U121">
            <v>0.14349619419586987</v>
          </cell>
        </row>
        <row r="122">
          <cell r="A122">
            <v>42285</v>
          </cell>
          <cell r="B122">
            <v>111716.25</v>
          </cell>
          <cell r="C122">
            <v>1136.03</v>
          </cell>
          <cell r="D122">
            <v>95.983993538991584</v>
          </cell>
          <cell r="E122">
            <v>1.9212206271042032E-3</v>
          </cell>
          <cell r="F122">
            <v>2.95969285794071E-2</v>
          </cell>
          <cell r="H122">
            <v>-0.13410921480386473</v>
          </cell>
          <cell r="I122">
            <v>-0.13410921480386473</v>
          </cell>
          <cell r="K122">
            <v>0</v>
          </cell>
          <cell r="L122">
            <v>111716.25</v>
          </cell>
          <cell r="M122">
            <v>1163.905</v>
          </cell>
          <cell r="N122">
            <v>95.98</v>
          </cell>
          <cell r="O122">
            <v>1.8789144050104234E-3</v>
          </cell>
          <cell r="P122">
            <v>2.9607380390474169E-2</v>
          </cell>
          <cell r="R122">
            <v>-0.13414524131709504</v>
          </cell>
          <cell r="S122">
            <v>-0.13414524131709504</v>
          </cell>
          <cell r="T122">
            <v>-1.4006180426420656E-2</v>
          </cell>
          <cell r="U122">
            <v>0.14373011329694291</v>
          </cell>
        </row>
        <row r="123">
          <cell r="A123">
            <v>42286</v>
          </cell>
          <cell r="B123">
            <v>112528.37</v>
          </cell>
          <cell r="C123">
            <v>1136.03</v>
          </cell>
          <cell r="D123">
            <v>96.68174808081416</v>
          </cell>
          <cell r="E123">
            <v>7.269488547995584E-3</v>
          </cell>
          <cell r="F123">
            <v>3.7081571660766421E-2</v>
          </cell>
          <cell r="H123">
            <v>-0.12781463165706664</v>
          </cell>
          <cell r="I123">
            <v>-0.12781463165706664</v>
          </cell>
          <cell r="K123">
            <v>0</v>
          </cell>
          <cell r="L123">
            <v>112528.37</v>
          </cell>
          <cell r="M123">
            <v>1163.905</v>
          </cell>
          <cell r="N123">
            <v>96.68</v>
          </cell>
          <cell r="O123">
            <v>7.2931860804335003E-3</v>
          </cell>
          <cell r="P123">
            <v>3.7116498605449522E-2</v>
          </cell>
          <cell r="R123">
            <v>-0.12783040144339186</v>
          </cell>
          <cell r="S123">
            <v>-0.12783040144339186</v>
          </cell>
          <cell r="T123">
            <v>-1.3231418452903654E-2</v>
          </cell>
          <cell r="U123">
            <v>0.14422557143327988</v>
          </cell>
        </row>
        <row r="124">
          <cell r="A124">
            <v>42289</v>
          </cell>
          <cell r="B124">
            <v>113692.54</v>
          </cell>
          <cell r="C124">
            <v>1136.03</v>
          </cell>
          <cell r="D124">
            <v>97.681975762626678</v>
          </cell>
          <cell r="E124">
            <v>1.0345568855214093E-2</v>
          </cell>
          <cell r="F124">
            <v>4.7810770468856623E-2</v>
          </cell>
          <cell r="H124">
            <v>-0.11879137787436456</v>
          </cell>
          <cell r="I124">
            <v>-0.11879137787436456</v>
          </cell>
          <cell r="K124">
            <v>0</v>
          </cell>
          <cell r="L124">
            <v>113692.54</v>
          </cell>
          <cell r="M124">
            <v>1163.905</v>
          </cell>
          <cell r="N124">
            <v>97.68</v>
          </cell>
          <cell r="O124">
            <v>1.0343400910219236E-2</v>
          </cell>
          <cell r="P124">
            <v>4.7843810341128501E-2</v>
          </cell>
          <cell r="R124">
            <v>-0.11880920162381581</v>
          </cell>
          <cell r="S124">
            <v>-0.11880920162381581</v>
          </cell>
          <cell r="T124">
            <v>-1.2192060370239233E-2</v>
          </cell>
          <cell r="U124">
            <v>0.14515279275046561</v>
          </cell>
        </row>
        <row r="125">
          <cell r="A125">
            <v>42290</v>
          </cell>
          <cell r="B125">
            <v>113886.46</v>
          </cell>
          <cell r="C125">
            <v>1136.03</v>
          </cell>
          <cell r="D125">
            <v>97.848587298791571</v>
          </cell>
          <cell r="E125">
            <v>1.7056528071235366E-3</v>
          </cell>
          <cell r="F125">
            <v>4.9597971850841027E-2</v>
          </cell>
          <cell r="H125">
            <v>-0.11728834191437454</v>
          </cell>
          <cell r="I125">
            <v>-0.11728834191437454</v>
          </cell>
          <cell r="K125">
            <v>0</v>
          </cell>
          <cell r="L125">
            <v>113886.46</v>
          </cell>
          <cell r="M125">
            <v>1163.905</v>
          </cell>
          <cell r="N125">
            <v>97.85</v>
          </cell>
          <cell r="O125">
            <v>1.7403767403765258E-3</v>
          </cell>
          <cell r="P125">
            <v>4.9667453336193823E-2</v>
          </cell>
          <cell r="R125">
            <v>-0.11727559765448803</v>
          </cell>
          <cell r="S125">
            <v>-0.11727559765448803</v>
          </cell>
          <cell r="T125">
            <v>-1.1932618782282134E-2</v>
          </cell>
          <cell r="U125">
            <v>0.14611699011832563</v>
          </cell>
        </row>
        <row r="126">
          <cell r="A126">
            <v>42291</v>
          </cell>
          <cell r="B126">
            <v>113426.54</v>
          </cell>
          <cell r="C126">
            <v>1136.03</v>
          </cell>
          <cell r="D126">
            <v>97.453434773456593</v>
          </cell>
          <cell r="E126">
            <v>-4.0384080776592057E-3</v>
          </cell>
          <cell r="F126">
            <v>4.5359266923023833E-2</v>
          </cell>
          <cell r="H126">
            <v>-0.12085309180463155</v>
          </cell>
          <cell r="I126">
            <v>-0.12085309180463155</v>
          </cell>
          <cell r="K126">
            <v>0</v>
          </cell>
          <cell r="L126">
            <v>113426.54</v>
          </cell>
          <cell r="M126">
            <v>1163.905</v>
          </cell>
          <cell r="N126">
            <v>97.45</v>
          </cell>
          <cell r="O126">
            <v>-4.0878896269800347E-3</v>
          </cell>
          <cell r="P126">
            <v>4.537652864192232E-2</v>
          </cell>
          <cell r="R126">
            <v>-0.12088407758231834</v>
          </cell>
          <cell r="S126">
            <v>-0.12088407758231834</v>
          </cell>
          <cell r="T126">
            <v>-1.2196620990621909E-2</v>
          </cell>
          <cell r="U126">
            <v>0.14684231230112077</v>
          </cell>
        </row>
        <row r="127">
          <cell r="A127">
            <v>42292</v>
          </cell>
          <cell r="B127">
            <v>114724.95</v>
          </cell>
          <cell r="C127">
            <v>1136.03</v>
          </cell>
          <cell r="D127">
            <v>98.568998328901415</v>
          </cell>
          <cell r="E127">
            <v>1.1447144557173328E-2</v>
          </cell>
          <cell r="F127">
            <v>5.7325645565672545E-2</v>
          </cell>
          <cell r="H127">
            <v>-0.11078937005952716</v>
          </cell>
          <cell r="I127">
            <v>-0.11078937005952716</v>
          </cell>
          <cell r="K127">
            <v>0</v>
          </cell>
          <cell r="L127">
            <v>114724.95</v>
          </cell>
          <cell r="M127">
            <v>1163.905</v>
          </cell>
          <cell r="N127">
            <v>98.57</v>
          </cell>
          <cell r="O127">
            <v>1.1493073370959284E-2</v>
          </cell>
          <cell r="P127">
            <v>5.7391117785882795E-2</v>
          </cell>
          <cell r="R127">
            <v>-0.11078033378439334</v>
          </cell>
          <cell r="S127">
            <v>-0.11078033378439334</v>
          </cell>
          <cell r="T127">
            <v>-1.1083559783259034E-2</v>
          </cell>
          <cell r="U127">
            <v>0.14808222442600991</v>
          </cell>
        </row>
        <row r="128">
          <cell r="A128">
            <v>42293</v>
          </cell>
          <cell r="B128">
            <v>114832.39</v>
          </cell>
          <cell r="C128">
            <v>1136.03</v>
          </cell>
          <cell r="D128">
            <v>98.661308268286504</v>
          </cell>
          <cell r="E128">
            <v>9.3650073501883035E-4</v>
          </cell>
          <cell r="F128">
            <v>5.8315831809899077E-2</v>
          </cell>
          <cell r="H128">
            <v>-0.10995662365100123</v>
          </cell>
          <cell r="I128">
            <v>-0.10995662365100123</v>
          </cell>
          <cell r="K128">
            <v>0</v>
          </cell>
          <cell r="L128">
            <v>114832.39</v>
          </cell>
          <cell r="M128">
            <v>1163.905</v>
          </cell>
          <cell r="N128">
            <v>98.66</v>
          </cell>
          <cell r="O128">
            <v>9.1305671096675312E-4</v>
          </cell>
          <cell r="P128">
            <v>5.8356575842093861E-2</v>
          </cell>
          <cell r="R128">
            <v>-0.10996842580063149</v>
          </cell>
          <cell r="S128">
            <v>-0.10996842580063149</v>
          </cell>
          <cell r="T128">
            <v>-1.091136520665259E-2</v>
          </cell>
          <cell r="U128">
            <v>0.14930874996551391</v>
          </cell>
        </row>
        <row r="129">
          <cell r="A129">
            <v>42296</v>
          </cell>
          <cell r="B129">
            <v>114582.76</v>
          </cell>
          <cell r="C129">
            <v>1136.03</v>
          </cell>
          <cell r="D129">
            <v>98.446832000893536</v>
          </cell>
          <cell r="E129">
            <v>-2.1738640117131558E-3</v>
          </cell>
          <cell r="F129">
            <v>5.6015197110101278E-2</v>
          </cell>
          <cell r="H129">
            <v>-0.11189145691571001</v>
          </cell>
          <cell r="I129">
            <v>-0.11189145691571001</v>
          </cell>
          <cell r="K129">
            <v>0</v>
          </cell>
          <cell r="L129">
            <v>114582.76</v>
          </cell>
          <cell r="M129">
            <v>1163.905</v>
          </cell>
          <cell r="N129">
            <v>98.45</v>
          </cell>
          <cell r="O129">
            <v>-2.128522197445748E-3</v>
          </cell>
          <cell r="P129">
            <v>5.6103840377601522E-2</v>
          </cell>
          <cell r="R129">
            <v>-0.1118628777627424</v>
          </cell>
          <cell r="S129">
            <v>-0.1118628777627424</v>
          </cell>
          <cell r="T129">
            <v>-1.100845871108902E-2</v>
          </cell>
          <cell r="U129">
            <v>0.15036879483177104</v>
          </cell>
        </row>
        <row r="130">
          <cell r="A130">
            <v>42297</v>
          </cell>
          <cell r="B130">
            <v>114666.83</v>
          </cell>
          <cell r="C130">
            <v>1136.03</v>
          </cell>
          <cell r="D130">
            <v>98.519062981944401</v>
          </cell>
          <cell r="E130">
            <v>7.3370548937723434E-4</v>
          </cell>
          <cell r="F130">
            <v>5.6790001257086775E-2</v>
          </cell>
          <cell r="H130">
            <v>-0.11123984680248622</v>
          </cell>
          <cell r="I130">
            <v>-0.11123984680248622</v>
          </cell>
          <cell r="K130">
            <v>0</v>
          </cell>
          <cell r="L130">
            <v>114666.83</v>
          </cell>
          <cell r="M130">
            <v>1163.905</v>
          </cell>
          <cell r="N130">
            <v>98.52</v>
          </cell>
          <cell r="O130">
            <v>7.1102082275253942E-4</v>
          </cell>
          <cell r="P130">
            <v>5.6854752199098968E-2</v>
          </cell>
          <cell r="R130">
            <v>-0.11123139377537217</v>
          </cell>
          <cell r="S130">
            <v>-0.11123139377537217</v>
          </cell>
          <cell r="T130">
            <v>-1.0857293655831768E-2</v>
          </cell>
          <cell r="U130">
            <v>0.15141195373715946</v>
          </cell>
        </row>
        <row r="131">
          <cell r="A131">
            <v>42298</v>
          </cell>
          <cell r="B131">
            <v>114129.82</v>
          </cell>
          <cell r="C131">
            <v>1136.03</v>
          </cell>
          <cell r="D131">
            <v>98.057676528582661</v>
          </cell>
          <cell r="E131">
            <v>-4.6832200733202267E-3</v>
          </cell>
          <cell r="F131">
            <v>5.1840821109915503E-2</v>
          </cell>
          <cell r="H131">
            <v>-0.11540210619230795</v>
          </cell>
          <cell r="I131">
            <v>-0.11540210619230795</v>
          </cell>
          <cell r="K131">
            <v>0</v>
          </cell>
          <cell r="L131">
            <v>114129.82</v>
          </cell>
          <cell r="M131">
            <v>1163.905</v>
          </cell>
          <cell r="N131">
            <v>98.06</v>
          </cell>
          <cell r="O131">
            <v>-4.6691027202597768E-3</v>
          </cell>
          <cell r="P131">
            <v>5.1920188800686606E-2</v>
          </cell>
          <cell r="R131">
            <v>-0.11538114569237701</v>
          </cell>
          <cell r="S131">
            <v>-0.11538114569237701</v>
          </cell>
          <cell r="T131">
            <v>-1.117173988068032E-2</v>
          </cell>
          <cell r="U131">
            <v>0.1521899957705295</v>
          </cell>
        </row>
        <row r="132">
          <cell r="A132">
            <v>42299</v>
          </cell>
          <cell r="B132">
            <v>114077.59</v>
          </cell>
          <cell r="C132">
            <v>1136.03</v>
          </cell>
          <cell r="D132">
            <v>98.012801732100129</v>
          </cell>
          <cell r="E132">
            <v>-4.5763675085097599E-4</v>
          </cell>
          <cell r="F132">
            <v>5.1359460094130283E-2</v>
          </cell>
          <cell r="H132">
            <v>-0.11580693069823966</v>
          </cell>
          <cell r="I132">
            <v>-0.11580693069823966</v>
          </cell>
          <cell r="K132">
            <v>0</v>
          </cell>
          <cell r="L132">
            <v>114077.59</v>
          </cell>
          <cell r="M132">
            <v>1163.905</v>
          </cell>
          <cell r="N132">
            <v>98.01</v>
          </cell>
          <cell r="O132">
            <v>-5.0989190291650388E-4</v>
          </cell>
          <cell r="P132">
            <v>5.1383823213902557E-2</v>
          </cell>
          <cell r="R132">
            <v>-0.11583220568335584</v>
          </cell>
          <cell r="S132">
            <v>-0.11583220568335584</v>
          </cell>
          <cell r="T132">
            <v>-1.1125717977179761E-2</v>
          </cell>
          <cell r="U132">
            <v>0.15290771745057882</v>
          </cell>
        </row>
        <row r="133">
          <cell r="A133">
            <v>42300</v>
          </cell>
          <cell r="B133">
            <v>113882</v>
          </cell>
          <cell r="C133">
            <v>1136.03</v>
          </cell>
          <cell r="D133">
            <v>97.844755370928041</v>
          </cell>
          <cell r="E133">
            <v>-1.7145348179252728E-3</v>
          </cell>
          <cell r="F133">
            <v>4.955686769364398E-2</v>
          </cell>
          <cell r="H133">
            <v>-0.11732291050132571</v>
          </cell>
          <cell r="I133">
            <v>-0.11732291050132571</v>
          </cell>
          <cell r="K133">
            <v>0</v>
          </cell>
          <cell r="L133">
            <v>113882</v>
          </cell>
          <cell r="M133">
            <v>1163.905</v>
          </cell>
          <cell r="N133">
            <v>97.84</v>
          </cell>
          <cell r="O133">
            <v>-1.7345168860321003E-3</v>
          </cell>
          <cell r="P133">
            <v>4.9560180218837235E-2</v>
          </cell>
          <cell r="R133">
            <v>-0.11736580965268373</v>
          </cell>
          <cell r="S133">
            <v>-0.11736580965268373</v>
          </cell>
          <cell r="T133">
            <v>-1.1183635275926918E-2</v>
          </cell>
          <cell r="U133">
            <v>0.15351796937148021</v>
          </cell>
        </row>
        <row r="134">
          <cell r="A134">
            <v>42303</v>
          </cell>
          <cell r="B134">
            <v>113837.45</v>
          </cell>
          <cell r="C134">
            <v>1136.03</v>
          </cell>
          <cell r="D134">
            <v>97.806479051125308</v>
          </cell>
          <cell r="E134">
            <v>-3.9119439419754709E-4</v>
          </cell>
          <cell r="F134">
            <v>4.9146286930610739E-2</v>
          </cell>
          <cell r="H134">
            <v>-0.11766820883062412</v>
          </cell>
          <cell r="I134">
            <v>-0.11766820883062412</v>
          </cell>
          <cell r="K134">
            <v>0</v>
          </cell>
          <cell r="L134">
            <v>113837.45</v>
          </cell>
          <cell r="M134">
            <v>1163.905</v>
          </cell>
          <cell r="N134">
            <v>97.81</v>
          </cell>
          <cell r="O134">
            <v>-3.066230580539564E-4</v>
          </cell>
          <cell r="P134">
            <v>4.9238360866766806E-2</v>
          </cell>
          <cell r="R134">
            <v>-0.11763644564727105</v>
          </cell>
          <cell r="S134">
            <v>-0.11763644564727105</v>
          </cell>
          <cell r="T134">
            <v>-1.1121179184868879E-2</v>
          </cell>
          <cell r="U134">
            <v>0.15408497851875655</v>
          </cell>
        </row>
        <row r="135">
          <cell r="A135">
            <v>42304</v>
          </cell>
          <cell r="B135">
            <v>113395.99</v>
          </cell>
          <cell r="C135">
            <v>1136.03</v>
          </cell>
          <cell r="D135">
            <v>97.427186926768087</v>
          </cell>
          <cell r="E135">
            <v>-3.8779856716747441E-3</v>
          </cell>
          <cell r="F135">
            <v>4.5077712662402902E-2</v>
          </cell>
          <cell r="H135">
            <v>-0.12108987887444211</v>
          </cell>
          <cell r="I135">
            <v>-0.12108987887444211</v>
          </cell>
          <cell r="K135">
            <v>0</v>
          </cell>
          <cell r="L135">
            <v>113395.99</v>
          </cell>
          <cell r="M135">
            <v>1163.905</v>
          </cell>
          <cell r="N135">
            <v>97.43</v>
          </cell>
          <cell r="O135">
            <v>-3.8850833248134098E-3</v>
          </cell>
          <cell r="P135">
            <v>4.5161982407208923E-2</v>
          </cell>
          <cell r="R135">
            <v>-0.12106450157870985</v>
          </cell>
          <cell r="S135">
            <v>-0.12106450157870985</v>
          </cell>
          <cell r="T135">
            <v>-1.1356028014944286E-2</v>
          </cell>
          <cell r="U135">
            <v>0.15447621483987223</v>
          </cell>
        </row>
        <row r="136">
          <cell r="A136">
            <v>42305</v>
          </cell>
          <cell r="B136">
            <v>113000.18</v>
          </cell>
          <cell r="C136">
            <v>1136.03</v>
          </cell>
          <cell r="D136">
            <v>97.087116216529694</v>
          </cell>
          <cell r="E136">
            <v>-3.490511436956556E-3</v>
          </cell>
          <cell r="F136">
            <v>4.1429856953846489E-2</v>
          </cell>
          <cell r="H136">
            <v>-0.12415772470428776</v>
          </cell>
          <cell r="I136">
            <v>-0.12415772470428776</v>
          </cell>
          <cell r="K136">
            <v>0</v>
          </cell>
          <cell r="L136">
            <v>113000.18</v>
          </cell>
          <cell r="M136">
            <v>1163.905</v>
          </cell>
          <cell r="N136">
            <v>97.09</v>
          </cell>
          <cell r="O136">
            <v>-3.4896849019809828E-3</v>
          </cell>
          <cell r="P136">
            <v>4.1514696417077834E-2</v>
          </cell>
          <cell r="R136">
            <v>-0.12413170951736574</v>
          </cell>
          <cell r="S136">
            <v>-0.12413170951736574</v>
          </cell>
          <cell r="T136">
            <v>-1.1553641049445673E-2</v>
          </cell>
          <cell r="U136">
            <v>0.15472449911750791</v>
          </cell>
        </row>
        <row r="137">
          <cell r="A137">
            <v>42306</v>
          </cell>
          <cell r="B137">
            <v>112053.17</v>
          </cell>
          <cell r="C137">
            <v>1136.03</v>
          </cell>
          <cell r="D137">
            <v>96.27346733625167</v>
          </cell>
          <cell r="E137">
            <v>-8.3806061193884007E-3</v>
          </cell>
          <cell r="F137">
            <v>3.2702043521745106E-2</v>
          </cell>
          <cell r="H137">
            <v>-0.13149781383625014</v>
          </cell>
          <cell r="I137">
            <v>-0.13149781383625014</v>
          </cell>
          <cell r="K137">
            <v>0</v>
          </cell>
          <cell r="L137">
            <v>112053.17</v>
          </cell>
          <cell r="M137">
            <v>1163.905</v>
          </cell>
          <cell r="N137">
            <v>96.27</v>
          </cell>
          <cell r="O137">
            <v>-8.4457719641570783E-3</v>
          </cell>
          <cell r="P137">
            <v>3.2718300793820987E-2</v>
          </cell>
          <cell r="R137">
            <v>-0.13152909336941809</v>
          </cell>
          <cell r="S137">
            <v>-0.13152909336941809</v>
          </cell>
          <cell r="T137">
            <v>-1.214840068089984E-2</v>
          </cell>
          <cell r="U137">
            <v>0.15470185275161841</v>
          </cell>
        </row>
        <row r="138">
          <cell r="A138">
            <v>42307</v>
          </cell>
          <cell r="B138">
            <v>112159.16</v>
          </cell>
          <cell r="C138">
            <v>1136.03</v>
          </cell>
          <cell r="D138">
            <v>96.364531469492789</v>
          </cell>
          <cell r="E138">
            <v>9.4589024121316534E-4</v>
          </cell>
          <cell r="F138">
            <v>3.3678866306793287E-2</v>
          </cell>
          <cell r="H138">
            <v>-0.13067630609388547</v>
          </cell>
          <cell r="I138">
            <v>-0.13067630609388547</v>
          </cell>
          <cell r="K138">
            <v>0</v>
          </cell>
          <cell r="L138">
            <v>112159.16</v>
          </cell>
          <cell r="M138">
            <v>1163.905</v>
          </cell>
          <cell r="N138">
            <v>96.36</v>
          </cell>
          <cell r="O138">
            <v>9.348706762231096E-4</v>
          </cell>
          <cell r="P138">
            <v>3.3683758850032275E-2</v>
          </cell>
          <cell r="R138">
            <v>-0.13071718538565624</v>
          </cell>
          <cell r="S138">
            <v>-0.13071718538565624</v>
          </cell>
          <cell r="T138">
            <v>-1.1981208439266311E-2</v>
          </cell>
          <cell r="U138">
            <v>0.15469603600326795</v>
          </cell>
        </row>
        <row r="139">
          <cell r="A139">
            <v>42310</v>
          </cell>
          <cell r="B139">
            <v>112384.29</v>
          </cell>
          <cell r="C139">
            <v>1136.03</v>
          </cell>
          <cell r="D139">
            <v>96.557957908935862</v>
          </cell>
          <cell r="E139">
            <v>2.0072368587638056E-3</v>
          </cell>
          <cell r="F139">
            <v>2.0072368587638056E-3</v>
          </cell>
          <cell r="H139">
            <v>-0.12893136753328038</v>
          </cell>
          <cell r="I139">
            <v>-0.12893136753328038</v>
          </cell>
          <cell r="K139">
            <v>0</v>
          </cell>
          <cell r="L139">
            <v>112384.29</v>
          </cell>
          <cell r="M139">
            <v>1163.905</v>
          </cell>
          <cell r="N139">
            <v>96.56</v>
          </cell>
          <cell r="O139">
            <v>2.0755500207554345E-3</v>
          </cell>
          <cell r="P139">
            <v>2.0755500207554345E-3</v>
          </cell>
          <cell r="R139">
            <v>-0.12891294542174103</v>
          </cell>
          <cell r="S139">
            <v>-0.12891294542174103</v>
          </cell>
          <cell r="T139">
            <v>-1.1726231481887339E-2</v>
          </cell>
          <cell r="U139">
            <v>0.1541517415150053</v>
          </cell>
        </row>
        <row r="140">
          <cell r="A140">
            <v>42311</v>
          </cell>
          <cell r="B140">
            <v>112517.24</v>
          </cell>
          <cell r="C140">
            <v>1136.03</v>
          </cell>
          <cell r="D140">
            <v>96.672185444688367</v>
          </cell>
          <cell r="E140">
            <v>1.1829945270822595E-3</v>
          </cell>
          <cell r="F140">
            <v>3.1926059360645187E-3</v>
          </cell>
          <cell r="H140">
            <v>-0.12790089810835925</v>
          </cell>
          <cell r="I140">
            <v>-0.12790089810835925</v>
          </cell>
          <cell r="K140">
            <v>0</v>
          </cell>
          <cell r="L140">
            <v>112517.24</v>
          </cell>
          <cell r="M140">
            <v>1163.905</v>
          </cell>
          <cell r="N140">
            <v>96.67</v>
          </cell>
          <cell r="O140">
            <v>1.1391880695941214E-3</v>
          </cell>
          <cell r="P140">
            <v>3.2171025321710012E-3</v>
          </cell>
          <cell r="R140">
            <v>-0.12792061344158767</v>
          </cell>
          <cell r="S140">
            <v>-0.12792061344158767</v>
          </cell>
          <cell r="T140">
            <v>-1.1548431015143024E-2</v>
          </cell>
          <cell r="U140">
            <v>0.15362190871970915</v>
          </cell>
        </row>
        <row r="141">
          <cell r="A141">
            <v>42312</v>
          </cell>
          <cell r="B141">
            <v>113411.08</v>
          </cell>
          <cell r="C141">
            <v>1136.03</v>
          </cell>
          <cell r="D141">
            <v>97.440151902431907</v>
          </cell>
          <cell r="E141">
            <v>7.9440270664299373E-3</v>
          </cell>
          <cell r="F141">
            <v>1.11619951504629E-2</v>
          </cell>
          <cell r="H141">
            <v>-0.12097291923832287</v>
          </cell>
          <cell r="I141">
            <v>-0.12097291923832287</v>
          </cell>
          <cell r="K141">
            <v>0</v>
          </cell>
          <cell r="L141">
            <v>113411.08</v>
          </cell>
          <cell r="M141">
            <v>1163.905</v>
          </cell>
          <cell r="N141">
            <v>97.44</v>
          </cell>
          <cell r="O141">
            <v>7.9652425778420355E-3</v>
          </cell>
          <cell r="P141">
            <v>1.1207970112079746E-2</v>
          </cell>
          <cell r="R141">
            <v>-0.12097428958051415</v>
          </cell>
          <cell r="S141">
            <v>-0.12097428958051415</v>
          </cell>
          <cell r="T141">
            <v>-1.083948913048971E-2</v>
          </cell>
          <cell r="U141">
            <v>0.1531796718544349</v>
          </cell>
        </row>
        <row r="142">
          <cell r="A142">
            <v>42313</v>
          </cell>
          <cell r="B142">
            <v>113797.11</v>
          </cell>
          <cell r="C142">
            <v>1136.03</v>
          </cell>
          <cell r="D142">
            <v>97.771819865023346</v>
          </cell>
          <cell r="E142">
            <v>3.4038120437613895E-3</v>
          </cell>
          <cell r="F142">
            <v>1.460380052775001E-2</v>
          </cell>
          <cell r="H142">
            <v>-0.11798087627403386</v>
          </cell>
          <cell r="I142">
            <v>-0.11798087627403386</v>
          </cell>
          <cell r="K142">
            <v>0</v>
          </cell>
          <cell r="L142">
            <v>113797.11</v>
          </cell>
          <cell r="M142">
            <v>1163.905</v>
          </cell>
          <cell r="N142">
            <v>97.77</v>
          </cell>
          <cell r="O142">
            <v>3.3866995073892348E-3</v>
          </cell>
          <cell r="P142">
            <v>1.4632627646326224E-2</v>
          </cell>
          <cell r="R142">
            <v>-0.11799729364005407</v>
          </cell>
          <cell r="S142">
            <v>-0.11799729364005407</v>
          </cell>
          <cell r="T142">
            <v>-1.0494290667153905E-2</v>
          </cell>
          <cell r="U142">
            <v>0.15278689714431667</v>
          </cell>
        </row>
        <row r="143">
          <cell r="A143">
            <v>42314</v>
          </cell>
          <cell r="B143">
            <v>113398.49</v>
          </cell>
          <cell r="C143">
            <v>1136.03</v>
          </cell>
          <cell r="D143">
            <v>97.429334868395628</v>
          </cell>
          <cell r="E143">
            <v>-3.5029009084676099E-3</v>
          </cell>
          <cell r="F143">
            <v>1.1049743953146729E-2</v>
          </cell>
          <cell r="H143">
            <v>-0.12107050186381929</v>
          </cell>
          <cell r="I143">
            <v>-0.12107050186381929</v>
          </cell>
          <cell r="K143">
            <v>0</v>
          </cell>
          <cell r="L143">
            <v>113398.49</v>
          </cell>
          <cell r="M143">
            <v>1163.905</v>
          </cell>
          <cell r="N143">
            <v>97.43</v>
          </cell>
          <cell r="O143">
            <v>-3.4775493505163624E-3</v>
          </cell>
          <cell r="P143">
            <v>1.1104192611042007E-2</v>
          </cell>
          <cell r="R143">
            <v>-0.12106450157870985</v>
          </cell>
          <cell r="S143">
            <v>-0.12106450157870985</v>
          </cell>
          <cell r="T143">
            <v>-1.0688062066535053E-2</v>
          </cell>
          <cell r="U143">
            <v>0.15234951010692807</v>
          </cell>
        </row>
        <row r="144">
          <cell r="A144">
            <v>42317</v>
          </cell>
          <cell r="B144">
            <v>113642.98</v>
          </cell>
          <cell r="C144">
            <v>1136.03</v>
          </cell>
          <cell r="D144">
            <v>97.63939496780236</v>
          </cell>
          <cell r="E144">
            <v>2.1560251816403753E-3</v>
          </cell>
          <cell r="F144">
            <v>1.3229592661000655E-2</v>
          </cell>
          <cell r="H144">
            <v>-0.11917550773295116</v>
          </cell>
          <cell r="I144">
            <v>-0.11917550773295116</v>
          </cell>
          <cell r="K144">
            <v>0</v>
          </cell>
          <cell r="L144">
            <v>113642.98</v>
          </cell>
          <cell r="M144">
            <v>1163.905</v>
          </cell>
          <cell r="N144">
            <v>97.64</v>
          </cell>
          <cell r="O144">
            <v>2.155393615929313E-3</v>
          </cell>
          <cell r="P144">
            <v>1.328352013283518E-2</v>
          </cell>
          <cell r="R144">
            <v>-0.11917004961659894</v>
          </cell>
          <cell r="S144">
            <v>-0.11917004961659894</v>
          </cell>
          <cell r="T144">
            <v>-1.0443931685713892E-2</v>
          </cell>
          <cell r="U144">
            <v>0.15194318419278266</v>
          </cell>
        </row>
        <row r="145">
          <cell r="A145">
            <v>42318</v>
          </cell>
          <cell r="B145">
            <v>112945.14</v>
          </cell>
          <cell r="C145">
            <v>1136.03</v>
          </cell>
          <cell r="D145">
            <v>97.039827133657823</v>
          </cell>
          <cell r="E145">
            <v>-6.1406344676987468E-3</v>
          </cell>
          <cell r="F145">
            <v>7.0077201006142342E-3</v>
          </cell>
          <cell r="H145">
            <v>-0.12458432897015947</v>
          </cell>
          <cell r="I145">
            <v>-0.12458432897015947</v>
          </cell>
          <cell r="K145">
            <v>0</v>
          </cell>
          <cell r="L145">
            <v>112945.14</v>
          </cell>
          <cell r="M145">
            <v>1163.905</v>
          </cell>
          <cell r="N145">
            <v>97.04</v>
          </cell>
          <cell r="O145">
            <v>-6.1450225317492002E-3</v>
          </cell>
          <cell r="P145">
            <v>7.0568700705688769E-3</v>
          </cell>
          <cell r="R145">
            <v>-0.12458276950834446</v>
          </cell>
          <cell r="S145">
            <v>-0.12458276950834446</v>
          </cell>
          <cell r="T145">
            <v>-1.0839450606951573E-2</v>
          </cell>
          <cell r="U145">
            <v>0.15146841834395611</v>
          </cell>
        </row>
        <row r="146">
          <cell r="A146">
            <v>42319</v>
          </cell>
          <cell r="B146">
            <v>113217.1</v>
          </cell>
          <cell r="C146">
            <v>1136.03</v>
          </cell>
          <cell r="D146">
            <v>97.273488815667946</v>
          </cell>
          <cell r="E146">
            <v>2.4078946646131083E-3</v>
          </cell>
          <cell r="F146">
            <v>9.4324886170686906E-3</v>
          </cell>
          <cell r="H146">
            <v>-0.12247642024656791</v>
          </cell>
          <cell r="I146">
            <v>-0.12247642024656791</v>
          </cell>
          <cell r="K146">
            <v>0</v>
          </cell>
          <cell r="L146">
            <v>113217.1</v>
          </cell>
          <cell r="M146">
            <v>1163.905</v>
          </cell>
          <cell r="N146">
            <v>97.27</v>
          </cell>
          <cell r="O146">
            <v>2.3701566364384696E-3</v>
          </cell>
          <cell r="P146">
            <v>9.4437525944375267E-3</v>
          </cell>
          <cell r="R146">
            <v>-0.12250789354984215</v>
          </cell>
          <cell r="S146">
            <v>-0.12250789354984215</v>
          </cell>
          <cell r="T146">
            <v>-1.0582144726114961E-2</v>
          </cell>
          <cell r="U146">
            <v>0.15102226723755929</v>
          </cell>
        </row>
        <row r="147">
          <cell r="A147">
            <v>42320</v>
          </cell>
          <cell r="B147">
            <v>113043.89</v>
          </cell>
          <cell r="C147">
            <v>1136.03</v>
          </cell>
          <cell r="D147">
            <v>97.124670827945579</v>
          </cell>
          <cell r="E147">
            <v>-1.5298925692320831E-3</v>
          </cell>
          <cell r="F147">
            <v>7.8881653535920471E-3</v>
          </cell>
          <cell r="H147">
            <v>-0.12381893705055858</v>
          </cell>
          <cell r="I147">
            <v>-0.12381893705055858</v>
          </cell>
          <cell r="K147">
            <v>0</v>
          </cell>
          <cell r="L147">
            <v>113043.89</v>
          </cell>
          <cell r="M147">
            <v>1163.905</v>
          </cell>
          <cell r="N147">
            <v>97.12</v>
          </cell>
          <cell r="O147">
            <v>-1.5420993111955328E-3</v>
          </cell>
          <cell r="P147">
            <v>7.8870900788710063E-3</v>
          </cell>
          <cell r="R147">
            <v>-0.12386107352277842</v>
          </cell>
          <cell r="S147">
            <v>-0.12386107352277842</v>
          </cell>
          <cell r="T147">
            <v>-1.0622679589161521E-2</v>
          </cell>
          <cell r="U147">
            <v>0.1505637077553037</v>
          </cell>
        </row>
        <row r="148">
          <cell r="A148">
            <v>42321</v>
          </cell>
          <cell r="B148">
            <v>112651.73</v>
          </cell>
          <cell r="C148">
            <v>1136.03</v>
          </cell>
          <cell r="D148">
            <v>96.787736112483401</v>
          </cell>
          <cell r="E148">
            <v>-3.4690950567961565E-3</v>
          </cell>
          <cell r="F148">
            <v>4.3917055013606987E-3</v>
          </cell>
          <cell r="H148">
            <v>-0.12685849244489489</v>
          </cell>
          <cell r="I148">
            <v>-0.12685849244489489</v>
          </cell>
          <cell r="K148">
            <v>0</v>
          </cell>
          <cell r="L148">
            <v>112651.73</v>
          </cell>
          <cell r="M148">
            <v>1163.905</v>
          </cell>
          <cell r="N148">
            <v>96.79</v>
          </cell>
          <cell r="O148">
            <v>-3.3978583196045964E-3</v>
          </cell>
          <cell r="P148">
            <v>4.4624325446243063E-3</v>
          </cell>
          <cell r="R148">
            <v>-0.1268380694632385</v>
          </cell>
          <cell r="S148">
            <v>-0.1268380694632385</v>
          </cell>
          <cell r="T148">
            <v>-1.0800997673726442E-2</v>
          </cell>
          <cell r="U148">
            <v>0.1500790012879534</v>
          </cell>
        </row>
        <row r="149">
          <cell r="A149">
            <v>42324</v>
          </cell>
          <cell r="B149">
            <v>112725.81</v>
          </cell>
          <cell r="C149">
            <v>1136.03</v>
          </cell>
          <cell r="D149">
            <v>96.851383918790617</v>
          </cell>
          <cell r="E149">
            <v>6.5760197380004826E-4</v>
          </cell>
          <cell r="F149">
            <v>5.0521954693667492E-3</v>
          </cell>
          <cell r="H149">
            <v>-0.12628431286611974</v>
          </cell>
          <cell r="I149">
            <v>-0.12628431286611974</v>
          </cell>
          <cell r="K149">
            <v>0</v>
          </cell>
          <cell r="L149">
            <v>112725.81</v>
          </cell>
          <cell r="M149">
            <v>1163.905</v>
          </cell>
          <cell r="N149">
            <v>96.85</v>
          </cell>
          <cell r="O149">
            <v>6.1989874987067317E-4</v>
          </cell>
          <cell r="P149">
            <v>5.0850975508509588E-3</v>
          </cell>
          <cell r="R149">
            <v>-0.12629679747406408</v>
          </cell>
          <cell r="S149">
            <v>-0.12629679747406408</v>
          </cell>
          <cell r="T149">
            <v>-1.0679144028486576E-2</v>
          </cell>
          <cell r="U149">
            <v>0.1496038036494983</v>
          </cell>
        </row>
        <row r="150">
          <cell r="A150">
            <v>42325</v>
          </cell>
          <cell r="B150">
            <v>113556.82</v>
          </cell>
          <cell r="C150">
            <v>1136.03</v>
          </cell>
          <cell r="D150">
            <v>97.565368307550884</v>
          </cell>
          <cell r="E150">
            <v>7.3719585603333471E-3</v>
          </cell>
          <cell r="F150">
            <v>1.2461398605339014E-2</v>
          </cell>
          <cell r="H150">
            <v>-0.11984331702705553</v>
          </cell>
          <cell r="I150">
            <v>-0.11984331702705553</v>
          </cell>
          <cell r="K150">
            <v>0</v>
          </cell>
          <cell r="L150">
            <v>113556.82</v>
          </cell>
          <cell r="M150">
            <v>1163.905</v>
          </cell>
          <cell r="N150">
            <v>97.57</v>
          </cell>
          <cell r="O150">
            <v>7.4341765616934286E-3</v>
          </cell>
          <cell r="P150">
            <v>1.2557077625570789E-2</v>
          </cell>
          <cell r="R150">
            <v>-0.11980153360396939</v>
          </cell>
          <cell r="S150">
            <v>-0.11980153360396939</v>
          </cell>
          <cell r="T150">
            <v>-1.0058796419414762E-2</v>
          </cell>
          <cell r="U150">
            <v>0.14920848990124819</v>
          </cell>
        </row>
        <row r="151">
          <cell r="A151">
            <v>42326</v>
          </cell>
          <cell r="B151">
            <v>113237.56</v>
          </cell>
          <cell r="C151">
            <v>1136.03</v>
          </cell>
          <cell r="D151">
            <v>97.291067569947714</v>
          </cell>
          <cell r="E151">
            <v>-2.811455974198851E-3</v>
          </cell>
          <cell r="F151">
            <v>9.614907957584462E-3</v>
          </cell>
          <cell r="H151">
            <v>-0.12231783879163083</v>
          </cell>
          <cell r="I151">
            <v>-0.12231783879163083</v>
          </cell>
          <cell r="K151">
            <v>0</v>
          </cell>
          <cell r="L151">
            <v>113237.56</v>
          </cell>
          <cell r="M151">
            <v>1163.905</v>
          </cell>
          <cell r="N151">
            <v>97.29</v>
          </cell>
          <cell r="O151">
            <v>-2.8697345495540816E-3</v>
          </cell>
          <cell r="P151">
            <v>9.6513075965132256E-3</v>
          </cell>
          <cell r="R151">
            <v>-0.12232746955345053</v>
          </cell>
          <cell r="S151">
            <v>-0.12232746955345053</v>
          </cell>
          <cell r="T151">
            <v>-1.0199675687331933E-2</v>
          </cell>
          <cell r="U151">
            <v>0.14878315607072826</v>
          </cell>
        </row>
        <row r="152">
          <cell r="A152">
            <v>42327</v>
          </cell>
          <cell r="B152">
            <v>114513.88</v>
          </cell>
          <cell r="C152">
            <v>1136.03</v>
          </cell>
          <cell r="D152">
            <v>98.387651913171609</v>
          </cell>
          <cell r="E152">
            <v>1.1271171862057061E-2</v>
          </cell>
          <cell r="F152">
            <v>2.0994451099669353E-2</v>
          </cell>
          <cell r="H152">
            <v>-0.1124253323123896</v>
          </cell>
          <cell r="I152">
            <v>-0.1124253323123896</v>
          </cell>
          <cell r="K152">
            <v>0</v>
          </cell>
          <cell r="L152">
            <v>114513.88</v>
          </cell>
          <cell r="M152">
            <v>1163.905</v>
          </cell>
          <cell r="N152">
            <v>98.39</v>
          </cell>
          <cell r="O152">
            <v>1.1306403535820575E-2</v>
          </cell>
          <cell r="P152">
            <v>2.1066832710668448E-2</v>
          </cell>
          <cell r="R152">
            <v>-0.11240414975191693</v>
          </cell>
          <cell r="S152">
            <v>-0.11240414975191693</v>
          </cell>
          <cell r="T152">
            <v>-9.3072113153169767E-3</v>
          </cell>
          <cell r="U152">
            <v>0.14851530921992698</v>
          </cell>
        </row>
        <row r="153">
          <cell r="A153">
            <v>42328</v>
          </cell>
          <cell r="B153">
            <v>114953.34</v>
          </cell>
          <cell r="C153">
            <v>1136.03</v>
          </cell>
          <cell r="D153">
            <v>98.765225684226806</v>
          </cell>
          <cell r="E153">
            <v>3.837613396734163E-3</v>
          </cell>
          <cell r="F153">
            <v>2.4912633083200575E-2</v>
          </cell>
          <cell r="H153">
            <v>-0.10901916387706978</v>
          </cell>
          <cell r="I153">
            <v>-0.10901916387706978</v>
          </cell>
          <cell r="K153">
            <v>0</v>
          </cell>
          <cell r="L153">
            <v>114953.34</v>
          </cell>
          <cell r="M153">
            <v>1163.905</v>
          </cell>
          <cell r="N153">
            <v>98.77</v>
          </cell>
          <cell r="O153">
            <v>3.8621811159669228E-3</v>
          </cell>
          <cell r="P153">
            <v>2.501037775010384E-2</v>
          </cell>
          <cell r="R153">
            <v>-0.10897609382047813</v>
          </cell>
          <cell r="S153">
            <v>-0.10897609382047813</v>
          </cell>
          <cell r="T153">
            <v>-8.9614216685731662E-3</v>
          </cell>
          <cell r="U153">
            <v>0.14831654763904381</v>
          </cell>
        </row>
        <row r="154">
          <cell r="A154">
            <v>42331</v>
          </cell>
          <cell r="B154">
            <v>114484.25</v>
          </cell>
          <cell r="C154">
            <v>1136.03</v>
          </cell>
          <cell r="D154">
            <v>98.362194509002023</v>
          </cell>
          <cell r="E154">
            <v>-4.0806991775967916E-3</v>
          </cell>
          <cell r="F154">
            <v>2.0730272944269545E-2</v>
          </cell>
          <cell r="H154">
            <v>-0.11265498864229118</v>
          </cell>
          <cell r="I154">
            <v>-0.11265498864229118</v>
          </cell>
          <cell r="K154">
            <v>0</v>
          </cell>
          <cell r="L154">
            <v>114484.25</v>
          </cell>
          <cell r="M154">
            <v>1163.905</v>
          </cell>
          <cell r="N154">
            <v>98.36</v>
          </cell>
          <cell r="O154">
            <v>-4.1510580135668551E-3</v>
          </cell>
          <cell r="P154">
            <v>2.0755500207555011E-2</v>
          </cell>
          <cell r="R154">
            <v>-0.11267478574650425</v>
          </cell>
          <cell r="S154">
            <v>-0.11267478574650425</v>
          </cell>
          <cell r="T154">
            <v>-9.2027039950863809E-3</v>
          </cell>
          <cell r="U154">
            <v>0.14804258020542294</v>
          </cell>
        </row>
        <row r="155">
          <cell r="A155">
            <v>42332</v>
          </cell>
          <cell r="B155">
            <v>115140.02</v>
          </cell>
          <cell r="C155">
            <v>1136.03</v>
          </cell>
          <cell r="D155">
            <v>98.92561678143835</v>
          </cell>
          <cell r="E155">
            <v>5.7280368260264058E-3</v>
          </cell>
          <cell r="F155">
            <v>2.6577053537134132E-2</v>
          </cell>
          <cell r="H155">
            <v>-0.10757224373984342</v>
          </cell>
          <cell r="I155">
            <v>-0.10757224373984342</v>
          </cell>
          <cell r="K155">
            <v>0</v>
          </cell>
          <cell r="L155">
            <v>115140.02</v>
          </cell>
          <cell r="M155">
            <v>1163.905</v>
          </cell>
          <cell r="N155">
            <v>98.93</v>
          </cell>
          <cell r="O155">
            <v>5.7950386335909876E-3</v>
          </cell>
          <cell r="P155">
            <v>2.6670817766708321E-2</v>
          </cell>
          <cell r="R155">
            <v>-0.10753270184934582</v>
          </cell>
          <cell r="S155">
            <v>-0.10753270184934582</v>
          </cell>
          <cell r="T155">
            <v>-8.7231784065266993E-3</v>
          </cell>
          <cell r="U155">
            <v>0.14787229673619792</v>
          </cell>
        </row>
        <row r="156">
          <cell r="A156">
            <v>42333</v>
          </cell>
          <cell r="B156">
            <v>114836.78</v>
          </cell>
          <cell r="C156">
            <v>1136.03</v>
          </cell>
          <cell r="D156">
            <v>98.665080053784465</v>
          </cell>
          <cell r="E156">
            <v>-2.6336629088652419E-3</v>
          </cell>
          <cell r="F156">
            <v>2.3873395628141392E-2</v>
          </cell>
          <cell r="H156">
            <v>-0.10992259762034762</v>
          </cell>
          <cell r="I156">
            <v>-0.10992259762034762</v>
          </cell>
          <cell r="K156">
            <v>0</v>
          </cell>
          <cell r="L156">
            <v>114836.78</v>
          </cell>
          <cell r="M156">
            <v>1163.905</v>
          </cell>
          <cell r="N156">
            <v>98.67</v>
          </cell>
          <cell r="O156">
            <v>-2.6281208935611255E-3</v>
          </cell>
          <cell r="P156">
            <v>2.3972602739726012E-2</v>
          </cell>
          <cell r="R156">
            <v>-0.10987821380243568</v>
          </cell>
          <cell r="S156">
            <v>-0.10987821380243568</v>
          </cell>
          <cell r="T156">
            <v>-8.8537254172393887E-3</v>
          </cell>
          <cell r="U156">
            <v>0.14765065786949788</v>
          </cell>
        </row>
        <row r="157">
          <cell r="A157">
            <v>42334</v>
          </cell>
          <cell r="B157">
            <v>115096.89</v>
          </cell>
          <cell r="C157">
            <v>1136.03</v>
          </cell>
          <cell r="D157">
            <v>98.888560492480053</v>
          </cell>
          <cell r="E157">
            <v>2.2650408693103419E-3</v>
          </cell>
          <cell r="F157">
            <v>2.6192510714238448E-2</v>
          </cell>
          <cell r="H157">
            <v>-0.10790653592710819</v>
          </cell>
          <cell r="I157">
            <v>-0.10790653592710819</v>
          </cell>
          <cell r="K157">
            <v>0</v>
          </cell>
          <cell r="L157">
            <v>115096.89</v>
          </cell>
          <cell r="M157">
            <v>1163.905</v>
          </cell>
          <cell r="N157">
            <v>98.89</v>
          </cell>
          <cell r="O157">
            <v>2.2296544035673715E-3</v>
          </cell>
          <cell r="P157">
            <v>2.6255707762557146E-2</v>
          </cell>
          <cell r="R157">
            <v>-0.10789354984212896</v>
          </cell>
          <cell r="S157">
            <v>-0.10789354984212896</v>
          </cell>
          <cell r="T157">
            <v>-8.6357708424742441E-3</v>
          </cell>
          <cell r="U157">
            <v>0.14746870710754112</v>
          </cell>
        </row>
        <row r="158">
          <cell r="A158">
            <v>42335</v>
          </cell>
          <cell r="B158">
            <v>114032.55</v>
          </cell>
          <cell r="C158">
            <v>1136.03</v>
          </cell>
          <cell r="D158">
            <v>97.97410441573841</v>
          </cell>
          <cell r="E158">
            <v>-9.247339350350714E-3</v>
          </cell>
          <cell r="F158">
            <v>1.6702960328875527E-2</v>
          </cell>
          <cell r="H158">
            <v>-0.11615602692162008</v>
          </cell>
          <cell r="I158">
            <v>-0.11615602692162008</v>
          </cell>
          <cell r="K158">
            <v>0</v>
          </cell>
          <cell r="L158">
            <v>114032.55</v>
          </cell>
          <cell r="M158">
            <v>1163.905</v>
          </cell>
          <cell r="N158">
            <v>97.97</v>
          </cell>
          <cell r="O158">
            <v>-9.3032662554353163E-3</v>
          </cell>
          <cell r="P158">
            <v>1.670817766708188E-2</v>
          </cell>
          <cell r="R158">
            <v>-0.11619305367613886</v>
          </cell>
          <cell r="S158">
            <v>-0.11619305367613886</v>
          </cell>
          <cell r="T158">
            <v>-9.2388269800807166E-3</v>
          </cell>
          <cell r="U158">
            <v>0.1471352287799603</v>
          </cell>
        </row>
        <row r="159">
          <cell r="A159">
            <v>42338</v>
          </cell>
          <cell r="B159">
            <v>113612.17</v>
          </cell>
          <cell r="C159">
            <v>1136.03</v>
          </cell>
          <cell r="D159">
            <v>97.61292373518458</v>
          </cell>
          <cell r="E159">
            <v>-3.686491269378811E-3</v>
          </cell>
          <cell r="F159">
            <v>1.2954893742071594E-2</v>
          </cell>
          <cell r="H159">
            <v>-0.11941431001186664</v>
          </cell>
          <cell r="I159">
            <v>-0.11941431001186664</v>
          </cell>
          <cell r="K159">
            <v>0</v>
          </cell>
          <cell r="L159">
            <v>113612.17</v>
          </cell>
          <cell r="M159">
            <v>1163.905</v>
          </cell>
          <cell r="N159">
            <v>97.61</v>
          </cell>
          <cell r="O159">
            <v>-3.6745942635501017E-3</v>
          </cell>
          <cell r="P159">
            <v>1.2972187629721965E-2</v>
          </cell>
          <cell r="R159">
            <v>-0.11944068561118626</v>
          </cell>
          <cell r="S159">
            <v>-0.11944068561118626</v>
          </cell>
          <cell r="T159">
            <v>-9.4347185482774876E-3</v>
          </cell>
          <cell r="U159">
            <v>0.14675869046841383</v>
          </cell>
        </row>
        <row r="160">
          <cell r="A160">
            <v>42339</v>
          </cell>
          <cell r="B160">
            <v>114537.65</v>
          </cell>
          <cell r="C160">
            <v>1136.03</v>
          </cell>
          <cell r="D160">
            <v>98.408074542166233</v>
          </cell>
          <cell r="E160">
            <v>8.1459583071072927E-3</v>
          </cell>
          <cell r="F160">
            <v>8.1459583071072927E-3</v>
          </cell>
          <cell r="H160">
            <v>-0.11224109569538798</v>
          </cell>
          <cell r="I160">
            <v>-0.11224109569538798</v>
          </cell>
          <cell r="K160">
            <v>0</v>
          </cell>
          <cell r="L160">
            <v>114537.65</v>
          </cell>
          <cell r="M160">
            <v>1163.905</v>
          </cell>
          <cell r="N160">
            <v>98.41</v>
          </cell>
          <cell r="O160">
            <v>8.1958815695113429E-3</v>
          </cell>
          <cell r="P160">
            <v>8.1958815695113429E-3</v>
          </cell>
          <cell r="R160">
            <v>-0.11222372575552542</v>
          </cell>
          <cell r="S160">
            <v>-0.11222372575552542</v>
          </cell>
          <cell r="T160">
            <v>-8.8064156422973383E-3</v>
          </cell>
          <cell r="U160">
            <v>0.14633906539776442</v>
          </cell>
        </row>
        <row r="161">
          <cell r="A161">
            <v>42340</v>
          </cell>
          <cell r="B161">
            <v>116012.51</v>
          </cell>
          <cell r="C161">
            <v>1136.03</v>
          </cell>
          <cell r="D161">
            <v>99.675239817682709</v>
          </cell>
          <cell r="E161">
            <v>1.2876639253555533E-2</v>
          </cell>
          <cell r="F161">
            <v>2.1127490127157866E-2</v>
          </cell>
          <cell r="H161">
            <v>-0.10080974454052583</v>
          </cell>
          <cell r="I161">
            <v>-0.10080974454052583</v>
          </cell>
          <cell r="K161">
            <v>0</v>
          </cell>
          <cell r="L161">
            <v>116012.51</v>
          </cell>
          <cell r="M161">
            <v>1163.905</v>
          </cell>
          <cell r="N161">
            <v>99.68</v>
          </cell>
          <cell r="O161">
            <v>1.2905192561731615E-2</v>
          </cell>
          <cell r="P161">
            <v>2.1206843561110578E-2</v>
          </cell>
          <cell r="R161">
            <v>-0.10076680198466381</v>
          </cell>
          <cell r="S161">
            <v>-0.10076680198466381</v>
          </cell>
          <cell r="T161">
            <v>-7.85560877051239E-3</v>
          </cell>
          <cell r="U161">
            <v>0.14607463479381719</v>
          </cell>
        </row>
        <row r="162">
          <cell r="A162">
            <v>42341</v>
          </cell>
          <cell r="B162">
            <v>116413.3</v>
          </cell>
          <cell r="C162">
            <v>1136.03</v>
          </cell>
          <cell r="D162">
            <v>100.01958922764315</v>
          </cell>
          <cell r="E162">
            <v>3.4547136339004858E-3</v>
          </cell>
          <cell r="F162">
            <v>2.465519318925069E-2</v>
          </cell>
          <cell r="H162">
            <v>-9.7703299705519608E-2</v>
          </cell>
          <cell r="I162">
            <v>-9.7703299705519608E-2</v>
          </cell>
          <cell r="K162">
            <v>0</v>
          </cell>
          <cell r="L162">
            <v>116413.3</v>
          </cell>
          <cell r="M162">
            <v>1163.905</v>
          </cell>
          <cell r="N162">
            <v>100.02</v>
          </cell>
          <cell r="O162">
            <v>3.4109149277687933E-3</v>
          </cell>
          <cell r="P162">
            <v>2.4690093228152854E-2</v>
          </cell>
          <cell r="R162">
            <v>-9.7699594046008142E-2</v>
          </cell>
          <cell r="S162">
            <v>-9.7699594046008142E-2</v>
          </cell>
          <cell r="T162">
            <v>-7.5672505368373777E-3</v>
          </cell>
          <cell r="U162">
            <v>0.145865723871415</v>
          </cell>
        </row>
        <row r="163">
          <cell r="A163">
            <v>42342</v>
          </cell>
          <cell r="B163">
            <v>115011.19</v>
          </cell>
          <cell r="C163">
            <v>1136.03</v>
          </cell>
          <cell r="D163">
            <v>98.814929053488044</v>
          </cell>
          <cell r="E163">
            <v>-1.2044242367495794E-2</v>
          </cell>
          <cell r="F163">
            <v>1.2313997699366031E-2</v>
          </cell>
          <cell r="H163">
            <v>-0.10857077985125807</v>
          </cell>
          <cell r="I163">
            <v>-0.10857077985125807</v>
          </cell>
          <cell r="K163">
            <v>0</v>
          </cell>
          <cell r="L163">
            <v>115011.19</v>
          </cell>
          <cell r="M163">
            <v>1163.905</v>
          </cell>
          <cell r="N163">
            <v>98.81</v>
          </cell>
          <cell r="O163">
            <v>-1.2097580483903192E-2</v>
          </cell>
          <cell r="P163">
            <v>1.2293822354267014E-2</v>
          </cell>
          <cell r="R163">
            <v>-0.108615245827695</v>
          </cell>
          <cell r="S163">
            <v>-0.108615245827695</v>
          </cell>
          <cell r="T163">
            <v>-8.3592102087663989E-3</v>
          </cell>
          <cell r="U163">
            <v>0.14549042143594526</v>
          </cell>
        </row>
        <row r="164">
          <cell r="A164">
            <v>42345</v>
          </cell>
          <cell r="B164">
            <v>114355.1</v>
          </cell>
          <cell r="C164">
            <v>1136.03</v>
          </cell>
          <cell r="D164">
            <v>98.251231844523403</v>
          </cell>
          <cell r="E164">
            <v>-5.7045753547979583E-3</v>
          </cell>
          <cell r="F164">
            <v>6.5391762167732459E-3</v>
          </cell>
          <cell r="H164">
            <v>-0.11365600501106532</v>
          </cell>
          <cell r="I164">
            <v>-0.11365600501106532</v>
          </cell>
          <cell r="K164">
            <v>0</v>
          </cell>
          <cell r="L164">
            <v>114355.1</v>
          </cell>
          <cell r="M164">
            <v>1163.905</v>
          </cell>
          <cell r="N164">
            <v>98.25</v>
          </cell>
          <cell r="O164">
            <v>-5.667442566541836E-3</v>
          </cell>
          <cell r="P164">
            <v>6.5567052556090299E-3</v>
          </cell>
          <cell r="R164">
            <v>-0.11366711772665761</v>
          </cell>
          <cell r="S164">
            <v>-0.11366711772665761</v>
          </cell>
          <cell r="T164">
            <v>-8.6924961518803912E-3</v>
          </cell>
          <cell r="U164">
            <v>0.14506921820421353</v>
          </cell>
        </row>
        <row r="165">
          <cell r="A165">
            <v>42346</v>
          </cell>
          <cell r="B165">
            <v>113138.73</v>
          </cell>
          <cell r="C165">
            <v>1136.03</v>
          </cell>
          <cell r="D165">
            <v>97.206155141527873</v>
          </cell>
          <cell r="E165">
            <v>-1.0636779645158079E-2</v>
          </cell>
          <cell r="F165">
            <v>-4.1671592048634354E-3</v>
          </cell>
          <cell r="H165">
            <v>-0.12308385077557171</v>
          </cell>
          <cell r="I165">
            <v>-0.12308385077557171</v>
          </cell>
          <cell r="K165">
            <v>0</v>
          </cell>
          <cell r="L165">
            <v>113138.73</v>
          </cell>
          <cell r="M165">
            <v>1163.905</v>
          </cell>
          <cell r="N165">
            <v>97.21</v>
          </cell>
          <cell r="O165">
            <v>-1.0585241730279971E-2</v>
          </cell>
          <cell r="P165">
            <v>-4.0979407847556715E-3</v>
          </cell>
          <cell r="R165">
            <v>-0.12304916553901668</v>
          </cell>
          <cell r="S165">
            <v>-0.12304916553901668</v>
          </cell>
          <cell r="T165">
            <v>-9.3508235314914145E-3</v>
          </cell>
          <cell r="U165">
            <v>0.14460805854695846</v>
          </cell>
        </row>
        <row r="166">
          <cell r="A166">
            <v>42347</v>
          </cell>
          <cell r="B166">
            <v>113313.95</v>
          </cell>
          <cell r="C166">
            <v>1136.03</v>
          </cell>
          <cell r="D166">
            <v>97.35670007431878</v>
          </cell>
          <cell r="E166">
            <v>1.5487181091744517E-3</v>
          </cell>
          <cell r="F166">
            <v>-2.6248948506133463E-3</v>
          </cell>
          <cell r="H166">
            <v>-0.12172575485504022</v>
          </cell>
          <cell r="I166">
            <v>-0.12172575485504022</v>
          </cell>
          <cell r="K166">
            <v>0</v>
          </cell>
          <cell r="L166">
            <v>113313.95</v>
          </cell>
          <cell r="M166">
            <v>1163.905</v>
          </cell>
          <cell r="N166">
            <v>97.36</v>
          </cell>
          <cell r="O166">
            <v>1.5430511264273861E-3</v>
          </cell>
          <cell r="P166">
            <v>-2.5612129904722947E-3</v>
          </cell>
          <cell r="R166">
            <v>-0.1216959855660803</v>
          </cell>
          <cell r="S166">
            <v>-0.1216959855660803</v>
          </cell>
          <cell r="T166">
            <v>-9.1897735833015304E-3</v>
          </cell>
          <cell r="U166">
            <v>0.14415384969495801</v>
          </cell>
        </row>
        <row r="167">
          <cell r="A167">
            <v>42348</v>
          </cell>
          <cell r="B167">
            <v>112383.5</v>
          </cell>
          <cell r="C167">
            <v>1136.03</v>
          </cell>
          <cell r="D167">
            <v>96.557279159381565</v>
          </cell>
          <cell r="E167">
            <v>-8.2112573076836837E-3</v>
          </cell>
          <cell r="F167">
            <v>-1.0814598471272974E-2</v>
          </cell>
          <cell r="H167">
            <v>-0.12893749066863713</v>
          </cell>
          <cell r="I167">
            <v>-0.12893749066863713</v>
          </cell>
          <cell r="K167">
            <v>0</v>
          </cell>
          <cell r="L167">
            <v>112383.5</v>
          </cell>
          <cell r="M167">
            <v>1163.905</v>
          </cell>
          <cell r="N167">
            <v>96.56</v>
          </cell>
          <cell r="O167">
            <v>-8.2169268693508268E-3</v>
          </cell>
          <cell r="P167">
            <v>-1.0757094559983527E-2</v>
          </cell>
          <cell r="R167">
            <v>-0.12891294542174103</v>
          </cell>
          <cell r="S167">
            <v>-0.12891294542174103</v>
          </cell>
          <cell r="T167">
            <v>-9.6742402381835291E-3</v>
          </cell>
          <cell r="U167">
            <v>0.14370452328478392</v>
          </cell>
        </row>
        <row r="168">
          <cell r="A168">
            <v>42349</v>
          </cell>
          <cell r="B168">
            <v>111883.96</v>
          </cell>
          <cell r="C168">
            <v>1136.03</v>
          </cell>
          <cell r="D168">
            <v>96.12808605513338</v>
          </cell>
          <cell r="E168">
            <v>-4.4449585570833783E-3</v>
          </cell>
          <cell r="F168">
            <v>-1.5211486586340084E-2</v>
          </cell>
          <cell r="H168">
            <v>-0.13280932742324414</v>
          </cell>
          <cell r="I168">
            <v>-0.13280932742324414</v>
          </cell>
          <cell r="K168">
            <v>0</v>
          </cell>
          <cell r="L168">
            <v>111883.96</v>
          </cell>
          <cell r="M168">
            <v>1163.905</v>
          </cell>
          <cell r="N168">
            <v>96.13</v>
          </cell>
          <cell r="O168">
            <v>-4.4531897265949194E-3</v>
          </cell>
          <cell r="P168">
            <v>-1.5162380903596007E-2</v>
          </cell>
          <cell r="R168">
            <v>-0.13279206134415877</v>
          </cell>
          <cell r="S168">
            <v>-0.13279206134415877</v>
          </cell>
          <cell r="T168">
            <v>-9.9036319033700693E-3</v>
          </cell>
          <cell r="U168">
            <v>0.14327408856381318</v>
          </cell>
        </row>
        <row r="169">
          <cell r="A169">
            <v>42352</v>
          </cell>
          <cell r="B169">
            <v>111391.42</v>
          </cell>
          <cell r="C169">
            <v>1136.03</v>
          </cell>
          <cell r="D169">
            <v>95.704907187442274</v>
          </cell>
          <cell r="E169">
            <v>-4.4022396061063063E-3</v>
          </cell>
          <cell r="F169">
            <v>-1.9546761583728256E-2</v>
          </cell>
          <cell r="H169">
            <v>-0.13662690854810755</v>
          </cell>
          <cell r="I169">
            <v>-0.13662690854810755</v>
          </cell>
          <cell r="K169">
            <v>0</v>
          </cell>
          <cell r="L169">
            <v>111391.42</v>
          </cell>
          <cell r="M169">
            <v>1163.905</v>
          </cell>
          <cell r="N169">
            <v>95.7</v>
          </cell>
          <cell r="O169">
            <v>-4.4731093311140002E-3</v>
          </cell>
          <cell r="P169">
            <v>-1.9567667247208265E-2</v>
          </cell>
          <cell r="R169">
            <v>-0.1366711772665764</v>
          </cell>
          <cell r="S169">
            <v>-0.1366711772665764</v>
          </cell>
          <cell r="T169">
            <v>-1.0130202230982377E-2</v>
          </cell>
          <cell r="U169">
            <v>0.14287209712922211</v>
          </cell>
        </row>
        <row r="170">
          <cell r="A170">
            <v>42353</v>
          </cell>
          <cell r="B170">
            <v>110777.33</v>
          </cell>
          <cell r="C170">
            <v>1136.03</v>
          </cell>
          <cell r="D170">
            <v>95.177295397820274</v>
          </cell>
          <cell r="E170">
            <v>-5.5129021606870054E-3</v>
          </cell>
          <cell r="F170">
            <v>-2.4951904360245969E-2</v>
          </cell>
          <cell r="H170">
            <v>-0.14138659992945168</v>
          </cell>
          <cell r="I170">
            <v>-0.14138659992945168</v>
          </cell>
          <cell r="K170">
            <v>0</v>
          </cell>
          <cell r="L170">
            <v>110777.33</v>
          </cell>
          <cell r="M170">
            <v>1163.905</v>
          </cell>
          <cell r="N170">
            <v>95.18</v>
          </cell>
          <cell r="O170">
            <v>-5.4336468129571047E-3</v>
          </cell>
          <cell r="P170">
            <v>-2.4894990267390615E-2</v>
          </cell>
          <cell r="R170">
            <v>-0.14136220117275589</v>
          </cell>
          <cell r="S170">
            <v>-0.14136220117275589</v>
          </cell>
          <cell r="T170">
            <v>-1.0413853680972807E-2</v>
          </cell>
          <cell r="U170">
            <v>0.14251624564732379</v>
          </cell>
        </row>
        <row r="171">
          <cell r="A171">
            <v>42354</v>
          </cell>
          <cell r="B171">
            <v>111605.57</v>
          </cell>
          <cell r="C171">
            <v>1136.03</v>
          </cell>
          <cell r="D171">
            <v>95.888899867257209</v>
          </cell>
          <cell r="E171">
            <v>7.4766199907507769E-3</v>
          </cell>
          <cell r="F171">
            <v>-1.7661840276442242E-2</v>
          </cell>
          <cell r="H171">
            <v>-0.13496707381815776</v>
          </cell>
          <cell r="I171">
            <v>-0.13496707381815776</v>
          </cell>
          <cell r="K171">
            <v>0</v>
          </cell>
          <cell r="L171">
            <v>111605.57</v>
          </cell>
          <cell r="M171">
            <v>1163.905</v>
          </cell>
          <cell r="N171">
            <v>95.89</v>
          </cell>
          <cell r="O171">
            <v>7.4595503256986717E-3</v>
          </cell>
          <cell r="P171">
            <v>-1.7621145374449365E-2</v>
          </cell>
          <cell r="R171">
            <v>-0.134957149300857</v>
          </cell>
          <cell r="S171">
            <v>-0.134957149300857</v>
          </cell>
          <cell r="T171">
            <v>-9.8810946032301672E-3</v>
          </cell>
          <cell r="U171">
            <v>0.14210864528764805</v>
          </cell>
        </row>
        <row r="172">
          <cell r="A172">
            <v>42355</v>
          </cell>
          <cell r="B172">
            <v>111771.63</v>
          </cell>
          <cell r="C172">
            <v>1136.03</v>
          </cell>
          <cell r="D172">
            <v>96.031574741924814</v>
          </cell>
          <cell r="E172">
            <v>1.4879185689387064E-3</v>
          </cell>
          <cell r="F172">
            <v>-1.6200201087612442E-2</v>
          </cell>
          <cell r="H172">
            <v>-0.13367997526454833</v>
          </cell>
          <cell r="I172">
            <v>-0.13367997526454833</v>
          </cell>
          <cell r="K172">
            <v>0</v>
          </cell>
          <cell r="L172">
            <v>111771.63</v>
          </cell>
          <cell r="M172">
            <v>1163.905</v>
          </cell>
          <cell r="N172">
            <v>96.03</v>
          </cell>
          <cell r="O172">
            <v>1.4600062571696881E-3</v>
          </cell>
          <cell r="P172">
            <v>-1.6186866099784813E-2</v>
          </cell>
          <cell r="R172">
            <v>-0.13369418132611632</v>
          </cell>
          <cell r="S172">
            <v>-0.13369418132611632</v>
          </cell>
          <cell r="T172">
            <v>-9.7292453496606868E-3</v>
          </cell>
          <cell r="U172">
            <v>0.14169709825483612</v>
          </cell>
        </row>
        <row r="173">
          <cell r="A173">
            <v>42356</v>
          </cell>
          <cell r="B173">
            <v>112092.65</v>
          </cell>
          <cell r="C173">
            <v>1136.03</v>
          </cell>
          <cell r="D173">
            <v>96.307387630433752</v>
          </cell>
          <cell r="E173">
            <v>2.8721062759842209E-3</v>
          </cell>
          <cell r="F173">
            <v>-1.3374623510844064E-2</v>
          </cell>
          <cell r="H173">
            <v>-0.13119181208449471</v>
          </cell>
          <cell r="I173">
            <v>-0.13119181208449471</v>
          </cell>
          <cell r="K173">
            <v>0</v>
          </cell>
          <cell r="L173">
            <v>112092.65</v>
          </cell>
          <cell r="M173">
            <v>1163.905</v>
          </cell>
          <cell r="N173">
            <v>96.31</v>
          </cell>
          <cell r="O173">
            <v>2.9157554930749896E-3</v>
          </cell>
          <cell r="P173">
            <v>-1.3318307550455821E-2</v>
          </cell>
          <cell r="R173">
            <v>-0.13116824537663507</v>
          </cell>
          <cell r="S173">
            <v>-0.13116824537663507</v>
          </cell>
          <cell r="T173">
            <v>-9.4878158700169024E-3</v>
          </cell>
          <cell r="U173">
            <v>0.14127757828734519</v>
          </cell>
        </row>
        <row r="174">
          <cell r="A174">
            <v>42359</v>
          </cell>
          <cell r="B174">
            <v>112344.4</v>
          </cell>
          <cell r="C174">
            <v>1136.03</v>
          </cell>
          <cell r="D174">
            <v>96.523685352326865</v>
          </cell>
          <cell r="E174">
            <v>2.2459099682272665E-3</v>
          </cell>
          <cell r="F174">
            <v>-1.1158751742881168E-2</v>
          </cell>
          <cell r="H174">
            <v>-0.12924054711477795</v>
          </cell>
          <cell r="I174">
            <v>-0.12924054711477795</v>
          </cell>
          <cell r="K174">
            <v>0</v>
          </cell>
          <cell r="L174">
            <v>112344.4</v>
          </cell>
          <cell r="M174">
            <v>1163.905</v>
          </cell>
          <cell r="N174">
            <v>96.52</v>
          </cell>
          <cell r="O174">
            <v>2.1804589346900993E-3</v>
          </cell>
          <cell r="P174">
            <v>-1.116688863845916E-2</v>
          </cell>
          <cell r="R174">
            <v>-0.12927379341452416</v>
          </cell>
          <cell r="S174">
            <v>-0.12927379341452416</v>
          </cell>
          <cell r="T174">
            <v>-9.2947122590913978E-3</v>
          </cell>
          <cell r="U174">
            <v>0.14085594648241806</v>
          </cell>
        </row>
        <row r="175">
          <cell r="A175">
            <v>42360</v>
          </cell>
          <cell r="B175">
            <v>112262.65</v>
          </cell>
          <cell r="C175">
            <v>1136.03</v>
          </cell>
          <cell r="D175">
            <v>96.453447661106352</v>
          </cell>
          <cell r="E175">
            <v>-7.276731194435504E-4</v>
          </cell>
          <cell r="F175">
            <v>-1.1878304938634843E-2</v>
          </cell>
          <cell r="H175">
            <v>-0.12987417536214385</v>
          </cell>
          <cell r="I175">
            <v>-0.12987417536214385</v>
          </cell>
          <cell r="K175">
            <v>0</v>
          </cell>
          <cell r="L175">
            <v>112262.65</v>
          </cell>
          <cell r="M175">
            <v>1163.905</v>
          </cell>
          <cell r="N175">
            <v>96.45</v>
          </cell>
          <cell r="O175">
            <v>-7.2523829258175354E-4</v>
          </cell>
          <cell r="P175">
            <v>-1.1884028275791381E-2</v>
          </cell>
          <cell r="R175">
            <v>-0.12990527740189439</v>
          </cell>
          <cell r="S175">
            <v>-0.12990527740189439</v>
          </cell>
          <cell r="T175">
            <v>-9.2845494913120774E-3</v>
          </cell>
          <cell r="U175">
            <v>0.14043972837700019</v>
          </cell>
        </row>
        <row r="176">
          <cell r="A176">
            <v>42361</v>
          </cell>
          <cell r="B176">
            <v>112846.78</v>
          </cell>
          <cell r="C176">
            <v>1136.03</v>
          </cell>
          <cell r="D176">
            <v>96.955318518263951</v>
          </cell>
          <cell r="E176">
            <v>5.2032443559812958E-3</v>
          </cell>
          <cell r="F176">
            <v>-6.7368663057839617E-3</v>
          </cell>
          <cell r="H176">
            <v>-0.12534669807610321</v>
          </cell>
          <cell r="I176">
            <v>-0.12534669807610321</v>
          </cell>
          <cell r="K176">
            <v>0</v>
          </cell>
          <cell r="L176">
            <v>112846.78</v>
          </cell>
          <cell r="M176">
            <v>1163.905</v>
          </cell>
          <cell r="N176">
            <v>96.96</v>
          </cell>
          <cell r="O176">
            <v>5.2877138413685021E-3</v>
          </cell>
          <cell r="P176">
            <v>-6.6591537752279661E-3</v>
          </cell>
          <cell r="R176">
            <v>-0.12530446549391072</v>
          </cell>
          <cell r="S176">
            <v>-0.12530446549391072</v>
          </cell>
          <cell r="T176">
            <v>-8.9025412516718916E-3</v>
          </cell>
          <cell r="U176">
            <v>0.14002115857746977</v>
          </cell>
        </row>
        <row r="177">
          <cell r="A177">
            <v>42362</v>
          </cell>
          <cell r="B177">
            <v>113085.93</v>
          </cell>
          <cell r="C177">
            <v>1136.03</v>
          </cell>
          <cell r="D177">
            <v>97.160790614354255</v>
          </cell>
          <cell r="E177">
            <v>2.1192452279097385E-3</v>
          </cell>
          <cell r="F177">
            <v>-4.6318981496438205E-3</v>
          </cell>
          <cell r="H177">
            <v>-0.12349309323992552</v>
          </cell>
          <cell r="I177">
            <v>-0.12349309323992552</v>
          </cell>
          <cell r="K177">
            <v>0</v>
          </cell>
          <cell r="L177">
            <v>113085.93</v>
          </cell>
          <cell r="M177">
            <v>1163.905</v>
          </cell>
          <cell r="N177">
            <v>97.16</v>
          </cell>
          <cell r="O177">
            <v>2.0627062706271015E-3</v>
          </cell>
          <cell r="P177">
            <v>-4.6101833828501304E-3</v>
          </cell>
          <cell r="R177">
            <v>-0.12350022552999551</v>
          </cell>
          <cell r="S177">
            <v>-0.12350022552999551</v>
          </cell>
          <cell r="T177">
            <v>-8.7226701345741731E-3</v>
          </cell>
          <cell r="U177">
            <v>0.13960772137739172</v>
          </cell>
        </row>
        <row r="178">
          <cell r="A178">
            <v>42363</v>
          </cell>
          <cell r="B178">
            <v>113063.02</v>
          </cell>
          <cell r="C178">
            <v>1136.03</v>
          </cell>
          <cell r="D178">
            <v>97.141106877279512</v>
          </cell>
          <cell r="E178">
            <v>-2.0258930531835695E-4</v>
          </cell>
          <cell r="F178">
            <v>-4.8335490819336746E-3</v>
          </cell>
          <cell r="H178">
            <v>-0.12367066416527273</v>
          </cell>
          <cell r="I178">
            <v>-0.12367066416527273</v>
          </cell>
          <cell r="K178">
            <v>0</v>
          </cell>
          <cell r="L178">
            <v>113063.02</v>
          </cell>
          <cell r="M178">
            <v>1163.905</v>
          </cell>
          <cell r="N178">
            <v>97.14</v>
          </cell>
          <cell r="O178">
            <v>-2.0584602717166334E-4</v>
          </cell>
          <cell r="P178">
            <v>-4.8150804220878918E-3</v>
          </cell>
          <cell r="R178">
            <v>-0.12368064952638691</v>
          </cell>
          <cell r="S178">
            <v>-0.12368064952638691</v>
          </cell>
          <cell r="T178">
            <v>-8.6843384799948353E-3</v>
          </cell>
          <cell r="U178">
            <v>0.13919769036012503</v>
          </cell>
        </row>
        <row r="179">
          <cell r="A179">
            <v>42366</v>
          </cell>
          <cell r="B179">
            <v>112824.9</v>
          </cell>
          <cell r="C179">
            <v>1136.03</v>
          </cell>
          <cell r="D179">
            <v>96.936519733139733</v>
          </cell>
          <cell r="E179">
            <v>-2.1060820770576472E-3</v>
          </cell>
          <cell r="F179">
            <v>-6.9294513079013464E-3</v>
          </cell>
          <cell r="H179">
            <v>-0.12551628567307405</v>
          </cell>
          <cell r="I179">
            <v>-0.12551628567307405</v>
          </cell>
          <cell r="K179">
            <v>0</v>
          </cell>
          <cell r="L179">
            <v>112824.9</v>
          </cell>
          <cell r="M179">
            <v>1163.905</v>
          </cell>
          <cell r="N179">
            <v>96.94</v>
          </cell>
          <cell r="O179">
            <v>-2.0588840848260181E-3</v>
          </cell>
          <cell r="P179">
            <v>-6.8640508144657275E-3</v>
          </cell>
          <cell r="R179">
            <v>-0.12548488949030223</v>
          </cell>
          <cell r="S179">
            <v>-0.12548488949030223</v>
          </cell>
          <cell r="T179">
            <v>-8.7598735823775087E-3</v>
          </cell>
          <cell r="U179">
            <v>0.13879008565791318</v>
          </cell>
        </row>
        <row r="180">
          <cell r="A180">
            <v>42367</v>
          </cell>
          <cell r="B180">
            <v>112126.41</v>
          </cell>
          <cell r="C180">
            <v>1136.03</v>
          </cell>
          <cell r="D180">
            <v>96.336393434172038</v>
          </cell>
          <cell r="E180">
            <v>-6.1909206212458212E-3</v>
          </cell>
          <cell r="F180">
            <v>-1.3077472246151078E-2</v>
          </cell>
          <cell r="H180">
            <v>-0.13093014493304422</v>
          </cell>
          <cell r="I180">
            <v>-0.13093014493304422</v>
          </cell>
          <cell r="K180">
            <v>0</v>
          </cell>
          <cell r="L180">
            <v>112126.41</v>
          </cell>
          <cell r="M180">
            <v>1163.905</v>
          </cell>
          <cell r="N180">
            <v>96.34</v>
          </cell>
          <cell r="O180">
            <v>-6.1893955023725189E-3</v>
          </cell>
          <cell r="P180">
            <v>-1.3010961991599235E-2</v>
          </cell>
          <cell r="R180">
            <v>-0.13089760938204775</v>
          </cell>
          <cell r="S180">
            <v>-0.13089760938204775</v>
          </cell>
          <cell r="T180">
            <v>-9.0851379216871919E-3</v>
          </cell>
          <cell r="U180">
            <v>0.13839518213070348</v>
          </cell>
        </row>
        <row r="181">
          <cell r="A181">
            <v>42368</v>
          </cell>
          <cell r="B181">
            <v>112705.49</v>
          </cell>
          <cell r="C181">
            <v>1136.03</v>
          </cell>
          <cell r="D181">
            <v>96.833925449242003</v>
          </cell>
          <cell r="E181">
            <v>5.1645281428345235E-3</v>
          </cell>
          <cell r="F181">
            <v>-7.9804830767689072E-3</v>
          </cell>
          <cell r="H181">
            <v>-0.12644180920846182</v>
          </cell>
          <cell r="I181">
            <v>-0.12644180920846182</v>
          </cell>
          <cell r="K181">
            <v>0</v>
          </cell>
          <cell r="L181">
            <v>112705.49</v>
          </cell>
          <cell r="M181">
            <v>1163.905</v>
          </cell>
          <cell r="N181">
            <v>96.83</v>
          </cell>
          <cell r="O181">
            <v>5.0861532073904758E-3</v>
          </cell>
          <cell r="P181">
            <v>-7.9909845302735816E-3</v>
          </cell>
          <cell r="R181">
            <v>-0.12647722147045559</v>
          </cell>
          <cell r="S181">
            <v>-0.12647722147045559</v>
          </cell>
          <cell r="T181">
            <v>-8.7277067970887856E-3</v>
          </cell>
          <cell r="U181">
            <v>0.13799485910502085</v>
          </cell>
        </row>
        <row r="182">
          <cell r="A182">
            <v>42369</v>
          </cell>
          <cell r="B182">
            <v>113048.56</v>
          </cell>
          <cell r="C182">
            <v>1136.03</v>
          </cell>
          <cell r="D182">
            <v>97.128683182905817</v>
          </cell>
          <cell r="E182">
            <v>3.0439510976791873E-3</v>
          </cell>
          <cell r="F182">
            <v>-4.9608241793112073E-3</v>
          </cell>
          <cell r="G182">
            <v>4.1875735681468074E-2</v>
          </cell>
          <cell r="H182">
            <v>-0.12378274079471518</v>
          </cell>
          <cell r="I182">
            <v>-0.12378274079471518</v>
          </cell>
          <cell r="K182">
            <v>0</v>
          </cell>
          <cell r="L182">
            <v>113048.56</v>
          </cell>
          <cell r="M182">
            <v>1163.905</v>
          </cell>
          <cell r="N182">
            <v>97.13</v>
          </cell>
          <cell r="O182">
            <v>3.0982133636270337E-3</v>
          </cell>
          <cell r="P182">
            <v>-4.917528941706828E-3</v>
          </cell>
          <cell r="Q182">
            <v>4.1943788886505073E-2</v>
          </cell>
          <cell r="R182">
            <v>-0.12377086152458272</v>
          </cell>
          <cell r="S182">
            <v>-0.12377086152458272</v>
          </cell>
          <cell r="T182">
            <v>-8.4920408400819269E-3</v>
          </cell>
          <cell r="U182">
            <v>0.13759884285052126</v>
          </cell>
        </row>
        <row r="183">
          <cell r="A183" t="str">
            <v>31-12-15_Perf</v>
          </cell>
          <cell r="B183">
            <v>113048.6</v>
          </cell>
          <cell r="C183">
            <v>1136.03</v>
          </cell>
          <cell r="D183">
            <v>97.128717549971867</v>
          </cell>
          <cell r="E183">
            <v>3.0572601210463457E-3</v>
          </cell>
          <cell r="F183">
            <v>-4.9476213683798953E-3</v>
          </cell>
          <cell r="G183">
            <v>4.1889559949583877E-2</v>
          </cell>
          <cell r="H183">
            <v>-0.12377111458834156</v>
          </cell>
          <cell r="I183">
            <v>-0.12377111458834156</v>
          </cell>
          <cell r="K183">
            <v>0</v>
          </cell>
          <cell r="L183">
            <v>113048.6</v>
          </cell>
          <cell r="M183">
            <v>1163.905</v>
          </cell>
          <cell r="N183">
            <v>97.13</v>
          </cell>
          <cell r="O183">
            <v>3.0982133636270337E-3</v>
          </cell>
          <cell r="P183">
            <v>-4.917528941706828E-3</v>
          </cell>
          <cell r="Q183">
            <v>4.1943788886505073E-2</v>
          </cell>
          <cell r="R183">
            <v>-0.12377086152458272</v>
          </cell>
          <cell r="S183">
            <v>-0.12377086152458272</v>
          </cell>
          <cell r="T183">
            <v>-8.4920408400819269E-3</v>
          </cell>
          <cell r="U183">
            <v>0.13759884285052126</v>
          </cell>
        </row>
        <row r="184">
          <cell r="A184">
            <v>42370</v>
          </cell>
          <cell r="B184">
            <v>113033.83</v>
          </cell>
          <cell r="C184">
            <v>1136.03</v>
          </cell>
          <cell r="D184">
            <v>97.116027510836375</v>
          </cell>
          <cell r="E184">
            <v>-1.3065177277737927E-4</v>
          </cell>
          <cell r="F184">
            <v>-1.3065177277737927E-4</v>
          </cell>
          <cell r="H184">
            <v>-1.3065177277737927E-4</v>
          </cell>
          <cell r="I184">
            <v>-0.12389691014130466</v>
          </cell>
          <cell r="K184">
            <v>0</v>
          </cell>
          <cell r="L184">
            <v>113033.83</v>
          </cell>
          <cell r="M184">
            <v>1163.905</v>
          </cell>
          <cell r="N184">
            <v>97.12</v>
          </cell>
          <cell r="O184">
            <v>-1.0295480284150393E-4</v>
          </cell>
          <cell r="P184">
            <v>-1.0295480284150393E-4</v>
          </cell>
          <cell r="R184">
            <v>-1.3065177277737927E-4</v>
          </cell>
          <cell r="S184">
            <v>-0.12386107352277842</v>
          </cell>
          <cell r="T184">
            <v>-8.4499505681634446E-3</v>
          </cell>
          <cell r="U184">
            <v>0.13682761299944635</v>
          </cell>
        </row>
        <row r="185">
          <cell r="A185">
            <v>42373</v>
          </cell>
          <cell r="B185">
            <v>110654.44</v>
          </cell>
          <cell r="C185">
            <v>1136.03</v>
          </cell>
          <cell r="D185">
            <v>95.071711179177001</v>
          </cell>
          <cell r="E185">
            <v>-2.1050246638550596E-2</v>
          </cell>
          <cell r="F185">
            <v>-2.1178148159287202E-2</v>
          </cell>
          <cell r="H185">
            <v>-2.1178148159287202E-2</v>
          </cell>
          <cell r="I185">
            <v>-0.14233909626362651</v>
          </cell>
          <cell r="K185">
            <v>0</v>
          </cell>
          <cell r="L185">
            <v>110654.44</v>
          </cell>
          <cell r="M185">
            <v>1163.905</v>
          </cell>
          <cell r="N185">
            <v>95.07</v>
          </cell>
          <cell r="O185">
            <v>-2.1107907742998422E-2</v>
          </cell>
          <cell r="P185">
            <v>-2.1208689385359802E-2</v>
          </cell>
          <cell r="R185">
            <v>-2.1178148159287202E-2</v>
          </cell>
          <cell r="S185">
            <v>-0.14235453315290936</v>
          </cell>
          <cell r="T185">
            <v>-9.6575643716931836E-3</v>
          </cell>
          <cell r="U185">
            <v>0.13649077726603967</v>
          </cell>
        </row>
        <row r="186">
          <cell r="A186">
            <v>42374</v>
          </cell>
          <cell r="B186">
            <v>110650.04</v>
          </cell>
          <cell r="C186">
            <v>1136.03</v>
          </cell>
          <cell r="D186">
            <v>95.067930801912524</v>
          </cell>
          <cell r="E186">
            <v>-3.9763429285022411E-5</v>
          </cell>
          <cell r="F186">
            <v>-2.1217069472775463E-2</v>
          </cell>
          <cell r="H186">
            <v>-2.1217069472775463E-2</v>
          </cell>
          <cell r="I186">
            <v>-0.14237319980232266</v>
          </cell>
          <cell r="K186">
            <v>0</v>
          </cell>
          <cell r="L186">
            <v>110650.04</v>
          </cell>
          <cell r="M186">
            <v>1163.905</v>
          </cell>
          <cell r="N186">
            <v>95.07</v>
          </cell>
          <cell r="O186">
            <v>0</v>
          </cell>
          <cell r="P186">
            <v>-2.1208689385359802E-2</v>
          </cell>
          <cell r="R186">
            <v>-2.1217069472775463E-2</v>
          </cell>
          <cell r="S186">
            <v>-0.14235453315290936</v>
          </cell>
          <cell r="T186">
            <v>-9.6033109973348019E-3</v>
          </cell>
          <cell r="U186">
            <v>0.13615634755950923</v>
          </cell>
        </row>
        <row r="187">
          <cell r="A187">
            <v>42375</v>
          </cell>
          <cell r="B187">
            <v>111397.2</v>
          </cell>
          <cell r="C187">
            <v>1136.03</v>
          </cell>
          <cell r="D187">
            <v>95.709873228485137</v>
          </cell>
          <cell r="E187">
            <v>6.7524602792732313E-3</v>
          </cell>
          <cell r="F187">
            <v>-1.4607876612359738E-2</v>
          </cell>
          <cell r="H187">
            <v>-1.4607876612359738E-2</v>
          </cell>
          <cell r="I187">
            <v>-0.13658210889954769</v>
          </cell>
          <cell r="K187">
            <v>0</v>
          </cell>
          <cell r="L187">
            <v>111397.2</v>
          </cell>
          <cell r="M187">
            <v>1163.905</v>
          </cell>
          <cell r="N187">
            <v>95.71</v>
          </cell>
          <cell r="O187">
            <v>6.7318817713264423E-3</v>
          </cell>
          <cell r="P187">
            <v>-1.4619582003500442E-2</v>
          </cell>
          <cell r="R187">
            <v>-1.4607876612359738E-2</v>
          </cell>
          <cell r="S187">
            <v>-0.13658096526838071</v>
          </cell>
          <cell r="T187">
            <v>-9.1621046390315541E-3</v>
          </cell>
          <cell r="U187">
            <v>0.13578934256053782</v>
          </cell>
        </row>
        <row r="188">
          <cell r="A188">
            <v>42376</v>
          </cell>
          <cell r="B188">
            <v>109090.45</v>
          </cell>
          <cell r="C188">
            <v>1136.03</v>
          </cell>
          <cell r="D188">
            <v>93.727967488755525</v>
          </cell>
          <cell r="E188">
            <v>-2.0707432502791723E-2</v>
          </cell>
          <cell r="F188">
            <v>-3.5012817496192006E-2</v>
          </cell>
          <cell r="H188">
            <v>-3.5012817496192006E-2</v>
          </cell>
          <cell r="I188">
            <v>-0.15446127660121312</v>
          </cell>
          <cell r="K188">
            <v>0</v>
          </cell>
          <cell r="L188">
            <v>109090.45</v>
          </cell>
          <cell r="M188">
            <v>1163.905</v>
          </cell>
          <cell r="N188">
            <v>93.73</v>
          </cell>
          <cell r="O188">
            <v>-2.0687493469856766E-2</v>
          </cell>
          <cell r="P188">
            <v>-3.5004632966127769E-2</v>
          </cell>
          <cell r="R188">
            <v>-3.5012817496192006E-2</v>
          </cell>
          <cell r="S188">
            <v>-0.15444294091114108</v>
          </cell>
          <cell r="T188">
            <v>-1.0303624270775913E-2</v>
          </cell>
          <cell r="U188">
            <v>0.13560143725986709</v>
          </cell>
        </row>
        <row r="189">
          <cell r="A189">
            <v>42377</v>
          </cell>
          <cell r="B189">
            <v>109747.23</v>
          </cell>
          <cell r="C189">
            <v>1136.03</v>
          </cell>
          <cell r="D189">
            <v>94.292257529609373</v>
          </cell>
          <cell r="E189">
            <v>6.0205086696405452E-3</v>
          </cell>
          <cell r="F189">
            <v>-2.920310379783575E-2</v>
          </cell>
          <cell r="H189">
            <v>-2.920310379783575E-2</v>
          </cell>
          <cell r="I189">
            <v>-0.14937070338647385</v>
          </cell>
          <cell r="K189">
            <v>0</v>
          </cell>
          <cell r="L189">
            <v>109747.23</v>
          </cell>
          <cell r="M189">
            <v>1163.905</v>
          </cell>
          <cell r="N189">
            <v>94.29</v>
          </cell>
          <cell r="O189">
            <v>5.9746079163556232E-3</v>
          </cell>
          <cell r="P189">
            <v>-2.9239164007000773E-2</v>
          </cell>
          <cell r="R189">
            <v>-2.920310379783575E-2</v>
          </cell>
          <cell r="S189">
            <v>-0.14939106901217847</v>
          </cell>
          <cell r="T189">
            <v>-9.9112945708839106E-3</v>
          </cell>
          <cell r="U189">
            <v>0.13534358586087744</v>
          </cell>
        </row>
        <row r="190">
          <cell r="A190">
            <v>42380</v>
          </cell>
          <cell r="B190">
            <v>108414.69</v>
          </cell>
          <cell r="C190">
            <v>1136.03</v>
          </cell>
          <cell r="D190">
            <v>93.147370275065413</v>
          </cell>
          <cell r="E190">
            <v>-1.2141900984653398E-2</v>
          </cell>
          <cell r="F190">
            <v>-4.0990423587731306E-2</v>
          </cell>
          <cell r="H190">
            <v>-4.0990423587731306E-2</v>
          </cell>
          <cell r="I190">
            <v>-0.15969896008060069</v>
          </cell>
          <cell r="K190">
            <v>0</v>
          </cell>
          <cell r="L190">
            <v>108414.69</v>
          </cell>
          <cell r="M190">
            <v>1163.905</v>
          </cell>
          <cell r="N190">
            <v>93.15</v>
          </cell>
          <cell r="O190">
            <v>-1.2090359529112304E-2</v>
          </cell>
          <cell r="P190">
            <v>-4.0976011530937773E-2</v>
          </cell>
          <cell r="R190">
            <v>-4.0990423587731306E-2</v>
          </cell>
          <cell r="S190">
            <v>-0.1596752368064952</v>
          </cell>
          <cell r="T190">
            <v>-1.0535896819746426E-2</v>
          </cell>
          <cell r="U190">
            <v>0.13524443801921612</v>
          </cell>
        </row>
        <row r="191">
          <cell r="A191">
            <v>42381</v>
          </cell>
          <cell r="B191">
            <v>107509.72</v>
          </cell>
          <cell r="C191">
            <v>1136.03</v>
          </cell>
          <cell r="D191">
            <v>92.369841181196065</v>
          </cell>
          <cell r="E191">
            <v>-8.3473005364863573E-3</v>
          </cell>
          <cell r="F191">
            <v>-4.8995564739412911E-2</v>
          </cell>
          <cell r="H191">
            <v>-4.8995564739412911E-2</v>
          </cell>
          <cell r="I191">
            <v>-0.16671320540192991</v>
          </cell>
          <cell r="K191">
            <v>0</v>
          </cell>
          <cell r="L191">
            <v>107509.72</v>
          </cell>
          <cell r="M191">
            <v>1163.905</v>
          </cell>
          <cell r="N191">
            <v>92.37</v>
          </cell>
          <cell r="O191">
            <v>-8.3735909822866272E-3</v>
          </cell>
          <cell r="P191">
            <v>-4.9006486152578965E-2</v>
          </cell>
          <cell r="R191">
            <v>-4.8995564739412911E-2</v>
          </cell>
          <cell r="S191">
            <v>-0.16671177266576442</v>
          </cell>
          <cell r="T191">
            <v>-1.0940443547596601E-2</v>
          </cell>
          <cell r="U191">
            <v>0.13528814821045321</v>
          </cell>
        </row>
        <row r="192">
          <cell r="A192">
            <v>42382</v>
          </cell>
          <cell r="B192">
            <v>107159.3</v>
          </cell>
          <cell r="C192">
            <v>1136.03</v>
          </cell>
          <cell r="D192">
            <v>92.068768499147268</v>
          </cell>
          <cell r="E192">
            <v>-3.2594262174621136E-3</v>
          </cell>
          <cell r="F192">
            <v>-5.2095293528623965E-2</v>
          </cell>
          <cell r="H192">
            <v>-5.2095293528623965E-2</v>
          </cell>
          <cell r="I192">
            <v>-0.16942924222690781</v>
          </cell>
          <cell r="K192">
            <v>0</v>
          </cell>
          <cell r="L192">
            <v>107159.3</v>
          </cell>
          <cell r="M192">
            <v>1163.905</v>
          </cell>
          <cell r="N192">
            <v>92.07</v>
          </cell>
          <cell r="O192">
            <v>-3.2478077297825036E-3</v>
          </cell>
          <cell r="P192">
            <v>-5.2095130237825638E-2</v>
          </cell>
          <cell r="R192">
            <v>-5.2095293528623965E-2</v>
          </cell>
          <cell r="S192">
            <v>-0.16941813261163741</v>
          </cell>
          <cell r="T192">
            <v>-1.1057767329063495E-2</v>
          </cell>
          <cell r="U192">
            <v>0.13539015694907838</v>
          </cell>
        </row>
        <row r="193">
          <cell r="A193">
            <v>42383</v>
          </cell>
          <cell r="B193">
            <v>106571.61</v>
          </cell>
          <cell r="C193">
            <v>1136.03</v>
          </cell>
          <cell r="D193">
            <v>91.56383897311207</v>
          </cell>
          <cell r="E193">
            <v>-5.4842650147957084E-3</v>
          </cell>
          <cell r="F193">
            <v>-5.7293854147685175E-2</v>
          </cell>
          <cell r="H193">
            <v>-5.7293854147685175E-2</v>
          </cell>
          <cell r="I193">
            <v>-0.17398431237607515</v>
          </cell>
          <cell r="K193">
            <v>0</v>
          </cell>
          <cell r="L193">
            <v>106571.61</v>
          </cell>
          <cell r="M193">
            <v>1163.905</v>
          </cell>
          <cell r="N193">
            <v>91.56</v>
          </cell>
          <cell r="O193">
            <v>-5.5392636037796539E-3</v>
          </cell>
          <cell r="P193">
            <v>-5.734582518274467E-2</v>
          </cell>
          <cell r="R193">
            <v>-5.7293854147685175E-2</v>
          </cell>
          <cell r="S193">
            <v>-0.17401894451962108</v>
          </cell>
          <cell r="T193">
            <v>-1.1296909961728829E-2</v>
          </cell>
          <cell r="U193">
            <v>0.13560255778942773</v>
          </cell>
        </row>
        <row r="194">
          <cell r="A194">
            <v>42384</v>
          </cell>
          <cell r="B194">
            <v>105532.65</v>
          </cell>
          <cell r="C194">
            <v>1136.03</v>
          </cell>
          <cell r="D194">
            <v>90.671188799773176</v>
          </cell>
          <cell r="E194">
            <v>-9.748937826875359E-3</v>
          </cell>
          <cell r="F194">
            <v>-6.6484237752612696E-2</v>
          </cell>
          <cell r="H194">
            <v>-6.6484237752612696E-2</v>
          </cell>
          <cell r="I194">
            <v>-0.1820370879587444</v>
          </cell>
          <cell r="K194">
            <v>0</v>
          </cell>
          <cell r="L194">
            <v>105532.65</v>
          </cell>
          <cell r="M194">
            <v>1163.905</v>
          </cell>
          <cell r="N194">
            <v>90.67</v>
          </cell>
          <cell r="O194">
            <v>-9.7204019222367766E-3</v>
          </cell>
          <cell r="P194">
            <v>-6.650880263564285E-2</v>
          </cell>
          <cell r="R194">
            <v>-6.6484237752612696E-2</v>
          </cell>
          <cell r="S194">
            <v>-0.18204781235904366</v>
          </cell>
          <cell r="T194">
            <v>-1.1755032962796008E-2</v>
          </cell>
          <cell r="U194">
            <v>0.13603804734557601</v>
          </cell>
        </row>
        <row r="195">
          <cell r="A195">
            <v>42387</v>
          </cell>
          <cell r="B195">
            <v>104839.53</v>
          </cell>
          <cell r="C195">
            <v>1136.03</v>
          </cell>
          <cell r="D195">
            <v>90.07567627942143</v>
          </cell>
          <cell r="E195">
            <v>-6.5678252180723096E-3</v>
          </cell>
          <cell r="F195">
            <v>-7.2615406117369052E-2</v>
          </cell>
          <cell r="H195">
            <v>-7.2615406117369052E-2</v>
          </cell>
          <cell r="I195">
            <v>-0.18740932539989685</v>
          </cell>
          <cell r="K195">
            <v>0</v>
          </cell>
          <cell r="L195">
            <v>104839.53</v>
          </cell>
          <cell r="M195">
            <v>1163.905</v>
          </cell>
          <cell r="N195">
            <v>90.08</v>
          </cell>
          <cell r="O195">
            <v>-6.5071137090548792E-3</v>
          </cell>
          <cell r="P195">
            <v>-7.2583136003294579E-2</v>
          </cell>
          <cell r="R195">
            <v>-7.2615406117369052E-2</v>
          </cell>
          <cell r="S195">
            <v>-0.18737032025259359</v>
          </cell>
          <cell r="T195">
            <v>-1.2034318257391874E-2</v>
          </cell>
          <cell r="U195">
            <v>0.13663201492275812</v>
          </cell>
        </row>
        <row r="196">
          <cell r="A196">
            <v>42388</v>
          </cell>
          <cell r="B196">
            <v>105449.96</v>
          </cell>
          <cell r="C196">
            <v>1136.03</v>
          </cell>
          <cell r="D196">
            <v>90.600143482500727</v>
          </cell>
          <cell r="E196">
            <v>5.8225175179629218E-3</v>
          </cell>
          <cell r="F196">
            <v>-6.7215693073598426E-2</v>
          </cell>
          <cell r="H196">
            <v>-6.7215693073598426E-2</v>
          </cell>
          <cell r="I196">
            <v>-0.18267800196210437</v>
          </cell>
          <cell r="K196">
            <v>0</v>
          </cell>
          <cell r="L196">
            <v>105449.96</v>
          </cell>
          <cell r="M196">
            <v>1163.905</v>
          </cell>
          <cell r="N196">
            <v>90.6</v>
          </cell>
          <cell r="O196">
            <v>5.7726465364120738E-3</v>
          </cell>
          <cell r="P196">
            <v>-6.7229486255533821E-2</v>
          </cell>
          <cell r="R196">
            <v>-6.7215693073598426E-2</v>
          </cell>
          <cell r="S196">
            <v>-0.18267929634641411</v>
          </cell>
          <cell r="T196">
            <v>-1.1670363117318061E-2</v>
          </cell>
          <cell r="U196">
            <v>0.13705612360189709</v>
          </cell>
        </row>
        <row r="197">
          <cell r="A197">
            <v>42389</v>
          </cell>
          <cell r="B197">
            <v>103395.53</v>
          </cell>
          <cell r="C197">
            <v>1136.03</v>
          </cell>
          <cell r="D197">
            <v>88.835025195355286</v>
          </cell>
          <cell r="E197">
            <v>-1.9482510946424392E-2</v>
          </cell>
          <cell r="F197">
            <v>-8.5388673543944971E-2</v>
          </cell>
          <cell r="H197">
            <v>-8.5388673543944971E-2</v>
          </cell>
          <cell r="I197">
            <v>-0.19860148673563116</v>
          </cell>
          <cell r="K197">
            <v>0</v>
          </cell>
          <cell r="L197">
            <v>103395.53</v>
          </cell>
          <cell r="M197">
            <v>1163.905</v>
          </cell>
          <cell r="N197">
            <v>88.84</v>
          </cell>
          <cell r="O197">
            <v>-1.9426048565121312E-2</v>
          </cell>
          <cell r="P197">
            <v>-8.5349531555646951E-2</v>
          </cell>
          <cell r="R197">
            <v>-8.5388673543944971E-2</v>
          </cell>
          <cell r="S197">
            <v>-0.19855660802886776</v>
          </cell>
          <cell r="T197">
            <v>-1.2618504941627862E-2</v>
          </cell>
          <cell r="U197">
            <v>0.13802285971730369</v>
          </cell>
        </row>
        <row r="198">
          <cell r="A198">
            <v>42390</v>
          </cell>
          <cell r="B198">
            <v>101982.11</v>
          </cell>
          <cell r="C198">
            <v>1136.03</v>
          </cell>
          <cell r="D198">
            <v>87.62064773327721</v>
          </cell>
          <cell r="E198">
            <v>-1.3670030029344415E-2</v>
          </cell>
          <cell r="F198">
            <v>-9.7891437841777784E-2</v>
          </cell>
          <cell r="H198">
            <v>-9.7891437841777784E-2</v>
          </cell>
          <cell r="I198">
            <v>-0.20955662847742706</v>
          </cell>
          <cell r="K198">
            <v>0</v>
          </cell>
          <cell r="L198">
            <v>101982.11</v>
          </cell>
          <cell r="M198">
            <v>1163.905</v>
          </cell>
          <cell r="N198">
            <v>87.62</v>
          </cell>
          <cell r="O198">
            <v>-1.373255290409725E-2</v>
          </cell>
          <cell r="P198">
            <v>-9.7910017502316427E-2</v>
          </cell>
          <cell r="R198">
            <v>-9.7891437841777784E-2</v>
          </cell>
          <cell r="S198">
            <v>-0.20956247180875043</v>
          </cell>
          <cell r="T198">
            <v>-1.324853459135511E-2</v>
          </cell>
          <cell r="U198">
            <v>0.13942363042666156</v>
          </cell>
        </row>
        <row r="199">
          <cell r="A199">
            <v>42391</v>
          </cell>
          <cell r="B199">
            <v>102840.86</v>
          </cell>
          <cell r="C199">
            <v>1136.03</v>
          </cell>
          <cell r="D199">
            <v>88.358465682336615</v>
          </cell>
          <cell r="E199">
            <v>8.4205945532993542E-3</v>
          </cell>
          <cell r="F199">
            <v>-9.0295147396783348E-2</v>
          </cell>
          <cell r="H199">
            <v>-9.0295147396783348E-2</v>
          </cell>
          <cell r="I199">
            <v>-0.2029006253284924</v>
          </cell>
          <cell r="K199">
            <v>0</v>
          </cell>
          <cell r="L199">
            <v>102840.86</v>
          </cell>
          <cell r="M199">
            <v>1163.905</v>
          </cell>
          <cell r="N199">
            <v>88.36</v>
          </cell>
          <cell r="O199">
            <v>8.4455603743436303E-3</v>
          </cell>
          <cell r="P199">
            <v>-9.0291362092041583E-2</v>
          </cell>
          <cell r="R199">
            <v>-9.0295147396783348E-2</v>
          </cell>
          <cell r="S199">
            <v>-0.20288678394226434</v>
          </cell>
          <cell r="T199">
            <v>-1.2758947944533361E-2</v>
          </cell>
          <cell r="U199">
            <v>0.14049380972348535</v>
          </cell>
        </row>
        <row r="200">
          <cell r="A200">
            <v>42394</v>
          </cell>
          <cell r="B200">
            <v>102906.28</v>
          </cell>
          <cell r="C200">
            <v>1136.03</v>
          </cell>
          <cell r="D200">
            <v>88.414673018846045</v>
          </cell>
          <cell r="E200">
            <v>6.3612848045035975E-4</v>
          </cell>
          <cell r="F200">
            <v>-8.9716458231238638E-2</v>
          </cell>
          <cell r="H200">
            <v>-8.9716458231238638E-2</v>
          </cell>
          <cell r="I200">
            <v>-0.20239356771451467</v>
          </cell>
          <cell r="K200">
            <v>0</v>
          </cell>
          <cell r="L200">
            <v>102906.28</v>
          </cell>
          <cell r="M200">
            <v>1163.905</v>
          </cell>
          <cell r="N200">
            <v>88.41</v>
          </cell>
          <cell r="O200">
            <v>5.658669081032297E-4</v>
          </cell>
          <cell r="P200">
            <v>-8.9776588077833841E-2</v>
          </cell>
          <cell r="R200">
            <v>-8.9716458231238638E-2</v>
          </cell>
          <cell r="S200">
            <v>-0.20243572395128551</v>
          </cell>
          <cell r="T200">
            <v>-1.2664254391353325E-2</v>
          </cell>
          <cell r="U200">
            <v>0.14151229026202683</v>
          </cell>
        </row>
        <row r="201">
          <cell r="A201">
            <v>42395</v>
          </cell>
          <cell r="B201">
            <v>102152.89</v>
          </cell>
          <cell r="C201">
            <v>1136.03</v>
          </cell>
          <cell r="D201">
            <v>87.767377921737605</v>
          </cell>
          <cell r="E201">
            <v>-7.3211275346849458E-3</v>
          </cell>
          <cell r="F201">
            <v>-9.6380760133252363E-2</v>
          </cell>
          <cell r="H201">
            <v>-9.6380760133252363E-2</v>
          </cell>
          <cell r="I201">
            <v>-0.20823294612776178</v>
          </cell>
          <cell r="K201">
            <v>0</v>
          </cell>
          <cell r="L201">
            <v>102152.89</v>
          </cell>
          <cell r="M201">
            <v>1163.905</v>
          </cell>
          <cell r="N201">
            <v>87.77</v>
          </cell>
          <cell r="O201">
            <v>-7.2390001131094062E-3</v>
          </cell>
          <cell r="P201">
            <v>-9.6365695459693201E-2</v>
          </cell>
          <cell r="R201">
            <v>-9.6380760133252363E-2</v>
          </cell>
          <cell r="S201">
            <v>-0.20820929183581416</v>
          </cell>
          <cell r="T201">
            <v>-1.2958311554172042E-2</v>
          </cell>
          <cell r="U201">
            <v>0.14273360323972004</v>
          </cell>
        </row>
        <row r="202">
          <cell r="A202">
            <v>42396</v>
          </cell>
          <cell r="B202">
            <v>102844.72</v>
          </cell>
          <cell r="C202">
            <v>1136.03</v>
          </cell>
          <cell r="D202">
            <v>88.361782104209539</v>
          </cell>
          <cell r="E202">
            <v>6.7724956190666763E-3</v>
          </cell>
          <cell r="F202">
            <v>-9.0261002789950529E-2</v>
          </cell>
          <cell r="H202">
            <v>-9.0261002789950529E-2</v>
          </cell>
          <cell r="I202">
            <v>-0.20287070722409073</v>
          </cell>
          <cell r="K202">
            <v>0</v>
          </cell>
          <cell r="L202">
            <v>102844.72</v>
          </cell>
          <cell r="M202">
            <v>1163.905</v>
          </cell>
          <cell r="N202">
            <v>88.36</v>
          </cell>
          <cell r="O202">
            <v>6.7221146177509628E-3</v>
          </cell>
          <cell r="P202">
            <v>-9.0291362092041583E-2</v>
          </cell>
          <cell r="R202">
            <v>-9.0261002789950529E-2</v>
          </cell>
          <cell r="S202">
            <v>-0.20288678394226434</v>
          </cell>
          <cell r="T202">
            <v>-1.256165701860823E-2</v>
          </cell>
          <cell r="U202">
            <v>0.14370324790093217</v>
          </cell>
        </row>
        <row r="203">
          <cell r="A203">
            <v>42397</v>
          </cell>
          <cell r="B203">
            <v>102843.1</v>
          </cell>
          <cell r="C203">
            <v>1136.03</v>
          </cell>
          <cell r="D203">
            <v>88.360390238034896</v>
          </cell>
          <cell r="E203">
            <v>-1.5751902479710367E-5</v>
          </cell>
          <cell r="F203">
            <v>-9.0275332909916628E-2</v>
          </cell>
          <cell r="H203">
            <v>-9.0275332909916628E-2</v>
          </cell>
          <cell r="I203">
            <v>-0.20288326352697428</v>
          </cell>
          <cell r="K203">
            <v>0</v>
          </cell>
          <cell r="L203">
            <v>102843.1</v>
          </cell>
          <cell r="M203">
            <v>1163.905</v>
          </cell>
          <cell r="N203">
            <v>88.36</v>
          </cell>
          <cell r="O203">
            <v>0</v>
          </cell>
          <cell r="P203">
            <v>-9.0291362092041583E-2</v>
          </cell>
          <cell r="R203">
            <v>-9.0275332909916628E-2</v>
          </cell>
          <cell r="S203">
            <v>-0.20288678394226434</v>
          </cell>
          <cell r="T203">
            <v>-1.2497242290123722E-2</v>
          </cell>
          <cell r="U203">
            <v>0.14464311643687988</v>
          </cell>
        </row>
        <row r="204">
          <cell r="A204">
            <v>42398</v>
          </cell>
          <cell r="B204">
            <v>104301.9</v>
          </cell>
          <cell r="C204">
            <v>1136.03</v>
          </cell>
          <cell r="D204">
            <v>89.613757136536051</v>
          </cell>
          <cell r="E204">
            <v>1.4184714385311104E-2</v>
          </cell>
          <cell r="F204">
            <v>-7.737114833797154E-2</v>
          </cell>
          <cell r="H204">
            <v>-7.737114833797154E-2</v>
          </cell>
          <cell r="I204">
            <v>-0.19157639028835316</v>
          </cell>
          <cell r="K204">
            <v>0</v>
          </cell>
          <cell r="L204">
            <v>104301.9</v>
          </cell>
          <cell r="M204">
            <v>1163.905</v>
          </cell>
          <cell r="N204">
            <v>89.61</v>
          </cell>
          <cell r="O204">
            <v>1.4146672702580299E-2</v>
          </cell>
          <cell r="P204">
            <v>-7.7422011736847485E-2</v>
          </cell>
          <cell r="R204">
            <v>-7.737114833797154E-2</v>
          </cell>
          <cell r="S204">
            <v>-0.19161028416779424</v>
          </cell>
          <cell r="T204">
            <v>-1.1741805994319066E-2</v>
          </cell>
          <cell r="U204">
            <v>0.14516806797668647</v>
          </cell>
        </row>
        <row r="205">
          <cell r="A205">
            <v>42401</v>
          </cell>
          <cell r="B205">
            <v>104509.44</v>
          </cell>
          <cell r="C205">
            <v>1136.03</v>
          </cell>
          <cell r="D205">
            <v>89.792070658687777</v>
          </cell>
          <cell r="E205">
            <v>1.9898007610599233E-3</v>
          </cell>
          <cell r="F205">
            <v>1.9898007610599233E-3</v>
          </cell>
          <cell r="H205">
            <v>-7.5535300746758516E-2</v>
          </cell>
          <cell r="I205">
            <v>-0.18996778837449002</v>
          </cell>
          <cell r="K205">
            <v>0</v>
          </cell>
          <cell r="L205">
            <v>104509.44</v>
          </cell>
          <cell r="M205">
            <v>1163.905</v>
          </cell>
          <cell r="N205">
            <v>89.79</v>
          </cell>
          <cell r="O205">
            <v>2.008704385671356E-3</v>
          </cell>
          <cell r="P205">
            <v>2.008704385671356E-3</v>
          </cell>
          <cell r="R205">
            <v>-7.5535300746758516E-2</v>
          </cell>
          <cell r="S205">
            <v>-0.18998646820027054</v>
          </cell>
          <cell r="T205">
            <v>-1.1583116195737375E-2</v>
          </cell>
          <cell r="U205">
            <v>0.14484357198530792</v>
          </cell>
        </row>
        <row r="206">
          <cell r="A206">
            <v>42402</v>
          </cell>
          <cell r="B206">
            <v>104668.5</v>
          </cell>
          <cell r="C206">
            <v>1136.03</v>
          </cell>
          <cell r="D206">
            <v>89.928731296798276</v>
          </cell>
          <cell r="E206">
            <v>1.5219677763080863E-3</v>
          </cell>
          <cell r="F206">
            <v>3.5147969500075593E-3</v>
          </cell>
          <cell r="H206">
            <v>-7.412829526416076E-2</v>
          </cell>
          <cell r="I206">
            <v>-0.18873494545062441</v>
          </cell>
          <cell r="K206">
            <v>0</v>
          </cell>
          <cell r="L206">
            <v>104668.5</v>
          </cell>
          <cell r="M206">
            <v>1163.905</v>
          </cell>
          <cell r="N206">
            <v>89.93</v>
          </cell>
          <cell r="O206">
            <v>1.5591936741286005E-3</v>
          </cell>
          <cell r="P206">
            <v>3.5710300189710775E-3</v>
          </cell>
          <cell r="R206">
            <v>-7.412829526416076E-2</v>
          </cell>
          <cell r="S206">
            <v>-0.18872350022552986</v>
          </cell>
          <cell r="T206">
            <v>-1.1447939061127954E-2</v>
          </cell>
          <cell r="U206">
            <v>0.14453114988876778</v>
          </cell>
        </row>
        <row r="207">
          <cell r="A207">
            <v>42403</v>
          </cell>
          <cell r="B207">
            <v>103767.66</v>
          </cell>
          <cell r="C207">
            <v>1136.03</v>
          </cell>
          <cell r="D207">
            <v>89.154750602497629</v>
          </cell>
          <cell r="E207">
            <v>-8.6066008397941429E-3</v>
          </cell>
          <cell r="F207">
            <v>-5.1220543441681254E-3</v>
          </cell>
          <cell r="H207">
            <v>-8.209690345568188E-2</v>
          </cell>
          <cell r="I207">
            <v>-0.19571717995040472</v>
          </cell>
          <cell r="K207">
            <v>0</v>
          </cell>
          <cell r="L207">
            <v>103767.66</v>
          </cell>
          <cell r="M207">
            <v>1163.905</v>
          </cell>
          <cell r="N207">
            <v>89.15</v>
          </cell>
          <cell r="O207">
            <v>-8.6734126542866719E-3</v>
          </cell>
          <cell r="P207">
            <v>-5.1333556522709101E-3</v>
          </cell>
          <cell r="R207">
            <v>-8.209690345568188E-2</v>
          </cell>
          <cell r="S207">
            <v>-0.19576003608479919</v>
          </cell>
          <cell r="T207">
            <v>-1.1815496677513693E-2</v>
          </cell>
          <cell r="U207">
            <v>0.14417855793442774</v>
          </cell>
        </row>
        <row r="208">
          <cell r="A208">
            <v>42404</v>
          </cell>
          <cell r="B208">
            <v>104438.28</v>
          </cell>
          <cell r="C208">
            <v>1136.03</v>
          </cell>
          <cell r="D208">
            <v>89.730931648201533</v>
          </cell>
          <cell r="E208">
            <v>6.4627071671463643E-3</v>
          </cell>
          <cell r="F208">
            <v>1.3075504856576714E-3</v>
          </cell>
          <cell r="H208">
            <v>-7.6164764534899176E-2</v>
          </cell>
          <cell r="I208">
            <v>-0.19051933560485756</v>
          </cell>
          <cell r="K208">
            <v>0</v>
          </cell>
          <cell r="L208">
            <v>104438.28</v>
          </cell>
          <cell r="M208">
            <v>1163.905</v>
          </cell>
          <cell r="N208">
            <v>89.73</v>
          </cell>
          <cell r="O208">
            <v>6.5058889512057405E-3</v>
          </cell>
          <cell r="P208">
            <v>1.3391362571142373E-3</v>
          </cell>
          <cell r="R208">
            <v>-7.6164764534899176E-2</v>
          </cell>
          <cell r="S208">
            <v>-0.19052774018944507</v>
          </cell>
          <cell r="T208">
            <v>-1.1441913872829446E-2</v>
          </cell>
          <cell r="U208">
            <v>0.14385666731858621</v>
          </cell>
        </row>
        <row r="209">
          <cell r="A209">
            <v>42405</v>
          </cell>
          <cell r="B209">
            <v>104743.97</v>
          </cell>
          <cell r="C209">
            <v>1136.03</v>
          </cell>
          <cell r="D209">
            <v>89.993573358650409</v>
          </cell>
          <cell r="E209">
            <v>2.9269919037349101E-3</v>
          </cell>
          <cell r="F209">
            <v>4.2383695790777498E-3</v>
          </cell>
          <cell r="H209">
            <v>-7.3460706280307764E-2</v>
          </cell>
          <cell r="I209">
            <v>-0.18814999225394302</v>
          </cell>
          <cell r="K209">
            <v>0</v>
          </cell>
          <cell r="L209">
            <v>104743.97</v>
          </cell>
          <cell r="M209">
            <v>1163.905</v>
          </cell>
          <cell r="N209">
            <v>89.99</v>
          </cell>
          <cell r="O209">
            <v>2.8975816337901694E-3</v>
          </cell>
          <cell r="P209">
            <v>4.2405981475281962E-3</v>
          </cell>
          <cell r="R209">
            <v>-7.3460706280307764E-2</v>
          </cell>
          <cell r="S209">
            <v>-0.18818222823635544</v>
          </cell>
          <cell r="T209">
            <v>-1.1244711820808106E-2</v>
          </cell>
          <cell r="U209">
            <v>0.14355500564997081</v>
          </cell>
        </row>
        <row r="210">
          <cell r="A210">
            <v>42408</v>
          </cell>
          <cell r="B210">
            <v>104703.39</v>
          </cell>
          <cell r="C210">
            <v>1136.03</v>
          </cell>
          <cell r="D210">
            <v>89.958707970152204</v>
          </cell>
          <cell r="E210">
            <v>-3.8742087014653759E-4</v>
          </cell>
          <cell r="F210">
            <v>3.8493066761009498E-3</v>
          </cell>
          <cell r="H210">
            <v>-7.3819666939705653E-2</v>
          </cell>
          <cell r="I210">
            <v>-0.18846451989037249</v>
          </cell>
          <cell r="K210">
            <v>0</v>
          </cell>
          <cell r="L210">
            <v>104703.39</v>
          </cell>
          <cell r="M210">
            <v>1163.905</v>
          </cell>
          <cell r="N210">
            <v>89.96</v>
          </cell>
          <cell r="O210">
            <v>-3.3337037448610829E-4</v>
          </cell>
          <cell r="P210">
            <v>3.9058140832495258E-3</v>
          </cell>
          <cell r="R210">
            <v>-7.3819666939705653E-2</v>
          </cell>
          <cell r="S210">
            <v>-0.18845286423094276</v>
          </cell>
          <cell r="T210">
            <v>-1.1205153960901271E-2</v>
          </cell>
          <cell r="U210">
            <v>0.14325289767362287</v>
          </cell>
        </row>
        <row r="211">
          <cell r="A211">
            <v>42409</v>
          </cell>
          <cell r="B211">
            <v>103860.69</v>
          </cell>
          <cell r="C211">
            <v>1136.03</v>
          </cell>
          <cell r="D211">
            <v>89.234679806341589</v>
          </cell>
          <cell r="E211">
            <v>-8.0484500072059983E-3</v>
          </cell>
          <cell r="F211">
            <v>-4.230124283450154E-3</v>
          </cell>
          <cell r="H211">
            <v>-8.1273983047998821E-2</v>
          </cell>
          <cell r="I211">
            <v>-0.19499612263110877</v>
          </cell>
          <cell r="K211">
            <v>0</v>
          </cell>
          <cell r="L211">
            <v>103860.69</v>
          </cell>
          <cell r="M211">
            <v>1163.905</v>
          </cell>
          <cell r="N211">
            <v>89.23</v>
          </cell>
          <cell r="O211">
            <v>-8.1147176522897713E-3</v>
          </cell>
          <cell r="P211">
            <v>-4.2405981475280852E-3</v>
          </cell>
          <cell r="R211">
            <v>-8.1273983047998821E-2</v>
          </cell>
          <cell r="S211">
            <v>-0.19503834009923315</v>
          </cell>
          <cell r="T211">
            <v>-1.1539952078990723E-2</v>
          </cell>
          <cell r="U211">
            <v>0.14291246890632281</v>
          </cell>
        </row>
        <row r="212">
          <cell r="A212">
            <v>42410</v>
          </cell>
          <cell r="B212">
            <v>104029.3</v>
          </cell>
          <cell r="C212">
            <v>1136.03</v>
          </cell>
          <cell r="D212">
            <v>89.379545581469287</v>
          </cell>
          <cell r="E212">
            <v>1.6234246084827486E-3</v>
          </cell>
          <cell r="F212">
            <v>-2.6135669628259972E-3</v>
          </cell>
          <cell r="H212">
            <v>-7.9782500623625574E-2</v>
          </cell>
          <cell r="I212">
            <v>-0.19368925952666405</v>
          </cell>
          <cell r="K212">
            <v>0</v>
          </cell>
          <cell r="L212">
            <v>104029.3</v>
          </cell>
          <cell r="M212">
            <v>1163.905</v>
          </cell>
          <cell r="N212">
            <v>89.38</v>
          </cell>
          <cell r="O212">
            <v>1.6810489745600066E-3</v>
          </cell>
          <cell r="P212">
            <v>-2.5666778261355105E-3</v>
          </cell>
          <cell r="R212">
            <v>-7.9782500623625574E-2</v>
          </cell>
          <cell r="S212">
            <v>-0.19368516012629677</v>
          </cell>
          <cell r="T212">
            <v>-1.1403642228302147E-2</v>
          </cell>
          <cell r="U212">
            <v>0.14258042992213812</v>
          </cell>
        </row>
        <row r="213">
          <cell r="A213">
            <v>42411</v>
          </cell>
          <cell r="B213">
            <v>102285.53</v>
          </cell>
          <cell r="C213">
            <v>1136.03</v>
          </cell>
          <cell r="D213">
            <v>87.88133911272827</v>
          </cell>
          <cell r="E213">
            <v>-1.6762296776004604E-2</v>
          </cell>
          <cell r="F213">
            <v>-1.9332054353755734E-2</v>
          </cell>
          <cell r="H213">
            <v>-9.5207459446645104E-2</v>
          </cell>
          <cell r="I213">
            <v>-0.20720487945215815</v>
          </cell>
          <cell r="K213">
            <v>0</v>
          </cell>
          <cell r="L213">
            <v>102285.53</v>
          </cell>
          <cell r="M213">
            <v>1163.905</v>
          </cell>
          <cell r="N213">
            <v>87.88</v>
          </cell>
          <cell r="O213">
            <v>-1.6782277914522248E-2</v>
          </cell>
          <cell r="P213">
            <v>-1.9305881040062589E-2</v>
          </cell>
          <cell r="R213">
            <v>-9.5207459446645104E-2</v>
          </cell>
          <cell r="S213">
            <v>-0.2072169598556608</v>
          </cell>
          <cell r="T213">
            <v>-1.2141620967383915E-2</v>
          </cell>
          <cell r="U213">
            <v>0.14224301089786023</v>
          </cell>
        </row>
        <row r="214">
          <cell r="A214">
            <v>42412</v>
          </cell>
          <cell r="B214">
            <v>0</v>
          </cell>
          <cell r="C214">
            <v>1136.03</v>
          </cell>
          <cell r="D214">
            <v>0</v>
          </cell>
          <cell r="E214">
            <v>-1</v>
          </cell>
          <cell r="F214">
            <v>-1</v>
          </cell>
          <cell r="H214">
            <v>-1</v>
          </cell>
          <cell r="I214">
            <v>-1</v>
          </cell>
          <cell r="K214">
            <v>0</v>
          </cell>
          <cell r="L214">
            <v>0</v>
          </cell>
          <cell r="M214">
            <v>1163.905</v>
          </cell>
          <cell r="N214">
            <v>0</v>
          </cell>
          <cell r="O214">
            <v>-1</v>
          </cell>
          <cell r="P214">
            <v>-1</v>
          </cell>
          <cell r="R214">
            <v>-1</v>
          </cell>
          <cell r="S214">
            <v>-1</v>
          </cell>
          <cell r="T214">
            <v>-5.8528511129395611E-2</v>
          </cell>
          <cell r="U214">
            <v>0.27697017743657276</v>
          </cell>
        </row>
        <row r="215">
          <cell r="A215">
            <v>42415</v>
          </cell>
          <cell r="B215">
            <v>0</v>
          </cell>
          <cell r="C215">
            <v>1136.03</v>
          </cell>
          <cell r="D215">
            <v>0</v>
          </cell>
          <cell r="E215" t="e">
            <v>#DIV/0!</v>
          </cell>
          <cell r="F215">
            <v>-1</v>
          </cell>
          <cell r="H215">
            <v>-1</v>
          </cell>
          <cell r="I215">
            <v>-1</v>
          </cell>
          <cell r="K215">
            <v>0</v>
          </cell>
          <cell r="L215">
            <v>0</v>
          </cell>
          <cell r="M215">
            <v>1163.905</v>
          </cell>
          <cell r="N215">
            <v>0</v>
          </cell>
          <cell r="O215" t="e">
            <v>#DIV/0!</v>
          </cell>
          <cell r="P215">
            <v>-1</v>
          </cell>
          <cell r="R215">
            <v>-1</v>
          </cell>
          <cell r="S215">
            <v>-1</v>
          </cell>
          <cell r="T215">
            <v>-5.8245847058870481E-2</v>
          </cell>
          <cell r="U215">
            <v>0.36346224284698853</v>
          </cell>
        </row>
        <row r="216">
          <cell r="A216">
            <v>42416</v>
          </cell>
          <cell r="B216">
            <v>0</v>
          </cell>
          <cell r="C216">
            <v>1136.03</v>
          </cell>
          <cell r="D216">
            <v>0</v>
          </cell>
          <cell r="E216" t="e">
            <v>#DIV/0!</v>
          </cell>
          <cell r="F216">
            <v>-1</v>
          </cell>
          <cell r="H216">
            <v>-1</v>
          </cell>
          <cell r="I216">
            <v>-1</v>
          </cell>
          <cell r="K216">
            <v>0</v>
          </cell>
          <cell r="L216">
            <v>0</v>
          </cell>
          <cell r="M216">
            <v>1163.905</v>
          </cell>
          <cell r="N216">
            <v>0</v>
          </cell>
          <cell r="O216" t="e">
            <v>#DIV/0!</v>
          </cell>
          <cell r="P216">
            <v>-1</v>
          </cell>
          <cell r="R216">
            <v>-1</v>
          </cell>
          <cell r="S216">
            <v>-1</v>
          </cell>
          <cell r="T216">
            <v>-5.7965900124145264E-2</v>
          </cell>
          <cell r="U216">
            <v>0.43177940586624092</v>
          </cell>
        </row>
        <row r="217">
          <cell r="A217">
            <v>42417</v>
          </cell>
          <cell r="B217">
            <v>0</v>
          </cell>
          <cell r="C217">
            <v>1136.03</v>
          </cell>
          <cell r="D217">
            <v>0</v>
          </cell>
          <cell r="E217" t="e">
            <v>#DIV/0!</v>
          </cell>
          <cell r="F217">
            <v>-1</v>
          </cell>
          <cell r="H217">
            <v>-1</v>
          </cell>
          <cell r="I217">
            <v>-1</v>
          </cell>
          <cell r="K217">
            <v>0</v>
          </cell>
          <cell r="L217">
            <v>0</v>
          </cell>
          <cell r="M217">
            <v>1163.905</v>
          </cell>
          <cell r="N217">
            <v>0</v>
          </cell>
          <cell r="O217" t="e">
            <v>#DIV/0!</v>
          </cell>
          <cell r="P217">
            <v>-1</v>
          </cell>
          <cell r="R217">
            <v>-1</v>
          </cell>
          <cell r="S217">
            <v>-1</v>
          </cell>
          <cell r="T217">
            <v>-5.7688631334514184E-2</v>
          </cell>
          <cell r="U217">
            <v>0.48961337540891625</v>
          </cell>
        </row>
        <row r="218">
          <cell r="A218">
            <v>42418</v>
          </cell>
          <cell r="B218">
            <v>0</v>
          </cell>
          <cell r="C218">
            <v>1136.03</v>
          </cell>
          <cell r="D218">
            <v>0</v>
          </cell>
          <cell r="E218" t="e">
            <v>#DIV/0!</v>
          </cell>
          <cell r="F218">
            <v>-1</v>
          </cell>
          <cell r="H218">
            <v>-1</v>
          </cell>
          <cell r="I218">
            <v>-1</v>
          </cell>
          <cell r="K218">
            <v>0</v>
          </cell>
          <cell r="L218">
            <v>0</v>
          </cell>
          <cell r="M218">
            <v>1163.905</v>
          </cell>
          <cell r="N218">
            <v>0</v>
          </cell>
          <cell r="O218" t="e">
            <v>#DIV/0!</v>
          </cell>
          <cell r="P218">
            <v>-1</v>
          </cell>
          <cell r="R218">
            <v>-1</v>
          </cell>
          <cell r="S218">
            <v>-1</v>
          </cell>
          <cell r="T218">
            <v>-5.7414002441745993E-2</v>
          </cell>
          <cell r="U218">
            <v>0.54036140606835104</v>
          </cell>
        </row>
        <row r="219">
          <cell r="A219">
            <v>42419</v>
          </cell>
          <cell r="B219">
            <v>0</v>
          </cell>
          <cell r="C219">
            <v>1136.03</v>
          </cell>
          <cell r="D219">
            <v>0</v>
          </cell>
          <cell r="E219" t="e">
            <v>#DIV/0!</v>
          </cell>
          <cell r="F219">
            <v>-1</v>
          </cell>
          <cell r="H219">
            <v>-1</v>
          </cell>
          <cell r="I219">
            <v>-1</v>
          </cell>
          <cell r="K219">
            <v>0</v>
          </cell>
          <cell r="L219">
            <v>0</v>
          </cell>
          <cell r="M219">
            <v>1163.905</v>
          </cell>
          <cell r="N219">
            <v>0</v>
          </cell>
          <cell r="O219" t="e">
            <v>#DIV/0!</v>
          </cell>
          <cell r="P219">
            <v>-1</v>
          </cell>
          <cell r="R219">
            <v>-1</v>
          </cell>
          <cell r="S219">
            <v>-1</v>
          </cell>
          <cell r="T219">
            <v>-5.7141975922505139E-2</v>
          </cell>
          <cell r="U219">
            <v>0.58588626172729397</v>
          </cell>
        </row>
        <row r="220">
          <cell r="A220">
            <v>42422</v>
          </cell>
          <cell r="B220">
            <v>0</v>
          </cell>
          <cell r="C220">
            <v>1136.03</v>
          </cell>
          <cell r="D220">
            <v>0</v>
          </cell>
          <cell r="E220" t="e">
            <v>#DIV/0!</v>
          </cell>
          <cell r="F220">
            <v>-1</v>
          </cell>
          <cell r="H220">
            <v>-1</v>
          </cell>
          <cell r="I220">
            <v>-1</v>
          </cell>
          <cell r="K220">
            <v>0</v>
          </cell>
          <cell r="L220">
            <v>0</v>
          </cell>
          <cell r="M220">
            <v>1163.905</v>
          </cell>
          <cell r="N220">
            <v>0</v>
          </cell>
          <cell r="O220" t="e">
            <v>#DIV/0!</v>
          </cell>
          <cell r="P220">
            <v>-1</v>
          </cell>
          <cell r="R220">
            <v>-1</v>
          </cell>
          <cell r="S220">
            <v>-1</v>
          </cell>
          <cell r="T220">
            <v>-5.6872514961199272E-2</v>
          </cell>
          <cell r="U220">
            <v>0.62734295427854636</v>
          </cell>
        </row>
        <row r="221">
          <cell r="A221">
            <v>42423</v>
          </cell>
          <cell r="B221">
            <v>0</v>
          </cell>
          <cell r="C221">
            <v>1136.03</v>
          </cell>
          <cell r="D221">
            <v>0</v>
          </cell>
          <cell r="E221" t="e">
            <v>#DIV/0!</v>
          </cell>
          <cell r="F221">
            <v>-1</v>
          </cell>
          <cell r="H221">
            <v>-1</v>
          </cell>
          <cell r="I221">
            <v>-1</v>
          </cell>
          <cell r="K221">
            <v>0</v>
          </cell>
          <cell r="L221">
            <v>0</v>
          </cell>
          <cell r="M221">
            <v>1163.905</v>
          </cell>
          <cell r="N221">
            <v>0</v>
          </cell>
          <cell r="O221" t="e">
            <v>#DIV/0!</v>
          </cell>
          <cell r="P221">
            <v>-1</v>
          </cell>
          <cell r="R221">
            <v>-1</v>
          </cell>
          <cell r="S221">
            <v>-1</v>
          </cell>
          <cell r="T221">
            <v>-5.6605583433480433E-2</v>
          </cell>
          <cell r="U221">
            <v>0.66550767885269269</v>
          </cell>
        </row>
        <row r="222">
          <cell r="A222">
            <v>42424</v>
          </cell>
          <cell r="B222">
            <v>0</v>
          </cell>
          <cell r="C222">
            <v>1136.03</v>
          </cell>
          <cell r="D222">
            <v>0</v>
          </cell>
          <cell r="E222" t="e">
            <v>#DIV/0!</v>
          </cell>
          <cell r="F222">
            <v>-1</v>
          </cell>
          <cell r="H222">
            <v>-1</v>
          </cell>
          <cell r="I222">
            <v>-1</v>
          </cell>
          <cell r="K222">
            <v>0</v>
          </cell>
          <cell r="L222">
            <v>0</v>
          </cell>
          <cell r="M222">
            <v>1163.905</v>
          </cell>
          <cell r="N222">
            <v>0</v>
          </cell>
          <cell r="O222" t="e">
            <v>#DIV/0!</v>
          </cell>
          <cell r="P222">
            <v>-1</v>
          </cell>
          <cell r="R222">
            <v>-1</v>
          </cell>
          <cell r="S222">
            <v>-1</v>
          </cell>
          <cell r="T222">
            <v>-5.634114588994521E-2</v>
          </cell>
          <cell r="U222">
            <v>0.70093271712327554</v>
          </cell>
        </row>
        <row r="223">
          <cell r="A223">
            <v>42425</v>
          </cell>
          <cell r="B223">
            <v>0</v>
          </cell>
          <cell r="C223">
            <v>1136.03</v>
          </cell>
          <cell r="D223">
            <v>0</v>
          </cell>
          <cell r="E223" t="e">
            <v>#DIV/0!</v>
          </cell>
          <cell r="F223">
            <v>-1</v>
          </cell>
          <cell r="H223">
            <v>-1</v>
          </cell>
          <cell r="I223">
            <v>-1</v>
          </cell>
          <cell r="K223">
            <v>0</v>
          </cell>
          <cell r="L223">
            <v>0</v>
          </cell>
          <cell r="M223">
            <v>1163.905</v>
          </cell>
          <cell r="N223">
            <v>0</v>
          </cell>
          <cell r="O223" t="e">
            <v>#DIV/0!</v>
          </cell>
          <cell r="P223">
            <v>-1</v>
          </cell>
          <cell r="R223">
            <v>-1</v>
          </cell>
          <cell r="S223">
            <v>-1</v>
          </cell>
          <cell r="T223">
            <v>-5.6079167540616481E-2</v>
          </cell>
          <cell r="U223">
            <v>0.73402819563608535</v>
          </cell>
        </row>
        <row r="224">
          <cell r="A224">
            <v>42426</v>
          </cell>
          <cell r="B224">
            <v>0</v>
          </cell>
          <cell r="C224">
            <v>1136.03</v>
          </cell>
          <cell r="D224">
            <v>0</v>
          </cell>
          <cell r="E224" t="e">
            <v>#DIV/0!</v>
          </cell>
          <cell r="F224">
            <v>-1</v>
          </cell>
          <cell r="H224">
            <v>-1</v>
          </cell>
          <cell r="I224">
            <v>-1</v>
          </cell>
          <cell r="K224">
            <v>0</v>
          </cell>
          <cell r="L224">
            <v>0</v>
          </cell>
          <cell r="M224">
            <v>1163.905</v>
          </cell>
          <cell r="N224">
            <v>0</v>
          </cell>
          <cell r="O224" t="e">
            <v>#DIV/0!</v>
          </cell>
          <cell r="P224">
            <v>-1</v>
          </cell>
          <cell r="R224">
            <v>-1</v>
          </cell>
          <cell r="S224">
            <v>-1</v>
          </cell>
          <cell r="T224">
            <v>-5.5819614239538851E-2</v>
          </cell>
          <cell r="U224">
            <v>0.76510897350824669</v>
          </cell>
        </row>
        <row r="225">
          <cell r="A225">
            <v>42429</v>
          </cell>
          <cell r="B225">
            <v>0</v>
          </cell>
          <cell r="C225">
            <v>1136.03</v>
          </cell>
          <cell r="D225">
            <v>0</v>
          </cell>
          <cell r="E225" t="e">
            <v>#DIV/0!</v>
          </cell>
          <cell r="F225">
            <v>-1</v>
          </cell>
          <cell r="H225">
            <v>-1</v>
          </cell>
          <cell r="I225">
            <v>-1</v>
          </cell>
          <cell r="K225">
            <v>0</v>
          </cell>
          <cell r="L225">
            <v>0</v>
          </cell>
          <cell r="M225">
            <v>1163.905</v>
          </cell>
          <cell r="N225">
            <v>0</v>
          </cell>
          <cell r="O225" t="e">
            <v>#DIV/0!</v>
          </cell>
          <cell r="P225">
            <v>-1</v>
          </cell>
          <cell r="R225">
            <v>-1</v>
          </cell>
          <cell r="S225">
            <v>-1</v>
          </cell>
          <cell r="T225">
            <v>-5.5562452470013568E-2</v>
          </cell>
          <cell r="U225">
            <v>0.7944232935065163</v>
          </cell>
        </row>
        <row r="226">
          <cell r="A226">
            <v>42430</v>
          </cell>
          <cell r="B226" t="e">
            <v>#DIV/0!</v>
          </cell>
          <cell r="C226">
            <v>1136.03</v>
          </cell>
          <cell r="D226" t="e">
            <v>#DIV/0!</v>
          </cell>
          <cell r="E226" t="e">
            <v>#DIV/0!</v>
          </cell>
          <cell r="F226" t="e">
            <v>#DIV/0!</v>
          </cell>
          <cell r="H226" t="e">
            <v>#DIV/0!</v>
          </cell>
          <cell r="I226" t="e">
            <v>#DIV/0!</v>
          </cell>
          <cell r="K226" t="e">
            <v>#DIV/0!</v>
          </cell>
          <cell r="L226" t="e">
            <v>#DIV/0!</v>
          </cell>
          <cell r="M226">
            <v>1163.905</v>
          </cell>
          <cell r="N226" t="e">
            <v>#DIV/0!</v>
          </cell>
          <cell r="O226" t="e">
            <v>#DIV/0!</v>
          </cell>
          <cell r="P226" t="e">
            <v>#DIV/0!</v>
          </cell>
          <cell r="R226" t="e">
            <v>#DIV/0!</v>
          </cell>
          <cell r="S226" t="e">
            <v>#DIV/0!</v>
          </cell>
          <cell r="T226" t="e">
            <v>#DIV/0!</v>
          </cell>
          <cell r="U226" t="e">
            <v>#DIV/0!</v>
          </cell>
        </row>
        <row r="227">
          <cell r="A227">
            <v>42431</v>
          </cell>
          <cell r="B227" t="e">
            <v>#DIV/0!</v>
          </cell>
          <cell r="C227">
            <v>1136.03</v>
          </cell>
          <cell r="D227" t="e">
            <v>#DIV/0!</v>
          </cell>
          <cell r="E227" t="e">
            <v>#DIV/0!</v>
          </cell>
          <cell r="F227" t="e">
            <v>#DIV/0!</v>
          </cell>
          <cell r="H227" t="e">
            <v>#DIV/0!</v>
          </cell>
          <cell r="I227" t="e">
            <v>#DIV/0!</v>
          </cell>
          <cell r="K227" t="e">
            <v>#DIV/0!</v>
          </cell>
          <cell r="L227" t="e">
            <v>#DIV/0!</v>
          </cell>
          <cell r="M227">
            <v>1163.905</v>
          </cell>
          <cell r="N227" t="e">
            <v>#DIV/0!</v>
          </cell>
          <cell r="O227" t="e">
            <v>#DIV/0!</v>
          </cell>
          <cell r="P227" t="e">
            <v>#DIV/0!</v>
          </cell>
          <cell r="R227" t="e">
            <v>#DIV/0!</v>
          </cell>
          <cell r="S227" t="e">
            <v>#DIV/0!</v>
          </cell>
          <cell r="T227" t="e">
            <v>#DIV/0!</v>
          </cell>
          <cell r="U227" t="e">
            <v>#DIV/0!</v>
          </cell>
        </row>
        <row r="228">
          <cell r="A228">
            <v>42432</v>
          </cell>
          <cell r="B228" t="e">
            <v>#DIV/0!</v>
          </cell>
          <cell r="C228">
            <v>1136.03</v>
          </cell>
          <cell r="D228" t="e">
            <v>#DIV/0!</v>
          </cell>
          <cell r="E228" t="e">
            <v>#DIV/0!</v>
          </cell>
          <cell r="F228" t="e">
            <v>#DIV/0!</v>
          </cell>
          <cell r="H228" t="e">
            <v>#DIV/0!</v>
          </cell>
          <cell r="I228" t="e">
            <v>#DIV/0!</v>
          </cell>
          <cell r="K228" t="e">
            <v>#DIV/0!</v>
          </cell>
          <cell r="L228" t="e">
            <v>#DIV/0!</v>
          </cell>
          <cell r="M228">
            <v>1163.905</v>
          </cell>
          <cell r="N228" t="e">
            <v>#DIV/0!</v>
          </cell>
          <cell r="O228" t="e">
            <v>#DIV/0!</v>
          </cell>
          <cell r="P228" t="e">
            <v>#DIV/0!</v>
          </cell>
          <cell r="R228" t="e">
            <v>#DIV/0!</v>
          </cell>
          <cell r="S228" t="e">
            <v>#DIV/0!</v>
          </cell>
          <cell r="T228" t="e">
            <v>#DIV/0!</v>
          </cell>
          <cell r="U228" t="e">
            <v>#DIV/0!</v>
          </cell>
        </row>
        <row r="229">
          <cell r="A229">
            <v>42433</v>
          </cell>
          <cell r="B229" t="e">
            <v>#DIV/0!</v>
          </cell>
          <cell r="C229">
            <v>1136.03</v>
          </cell>
          <cell r="D229" t="e">
            <v>#DIV/0!</v>
          </cell>
          <cell r="E229" t="e">
            <v>#DIV/0!</v>
          </cell>
          <cell r="F229" t="e">
            <v>#DIV/0!</v>
          </cell>
          <cell r="H229" t="e">
            <v>#DIV/0!</v>
          </cell>
          <cell r="I229" t="e">
            <v>#DIV/0!</v>
          </cell>
          <cell r="K229" t="e">
            <v>#DIV/0!</v>
          </cell>
          <cell r="L229" t="e">
            <v>#DIV/0!</v>
          </cell>
          <cell r="M229">
            <v>1163.905</v>
          </cell>
          <cell r="N229" t="e">
            <v>#DIV/0!</v>
          </cell>
          <cell r="O229" t="e">
            <v>#DIV/0!</v>
          </cell>
          <cell r="P229" t="e">
            <v>#DIV/0!</v>
          </cell>
          <cell r="R229" t="e">
            <v>#DIV/0!</v>
          </cell>
          <cell r="S229" t="e">
            <v>#DIV/0!</v>
          </cell>
          <cell r="T229" t="e">
            <v>#DIV/0!</v>
          </cell>
          <cell r="U229" t="e">
            <v>#DIV/0!</v>
          </cell>
        </row>
        <row r="230">
          <cell r="A230">
            <v>42436</v>
          </cell>
          <cell r="B230" t="e">
            <v>#DIV/0!</v>
          </cell>
          <cell r="C230">
            <v>1136.03</v>
          </cell>
          <cell r="D230" t="e">
            <v>#DIV/0!</v>
          </cell>
          <cell r="E230" t="e">
            <v>#DIV/0!</v>
          </cell>
          <cell r="F230" t="e">
            <v>#DIV/0!</v>
          </cell>
          <cell r="H230" t="e">
            <v>#DIV/0!</v>
          </cell>
          <cell r="I230" t="e">
            <v>#DIV/0!</v>
          </cell>
          <cell r="K230" t="e">
            <v>#DIV/0!</v>
          </cell>
          <cell r="L230" t="e">
            <v>#DIV/0!</v>
          </cell>
          <cell r="M230">
            <v>1163.905</v>
          </cell>
          <cell r="N230" t="e">
            <v>#DIV/0!</v>
          </cell>
          <cell r="O230" t="e">
            <v>#DIV/0!</v>
          </cell>
          <cell r="P230" t="e">
            <v>#DIV/0!</v>
          </cell>
          <cell r="R230" t="e">
            <v>#DIV/0!</v>
          </cell>
          <cell r="S230" t="e">
            <v>#DIV/0!</v>
          </cell>
          <cell r="T230" t="e">
            <v>#DIV/0!</v>
          </cell>
          <cell r="U230" t="e">
            <v>#DIV/0!</v>
          </cell>
        </row>
        <row r="231">
          <cell r="A231">
            <v>42437</v>
          </cell>
          <cell r="B231" t="e">
            <v>#DIV/0!</v>
          </cell>
          <cell r="C231">
            <v>1136.03</v>
          </cell>
          <cell r="D231" t="e">
            <v>#DIV/0!</v>
          </cell>
          <cell r="E231" t="e">
            <v>#DIV/0!</v>
          </cell>
          <cell r="F231" t="e">
            <v>#DIV/0!</v>
          </cell>
          <cell r="H231" t="e">
            <v>#DIV/0!</v>
          </cell>
          <cell r="I231" t="e">
            <v>#DIV/0!</v>
          </cell>
          <cell r="K231" t="e">
            <v>#DIV/0!</v>
          </cell>
          <cell r="L231" t="e">
            <v>#DIV/0!</v>
          </cell>
          <cell r="M231">
            <v>1163.905</v>
          </cell>
          <cell r="N231" t="e">
            <v>#DIV/0!</v>
          </cell>
          <cell r="O231" t="e">
            <v>#DIV/0!</v>
          </cell>
          <cell r="P231" t="e">
            <v>#DIV/0!</v>
          </cell>
          <cell r="R231" t="e">
            <v>#DIV/0!</v>
          </cell>
          <cell r="S231" t="e">
            <v>#DIV/0!</v>
          </cell>
          <cell r="T231" t="e">
            <v>#DIV/0!</v>
          </cell>
          <cell r="U231" t="e">
            <v>#DIV/0!</v>
          </cell>
        </row>
        <row r="232">
          <cell r="A232">
            <v>42438</v>
          </cell>
          <cell r="B232" t="e">
            <v>#DIV/0!</v>
          </cell>
          <cell r="C232">
            <v>1136.03</v>
          </cell>
          <cell r="D232" t="e">
            <v>#DIV/0!</v>
          </cell>
          <cell r="E232" t="e">
            <v>#DIV/0!</v>
          </cell>
          <cell r="F232" t="e">
            <v>#DIV/0!</v>
          </cell>
          <cell r="H232" t="e">
            <v>#DIV/0!</v>
          </cell>
          <cell r="I232" t="e">
            <v>#DIV/0!</v>
          </cell>
          <cell r="K232" t="e">
            <v>#DIV/0!</v>
          </cell>
          <cell r="L232" t="e">
            <v>#DIV/0!</v>
          </cell>
          <cell r="M232">
            <v>1163.905</v>
          </cell>
          <cell r="N232" t="e">
            <v>#DIV/0!</v>
          </cell>
          <cell r="O232" t="e">
            <v>#DIV/0!</v>
          </cell>
          <cell r="P232" t="e">
            <v>#DIV/0!</v>
          </cell>
          <cell r="R232" t="e">
            <v>#DIV/0!</v>
          </cell>
          <cell r="S232" t="e">
            <v>#DIV/0!</v>
          </cell>
          <cell r="T232" t="e">
            <v>#DIV/0!</v>
          </cell>
          <cell r="U232" t="e">
            <v>#DIV/0!</v>
          </cell>
        </row>
        <row r="233">
          <cell r="A233">
            <v>42439</v>
          </cell>
          <cell r="B233" t="e">
            <v>#DIV/0!</v>
          </cell>
          <cell r="C233">
            <v>1136.03</v>
          </cell>
          <cell r="D233" t="e">
            <v>#DIV/0!</v>
          </cell>
          <cell r="E233" t="e">
            <v>#DIV/0!</v>
          </cell>
          <cell r="F233" t="e">
            <v>#DIV/0!</v>
          </cell>
          <cell r="H233" t="e">
            <v>#DIV/0!</v>
          </cell>
          <cell r="I233" t="e">
            <v>#DIV/0!</v>
          </cell>
          <cell r="K233" t="e">
            <v>#DIV/0!</v>
          </cell>
          <cell r="L233" t="e">
            <v>#DIV/0!</v>
          </cell>
          <cell r="M233">
            <v>1163.905</v>
          </cell>
          <cell r="N233" t="e">
            <v>#DIV/0!</v>
          </cell>
          <cell r="O233" t="e">
            <v>#DIV/0!</v>
          </cell>
          <cell r="P233" t="e">
            <v>#DIV/0!</v>
          </cell>
          <cell r="R233" t="e">
            <v>#DIV/0!</v>
          </cell>
          <cell r="S233" t="e">
            <v>#DIV/0!</v>
          </cell>
          <cell r="T233" t="e">
            <v>#DIV/0!</v>
          </cell>
          <cell r="U233" t="e">
            <v>#DIV/0!</v>
          </cell>
        </row>
        <row r="234">
          <cell r="A234">
            <v>42440</v>
          </cell>
          <cell r="B234" t="e">
            <v>#DIV/0!</v>
          </cell>
          <cell r="C234">
            <v>1136.03</v>
          </cell>
          <cell r="D234" t="e">
            <v>#DIV/0!</v>
          </cell>
          <cell r="E234" t="e">
            <v>#DIV/0!</v>
          </cell>
          <cell r="F234" t="e">
            <v>#DIV/0!</v>
          </cell>
          <cell r="H234" t="e">
            <v>#DIV/0!</v>
          </cell>
          <cell r="I234" t="e">
            <v>#DIV/0!</v>
          </cell>
          <cell r="K234" t="e">
            <v>#DIV/0!</v>
          </cell>
          <cell r="L234" t="e">
            <v>#DIV/0!</v>
          </cell>
          <cell r="M234">
            <v>1163.905</v>
          </cell>
          <cell r="N234" t="e">
            <v>#DIV/0!</v>
          </cell>
          <cell r="O234" t="e">
            <v>#DIV/0!</v>
          </cell>
          <cell r="P234" t="e">
            <v>#DIV/0!</v>
          </cell>
          <cell r="R234" t="e">
            <v>#DIV/0!</v>
          </cell>
          <cell r="S234" t="e">
            <v>#DIV/0!</v>
          </cell>
          <cell r="T234" t="e">
            <v>#DIV/0!</v>
          </cell>
          <cell r="U234" t="e">
            <v>#DIV/0!</v>
          </cell>
        </row>
        <row r="235">
          <cell r="A235">
            <v>42443</v>
          </cell>
          <cell r="B235" t="e">
            <v>#DIV/0!</v>
          </cell>
          <cell r="C235">
            <v>1136.03</v>
          </cell>
          <cell r="D235" t="e">
            <v>#DIV/0!</v>
          </cell>
          <cell r="E235" t="e">
            <v>#DIV/0!</v>
          </cell>
          <cell r="F235" t="e">
            <v>#DIV/0!</v>
          </cell>
          <cell r="H235" t="e">
            <v>#DIV/0!</v>
          </cell>
          <cell r="I235" t="e">
            <v>#DIV/0!</v>
          </cell>
          <cell r="K235" t="e">
            <v>#DIV/0!</v>
          </cell>
          <cell r="L235" t="e">
            <v>#DIV/0!</v>
          </cell>
          <cell r="M235">
            <v>1163.905</v>
          </cell>
          <cell r="N235" t="e">
            <v>#DIV/0!</v>
          </cell>
          <cell r="O235" t="e">
            <v>#DIV/0!</v>
          </cell>
          <cell r="P235" t="e">
            <v>#DIV/0!</v>
          </cell>
          <cell r="R235" t="e">
            <v>#DIV/0!</v>
          </cell>
          <cell r="S235" t="e">
            <v>#DIV/0!</v>
          </cell>
          <cell r="T235" t="e">
            <v>#DIV/0!</v>
          </cell>
          <cell r="U235" t="e">
            <v>#DIV/0!</v>
          </cell>
        </row>
        <row r="236">
          <cell r="A236">
            <v>42444</v>
          </cell>
          <cell r="B236" t="e">
            <v>#DIV/0!</v>
          </cell>
          <cell r="C236">
            <v>1136.03</v>
          </cell>
          <cell r="D236" t="e">
            <v>#DIV/0!</v>
          </cell>
          <cell r="E236" t="e">
            <v>#DIV/0!</v>
          </cell>
          <cell r="F236" t="e">
            <v>#DIV/0!</v>
          </cell>
          <cell r="H236" t="e">
            <v>#DIV/0!</v>
          </cell>
          <cell r="I236" t="e">
            <v>#DIV/0!</v>
          </cell>
          <cell r="K236" t="e">
            <v>#DIV/0!</v>
          </cell>
          <cell r="L236" t="e">
            <v>#DIV/0!</v>
          </cell>
          <cell r="M236">
            <v>1163.905</v>
          </cell>
          <cell r="N236" t="e">
            <v>#DIV/0!</v>
          </cell>
          <cell r="O236" t="e">
            <v>#DIV/0!</v>
          </cell>
          <cell r="P236" t="e">
            <v>#DIV/0!</v>
          </cell>
          <cell r="R236" t="e">
            <v>#DIV/0!</v>
          </cell>
          <cell r="S236" t="e">
            <v>#DIV/0!</v>
          </cell>
          <cell r="T236" t="e">
            <v>#DIV/0!</v>
          </cell>
          <cell r="U236" t="e">
            <v>#DIV/0!</v>
          </cell>
        </row>
        <row r="237">
          <cell r="A237">
            <v>42445</v>
          </cell>
          <cell r="B237" t="e">
            <v>#DIV/0!</v>
          </cell>
          <cell r="C237">
            <v>1136.03</v>
          </cell>
          <cell r="D237" t="e">
            <v>#DIV/0!</v>
          </cell>
          <cell r="E237" t="e">
            <v>#DIV/0!</v>
          </cell>
          <cell r="F237" t="e">
            <v>#DIV/0!</v>
          </cell>
          <cell r="H237" t="e">
            <v>#DIV/0!</v>
          </cell>
          <cell r="I237" t="e">
            <v>#DIV/0!</v>
          </cell>
          <cell r="K237" t="e">
            <v>#DIV/0!</v>
          </cell>
          <cell r="L237" t="e">
            <v>#DIV/0!</v>
          </cell>
          <cell r="M237">
            <v>1163.905</v>
          </cell>
          <cell r="N237" t="e">
            <v>#DIV/0!</v>
          </cell>
          <cell r="O237" t="e">
            <v>#DIV/0!</v>
          </cell>
          <cell r="P237" t="e">
            <v>#DIV/0!</v>
          </cell>
          <cell r="R237" t="e">
            <v>#DIV/0!</v>
          </cell>
          <cell r="S237" t="e">
            <v>#DIV/0!</v>
          </cell>
          <cell r="T237" t="e">
            <v>#DIV/0!</v>
          </cell>
          <cell r="U237" t="e">
            <v>#DIV/0!</v>
          </cell>
        </row>
        <row r="238">
          <cell r="A238">
            <v>42446</v>
          </cell>
          <cell r="B238" t="e">
            <v>#DIV/0!</v>
          </cell>
          <cell r="C238">
            <v>1136.03</v>
          </cell>
          <cell r="D238" t="e">
            <v>#DIV/0!</v>
          </cell>
          <cell r="E238" t="e">
            <v>#DIV/0!</v>
          </cell>
          <cell r="F238" t="e">
            <v>#DIV/0!</v>
          </cell>
          <cell r="H238" t="e">
            <v>#DIV/0!</v>
          </cell>
          <cell r="I238" t="e">
            <v>#DIV/0!</v>
          </cell>
          <cell r="K238" t="e">
            <v>#DIV/0!</v>
          </cell>
          <cell r="L238" t="e">
            <v>#DIV/0!</v>
          </cell>
          <cell r="M238">
            <v>1163.905</v>
          </cell>
          <cell r="N238" t="e">
            <v>#DIV/0!</v>
          </cell>
          <cell r="O238" t="e">
            <v>#DIV/0!</v>
          </cell>
          <cell r="P238" t="e">
            <v>#DIV/0!</v>
          </cell>
          <cell r="R238" t="e">
            <v>#DIV/0!</v>
          </cell>
          <cell r="S238" t="e">
            <v>#DIV/0!</v>
          </cell>
          <cell r="T238" t="e">
            <v>#DIV/0!</v>
          </cell>
          <cell r="U238" t="e">
            <v>#DIV/0!</v>
          </cell>
        </row>
        <row r="239">
          <cell r="A239">
            <v>42447</v>
          </cell>
          <cell r="B239" t="e">
            <v>#DIV/0!</v>
          </cell>
          <cell r="C239">
            <v>1136.03</v>
          </cell>
          <cell r="D239" t="e">
            <v>#DIV/0!</v>
          </cell>
          <cell r="E239" t="e">
            <v>#DIV/0!</v>
          </cell>
          <cell r="F239" t="e">
            <v>#DIV/0!</v>
          </cell>
          <cell r="H239" t="e">
            <v>#DIV/0!</v>
          </cell>
          <cell r="I239" t="e">
            <v>#DIV/0!</v>
          </cell>
          <cell r="K239" t="e">
            <v>#DIV/0!</v>
          </cell>
          <cell r="L239" t="e">
            <v>#DIV/0!</v>
          </cell>
          <cell r="M239">
            <v>1163.905</v>
          </cell>
          <cell r="N239" t="e">
            <v>#DIV/0!</v>
          </cell>
          <cell r="O239" t="e">
            <v>#DIV/0!</v>
          </cell>
          <cell r="P239" t="e">
            <v>#DIV/0!</v>
          </cell>
          <cell r="R239" t="e">
            <v>#DIV/0!</v>
          </cell>
          <cell r="S239" t="e">
            <v>#DIV/0!</v>
          </cell>
          <cell r="T239" t="e">
            <v>#DIV/0!</v>
          </cell>
          <cell r="U239" t="e">
            <v>#DIV/0!</v>
          </cell>
        </row>
        <row r="240">
          <cell r="A240">
            <v>42450</v>
          </cell>
          <cell r="B240" t="e">
            <v>#DIV/0!</v>
          </cell>
          <cell r="C240">
            <v>1136.03</v>
          </cell>
          <cell r="D240" t="e">
            <v>#DIV/0!</v>
          </cell>
          <cell r="E240" t="e">
            <v>#DIV/0!</v>
          </cell>
          <cell r="F240" t="e">
            <v>#DIV/0!</v>
          </cell>
          <cell r="H240" t="e">
            <v>#DIV/0!</v>
          </cell>
          <cell r="I240" t="e">
            <v>#DIV/0!</v>
          </cell>
          <cell r="K240" t="e">
            <v>#DIV/0!</v>
          </cell>
          <cell r="L240" t="e">
            <v>#DIV/0!</v>
          </cell>
          <cell r="M240">
            <v>1163.905</v>
          </cell>
          <cell r="N240" t="e">
            <v>#DIV/0!</v>
          </cell>
          <cell r="O240" t="e">
            <v>#DIV/0!</v>
          </cell>
          <cell r="P240" t="e">
            <v>#DIV/0!</v>
          </cell>
          <cell r="R240" t="e">
            <v>#DIV/0!</v>
          </cell>
          <cell r="S240" t="e">
            <v>#DIV/0!</v>
          </cell>
          <cell r="T240" t="e">
            <v>#DIV/0!</v>
          </cell>
          <cell r="U240" t="e">
            <v>#DIV/0!</v>
          </cell>
        </row>
        <row r="241">
          <cell r="A241">
            <v>42451</v>
          </cell>
          <cell r="B241" t="e">
            <v>#DIV/0!</v>
          </cell>
          <cell r="C241">
            <v>1136.03</v>
          </cell>
          <cell r="D241" t="e">
            <v>#DIV/0!</v>
          </cell>
          <cell r="E241" t="e">
            <v>#DIV/0!</v>
          </cell>
          <cell r="F241" t="e">
            <v>#DIV/0!</v>
          </cell>
          <cell r="H241" t="e">
            <v>#DIV/0!</v>
          </cell>
          <cell r="I241" t="e">
            <v>#DIV/0!</v>
          </cell>
          <cell r="K241" t="e">
            <v>#DIV/0!</v>
          </cell>
          <cell r="L241" t="e">
            <v>#DIV/0!</v>
          </cell>
          <cell r="M241">
            <v>1163.905</v>
          </cell>
          <cell r="N241" t="e">
            <v>#DIV/0!</v>
          </cell>
          <cell r="O241" t="e">
            <v>#DIV/0!</v>
          </cell>
          <cell r="P241" t="e">
            <v>#DIV/0!</v>
          </cell>
          <cell r="R241" t="e">
            <v>#DIV/0!</v>
          </cell>
          <cell r="S241" t="e">
            <v>#DIV/0!</v>
          </cell>
          <cell r="T241" t="e">
            <v>#DIV/0!</v>
          </cell>
          <cell r="U241" t="e">
            <v>#DIV/0!</v>
          </cell>
        </row>
        <row r="242">
          <cell r="A242">
            <v>42452</v>
          </cell>
          <cell r="B242" t="e">
            <v>#DIV/0!</v>
          </cell>
          <cell r="C242">
            <v>1136.03</v>
          </cell>
          <cell r="D242" t="e">
            <v>#DIV/0!</v>
          </cell>
          <cell r="E242" t="e">
            <v>#DIV/0!</v>
          </cell>
          <cell r="F242" t="e">
            <v>#DIV/0!</v>
          </cell>
          <cell r="H242" t="e">
            <v>#DIV/0!</v>
          </cell>
          <cell r="I242" t="e">
            <v>#DIV/0!</v>
          </cell>
          <cell r="K242" t="e">
            <v>#DIV/0!</v>
          </cell>
          <cell r="L242" t="e">
            <v>#DIV/0!</v>
          </cell>
          <cell r="M242">
            <v>1163.905</v>
          </cell>
          <cell r="N242" t="e">
            <v>#DIV/0!</v>
          </cell>
          <cell r="O242" t="e">
            <v>#DIV/0!</v>
          </cell>
          <cell r="P242" t="e">
            <v>#DIV/0!</v>
          </cell>
          <cell r="R242" t="e">
            <v>#DIV/0!</v>
          </cell>
          <cell r="S242" t="e">
            <v>#DIV/0!</v>
          </cell>
          <cell r="T242" t="e">
            <v>#DIV/0!</v>
          </cell>
          <cell r="U242" t="e">
            <v>#DIV/0!</v>
          </cell>
        </row>
        <row r="243">
          <cell r="A243">
            <v>42453</v>
          </cell>
          <cell r="B243" t="e">
            <v>#DIV/0!</v>
          </cell>
          <cell r="C243">
            <v>1136.03</v>
          </cell>
          <cell r="D243" t="e">
            <v>#DIV/0!</v>
          </cell>
          <cell r="E243" t="e">
            <v>#DIV/0!</v>
          </cell>
          <cell r="F243" t="e">
            <v>#DIV/0!</v>
          </cell>
          <cell r="H243" t="e">
            <v>#DIV/0!</v>
          </cell>
          <cell r="I243" t="e">
            <v>#DIV/0!</v>
          </cell>
          <cell r="K243" t="e">
            <v>#DIV/0!</v>
          </cell>
          <cell r="L243" t="e">
            <v>#DIV/0!</v>
          </cell>
          <cell r="M243">
            <v>1163.905</v>
          </cell>
          <cell r="N243" t="e">
            <v>#DIV/0!</v>
          </cell>
          <cell r="O243" t="e">
            <v>#DIV/0!</v>
          </cell>
          <cell r="P243" t="e">
            <v>#DIV/0!</v>
          </cell>
          <cell r="R243" t="e">
            <v>#DIV/0!</v>
          </cell>
          <cell r="S243" t="e">
            <v>#DIV/0!</v>
          </cell>
          <cell r="T243" t="e">
            <v>#DIV/0!</v>
          </cell>
          <cell r="U243" t="e">
            <v>#DIV/0!</v>
          </cell>
        </row>
        <row r="244">
          <cell r="A244">
            <v>42454</v>
          </cell>
          <cell r="B244" t="e">
            <v>#DIV/0!</v>
          </cell>
          <cell r="C244">
            <v>1136.03</v>
          </cell>
          <cell r="D244" t="e">
            <v>#DIV/0!</v>
          </cell>
          <cell r="E244" t="e">
            <v>#DIV/0!</v>
          </cell>
          <cell r="F244" t="e">
            <v>#DIV/0!</v>
          </cell>
          <cell r="H244" t="e">
            <v>#DIV/0!</v>
          </cell>
          <cell r="I244" t="e">
            <v>#DIV/0!</v>
          </cell>
          <cell r="K244" t="e">
            <v>#DIV/0!</v>
          </cell>
          <cell r="L244" t="e">
            <v>#DIV/0!</v>
          </cell>
          <cell r="M244">
            <v>1163.905</v>
          </cell>
          <cell r="N244" t="e">
            <v>#DIV/0!</v>
          </cell>
          <cell r="O244" t="e">
            <v>#DIV/0!</v>
          </cell>
          <cell r="P244" t="e">
            <v>#DIV/0!</v>
          </cell>
          <cell r="R244" t="e">
            <v>#DIV/0!</v>
          </cell>
          <cell r="S244" t="e">
            <v>#DIV/0!</v>
          </cell>
          <cell r="T244" t="e">
            <v>#DIV/0!</v>
          </cell>
          <cell r="U244" t="e">
            <v>#DIV/0!</v>
          </cell>
        </row>
        <row r="245">
          <cell r="A245">
            <v>42457</v>
          </cell>
          <cell r="B245" t="e">
            <v>#DIV/0!</v>
          </cell>
          <cell r="C245">
            <v>1136.03</v>
          </cell>
          <cell r="D245" t="e">
            <v>#DIV/0!</v>
          </cell>
          <cell r="E245" t="e">
            <v>#DIV/0!</v>
          </cell>
          <cell r="F245" t="e">
            <v>#DIV/0!</v>
          </cell>
          <cell r="H245" t="e">
            <v>#DIV/0!</v>
          </cell>
          <cell r="I245" t="e">
            <v>#DIV/0!</v>
          </cell>
          <cell r="K245" t="e">
            <v>#DIV/0!</v>
          </cell>
          <cell r="L245" t="e">
            <v>#DIV/0!</v>
          </cell>
          <cell r="M245">
            <v>1163.905</v>
          </cell>
          <cell r="N245" t="e">
            <v>#DIV/0!</v>
          </cell>
          <cell r="O245" t="e">
            <v>#DIV/0!</v>
          </cell>
          <cell r="P245" t="e">
            <v>#DIV/0!</v>
          </cell>
          <cell r="R245" t="e">
            <v>#DIV/0!</v>
          </cell>
          <cell r="S245" t="e">
            <v>#DIV/0!</v>
          </cell>
          <cell r="T245" t="e">
            <v>#DIV/0!</v>
          </cell>
          <cell r="U245" t="e">
            <v>#DIV/0!</v>
          </cell>
        </row>
        <row r="246">
          <cell r="A246">
            <v>42458</v>
          </cell>
          <cell r="B246" t="e">
            <v>#DIV/0!</v>
          </cell>
          <cell r="C246">
            <v>1136.03</v>
          </cell>
          <cell r="D246" t="e">
            <v>#DIV/0!</v>
          </cell>
          <cell r="E246" t="e">
            <v>#DIV/0!</v>
          </cell>
          <cell r="F246" t="e">
            <v>#DIV/0!</v>
          </cell>
          <cell r="H246" t="e">
            <v>#DIV/0!</v>
          </cell>
          <cell r="I246" t="e">
            <v>#DIV/0!</v>
          </cell>
          <cell r="K246" t="e">
            <v>#DIV/0!</v>
          </cell>
          <cell r="L246" t="e">
            <v>#DIV/0!</v>
          </cell>
          <cell r="M246">
            <v>1163.905</v>
          </cell>
          <cell r="N246" t="e">
            <v>#DIV/0!</v>
          </cell>
          <cell r="O246" t="e">
            <v>#DIV/0!</v>
          </cell>
          <cell r="P246" t="e">
            <v>#DIV/0!</v>
          </cell>
          <cell r="R246" t="e">
            <v>#DIV/0!</v>
          </cell>
          <cell r="S246" t="e">
            <v>#DIV/0!</v>
          </cell>
          <cell r="T246" t="e">
            <v>#DIV/0!</v>
          </cell>
          <cell r="U246" t="e">
            <v>#DIV/0!</v>
          </cell>
        </row>
        <row r="247">
          <cell r="A247">
            <v>42459</v>
          </cell>
          <cell r="B247" t="e">
            <v>#DIV/0!</v>
          </cell>
          <cell r="C247">
            <v>1136.03</v>
          </cell>
          <cell r="D247" t="e">
            <v>#DIV/0!</v>
          </cell>
          <cell r="E247" t="e">
            <v>#DIV/0!</v>
          </cell>
          <cell r="F247" t="e">
            <v>#DIV/0!</v>
          </cell>
          <cell r="H247" t="e">
            <v>#DIV/0!</v>
          </cell>
          <cell r="I247" t="e">
            <v>#DIV/0!</v>
          </cell>
          <cell r="K247" t="e">
            <v>#DIV/0!</v>
          </cell>
          <cell r="L247" t="e">
            <v>#DIV/0!</v>
          </cell>
          <cell r="M247">
            <v>1163.905</v>
          </cell>
          <cell r="N247" t="e">
            <v>#DIV/0!</v>
          </cell>
          <cell r="O247" t="e">
            <v>#DIV/0!</v>
          </cell>
          <cell r="P247" t="e">
            <v>#DIV/0!</v>
          </cell>
          <cell r="R247" t="e">
            <v>#DIV/0!</v>
          </cell>
          <cell r="S247" t="e">
            <v>#DIV/0!</v>
          </cell>
          <cell r="T247" t="e">
            <v>#DIV/0!</v>
          </cell>
          <cell r="U247" t="e">
            <v>#DIV/0!</v>
          </cell>
        </row>
        <row r="248">
          <cell r="A248">
            <v>42460</v>
          </cell>
          <cell r="B248" t="e">
            <v>#DIV/0!</v>
          </cell>
          <cell r="C248">
            <v>1136.03</v>
          </cell>
          <cell r="D248" t="e">
            <v>#DIV/0!</v>
          </cell>
          <cell r="E248" t="e">
            <v>#DIV/0!</v>
          </cell>
          <cell r="F248" t="e">
            <v>#DIV/0!</v>
          </cell>
          <cell r="H248" t="e">
            <v>#DIV/0!</v>
          </cell>
          <cell r="I248" t="e">
            <v>#DIV/0!</v>
          </cell>
          <cell r="K248" t="e">
            <v>#DIV/0!</v>
          </cell>
          <cell r="L248" t="e">
            <v>#DIV/0!</v>
          </cell>
          <cell r="M248">
            <v>1163.905</v>
          </cell>
          <cell r="N248" t="e">
            <v>#DIV/0!</v>
          </cell>
          <cell r="O248" t="e">
            <v>#DIV/0!</v>
          </cell>
          <cell r="P248" t="e">
            <v>#DIV/0!</v>
          </cell>
          <cell r="R248" t="e">
            <v>#DIV/0!</v>
          </cell>
          <cell r="S248" t="e">
            <v>#DIV/0!</v>
          </cell>
          <cell r="T248" t="e">
            <v>#DIV/0!</v>
          </cell>
          <cell r="U248" t="e">
            <v>#DIV/0!</v>
          </cell>
        </row>
        <row r="249">
          <cell r="A249">
            <v>42461</v>
          </cell>
          <cell r="B249" t="e">
            <v>#DIV/0!</v>
          </cell>
          <cell r="C249">
            <v>1136.03</v>
          </cell>
          <cell r="D249" t="e">
            <v>#DIV/0!</v>
          </cell>
          <cell r="E249" t="e">
            <v>#DIV/0!</v>
          </cell>
          <cell r="F249" t="e">
            <v>#DIV/0!</v>
          </cell>
          <cell r="H249" t="e">
            <v>#DIV/0!</v>
          </cell>
          <cell r="I249" t="e">
            <v>#DIV/0!</v>
          </cell>
          <cell r="K249" t="e">
            <v>#DIV/0!</v>
          </cell>
          <cell r="L249" t="e">
            <v>#DIV/0!</v>
          </cell>
          <cell r="M249">
            <v>1163.905</v>
          </cell>
          <cell r="N249" t="e">
            <v>#DIV/0!</v>
          </cell>
          <cell r="O249" t="e">
            <v>#DIV/0!</v>
          </cell>
          <cell r="P249" t="e">
            <v>#DIV/0!</v>
          </cell>
          <cell r="R249" t="e">
            <v>#DIV/0!</v>
          </cell>
          <cell r="S249" t="e">
            <v>#DIV/0!</v>
          </cell>
          <cell r="T249" t="e">
            <v>#DIV/0!</v>
          </cell>
          <cell r="U249" t="e">
            <v>#DIV/0!</v>
          </cell>
        </row>
        <row r="250">
          <cell r="A250">
            <v>42464</v>
          </cell>
          <cell r="B250" t="e">
            <v>#DIV/0!</v>
          </cell>
          <cell r="C250">
            <v>1136.03</v>
          </cell>
          <cell r="D250" t="e">
            <v>#DIV/0!</v>
          </cell>
          <cell r="E250" t="e">
            <v>#DIV/0!</v>
          </cell>
          <cell r="F250" t="e">
            <v>#DIV/0!</v>
          </cell>
          <cell r="H250" t="e">
            <v>#DIV/0!</v>
          </cell>
          <cell r="I250" t="e">
            <v>#DIV/0!</v>
          </cell>
          <cell r="K250" t="e">
            <v>#DIV/0!</v>
          </cell>
          <cell r="L250" t="e">
            <v>#DIV/0!</v>
          </cell>
          <cell r="M250">
            <v>1163.905</v>
          </cell>
          <cell r="N250" t="e">
            <v>#DIV/0!</v>
          </cell>
          <cell r="O250" t="e">
            <v>#DIV/0!</v>
          </cell>
          <cell r="P250" t="e">
            <v>#DIV/0!</v>
          </cell>
          <cell r="R250" t="e">
            <v>#DIV/0!</v>
          </cell>
          <cell r="S250" t="e">
            <v>#DIV/0!</v>
          </cell>
          <cell r="T250" t="e">
            <v>#DIV/0!</v>
          </cell>
          <cell r="U250" t="e">
            <v>#DIV/0!</v>
          </cell>
        </row>
        <row r="251">
          <cell r="A251">
            <v>42465</v>
          </cell>
          <cell r="B251" t="e">
            <v>#DIV/0!</v>
          </cell>
          <cell r="C251">
            <v>1136.03</v>
          </cell>
          <cell r="D251" t="e">
            <v>#DIV/0!</v>
          </cell>
          <cell r="E251" t="e">
            <v>#DIV/0!</v>
          </cell>
          <cell r="F251" t="e">
            <v>#DIV/0!</v>
          </cell>
          <cell r="H251" t="e">
            <v>#DIV/0!</v>
          </cell>
          <cell r="I251" t="e">
            <v>#DIV/0!</v>
          </cell>
          <cell r="K251" t="e">
            <v>#DIV/0!</v>
          </cell>
          <cell r="L251" t="e">
            <v>#DIV/0!</v>
          </cell>
          <cell r="M251">
            <v>1163.905</v>
          </cell>
          <cell r="N251" t="e">
            <v>#DIV/0!</v>
          </cell>
          <cell r="O251" t="e">
            <v>#DIV/0!</v>
          </cell>
          <cell r="P251" t="e">
            <v>#DIV/0!</v>
          </cell>
          <cell r="R251" t="e">
            <v>#DIV/0!</v>
          </cell>
          <cell r="S251" t="e">
            <v>#DIV/0!</v>
          </cell>
          <cell r="T251" t="e">
            <v>#DIV/0!</v>
          </cell>
          <cell r="U251" t="e">
            <v>#DIV/0!</v>
          </cell>
        </row>
        <row r="252">
          <cell r="A252">
            <v>42466</v>
          </cell>
          <cell r="B252" t="e">
            <v>#DIV/0!</v>
          </cell>
          <cell r="C252">
            <v>1136.03</v>
          </cell>
          <cell r="D252" t="e">
            <v>#DIV/0!</v>
          </cell>
          <cell r="E252" t="e">
            <v>#DIV/0!</v>
          </cell>
          <cell r="F252" t="e">
            <v>#DIV/0!</v>
          </cell>
          <cell r="H252" t="e">
            <v>#DIV/0!</v>
          </cell>
          <cell r="I252" t="e">
            <v>#DIV/0!</v>
          </cell>
          <cell r="K252" t="e">
            <v>#DIV/0!</v>
          </cell>
          <cell r="L252" t="e">
            <v>#DIV/0!</v>
          </cell>
          <cell r="M252">
            <v>1163.905</v>
          </cell>
          <cell r="N252" t="e">
            <v>#DIV/0!</v>
          </cell>
          <cell r="O252" t="e">
            <v>#DIV/0!</v>
          </cell>
          <cell r="P252" t="e">
            <v>#DIV/0!</v>
          </cell>
          <cell r="R252" t="e">
            <v>#DIV/0!</v>
          </cell>
          <cell r="S252" t="e">
            <v>#DIV/0!</v>
          </cell>
          <cell r="T252" t="e">
            <v>#DIV/0!</v>
          </cell>
          <cell r="U252" t="e">
            <v>#DIV/0!</v>
          </cell>
        </row>
        <row r="253">
          <cell r="A253">
            <v>42467</v>
          </cell>
          <cell r="B253" t="e">
            <v>#DIV/0!</v>
          </cell>
          <cell r="C253">
            <v>1136.03</v>
          </cell>
          <cell r="D253" t="e">
            <v>#DIV/0!</v>
          </cell>
          <cell r="E253" t="e">
            <v>#DIV/0!</v>
          </cell>
          <cell r="F253" t="e">
            <v>#DIV/0!</v>
          </cell>
          <cell r="H253" t="e">
            <v>#DIV/0!</v>
          </cell>
          <cell r="I253" t="e">
            <v>#DIV/0!</v>
          </cell>
          <cell r="K253" t="e">
            <v>#DIV/0!</v>
          </cell>
          <cell r="L253" t="e">
            <v>#DIV/0!</v>
          </cell>
          <cell r="M253">
            <v>1163.905</v>
          </cell>
          <cell r="N253" t="e">
            <v>#DIV/0!</v>
          </cell>
          <cell r="O253" t="e">
            <v>#DIV/0!</v>
          </cell>
          <cell r="P253" t="e">
            <v>#DIV/0!</v>
          </cell>
          <cell r="R253" t="e">
            <v>#DIV/0!</v>
          </cell>
          <cell r="S253" t="e">
            <v>#DIV/0!</v>
          </cell>
          <cell r="T253" t="e">
            <v>#DIV/0!</v>
          </cell>
          <cell r="U253" t="e">
            <v>#DIV/0!</v>
          </cell>
        </row>
        <row r="254">
          <cell r="A254">
            <v>42468</v>
          </cell>
          <cell r="B254" t="e">
            <v>#DIV/0!</v>
          </cell>
          <cell r="C254">
            <v>1136.03</v>
          </cell>
          <cell r="D254" t="e">
            <v>#DIV/0!</v>
          </cell>
          <cell r="E254" t="e">
            <v>#DIV/0!</v>
          </cell>
          <cell r="F254" t="e">
            <v>#DIV/0!</v>
          </cell>
          <cell r="H254" t="e">
            <v>#DIV/0!</v>
          </cell>
          <cell r="I254" t="e">
            <v>#DIV/0!</v>
          </cell>
          <cell r="K254" t="e">
            <v>#DIV/0!</v>
          </cell>
          <cell r="L254" t="e">
            <v>#DIV/0!</v>
          </cell>
          <cell r="M254">
            <v>1163.905</v>
          </cell>
          <cell r="N254" t="e">
            <v>#DIV/0!</v>
          </cell>
          <cell r="O254" t="e">
            <v>#DIV/0!</v>
          </cell>
          <cell r="P254" t="e">
            <v>#DIV/0!</v>
          </cell>
          <cell r="R254" t="e">
            <v>#DIV/0!</v>
          </cell>
          <cell r="S254" t="e">
            <v>#DIV/0!</v>
          </cell>
          <cell r="T254" t="e">
            <v>#DIV/0!</v>
          </cell>
          <cell r="U254" t="e">
            <v>#DIV/0!</v>
          </cell>
        </row>
        <row r="255">
          <cell r="A255">
            <v>42471</v>
          </cell>
          <cell r="B255" t="e">
            <v>#DIV/0!</v>
          </cell>
          <cell r="C255">
            <v>1136.03</v>
          </cell>
          <cell r="D255" t="e">
            <v>#DIV/0!</v>
          </cell>
          <cell r="E255" t="e">
            <v>#DIV/0!</v>
          </cell>
          <cell r="F255" t="e">
            <v>#DIV/0!</v>
          </cell>
          <cell r="H255" t="e">
            <v>#DIV/0!</v>
          </cell>
          <cell r="I255" t="e">
            <v>#DIV/0!</v>
          </cell>
          <cell r="K255" t="e">
            <v>#DIV/0!</v>
          </cell>
          <cell r="L255" t="e">
            <v>#DIV/0!</v>
          </cell>
          <cell r="M255">
            <v>1163.905</v>
          </cell>
          <cell r="N255" t="e">
            <v>#DIV/0!</v>
          </cell>
          <cell r="O255" t="e">
            <v>#DIV/0!</v>
          </cell>
          <cell r="P255" t="e">
            <v>#DIV/0!</v>
          </cell>
          <cell r="R255" t="e">
            <v>#DIV/0!</v>
          </cell>
          <cell r="S255" t="e">
            <v>#DIV/0!</v>
          </cell>
          <cell r="T255" t="e">
            <v>#DIV/0!</v>
          </cell>
          <cell r="U255" t="e">
            <v>#DIV/0!</v>
          </cell>
        </row>
        <row r="256">
          <cell r="A256">
            <v>42472</v>
          </cell>
          <cell r="B256" t="e">
            <v>#DIV/0!</v>
          </cell>
          <cell r="C256">
            <v>1136.03</v>
          </cell>
          <cell r="D256" t="e">
            <v>#DIV/0!</v>
          </cell>
          <cell r="E256" t="e">
            <v>#DIV/0!</v>
          </cell>
          <cell r="F256" t="e">
            <v>#DIV/0!</v>
          </cell>
          <cell r="H256" t="e">
            <v>#DIV/0!</v>
          </cell>
          <cell r="I256" t="e">
            <v>#DIV/0!</v>
          </cell>
          <cell r="K256" t="e">
            <v>#DIV/0!</v>
          </cell>
          <cell r="L256" t="e">
            <v>#DIV/0!</v>
          </cell>
          <cell r="M256">
            <v>1163.905</v>
          </cell>
          <cell r="N256" t="e">
            <v>#DIV/0!</v>
          </cell>
          <cell r="O256" t="e">
            <v>#DIV/0!</v>
          </cell>
          <cell r="P256" t="e">
            <v>#DIV/0!</v>
          </cell>
          <cell r="R256" t="e">
            <v>#DIV/0!</v>
          </cell>
          <cell r="S256" t="e">
            <v>#DIV/0!</v>
          </cell>
          <cell r="T256" t="e">
            <v>#DIV/0!</v>
          </cell>
          <cell r="U256" t="e">
            <v>#DIV/0!</v>
          </cell>
        </row>
        <row r="257">
          <cell r="A257">
            <v>42473</v>
          </cell>
          <cell r="B257" t="e">
            <v>#DIV/0!</v>
          </cell>
          <cell r="C257">
            <v>1136.03</v>
          </cell>
          <cell r="D257" t="e">
            <v>#DIV/0!</v>
          </cell>
          <cell r="E257" t="e">
            <v>#DIV/0!</v>
          </cell>
          <cell r="F257" t="e">
            <v>#DIV/0!</v>
          </cell>
          <cell r="H257" t="e">
            <v>#DIV/0!</v>
          </cell>
          <cell r="I257" t="e">
            <v>#DIV/0!</v>
          </cell>
          <cell r="K257" t="e">
            <v>#DIV/0!</v>
          </cell>
          <cell r="L257" t="e">
            <v>#DIV/0!</v>
          </cell>
          <cell r="M257">
            <v>1163.905</v>
          </cell>
          <cell r="N257" t="e">
            <v>#DIV/0!</v>
          </cell>
          <cell r="O257" t="e">
            <v>#DIV/0!</v>
          </cell>
          <cell r="P257" t="e">
            <v>#DIV/0!</v>
          </cell>
          <cell r="R257" t="e">
            <v>#DIV/0!</v>
          </cell>
          <cell r="S257" t="e">
            <v>#DIV/0!</v>
          </cell>
          <cell r="T257" t="e">
            <v>#DIV/0!</v>
          </cell>
          <cell r="U257" t="e">
            <v>#DIV/0!</v>
          </cell>
        </row>
        <row r="258">
          <cell r="A258">
            <v>42474</v>
          </cell>
          <cell r="B258" t="e">
            <v>#DIV/0!</v>
          </cell>
          <cell r="C258">
            <v>1136.03</v>
          </cell>
          <cell r="D258" t="e">
            <v>#DIV/0!</v>
          </cell>
          <cell r="E258" t="e">
            <v>#DIV/0!</v>
          </cell>
          <cell r="F258" t="e">
            <v>#DIV/0!</v>
          </cell>
          <cell r="H258" t="e">
            <v>#DIV/0!</v>
          </cell>
          <cell r="I258" t="e">
            <v>#DIV/0!</v>
          </cell>
          <cell r="K258" t="e">
            <v>#DIV/0!</v>
          </cell>
          <cell r="L258" t="e">
            <v>#DIV/0!</v>
          </cell>
          <cell r="M258">
            <v>1163.905</v>
          </cell>
          <cell r="N258" t="e">
            <v>#DIV/0!</v>
          </cell>
          <cell r="O258" t="e">
            <v>#DIV/0!</v>
          </cell>
          <cell r="P258" t="e">
            <v>#DIV/0!</v>
          </cell>
          <cell r="R258" t="e">
            <v>#DIV/0!</v>
          </cell>
          <cell r="S258" t="e">
            <v>#DIV/0!</v>
          </cell>
          <cell r="T258" t="e">
            <v>#DIV/0!</v>
          </cell>
          <cell r="U258" t="e">
            <v>#DIV/0!</v>
          </cell>
        </row>
        <row r="259">
          <cell r="A259">
            <v>42475</v>
          </cell>
          <cell r="B259" t="e">
            <v>#DIV/0!</v>
          </cell>
          <cell r="C259">
            <v>1136.03</v>
          </cell>
          <cell r="D259" t="e">
            <v>#DIV/0!</v>
          </cell>
          <cell r="E259" t="e">
            <v>#DIV/0!</v>
          </cell>
          <cell r="F259" t="e">
            <v>#DIV/0!</v>
          </cell>
          <cell r="H259" t="e">
            <v>#DIV/0!</v>
          </cell>
          <cell r="I259" t="e">
            <v>#DIV/0!</v>
          </cell>
          <cell r="K259" t="e">
            <v>#DIV/0!</v>
          </cell>
          <cell r="L259" t="e">
            <v>#DIV/0!</v>
          </cell>
          <cell r="M259">
            <v>1163.905</v>
          </cell>
          <cell r="N259" t="e">
            <v>#DIV/0!</v>
          </cell>
          <cell r="O259" t="e">
            <v>#DIV/0!</v>
          </cell>
          <cell r="P259" t="e">
            <v>#DIV/0!</v>
          </cell>
          <cell r="R259" t="e">
            <v>#DIV/0!</v>
          </cell>
          <cell r="S259" t="e">
            <v>#DIV/0!</v>
          </cell>
          <cell r="T259" t="e">
            <v>#DIV/0!</v>
          </cell>
          <cell r="U259" t="e">
            <v>#DIV/0!</v>
          </cell>
        </row>
        <row r="260">
          <cell r="A260">
            <v>42478</v>
          </cell>
          <cell r="B260" t="e">
            <v>#DIV/0!</v>
          </cell>
          <cell r="C260">
            <v>1136.03</v>
          </cell>
          <cell r="D260" t="e">
            <v>#DIV/0!</v>
          </cell>
          <cell r="E260" t="e">
            <v>#DIV/0!</v>
          </cell>
          <cell r="F260" t="e">
            <v>#DIV/0!</v>
          </cell>
          <cell r="H260" t="e">
            <v>#DIV/0!</v>
          </cell>
          <cell r="I260" t="e">
            <v>#DIV/0!</v>
          </cell>
          <cell r="K260" t="e">
            <v>#DIV/0!</v>
          </cell>
          <cell r="L260" t="e">
            <v>#DIV/0!</v>
          </cell>
          <cell r="M260">
            <v>1163.905</v>
          </cell>
          <cell r="N260" t="e">
            <v>#DIV/0!</v>
          </cell>
          <cell r="O260" t="e">
            <v>#DIV/0!</v>
          </cell>
          <cell r="P260" t="e">
            <v>#DIV/0!</v>
          </cell>
          <cell r="R260" t="e">
            <v>#DIV/0!</v>
          </cell>
          <cell r="S260" t="e">
            <v>#DIV/0!</v>
          </cell>
          <cell r="T260" t="e">
            <v>#DIV/0!</v>
          </cell>
          <cell r="U260" t="e">
            <v>#DIV/0!</v>
          </cell>
        </row>
        <row r="261">
          <cell r="A261">
            <v>42479</v>
          </cell>
          <cell r="B261" t="e">
            <v>#DIV/0!</v>
          </cell>
          <cell r="C261">
            <v>1136.03</v>
          </cell>
          <cell r="D261" t="e">
            <v>#DIV/0!</v>
          </cell>
          <cell r="E261" t="e">
            <v>#DIV/0!</v>
          </cell>
          <cell r="F261" t="e">
            <v>#DIV/0!</v>
          </cell>
          <cell r="H261" t="e">
            <v>#DIV/0!</v>
          </cell>
          <cell r="I261" t="e">
            <v>#DIV/0!</v>
          </cell>
          <cell r="K261" t="e">
            <v>#DIV/0!</v>
          </cell>
          <cell r="L261" t="e">
            <v>#DIV/0!</v>
          </cell>
          <cell r="M261">
            <v>1163.905</v>
          </cell>
          <cell r="N261" t="e">
            <v>#DIV/0!</v>
          </cell>
          <cell r="O261" t="e">
            <v>#DIV/0!</v>
          </cell>
          <cell r="P261" t="e">
            <v>#DIV/0!</v>
          </cell>
          <cell r="R261" t="e">
            <v>#DIV/0!</v>
          </cell>
          <cell r="S261" t="e">
            <v>#DIV/0!</v>
          </cell>
          <cell r="T261" t="e">
            <v>#DIV/0!</v>
          </cell>
          <cell r="U261" t="e">
            <v>#DIV/0!</v>
          </cell>
        </row>
        <row r="262">
          <cell r="A262">
            <v>42480</v>
          </cell>
          <cell r="B262" t="e">
            <v>#DIV/0!</v>
          </cell>
          <cell r="C262">
            <v>1136.03</v>
          </cell>
          <cell r="D262" t="e">
            <v>#DIV/0!</v>
          </cell>
          <cell r="E262" t="e">
            <v>#DIV/0!</v>
          </cell>
          <cell r="F262" t="e">
            <v>#DIV/0!</v>
          </cell>
          <cell r="H262" t="e">
            <v>#DIV/0!</v>
          </cell>
          <cell r="I262" t="e">
            <v>#DIV/0!</v>
          </cell>
          <cell r="K262" t="e">
            <v>#DIV/0!</v>
          </cell>
          <cell r="L262" t="e">
            <v>#DIV/0!</v>
          </cell>
          <cell r="M262">
            <v>1163.905</v>
          </cell>
          <cell r="N262" t="e">
            <v>#DIV/0!</v>
          </cell>
          <cell r="O262" t="e">
            <v>#DIV/0!</v>
          </cell>
          <cell r="P262" t="e">
            <v>#DIV/0!</v>
          </cell>
          <cell r="R262" t="e">
            <v>#DIV/0!</v>
          </cell>
          <cell r="S262" t="e">
            <v>#DIV/0!</v>
          </cell>
          <cell r="T262" t="e">
            <v>#DIV/0!</v>
          </cell>
          <cell r="U262" t="e">
            <v>#DIV/0!</v>
          </cell>
        </row>
        <row r="263">
          <cell r="A263">
            <v>42481</v>
          </cell>
          <cell r="B263" t="e">
            <v>#DIV/0!</v>
          </cell>
          <cell r="C263">
            <v>1136.03</v>
          </cell>
          <cell r="D263" t="e">
            <v>#DIV/0!</v>
          </cell>
          <cell r="E263" t="e">
            <v>#DIV/0!</v>
          </cell>
          <cell r="F263" t="e">
            <v>#DIV/0!</v>
          </cell>
          <cell r="H263" t="e">
            <v>#DIV/0!</v>
          </cell>
          <cell r="I263" t="e">
            <v>#DIV/0!</v>
          </cell>
          <cell r="K263" t="e">
            <v>#DIV/0!</v>
          </cell>
          <cell r="L263" t="e">
            <v>#DIV/0!</v>
          </cell>
          <cell r="M263">
            <v>1163.905</v>
          </cell>
          <cell r="N263" t="e">
            <v>#DIV/0!</v>
          </cell>
          <cell r="O263" t="e">
            <v>#DIV/0!</v>
          </cell>
          <cell r="P263" t="e">
            <v>#DIV/0!</v>
          </cell>
          <cell r="R263" t="e">
            <v>#DIV/0!</v>
          </cell>
          <cell r="S263" t="e">
            <v>#DIV/0!</v>
          </cell>
          <cell r="T263" t="e">
            <v>#DIV/0!</v>
          </cell>
          <cell r="U263" t="e">
            <v>#DIV/0!</v>
          </cell>
        </row>
        <row r="264">
          <cell r="A264">
            <v>42482</v>
          </cell>
          <cell r="B264" t="e">
            <v>#DIV/0!</v>
          </cell>
          <cell r="C264">
            <v>1136.03</v>
          </cell>
          <cell r="D264" t="e">
            <v>#DIV/0!</v>
          </cell>
          <cell r="E264" t="e">
            <v>#DIV/0!</v>
          </cell>
          <cell r="F264" t="e">
            <v>#DIV/0!</v>
          </cell>
          <cell r="H264" t="e">
            <v>#DIV/0!</v>
          </cell>
          <cell r="I264" t="e">
            <v>#DIV/0!</v>
          </cell>
          <cell r="K264" t="e">
            <v>#DIV/0!</v>
          </cell>
          <cell r="L264" t="e">
            <v>#DIV/0!</v>
          </cell>
          <cell r="M264">
            <v>1163.905</v>
          </cell>
          <cell r="N264" t="e">
            <v>#DIV/0!</v>
          </cell>
          <cell r="O264" t="e">
            <v>#DIV/0!</v>
          </cell>
          <cell r="P264" t="e">
            <v>#DIV/0!</v>
          </cell>
          <cell r="R264" t="e">
            <v>#DIV/0!</v>
          </cell>
          <cell r="S264" t="e">
            <v>#DIV/0!</v>
          </cell>
          <cell r="T264" t="e">
            <v>#DIV/0!</v>
          </cell>
          <cell r="U264" t="e">
            <v>#DIV/0!</v>
          </cell>
        </row>
        <row r="265">
          <cell r="A265">
            <v>42485</v>
          </cell>
          <cell r="B265" t="e">
            <v>#DIV/0!</v>
          </cell>
          <cell r="C265">
            <v>1136.03</v>
          </cell>
          <cell r="D265" t="e">
            <v>#DIV/0!</v>
          </cell>
          <cell r="E265" t="e">
            <v>#DIV/0!</v>
          </cell>
          <cell r="F265" t="e">
            <v>#DIV/0!</v>
          </cell>
          <cell r="H265" t="e">
            <v>#DIV/0!</v>
          </cell>
          <cell r="I265" t="e">
            <v>#DIV/0!</v>
          </cell>
          <cell r="K265" t="e">
            <v>#DIV/0!</v>
          </cell>
          <cell r="L265" t="e">
            <v>#DIV/0!</v>
          </cell>
          <cell r="M265">
            <v>1163.905</v>
          </cell>
          <cell r="N265" t="e">
            <v>#DIV/0!</v>
          </cell>
          <cell r="O265" t="e">
            <v>#DIV/0!</v>
          </cell>
          <cell r="P265" t="e">
            <v>#DIV/0!</v>
          </cell>
          <cell r="R265" t="e">
            <v>#DIV/0!</v>
          </cell>
          <cell r="S265" t="e">
            <v>#DIV/0!</v>
          </cell>
          <cell r="T265" t="e">
            <v>#DIV/0!</v>
          </cell>
          <cell r="U265" t="e">
            <v>#DIV/0!</v>
          </cell>
        </row>
        <row r="266">
          <cell r="A266">
            <v>42486</v>
          </cell>
          <cell r="B266" t="e">
            <v>#DIV/0!</v>
          </cell>
          <cell r="C266">
            <v>1136.03</v>
          </cell>
          <cell r="D266" t="e">
            <v>#DIV/0!</v>
          </cell>
          <cell r="E266" t="e">
            <v>#DIV/0!</v>
          </cell>
          <cell r="F266" t="e">
            <v>#DIV/0!</v>
          </cell>
          <cell r="H266" t="e">
            <v>#DIV/0!</v>
          </cell>
          <cell r="I266" t="e">
            <v>#DIV/0!</v>
          </cell>
          <cell r="K266" t="e">
            <v>#DIV/0!</v>
          </cell>
          <cell r="L266" t="e">
            <v>#DIV/0!</v>
          </cell>
          <cell r="M266">
            <v>1163.905</v>
          </cell>
          <cell r="N266" t="e">
            <v>#DIV/0!</v>
          </cell>
          <cell r="O266" t="e">
            <v>#DIV/0!</v>
          </cell>
          <cell r="P266" t="e">
            <v>#DIV/0!</v>
          </cell>
          <cell r="R266" t="e">
            <v>#DIV/0!</v>
          </cell>
          <cell r="S266" t="e">
            <v>#DIV/0!</v>
          </cell>
          <cell r="T266" t="e">
            <v>#DIV/0!</v>
          </cell>
          <cell r="U266" t="e">
            <v>#DIV/0!</v>
          </cell>
        </row>
        <row r="267">
          <cell r="A267">
            <v>42487</v>
          </cell>
          <cell r="B267" t="e">
            <v>#DIV/0!</v>
          </cell>
          <cell r="C267">
            <v>1136.03</v>
          </cell>
          <cell r="D267" t="e">
            <v>#DIV/0!</v>
          </cell>
          <cell r="E267" t="e">
            <v>#DIV/0!</v>
          </cell>
          <cell r="F267" t="e">
            <v>#DIV/0!</v>
          </cell>
          <cell r="H267" t="e">
            <v>#DIV/0!</v>
          </cell>
          <cell r="I267" t="e">
            <v>#DIV/0!</v>
          </cell>
          <cell r="K267" t="e">
            <v>#DIV/0!</v>
          </cell>
          <cell r="L267" t="e">
            <v>#DIV/0!</v>
          </cell>
          <cell r="M267">
            <v>1163.905</v>
          </cell>
          <cell r="N267" t="e">
            <v>#DIV/0!</v>
          </cell>
          <cell r="O267" t="e">
            <v>#DIV/0!</v>
          </cell>
          <cell r="P267" t="e">
            <v>#DIV/0!</v>
          </cell>
          <cell r="R267" t="e">
            <v>#DIV/0!</v>
          </cell>
          <cell r="S267" t="e">
            <v>#DIV/0!</v>
          </cell>
          <cell r="T267" t="e">
            <v>#DIV/0!</v>
          </cell>
          <cell r="U267" t="e">
            <v>#DIV/0!</v>
          </cell>
        </row>
        <row r="268">
          <cell r="A268">
            <v>42488</v>
          </cell>
          <cell r="B268" t="e">
            <v>#DIV/0!</v>
          </cell>
          <cell r="C268">
            <v>1136.03</v>
          </cell>
          <cell r="D268" t="e">
            <v>#DIV/0!</v>
          </cell>
          <cell r="E268" t="e">
            <v>#DIV/0!</v>
          </cell>
          <cell r="F268" t="e">
            <v>#DIV/0!</v>
          </cell>
          <cell r="H268" t="e">
            <v>#DIV/0!</v>
          </cell>
          <cell r="I268" t="e">
            <v>#DIV/0!</v>
          </cell>
          <cell r="K268" t="e">
            <v>#DIV/0!</v>
          </cell>
          <cell r="L268" t="e">
            <v>#DIV/0!</v>
          </cell>
          <cell r="M268">
            <v>1163.905</v>
          </cell>
          <cell r="N268" t="e">
            <v>#DIV/0!</v>
          </cell>
          <cell r="O268" t="e">
            <v>#DIV/0!</v>
          </cell>
          <cell r="P268" t="e">
            <v>#DIV/0!</v>
          </cell>
          <cell r="R268" t="e">
            <v>#DIV/0!</v>
          </cell>
          <cell r="S268" t="e">
            <v>#DIV/0!</v>
          </cell>
          <cell r="T268" t="e">
            <v>#DIV/0!</v>
          </cell>
          <cell r="U268" t="e">
            <v>#DIV/0!</v>
          </cell>
        </row>
        <row r="269">
          <cell r="A269">
            <v>42489</v>
          </cell>
          <cell r="B269" t="e">
            <v>#DIV/0!</v>
          </cell>
          <cell r="C269">
            <v>1136.03</v>
          </cell>
          <cell r="D269" t="e">
            <v>#DIV/0!</v>
          </cell>
          <cell r="E269" t="e">
            <v>#DIV/0!</v>
          </cell>
          <cell r="F269" t="e">
            <v>#DIV/0!</v>
          </cell>
          <cell r="H269" t="e">
            <v>#DIV/0!</v>
          </cell>
          <cell r="I269" t="e">
            <v>#DIV/0!</v>
          </cell>
          <cell r="K269" t="e">
            <v>#DIV/0!</v>
          </cell>
          <cell r="L269" t="e">
            <v>#DIV/0!</v>
          </cell>
          <cell r="M269">
            <v>1163.905</v>
          </cell>
          <cell r="N269" t="e">
            <v>#DIV/0!</v>
          </cell>
          <cell r="O269" t="e">
            <v>#DIV/0!</v>
          </cell>
          <cell r="P269" t="e">
            <v>#DIV/0!</v>
          </cell>
          <cell r="R269" t="e">
            <v>#DIV/0!</v>
          </cell>
          <cell r="S269" t="e">
            <v>#DIV/0!</v>
          </cell>
          <cell r="T269" t="e">
            <v>#DIV/0!</v>
          </cell>
          <cell r="U269" t="e">
            <v>#DIV/0!</v>
          </cell>
        </row>
        <row r="270">
          <cell r="A270">
            <v>42492</v>
          </cell>
          <cell r="B270" t="e">
            <v>#DIV/0!</v>
          </cell>
          <cell r="C270">
            <v>1136.03</v>
          </cell>
          <cell r="D270" t="e">
            <v>#DIV/0!</v>
          </cell>
          <cell r="E270" t="e">
            <v>#DIV/0!</v>
          </cell>
          <cell r="F270" t="e">
            <v>#DIV/0!</v>
          </cell>
          <cell r="H270" t="e">
            <v>#DIV/0!</v>
          </cell>
          <cell r="I270" t="e">
            <v>#DIV/0!</v>
          </cell>
          <cell r="K270" t="e">
            <v>#DIV/0!</v>
          </cell>
          <cell r="L270" t="e">
            <v>#DIV/0!</v>
          </cell>
          <cell r="M270">
            <v>1163.905</v>
          </cell>
          <cell r="N270" t="e">
            <v>#DIV/0!</v>
          </cell>
          <cell r="O270" t="e">
            <v>#DIV/0!</v>
          </cell>
          <cell r="P270" t="e">
            <v>#DIV/0!</v>
          </cell>
          <cell r="R270" t="e">
            <v>#DIV/0!</v>
          </cell>
          <cell r="S270" t="e">
            <v>#DIV/0!</v>
          </cell>
          <cell r="T270" t="e">
            <v>#DIV/0!</v>
          </cell>
          <cell r="U270" t="e">
            <v>#DIV/0!</v>
          </cell>
        </row>
        <row r="271">
          <cell r="A271">
            <v>42493</v>
          </cell>
          <cell r="B271" t="e">
            <v>#DIV/0!</v>
          </cell>
          <cell r="C271">
            <v>1136.03</v>
          </cell>
          <cell r="D271" t="e">
            <v>#DIV/0!</v>
          </cell>
          <cell r="E271" t="e">
            <v>#DIV/0!</v>
          </cell>
          <cell r="F271" t="e">
            <v>#DIV/0!</v>
          </cell>
          <cell r="H271" t="e">
            <v>#DIV/0!</v>
          </cell>
          <cell r="I271" t="e">
            <v>#DIV/0!</v>
          </cell>
          <cell r="K271" t="e">
            <v>#DIV/0!</v>
          </cell>
          <cell r="L271" t="e">
            <v>#DIV/0!</v>
          </cell>
          <cell r="M271">
            <v>1163.905</v>
          </cell>
          <cell r="N271" t="e">
            <v>#DIV/0!</v>
          </cell>
          <cell r="O271" t="e">
            <v>#DIV/0!</v>
          </cell>
          <cell r="P271" t="e">
            <v>#DIV/0!</v>
          </cell>
          <cell r="R271" t="e">
            <v>#DIV/0!</v>
          </cell>
          <cell r="S271" t="e">
            <v>#DIV/0!</v>
          </cell>
          <cell r="T271" t="e">
            <v>#DIV/0!</v>
          </cell>
          <cell r="U271" t="e">
            <v>#DIV/0!</v>
          </cell>
        </row>
        <row r="272">
          <cell r="A272">
            <v>42494</v>
          </cell>
          <cell r="B272" t="e">
            <v>#DIV/0!</v>
          </cell>
          <cell r="C272">
            <v>1136.03</v>
          </cell>
          <cell r="D272" t="e">
            <v>#DIV/0!</v>
          </cell>
          <cell r="E272" t="e">
            <v>#DIV/0!</v>
          </cell>
          <cell r="F272" t="e">
            <v>#DIV/0!</v>
          </cell>
          <cell r="H272" t="e">
            <v>#DIV/0!</v>
          </cell>
          <cell r="I272" t="e">
            <v>#DIV/0!</v>
          </cell>
          <cell r="K272" t="e">
            <v>#DIV/0!</v>
          </cell>
          <cell r="L272" t="e">
            <v>#DIV/0!</v>
          </cell>
          <cell r="M272">
            <v>1163.905</v>
          </cell>
          <cell r="N272" t="e">
            <v>#DIV/0!</v>
          </cell>
          <cell r="O272" t="e">
            <v>#DIV/0!</v>
          </cell>
          <cell r="P272" t="e">
            <v>#DIV/0!</v>
          </cell>
          <cell r="R272" t="e">
            <v>#DIV/0!</v>
          </cell>
          <cell r="S272" t="e">
            <v>#DIV/0!</v>
          </cell>
          <cell r="T272" t="e">
            <v>#DIV/0!</v>
          </cell>
          <cell r="U272" t="e">
            <v>#DIV/0!</v>
          </cell>
        </row>
        <row r="273">
          <cell r="A273">
            <v>42495</v>
          </cell>
          <cell r="B273" t="e">
            <v>#DIV/0!</v>
          </cell>
          <cell r="C273">
            <v>1136.03</v>
          </cell>
          <cell r="D273" t="e">
            <v>#DIV/0!</v>
          </cell>
          <cell r="E273" t="e">
            <v>#DIV/0!</v>
          </cell>
          <cell r="F273" t="e">
            <v>#DIV/0!</v>
          </cell>
          <cell r="H273" t="e">
            <v>#DIV/0!</v>
          </cell>
          <cell r="I273" t="e">
            <v>#DIV/0!</v>
          </cell>
          <cell r="K273" t="e">
            <v>#DIV/0!</v>
          </cell>
          <cell r="L273" t="e">
            <v>#DIV/0!</v>
          </cell>
          <cell r="M273">
            <v>1163.905</v>
          </cell>
          <cell r="N273" t="e">
            <v>#DIV/0!</v>
          </cell>
          <cell r="O273" t="e">
            <v>#DIV/0!</v>
          </cell>
          <cell r="P273" t="e">
            <v>#DIV/0!</v>
          </cell>
          <cell r="R273" t="e">
            <v>#DIV/0!</v>
          </cell>
          <cell r="S273" t="e">
            <v>#DIV/0!</v>
          </cell>
          <cell r="T273" t="e">
            <v>#DIV/0!</v>
          </cell>
          <cell r="U273" t="e">
            <v>#DIV/0!</v>
          </cell>
        </row>
        <row r="274">
          <cell r="A274">
            <v>42496</v>
          </cell>
          <cell r="B274" t="e">
            <v>#DIV/0!</v>
          </cell>
          <cell r="C274">
            <v>1136.03</v>
          </cell>
          <cell r="D274" t="e">
            <v>#DIV/0!</v>
          </cell>
          <cell r="E274" t="e">
            <v>#DIV/0!</v>
          </cell>
          <cell r="F274" t="e">
            <v>#DIV/0!</v>
          </cell>
          <cell r="H274" t="e">
            <v>#DIV/0!</v>
          </cell>
          <cell r="I274" t="e">
            <v>#DIV/0!</v>
          </cell>
          <cell r="K274" t="e">
            <v>#DIV/0!</v>
          </cell>
          <cell r="L274" t="e">
            <v>#DIV/0!</v>
          </cell>
          <cell r="M274">
            <v>1163.905</v>
          </cell>
          <cell r="N274" t="e">
            <v>#DIV/0!</v>
          </cell>
          <cell r="O274" t="e">
            <v>#DIV/0!</v>
          </cell>
          <cell r="P274" t="e">
            <v>#DIV/0!</v>
          </cell>
          <cell r="R274" t="e">
            <v>#DIV/0!</v>
          </cell>
          <cell r="S274" t="e">
            <v>#DIV/0!</v>
          </cell>
          <cell r="T274" t="e">
            <v>#DIV/0!</v>
          </cell>
          <cell r="U274" t="e">
            <v>#DIV/0!</v>
          </cell>
        </row>
        <row r="275">
          <cell r="A275">
            <v>42499</v>
          </cell>
          <cell r="B275" t="e">
            <v>#DIV/0!</v>
          </cell>
          <cell r="C275">
            <v>1136.03</v>
          </cell>
          <cell r="D275" t="e">
            <v>#DIV/0!</v>
          </cell>
          <cell r="E275" t="e">
            <v>#DIV/0!</v>
          </cell>
          <cell r="F275" t="e">
            <v>#DIV/0!</v>
          </cell>
          <cell r="H275" t="e">
            <v>#DIV/0!</v>
          </cell>
          <cell r="I275" t="e">
            <v>#DIV/0!</v>
          </cell>
          <cell r="K275" t="e">
            <v>#DIV/0!</v>
          </cell>
          <cell r="L275" t="e">
            <v>#DIV/0!</v>
          </cell>
          <cell r="M275">
            <v>1163.905</v>
          </cell>
          <cell r="N275" t="e">
            <v>#DIV/0!</v>
          </cell>
          <cell r="O275" t="e">
            <v>#DIV/0!</v>
          </cell>
          <cell r="P275" t="e">
            <v>#DIV/0!</v>
          </cell>
          <cell r="R275" t="e">
            <v>#DIV/0!</v>
          </cell>
          <cell r="S275" t="e">
            <v>#DIV/0!</v>
          </cell>
          <cell r="T275" t="e">
            <v>#DIV/0!</v>
          </cell>
          <cell r="U275" t="e">
            <v>#DIV/0!</v>
          </cell>
        </row>
        <row r="276">
          <cell r="A276">
            <v>42500</v>
          </cell>
          <cell r="B276" t="e">
            <v>#DIV/0!</v>
          </cell>
          <cell r="C276">
            <v>1136.03</v>
          </cell>
          <cell r="D276" t="e">
            <v>#DIV/0!</v>
          </cell>
          <cell r="E276" t="e">
            <v>#DIV/0!</v>
          </cell>
          <cell r="F276" t="e">
            <v>#DIV/0!</v>
          </cell>
          <cell r="H276" t="e">
            <v>#DIV/0!</v>
          </cell>
          <cell r="I276" t="e">
            <v>#DIV/0!</v>
          </cell>
          <cell r="K276" t="e">
            <v>#DIV/0!</v>
          </cell>
          <cell r="L276" t="e">
            <v>#DIV/0!</v>
          </cell>
          <cell r="M276">
            <v>1163.905</v>
          </cell>
          <cell r="N276" t="e">
            <v>#DIV/0!</v>
          </cell>
          <cell r="O276" t="e">
            <v>#DIV/0!</v>
          </cell>
          <cell r="P276" t="e">
            <v>#DIV/0!</v>
          </cell>
          <cell r="R276" t="e">
            <v>#DIV/0!</v>
          </cell>
          <cell r="S276" t="e">
            <v>#DIV/0!</v>
          </cell>
          <cell r="T276" t="e">
            <v>#DIV/0!</v>
          </cell>
          <cell r="U276" t="e">
            <v>#DIV/0!</v>
          </cell>
        </row>
        <row r="277">
          <cell r="A277">
            <v>42501</v>
          </cell>
          <cell r="B277" t="e">
            <v>#DIV/0!</v>
          </cell>
          <cell r="C277">
            <v>1136.03</v>
          </cell>
          <cell r="D277" t="e">
            <v>#DIV/0!</v>
          </cell>
          <cell r="E277" t="e">
            <v>#DIV/0!</v>
          </cell>
          <cell r="F277" t="e">
            <v>#DIV/0!</v>
          </cell>
          <cell r="H277" t="e">
            <v>#DIV/0!</v>
          </cell>
          <cell r="I277" t="e">
            <v>#DIV/0!</v>
          </cell>
          <cell r="K277" t="e">
            <v>#DIV/0!</v>
          </cell>
          <cell r="L277" t="e">
            <v>#DIV/0!</v>
          </cell>
          <cell r="M277">
            <v>1163.905</v>
          </cell>
          <cell r="N277" t="e">
            <v>#DIV/0!</v>
          </cell>
          <cell r="O277" t="e">
            <v>#DIV/0!</v>
          </cell>
          <cell r="P277" t="e">
            <v>#DIV/0!</v>
          </cell>
          <cell r="R277" t="e">
            <v>#DIV/0!</v>
          </cell>
          <cell r="S277" t="e">
            <v>#DIV/0!</v>
          </cell>
          <cell r="T277" t="e">
            <v>#DIV/0!</v>
          </cell>
          <cell r="U277" t="e">
            <v>#DIV/0!</v>
          </cell>
        </row>
        <row r="278">
          <cell r="A278">
            <v>42502</v>
          </cell>
          <cell r="B278" t="e">
            <v>#DIV/0!</v>
          </cell>
          <cell r="C278">
            <v>1136.03</v>
          </cell>
          <cell r="D278" t="e">
            <v>#DIV/0!</v>
          </cell>
          <cell r="E278" t="e">
            <v>#DIV/0!</v>
          </cell>
          <cell r="F278" t="e">
            <v>#DIV/0!</v>
          </cell>
          <cell r="H278" t="e">
            <v>#DIV/0!</v>
          </cell>
          <cell r="I278" t="e">
            <v>#DIV/0!</v>
          </cell>
          <cell r="K278" t="e">
            <v>#DIV/0!</v>
          </cell>
          <cell r="L278" t="e">
            <v>#DIV/0!</v>
          </cell>
          <cell r="M278">
            <v>1163.905</v>
          </cell>
          <cell r="N278" t="e">
            <v>#DIV/0!</v>
          </cell>
          <cell r="O278" t="e">
            <v>#DIV/0!</v>
          </cell>
          <cell r="P278" t="e">
            <v>#DIV/0!</v>
          </cell>
          <cell r="R278" t="e">
            <v>#DIV/0!</v>
          </cell>
          <cell r="S278" t="e">
            <v>#DIV/0!</v>
          </cell>
          <cell r="T278" t="e">
            <v>#DIV/0!</v>
          </cell>
          <cell r="U278" t="e">
            <v>#DIV/0!</v>
          </cell>
        </row>
        <row r="279">
          <cell r="A279">
            <v>42503</v>
          </cell>
          <cell r="B279" t="e">
            <v>#DIV/0!</v>
          </cell>
          <cell r="C279">
            <v>1136.03</v>
          </cell>
          <cell r="D279" t="e">
            <v>#DIV/0!</v>
          </cell>
          <cell r="E279" t="e">
            <v>#DIV/0!</v>
          </cell>
          <cell r="F279" t="e">
            <v>#DIV/0!</v>
          </cell>
          <cell r="H279" t="e">
            <v>#DIV/0!</v>
          </cell>
          <cell r="I279" t="e">
            <v>#DIV/0!</v>
          </cell>
          <cell r="K279" t="e">
            <v>#DIV/0!</v>
          </cell>
          <cell r="L279" t="e">
            <v>#DIV/0!</v>
          </cell>
          <cell r="M279">
            <v>1163.905</v>
          </cell>
          <cell r="N279" t="e">
            <v>#DIV/0!</v>
          </cell>
          <cell r="O279" t="e">
            <v>#DIV/0!</v>
          </cell>
          <cell r="P279" t="e">
            <v>#DIV/0!</v>
          </cell>
          <cell r="R279" t="e">
            <v>#DIV/0!</v>
          </cell>
          <cell r="S279" t="e">
            <v>#DIV/0!</v>
          </cell>
          <cell r="T279" t="e">
            <v>#DIV/0!</v>
          </cell>
          <cell r="U279" t="e">
            <v>#DIV/0!</v>
          </cell>
        </row>
        <row r="280">
          <cell r="A280">
            <v>42506</v>
          </cell>
          <cell r="B280" t="e">
            <v>#DIV/0!</v>
          </cell>
          <cell r="C280">
            <v>1136.03</v>
          </cell>
          <cell r="D280" t="e">
            <v>#DIV/0!</v>
          </cell>
          <cell r="E280" t="e">
            <v>#DIV/0!</v>
          </cell>
          <cell r="F280" t="e">
            <v>#DIV/0!</v>
          </cell>
          <cell r="H280" t="e">
            <v>#DIV/0!</v>
          </cell>
          <cell r="I280" t="e">
            <v>#DIV/0!</v>
          </cell>
          <cell r="K280" t="e">
            <v>#DIV/0!</v>
          </cell>
          <cell r="L280" t="e">
            <v>#DIV/0!</v>
          </cell>
          <cell r="M280">
            <v>1163.905</v>
          </cell>
          <cell r="N280" t="e">
            <v>#DIV/0!</v>
          </cell>
          <cell r="O280" t="e">
            <v>#DIV/0!</v>
          </cell>
          <cell r="P280" t="e">
            <v>#DIV/0!</v>
          </cell>
          <cell r="R280" t="e">
            <v>#DIV/0!</v>
          </cell>
          <cell r="S280" t="e">
            <v>#DIV/0!</v>
          </cell>
          <cell r="T280" t="e">
            <v>#DIV/0!</v>
          </cell>
          <cell r="U280" t="e">
            <v>#DIV/0!</v>
          </cell>
        </row>
        <row r="281">
          <cell r="A281">
            <v>42507</v>
          </cell>
          <cell r="B281" t="e">
            <v>#DIV/0!</v>
          </cell>
          <cell r="C281">
            <v>1136.03</v>
          </cell>
          <cell r="D281" t="e">
            <v>#DIV/0!</v>
          </cell>
          <cell r="E281" t="e">
            <v>#DIV/0!</v>
          </cell>
          <cell r="F281" t="e">
            <v>#DIV/0!</v>
          </cell>
          <cell r="H281" t="e">
            <v>#DIV/0!</v>
          </cell>
          <cell r="I281" t="e">
            <v>#DIV/0!</v>
          </cell>
          <cell r="K281" t="e">
            <v>#DIV/0!</v>
          </cell>
          <cell r="L281" t="e">
            <v>#DIV/0!</v>
          </cell>
          <cell r="M281">
            <v>1163.905</v>
          </cell>
          <cell r="N281" t="e">
            <v>#DIV/0!</v>
          </cell>
          <cell r="O281" t="e">
            <v>#DIV/0!</v>
          </cell>
          <cell r="P281" t="e">
            <v>#DIV/0!</v>
          </cell>
          <cell r="R281" t="e">
            <v>#DIV/0!</v>
          </cell>
          <cell r="S281" t="e">
            <v>#DIV/0!</v>
          </cell>
          <cell r="T281" t="e">
            <v>#DIV/0!</v>
          </cell>
          <cell r="U281" t="e">
            <v>#DIV/0!</v>
          </cell>
        </row>
        <row r="282">
          <cell r="A282">
            <v>42508</v>
          </cell>
          <cell r="B282" t="e">
            <v>#DIV/0!</v>
          </cell>
          <cell r="C282">
            <v>1136.03</v>
          </cell>
          <cell r="D282" t="e">
            <v>#DIV/0!</v>
          </cell>
          <cell r="E282" t="e">
            <v>#DIV/0!</v>
          </cell>
          <cell r="F282" t="e">
            <v>#DIV/0!</v>
          </cell>
          <cell r="H282" t="e">
            <v>#DIV/0!</v>
          </cell>
          <cell r="I282" t="e">
            <v>#DIV/0!</v>
          </cell>
          <cell r="K282" t="e">
            <v>#DIV/0!</v>
          </cell>
          <cell r="L282" t="e">
            <v>#DIV/0!</v>
          </cell>
          <cell r="M282">
            <v>1163.905</v>
          </cell>
          <cell r="N282" t="e">
            <v>#DIV/0!</v>
          </cell>
          <cell r="O282" t="e">
            <v>#DIV/0!</v>
          </cell>
          <cell r="P282" t="e">
            <v>#DIV/0!</v>
          </cell>
          <cell r="R282" t="e">
            <v>#DIV/0!</v>
          </cell>
          <cell r="S282" t="e">
            <v>#DIV/0!</v>
          </cell>
          <cell r="T282" t="e">
            <v>#DIV/0!</v>
          </cell>
          <cell r="U282" t="e">
            <v>#DIV/0!</v>
          </cell>
        </row>
        <row r="283">
          <cell r="A283">
            <v>42509</v>
          </cell>
          <cell r="B283" t="e">
            <v>#DIV/0!</v>
          </cell>
          <cell r="C283">
            <v>1136.03</v>
          </cell>
          <cell r="D283" t="e">
            <v>#DIV/0!</v>
          </cell>
          <cell r="E283" t="e">
            <v>#DIV/0!</v>
          </cell>
          <cell r="F283" t="e">
            <v>#DIV/0!</v>
          </cell>
          <cell r="H283" t="e">
            <v>#DIV/0!</v>
          </cell>
          <cell r="I283" t="e">
            <v>#DIV/0!</v>
          </cell>
          <cell r="K283" t="e">
            <v>#DIV/0!</v>
          </cell>
          <cell r="L283" t="e">
            <v>#DIV/0!</v>
          </cell>
          <cell r="M283">
            <v>1163.905</v>
          </cell>
          <cell r="N283" t="e">
            <v>#DIV/0!</v>
          </cell>
          <cell r="O283" t="e">
            <v>#DIV/0!</v>
          </cell>
          <cell r="P283" t="e">
            <v>#DIV/0!</v>
          </cell>
          <cell r="R283" t="e">
            <v>#DIV/0!</v>
          </cell>
          <cell r="S283" t="e">
            <v>#DIV/0!</v>
          </cell>
          <cell r="T283" t="e">
            <v>#DIV/0!</v>
          </cell>
          <cell r="U283" t="e">
            <v>#DIV/0!</v>
          </cell>
        </row>
        <row r="284">
          <cell r="A284">
            <v>42510</v>
          </cell>
          <cell r="B284" t="e">
            <v>#DIV/0!</v>
          </cell>
          <cell r="C284">
            <v>1136.03</v>
          </cell>
          <cell r="D284" t="e">
            <v>#DIV/0!</v>
          </cell>
          <cell r="E284" t="e">
            <v>#DIV/0!</v>
          </cell>
          <cell r="F284" t="e">
            <v>#DIV/0!</v>
          </cell>
          <cell r="H284" t="e">
            <v>#DIV/0!</v>
          </cell>
          <cell r="I284" t="e">
            <v>#DIV/0!</v>
          </cell>
          <cell r="K284" t="e">
            <v>#DIV/0!</v>
          </cell>
          <cell r="L284" t="e">
            <v>#DIV/0!</v>
          </cell>
          <cell r="M284">
            <v>1163.905</v>
          </cell>
          <cell r="N284" t="e">
            <v>#DIV/0!</v>
          </cell>
          <cell r="O284" t="e">
            <v>#DIV/0!</v>
          </cell>
          <cell r="P284" t="e">
            <v>#DIV/0!</v>
          </cell>
          <cell r="R284" t="e">
            <v>#DIV/0!</v>
          </cell>
          <cell r="S284" t="e">
            <v>#DIV/0!</v>
          </cell>
          <cell r="T284" t="e">
            <v>#DIV/0!</v>
          </cell>
          <cell r="U284" t="e">
            <v>#DIV/0!</v>
          </cell>
        </row>
        <row r="285">
          <cell r="A285">
            <v>42513</v>
          </cell>
          <cell r="B285" t="e">
            <v>#DIV/0!</v>
          </cell>
          <cell r="C285">
            <v>1136.03</v>
          </cell>
          <cell r="D285" t="e">
            <v>#DIV/0!</v>
          </cell>
          <cell r="E285" t="e">
            <v>#DIV/0!</v>
          </cell>
          <cell r="F285" t="e">
            <v>#DIV/0!</v>
          </cell>
          <cell r="H285" t="e">
            <v>#DIV/0!</v>
          </cell>
          <cell r="I285" t="e">
            <v>#DIV/0!</v>
          </cell>
          <cell r="K285" t="e">
            <v>#DIV/0!</v>
          </cell>
          <cell r="L285" t="e">
            <v>#DIV/0!</v>
          </cell>
          <cell r="M285">
            <v>1163.905</v>
          </cell>
          <cell r="N285" t="e">
            <v>#DIV/0!</v>
          </cell>
          <cell r="O285" t="e">
            <v>#DIV/0!</v>
          </cell>
          <cell r="P285" t="e">
            <v>#DIV/0!</v>
          </cell>
          <cell r="R285" t="e">
            <v>#DIV/0!</v>
          </cell>
          <cell r="S285" t="e">
            <v>#DIV/0!</v>
          </cell>
          <cell r="T285" t="e">
            <v>#DIV/0!</v>
          </cell>
          <cell r="U285" t="e">
            <v>#DIV/0!</v>
          </cell>
        </row>
        <row r="286">
          <cell r="A286">
            <v>42514</v>
          </cell>
          <cell r="B286" t="e">
            <v>#DIV/0!</v>
          </cell>
          <cell r="C286">
            <v>1136.03</v>
          </cell>
          <cell r="D286" t="e">
            <v>#DIV/0!</v>
          </cell>
          <cell r="E286" t="e">
            <v>#DIV/0!</v>
          </cell>
          <cell r="F286" t="e">
            <v>#DIV/0!</v>
          </cell>
          <cell r="H286" t="e">
            <v>#DIV/0!</v>
          </cell>
          <cell r="I286" t="e">
            <v>#DIV/0!</v>
          </cell>
          <cell r="K286" t="e">
            <v>#DIV/0!</v>
          </cell>
          <cell r="L286" t="e">
            <v>#DIV/0!</v>
          </cell>
          <cell r="M286">
            <v>1163.905</v>
          </cell>
          <cell r="N286" t="e">
            <v>#DIV/0!</v>
          </cell>
          <cell r="O286" t="e">
            <v>#DIV/0!</v>
          </cell>
          <cell r="P286" t="e">
            <v>#DIV/0!</v>
          </cell>
          <cell r="R286" t="e">
            <v>#DIV/0!</v>
          </cell>
          <cell r="S286" t="e">
            <v>#DIV/0!</v>
          </cell>
          <cell r="T286" t="e">
            <v>#DIV/0!</v>
          </cell>
          <cell r="U286" t="e">
            <v>#DIV/0!</v>
          </cell>
        </row>
        <row r="287">
          <cell r="A287">
            <v>42515</v>
          </cell>
          <cell r="B287" t="e">
            <v>#DIV/0!</v>
          </cell>
          <cell r="C287">
            <v>1136.03</v>
          </cell>
          <cell r="D287" t="e">
            <v>#DIV/0!</v>
          </cell>
          <cell r="E287" t="e">
            <v>#DIV/0!</v>
          </cell>
          <cell r="F287" t="e">
            <v>#DIV/0!</v>
          </cell>
          <cell r="H287" t="e">
            <v>#DIV/0!</v>
          </cell>
          <cell r="I287" t="e">
            <v>#DIV/0!</v>
          </cell>
          <cell r="K287" t="e">
            <v>#DIV/0!</v>
          </cell>
          <cell r="L287" t="e">
            <v>#DIV/0!</v>
          </cell>
          <cell r="M287">
            <v>1163.905</v>
          </cell>
          <cell r="N287" t="e">
            <v>#DIV/0!</v>
          </cell>
          <cell r="O287" t="e">
            <v>#DIV/0!</v>
          </cell>
          <cell r="P287" t="e">
            <v>#DIV/0!</v>
          </cell>
          <cell r="R287" t="e">
            <v>#DIV/0!</v>
          </cell>
          <cell r="S287" t="e">
            <v>#DIV/0!</v>
          </cell>
          <cell r="T287" t="e">
            <v>#DIV/0!</v>
          </cell>
          <cell r="U287" t="e">
            <v>#DIV/0!</v>
          </cell>
        </row>
        <row r="288">
          <cell r="A288">
            <v>42516</v>
          </cell>
          <cell r="B288" t="e">
            <v>#DIV/0!</v>
          </cell>
          <cell r="C288">
            <v>1136.03</v>
          </cell>
          <cell r="D288" t="e">
            <v>#DIV/0!</v>
          </cell>
          <cell r="E288" t="e">
            <v>#DIV/0!</v>
          </cell>
          <cell r="F288" t="e">
            <v>#DIV/0!</v>
          </cell>
          <cell r="H288" t="e">
            <v>#DIV/0!</v>
          </cell>
          <cell r="I288" t="e">
            <v>#DIV/0!</v>
          </cell>
          <cell r="K288" t="e">
            <v>#DIV/0!</v>
          </cell>
          <cell r="L288" t="e">
            <v>#DIV/0!</v>
          </cell>
          <cell r="M288">
            <v>1163.905</v>
          </cell>
          <cell r="N288" t="e">
            <v>#DIV/0!</v>
          </cell>
          <cell r="O288" t="e">
            <v>#DIV/0!</v>
          </cell>
          <cell r="P288" t="e">
            <v>#DIV/0!</v>
          </cell>
          <cell r="R288" t="e">
            <v>#DIV/0!</v>
          </cell>
          <cell r="S288" t="e">
            <v>#DIV/0!</v>
          </cell>
          <cell r="T288" t="e">
            <v>#DIV/0!</v>
          </cell>
          <cell r="U288" t="e">
            <v>#DIV/0!</v>
          </cell>
        </row>
        <row r="289">
          <cell r="A289">
            <v>42517</v>
          </cell>
          <cell r="B289" t="e">
            <v>#DIV/0!</v>
          </cell>
          <cell r="C289">
            <v>1136.03</v>
          </cell>
          <cell r="D289" t="e">
            <v>#DIV/0!</v>
          </cell>
          <cell r="E289" t="e">
            <v>#DIV/0!</v>
          </cell>
          <cell r="F289" t="e">
            <v>#DIV/0!</v>
          </cell>
          <cell r="H289" t="e">
            <v>#DIV/0!</v>
          </cell>
          <cell r="I289" t="e">
            <v>#DIV/0!</v>
          </cell>
          <cell r="K289" t="e">
            <v>#DIV/0!</v>
          </cell>
          <cell r="L289" t="e">
            <v>#DIV/0!</v>
          </cell>
          <cell r="M289">
            <v>1163.905</v>
          </cell>
          <cell r="N289" t="e">
            <v>#DIV/0!</v>
          </cell>
          <cell r="O289" t="e">
            <v>#DIV/0!</v>
          </cell>
          <cell r="P289" t="e">
            <v>#DIV/0!</v>
          </cell>
          <cell r="R289" t="e">
            <v>#DIV/0!</v>
          </cell>
          <cell r="S289" t="e">
            <v>#DIV/0!</v>
          </cell>
          <cell r="T289" t="e">
            <v>#DIV/0!</v>
          </cell>
          <cell r="U289" t="e">
            <v>#DIV/0!</v>
          </cell>
        </row>
        <row r="290">
          <cell r="A290">
            <v>42520</v>
          </cell>
          <cell r="B290" t="e">
            <v>#DIV/0!</v>
          </cell>
          <cell r="C290">
            <v>1136.03</v>
          </cell>
          <cell r="D290" t="e">
            <v>#DIV/0!</v>
          </cell>
          <cell r="E290" t="e">
            <v>#DIV/0!</v>
          </cell>
          <cell r="F290" t="e">
            <v>#DIV/0!</v>
          </cell>
          <cell r="H290" t="e">
            <v>#DIV/0!</v>
          </cell>
          <cell r="I290" t="e">
            <v>#DIV/0!</v>
          </cell>
          <cell r="K290" t="e">
            <v>#DIV/0!</v>
          </cell>
          <cell r="L290" t="e">
            <v>#DIV/0!</v>
          </cell>
          <cell r="M290">
            <v>1163.905</v>
          </cell>
          <cell r="N290" t="e">
            <v>#DIV/0!</v>
          </cell>
          <cell r="O290" t="e">
            <v>#DIV/0!</v>
          </cell>
          <cell r="P290" t="e">
            <v>#DIV/0!</v>
          </cell>
          <cell r="R290" t="e">
            <v>#DIV/0!</v>
          </cell>
          <cell r="S290" t="e">
            <v>#DIV/0!</v>
          </cell>
          <cell r="T290" t="e">
            <v>#DIV/0!</v>
          </cell>
          <cell r="U290" t="e">
            <v>#DIV/0!</v>
          </cell>
        </row>
        <row r="291">
          <cell r="A291">
            <v>42521</v>
          </cell>
          <cell r="B291" t="e">
            <v>#DIV/0!</v>
          </cell>
          <cell r="C291">
            <v>1136.03</v>
          </cell>
          <cell r="D291" t="e">
            <v>#DIV/0!</v>
          </cell>
          <cell r="E291" t="e">
            <v>#DIV/0!</v>
          </cell>
          <cell r="F291" t="e">
            <v>#DIV/0!</v>
          </cell>
          <cell r="H291" t="e">
            <v>#DIV/0!</v>
          </cell>
          <cell r="I291" t="e">
            <v>#DIV/0!</v>
          </cell>
          <cell r="K291" t="e">
            <v>#DIV/0!</v>
          </cell>
          <cell r="L291" t="e">
            <v>#DIV/0!</v>
          </cell>
          <cell r="M291">
            <v>1163.905</v>
          </cell>
          <cell r="N291" t="e">
            <v>#DIV/0!</v>
          </cell>
          <cell r="O291" t="e">
            <v>#DIV/0!</v>
          </cell>
          <cell r="P291" t="e">
            <v>#DIV/0!</v>
          </cell>
          <cell r="R291" t="e">
            <v>#DIV/0!</v>
          </cell>
          <cell r="S291" t="e">
            <v>#DIV/0!</v>
          </cell>
          <cell r="T291" t="e">
            <v>#DIV/0!</v>
          </cell>
          <cell r="U291" t="e">
            <v>#DIV/0!</v>
          </cell>
        </row>
        <row r="292">
          <cell r="A292">
            <v>42522</v>
          </cell>
          <cell r="B292" t="e">
            <v>#DIV/0!</v>
          </cell>
          <cell r="C292">
            <v>1136.03</v>
          </cell>
          <cell r="D292" t="e">
            <v>#DIV/0!</v>
          </cell>
          <cell r="E292" t="e">
            <v>#DIV/0!</v>
          </cell>
          <cell r="F292" t="e">
            <v>#DIV/0!</v>
          </cell>
          <cell r="H292" t="e">
            <v>#DIV/0!</v>
          </cell>
          <cell r="I292" t="e">
            <v>#DIV/0!</v>
          </cell>
          <cell r="K292" t="e">
            <v>#DIV/0!</v>
          </cell>
          <cell r="L292" t="e">
            <v>#DIV/0!</v>
          </cell>
          <cell r="M292">
            <v>1163.905</v>
          </cell>
          <cell r="N292" t="e">
            <v>#DIV/0!</v>
          </cell>
          <cell r="O292" t="e">
            <v>#DIV/0!</v>
          </cell>
          <cell r="P292" t="e">
            <v>#DIV/0!</v>
          </cell>
          <cell r="R292" t="e">
            <v>#DIV/0!</v>
          </cell>
          <cell r="S292" t="e">
            <v>#DIV/0!</v>
          </cell>
          <cell r="T292" t="e">
            <v>#DIV/0!</v>
          </cell>
          <cell r="U292" t="e">
            <v>#DIV/0!</v>
          </cell>
        </row>
        <row r="293">
          <cell r="A293">
            <v>42523</v>
          </cell>
          <cell r="B293" t="e">
            <v>#DIV/0!</v>
          </cell>
          <cell r="C293">
            <v>1136.03</v>
          </cell>
          <cell r="D293" t="e">
            <v>#DIV/0!</v>
          </cell>
          <cell r="E293" t="e">
            <v>#DIV/0!</v>
          </cell>
          <cell r="F293" t="e">
            <v>#DIV/0!</v>
          </cell>
          <cell r="H293" t="e">
            <v>#DIV/0!</v>
          </cell>
          <cell r="I293" t="e">
            <v>#DIV/0!</v>
          </cell>
          <cell r="K293" t="e">
            <v>#DIV/0!</v>
          </cell>
          <cell r="L293" t="e">
            <v>#DIV/0!</v>
          </cell>
          <cell r="M293">
            <v>1163.905</v>
          </cell>
          <cell r="N293" t="e">
            <v>#DIV/0!</v>
          </cell>
          <cell r="O293" t="e">
            <v>#DIV/0!</v>
          </cell>
          <cell r="P293" t="e">
            <v>#DIV/0!</v>
          </cell>
          <cell r="R293" t="e">
            <v>#DIV/0!</v>
          </cell>
          <cell r="S293" t="e">
            <v>#DIV/0!</v>
          </cell>
          <cell r="T293" t="e">
            <v>#DIV/0!</v>
          </cell>
          <cell r="U293" t="e">
            <v>#DIV/0!</v>
          </cell>
        </row>
        <row r="294">
          <cell r="A294">
            <v>42524</v>
          </cell>
          <cell r="B294" t="e">
            <v>#DIV/0!</v>
          </cell>
          <cell r="C294">
            <v>1136.03</v>
          </cell>
          <cell r="D294" t="e">
            <v>#DIV/0!</v>
          </cell>
          <cell r="E294" t="e">
            <v>#DIV/0!</v>
          </cell>
          <cell r="F294" t="e">
            <v>#DIV/0!</v>
          </cell>
          <cell r="H294" t="e">
            <v>#DIV/0!</v>
          </cell>
          <cell r="I294" t="e">
            <v>#DIV/0!</v>
          </cell>
          <cell r="K294" t="e">
            <v>#DIV/0!</v>
          </cell>
          <cell r="L294" t="e">
            <v>#DIV/0!</v>
          </cell>
          <cell r="M294">
            <v>1163.905</v>
          </cell>
          <cell r="N294" t="e">
            <v>#DIV/0!</v>
          </cell>
          <cell r="O294" t="e">
            <v>#DIV/0!</v>
          </cell>
          <cell r="P294" t="e">
            <v>#DIV/0!</v>
          </cell>
          <cell r="R294" t="e">
            <v>#DIV/0!</v>
          </cell>
          <cell r="S294" t="e">
            <v>#DIV/0!</v>
          </cell>
          <cell r="T294" t="e">
            <v>#DIV/0!</v>
          </cell>
          <cell r="U294" t="e">
            <v>#DIV/0!</v>
          </cell>
        </row>
        <row r="295">
          <cell r="A295">
            <v>42527</v>
          </cell>
          <cell r="B295" t="e">
            <v>#DIV/0!</v>
          </cell>
          <cell r="C295">
            <v>1136.03</v>
          </cell>
          <cell r="D295" t="e">
            <v>#DIV/0!</v>
          </cell>
          <cell r="E295" t="e">
            <v>#DIV/0!</v>
          </cell>
          <cell r="F295" t="e">
            <v>#DIV/0!</v>
          </cell>
          <cell r="H295" t="e">
            <v>#DIV/0!</v>
          </cell>
          <cell r="I295" t="e">
            <v>#DIV/0!</v>
          </cell>
          <cell r="K295" t="e">
            <v>#DIV/0!</v>
          </cell>
          <cell r="L295" t="e">
            <v>#DIV/0!</v>
          </cell>
          <cell r="M295">
            <v>1163.905</v>
          </cell>
          <cell r="N295" t="e">
            <v>#DIV/0!</v>
          </cell>
          <cell r="O295" t="e">
            <v>#DIV/0!</v>
          </cell>
          <cell r="P295" t="e">
            <v>#DIV/0!</v>
          </cell>
          <cell r="R295" t="e">
            <v>#DIV/0!</v>
          </cell>
          <cell r="S295" t="e">
            <v>#DIV/0!</v>
          </cell>
          <cell r="T295" t="e">
            <v>#DIV/0!</v>
          </cell>
          <cell r="U295" t="e">
            <v>#DIV/0!</v>
          </cell>
        </row>
        <row r="296">
          <cell r="A296">
            <v>42528</v>
          </cell>
          <cell r="B296" t="e">
            <v>#DIV/0!</v>
          </cell>
          <cell r="C296">
            <v>1136.03</v>
          </cell>
          <cell r="D296" t="e">
            <v>#DIV/0!</v>
          </cell>
          <cell r="E296" t="e">
            <v>#DIV/0!</v>
          </cell>
          <cell r="F296" t="e">
            <v>#DIV/0!</v>
          </cell>
          <cell r="H296" t="e">
            <v>#DIV/0!</v>
          </cell>
          <cell r="I296" t="e">
            <v>#DIV/0!</v>
          </cell>
          <cell r="K296" t="e">
            <v>#DIV/0!</v>
          </cell>
          <cell r="L296" t="e">
            <v>#DIV/0!</v>
          </cell>
          <cell r="M296">
            <v>1163.905</v>
          </cell>
          <cell r="N296" t="e">
            <v>#DIV/0!</v>
          </cell>
          <cell r="O296" t="e">
            <v>#DIV/0!</v>
          </cell>
          <cell r="P296" t="e">
            <v>#DIV/0!</v>
          </cell>
          <cell r="R296" t="e">
            <v>#DIV/0!</v>
          </cell>
          <cell r="S296" t="e">
            <v>#DIV/0!</v>
          </cell>
          <cell r="T296" t="e">
            <v>#DIV/0!</v>
          </cell>
          <cell r="U296" t="e">
            <v>#DIV/0!</v>
          </cell>
        </row>
        <row r="297">
          <cell r="A297">
            <v>42529</v>
          </cell>
          <cell r="B297" t="e">
            <v>#DIV/0!</v>
          </cell>
          <cell r="C297">
            <v>1136.03</v>
          </cell>
          <cell r="D297" t="e">
            <v>#DIV/0!</v>
          </cell>
          <cell r="E297" t="e">
            <v>#DIV/0!</v>
          </cell>
          <cell r="F297" t="e">
            <v>#DIV/0!</v>
          </cell>
          <cell r="H297" t="e">
            <v>#DIV/0!</v>
          </cell>
          <cell r="I297" t="e">
            <v>#DIV/0!</v>
          </cell>
          <cell r="K297" t="e">
            <v>#DIV/0!</v>
          </cell>
          <cell r="L297" t="e">
            <v>#DIV/0!</v>
          </cell>
          <cell r="M297">
            <v>1163.905</v>
          </cell>
          <cell r="N297" t="e">
            <v>#DIV/0!</v>
          </cell>
          <cell r="O297" t="e">
            <v>#DIV/0!</v>
          </cell>
          <cell r="P297" t="e">
            <v>#DIV/0!</v>
          </cell>
          <cell r="R297" t="e">
            <v>#DIV/0!</v>
          </cell>
          <cell r="S297" t="e">
            <v>#DIV/0!</v>
          </cell>
          <cell r="T297" t="e">
            <v>#DIV/0!</v>
          </cell>
          <cell r="U297" t="e">
            <v>#DIV/0!</v>
          </cell>
        </row>
        <row r="298">
          <cell r="A298">
            <v>42530</v>
          </cell>
          <cell r="B298" t="e">
            <v>#DIV/0!</v>
          </cell>
          <cell r="C298">
            <v>1136.03</v>
          </cell>
          <cell r="D298" t="e">
            <v>#DIV/0!</v>
          </cell>
          <cell r="E298" t="e">
            <v>#DIV/0!</v>
          </cell>
          <cell r="F298" t="e">
            <v>#DIV/0!</v>
          </cell>
          <cell r="H298" t="e">
            <v>#DIV/0!</v>
          </cell>
          <cell r="I298" t="e">
            <v>#DIV/0!</v>
          </cell>
          <cell r="K298" t="e">
            <v>#DIV/0!</v>
          </cell>
          <cell r="L298" t="e">
            <v>#DIV/0!</v>
          </cell>
          <cell r="M298">
            <v>1163.905</v>
          </cell>
          <cell r="N298" t="e">
            <v>#DIV/0!</v>
          </cell>
          <cell r="O298" t="e">
            <v>#DIV/0!</v>
          </cell>
          <cell r="P298" t="e">
            <v>#DIV/0!</v>
          </cell>
          <cell r="R298" t="e">
            <v>#DIV/0!</v>
          </cell>
          <cell r="S298" t="e">
            <v>#DIV/0!</v>
          </cell>
          <cell r="T298" t="e">
            <v>#DIV/0!</v>
          </cell>
          <cell r="U298" t="e">
            <v>#DIV/0!</v>
          </cell>
        </row>
        <row r="299">
          <cell r="A299">
            <v>42531</v>
          </cell>
          <cell r="B299" t="e">
            <v>#DIV/0!</v>
          </cell>
          <cell r="C299">
            <v>1136.03</v>
          </cell>
          <cell r="D299" t="e">
            <v>#DIV/0!</v>
          </cell>
          <cell r="E299" t="e">
            <v>#DIV/0!</v>
          </cell>
          <cell r="F299" t="e">
            <v>#DIV/0!</v>
          </cell>
          <cell r="H299" t="e">
            <v>#DIV/0!</v>
          </cell>
          <cell r="I299" t="e">
            <v>#DIV/0!</v>
          </cell>
          <cell r="K299" t="e">
            <v>#DIV/0!</v>
          </cell>
          <cell r="L299" t="e">
            <v>#DIV/0!</v>
          </cell>
          <cell r="M299">
            <v>1163.905</v>
          </cell>
          <cell r="N299" t="e">
            <v>#DIV/0!</v>
          </cell>
          <cell r="O299" t="e">
            <v>#DIV/0!</v>
          </cell>
          <cell r="P299" t="e">
            <v>#DIV/0!</v>
          </cell>
          <cell r="R299" t="e">
            <v>#DIV/0!</v>
          </cell>
          <cell r="S299" t="e">
            <v>#DIV/0!</v>
          </cell>
          <cell r="T299" t="e">
            <v>#DIV/0!</v>
          </cell>
          <cell r="U299" t="e">
            <v>#DIV/0!</v>
          </cell>
        </row>
        <row r="300">
          <cell r="A300">
            <v>42534</v>
          </cell>
          <cell r="B300" t="e">
            <v>#DIV/0!</v>
          </cell>
          <cell r="C300">
            <v>1136.03</v>
          </cell>
          <cell r="D300" t="e">
            <v>#DIV/0!</v>
          </cell>
          <cell r="E300" t="e">
            <v>#DIV/0!</v>
          </cell>
          <cell r="F300" t="e">
            <v>#DIV/0!</v>
          </cell>
          <cell r="H300" t="e">
            <v>#DIV/0!</v>
          </cell>
          <cell r="I300" t="e">
            <v>#DIV/0!</v>
          </cell>
          <cell r="K300" t="e">
            <v>#DIV/0!</v>
          </cell>
          <cell r="L300" t="e">
            <v>#DIV/0!</v>
          </cell>
          <cell r="M300">
            <v>1163.905</v>
          </cell>
          <cell r="N300" t="e">
            <v>#DIV/0!</v>
          </cell>
          <cell r="O300" t="e">
            <v>#DIV/0!</v>
          </cell>
          <cell r="P300" t="e">
            <v>#DIV/0!</v>
          </cell>
          <cell r="R300" t="e">
            <v>#DIV/0!</v>
          </cell>
          <cell r="S300" t="e">
            <v>#DIV/0!</v>
          </cell>
          <cell r="T300" t="e">
            <v>#DIV/0!</v>
          </cell>
          <cell r="U300" t="e">
            <v>#DIV/0!</v>
          </cell>
        </row>
        <row r="301">
          <cell r="A301">
            <v>42535</v>
          </cell>
          <cell r="B301" t="e">
            <v>#DIV/0!</v>
          </cell>
          <cell r="C301">
            <v>1136.03</v>
          </cell>
          <cell r="D301" t="e">
            <v>#DIV/0!</v>
          </cell>
          <cell r="E301" t="e">
            <v>#DIV/0!</v>
          </cell>
          <cell r="F301" t="e">
            <v>#DIV/0!</v>
          </cell>
          <cell r="H301" t="e">
            <v>#DIV/0!</v>
          </cell>
          <cell r="I301" t="e">
            <v>#DIV/0!</v>
          </cell>
          <cell r="K301" t="e">
            <v>#DIV/0!</v>
          </cell>
          <cell r="L301" t="e">
            <v>#DIV/0!</v>
          </cell>
          <cell r="M301">
            <v>1163.905</v>
          </cell>
          <cell r="N301" t="e">
            <v>#DIV/0!</v>
          </cell>
          <cell r="O301" t="e">
            <v>#DIV/0!</v>
          </cell>
          <cell r="P301" t="e">
            <v>#DIV/0!</v>
          </cell>
          <cell r="R301" t="e">
            <v>#DIV/0!</v>
          </cell>
          <cell r="S301" t="e">
            <v>#DIV/0!</v>
          </cell>
          <cell r="T301" t="e">
            <v>#DIV/0!</v>
          </cell>
          <cell r="U301" t="e">
            <v>#DIV/0!</v>
          </cell>
        </row>
        <row r="302">
          <cell r="A302">
            <v>42536</v>
          </cell>
          <cell r="B302" t="e">
            <v>#DIV/0!</v>
          </cell>
          <cell r="C302">
            <v>1136.03</v>
          </cell>
          <cell r="D302" t="e">
            <v>#DIV/0!</v>
          </cell>
          <cell r="E302" t="e">
            <v>#DIV/0!</v>
          </cell>
          <cell r="F302" t="e">
            <v>#DIV/0!</v>
          </cell>
          <cell r="H302" t="e">
            <v>#DIV/0!</v>
          </cell>
          <cell r="I302" t="e">
            <v>#DIV/0!</v>
          </cell>
          <cell r="K302" t="e">
            <v>#DIV/0!</v>
          </cell>
          <cell r="L302" t="e">
            <v>#DIV/0!</v>
          </cell>
          <cell r="M302">
            <v>1163.905</v>
          </cell>
          <cell r="N302" t="e">
            <v>#DIV/0!</v>
          </cell>
          <cell r="O302" t="e">
            <v>#DIV/0!</v>
          </cell>
          <cell r="P302" t="e">
            <v>#DIV/0!</v>
          </cell>
          <cell r="R302" t="e">
            <v>#DIV/0!</v>
          </cell>
          <cell r="S302" t="e">
            <v>#DIV/0!</v>
          </cell>
          <cell r="T302" t="e">
            <v>#DIV/0!</v>
          </cell>
          <cell r="U302" t="e">
            <v>#DIV/0!</v>
          </cell>
        </row>
        <row r="303">
          <cell r="A303">
            <v>42537</v>
          </cell>
          <cell r="B303" t="e">
            <v>#DIV/0!</v>
          </cell>
          <cell r="C303">
            <v>1136.03</v>
          </cell>
          <cell r="D303" t="e">
            <v>#DIV/0!</v>
          </cell>
          <cell r="E303" t="e">
            <v>#DIV/0!</v>
          </cell>
          <cell r="F303" t="e">
            <v>#DIV/0!</v>
          </cell>
          <cell r="H303" t="e">
            <v>#DIV/0!</v>
          </cell>
          <cell r="I303" t="e">
            <v>#DIV/0!</v>
          </cell>
          <cell r="K303" t="e">
            <v>#DIV/0!</v>
          </cell>
          <cell r="L303" t="e">
            <v>#DIV/0!</v>
          </cell>
          <cell r="M303">
            <v>1163.905</v>
          </cell>
          <cell r="N303" t="e">
            <v>#DIV/0!</v>
          </cell>
          <cell r="O303" t="e">
            <v>#DIV/0!</v>
          </cell>
          <cell r="P303" t="e">
            <v>#DIV/0!</v>
          </cell>
          <cell r="R303" t="e">
            <v>#DIV/0!</v>
          </cell>
          <cell r="S303" t="e">
            <v>#DIV/0!</v>
          </cell>
          <cell r="T303" t="e">
            <v>#DIV/0!</v>
          </cell>
          <cell r="U303" t="e">
            <v>#DIV/0!</v>
          </cell>
        </row>
        <row r="304">
          <cell r="A304">
            <v>42538</v>
          </cell>
          <cell r="B304" t="e">
            <v>#DIV/0!</v>
          </cell>
          <cell r="C304">
            <v>1136.03</v>
          </cell>
          <cell r="D304" t="e">
            <v>#DIV/0!</v>
          </cell>
          <cell r="E304" t="e">
            <v>#DIV/0!</v>
          </cell>
          <cell r="F304" t="e">
            <v>#DIV/0!</v>
          </cell>
          <cell r="H304" t="e">
            <v>#DIV/0!</v>
          </cell>
          <cell r="I304" t="e">
            <v>#DIV/0!</v>
          </cell>
          <cell r="K304" t="e">
            <v>#DIV/0!</v>
          </cell>
          <cell r="L304" t="e">
            <v>#DIV/0!</v>
          </cell>
          <cell r="M304">
            <v>1163.905</v>
          </cell>
          <cell r="N304" t="e">
            <v>#DIV/0!</v>
          </cell>
          <cell r="O304" t="e">
            <v>#DIV/0!</v>
          </cell>
          <cell r="P304" t="e">
            <v>#DIV/0!</v>
          </cell>
          <cell r="R304" t="e">
            <v>#DIV/0!</v>
          </cell>
          <cell r="S304" t="e">
            <v>#DIV/0!</v>
          </cell>
          <cell r="T304" t="e">
            <v>#DIV/0!</v>
          </cell>
          <cell r="U304" t="e">
            <v>#DIV/0!</v>
          </cell>
        </row>
        <row r="305">
          <cell r="A305">
            <v>42541</v>
          </cell>
          <cell r="B305" t="e">
            <v>#DIV/0!</v>
          </cell>
          <cell r="C305">
            <v>1136.03</v>
          </cell>
          <cell r="D305" t="e">
            <v>#DIV/0!</v>
          </cell>
          <cell r="E305" t="e">
            <v>#DIV/0!</v>
          </cell>
          <cell r="F305" t="e">
            <v>#DIV/0!</v>
          </cell>
          <cell r="H305" t="e">
            <v>#DIV/0!</v>
          </cell>
          <cell r="I305" t="e">
            <v>#DIV/0!</v>
          </cell>
          <cell r="K305" t="e">
            <v>#DIV/0!</v>
          </cell>
          <cell r="L305" t="e">
            <v>#DIV/0!</v>
          </cell>
          <cell r="M305">
            <v>1163.905</v>
          </cell>
          <cell r="N305" t="e">
            <v>#DIV/0!</v>
          </cell>
          <cell r="O305" t="e">
            <v>#DIV/0!</v>
          </cell>
          <cell r="P305" t="e">
            <v>#DIV/0!</v>
          </cell>
          <cell r="R305" t="e">
            <v>#DIV/0!</v>
          </cell>
          <cell r="S305" t="e">
            <v>#DIV/0!</v>
          </cell>
          <cell r="T305" t="e">
            <v>#DIV/0!</v>
          </cell>
          <cell r="U305" t="e">
            <v>#DIV/0!</v>
          </cell>
        </row>
        <row r="306">
          <cell r="A306">
            <v>42542</v>
          </cell>
          <cell r="B306" t="e">
            <v>#DIV/0!</v>
          </cell>
          <cell r="C306">
            <v>1136.03</v>
          </cell>
          <cell r="D306" t="e">
            <v>#DIV/0!</v>
          </cell>
          <cell r="E306" t="e">
            <v>#DIV/0!</v>
          </cell>
          <cell r="F306" t="e">
            <v>#DIV/0!</v>
          </cell>
          <cell r="H306" t="e">
            <v>#DIV/0!</v>
          </cell>
          <cell r="I306" t="e">
            <v>#DIV/0!</v>
          </cell>
          <cell r="K306" t="e">
            <v>#DIV/0!</v>
          </cell>
          <cell r="L306" t="e">
            <v>#DIV/0!</v>
          </cell>
          <cell r="M306">
            <v>1163.905</v>
          </cell>
          <cell r="N306" t="e">
            <v>#DIV/0!</v>
          </cell>
          <cell r="O306" t="e">
            <v>#DIV/0!</v>
          </cell>
          <cell r="P306" t="e">
            <v>#DIV/0!</v>
          </cell>
          <cell r="R306" t="e">
            <v>#DIV/0!</v>
          </cell>
          <cell r="S306" t="e">
            <v>#DIV/0!</v>
          </cell>
          <cell r="T306" t="e">
            <v>#DIV/0!</v>
          </cell>
          <cell r="U306" t="e">
            <v>#DIV/0!</v>
          </cell>
        </row>
        <row r="307">
          <cell r="A307">
            <v>42543</v>
          </cell>
          <cell r="B307" t="e">
            <v>#DIV/0!</v>
          </cell>
          <cell r="C307">
            <v>1136.03</v>
          </cell>
          <cell r="D307" t="e">
            <v>#DIV/0!</v>
          </cell>
          <cell r="E307" t="e">
            <v>#DIV/0!</v>
          </cell>
          <cell r="F307" t="e">
            <v>#DIV/0!</v>
          </cell>
          <cell r="H307" t="e">
            <v>#DIV/0!</v>
          </cell>
          <cell r="I307" t="e">
            <v>#DIV/0!</v>
          </cell>
          <cell r="K307" t="e">
            <v>#DIV/0!</v>
          </cell>
          <cell r="L307" t="e">
            <v>#DIV/0!</v>
          </cell>
          <cell r="M307">
            <v>1163.905</v>
          </cell>
          <cell r="N307" t="e">
            <v>#DIV/0!</v>
          </cell>
          <cell r="O307" t="e">
            <v>#DIV/0!</v>
          </cell>
          <cell r="P307" t="e">
            <v>#DIV/0!</v>
          </cell>
          <cell r="R307" t="e">
            <v>#DIV/0!</v>
          </cell>
          <cell r="S307" t="e">
            <v>#DIV/0!</v>
          </cell>
          <cell r="T307" t="e">
            <v>#DIV/0!</v>
          </cell>
          <cell r="U307" t="e">
            <v>#DIV/0!</v>
          </cell>
        </row>
        <row r="308">
          <cell r="A308">
            <v>42544</v>
          </cell>
          <cell r="B308" t="e">
            <v>#DIV/0!</v>
          </cell>
          <cell r="C308">
            <v>1136.03</v>
          </cell>
          <cell r="D308" t="e">
            <v>#DIV/0!</v>
          </cell>
          <cell r="E308" t="e">
            <v>#DIV/0!</v>
          </cell>
          <cell r="F308" t="e">
            <v>#DIV/0!</v>
          </cell>
          <cell r="H308" t="e">
            <v>#DIV/0!</v>
          </cell>
          <cell r="I308" t="e">
            <v>#DIV/0!</v>
          </cell>
          <cell r="K308" t="e">
            <v>#DIV/0!</v>
          </cell>
          <cell r="L308" t="e">
            <v>#DIV/0!</v>
          </cell>
          <cell r="M308">
            <v>1163.905</v>
          </cell>
          <cell r="N308" t="e">
            <v>#DIV/0!</v>
          </cell>
          <cell r="O308" t="e">
            <v>#DIV/0!</v>
          </cell>
          <cell r="P308" t="e">
            <v>#DIV/0!</v>
          </cell>
          <cell r="R308" t="e">
            <v>#DIV/0!</v>
          </cell>
          <cell r="S308" t="e">
            <v>#DIV/0!</v>
          </cell>
          <cell r="T308" t="e">
            <v>#DIV/0!</v>
          </cell>
          <cell r="U308" t="e">
            <v>#DIV/0!</v>
          </cell>
        </row>
        <row r="309">
          <cell r="A309">
            <v>42545</v>
          </cell>
          <cell r="B309" t="e">
            <v>#DIV/0!</v>
          </cell>
          <cell r="C309">
            <v>1136.03</v>
          </cell>
          <cell r="D309" t="e">
            <v>#DIV/0!</v>
          </cell>
          <cell r="E309" t="e">
            <v>#DIV/0!</v>
          </cell>
          <cell r="F309" t="e">
            <v>#DIV/0!</v>
          </cell>
          <cell r="H309" t="e">
            <v>#DIV/0!</v>
          </cell>
          <cell r="I309" t="e">
            <v>#DIV/0!</v>
          </cell>
          <cell r="K309" t="e">
            <v>#DIV/0!</v>
          </cell>
          <cell r="L309" t="e">
            <v>#DIV/0!</v>
          </cell>
          <cell r="M309">
            <v>1163.905</v>
          </cell>
          <cell r="N309" t="e">
            <v>#DIV/0!</v>
          </cell>
          <cell r="O309" t="e">
            <v>#DIV/0!</v>
          </cell>
          <cell r="P309" t="e">
            <v>#DIV/0!</v>
          </cell>
          <cell r="R309" t="e">
            <v>#DIV/0!</v>
          </cell>
          <cell r="S309" t="e">
            <v>#DIV/0!</v>
          </cell>
          <cell r="T309" t="e">
            <v>#DIV/0!</v>
          </cell>
          <cell r="U309" t="e">
            <v>#DIV/0!</v>
          </cell>
        </row>
        <row r="310">
          <cell r="A310">
            <v>42548</v>
          </cell>
          <cell r="B310" t="e">
            <v>#DIV/0!</v>
          </cell>
          <cell r="C310">
            <v>1136.03</v>
          </cell>
          <cell r="D310" t="e">
            <v>#DIV/0!</v>
          </cell>
          <cell r="E310" t="e">
            <v>#DIV/0!</v>
          </cell>
          <cell r="F310" t="e">
            <v>#DIV/0!</v>
          </cell>
          <cell r="H310" t="e">
            <v>#DIV/0!</v>
          </cell>
          <cell r="I310" t="e">
            <v>#DIV/0!</v>
          </cell>
          <cell r="K310" t="e">
            <v>#DIV/0!</v>
          </cell>
          <cell r="L310" t="e">
            <v>#DIV/0!</v>
          </cell>
          <cell r="M310">
            <v>1163.905</v>
          </cell>
          <cell r="N310" t="e">
            <v>#DIV/0!</v>
          </cell>
          <cell r="O310" t="e">
            <v>#DIV/0!</v>
          </cell>
          <cell r="P310" t="e">
            <v>#DIV/0!</v>
          </cell>
          <cell r="R310" t="e">
            <v>#DIV/0!</v>
          </cell>
          <cell r="S310" t="e">
            <v>#DIV/0!</v>
          </cell>
          <cell r="T310" t="e">
            <v>#DIV/0!</v>
          </cell>
          <cell r="U310" t="e">
            <v>#DIV/0!</v>
          </cell>
        </row>
        <row r="311">
          <cell r="A311">
            <v>42549</v>
          </cell>
          <cell r="B311" t="e">
            <v>#DIV/0!</v>
          </cell>
          <cell r="C311">
            <v>1136.03</v>
          </cell>
          <cell r="D311" t="e">
            <v>#DIV/0!</v>
          </cell>
          <cell r="E311" t="e">
            <v>#DIV/0!</v>
          </cell>
          <cell r="F311" t="e">
            <v>#DIV/0!</v>
          </cell>
          <cell r="H311" t="e">
            <v>#DIV/0!</v>
          </cell>
          <cell r="I311" t="e">
            <v>#DIV/0!</v>
          </cell>
          <cell r="K311" t="e">
            <v>#DIV/0!</v>
          </cell>
          <cell r="L311" t="e">
            <v>#DIV/0!</v>
          </cell>
          <cell r="M311">
            <v>1163.905</v>
          </cell>
          <cell r="N311" t="e">
            <v>#DIV/0!</v>
          </cell>
          <cell r="O311" t="e">
            <v>#DIV/0!</v>
          </cell>
          <cell r="P311" t="e">
            <v>#DIV/0!</v>
          </cell>
          <cell r="R311" t="e">
            <v>#DIV/0!</v>
          </cell>
          <cell r="S311" t="e">
            <v>#DIV/0!</v>
          </cell>
          <cell r="T311" t="e">
            <v>#DIV/0!</v>
          </cell>
          <cell r="U311" t="e">
            <v>#DIV/0!</v>
          </cell>
        </row>
        <row r="312">
          <cell r="A312">
            <v>42550</v>
          </cell>
          <cell r="B312" t="e">
            <v>#DIV/0!</v>
          </cell>
          <cell r="C312">
            <v>1136.03</v>
          </cell>
          <cell r="D312" t="e">
            <v>#DIV/0!</v>
          </cell>
          <cell r="E312" t="e">
            <v>#DIV/0!</v>
          </cell>
          <cell r="F312" t="e">
            <v>#DIV/0!</v>
          </cell>
          <cell r="H312" t="e">
            <v>#DIV/0!</v>
          </cell>
          <cell r="I312" t="e">
            <v>#DIV/0!</v>
          </cell>
          <cell r="K312" t="e">
            <v>#DIV/0!</v>
          </cell>
          <cell r="L312" t="e">
            <v>#DIV/0!</v>
          </cell>
          <cell r="M312">
            <v>1163.905</v>
          </cell>
          <cell r="N312" t="e">
            <v>#DIV/0!</v>
          </cell>
          <cell r="O312" t="e">
            <v>#DIV/0!</v>
          </cell>
          <cell r="P312" t="e">
            <v>#DIV/0!</v>
          </cell>
          <cell r="R312" t="e">
            <v>#DIV/0!</v>
          </cell>
          <cell r="S312" t="e">
            <v>#DIV/0!</v>
          </cell>
          <cell r="T312" t="e">
            <v>#DIV/0!</v>
          </cell>
          <cell r="U312" t="e">
            <v>#DIV/0!</v>
          </cell>
        </row>
        <row r="313">
          <cell r="A313">
            <v>42551</v>
          </cell>
          <cell r="B313" t="e">
            <v>#DIV/0!</v>
          </cell>
          <cell r="C313">
            <v>1136.03</v>
          </cell>
          <cell r="D313" t="e">
            <v>#DIV/0!</v>
          </cell>
          <cell r="E313" t="e">
            <v>#DIV/0!</v>
          </cell>
          <cell r="F313" t="e">
            <v>#DIV/0!</v>
          </cell>
          <cell r="H313" t="e">
            <v>#DIV/0!</v>
          </cell>
          <cell r="I313" t="e">
            <v>#DIV/0!</v>
          </cell>
          <cell r="K313" t="e">
            <v>#DIV/0!</v>
          </cell>
          <cell r="L313" t="e">
            <v>#DIV/0!</v>
          </cell>
          <cell r="M313">
            <v>1163.905</v>
          </cell>
          <cell r="N313" t="e">
            <v>#DIV/0!</v>
          </cell>
          <cell r="O313" t="e">
            <v>#DIV/0!</v>
          </cell>
          <cell r="P313" t="e">
            <v>#DIV/0!</v>
          </cell>
          <cell r="R313" t="e">
            <v>#DIV/0!</v>
          </cell>
          <cell r="S313" t="e">
            <v>#DIV/0!</v>
          </cell>
          <cell r="T313" t="e">
            <v>#DIV/0!</v>
          </cell>
          <cell r="U313" t="e">
            <v>#DIV/0!</v>
          </cell>
        </row>
        <row r="314">
          <cell r="A314">
            <v>42552</v>
          </cell>
          <cell r="B314" t="e">
            <v>#DIV/0!</v>
          </cell>
          <cell r="C314">
            <v>1136.03</v>
          </cell>
          <cell r="D314" t="e">
            <v>#DIV/0!</v>
          </cell>
          <cell r="E314" t="e">
            <v>#DIV/0!</v>
          </cell>
          <cell r="F314" t="e">
            <v>#DIV/0!</v>
          </cell>
          <cell r="H314" t="e">
            <v>#DIV/0!</v>
          </cell>
          <cell r="I314" t="e">
            <v>#DIV/0!</v>
          </cell>
          <cell r="K314" t="e">
            <v>#DIV/0!</v>
          </cell>
          <cell r="L314" t="e">
            <v>#DIV/0!</v>
          </cell>
          <cell r="M314">
            <v>1163.905</v>
          </cell>
          <cell r="N314" t="e">
            <v>#DIV/0!</v>
          </cell>
          <cell r="O314" t="e">
            <v>#DIV/0!</v>
          </cell>
          <cell r="P314" t="e">
            <v>#DIV/0!</v>
          </cell>
          <cell r="R314" t="e">
            <v>#DIV/0!</v>
          </cell>
          <cell r="S314" t="e">
            <v>#DIV/0!</v>
          </cell>
          <cell r="T314" t="e">
            <v>#DIV/0!</v>
          </cell>
          <cell r="U314" t="e">
            <v>#DIV/0!</v>
          </cell>
        </row>
        <row r="315">
          <cell r="A315">
            <v>42555</v>
          </cell>
          <cell r="B315" t="e">
            <v>#DIV/0!</v>
          </cell>
          <cell r="C315">
            <v>1136.03</v>
          </cell>
          <cell r="D315" t="e">
            <v>#DIV/0!</v>
          </cell>
          <cell r="E315" t="e">
            <v>#DIV/0!</v>
          </cell>
          <cell r="F315" t="e">
            <v>#DIV/0!</v>
          </cell>
          <cell r="H315" t="e">
            <v>#DIV/0!</v>
          </cell>
          <cell r="I315" t="e">
            <v>#DIV/0!</v>
          </cell>
          <cell r="K315" t="e">
            <v>#DIV/0!</v>
          </cell>
          <cell r="L315" t="e">
            <v>#DIV/0!</v>
          </cell>
          <cell r="M315">
            <v>1163.905</v>
          </cell>
          <cell r="N315" t="e">
            <v>#DIV/0!</v>
          </cell>
          <cell r="O315" t="e">
            <v>#DIV/0!</v>
          </cell>
          <cell r="P315" t="e">
            <v>#DIV/0!</v>
          </cell>
          <cell r="R315" t="e">
            <v>#DIV/0!</v>
          </cell>
          <cell r="S315" t="e">
            <v>#DIV/0!</v>
          </cell>
          <cell r="T315" t="e">
            <v>#DIV/0!</v>
          </cell>
          <cell r="U315" t="e">
            <v>#DIV/0!</v>
          </cell>
        </row>
        <row r="316">
          <cell r="A316">
            <v>42556</v>
          </cell>
          <cell r="B316" t="e">
            <v>#DIV/0!</v>
          </cell>
          <cell r="C316">
            <v>1136.03</v>
          </cell>
          <cell r="D316" t="e">
            <v>#DIV/0!</v>
          </cell>
          <cell r="E316" t="e">
            <v>#DIV/0!</v>
          </cell>
          <cell r="F316" t="e">
            <v>#DIV/0!</v>
          </cell>
          <cell r="H316" t="e">
            <v>#DIV/0!</v>
          </cell>
          <cell r="I316" t="e">
            <v>#DIV/0!</v>
          </cell>
          <cell r="K316" t="e">
            <v>#DIV/0!</v>
          </cell>
          <cell r="L316" t="e">
            <v>#DIV/0!</v>
          </cell>
          <cell r="M316">
            <v>1163.905</v>
          </cell>
          <cell r="N316" t="e">
            <v>#DIV/0!</v>
          </cell>
          <cell r="O316" t="e">
            <v>#DIV/0!</v>
          </cell>
          <cell r="P316" t="e">
            <v>#DIV/0!</v>
          </cell>
          <cell r="R316" t="e">
            <v>#DIV/0!</v>
          </cell>
          <cell r="S316" t="e">
            <v>#DIV/0!</v>
          </cell>
          <cell r="T316" t="e">
            <v>#DIV/0!</v>
          </cell>
          <cell r="U316" t="e">
            <v>#DIV/0!</v>
          </cell>
        </row>
        <row r="317">
          <cell r="A317">
            <v>42557</v>
          </cell>
          <cell r="B317" t="e">
            <v>#DIV/0!</v>
          </cell>
          <cell r="C317">
            <v>1136.03</v>
          </cell>
          <cell r="D317" t="e">
            <v>#DIV/0!</v>
          </cell>
          <cell r="E317" t="e">
            <v>#DIV/0!</v>
          </cell>
          <cell r="F317" t="e">
            <v>#DIV/0!</v>
          </cell>
          <cell r="H317" t="e">
            <v>#DIV/0!</v>
          </cell>
          <cell r="I317" t="e">
            <v>#DIV/0!</v>
          </cell>
          <cell r="K317" t="e">
            <v>#DIV/0!</v>
          </cell>
          <cell r="L317" t="e">
            <v>#DIV/0!</v>
          </cell>
          <cell r="M317">
            <v>1163.905</v>
          </cell>
          <cell r="N317" t="e">
            <v>#DIV/0!</v>
          </cell>
          <cell r="O317" t="e">
            <v>#DIV/0!</v>
          </cell>
          <cell r="P317" t="e">
            <v>#DIV/0!</v>
          </cell>
          <cell r="R317" t="e">
            <v>#DIV/0!</v>
          </cell>
          <cell r="S317" t="e">
            <v>#DIV/0!</v>
          </cell>
          <cell r="T317" t="e">
            <v>#DIV/0!</v>
          </cell>
          <cell r="U317" t="e">
            <v>#DIV/0!</v>
          </cell>
        </row>
        <row r="318">
          <cell r="A318">
            <v>42558</v>
          </cell>
          <cell r="B318" t="e">
            <v>#DIV/0!</v>
          </cell>
          <cell r="C318">
            <v>1136.03</v>
          </cell>
          <cell r="D318" t="e">
            <v>#DIV/0!</v>
          </cell>
          <cell r="E318" t="e">
            <v>#DIV/0!</v>
          </cell>
          <cell r="F318" t="e">
            <v>#DIV/0!</v>
          </cell>
          <cell r="H318" t="e">
            <v>#DIV/0!</v>
          </cell>
          <cell r="I318" t="e">
            <v>#DIV/0!</v>
          </cell>
          <cell r="K318" t="e">
            <v>#DIV/0!</v>
          </cell>
          <cell r="L318" t="e">
            <v>#DIV/0!</v>
          </cell>
          <cell r="M318">
            <v>1163.905</v>
          </cell>
          <cell r="N318" t="e">
            <v>#DIV/0!</v>
          </cell>
          <cell r="O318" t="e">
            <v>#DIV/0!</v>
          </cell>
          <cell r="P318" t="e">
            <v>#DIV/0!</v>
          </cell>
          <cell r="R318" t="e">
            <v>#DIV/0!</v>
          </cell>
          <cell r="S318" t="e">
            <v>#DIV/0!</v>
          </cell>
          <cell r="T318" t="e">
            <v>#DIV/0!</v>
          </cell>
          <cell r="U318" t="e">
            <v>#DIV/0!</v>
          </cell>
        </row>
        <row r="319">
          <cell r="A319">
            <v>42559</v>
          </cell>
          <cell r="B319" t="e">
            <v>#DIV/0!</v>
          </cell>
          <cell r="C319">
            <v>1136.03</v>
          </cell>
          <cell r="D319" t="e">
            <v>#DIV/0!</v>
          </cell>
          <cell r="E319" t="e">
            <v>#DIV/0!</v>
          </cell>
          <cell r="F319" t="e">
            <v>#DIV/0!</v>
          </cell>
          <cell r="H319" t="e">
            <v>#DIV/0!</v>
          </cell>
          <cell r="I319" t="e">
            <v>#DIV/0!</v>
          </cell>
          <cell r="K319" t="e">
            <v>#DIV/0!</v>
          </cell>
          <cell r="L319" t="e">
            <v>#DIV/0!</v>
          </cell>
          <cell r="M319">
            <v>1163.905</v>
          </cell>
          <cell r="N319" t="e">
            <v>#DIV/0!</v>
          </cell>
          <cell r="O319" t="e">
            <v>#DIV/0!</v>
          </cell>
          <cell r="P319" t="e">
            <v>#DIV/0!</v>
          </cell>
          <cell r="R319" t="e">
            <v>#DIV/0!</v>
          </cell>
          <cell r="S319" t="e">
            <v>#DIV/0!</v>
          </cell>
          <cell r="T319" t="e">
            <v>#DIV/0!</v>
          </cell>
          <cell r="U319" t="e">
            <v>#DIV/0!</v>
          </cell>
        </row>
        <row r="320">
          <cell r="A320">
            <v>42562</v>
          </cell>
          <cell r="B320" t="e">
            <v>#DIV/0!</v>
          </cell>
          <cell r="C320">
            <v>1136.03</v>
          </cell>
          <cell r="D320" t="e">
            <v>#DIV/0!</v>
          </cell>
          <cell r="E320" t="e">
            <v>#DIV/0!</v>
          </cell>
          <cell r="F320" t="e">
            <v>#DIV/0!</v>
          </cell>
          <cell r="H320" t="e">
            <v>#DIV/0!</v>
          </cell>
          <cell r="I320" t="e">
            <v>#DIV/0!</v>
          </cell>
          <cell r="K320" t="e">
            <v>#DIV/0!</v>
          </cell>
          <cell r="L320" t="e">
            <v>#DIV/0!</v>
          </cell>
          <cell r="M320">
            <v>1163.905</v>
          </cell>
          <cell r="N320" t="e">
            <v>#DIV/0!</v>
          </cell>
          <cell r="O320" t="e">
            <v>#DIV/0!</v>
          </cell>
          <cell r="P320" t="e">
            <v>#DIV/0!</v>
          </cell>
          <cell r="R320" t="e">
            <v>#DIV/0!</v>
          </cell>
          <cell r="S320" t="e">
            <v>#DIV/0!</v>
          </cell>
          <cell r="T320" t="e">
            <v>#DIV/0!</v>
          </cell>
          <cell r="U320" t="e">
            <v>#DIV/0!</v>
          </cell>
        </row>
        <row r="321">
          <cell r="A321">
            <v>42563</v>
          </cell>
          <cell r="B321" t="e">
            <v>#DIV/0!</v>
          </cell>
          <cell r="C321">
            <v>1136.03</v>
          </cell>
          <cell r="D321" t="e">
            <v>#DIV/0!</v>
          </cell>
          <cell r="E321" t="e">
            <v>#DIV/0!</v>
          </cell>
          <cell r="F321" t="e">
            <v>#DIV/0!</v>
          </cell>
          <cell r="H321" t="e">
            <v>#DIV/0!</v>
          </cell>
          <cell r="I321" t="e">
            <v>#DIV/0!</v>
          </cell>
          <cell r="K321" t="e">
            <v>#DIV/0!</v>
          </cell>
          <cell r="L321" t="e">
            <v>#DIV/0!</v>
          </cell>
          <cell r="M321">
            <v>1163.905</v>
          </cell>
          <cell r="N321" t="e">
            <v>#DIV/0!</v>
          </cell>
          <cell r="O321" t="e">
            <v>#DIV/0!</v>
          </cell>
          <cell r="P321" t="e">
            <v>#DIV/0!</v>
          </cell>
          <cell r="R321" t="e">
            <v>#DIV/0!</v>
          </cell>
          <cell r="S321" t="e">
            <v>#DIV/0!</v>
          </cell>
          <cell r="T321" t="e">
            <v>#DIV/0!</v>
          </cell>
          <cell r="U321" t="e">
            <v>#DIV/0!</v>
          </cell>
        </row>
        <row r="322">
          <cell r="A322">
            <v>42564</v>
          </cell>
          <cell r="B322" t="e">
            <v>#DIV/0!</v>
          </cell>
          <cell r="C322">
            <v>1136.03</v>
          </cell>
          <cell r="D322" t="e">
            <v>#DIV/0!</v>
          </cell>
          <cell r="E322" t="e">
            <v>#DIV/0!</v>
          </cell>
          <cell r="F322" t="e">
            <v>#DIV/0!</v>
          </cell>
          <cell r="H322" t="e">
            <v>#DIV/0!</v>
          </cell>
          <cell r="I322" t="e">
            <v>#DIV/0!</v>
          </cell>
          <cell r="K322" t="e">
            <v>#DIV/0!</v>
          </cell>
          <cell r="L322" t="e">
            <v>#DIV/0!</v>
          </cell>
          <cell r="M322">
            <v>1163.905</v>
          </cell>
          <cell r="N322" t="e">
            <v>#DIV/0!</v>
          </cell>
          <cell r="O322" t="e">
            <v>#DIV/0!</v>
          </cell>
          <cell r="P322" t="e">
            <v>#DIV/0!</v>
          </cell>
          <cell r="R322" t="e">
            <v>#DIV/0!</v>
          </cell>
          <cell r="S322" t="e">
            <v>#DIV/0!</v>
          </cell>
          <cell r="T322" t="e">
            <v>#DIV/0!</v>
          </cell>
          <cell r="U322" t="e">
            <v>#DIV/0!</v>
          </cell>
        </row>
        <row r="323">
          <cell r="A323">
            <v>42565</v>
          </cell>
          <cell r="B323" t="e">
            <v>#DIV/0!</v>
          </cell>
          <cell r="C323">
            <v>1136.03</v>
          </cell>
          <cell r="D323" t="e">
            <v>#DIV/0!</v>
          </cell>
          <cell r="E323" t="e">
            <v>#DIV/0!</v>
          </cell>
          <cell r="F323" t="e">
            <v>#DIV/0!</v>
          </cell>
          <cell r="H323" t="e">
            <v>#DIV/0!</v>
          </cell>
          <cell r="I323" t="e">
            <v>#DIV/0!</v>
          </cell>
          <cell r="K323" t="e">
            <v>#DIV/0!</v>
          </cell>
          <cell r="L323" t="e">
            <v>#DIV/0!</v>
          </cell>
          <cell r="M323">
            <v>1163.905</v>
          </cell>
          <cell r="N323" t="e">
            <v>#DIV/0!</v>
          </cell>
          <cell r="O323" t="e">
            <v>#DIV/0!</v>
          </cell>
          <cell r="P323" t="e">
            <v>#DIV/0!</v>
          </cell>
          <cell r="R323" t="e">
            <v>#DIV/0!</v>
          </cell>
          <cell r="S323" t="e">
            <v>#DIV/0!</v>
          </cell>
          <cell r="T323" t="e">
            <v>#DIV/0!</v>
          </cell>
          <cell r="U323" t="e">
            <v>#DIV/0!</v>
          </cell>
        </row>
        <row r="324">
          <cell r="A324">
            <v>42566</v>
          </cell>
          <cell r="B324" t="e">
            <v>#DIV/0!</v>
          </cell>
          <cell r="C324">
            <v>1136.03</v>
          </cell>
          <cell r="D324" t="e">
            <v>#DIV/0!</v>
          </cell>
          <cell r="E324" t="e">
            <v>#DIV/0!</v>
          </cell>
          <cell r="F324" t="e">
            <v>#DIV/0!</v>
          </cell>
          <cell r="H324" t="e">
            <v>#DIV/0!</v>
          </cell>
          <cell r="I324" t="e">
            <v>#DIV/0!</v>
          </cell>
          <cell r="K324" t="e">
            <v>#DIV/0!</v>
          </cell>
          <cell r="L324" t="e">
            <v>#DIV/0!</v>
          </cell>
          <cell r="M324">
            <v>1163.905</v>
          </cell>
          <cell r="N324" t="e">
            <v>#DIV/0!</v>
          </cell>
          <cell r="O324" t="e">
            <v>#DIV/0!</v>
          </cell>
          <cell r="P324" t="e">
            <v>#DIV/0!</v>
          </cell>
          <cell r="R324" t="e">
            <v>#DIV/0!</v>
          </cell>
          <cell r="S324" t="e">
            <v>#DIV/0!</v>
          </cell>
          <cell r="T324" t="e">
            <v>#DIV/0!</v>
          </cell>
          <cell r="U324" t="e">
            <v>#DIV/0!</v>
          </cell>
        </row>
        <row r="325">
          <cell r="A325">
            <v>42569</v>
          </cell>
          <cell r="B325" t="e">
            <v>#DIV/0!</v>
          </cell>
          <cell r="C325">
            <v>1136.03</v>
          </cell>
          <cell r="D325" t="e">
            <v>#DIV/0!</v>
          </cell>
          <cell r="E325" t="e">
            <v>#DIV/0!</v>
          </cell>
          <cell r="F325" t="e">
            <v>#DIV/0!</v>
          </cell>
          <cell r="H325" t="e">
            <v>#DIV/0!</v>
          </cell>
          <cell r="I325" t="e">
            <v>#DIV/0!</v>
          </cell>
          <cell r="K325" t="e">
            <v>#DIV/0!</v>
          </cell>
          <cell r="L325" t="e">
            <v>#DIV/0!</v>
          </cell>
          <cell r="M325">
            <v>1163.905</v>
          </cell>
          <cell r="N325" t="e">
            <v>#DIV/0!</v>
          </cell>
          <cell r="O325" t="e">
            <v>#DIV/0!</v>
          </cell>
          <cell r="P325" t="e">
            <v>#DIV/0!</v>
          </cell>
          <cell r="R325" t="e">
            <v>#DIV/0!</v>
          </cell>
          <cell r="S325" t="e">
            <v>#DIV/0!</v>
          </cell>
          <cell r="T325" t="e">
            <v>#DIV/0!</v>
          </cell>
          <cell r="U325" t="e">
            <v>#DIV/0!</v>
          </cell>
        </row>
        <row r="326">
          <cell r="A326">
            <v>42570</v>
          </cell>
          <cell r="B326" t="e">
            <v>#DIV/0!</v>
          </cell>
          <cell r="C326">
            <v>1136.03</v>
          </cell>
          <cell r="D326" t="e">
            <v>#DIV/0!</v>
          </cell>
          <cell r="E326" t="e">
            <v>#DIV/0!</v>
          </cell>
          <cell r="F326" t="e">
            <v>#DIV/0!</v>
          </cell>
          <cell r="H326" t="e">
            <v>#DIV/0!</v>
          </cell>
          <cell r="I326" t="e">
            <v>#DIV/0!</v>
          </cell>
          <cell r="K326" t="e">
            <v>#DIV/0!</v>
          </cell>
          <cell r="L326" t="e">
            <v>#DIV/0!</v>
          </cell>
          <cell r="M326">
            <v>1163.905</v>
          </cell>
          <cell r="N326" t="e">
            <v>#DIV/0!</v>
          </cell>
          <cell r="O326" t="e">
            <v>#DIV/0!</v>
          </cell>
          <cell r="P326" t="e">
            <v>#DIV/0!</v>
          </cell>
          <cell r="R326" t="e">
            <v>#DIV/0!</v>
          </cell>
          <cell r="S326" t="e">
            <v>#DIV/0!</v>
          </cell>
          <cell r="T326" t="e">
            <v>#DIV/0!</v>
          </cell>
          <cell r="U326" t="e">
            <v>#DIV/0!</v>
          </cell>
        </row>
        <row r="327">
          <cell r="A327">
            <v>42571</v>
          </cell>
          <cell r="B327" t="e">
            <v>#DIV/0!</v>
          </cell>
          <cell r="C327">
            <v>1136.03</v>
          </cell>
          <cell r="D327" t="e">
            <v>#DIV/0!</v>
          </cell>
          <cell r="E327" t="e">
            <v>#DIV/0!</v>
          </cell>
          <cell r="F327" t="e">
            <v>#DIV/0!</v>
          </cell>
          <cell r="H327" t="e">
            <v>#DIV/0!</v>
          </cell>
          <cell r="I327" t="e">
            <v>#DIV/0!</v>
          </cell>
          <cell r="K327" t="e">
            <v>#DIV/0!</v>
          </cell>
          <cell r="L327" t="e">
            <v>#DIV/0!</v>
          </cell>
          <cell r="M327">
            <v>1163.905</v>
          </cell>
          <cell r="N327" t="e">
            <v>#DIV/0!</v>
          </cell>
          <cell r="O327" t="e">
            <v>#DIV/0!</v>
          </cell>
          <cell r="P327" t="e">
            <v>#DIV/0!</v>
          </cell>
          <cell r="R327" t="e">
            <v>#DIV/0!</v>
          </cell>
          <cell r="S327" t="e">
            <v>#DIV/0!</v>
          </cell>
          <cell r="T327" t="e">
            <v>#DIV/0!</v>
          </cell>
          <cell r="U327" t="e">
            <v>#DIV/0!</v>
          </cell>
        </row>
        <row r="328">
          <cell r="A328">
            <v>42572</v>
          </cell>
          <cell r="B328" t="e">
            <v>#DIV/0!</v>
          </cell>
          <cell r="C328">
            <v>1136.03</v>
          </cell>
          <cell r="D328" t="e">
            <v>#DIV/0!</v>
          </cell>
          <cell r="E328" t="e">
            <v>#DIV/0!</v>
          </cell>
          <cell r="F328" t="e">
            <v>#DIV/0!</v>
          </cell>
          <cell r="H328" t="e">
            <v>#DIV/0!</v>
          </cell>
          <cell r="I328" t="e">
            <v>#DIV/0!</v>
          </cell>
          <cell r="K328" t="e">
            <v>#DIV/0!</v>
          </cell>
          <cell r="L328" t="e">
            <v>#DIV/0!</v>
          </cell>
          <cell r="M328">
            <v>1163.905</v>
          </cell>
          <cell r="N328" t="e">
            <v>#DIV/0!</v>
          </cell>
          <cell r="O328" t="e">
            <v>#DIV/0!</v>
          </cell>
          <cell r="P328" t="e">
            <v>#DIV/0!</v>
          </cell>
          <cell r="R328" t="e">
            <v>#DIV/0!</v>
          </cell>
          <cell r="S328" t="e">
            <v>#DIV/0!</v>
          </cell>
          <cell r="T328" t="e">
            <v>#DIV/0!</v>
          </cell>
          <cell r="U328" t="e">
            <v>#DIV/0!</v>
          </cell>
        </row>
        <row r="329">
          <cell r="A329">
            <v>42573</v>
          </cell>
          <cell r="B329" t="e">
            <v>#DIV/0!</v>
          </cell>
          <cell r="C329">
            <v>1136.03</v>
          </cell>
          <cell r="D329" t="e">
            <v>#DIV/0!</v>
          </cell>
          <cell r="E329" t="e">
            <v>#DIV/0!</v>
          </cell>
          <cell r="F329" t="e">
            <v>#DIV/0!</v>
          </cell>
          <cell r="H329" t="e">
            <v>#DIV/0!</v>
          </cell>
          <cell r="I329" t="e">
            <v>#DIV/0!</v>
          </cell>
          <cell r="K329" t="e">
            <v>#DIV/0!</v>
          </cell>
          <cell r="L329" t="e">
            <v>#DIV/0!</v>
          </cell>
          <cell r="M329">
            <v>1163.905</v>
          </cell>
          <cell r="N329" t="e">
            <v>#DIV/0!</v>
          </cell>
          <cell r="O329" t="e">
            <v>#DIV/0!</v>
          </cell>
          <cell r="P329" t="e">
            <v>#DIV/0!</v>
          </cell>
          <cell r="R329" t="e">
            <v>#DIV/0!</v>
          </cell>
          <cell r="S329" t="e">
            <v>#DIV/0!</v>
          </cell>
          <cell r="T329" t="e">
            <v>#DIV/0!</v>
          </cell>
          <cell r="U329" t="e">
            <v>#DIV/0!</v>
          </cell>
        </row>
        <row r="330">
          <cell r="A330">
            <v>42576</v>
          </cell>
          <cell r="B330" t="e">
            <v>#DIV/0!</v>
          </cell>
          <cell r="C330">
            <v>1136.03</v>
          </cell>
          <cell r="D330" t="e">
            <v>#DIV/0!</v>
          </cell>
          <cell r="E330" t="e">
            <v>#DIV/0!</v>
          </cell>
          <cell r="F330" t="e">
            <v>#DIV/0!</v>
          </cell>
          <cell r="H330" t="e">
            <v>#DIV/0!</v>
          </cell>
          <cell r="I330" t="e">
            <v>#DIV/0!</v>
          </cell>
          <cell r="K330" t="e">
            <v>#DIV/0!</v>
          </cell>
          <cell r="L330" t="e">
            <v>#DIV/0!</v>
          </cell>
          <cell r="M330">
            <v>1163.905</v>
          </cell>
          <cell r="N330" t="e">
            <v>#DIV/0!</v>
          </cell>
          <cell r="O330" t="e">
            <v>#DIV/0!</v>
          </cell>
          <cell r="P330" t="e">
            <v>#DIV/0!</v>
          </cell>
          <cell r="R330" t="e">
            <v>#DIV/0!</v>
          </cell>
          <cell r="S330" t="e">
            <v>#DIV/0!</v>
          </cell>
          <cell r="T330" t="e">
            <v>#DIV/0!</v>
          </cell>
          <cell r="U330" t="e">
            <v>#DIV/0!</v>
          </cell>
        </row>
        <row r="331">
          <cell r="A331">
            <v>42577</v>
          </cell>
          <cell r="B331" t="e">
            <v>#DIV/0!</v>
          </cell>
          <cell r="C331">
            <v>1136.03</v>
          </cell>
          <cell r="D331" t="e">
            <v>#DIV/0!</v>
          </cell>
          <cell r="E331" t="e">
            <v>#DIV/0!</v>
          </cell>
          <cell r="F331" t="e">
            <v>#DIV/0!</v>
          </cell>
          <cell r="H331" t="e">
            <v>#DIV/0!</v>
          </cell>
          <cell r="I331" t="e">
            <v>#DIV/0!</v>
          </cell>
          <cell r="K331" t="e">
            <v>#DIV/0!</v>
          </cell>
          <cell r="L331" t="e">
            <v>#DIV/0!</v>
          </cell>
          <cell r="M331">
            <v>1163.905</v>
          </cell>
          <cell r="N331" t="e">
            <v>#DIV/0!</v>
          </cell>
          <cell r="O331" t="e">
            <v>#DIV/0!</v>
          </cell>
          <cell r="P331" t="e">
            <v>#DIV/0!</v>
          </cell>
          <cell r="R331" t="e">
            <v>#DIV/0!</v>
          </cell>
          <cell r="S331" t="e">
            <v>#DIV/0!</v>
          </cell>
          <cell r="T331" t="e">
            <v>#DIV/0!</v>
          </cell>
          <cell r="U331" t="e">
            <v>#DIV/0!</v>
          </cell>
        </row>
        <row r="332">
          <cell r="A332">
            <v>42578</v>
          </cell>
          <cell r="B332" t="e">
            <v>#DIV/0!</v>
          </cell>
          <cell r="C332">
            <v>1136.03</v>
          </cell>
          <cell r="D332" t="e">
            <v>#DIV/0!</v>
          </cell>
          <cell r="E332" t="e">
            <v>#DIV/0!</v>
          </cell>
          <cell r="F332" t="e">
            <v>#DIV/0!</v>
          </cell>
          <cell r="H332" t="e">
            <v>#DIV/0!</v>
          </cell>
          <cell r="I332" t="e">
            <v>#DIV/0!</v>
          </cell>
          <cell r="K332" t="e">
            <v>#DIV/0!</v>
          </cell>
          <cell r="L332" t="e">
            <v>#DIV/0!</v>
          </cell>
          <cell r="M332">
            <v>1163.905</v>
          </cell>
          <cell r="N332" t="e">
            <v>#DIV/0!</v>
          </cell>
          <cell r="O332" t="e">
            <v>#DIV/0!</v>
          </cell>
          <cell r="P332" t="e">
            <v>#DIV/0!</v>
          </cell>
          <cell r="R332" t="e">
            <v>#DIV/0!</v>
          </cell>
          <cell r="S332" t="e">
            <v>#DIV/0!</v>
          </cell>
          <cell r="T332" t="e">
            <v>#DIV/0!</v>
          </cell>
          <cell r="U332" t="e">
            <v>#DIV/0!</v>
          </cell>
        </row>
        <row r="333">
          <cell r="A333">
            <v>42579</v>
          </cell>
          <cell r="B333" t="e">
            <v>#DIV/0!</v>
          </cell>
          <cell r="C333">
            <v>1136.03</v>
          </cell>
          <cell r="D333" t="e">
            <v>#DIV/0!</v>
          </cell>
          <cell r="E333" t="e">
            <v>#DIV/0!</v>
          </cell>
          <cell r="F333" t="e">
            <v>#DIV/0!</v>
          </cell>
          <cell r="H333" t="e">
            <v>#DIV/0!</v>
          </cell>
          <cell r="I333" t="e">
            <v>#DIV/0!</v>
          </cell>
          <cell r="K333" t="e">
            <v>#DIV/0!</v>
          </cell>
          <cell r="L333" t="e">
            <v>#DIV/0!</v>
          </cell>
          <cell r="M333">
            <v>1163.905</v>
          </cell>
          <cell r="N333" t="e">
            <v>#DIV/0!</v>
          </cell>
          <cell r="O333" t="e">
            <v>#DIV/0!</v>
          </cell>
          <cell r="P333" t="e">
            <v>#DIV/0!</v>
          </cell>
          <cell r="R333" t="e">
            <v>#DIV/0!</v>
          </cell>
          <cell r="S333" t="e">
            <v>#DIV/0!</v>
          </cell>
          <cell r="T333" t="e">
            <v>#DIV/0!</v>
          </cell>
          <cell r="U333" t="e">
            <v>#DIV/0!</v>
          </cell>
        </row>
        <row r="334">
          <cell r="A334">
            <v>42580</v>
          </cell>
          <cell r="B334" t="e">
            <v>#DIV/0!</v>
          </cell>
          <cell r="C334">
            <v>1136.03</v>
          </cell>
          <cell r="D334" t="e">
            <v>#DIV/0!</v>
          </cell>
          <cell r="E334" t="e">
            <v>#DIV/0!</v>
          </cell>
          <cell r="F334" t="e">
            <v>#DIV/0!</v>
          </cell>
          <cell r="H334" t="e">
            <v>#DIV/0!</v>
          </cell>
          <cell r="I334" t="e">
            <v>#DIV/0!</v>
          </cell>
          <cell r="K334" t="e">
            <v>#DIV/0!</v>
          </cell>
          <cell r="L334" t="e">
            <v>#DIV/0!</v>
          </cell>
          <cell r="M334">
            <v>1163.905</v>
          </cell>
          <cell r="N334" t="e">
            <v>#DIV/0!</v>
          </cell>
          <cell r="O334" t="e">
            <v>#DIV/0!</v>
          </cell>
          <cell r="P334" t="e">
            <v>#DIV/0!</v>
          </cell>
          <cell r="R334" t="e">
            <v>#DIV/0!</v>
          </cell>
          <cell r="S334" t="e">
            <v>#DIV/0!</v>
          </cell>
          <cell r="T334" t="e">
            <v>#DIV/0!</v>
          </cell>
          <cell r="U334" t="e">
            <v>#DIV/0!</v>
          </cell>
        </row>
        <row r="335">
          <cell r="A335">
            <v>42583</v>
          </cell>
          <cell r="B335" t="e">
            <v>#DIV/0!</v>
          </cell>
          <cell r="C335">
            <v>1136.03</v>
          </cell>
          <cell r="D335" t="e">
            <v>#DIV/0!</v>
          </cell>
          <cell r="E335" t="e">
            <v>#DIV/0!</v>
          </cell>
          <cell r="F335" t="e">
            <v>#DIV/0!</v>
          </cell>
          <cell r="H335" t="e">
            <v>#DIV/0!</v>
          </cell>
          <cell r="I335" t="e">
            <v>#DIV/0!</v>
          </cell>
          <cell r="K335" t="e">
            <v>#DIV/0!</v>
          </cell>
          <cell r="L335" t="e">
            <v>#DIV/0!</v>
          </cell>
          <cell r="M335">
            <v>1163.905</v>
          </cell>
          <cell r="N335" t="e">
            <v>#DIV/0!</v>
          </cell>
          <cell r="O335" t="e">
            <v>#DIV/0!</v>
          </cell>
          <cell r="P335" t="e">
            <v>#DIV/0!</v>
          </cell>
          <cell r="R335" t="e">
            <v>#DIV/0!</v>
          </cell>
          <cell r="S335" t="e">
            <v>#DIV/0!</v>
          </cell>
          <cell r="T335" t="e">
            <v>#DIV/0!</v>
          </cell>
          <cell r="U335" t="e">
            <v>#DIV/0!</v>
          </cell>
        </row>
        <row r="336">
          <cell r="A336">
            <v>42584</v>
          </cell>
          <cell r="B336" t="e">
            <v>#DIV/0!</v>
          </cell>
          <cell r="C336">
            <v>1136.03</v>
          </cell>
          <cell r="D336" t="e">
            <v>#DIV/0!</v>
          </cell>
          <cell r="E336" t="e">
            <v>#DIV/0!</v>
          </cell>
          <cell r="F336" t="e">
            <v>#DIV/0!</v>
          </cell>
          <cell r="H336" t="e">
            <v>#DIV/0!</v>
          </cell>
          <cell r="I336" t="e">
            <v>#DIV/0!</v>
          </cell>
          <cell r="K336" t="e">
            <v>#DIV/0!</v>
          </cell>
          <cell r="L336" t="e">
            <v>#DIV/0!</v>
          </cell>
          <cell r="M336">
            <v>1163.905</v>
          </cell>
          <cell r="N336" t="e">
            <v>#DIV/0!</v>
          </cell>
          <cell r="O336" t="e">
            <v>#DIV/0!</v>
          </cell>
          <cell r="P336" t="e">
            <v>#DIV/0!</v>
          </cell>
          <cell r="R336" t="e">
            <v>#DIV/0!</v>
          </cell>
          <cell r="S336" t="e">
            <v>#DIV/0!</v>
          </cell>
          <cell r="T336" t="e">
            <v>#DIV/0!</v>
          </cell>
          <cell r="U336" t="e">
            <v>#DIV/0!</v>
          </cell>
        </row>
        <row r="337">
          <cell r="A337">
            <v>42585</v>
          </cell>
          <cell r="B337" t="e">
            <v>#DIV/0!</v>
          </cell>
          <cell r="C337">
            <v>1136.03</v>
          </cell>
          <cell r="D337" t="e">
            <v>#DIV/0!</v>
          </cell>
          <cell r="E337" t="e">
            <v>#DIV/0!</v>
          </cell>
          <cell r="F337" t="e">
            <v>#DIV/0!</v>
          </cell>
          <cell r="H337" t="e">
            <v>#DIV/0!</v>
          </cell>
          <cell r="I337" t="e">
            <v>#DIV/0!</v>
          </cell>
          <cell r="K337" t="e">
            <v>#DIV/0!</v>
          </cell>
          <cell r="L337" t="e">
            <v>#DIV/0!</v>
          </cell>
          <cell r="M337">
            <v>1163.905</v>
          </cell>
          <cell r="N337" t="e">
            <v>#DIV/0!</v>
          </cell>
          <cell r="O337" t="e">
            <v>#DIV/0!</v>
          </cell>
          <cell r="P337" t="e">
            <v>#DIV/0!</v>
          </cell>
          <cell r="R337" t="e">
            <v>#DIV/0!</v>
          </cell>
          <cell r="S337" t="e">
            <v>#DIV/0!</v>
          </cell>
          <cell r="T337" t="e">
            <v>#DIV/0!</v>
          </cell>
          <cell r="U337" t="e">
            <v>#DIV/0!</v>
          </cell>
        </row>
        <row r="338">
          <cell r="A338">
            <v>42586</v>
          </cell>
          <cell r="B338" t="e">
            <v>#DIV/0!</v>
          </cell>
          <cell r="C338">
            <v>1136.03</v>
          </cell>
          <cell r="D338" t="e">
            <v>#DIV/0!</v>
          </cell>
          <cell r="E338" t="e">
            <v>#DIV/0!</v>
          </cell>
          <cell r="F338" t="e">
            <v>#DIV/0!</v>
          </cell>
          <cell r="H338" t="e">
            <v>#DIV/0!</v>
          </cell>
          <cell r="I338" t="e">
            <v>#DIV/0!</v>
          </cell>
          <cell r="K338" t="e">
            <v>#DIV/0!</v>
          </cell>
          <cell r="L338" t="e">
            <v>#DIV/0!</v>
          </cell>
          <cell r="M338">
            <v>1163.905</v>
          </cell>
          <cell r="N338" t="e">
            <v>#DIV/0!</v>
          </cell>
          <cell r="O338" t="e">
            <v>#DIV/0!</v>
          </cell>
          <cell r="P338" t="e">
            <v>#DIV/0!</v>
          </cell>
          <cell r="R338" t="e">
            <v>#DIV/0!</v>
          </cell>
          <cell r="S338" t="e">
            <v>#DIV/0!</v>
          </cell>
          <cell r="T338" t="e">
            <v>#DIV/0!</v>
          </cell>
          <cell r="U338" t="e">
            <v>#DIV/0!</v>
          </cell>
        </row>
        <row r="339">
          <cell r="A339">
            <v>42587</v>
          </cell>
          <cell r="B339" t="e">
            <v>#DIV/0!</v>
          </cell>
          <cell r="C339">
            <v>1136.03</v>
          </cell>
          <cell r="D339" t="e">
            <v>#DIV/0!</v>
          </cell>
          <cell r="E339" t="e">
            <v>#DIV/0!</v>
          </cell>
          <cell r="F339" t="e">
            <v>#DIV/0!</v>
          </cell>
          <cell r="H339" t="e">
            <v>#DIV/0!</v>
          </cell>
          <cell r="I339" t="e">
            <v>#DIV/0!</v>
          </cell>
          <cell r="K339" t="e">
            <v>#DIV/0!</v>
          </cell>
          <cell r="L339" t="e">
            <v>#DIV/0!</v>
          </cell>
          <cell r="M339">
            <v>1163.905</v>
          </cell>
          <cell r="N339" t="e">
            <v>#DIV/0!</v>
          </cell>
          <cell r="O339" t="e">
            <v>#DIV/0!</v>
          </cell>
          <cell r="P339" t="e">
            <v>#DIV/0!</v>
          </cell>
          <cell r="R339" t="e">
            <v>#DIV/0!</v>
          </cell>
          <cell r="S339" t="e">
            <v>#DIV/0!</v>
          </cell>
          <cell r="T339" t="e">
            <v>#DIV/0!</v>
          </cell>
          <cell r="U339" t="e">
            <v>#DIV/0!</v>
          </cell>
        </row>
        <row r="340">
          <cell r="A340">
            <v>42590</v>
          </cell>
          <cell r="B340" t="e">
            <v>#DIV/0!</v>
          </cell>
          <cell r="C340">
            <v>1136.03</v>
          </cell>
          <cell r="D340" t="e">
            <v>#DIV/0!</v>
          </cell>
          <cell r="E340" t="e">
            <v>#DIV/0!</v>
          </cell>
          <cell r="F340" t="e">
            <v>#DIV/0!</v>
          </cell>
          <cell r="H340" t="e">
            <v>#DIV/0!</v>
          </cell>
          <cell r="I340" t="e">
            <v>#DIV/0!</v>
          </cell>
          <cell r="K340" t="e">
            <v>#DIV/0!</v>
          </cell>
          <cell r="L340" t="e">
            <v>#DIV/0!</v>
          </cell>
          <cell r="M340">
            <v>1163.905</v>
          </cell>
          <cell r="N340" t="e">
            <v>#DIV/0!</v>
          </cell>
          <cell r="O340" t="e">
            <v>#DIV/0!</v>
          </cell>
          <cell r="P340" t="e">
            <v>#DIV/0!</v>
          </cell>
          <cell r="R340" t="e">
            <v>#DIV/0!</v>
          </cell>
          <cell r="S340" t="e">
            <v>#DIV/0!</v>
          </cell>
          <cell r="T340" t="e">
            <v>#DIV/0!</v>
          </cell>
          <cell r="U340" t="e">
            <v>#DIV/0!</v>
          </cell>
        </row>
        <row r="341">
          <cell r="A341">
            <v>42591</v>
          </cell>
          <cell r="B341" t="e">
            <v>#DIV/0!</v>
          </cell>
          <cell r="C341">
            <v>1136.03</v>
          </cell>
          <cell r="D341" t="e">
            <v>#DIV/0!</v>
          </cell>
          <cell r="E341" t="e">
            <v>#DIV/0!</v>
          </cell>
          <cell r="F341" t="e">
            <v>#DIV/0!</v>
          </cell>
          <cell r="H341" t="e">
            <v>#DIV/0!</v>
          </cell>
          <cell r="I341" t="e">
            <v>#DIV/0!</v>
          </cell>
          <cell r="K341" t="e">
            <v>#DIV/0!</v>
          </cell>
          <cell r="L341" t="e">
            <v>#DIV/0!</v>
          </cell>
          <cell r="M341">
            <v>1163.905</v>
          </cell>
          <cell r="N341" t="e">
            <v>#DIV/0!</v>
          </cell>
          <cell r="O341" t="e">
            <v>#DIV/0!</v>
          </cell>
          <cell r="P341" t="e">
            <v>#DIV/0!</v>
          </cell>
          <cell r="R341" t="e">
            <v>#DIV/0!</v>
          </cell>
          <cell r="S341" t="e">
            <v>#DIV/0!</v>
          </cell>
          <cell r="T341" t="e">
            <v>#DIV/0!</v>
          </cell>
          <cell r="U341" t="e">
            <v>#DIV/0!</v>
          </cell>
        </row>
        <row r="342">
          <cell r="A342">
            <v>42592</v>
          </cell>
          <cell r="B342" t="e">
            <v>#DIV/0!</v>
          </cell>
          <cell r="C342">
            <v>1136.03</v>
          </cell>
          <cell r="D342" t="e">
            <v>#DIV/0!</v>
          </cell>
          <cell r="E342" t="e">
            <v>#DIV/0!</v>
          </cell>
          <cell r="F342" t="e">
            <v>#DIV/0!</v>
          </cell>
          <cell r="H342" t="e">
            <v>#DIV/0!</v>
          </cell>
          <cell r="I342" t="e">
            <v>#DIV/0!</v>
          </cell>
          <cell r="K342" t="e">
            <v>#DIV/0!</v>
          </cell>
          <cell r="L342" t="e">
            <v>#DIV/0!</v>
          </cell>
          <cell r="M342">
            <v>1163.905</v>
          </cell>
          <cell r="N342" t="e">
            <v>#DIV/0!</v>
          </cell>
          <cell r="O342" t="e">
            <v>#DIV/0!</v>
          </cell>
          <cell r="P342" t="e">
            <v>#DIV/0!</v>
          </cell>
          <cell r="R342" t="e">
            <v>#DIV/0!</v>
          </cell>
          <cell r="S342" t="e">
            <v>#DIV/0!</v>
          </cell>
          <cell r="T342" t="e">
            <v>#DIV/0!</v>
          </cell>
          <cell r="U342" t="e">
            <v>#DIV/0!</v>
          </cell>
        </row>
        <row r="343">
          <cell r="A343">
            <v>42593</v>
          </cell>
          <cell r="B343" t="e">
            <v>#DIV/0!</v>
          </cell>
          <cell r="C343">
            <v>1136.03</v>
          </cell>
          <cell r="D343" t="e">
            <v>#DIV/0!</v>
          </cell>
          <cell r="E343" t="e">
            <v>#DIV/0!</v>
          </cell>
          <cell r="F343" t="e">
            <v>#DIV/0!</v>
          </cell>
          <cell r="H343" t="e">
            <v>#DIV/0!</v>
          </cell>
          <cell r="I343" t="e">
            <v>#DIV/0!</v>
          </cell>
          <cell r="K343" t="e">
            <v>#DIV/0!</v>
          </cell>
          <cell r="L343" t="e">
            <v>#DIV/0!</v>
          </cell>
          <cell r="M343">
            <v>1163.905</v>
          </cell>
          <cell r="N343" t="e">
            <v>#DIV/0!</v>
          </cell>
          <cell r="O343" t="e">
            <v>#DIV/0!</v>
          </cell>
          <cell r="P343" t="e">
            <v>#DIV/0!</v>
          </cell>
          <cell r="R343" t="e">
            <v>#DIV/0!</v>
          </cell>
          <cell r="S343" t="e">
            <v>#DIV/0!</v>
          </cell>
          <cell r="T343" t="e">
            <v>#DIV/0!</v>
          </cell>
          <cell r="U343" t="e">
            <v>#DIV/0!</v>
          </cell>
        </row>
        <row r="344">
          <cell r="A344">
            <v>42594</v>
          </cell>
          <cell r="B344" t="e">
            <v>#DIV/0!</v>
          </cell>
          <cell r="C344">
            <v>1136.03</v>
          </cell>
          <cell r="D344" t="e">
            <v>#DIV/0!</v>
          </cell>
          <cell r="E344" t="e">
            <v>#DIV/0!</v>
          </cell>
          <cell r="F344" t="e">
            <v>#DIV/0!</v>
          </cell>
          <cell r="H344" t="e">
            <v>#DIV/0!</v>
          </cell>
          <cell r="I344" t="e">
            <v>#DIV/0!</v>
          </cell>
          <cell r="K344" t="e">
            <v>#DIV/0!</v>
          </cell>
          <cell r="L344" t="e">
            <v>#DIV/0!</v>
          </cell>
          <cell r="M344">
            <v>1163.905</v>
          </cell>
          <cell r="N344" t="e">
            <v>#DIV/0!</v>
          </cell>
          <cell r="O344" t="e">
            <v>#DIV/0!</v>
          </cell>
          <cell r="P344" t="e">
            <v>#DIV/0!</v>
          </cell>
          <cell r="R344" t="e">
            <v>#DIV/0!</v>
          </cell>
          <cell r="S344" t="e">
            <v>#DIV/0!</v>
          </cell>
          <cell r="T344" t="e">
            <v>#DIV/0!</v>
          </cell>
          <cell r="U344" t="e">
            <v>#DIV/0!</v>
          </cell>
        </row>
        <row r="345">
          <cell r="A345">
            <v>42597</v>
          </cell>
          <cell r="B345" t="e">
            <v>#DIV/0!</v>
          </cell>
          <cell r="C345">
            <v>1136.03</v>
          </cell>
          <cell r="D345" t="e">
            <v>#DIV/0!</v>
          </cell>
          <cell r="E345" t="e">
            <v>#DIV/0!</v>
          </cell>
          <cell r="F345" t="e">
            <v>#DIV/0!</v>
          </cell>
          <cell r="H345" t="e">
            <v>#DIV/0!</v>
          </cell>
          <cell r="I345" t="e">
            <v>#DIV/0!</v>
          </cell>
          <cell r="K345" t="e">
            <v>#DIV/0!</v>
          </cell>
          <cell r="L345" t="e">
            <v>#DIV/0!</v>
          </cell>
          <cell r="M345">
            <v>1163.905</v>
          </cell>
          <cell r="N345" t="e">
            <v>#DIV/0!</v>
          </cell>
          <cell r="O345" t="e">
            <v>#DIV/0!</v>
          </cell>
          <cell r="P345" t="e">
            <v>#DIV/0!</v>
          </cell>
          <cell r="R345" t="e">
            <v>#DIV/0!</v>
          </cell>
          <cell r="S345" t="e">
            <v>#DIV/0!</v>
          </cell>
          <cell r="T345" t="e">
            <v>#DIV/0!</v>
          </cell>
          <cell r="U345" t="e">
            <v>#DIV/0!</v>
          </cell>
        </row>
        <row r="346">
          <cell r="A346">
            <v>42598</v>
          </cell>
          <cell r="B346" t="e">
            <v>#DIV/0!</v>
          </cell>
          <cell r="C346">
            <v>1136.03</v>
          </cell>
          <cell r="D346" t="e">
            <v>#DIV/0!</v>
          </cell>
          <cell r="E346" t="e">
            <v>#DIV/0!</v>
          </cell>
          <cell r="F346" t="e">
            <v>#DIV/0!</v>
          </cell>
          <cell r="H346" t="e">
            <v>#DIV/0!</v>
          </cell>
          <cell r="I346" t="e">
            <v>#DIV/0!</v>
          </cell>
          <cell r="K346" t="e">
            <v>#DIV/0!</v>
          </cell>
          <cell r="L346" t="e">
            <v>#DIV/0!</v>
          </cell>
          <cell r="M346">
            <v>1163.905</v>
          </cell>
          <cell r="N346" t="e">
            <v>#DIV/0!</v>
          </cell>
          <cell r="O346" t="e">
            <v>#DIV/0!</v>
          </cell>
          <cell r="P346" t="e">
            <v>#DIV/0!</v>
          </cell>
          <cell r="R346" t="e">
            <v>#DIV/0!</v>
          </cell>
          <cell r="S346" t="e">
            <v>#DIV/0!</v>
          </cell>
          <cell r="T346" t="e">
            <v>#DIV/0!</v>
          </cell>
          <cell r="U346" t="e">
            <v>#DIV/0!</v>
          </cell>
        </row>
        <row r="347">
          <cell r="A347">
            <v>42599</v>
          </cell>
          <cell r="B347" t="e">
            <v>#DIV/0!</v>
          </cell>
          <cell r="C347">
            <v>1136.03</v>
          </cell>
          <cell r="D347" t="e">
            <v>#DIV/0!</v>
          </cell>
          <cell r="E347" t="e">
            <v>#DIV/0!</v>
          </cell>
          <cell r="F347" t="e">
            <v>#DIV/0!</v>
          </cell>
          <cell r="H347" t="e">
            <v>#DIV/0!</v>
          </cell>
          <cell r="I347" t="e">
            <v>#DIV/0!</v>
          </cell>
          <cell r="K347" t="e">
            <v>#DIV/0!</v>
          </cell>
          <cell r="L347" t="e">
            <v>#DIV/0!</v>
          </cell>
          <cell r="M347">
            <v>1163.905</v>
          </cell>
          <cell r="N347" t="e">
            <v>#DIV/0!</v>
          </cell>
          <cell r="O347" t="e">
            <v>#DIV/0!</v>
          </cell>
          <cell r="P347" t="e">
            <v>#DIV/0!</v>
          </cell>
          <cell r="R347" t="e">
            <v>#DIV/0!</v>
          </cell>
          <cell r="S347" t="e">
            <v>#DIV/0!</v>
          </cell>
          <cell r="T347" t="e">
            <v>#DIV/0!</v>
          </cell>
          <cell r="U347" t="e">
            <v>#DIV/0!</v>
          </cell>
        </row>
        <row r="348">
          <cell r="A348">
            <v>42600</v>
          </cell>
          <cell r="B348" t="e">
            <v>#DIV/0!</v>
          </cell>
          <cell r="C348">
            <v>1136.03</v>
          </cell>
          <cell r="D348" t="e">
            <v>#DIV/0!</v>
          </cell>
          <cell r="E348" t="e">
            <v>#DIV/0!</v>
          </cell>
          <cell r="F348" t="e">
            <v>#DIV/0!</v>
          </cell>
          <cell r="H348" t="e">
            <v>#DIV/0!</v>
          </cell>
          <cell r="I348" t="e">
            <v>#DIV/0!</v>
          </cell>
          <cell r="K348" t="e">
            <v>#DIV/0!</v>
          </cell>
          <cell r="L348" t="e">
            <v>#DIV/0!</v>
          </cell>
          <cell r="M348">
            <v>1163.905</v>
          </cell>
          <cell r="N348" t="e">
            <v>#DIV/0!</v>
          </cell>
          <cell r="O348" t="e">
            <v>#DIV/0!</v>
          </cell>
          <cell r="P348" t="e">
            <v>#DIV/0!</v>
          </cell>
          <cell r="R348" t="e">
            <v>#DIV/0!</v>
          </cell>
          <cell r="S348" t="e">
            <v>#DIV/0!</v>
          </cell>
          <cell r="T348" t="e">
            <v>#DIV/0!</v>
          </cell>
          <cell r="U348" t="e">
            <v>#DIV/0!</v>
          </cell>
        </row>
        <row r="349">
          <cell r="A349">
            <v>42601</v>
          </cell>
          <cell r="B349" t="e">
            <v>#N/A</v>
          </cell>
          <cell r="C349">
            <v>1136.03</v>
          </cell>
          <cell r="D349" t="e">
            <v>#N/A</v>
          </cell>
          <cell r="E349" t="e">
            <v>#N/A</v>
          </cell>
          <cell r="F349" t="e">
            <v>#N/A</v>
          </cell>
          <cell r="H349" t="e">
            <v>#N/A</v>
          </cell>
          <cell r="I349" t="e">
            <v>#N/A</v>
          </cell>
          <cell r="K349" t="e">
            <v>#N/A</v>
          </cell>
          <cell r="L349" t="e">
            <v>#N/A</v>
          </cell>
          <cell r="M349">
            <v>1163.905</v>
          </cell>
          <cell r="N349" t="e">
            <v>#N/A</v>
          </cell>
          <cell r="O349" t="e">
            <v>#N/A</v>
          </cell>
          <cell r="P349" t="e">
            <v>#N/A</v>
          </cell>
          <cell r="R349" t="e">
            <v>#N/A</v>
          </cell>
          <cell r="S349" t="e">
            <v>#N/A</v>
          </cell>
          <cell r="T349" t="e">
            <v>#N/A</v>
          </cell>
          <cell r="U349" t="e">
            <v>#DIV/0!</v>
          </cell>
        </row>
        <row r="350">
          <cell r="A350">
            <v>42604</v>
          </cell>
          <cell r="B350" t="e">
            <v>#N/A</v>
          </cell>
          <cell r="C350">
            <v>1136.03</v>
          </cell>
          <cell r="D350" t="e">
            <v>#N/A</v>
          </cell>
          <cell r="E350" t="e">
            <v>#N/A</v>
          </cell>
          <cell r="F350" t="e">
            <v>#N/A</v>
          </cell>
          <cell r="H350" t="e">
            <v>#N/A</v>
          </cell>
          <cell r="I350" t="e">
            <v>#N/A</v>
          </cell>
          <cell r="K350" t="e">
            <v>#N/A</v>
          </cell>
          <cell r="L350" t="e">
            <v>#N/A</v>
          </cell>
          <cell r="M350">
            <v>1163.905</v>
          </cell>
          <cell r="N350" t="e">
            <v>#N/A</v>
          </cell>
          <cell r="O350" t="e">
            <v>#N/A</v>
          </cell>
          <cell r="P350" t="e">
            <v>#N/A</v>
          </cell>
          <cell r="R350" t="e">
            <v>#N/A</v>
          </cell>
          <cell r="S350" t="e">
            <v>#N/A</v>
          </cell>
          <cell r="T350" t="e">
            <v>#N/A</v>
          </cell>
          <cell r="U350" t="e">
            <v>#DIV/0!</v>
          </cell>
        </row>
        <row r="351">
          <cell r="A351">
            <v>42605</v>
          </cell>
          <cell r="B351" t="e">
            <v>#N/A</v>
          </cell>
          <cell r="C351">
            <v>1136.03</v>
          </cell>
          <cell r="D351" t="e">
            <v>#N/A</v>
          </cell>
          <cell r="E351" t="e">
            <v>#N/A</v>
          </cell>
          <cell r="F351" t="e">
            <v>#N/A</v>
          </cell>
          <cell r="H351" t="e">
            <v>#N/A</v>
          </cell>
          <cell r="I351" t="e">
            <v>#N/A</v>
          </cell>
          <cell r="K351" t="e">
            <v>#N/A</v>
          </cell>
          <cell r="L351" t="e">
            <v>#N/A</v>
          </cell>
          <cell r="M351">
            <v>1163.905</v>
          </cell>
          <cell r="N351" t="e">
            <v>#N/A</v>
          </cell>
          <cell r="O351" t="e">
            <v>#N/A</v>
          </cell>
          <cell r="P351" t="e">
            <v>#N/A</v>
          </cell>
          <cell r="R351" t="e">
            <v>#N/A</v>
          </cell>
          <cell r="S351" t="e">
            <v>#N/A</v>
          </cell>
          <cell r="T351" t="e">
            <v>#N/A</v>
          </cell>
          <cell r="U351" t="e">
            <v>#DIV/0!</v>
          </cell>
        </row>
        <row r="352">
          <cell r="A352">
            <v>42606</v>
          </cell>
          <cell r="B352" t="e">
            <v>#N/A</v>
          </cell>
          <cell r="C352">
            <v>1136.03</v>
          </cell>
          <cell r="D352" t="e">
            <v>#N/A</v>
          </cell>
          <cell r="E352" t="e">
            <v>#N/A</v>
          </cell>
          <cell r="F352" t="e">
            <v>#N/A</v>
          </cell>
          <cell r="H352" t="e">
            <v>#N/A</v>
          </cell>
          <cell r="I352" t="e">
            <v>#N/A</v>
          </cell>
          <cell r="K352" t="e">
            <v>#N/A</v>
          </cell>
          <cell r="L352" t="e">
            <v>#N/A</v>
          </cell>
          <cell r="M352">
            <v>1163.905</v>
          </cell>
          <cell r="N352" t="e">
            <v>#N/A</v>
          </cell>
          <cell r="O352" t="e">
            <v>#N/A</v>
          </cell>
          <cell r="P352" t="e">
            <v>#N/A</v>
          </cell>
          <cell r="R352" t="e">
            <v>#N/A</v>
          </cell>
          <cell r="S352" t="e">
            <v>#N/A</v>
          </cell>
          <cell r="T352" t="e">
            <v>#N/A</v>
          </cell>
          <cell r="U352" t="e">
            <v>#DIV/0!</v>
          </cell>
        </row>
        <row r="353">
          <cell r="A353">
            <v>42607</v>
          </cell>
          <cell r="B353" t="e">
            <v>#N/A</v>
          </cell>
          <cell r="C353">
            <v>1136.03</v>
          </cell>
          <cell r="D353" t="e">
            <v>#N/A</v>
          </cell>
          <cell r="E353" t="e">
            <v>#N/A</v>
          </cell>
          <cell r="F353" t="e">
            <v>#N/A</v>
          </cell>
          <cell r="H353" t="e">
            <v>#N/A</v>
          </cell>
          <cell r="I353" t="e">
            <v>#N/A</v>
          </cell>
          <cell r="K353" t="e">
            <v>#N/A</v>
          </cell>
          <cell r="L353" t="e">
            <v>#N/A</v>
          </cell>
          <cell r="M353">
            <v>1163.905</v>
          </cell>
          <cell r="N353" t="e">
            <v>#N/A</v>
          </cell>
          <cell r="O353" t="e">
            <v>#N/A</v>
          </cell>
          <cell r="P353" t="e">
            <v>#N/A</v>
          </cell>
          <cell r="R353" t="e">
            <v>#N/A</v>
          </cell>
          <cell r="S353" t="e">
            <v>#N/A</v>
          </cell>
          <cell r="T353" t="e">
            <v>#N/A</v>
          </cell>
          <cell r="U353" t="e">
            <v>#DIV/0!</v>
          </cell>
        </row>
        <row r="354">
          <cell r="A354">
            <v>42608</v>
          </cell>
          <cell r="B354" t="e">
            <v>#N/A</v>
          </cell>
          <cell r="C354">
            <v>1136.03</v>
          </cell>
          <cell r="D354" t="e">
            <v>#N/A</v>
          </cell>
          <cell r="E354" t="e">
            <v>#N/A</v>
          </cell>
          <cell r="F354" t="e">
            <v>#N/A</v>
          </cell>
          <cell r="H354" t="e">
            <v>#N/A</v>
          </cell>
          <cell r="I354" t="e">
            <v>#N/A</v>
          </cell>
          <cell r="K354" t="e">
            <v>#N/A</v>
          </cell>
          <cell r="L354" t="e">
            <v>#N/A</v>
          </cell>
          <cell r="M354">
            <v>1163.905</v>
          </cell>
          <cell r="N354" t="e">
            <v>#N/A</v>
          </cell>
          <cell r="O354" t="e">
            <v>#N/A</v>
          </cell>
          <cell r="P354" t="e">
            <v>#N/A</v>
          </cell>
          <cell r="R354" t="e">
            <v>#N/A</v>
          </cell>
          <cell r="S354" t="e">
            <v>#N/A</v>
          </cell>
          <cell r="T354" t="e">
            <v>#N/A</v>
          </cell>
          <cell r="U354" t="e">
            <v>#DIV/0!</v>
          </cell>
        </row>
        <row r="355">
          <cell r="A355">
            <v>42611</v>
          </cell>
          <cell r="B355" t="e">
            <v>#N/A</v>
          </cell>
          <cell r="C355">
            <v>1136.03</v>
          </cell>
          <cell r="D355" t="e">
            <v>#N/A</v>
          </cell>
          <cell r="E355" t="e">
            <v>#N/A</v>
          </cell>
          <cell r="F355" t="e">
            <v>#N/A</v>
          </cell>
          <cell r="H355" t="e">
            <v>#N/A</v>
          </cell>
          <cell r="I355" t="e">
            <v>#N/A</v>
          </cell>
          <cell r="K355" t="e">
            <v>#N/A</v>
          </cell>
          <cell r="L355" t="e">
            <v>#N/A</v>
          </cell>
          <cell r="M355">
            <v>1163.905</v>
          </cell>
          <cell r="N355" t="e">
            <v>#N/A</v>
          </cell>
          <cell r="O355" t="e">
            <v>#N/A</v>
          </cell>
          <cell r="P355" t="e">
            <v>#N/A</v>
          </cell>
          <cell r="R355" t="e">
            <v>#N/A</v>
          </cell>
          <cell r="S355" t="e">
            <v>#N/A</v>
          </cell>
          <cell r="T355" t="e">
            <v>#N/A</v>
          </cell>
          <cell r="U355" t="e">
            <v>#DIV/0!</v>
          </cell>
        </row>
        <row r="356">
          <cell r="A356">
            <v>42612</v>
          </cell>
          <cell r="B356" t="e">
            <v>#N/A</v>
          </cell>
          <cell r="C356">
            <v>1136.03</v>
          </cell>
          <cell r="D356" t="e">
            <v>#N/A</v>
          </cell>
          <cell r="E356" t="e">
            <v>#N/A</v>
          </cell>
          <cell r="F356" t="e">
            <v>#N/A</v>
          </cell>
          <cell r="H356" t="e">
            <v>#N/A</v>
          </cell>
          <cell r="I356" t="e">
            <v>#N/A</v>
          </cell>
          <cell r="K356" t="e">
            <v>#N/A</v>
          </cell>
          <cell r="L356" t="e">
            <v>#N/A</v>
          </cell>
          <cell r="M356">
            <v>1163.905</v>
          </cell>
          <cell r="N356" t="e">
            <v>#N/A</v>
          </cell>
          <cell r="O356" t="e">
            <v>#N/A</v>
          </cell>
          <cell r="P356" t="e">
            <v>#N/A</v>
          </cell>
          <cell r="R356" t="e">
            <v>#N/A</v>
          </cell>
          <cell r="S356" t="e">
            <v>#N/A</v>
          </cell>
          <cell r="T356" t="e">
            <v>#N/A</v>
          </cell>
          <cell r="U356" t="e">
            <v>#DIV/0!</v>
          </cell>
        </row>
        <row r="357">
          <cell r="A357">
            <v>42613</v>
          </cell>
          <cell r="B357" t="e">
            <v>#N/A</v>
          </cell>
          <cell r="C357">
            <v>1136.03</v>
          </cell>
          <cell r="D357" t="e">
            <v>#N/A</v>
          </cell>
          <cell r="E357" t="e">
            <v>#N/A</v>
          </cell>
          <cell r="F357" t="e">
            <v>#N/A</v>
          </cell>
          <cell r="H357" t="e">
            <v>#N/A</v>
          </cell>
          <cell r="I357" t="e">
            <v>#N/A</v>
          </cell>
          <cell r="K357" t="e">
            <v>#N/A</v>
          </cell>
          <cell r="L357" t="e">
            <v>#N/A</v>
          </cell>
          <cell r="M357">
            <v>1163.905</v>
          </cell>
          <cell r="N357" t="e">
            <v>#N/A</v>
          </cell>
          <cell r="O357" t="e">
            <v>#N/A</v>
          </cell>
          <cell r="P357" t="e">
            <v>#N/A</v>
          </cell>
          <cell r="R357" t="e">
            <v>#N/A</v>
          </cell>
          <cell r="S357" t="e">
            <v>#N/A</v>
          </cell>
          <cell r="T357" t="e">
            <v>#N/A</v>
          </cell>
          <cell r="U357" t="e">
            <v>#DIV/0!</v>
          </cell>
        </row>
        <row r="358">
          <cell r="A358">
            <v>42614</v>
          </cell>
          <cell r="B358" t="e">
            <v>#N/A</v>
          </cell>
          <cell r="C358">
            <v>1136.03</v>
          </cell>
          <cell r="D358" t="e">
            <v>#N/A</v>
          </cell>
          <cell r="E358" t="e">
            <v>#N/A</v>
          </cell>
          <cell r="F358" t="e">
            <v>#N/A</v>
          </cell>
          <cell r="H358" t="e">
            <v>#N/A</v>
          </cell>
          <cell r="I358" t="e">
            <v>#N/A</v>
          </cell>
          <cell r="K358" t="e">
            <v>#N/A</v>
          </cell>
          <cell r="L358" t="e">
            <v>#N/A</v>
          </cell>
          <cell r="M358">
            <v>1163.905</v>
          </cell>
          <cell r="N358" t="e">
            <v>#N/A</v>
          </cell>
          <cell r="O358" t="e">
            <v>#N/A</v>
          </cell>
          <cell r="P358" t="e">
            <v>#N/A</v>
          </cell>
          <cell r="R358" t="e">
            <v>#N/A</v>
          </cell>
          <cell r="S358" t="e">
            <v>#N/A</v>
          </cell>
          <cell r="T358" t="e">
            <v>#N/A</v>
          </cell>
          <cell r="U358" t="e">
            <v>#DIV/0!</v>
          </cell>
        </row>
        <row r="359">
          <cell r="A359">
            <v>42615</v>
          </cell>
          <cell r="B359" t="e">
            <v>#N/A</v>
          </cell>
          <cell r="C359">
            <v>1136.03</v>
          </cell>
          <cell r="D359" t="e">
            <v>#N/A</v>
          </cell>
          <cell r="E359" t="e">
            <v>#N/A</v>
          </cell>
          <cell r="F359" t="e">
            <v>#N/A</v>
          </cell>
          <cell r="H359" t="e">
            <v>#N/A</v>
          </cell>
          <cell r="I359" t="e">
            <v>#N/A</v>
          </cell>
          <cell r="K359" t="e">
            <v>#N/A</v>
          </cell>
          <cell r="L359" t="e">
            <v>#N/A</v>
          </cell>
          <cell r="M359">
            <v>1163.905</v>
          </cell>
          <cell r="N359" t="e">
            <v>#N/A</v>
          </cell>
          <cell r="O359" t="e">
            <v>#N/A</v>
          </cell>
          <cell r="P359" t="e">
            <v>#N/A</v>
          </cell>
          <cell r="R359" t="e">
            <v>#N/A</v>
          </cell>
          <cell r="S359" t="e">
            <v>#N/A</v>
          </cell>
          <cell r="T359" t="e">
            <v>#N/A</v>
          </cell>
          <cell r="U359" t="e">
            <v>#DIV/0!</v>
          </cell>
        </row>
        <row r="360">
          <cell r="A360">
            <v>42618</v>
          </cell>
          <cell r="B360" t="e">
            <v>#N/A</v>
          </cell>
          <cell r="C360">
            <v>1136.03</v>
          </cell>
          <cell r="D360" t="e">
            <v>#N/A</v>
          </cell>
          <cell r="E360" t="e">
            <v>#N/A</v>
          </cell>
          <cell r="F360" t="e">
            <v>#N/A</v>
          </cell>
          <cell r="H360" t="e">
            <v>#N/A</v>
          </cell>
          <cell r="I360" t="e">
            <v>#N/A</v>
          </cell>
          <cell r="K360" t="e">
            <v>#N/A</v>
          </cell>
          <cell r="L360" t="e">
            <v>#N/A</v>
          </cell>
          <cell r="M360">
            <v>1163.905</v>
          </cell>
          <cell r="N360" t="e">
            <v>#N/A</v>
          </cell>
          <cell r="O360" t="e">
            <v>#N/A</v>
          </cell>
          <cell r="P360" t="e">
            <v>#N/A</v>
          </cell>
          <cell r="R360" t="e">
            <v>#N/A</v>
          </cell>
          <cell r="S360" t="e">
            <v>#N/A</v>
          </cell>
          <cell r="T360" t="e">
            <v>#N/A</v>
          </cell>
          <cell r="U360" t="e">
            <v>#DIV/0!</v>
          </cell>
        </row>
        <row r="361">
          <cell r="A361">
            <v>42619</v>
          </cell>
          <cell r="B361" t="e">
            <v>#N/A</v>
          </cell>
          <cell r="C361">
            <v>1136.03</v>
          </cell>
          <cell r="D361" t="e">
            <v>#N/A</v>
          </cell>
          <cell r="E361" t="e">
            <v>#N/A</v>
          </cell>
          <cell r="F361" t="e">
            <v>#N/A</v>
          </cell>
          <cell r="H361" t="e">
            <v>#N/A</v>
          </cell>
          <cell r="I361" t="e">
            <v>#N/A</v>
          </cell>
          <cell r="K361" t="e">
            <v>#N/A</v>
          </cell>
          <cell r="L361" t="e">
            <v>#N/A</v>
          </cell>
          <cell r="M361">
            <v>1163.905</v>
          </cell>
          <cell r="N361" t="e">
            <v>#N/A</v>
          </cell>
          <cell r="O361" t="e">
            <v>#N/A</v>
          </cell>
          <cell r="P361" t="e">
            <v>#N/A</v>
          </cell>
          <cell r="R361" t="e">
            <v>#N/A</v>
          </cell>
          <cell r="S361" t="e">
            <v>#N/A</v>
          </cell>
          <cell r="T361" t="e">
            <v>#N/A</v>
          </cell>
          <cell r="U361" t="e">
            <v>#DIV/0!</v>
          </cell>
        </row>
        <row r="362">
          <cell r="A362">
            <v>42620</v>
          </cell>
          <cell r="B362" t="e">
            <v>#N/A</v>
          </cell>
          <cell r="C362">
            <v>1136.03</v>
          </cell>
          <cell r="D362" t="e">
            <v>#N/A</v>
          </cell>
          <cell r="E362" t="e">
            <v>#N/A</v>
          </cell>
          <cell r="F362" t="e">
            <v>#N/A</v>
          </cell>
          <cell r="H362" t="e">
            <v>#N/A</v>
          </cell>
          <cell r="I362" t="e">
            <v>#N/A</v>
          </cell>
          <cell r="K362" t="e">
            <v>#N/A</v>
          </cell>
          <cell r="L362" t="e">
            <v>#N/A</v>
          </cell>
          <cell r="M362">
            <v>1163.905</v>
          </cell>
          <cell r="N362" t="e">
            <v>#N/A</v>
          </cell>
          <cell r="O362" t="e">
            <v>#N/A</v>
          </cell>
          <cell r="P362" t="e">
            <v>#N/A</v>
          </cell>
          <cell r="R362" t="e">
            <v>#N/A</v>
          </cell>
          <cell r="S362" t="e">
            <v>#N/A</v>
          </cell>
          <cell r="T362" t="e">
            <v>#N/A</v>
          </cell>
          <cell r="U362" t="e">
            <v>#DIV/0!</v>
          </cell>
        </row>
        <row r="363">
          <cell r="A363">
            <v>42621</v>
          </cell>
          <cell r="B363" t="e">
            <v>#N/A</v>
          </cell>
          <cell r="C363">
            <v>1136.03</v>
          </cell>
          <cell r="D363" t="e">
            <v>#N/A</v>
          </cell>
          <cell r="E363" t="e">
            <v>#N/A</v>
          </cell>
          <cell r="F363" t="e">
            <v>#N/A</v>
          </cell>
          <cell r="H363" t="e">
            <v>#N/A</v>
          </cell>
          <cell r="I363" t="e">
            <v>#N/A</v>
          </cell>
          <cell r="K363" t="e">
            <v>#N/A</v>
          </cell>
          <cell r="L363" t="e">
            <v>#N/A</v>
          </cell>
          <cell r="M363">
            <v>1163.905</v>
          </cell>
          <cell r="N363" t="e">
            <v>#N/A</v>
          </cell>
          <cell r="O363" t="e">
            <v>#N/A</v>
          </cell>
          <cell r="P363" t="e">
            <v>#N/A</v>
          </cell>
          <cell r="R363" t="e">
            <v>#N/A</v>
          </cell>
          <cell r="S363" t="e">
            <v>#N/A</v>
          </cell>
          <cell r="T363" t="e">
            <v>#N/A</v>
          </cell>
          <cell r="U363" t="e">
            <v>#DIV/0!</v>
          </cell>
        </row>
        <row r="364">
          <cell r="A364">
            <v>42622</v>
          </cell>
          <cell r="B364" t="e">
            <v>#N/A</v>
          </cell>
          <cell r="C364">
            <v>1136.03</v>
          </cell>
          <cell r="D364" t="e">
            <v>#N/A</v>
          </cell>
          <cell r="E364" t="e">
            <v>#N/A</v>
          </cell>
          <cell r="F364" t="e">
            <v>#N/A</v>
          </cell>
          <cell r="H364" t="e">
            <v>#N/A</v>
          </cell>
          <cell r="I364" t="e">
            <v>#N/A</v>
          </cell>
          <cell r="K364" t="e">
            <v>#N/A</v>
          </cell>
          <cell r="L364" t="e">
            <v>#N/A</v>
          </cell>
          <cell r="M364">
            <v>1163.905</v>
          </cell>
          <cell r="N364" t="e">
            <v>#N/A</v>
          </cell>
          <cell r="O364" t="e">
            <v>#N/A</v>
          </cell>
          <cell r="P364" t="e">
            <v>#N/A</v>
          </cell>
          <cell r="R364" t="e">
            <v>#N/A</v>
          </cell>
          <cell r="S364" t="e">
            <v>#N/A</v>
          </cell>
          <cell r="T364" t="e">
            <v>#N/A</v>
          </cell>
          <cell r="U364" t="e">
            <v>#DIV/0!</v>
          </cell>
        </row>
        <row r="365">
          <cell r="A365">
            <v>42625</v>
          </cell>
          <cell r="B365" t="e">
            <v>#N/A</v>
          </cell>
          <cell r="C365">
            <v>1136.03</v>
          </cell>
          <cell r="D365" t="e">
            <v>#N/A</v>
          </cell>
          <cell r="E365" t="e">
            <v>#N/A</v>
          </cell>
          <cell r="F365" t="e">
            <v>#N/A</v>
          </cell>
          <cell r="H365" t="e">
            <v>#N/A</v>
          </cell>
          <cell r="I365" t="e">
            <v>#N/A</v>
          </cell>
          <cell r="K365" t="e">
            <v>#N/A</v>
          </cell>
          <cell r="L365" t="e">
            <v>#N/A</v>
          </cell>
          <cell r="M365">
            <v>1163.905</v>
          </cell>
          <cell r="N365" t="e">
            <v>#N/A</v>
          </cell>
          <cell r="O365" t="e">
            <v>#N/A</v>
          </cell>
          <cell r="P365" t="e">
            <v>#N/A</v>
          </cell>
          <cell r="R365" t="e">
            <v>#N/A</v>
          </cell>
          <cell r="S365" t="e">
            <v>#N/A</v>
          </cell>
          <cell r="T365" t="e">
            <v>#N/A</v>
          </cell>
          <cell r="U365" t="e">
            <v>#DIV/0!</v>
          </cell>
        </row>
        <row r="366">
          <cell r="A366">
            <v>42626</v>
          </cell>
          <cell r="B366" t="e">
            <v>#N/A</v>
          </cell>
          <cell r="C366">
            <v>1136.03</v>
          </cell>
          <cell r="D366" t="e">
            <v>#N/A</v>
          </cell>
          <cell r="E366" t="e">
            <v>#N/A</v>
          </cell>
          <cell r="F366" t="e">
            <v>#N/A</v>
          </cell>
          <cell r="H366" t="e">
            <v>#N/A</v>
          </cell>
          <cell r="I366" t="e">
            <v>#N/A</v>
          </cell>
          <cell r="K366" t="e">
            <v>#N/A</v>
          </cell>
          <cell r="L366" t="e">
            <v>#N/A</v>
          </cell>
          <cell r="M366">
            <v>1163.905</v>
          </cell>
          <cell r="N366" t="e">
            <v>#N/A</v>
          </cell>
          <cell r="O366" t="e">
            <v>#N/A</v>
          </cell>
          <cell r="P366" t="e">
            <v>#N/A</v>
          </cell>
          <cell r="R366" t="e">
            <v>#N/A</v>
          </cell>
          <cell r="S366" t="e">
            <v>#N/A</v>
          </cell>
          <cell r="T366" t="e">
            <v>#N/A</v>
          </cell>
          <cell r="U366" t="e">
            <v>#DIV/0!</v>
          </cell>
        </row>
        <row r="367">
          <cell r="A367">
            <v>42627</v>
          </cell>
          <cell r="B367" t="e">
            <v>#N/A</v>
          </cell>
          <cell r="C367">
            <v>1136.03</v>
          </cell>
          <cell r="D367" t="e">
            <v>#N/A</v>
          </cell>
          <cell r="E367" t="e">
            <v>#N/A</v>
          </cell>
          <cell r="F367" t="e">
            <v>#N/A</v>
          </cell>
          <cell r="H367" t="e">
            <v>#N/A</v>
          </cell>
          <cell r="I367" t="e">
            <v>#N/A</v>
          </cell>
          <cell r="K367" t="e">
            <v>#N/A</v>
          </cell>
          <cell r="L367" t="e">
            <v>#N/A</v>
          </cell>
          <cell r="M367">
            <v>1163.905</v>
          </cell>
          <cell r="N367" t="e">
            <v>#N/A</v>
          </cell>
          <cell r="O367" t="e">
            <v>#N/A</v>
          </cell>
          <cell r="P367" t="e">
            <v>#N/A</v>
          </cell>
          <cell r="R367" t="e">
            <v>#N/A</v>
          </cell>
          <cell r="S367" t="e">
            <v>#N/A</v>
          </cell>
          <cell r="T367" t="e">
            <v>#N/A</v>
          </cell>
          <cell r="U367" t="e">
            <v>#DIV/0!</v>
          </cell>
        </row>
        <row r="368">
          <cell r="A368">
            <v>42628</v>
          </cell>
          <cell r="B368" t="e">
            <v>#N/A</v>
          </cell>
          <cell r="C368">
            <v>1136.03</v>
          </cell>
          <cell r="D368" t="e">
            <v>#N/A</v>
          </cell>
          <cell r="E368" t="e">
            <v>#N/A</v>
          </cell>
          <cell r="F368" t="e">
            <v>#N/A</v>
          </cell>
          <cell r="H368" t="e">
            <v>#N/A</v>
          </cell>
          <cell r="I368" t="e">
            <v>#N/A</v>
          </cell>
          <cell r="K368" t="e">
            <v>#N/A</v>
          </cell>
          <cell r="L368" t="e">
            <v>#N/A</v>
          </cell>
          <cell r="M368">
            <v>1163.905</v>
          </cell>
          <cell r="N368" t="e">
            <v>#N/A</v>
          </cell>
          <cell r="O368" t="e">
            <v>#N/A</v>
          </cell>
          <cell r="P368" t="e">
            <v>#N/A</v>
          </cell>
          <cell r="R368" t="e">
            <v>#N/A</v>
          </cell>
          <cell r="S368" t="e">
            <v>#N/A</v>
          </cell>
          <cell r="T368" t="e">
            <v>#N/A</v>
          </cell>
          <cell r="U368" t="e">
            <v>#DIV/0!</v>
          </cell>
        </row>
        <row r="369">
          <cell r="A369">
            <v>42629</v>
          </cell>
          <cell r="B369" t="e">
            <v>#N/A</v>
          </cell>
          <cell r="C369">
            <v>1136.03</v>
          </cell>
          <cell r="D369" t="e">
            <v>#N/A</v>
          </cell>
          <cell r="E369" t="e">
            <v>#N/A</v>
          </cell>
          <cell r="F369" t="e">
            <v>#N/A</v>
          </cell>
          <cell r="H369" t="e">
            <v>#N/A</v>
          </cell>
          <cell r="I369" t="e">
            <v>#N/A</v>
          </cell>
          <cell r="K369" t="e">
            <v>#N/A</v>
          </cell>
          <cell r="L369" t="e">
            <v>#N/A</v>
          </cell>
          <cell r="M369">
            <v>1163.905</v>
          </cell>
          <cell r="N369" t="e">
            <v>#N/A</v>
          </cell>
          <cell r="O369" t="e">
            <v>#N/A</v>
          </cell>
          <cell r="P369" t="e">
            <v>#N/A</v>
          </cell>
          <cell r="R369" t="e">
            <v>#N/A</v>
          </cell>
          <cell r="S369" t="e">
            <v>#N/A</v>
          </cell>
          <cell r="T369" t="e">
            <v>#N/A</v>
          </cell>
          <cell r="U369" t="e">
            <v>#DIV/0!</v>
          </cell>
        </row>
        <row r="370">
          <cell r="A370">
            <v>42632</v>
          </cell>
          <cell r="B370" t="e">
            <v>#N/A</v>
          </cell>
          <cell r="C370">
            <v>1136.03</v>
          </cell>
          <cell r="D370" t="e">
            <v>#N/A</v>
          </cell>
          <cell r="E370" t="e">
            <v>#N/A</v>
          </cell>
          <cell r="F370" t="e">
            <v>#N/A</v>
          </cell>
          <cell r="H370" t="e">
            <v>#N/A</v>
          </cell>
          <cell r="I370" t="e">
            <v>#N/A</v>
          </cell>
          <cell r="K370" t="e">
            <v>#N/A</v>
          </cell>
          <cell r="L370" t="e">
            <v>#N/A</v>
          </cell>
          <cell r="M370">
            <v>1163.905</v>
          </cell>
          <cell r="N370" t="e">
            <v>#N/A</v>
          </cell>
          <cell r="O370" t="e">
            <v>#N/A</v>
          </cell>
          <cell r="P370" t="e">
            <v>#N/A</v>
          </cell>
          <cell r="R370" t="e">
            <v>#N/A</v>
          </cell>
          <cell r="S370" t="e">
            <v>#N/A</v>
          </cell>
          <cell r="T370" t="e">
            <v>#N/A</v>
          </cell>
          <cell r="U370" t="e">
            <v>#DIV/0!</v>
          </cell>
        </row>
        <row r="371">
          <cell r="A371">
            <v>42633</v>
          </cell>
          <cell r="B371" t="e">
            <v>#N/A</v>
          </cell>
          <cell r="C371">
            <v>1136.03</v>
          </cell>
          <cell r="D371" t="e">
            <v>#N/A</v>
          </cell>
          <cell r="E371" t="e">
            <v>#N/A</v>
          </cell>
          <cell r="F371" t="e">
            <v>#N/A</v>
          </cell>
          <cell r="H371" t="e">
            <v>#N/A</v>
          </cell>
          <cell r="I371" t="e">
            <v>#N/A</v>
          </cell>
          <cell r="K371" t="e">
            <v>#N/A</v>
          </cell>
          <cell r="L371" t="e">
            <v>#N/A</v>
          </cell>
          <cell r="M371">
            <v>1163.905</v>
          </cell>
          <cell r="N371" t="e">
            <v>#N/A</v>
          </cell>
          <cell r="O371" t="e">
            <v>#N/A</v>
          </cell>
          <cell r="P371" t="e">
            <v>#N/A</v>
          </cell>
          <cell r="R371" t="e">
            <v>#N/A</v>
          </cell>
          <cell r="S371" t="e">
            <v>#N/A</v>
          </cell>
          <cell r="T371" t="e">
            <v>#N/A</v>
          </cell>
          <cell r="U371" t="e">
            <v>#DIV/0!</v>
          </cell>
        </row>
        <row r="372">
          <cell r="A372">
            <v>42634</v>
          </cell>
          <cell r="B372" t="e">
            <v>#N/A</v>
          </cell>
          <cell r="C372">
            <v>1136.03</v>
          </cell>
          <cell r="D372" t="e">
            <v>#N/A</v>
          </cell>
          <cell r="E372" t="e">
            <v>#N/A</v>
          </cell>
          <cell r="F372" t="e">
            <v>#N/A</v>
          </cell>
          <cell r="H372" t="e">
            <v>#N/A</v>
          </cell>
          <cell r="I372" t="e">
            <v>#N/A</v>
          </cell>
          <cell r="K372" t="e">
            <v>#N/A</v>
          </cell>
          <cell r="L372" t="e">
            <v>#N/A</v>
          </cell>
          <cell r="M372">
            <v>1163.905</v>
          </cell>
          <cell r="N372" t="e">
            <v>#N/A</v>
          </cell>
          <cell r="O372" t="e">
            <v>#N/A</v>
          </cell>
          <cell r="P372" t="e">
            <v>#N/A</v>
          </cell>
          <cell r="R372" t="e">
            <v>#N/A</v>
          </cell>
          <cell r="S372" t="e">
            <v>#N/A</v>
          </cell>
          <cell r="T372" t="e">
            <v>#N/A</v>
          </cell>
          <cell r="U372" t="e">
            <v>#DIV/0!</v>
          </cell>
        </row>
        <row r="373">
          <cell r="A373">
            <v>42635</v>
          </cell>
          <cell r="B373" t="e">
            <v>#N/A</v>
          </cell>
          <cell r="C373">
            <v>1136.03</v>
          </cell>
          <cell r="D373" t="e">
            <v>#N/A</v>
          </cell>
          <cell r="E373" t="e">
            <v>#N/A</v>
          </cell>
          <cell r="F373" t="e">
            <v>#N/A</v>
          </cell>
          <cell r="H373" t="e">
            <v>#N/A</v>
          </cell>
          <cell r="I373" t="e">
            <v>#N/A</v>
          </cell>
          <cell r="K373" t="e">
            <v>#N/A</v>
          </cell>
          <cell r="L373" t="e">
            <v>#N/A</v>
          </cell>
          <cell r="M373">
            <v>1163.905</v>
          </cell>
          <cell r="N373" t="e">
            <v>#N/A</v>
          </cell>
          <cell r="O373" t="e">
            <v>#N/A</v>
          </cell>
          <cell r="P373" t="e">
            <v>#N/A</v>
          </cell>
          <cell r="R373" t="e">
            <v>#N/A</v>
          </cell>
          <cell r="S373" t="e">
            <v>#N/A</v>
          </cell>
          <cell r="T373" t="e">
            <v>#N/A</v>
          </cell>
          <cell r="U373" t="e">
            <v>#DIV/0!</v>
          </cell>
        </row>
        <row r="374">
          <cell r="A374">
            <v>42636</v>
          </cell>
          <cell r="B374" t="e">
            <v>#N/A</v>
          </cell>
          <cell r="C374">
            <v>1136.03</v>
          </cell>
          <cell r="D374" t="e">
            <v>#N/A</v>
          </cell>
          <cell r="E374" t="e">
            <v>#N/A</v>
          </cell>
          <cell r="F374" t="e">
            <v>#N/A</v>
          </cell>
          <cell r="H374" t="e">
            <v>#N/A</v>
          </cell>
          <cell r="I374" t="e">
            <v>#N/A</v>
          </cell>
          <cell r="K374" t="e">
            <v>#N/A</v>
          </cell>
          <cell r="L374" t="e">
            <v>#N/A</v>
          </cell>
          <cell r="M374">
            <v>1163.905</v>
          </cell>
          <cell r="N374" t="e">
            <v>#N/A</v>
          </cell>
          <cell r="O374" t="e">
            <v>#N/A</v>
          </cell>
          <cell r="P374" t="e">
            <v>#N/A</v>
          </cell>
          <cell r="R374" t="e">
            <v>#N/A</v>
          </cell>
          <cell r="S374" t="e">
            <v>#N/A</v>
          </cell>
          <cell r="T374" t="e">
            <v>#N/A</v>
          </cell>
          <cell r="U374" t="e">
            <v>#DIV/0!</v>
          </cell>
        </row>
        <row r="375">
          <cell r="A375">
            <v>42639</v>
          </cell>
          <cell r="B375" t="e">
            <v>#N/A</v>
          </cell>
          <cell r="C375">
            <v>1136.03</v>
          </cell>
          <cell r="D375" t="e">
            <v>#N/A</v>
          </cell>
          <cell r="E375" t="e">
            <v>#N/A</v>
          </cell>
          <cell r="F375" t="e">
            <v>#N/A</v>
          </cell>
          <cell r="H375" t="e">
            <v>#N/A</v>
          </cell>
          <cell r="I375" t="e">
            <v>#N/A</v>
          </cell>
          <cell r="K375" t="e">
            <v>#N/A</v>
          </cell>
          <cell r="L375" t="e">
            <v>#N/A</v>
          </cell>
          <cell r="M375">
            <v>1163.905</v>
          </cell>
          <cell r="N375" t="e">
            <v>#N/A</v>
          </cell>
          <cell r="O375" t="e">
            <v>#N/A</v>
          </cell>
          <cell r="P375" t="e">
            <v>#N/A</v>
          </cell>
          <cell r="R375" t="e">
            <v>#N/A</v>
          </cell>
          <cell r="S375" t="e">
            <v>#N/A</v>
          </cell>
          <cell r="T375" t="e">
            <v>#N/A</v>
          </cell>
          <cell r="U375" t="e">
            <v>#DIV/0!</v>
          </cell>
        </row>
        <row r="376">
          <cell r="A376">
            <v>42640</v>
          </cell>
          <cell r="B376" t="e">
            <v>#N/A</v>
          </cell>
          <cell r="C376">
            <v>1136.03</v>
          </cell>
          <cell r="D376" t="e">
            <v>#N/A</v>
          </cell>
          <cell r="E376" t="e">
            <v>#N/A</v>
          </cell>
          <cell r="F376" t="e">
            <v>#N/A</v>
          </cell>
          <cell r="H376" t="e">
            <v>#N/A</v>
          </cell>
          <cell r="I376" t="e">
            <v>#N/A</v>
          </cell>
          <cell r="K376" t="e">
            <v>#N/A</v>
          </cell>
          <cell r="L376" t="e">
            <v>#N/A</v>
          </cell>
          <cell r="M376">
            <v>1163.905</v>
          </cell>
          <cell r="N376" t="e">
            <v>#N/A</v>
          </cell>
          <cell r="O376" t="e">
            <v>#N/A</v>
          </cell>
          <cell r="P376" t="e">
            <v>#N/A</v>
          </cell>
          <cell r="R376" t="e">
            <v>#N/A</v>
          </cell>
          <cell r="S376" t="e">
            <v>#N/A</v>
          </cell>
          <cell r="T376" t="e">
            <v>#N/A</v>
          </cell>
          <cell r="U376" t="e">
            <v>#DIV/0!</v>
          </cell>
        </row>
        <row r="377">
          <cell r="A377">
            <v>42641</v>
          </cell>
          <cell r="B377" t="e">
            <v>#N/A</v>
          </cell>
          <cell r="C377">
            <v>1136.03</v>
          </cell>
          <cell r="D377" t="e">
            <v>#N/A</v>
          </cell>
          <cell r="E377" t="e">
            <v>#N/A</v>
          </cell>
          <cell r="F377" t="e">
            <v>#N/A</v>
          </cell>
          <cell r="H377" t="e">
            <v>#N/A</v>
          </cell>
          <cell r="I377" t="e">
            <v>#N/A</v>
          </cell>
          <cell r="K377" t="e">
            <v>#N/A</v>
          </cell>
          <cell r="L377" t="e">
            <v>#N/A</v>
          </cell>
          <cell r="M377">
            <v>1163.905</v>
          </cell>
          <cell r="N377" t="e">
            <v>#N/A</v>
          </cell>
          <cell r="O377" t="e">
            <v>#N/A</v>
          </cell>
          <cell r="P377" t="e">
            <v>#N/A</v>
          </cell>
          <cell r="R377" t="e">
            <v>#N/A</v>
          </cell>
          <cell r="S377" t="e">
            <v>#N/A</v>
          </cell>
          <cell r="T377" t="e">
            <v>#N/A</v>
          </cell>
          <cell r="U377" t="e">
            <v>#DIV/0!</v>
          </cell>
        </row>
        <row r="378">
          <cell r="A378">
            <v>42642</v>
          </cell>
          <cell r="B378" t="e">
            <v>#N/A</v>
          </cell>
          <cell r="C378">
            <v>1136.03</v>
          </cell>
          <cell r="D378" t="e">
            <v>#N/A</v>
          </cell>
          <cell r="E378" t="e">
            <v>#N/A</v>
          </cell>
          <cell r="F378" t="e">
            <v>#N/A</v>
          </cell>
          <cell r="H378" t="e">
            <v>#N/A</v>
          </cell>
          <cell r="I378" t="e">
            <v>#N/A</v>
          </cell>
          <cell r="K378" t="e">
            <v>#N/A</v>
          </cell>
          <cell r="L378" t="e">
            <v>#N/A</v>
          </cell>
          <cell r="M378">
            <v>1163.905</v>
          </cell>
          <cell r="N378" t="e">
            <v>#N/A</v>
          </cell>
          <cell r="O378" t="e">
            <v>#N/A</v>
          </cell>
          <cell r="P378" t="e">
            <v>#N/A</v>
          </cell>
          <cell r="R378" t="e">
            <v>#N/A</v>
          </cell>
          <cell r="S378" t="e">
            <v>#N/A</v>
          </cell>
          <cell r="T378" t="e">
            <v>#N/A</v>
          </cell>
          <cell r="U378" t="e">
            <v>#DIV/0!</v>
          </cell>
        </row>
        <row r="379">
          <cell r="A379">
            <v>42643</v>
          </cell>
          <cell r="B379" t="e">
            <v>#N/A</v>
          </cell>
          <cell r="C379">
            <v>1136.03</v>
          </cell>
          <cell r="D379" t="e">
            <v>#N/A</v>
          </cell>
          <cell r="E379" t="e">
            <v>#N/A</v>
          </cell>
          <cell r="F379" t="e">
            <v>#N/A</v>
          </cell>
          <cell r="H379" t="e">
            <v>#N/A</v>
          </cell>
          <cell r="I379" t="e">
            <v>#N/A</v>
          </cell>
          <cell r="K379" t="e">
            <v>#N/A</v>
          </cell>
          <cell r="L379" t="e">
            <v>#N/A</v>
          </cell>
          <cell r="M379">
            <v>1163.905</v>
          </cell>
          <cell r="N379" t="e">
            <v>#N/A</v>
          </cell>
          <cell r="O379" t="e">
            <v>#N/A</v>
          </cell>
          <cell r="P379" t="e">
            <v>#N/A</v>
          </cell>
          <cell r="R379" t="e">
            <v>#N/A</v>
          </cell>
          <cell r="S379" t="e">
            <v>#N/A</v>
          </cell>
          <cell r="T379" t="e">
            <v>#N/A</v>
          </cell>
          <cell r="U379" t="e">
            <v>#DIV/0!</v>
          </cell>
        </row>
        <row r="380">
          <cell r="A380">
            <v>42646</v>
          </cell>
          <cell r="B380" t="e">
            <v>#N/A</v>
          </cell>
          <cell r="C380">
            <v>1136.03</v>
          </cell>
          <cell r="D380" t="e">
            <v>#N/A</v>
          </cell>
          <cell r="E380" t="e">
            <v>#N/A</v>
          </cell>
          <cell r="F380" t="e">
            <v>#N/A</v>
          </cell>
          <cell r="H380" t="e">
            <v>#N/A</v>
          </cell>
          <cell r="I380" t="e">
            <v>#N/A</v>
          </cell>
          <cell r="K380" t="e">
            <v>#N/A</v>
          </cell>
          <cell r="L380" t="e">
            <v>#N/A</v>
          </cell>
          <cell r="M380">
            <v>1163.905</v>
          </cell>
          <cell r="N380" t="e">
            <v>#N/A</v>
          </cell>
          <cell r="O380" t="e">
            <v>#N/A</v>
          </cell>
          <cell r="P380" t="e">
            <v>#N/A</v>
          </cell>
          <cell r="R380" t="e">
            <v>#N/A</v>
          </cell>
          <cell r="S380" t="e">
            <v>#N/A</v>
          </cell>
          <cell r="T380" t="e">
            <v>#N/A</v>
          </cell>
          <cell r="U380" t="e">
            <v>#DIV/0!</v>
          </cell>
        </row>
        <row r="381">
          <cell r="A381">
            <v>42647</v>
          </cell>
          <cell r="B381" t="e">
            <v>#N/A</v>
          </cell>
          <cell r="C381">
            <v>1136.03</v>
          </cell>
          <cell r="D381" t="e">
            <v>#N/A</v>
          </cell>
          <cell r="E381" t="e">
            <v>#N/A</v>
          </cell>
          <cell r="F381" t="e">
            <v>#N/A</v>
          </cell>
          <cell r="H381" t="e">
            <v>#N/A</v>
          </cell>
          <cell r="I381" t="e">
            <v>#N/A</v>
          </cell>
          <cell r="K381" t="e">
            <v>#N/A</v>
          </cell>
          <cell r="L381" t="e">
            <v>#N/A</v>
          </cell>
          <cell r="M381">
            <v>1163.905</v>
          </cell>
          <cell r="N381" t="e">
            <v>#N/A</v>
          </cell>
          <cell r="O381" t="e">
            <v>#N/A</v>
          </cell>
          <cell r="P381" t="e">
            <v>#N/A</v>
          </cell>
          <cell r="R381" t="e">
            <v>#N/A</v>
          </cell>
          <cell r="S381" t="e">
            <v>#N/A</v>
          </cell>
          <cell r="T381" t="e">
            <v>#N/A</v>
          </cell>
          <cell r="U381" t="e">
            <v>#DIV/0!</v>
          </cell>
        </row>
        <row r="382">
          <cell r="A382">
            <v>42648</v>
          </cell>
          <cell r="B382" t="e">
            <v>#N/A</v>
          </cell>
          <cell r="C382">
            <v>1136.03</v>
          </cell>
          <cell r="D382" t="e">
            <v>#N/A</v>
          </cell>
          <cell r="E382" t="e">
            <v>#N/A</v>
          </cell>
          <cell r="F382" t="e">
            <v>#N/A</v>
          </cell>
          <cell r="H382" t="e">
            <v>#N/A</v>
          </cell>
          <cell r="I382" t="e">
            <v>#N/A</v>
          </cell>
          <cell r="K382" t="e">
            <v>#N/A</v>
          </cell>
          <cell r="L382" t="e">
            <v>#N/A</v>
          </cell>
          <cell r="M382">
            <v>1163.905</v>
          </cell>
          <cell r="N382" t="e">
            <v>#N/A</v>
          </cell>
          <cell r="O382" t="e">
            <v>#N/A</v>
          </cell>
          <cell r="P382" t="e">
            <v>#N/A</v>
          </cell>
          <cell r="R382" t="e">
            <v>#N/A</v>
          </cell>
          <cell r="S382" t="e">
            <v>#N/A</v>
          </cell>
          <cell r="T382" t="e">
            <v>#N/A</v>
          </cell>
          <cell r="U382" t="e">
            <v>#DIV/0!</v>
          </cell>
        </row>
        <row r="383">
          <cell r="A383">
            <v>42649</v>
          </cell>
          <cell r="B383" t="e">
            <v>#N/A</v>
          </cell>
          <cell r="C383">
            <v>1136.03</v>
          </cell>
          <cell r="D383" t="e">
            <v>#N/A</v>
          </cell>
          <cell r="E383" t="e">
            <v>#N/A</v>
          </cell>
          <cell r="F383" t="e">
            <v>#N/A</v>
          </cell>
          <cell r="H383" t="e">
            <v>#N/A</v>
          </cell>
          <cell r="I383" t="e">
            <v>#N/A</v>
          </cell>
          <cell r="K383" t="e">
            <v>#N/A</v>
          </cell>
          <cell r="L383" t="e">
            <v>#N/A</v>
          </cell>
          <cell r="M383">
            <v>1163.905</v>
          </cell>
          <cell r="N383" t="e">
            <v>#N/A</v>
          </cell>
          <cell r="O383" t="e">
            <v>#N/A</v>
          </cell>
          <cell r="P383" t="e">
            <v>#N/A</v>
          </cell>
          <cell r="R383" t="e">
            <v>#N/A</v>
          </cell>
          <cell r="S383" t="e">
            <v>#N/A</v>
          </cell>
          <cell r="T383" t="e">
            <v>#N/A</v>
          </cell>
          <cell r="U383" t="e">
            <v>#DIV/0!</v>
          </cell>
        </row>
        <row r="384">
          <cell r="A384">
            <v>42650</v>
          </cell>
          <cell r="B384" t="e">
            <v>#N/A</v>
          </cell>
          <cell r="C384">
            <v>1136.03</v>
          </cell>
          <cell r="D384" t="e">
            <v>#N/A</v>
          </cell>
          <cell r="E384" t="e">
            <v>#N/A</v>
          </cell>
          <cell r="F384" t="e">
            <v>#N/A</v>
          </cell>
          <cell r="H384" t="e">
            <v>#N/A</v>
          </cell>
          <cell r="I384" t="e">
            <v>#N/A</v>
          </cell>
          <cell r="K384" t="e">
            <v>#N/A</v>
          </cell>
          <cell r="L384" t="e">
            <v>#N/A</v>
          </cell>
          <cell r="M384">
            <v>1163.905</v>
          </cell>
          <cell r="N384" t="e">
            <v>#N/A</v>
          </cell>
          <cell r="O384" t="e">
            <v>#N/A</v>
          </cell>
          <cell r="P384" t="e">
            <v>#N/A</v>
          </cell>
          <cell r="R384" t="e">
            <v>#N/A</v>
          </cell>
          <cell r="S384" t="e">
            <v>#N/A</v>
          </cell>
          <cell r="T384" t="e">
            <v>#N/A</v>
          </cell>
          <cell r="U384" t="e">
            <v>#DIV/0!</v>
          </cell>
        </row>
        <row r="385">
          <cell r="A385">
            <v>42653</v>
          </cell>
          <cell r="B385" t="e">
            <v>#N/A</v>
          </cell>
          <cell r="C385">
            <v>1136.03</v>
          </cell>
          <cell r="D385" t="e">
            <v>#N/A</v>
          </cell>
          <cell r="E385" t="e">
            <v>#N/A</v>
          </cell>
          <cell r="F385" t="e">
            <v>#N/A</v>
          </cell>
          <cell r="H385" t="e">
            <v>#N/A</v>
          </cell>
          <cell r="I385" t="e">
            <v>#N/A</v>
          </cell>
          <cell r="K385" t="e">
            <v>#N/A</v>
          </cell>
          <cell r="L385" t="e">
            <v>#N/A</v>
          </cell>
          <cell r="M385">
            <v>1163.905</v>
          </cell>
          <cell r="N385" t="e">
            <v>#N/A</v>
          </cell>
          <cell r="O385" t="e">
            <v>#N/A</v>
          </cell>
          <cell r="P385" t="e">
            <v>#N/A</v>
          </cell>
          <cell r="R385" t="e">
            <v>#N/A</v>
          </cell>
          <cell r="S385" t="e">
            <v>#N/A</v>
          </cell>
          <cell r="T385" t="e">
            <v>#N/A</v>
          </cell>
          <cell r="U385" t="e">
            <v>#DIV/0!</v>
          </cell>
        </row>
        <row r="386">
          <cell r="A386">
            <v>42654</v>
          </cell>
          <cell r="B386" t="e">
            <v>#N/A</v>
          </cell>
          <cell r="C386">
            <v>1136.03</v>
          </cell>
          <cell r="D386" t="e">
            <v>#N/A</v>
          </cell>
          <cell r="E386" t="e">
            <v>#N/A</v>
          </cell>
          <cell r="F386" t="e">
            <v>#N/A</v>
          </cell>
          <cell r="H386" t="e">
            <v>#N/A</v>
          </cell>
          <cell r="I386" t="e">
            <v>#N/A</v>
          </cell>
          <cell r="K386" t="e">
            <v>#N/A</v>
          </cell>
          <cell r="L386" t="e">
            <v>#N/A</v>
          </cell>
          <cell r="M386">
            <v>1163.905</v>
          </cell>
          <cell r="N386" t="e">
            <v>#N/A</v>
          </cell>
          <cell r="O386" t="e">
            <v>#N/A</v>
          </cell>
          <cell r="P386" t="e">
            <v>#N/A</v>
          </cell>
          <cell r="R386" t="e">
            <v>#N/A</v>
          </cell>
          <cell r="S386" t="e">
            <v>#N/A</v>
          </cell>
          <cell r="T386" t="e">
            <v>#N/A</v>
          </cell>
          <cell r="U386" t="e">
            <v>#DIV/0!</v>
          </cell>
        </row>
        <row r="387">
          <cell r="A387">
            <v>42655</v>
          </cell>
          <cell r="B387" t="e">
            <v>#N/A</v>
          </cell>
          <cell r="C387">
            <v>1136.03</v>
          </cell>
          <cell r="D387" t="e">
            <v>#N/A</v>
          </cell>
          <cell r="E387" t="e">
            <v>#N/A</v>
          </cell>
          <cell r="F387" t="e">
            <v>#N/A</v>
          </cell>
          <cell r="H387" t="e">
            <v>#N/A</v>
          </cell>
          <cell r="I387" t="e">
            <v>#N/A</v>
          </cell>
          <cell r="K387" t="e">
            <v>#N/A</v>
          </cell>
          <cell r="L387" t="e">
            <v>#N/A</v>
          </cell>
          <cell r="M387">
            <v>1163.905</v>
          </cell>
          <cell r="N387" t="e">
            <v>#N/A</v>
          </cell>
          <cell r="O387" t="e">
            <v>#N/A</v>
          </cell>
          <cell r="P387" t="e">
            <v>#N/A</v>
          </cell>
          <cell r="R387" t="e">
            <v>#N/A</v>
          </cell>
          <cell r="S387" t="e">
            <v>#N/A</v>
          </cell>
          <cell r="T387" t="e">
            <v>#N/A</v>
          </cell>
          <cell r="U387" t="e">
            <v>#DIV/0!</v>
          </cell>
        </row>
        <row r="388">
          <cell r="A388">
            <v>42656</v>
          </cell>
          <cell r="B388" t="e">
            <v>#N/A</v>
          </cell>
          <cell r="C388">
            <v>1136.03</v>
          </cell>
          <cell r="D388" t="e">
            <v>#N/A</v>
          </cell>
          <cell r="E388" t="e">
            <v>#N/A</v>
          </cell>
          <cell r="F388" t="e">
            <v>#N/A</v>
          </cell>
          <cell r="H388" t="e">
            <v>#N/A</v>
          </cell>
          <cell r="I388" t="e">
            <v>#N/A</v>
          </cell>
          <cell r="K388" t="e">
            <v>#N/A</v>
          </cell>
          <cell r="L388" t="e">
            <v>#N/A</v>
          </cell>
          <cell r="M388">
            <v>1163.905</v>
          </cell>
          <cell r="N388" t="e">
            <v>#N/A</v>
          </cell>
          <cell r="O388" t="e">
            <v>#N/A</v>
          </cell>
          <cell r="P388" t="e">
            <v>#N/A</v>
          </cell>
          <cell r="R388" t="e">
            <v>#N/A</v>
          </cell>
          <cell r="S388" t="e">
            <v>#N/A</v>
          </cell>
          <cell r="T388" t="e">
            <v>#N/A</v>
          </cell>
          <cell r="U388" t="e">
            <v>#DIV/0!</v>
          </cell>
        </row>
        <row r="389">
          <cell r="A389">
            <v>42657</v>
          </cell>
          <cell r="B389" t="e">
            <v>#N/A</v>
          </cell>
          <cell r="C389">
            <v>1136.03</v>
          </cell>
          <cell r="D389" t="e">
            <v>#N/A</v>
          </cell>
          <cell r="E389" t="e">
            <v>#N/A</v>
          </cell>
          <cell r="F389" t="e">
            <v>#N/A</v>
          </cell>
          <cell r="H389" t="e">
            <v>#N/A</v>
          </cell>
          <cell r="I389" t="e">
            <v>#N/A</v>
          </cell>
          <cell r="K389" t="e">
            <v>#N/A</v>
          </cell>
          <cell r="L389" t="e">
            <v>#N/A</v>
          </cell>
          <cell r="M389">
            <v>1163.905</v>
          </cell>
          <cell r="N389" t="e">
            <v>#N/A</v>
          </cell>
          <cell r="O389" t="e">
            <v>#N/A</v>
          </cell>
          <cell r="P389" t="e">
            <v>#N/A</v>
          </cell>
          <cell r="R389" t="e">
            <v>#N/A</v>
          </cell>
          <cell r="S389" t="e">
            <v>#N/A</v>
          </cell>
          <cell r="T389" t="e">
            <v>#N/A</v>
          </cell>
          <cell r="U389" t="e">
            <v>#DIV/0!</v>
          </cell>
        </row>
        <row r="390">
          <cell r="A390">
            <v>42660</v>
          </cell>
          <cell r="B390" t="e">
            <v>#N/A</v>
          </cell>
          <cell r="C390">
            <v>1136.03</v>
          </cell>
          <cell r="D390" t="e">
            <v>#N/A</v>
          </cell>
          <cell r="E390" t="e">
            <v>#N/A</v>
          </cell>
          <cell r="F390" t="e">
            <v>#N/A</v>
          </cell>
          <cell r="H390" t="e">
            <v>#N/A</v>
          </cell>
          <cell r="I390" t="e">
            <v>#N/A</v>
          </cell>
          <cell r="K390" t="e">
            <v>#N/A</v>
          </cell>
          <cell r="L390" t="e">
            <v>#N/A</v>
          </cell>
          <cell r="M390">
            <v>1163.905</v>
          </cell>
          <cell r="N390" t="e">
            <v>#N/A</v>
          </cell>
          <cell r="O390" t="e">
            <v>#N/A</v>
          </cell>
          <cell r="P390" t="e">
            <v>#N/A</v>
          </cell>
          <cell r="R390" t="e">
            <v>#N/A</v>
          </cell>
          <cell r="S390" t="e">
            <v>#N/A</v>
          </cell>
          <cell r="T390" t="e">
            <v>#N/A</v>
          </cell>
          <cell r="U390" t="e">
            <v>#DIV/0!</v>
          </cell>
        </row>
        <row r="391">
          <cell r="A391">
            <v>42661</v>
          </cell>
          <cell r="B391" t="e">
            <v>#N/A</v>
          </cell>
          <cell r="C391">
            <v>1136.03</v>
          </cell>
          <cell r="D391" t="e">
            <v>#N/A</v>
          </cell>
          <cell r="E391" t="e">
            <v>#N/A</v>
          </cell>
          <cell r="F391" t="e">
            <v>#N/A</v>
          </cell>
          <cell r="H391" t="e">
            <v>#N/A</v>
          </cell>
          <cell r="I391" t="e">
            <v>#N/A</v>
          </cell>
          <cell r="K391" t="e">
            <v>#N/A</v>
          </cell>
          <cell r="L391" t="e">
            <v>#N/A</v>
          </cell>
          <cell r="M391">
            <v>1163.905</v>
          </cell>
          <cell r="N391" t="e">
            <v>#N/A</v>
          </cell>
          <cell r="O391" t="e">
            <v>#N/A</v>
          </cell>
          <cell r="P391" t="e">
            <v>#N/A</v>
          </cell>
          <cell r="R391" t="e">
            <v>#N/A</v>
          </cell>
          <cell r="S391" t="e">
            <v>#N/A</v>
          </cell>
          <cell r="T391" t="e">
            <v>#N/A</v>
          </cell>
          <cell r="U391" t="e">
            <v>#DIV/0!</v>
          </cell>
        </row>
        <row r="392">
          <cell r="A392">
            <v>42662</v>
          </cell>
          <cell r="B392" t="e">
            <v>#N/A</v>
          </cell>
          <cell r="C392">
            <v>1136.03</v>
          </cell>
          <cell r="D392" t="e">
            <v>#N/A</v>
          </cell>
          <cell r="E392" t="e">
            <v>#N/A</v>
          </cell>
          <cell r="F392" t="e">
            <v>#N/A</v>
          </cell>
          <cell r="H392" t="e">
            <v>#N/A</v>
          </cell>
          <cell r="I392" t="e">
            <v>#N/A</v>
          </cell>
          <cell r="K392" t="e">
            <v>#N/A</v>
          </cell>
          <cell r="L392" t="e">
            <v>#N/A</v>
          </cell>
          <cell r="M392">
            <v>1163.905</v>
          </cell>
          <cell r="N392" t="e">
            <v>#N/A</v>
          </cell>
          <cell r="O392" t="e">
            <v>#N/A</v>
          </cell>
          <cell r="P392" t="e">
            <v>#N/A</v>
          </cell>
          <cell r="R392" t="e">
            <v>#N/A</v>
          </cell>
          <cell r="S392" t="e">
            <v>#N/A</v>
          </cell>
          <cell r="T392" t="e">
            <v>#N/A</v>
          </cell>
          <cell r="U392" t="e">
            <v>#DIV/0!</v>
          </cell>
        </row>
        <row r="393">
          <cell r="A393">
            <v>42663</v>
          </cell>
          <cell r="B393" t="e">
            <v>#N/A</v>
          </cell>
          <cell r="C393">
            <v>1136.03</v>
          </cell>
          <cell r="D393" t="e">
            <v>#N/A</v>
          </cell>
          <cell r="E393" t="e">
            <v>#N/A</v>
          </cell>
          <cell r="F393" t="e">
            <v>#N/A</v>
          </cell>
          <cell r="H393" t="e">
            <v>#N/A</v>
          </cell>
          <cell r="I393" t="e">
            <v>#N/A</v>
          </cell>
          <cell r="K393" t="e">
            <v>#N/A</v>
          </cell>
          <cell r="L393" t="e">
            <v>#N/A</v>
          </cell>
          <cell r="M393">
            <v>1163.905</v>
          </cell>
          <cell r="N393" t="e">
            <v>#N/A</v>
          </cell>
          <cell r="O393" t="e">
            <v>#N/A</v>
          </cell>
          <cell r="P393" t="e">
            <v>#N/A</v>
          </cell>
          <cell r="R393" t="e">
            <v>#N/A</v>
          </cell>
          <cell r="S393" t="e">
            <v>#N/A</v>
          </cell>
          <cell r="T393" t="e">
            <v>#N/A</v>
          </cell>
          <cell r="U393" t="e">
            <v>#DIV/0!</v>
          </cell>
        </row>
        <row r="394">
          <cell r="A394">
            <v>42664</v>
          </cell>
          <cell r="B394" t="e">
            <v>#N/A</v>
          </cell>
          <cell r="C394">
            <v>1136.03</v>
          </cell>
          <cell r="D394" t="e">
            <v>#N/A</v>
          </cell>
          <cell r="E394" t="e">
            <v>#N/A</v>
          </cell>
          <cell r="F394" t="e">
            <v>#N/A</v>
          </cell>
          <cell r="H394" t="e">
            <v>#N/A</v>
          </cell>
          <cell r="I394" t="e">
            <v>#N/A</v>
          </cell>
          <cell r="K394" t="e">
            <v>#N/A</v>
          </cell>
          <cell r="L394" t="e">
            <v>#N/A</v>
          </cell>
          <cell r="M394">
            <v>1163.905</v>
          </cell>
          <cell r="N394" t="e">
            <v>#N/A</v>
          </cell>
          <cell r="O394" t="e">
            <v>#N/A</v>
          </cell>
          <cell r="P394" t="e">
            <v>#N/A</v>
          </cell>
          <cell r="R394" t="e">
            <v>#N/A</v>
          </cell>
          <cell r="S394" t="e">
            <v>#N/A</v>
          </cell>
          <cell r="T394" t="e">
            <v>#N/A</v>
          </cell>
          <cell r="U394" t="e">
            <v>#DIV/0!</v>
          </cell>
        </row>
        <row r="395">
          <cell r="A395">
            <v>42667</v>
          </cell>
          <cell r="B395" t="e">
            <v>#N/A</v>
          </cell>
          <cell r="C395">
            <v>1136.03</v>
          </cell>
          <cell r="D395" t="e">
            <v>#N/A</v>
          </cell>
          <cell r="E395" t="e">
            <v>#N/A</v>
          </cell>
          <cell r="F395" t="e">
            <v>#N/A</v>
          </cell>
          <cell r="H395" t="e">
            <v>#N/A</v>
          </cell>
          <cell r="I395" t="e">
            <v>#N/A</v>
          </cell>
          <cell r="K395" t="e">
            <v>#N/A</v>
          </cell>
          <cell r="L395" t="e">
            <v>#N/A</v>
          </cell>
          <cell r="M395">
            <v>1163.905</v>
          </cell>
          <cell r="N395" t="e">
            <v>#N/A</v>
          </cell>
          <cell r="O395" t="e">
            <v>#N/A</v>
          </cell>
          <cell r="P395" t="e">
            <v>#N/A</v>
          </cell>
          <cell r="R395" t="e">
            <v>#N/A</v>
          </cell>
          <cell r="S395" t="e">
            <v>#N/A</v>
          </cell>
          <cell r="T395" t="e">
            <v>#N/A</v>
          </cell>
          <cell r="U395" t="e">
            <v>#DIV/0!</v>
          </cell>
        </row>
        <row r="396">
          <cell r="A396">
            <v>42668</v>
          </cell>
          <cell r="B396" t="e">
            <v>#N/A</v>
          </cell>
          <cell r="C396">
            <v>1136.03</v>
          </cell>
          <cell r="D396" t="e">
            <v>#N/A</v>
          </cell>
          <cell r="E396" t="e">
            <v>#N/A</v>
          </cell>
          <cell r="F396" t="e">
            <v>#N/A</v>
          </cell>
          <cell r="H396" t="e">
            <v>#N/A</v>
          </cell>
          <cell r="I396" t="e">
            <v>#N/A</v>
          </cell>
          <cell r="K396" t="e">
            <v>#N/A</v>
          </cell>
          <cell r="L396" t="e">
            <v>#N/A</v>
          </cell>
          <cell r="M396">
            <v>1163.905</v>
          </cell>
          <cell r="N396" t="e">
            <v>#N/A</v>
          </cell>
          <cell r="O396" t="e">
            <v>#N/A</v>
          </cell>
          <cell r="P396" t="e">
            <v>#N/A</v>
          </cell>
          <cell r="R396" t="e">
            <v>#N/A</v>
          </cell>
          <cell r="S396" t="e">
            <v>#N/A</v>
          </cell>
          <cell r="T396" t="e">
            <v>#N/A</v>
          </cell>
          <cell r="U396" t="e">
            <v>#DIV/0!</v>
          </cell>
        </row>
        <row r="397">
          <cell r="A397">
            <v>42669</v>
          </cell>
          <cell r="B397" t="e">
            <v>#N/A</v>
          </cell>
          <cell r="C397">
            <v>1136.03</v>
          </cell>
          <cell r="D397" t="e">
            <v>#N/A</v>
          </cell>
          <cell r="E397" t="e">
            <v>#N/A</v>
          </cell>
          <cell r="F397" t="e">
            <v>#N/A</v>
          </cell>
          <cell r="H397" t="e">
            <v>#N/A</v>
          </cell>
          <cell r="I397" t="e">
            <v>#N/A</v>
          </cell>
          <cell r="K397" t="e">
            <v>#N/A</v>
          </cell>
          <cell r="L397" t="e">
            <v>#N/A</v>
          </cell>
          <cell r="M397">
            <v>1163.905</v>
          </cell>
          <cell r="N397" t="e">
            <v>#N/A</v>
          </cell>
          <cell r="O397" t="e">
            <v>#N/A</v>
          </cell>
          <cell r="P397" t="e">
            <v>#N/A</v>
          </cell>
          <cell r="R397" t="e">
            <v>#N/A</v>
          </cell>
          <cell r="S397" t="e">
            <v>#N/A</v>
          </cell>
          <cell r="T397" t="e">
            <v>#N/A</v>
          </cell>
          <cell r="U397" t="e">
            <v>#DIV/0!</v>
          </cell>
        </row>
        <row r="398">
          <cell r="A398">
            <v>42670</v>
          </cell>
          <cell r="B398" t="e">
            <v>#N/A</v>
          </cell>
          <cell r="C398">
            <v>1136.03</v>
          </cell>
          <cell r="D398" t="e">
            <v>#N/A</v>
          </cell>
          <cell r="E398" t="e">
            <v>#N/A</v>
          </cell>
          <cell r="F398" t="e">
            <v>#N/A</v>
          </cell>
          <cell r="H398" t="e">
            <v>#N/A</v>
          </cell>
          <cell r="I398" t="e">
            <v>#N/A</v>
          </cell>
          <cell r="K398" t="e">
            <v>#N/A</v>
          </cell>
          <cell r="L398" t="e">
            <v>#N/A</v>
          </cell>
          <cell r="M398">
            <v>1163.905</v>
          </cell>
          <cell r="N398" t="e">
            <v>#N/A</v>
          </cell>
          <cell r="O398" t="e">
            <v>#N/A</v>
          </cell>
          <cell r="P398" t="e">
            <v>#N/A</v>
          </cell>
          <cell r="R398" t="e">
            <v>#N/A</v>
          </cell>
          <cell r="S398" t="e">
            <v>#N/A</v>
          </cell>
          <cell r="T398" t="e">
            <v>#N/A</v>
          </cell>
          <cell r="U398" t="e">
            <v>#DIV/0!</v>
          </cell>
        </row>
        <row r="399">
          <cell r="A399">
            <v>42671</v>
          </cell>
          <cell r="B399" t="e">
            <v>#N/A</v>
          </cell>
          <cell r="C399">
            <v>1136.03</v>
          </cell>
          <cell r="D399" t="e">
            <v>#N/A</v>
          </cell>
          <cell r="E399" t="e">
            <v>#N/A</v>
          </cell>
          <cell r="F399" t="e">
            <v>#N/A</v>
          </cell>
          <cell r="H399" t="e">
            <v>#N/A</v>
          </cell>
          <cell r="I399" t="e">
            <v>#N/A</v>
          </cell>
          <cell r="K399" t="e">
            <v>#N/A</v>
          </cell>
          <cell r="L399" t="e">
            <v>#N/A</v>
          </cell>
          <cell r="M399">
            <v>1163.905</v>
          </cell>
          <cell r="N399" t="e">
            <v>#N/A</v>
          </cell>
          <cell r="O399" t="e">
            <v>#N/A</v>
          </cell>
          <cell r="P399" t="e">
            <v>#N/A</v>
          </cell>
          <cell r="R399" t="e">
            <v>#N/A</v>
          </cell>
          <cell r="S399" t="e">
            <v>#N/A</v>
          </cell>
          <cell r="T399" t="e">
            <v>#N/A</v>
          </cell>
          <cell r="U399" t="e">
            <v>#DIV/0!</v>
          </cell>
        </row>
        <row r="400">
          <cell r="A400">
            <v>42674</v>
          </cell>
          <cell r="B400" t="e">
            <v>#N/A</v>
          </cell>
          <cell r="C400">
            <v>1136.03</v>
          </cell>
          <cell r="D400" t="e">
            <v>#N/A</v>
          </cell>
          <cell r="E400" t="e">
            <v>#N/A</v>
          </cell>
          <cell r="F400" t="e">
            <v>#N/A</v>
          </cell>
          <cell r="H400" t="e">
            <v>#N/A</v>
          </cell>
          <cell r="I400" t="e">
            <v>#N/A</v>
          </cell>
          <cell r="K400" t="e">
            <v>#N/A</v>
          </cell>
          <cell r="L400" t="e">
            <v>#N/A</v>
          </cell>
          <cell r="M400">
            <v>1163.905</v>
          </cell>
          <cell r="N400" t="e">
            <v>#N/A</v>
          </cell>
          <cell r="O400" t="e">
            <v>#N/A</v>
          </cell>
          <cell r="P400" t="e">
            <v>#N/A</v>
          </cell>
          <cell r="R400" t="e">
            <v>#N/A</v>
          </cell>
          <cell r="S400" t="e">
            <v>#N/A</v>
          </cell>
          <cell r="T400" t="e">
            <v>#N/A</v>
          </cell>
          <cell r="U400" t="e">
            <v>#DIV/0!</v>
          </cell>
        </row>
        <row r="401">
          <cell r="A401">
            <v>42675</v>
          </cell>
          <cell r="B401" t="e">
            <v>#N/A</v>
          </cell>
          <cell r="C401">
            <v>1136.03</v>
          </cell>
          <cell r="D401" t="e">
            <v>#N/A</v>
          </cell>
          <cell r="E401" t="e">
            <v>#N/A</v>
          </cell>
          <cell r="F401" t="e">
            <v>#N/A</v>
          </cell>
          <cell r="H401" t="e">
            <v>#N/A</v>
          </cell>
          <cell r="I401" t="e">
            <v>#N/A</v>
          </cell>
          <cell r="K401" t="e">
            <v>#N/A</v>
          </cell>
          <cell r="L401" t="e">
            <v>#N/A</v>
          </cell>
          <cell r="M401">
            <v>1163.905</v>
          </cell>
          <cell r="N401" t="e">
            <v>#N/A</v>
          </cell>
          <cell r="O401" t="e">
            <v>#N/A</v>
          </cell>
          <cell r="P401" t="e">
            <v>#N/A</v>
          </cell>
          <cell r="R401" t="e">
            <v>#N/A</v>
          </cell>
          <cell r="S401" t="e">
            <v>#N/A</v>
          </cell>
          <cell r="T401" t="e">
            <v>#N/A</v>
          </cell>
          <cell r="U401" t="e">
            <v>#DIV/0!</v>
          </cell>
        </row>
        <row r="402">
          <cell r="A402">
            <v>42676</v>
          </cell>
          <cell r="B402" t="e">
            <v>#N/A</v>
          </cell>
          <cell r="C402">
            <v>1136.03</v>
          </cell>
          <cell r="D402" t="e">
            <v>#N/A</v>
          </cell>
          <cell r="E402" t="e">
            <v>#N/A</v>
          </cell>
          <cell r="F402" t="e">
            <v>#N/A</v>
          </cell>
          <cell r="H402" t="e">
            <v>#N/A</v>
          </cell>
          <cell r="I402" t="e">
            <v>#N/A</v>
          </cell>
          <cell r="K402" t="e">
            <v>#N/A</v>
          </cell>
          <cell r="L402" t="e">
            <v>#N/A</v>
          </cell>
          <cell r="M402">
            <v>1163.905</v>
          </cell>
          <cell r="N402" t="e">
            <v>#N/A</v>
          </cell>
          <cell r="O402" t="e">
            <v>#N/A</v>
          </cell>
          <cell r="P402" t="e">
            <v>#N/A</v>
          </cell>
          <cell r="R402" t="e">
            <v>#N/A</v>
          </cell>
          <cell r="S402" t="e">
            <v>#N/A</v>
          </cell>
          <cell r="T402" t="e">
            <v>#N/A</v>
          </cell>
          <cell r="U402" t="e">
            <v>#DIV/0!</v>
          </cell>
        </row>
        <row r="403">
          <cell r="A403">
            <v>42677</v>
          </cell>
          <cell r="B403" t="e">
            <v>#N/A</v>
          </cell>
          <cell r="C403">
            <v>1136.03</v>
          </cell>
          <cell r="D403" t="e">
            <v>#N/A</v>
          </cell>
          <cell r="E403" t="e">
            <v>#N/A</v>
          </cell>
          <cell r="F403" t="e">
            <v>#N/A</v>
          </cell>
          <cell r="H403" t="e">
            <v>#N/A</v>
          </cell>
          <cell r="I403" t="e">
            <v>#N/A</v>
          </cell>
          <cell r="K403" t="e">
            <v>#N/A</v>
          </cell>
          <cell r="L403" t="e">
            <v>#N/A</v>
          </cell>
          <cell r="M403">
            <v>1163.905</v>
          </cell>
          <cell r="N403" t="e">
            <v>#N/A</v>
          </cell>
          <cell r="O403" t="e">
            <v>#N/A</v>
          </cell>
          <cell r="P403" t="e">
            <v>#N/A</v>
          </cell>
          <cell r="R403" t="e">
            <v>#N/A</v>
          </cell>
          <cell r="S403" t="e">
            <v>#N/A</v>
          </cell>
          <cell r="T403" t="e">
            <v>#N/A</v>
          </cell>
          <cell r="U403" t="e">
            <v>#DIV/0!</v>
          </cell>
        </row>
        <row r="404">
          <cell r="A404">
            <v>42678</v>
          </cell>
          <cell r="B404" t="e">
            <v>#N/A</v>
          </cell>
          <cell r="C404">
            <v>1136.03</v>
          </cell>
          <cell r="D404" t="e">
            <v>#N/A</v>
          </cell>
          <cell r="E404" t="e">
            <v>#N/A</v>
          </cell>
          <cell r="F404" t="e">
            <v>#N/A</v>
          </cell>
          <cell r="H404" t="e">
            <v>#N/A</v>
          </cell>
          <cell r="I404" t="e">
            <v>#N/A</v>
          </cell>
          <cell r="K404" t="e">
            <v>#N/A</v>
          </cell>
          <cell r="L404" t="e">
            <v>#N/A</v>
          </cell>
          <cell r="M404">
            <v>1163.905</v>
          </cell>
          <cell r="N404" t="e">
            <v>#N/A</v>
          </cell>
          <cell r="O404" t="e">
            <v>#N/A</v>
          </cell>
          <cell r="P404" t="e">
            <v>#N/A</v>
          </cell>
          <cell r="R404" t="e">
            <v>#N/A</v>
          </cell>
          <cell r="S404" t="e">
            <v>#N/A</v>
          </cell>
          <cell r="T404" t="e">
            <v>#N/A</v>
          </cell>
          <cell r="U404" t="e">
            <v>#DIV/0!</v>
          </cell>
        </row>
        <row r="405">
          <cell r="A405">
            <v>42681</v>
          </cell>
          <cell r="B405" t="e">
            <v>#N/A</v>
          </cell>
          <cell r="C405">
            <v>1136.03</v>
          </cell>
          <cell r="D405" t="e">
            <v>#N/A</v>
          </cell>
          <cell r="E405" t="e">
            <v>#N/A</v>
          </cell>
          <cell r="F405" t="e">
            <v>#N/A</v>
          </cell>
          <cell r="H405" t="e">
            <v>#N/A</v>
          </cell>
          <cell r="I405" t="e">
            <v>#N/A</v>
          </cell>
          <cell r="K405" t="e">
            <v>#N/A</v>
          </cell>
          <cell r="L405" t="e">
            <v>#N/A</v>
          </cell>
          <cell r="M405">
            <v>1163.905</v>
          </cell>
          <cell r="N405" t="e">
            <v>#N/A</v>
          </cell>
          <cell r="O405" t="e">
            <v>#N/A</v>
          </cell>
          <cell r="P405" t="e">
            <v>#N/A</v>
          </cell>
          <cell r="R405" t="e">
            <v>#N/A</v>
          </cell>
          <cell r="S405" t="e">
            <v>#N/A</v>
          </cell>
          <cell r="T405" t="e">
            <v>#N/A</v>
          </cell>
          <cell r="U405" t="e">
            <v>#DIV/0!</v>
          </cell>
        </row>
        <row r="406">
          <cell r="A406">
            <v>42682</v>
          </cell>
          <cell r="B406" t="e">
            <v>#N/A</v>
          </cell>
          <cell r="C406">
            <v>1136.03</v>
          </cell>
          <cell r="D406" t="e">
            <v>#N/A</v>
          </cell>
          <cell r="E406" t="e">
            <v>#N/A</v>
          </cell>
          <cell r="F406" t="e">
            <v>#N/A</v>
          </cell>
          <cell r="H406" t="e">
            <v>#N/A</v>
          </cell>
          <cell r="I406" t="e">
            <v>#N/A</v>
          </cell>
          <cell r="K406" t="e">
            <v>#N/A</v>
          </cell>
          <cell r="L406" t="e">
            <v>#N/A</v>
          </cell>
          <cell r="M406">
            <v>1163.905</v>
          </cell>
          <cell r="N406" t="e">
            <v>#N/A</v>
          </cell>
          <cell r="O406" t="e">
            <v>#N/A</v>
          </cell>
          <cell r="P406" t="e">
            <v>#N/A</v>
          </cell>
          <cell r="R406" t="e">
            <v>#N/A</v>
          </cell>
          <cell r="S406" t="e">
            <v>#N/A</v>
          </cell>
          <cell r="T406" t="e">
            <v>#N/A</v>
          </cell>
          <cell r="U406" t="e">
            <v>#DIV/0!</v>
          </cell>
        </row>
        <row r="407">
          <cell r="A407">
            <v>42683</v>
          </cell>
          <cell r="B407" t="e">
            <v>#N/A</v>
          </cell>
          <cell r="C407">
            <v>1136.03</v>
          </cell>
          <cell r="D407" t="e">
            <v>#N/A</v>
          </cell>
          <cell r="E407" t="e">
            <v>#N/A</v>
          </cell>
          <cell r="F407" t="e">
            <v>#N/A</v>
          </cell>
          <cell r="H407" t="e">
            <v>#N/A</v>
          </cell>
          <cell r="I407" t="e">
            <v>#N/A</v>
          </cell>
          <cell r="K407" t="e">
            <v>#N/A</v>
          </cell>
          <cell r="L407" t="e">
            <v>#N/A</v>
          </cell>
          <cell r="M407">
            <v>1163.905</v>
          </cell>
          <cell r="N407" t="e">
            <v>#N/A</v>
          </cell>
          <cell r="O407" t="e">
            <v>#N/A</v>
          </cell>
          <cell r="P407" t="e">
            <v>#N/A</v>
          </cell>
          <cell r="R407" t="e">
            <v>#N/A</v>
          </cell>
          <cell r="S407" t="e">
            <v>#N/A</v>
          </cell>
          <cell r="T407" t="e">
            <v>#N/A</v>
          </cell>
          <cell r="U407" t="e">
            <v>#DIV/0!</v>
          </cell>
        </row>
        <row r="408">
          <cell r="A408">
            <v>42684</v>
          </cell>
          <cell r="B408" t="e">
            <v>#N/A</v>
          </cell>
          <cell r="C408">
            <v>1136.03</v>
          </cell>
          <cell r="D408" t="e">
            <v>#N/A</v>
          </cell>
          <cell r="E408" t="e">
            <v>#N/A</v>
          </cell>
          <cell r="F408" t="e">
            <v>#N/A</v>
          </cell>
          <cell r="H408" t="e">
            <v>#N/A</v>
          </cell>
          <cell r="I408" t="e">
            <v>#N/A</v>
          </cell>
          <cell r="K408" t="e">
            <v>#N/A</v>
          </cell>
          <cell r="L408" t="e">
            <v>#N/A</v>
          </cell>
          <cell r="M408">
            <v>1163.905</v>
          </cell>
          <cell r="N408" t="e">
            <v>#N/A</v>
          </cell>
          <cell r="O408" t="e">
            <v>#N/A</v>
          </cell>
          <cell r="P408" t="e">
            <v>#N/A</v>
          </cell>
          <cell r="R408" t="e">
            <v>#N/A</v>
          </cell>
          <cell r="S408" t="e">
            <v>#N/A</v>
          </cell>
          <cell r="T408" t="e">
            <v>#N/A</v>
          </cell>
          <cell r="U408" t="e">
            <v>#DIV/0!</v>
          </cell>
        </row>
        <row r="409">
          <cell r="A409">
            <v>42685</v>
          </cell>
          <cell r="B409" t="e">
            <v>#N/A</v>
          </cell>
          <cell r="C409">
            <v>1136.03</v>
          </cell>
          <cell r="D409" t="e">
            <v>#N/A</v>
          </cell>
          <cell r="E409" t="e">
            <v>#N/A</v>
          </cell>
          <cell r="F409" t="e">
            <v>#N/A</v>
          </cell>
          <cell r="H409" t="e">
            <v>#N/A</v>
          </cell>
          <cell r="I409" t="e">
            <v>#N/A</v>
          </cell>
          <cell r="K409" t="e">
            <v>#N/A</v>
          </cell>
          <cell r="L409" t="e">
            <v>#N/A</v>
          </cell>
          <cell r="M409">
            <v>1163.905</v>
          </cell>
          <cell r="N409" t="e">
            <v>#N/A</v>
          </cell>
          <cell r="O409" t="e">
            <v>#N/A</v>
          </cell>
          <cell r="P409" t="e">
            <v>#N/A</v>
          </cell>
          <cell r="R409" t="e">
            <v>#N/A</v>
          </cell>
          <cell r="S409" t="e">
            <v>#N/A</v>
          </cell>
          <cell r="T409" t="e">
            <v>#N/A</v>
          </cell>
          <cell r="U409" t="e">
            <v>#DIV/0!</v>
          </cell>
        </row>
        <row r="410">
          <cell r="A410">
            <v>42688</v>
          </cell>
          <cell r="B410" t="e">
            <v>#N/A</v>
          </cell>
          <cell r="C410">
            <v>1136.03</v>
          </cell>
          <cell r="D410" t="e">
            <v>#N/A</v>
          </cell>
          <cell r="E410" t="e">
            <v>#N/A</v>
          </cell>
          <cell r="F410" t="e">
            <v>#N/A</v>
          </cell>
          <cell r="H410" t="e">
            <v>#N/A</v>
          </cell>
          <cell r="I410" t="e">
            <v>#N/A</v>
          </cell>
          <cell r="K410" t="e">
            <v>#N/A</v>
          </cell>
          <cell r="L410" t="e">
            <v>#N/A</v>
          </cell>
          <cell r="M410">
            <v>1163.905</v>
          </cell>
          <cell r="N410" t="e">
            <v>#N/A</v>
          </cell>
          <cell r="O410" t="e">
            <v>#N/A</v>
          </cell>
          <cell r="P410" t="e">
            <v>#N/A</v>
          </cell>
          <cell r="R410" t="e">
            <v>#N/A</v>
          </cell>
          <cell r="S410" t="e">
            <v>#N/A</v>
          </cell>
          <cell r="T410" t="e">
            <v>#N/A</v>
          </cell>
          <cell r="U410" t="e">
            <v>#DIV/0!</v>
          </cell>
        </row>
        <row r="411">
          <cell r="A411">
            <v>42689</v>
          </cell>
          <cell r="B411" t="e">
            <v>#N/A</v>
          </cell>
          <cell r="C411">
            <v>1136.03</v>
          </cell>
          <cell r="D411" t="e">
            <v>#N/A</v>
          </cell>
          <cell r="E411" t="e">
            <v>#N/A</v>
          </cell>
          <cell r="F411" t="e">
            <v>#N/A</v>
          </cell>
          <cell r="H411" t="e">
            <v>#N/A</v>
          </cell>
          <cell r="I411" t="e">
            <v>#N/A</v>
          </cell>
          <cell r="K411" t="e">
            <v>#N/A</v>
          </cell>
          <cell r="L411" t="e">
            <v>#N/A</v>
          </cell>
          <cell r="M411">
            <v>1163.905</v>
          </cell>
          <cell r="N411" t="e">
            <v>#N/A</v>
          </cell>
          <cell r="O411" t="e">
            <v>#N/A</v>
          </cell>
          <cell r="P411" t="e">
            <v>#N/A</v>
          </cell>
          <cell r="R411" t="e">
            <v>#N/A</v>
          </cell>
          <cell r="S411" t="e">
            <v>#N/A</v>
          </cell>
          <cell r="T411" t="e">
            <v>#N/A</v>
          </cell>
          <cell r="U411" t="e">
            <v>#DIV/0!</v>
          </cell>
        </row>
        <row r="412">
          <cell r="A412">
            <v>42690</v>
          </cell>
          <cell r="B412" t="e">
            <v>#N/A</v>
          </cell>
          <cell r="C412">
            <v>1136.03</v>
          </cell>
          <cell r="D412" t="e">
            <v>#N/A</v>
          </cell>
          <cell r="E412" t="e">
            <v>#N/A</v>
          </cell>
          <cell r="F412" t="e">
            <v>#N/A</v>
          </cell>
          <cell r="H412" t="e">
            <v>#N/A</v>
          </cell>
          <cell r="I412" t="e">
            <v>#N/A</v>
          </cell>
          <cell r="K412" t="e">
            <v>#N/A</v>
          </cell>
          <cell r="L412" t="e">
            <v>#N/A</v>
          </cell>
          <cell r="M412">
            <v>1163.905</v>
          </cell>
          <cell r="N412" t="e">
            <v>#N/A</v>
          </cell>
          <cell r="O412" t="e">
            <v>#N/A</v>
          </cell>
          <cell r="P412" t="e">
            <v>#N/A</v>
          </cell>
          <cell r="R412" t="e">
            <v>#N/A</v>
          </cell>
          <cell r="S412" t="e">
            <v>#N/A</v>
          </cell>
          <cell r="T412" t="e">
            <v>#N/A</v>
          </cell>
          <cell r="U412" t="e">
            <v>#DIV/0!</v>
          </cell>
        </row>
        <row r="413">
          <cell r="A413">
            <v>42691</v>
          </cell>
          <cell r="B413" t="e">
            <v>#N/A</v>
          </cell>
          <cell r="C413">
            <v>1136.03</v>
          </cell>
          <cell r="D413" t="e">
            <v>#N/A</v>
          </cell>
          <cell r="E413" t="e">
            <v>#N/A</v>
          </cell>
          <cell r="F413" t="e">
            <v>#N/A</v>
          </cell>
          <cell r="H413" t="e">
            <v>#N/A</v>
          </cell>
          <cell r="I413" t="e">
            <v>#N/A</v>
          </cell>
          <cell r="K413" t="e">
            <v>#N/A</v>
          </cell>
          <cell r="L413" t="e">
            <v>#N/A</v>
          </cell>
          <cell r="M413">
            <v>1163.905</v>
          </cell>
          <cell r="N413" t="e">
            <v>#N/A</v>
          </cell>
          <cell r="O413" t="e">
            <v>#N/A</v>
          </cell>
          <cell r="P413" t="e">
            <v>#N/A</v>
          </cell>
          <cell r="R413" t="e">
            <v>#N/A</v>
          </cell>
          <cell r="S413" t="e">
            <v>#N/A</v>
          </cell>
          <cell r="T413" t="e">
            <v>#N/A</v>
          </cell>
          <cell r="U413" t="e">
            <v>#DIV/0!</v>
          </cell>
        </row>
        <row r="414">
          <cell r="A414">
            <v>42692</v>
          </cell>
          <cell r="B414" t="e">
            <v>#N/A</v>
          </cell>
          <cell r="C414">
            <v>1136.03</v>
          </cell>
          <cell r="D414" t="e">
            <v>#N/A</v>
          </cell>
          <cell r="E414" t="e">
            <v>#N/A</v>
          </cell>
          <cell r="F414" t="e">
            <v>#N/A</v>
          </cell>
          <cell r="H414" t="e">
            <v>#N/A</v>
          </cell>
          <cell r="I414" t="e">
            <v>#N/A</v>
          </cell>
          <cell r="K414" t="e">
            <v>#N/A</v>
          </cell>
          <cell r="L414" t="e">
            <v>#N/A</v>
          </cell>
          <cell r="M414">
            <v>1163.905</v>
          </cell>
          <cell r="N414" t="e">
            <v>#N/A</v>
          </cell>
          <cell r="O414" t="e">
            <v>#N/A</v>
          </cell>
          <cell r="P414" t="e">
            <v>#N/A</v>
          </cell>
          <cell r="R414" t="e">
            <v>#N/A</v>
          </cell>
          <cell r="S414" t="e">
            <v>#N/A</v>
          </cell>
          <cell r="T414" t="e">
            <v>#N/A</v>
          </cell>
          <cell r="U414" t="e">
            <v>#DIV/0!</v>
          </cell>
        </row>
        <row r="415">
          <cell r="A415">
            <v>42695</v>
          </cell>
          <cell r="B415" t="e">
            <v>#N/A</v>
          </cell>
          <cell r="C415">
            <v>1136.03</v>
          </cell>
          <cell r="D415" t="e">
            <v>#N/A</v>
          </cell>
          <cell r="E415" t="e">
            <v>#N/A</v>
          </cell>
          <cell r="F415" t="e">
            <v>#N/A</v>
          </cell>
          <cell r="H415" t="e">
            <v>#N/A</v>
          </cell>
          <cell r="I415" t="e">
            <v>#N/A</v>
          </cell>
          <cell r="K415" t="e">
            <v>#N/A</v>
          </cell>
          <cell r="L415" t="e">
            <v>#N/A</v>
          </cell>
          <cell r="M415">
            <v>1163.905</v>
          </cell>
          <cell r="N415" t="e">
            <v>#N/A</v>
          </cell>
          <cell r="O415" t="e">
            <v>#N/A</v>
          </cell>
          <cell r="P415" t="e">
            <v>#N/A</v>
          </cell>
          <cell r="R415" t="e">
            <v>#N/A</v>
          </cell>
          <cell r="S415" t="e">
            <v>#N/A</v>
          </cell>
          <cell r="T415" t="e">
            <v>#N/A</v>
          </cell>
          <cell r="U415" t="e">
            <v>#DIV/0!</v>
          </cell>
        </row>
        <row r="416">
          <cell r="A416">
            <v>42696</v>
          </cell>
          <cell r="B416" t="e">
            <v>#N/A</v>
          </cell>
          <cell r="C416">
            <v>1136.03</v>
          </cell>
          <cell r="D416" t="e">
            <v>#N/A</v>
          </cell>
          <cell r="E416" t="e">
            <v>#N/A</v>
          </cell>
          <cell r="F416" t="e">
            <v>#N/A</v>
          </cell>
          <cell r="H416" t="e">
            <v>#N/A</v>
          </cell>
          <cell r="I416" t="e">
            <v>#N/A</v>
          </cell>
          <cell r="K416" t="e">
            <v>#N/A</v>
          </cell>
          <cell r="L416" t="e">
            <v>#N/A</v>
          </cell>
          <cell r="M416">
            <v>1163.905</v>
          </cell>
          <cell r="N416" t="e">
            <v>#N/A</v>
          </cell>
          <cell r="O416" t="e">
            <v>#N/A</v>
          </cell>
          <cell r="P416" t="e">
            <v>#N/A</v>
          </cell>
          <cell r="R416" t="e">
            <v>#N/A</v>
          </cell>
          <cell r="S416" t="e">
            <v>#N/A</v>
          </cell>
          <cell r="T416" t="e">
            <v>#N/A</v>
          </cell>
          <cell r="U416" t="e">
            <v>#DIV/0!</v>
          </cell>
        </row>
        <row r="417">
          <cell r="A417">
            <v>42697</v>
          </cell>
          <cell r="B417" t="e">
            <v>#N/A</v>
          </cell>
          <cell r="C417">
            <v>1136.03</v>
          </cell>
          <cell r="D417" t="e">
            <v>#N/A</v>
          </cell>
          <cell r="E417" t="e">
            <v>#N/A</v>
          </cell>
          <cell r="F417" t="e">
            <v>#N/A</v>
          </cell>
          <cell r="H417" t="e">
            <v>#N/A</v>
          </cell>
          <cell r="I417" t="e">
            <v>#N/A</v>
          </cell>
          <cell r="K417" t="e">
            <v>#N/A</v>
          </cell>
          <cell r="L417" t="e">
            <v>#N/A</v>
          </cell>
          <cell r="M417">
            <v>1163.905</v>
          </cell>
          <cell r="N417" t="e">
            <v>#N/A</v>
          </cell>
          <cell r="O417" t="e">
            <v>#N/A</v>
          </cell>
          <cell r="P417" t="e">
            <v>#N/A</v>
          </cell>
          <cell r="R417" t="e">
            <v>#N/A</v>
          </cell>
          <cell r="S417" t="e">
            <v>#N/A</v>
          </cell>
          <cell r="T417" t="e">
            <v>#N/A</v>
          </cell>
          <cell r="U417" t="e">
            <v>#DIV/0!</v>
          </cell>
        </row>
        <row r="418">
          <cell r="A418">
            <v>42698</v>
          </cell>
          <cell r="B418" t="e">
            <v>#N/A</v>
          </cell>
          <cell r="C418">
            <v>1136.03</v>
          </cell>
          <cell r="D418" t="e">
            <v>#N/A</v>
          </cell>
          <cell r="E418" t="e">
            <v>#N/A</v>
          </cell>
          <cell r="F418" t="e">
            <v>#N/A</v>
          </cell>
          <cell r="H418" t="e">
            <v>#N/A</v>
          </cell>
          <cell r="I418" t="e">
            <v>#N/A</v>
          </cell>
          <cell r="K418" t="e">
            <v>#N/A</v>
          </cell>
          <cell r="L418" t="e">
            <v>#N/A</v>
          </cell>
          <cell r="M418">
            <v>1163.905</v>
          </cell>
          <cell r="N418" t="e">
            <v>#N/A</v>
          </cell>
          <cell r="O418" t="e">
            <v>#N/A</v>
          </cell>
          <cell r="P418" t="e">
            <v>#N/A</v>
          </cell>
          <cell r="R418" t="e">
            <v>#N/A</v>
          </cell>
          <cell r="S418" t="e">
            <v>#N/A</v>
          </cell>
          <cell r="T418" t="e">
            <v>#N/A</v>
          </cell>
          <cell r="U418" t="e">
            <v>#DIV/0!</v>
          </cell>
        </row>
        <row r="419">
          <cell r="A419">
            <v>42699</v>
          </cell>
          <cell r="B419" t="e">
            <v>#N/A</v>
          </cell>
          <cell r="C419">
            <v>1136.03</v>
          </cell>
          <cell r="D419" t="e">
            <v>#N/A</v>
          </cell>
          <cell r="E419" t="e">
            <v>#N/A</v>
          </cell>
          <cell r="F419" t="e">
            <v>#N/A</v>
          </cell>
          <cell r="H419" t="e">
            <v>#N/A</v>
          </cell>
          <cell r="I419" t="e">
            <v>#N/A</v>
          </cell>
          <cell r="K419" t="e">
            <v>#N/A</v>
          </cell>
          <cell r="L419" t="e">
            <v>#N/A</v>
          </cell>
          <cell r="M419">
            <v>1163.905</v>
          </cell>
          <cell r="N419" t="e">
            <v>#N/A</v>
          </cell>
          <cell r="O419" t="e">
            <v>#N/A</v>
          </cell>
          <cell r="P419" t="e">
            <v>#N/A</v>
          </cell>
          <cell r="R419" t="e">
            <v>#N/A</v>
          </cell>
          <cell r="S419" t="e">
            <v>#N/A</v>
          </cell>
          <cell r="T419" t="e">
            <v>#N/A</v>
          </cell>
          <cell r="U419" t="e">
            <v>#DIV/0!</v>
          </cell>
        </row>
        <row r="420">
          <cell r="A420">
            <v>42702</v>
          </cell>
          <cell r="B420" t="e">
            <v>#N/A</v>
          </cell>
          <cell r="C420">
            <v>1136.03</v>
          </cell>
          <cell r="D420" t="e">
            <v>#N/A</v>
          </cell>
          <cell r="E420" t="e">
            <v>#N/A</v>
          </cell>
          <cell r="F420" t="e">
            <v>#N/A</v>
          </cell>
          <cell r="H420" t="e">
            <v>#N/A</v>
          </cell>
          <cell r="I420" t="e">
            <v>#N/A</v>
          </cell>
          <cell r="K420" t="e">
            <v>#N/A</v>
          </cell>
          <cell r="L420" t="e">
            <v>#N/A</v>
          </cell>
          <cell r="M420">
            <v>1163.905</v>
          </cell>
          <cell r="N420" t="e">
            <v>#N/A</v>
          </cell>
          <cell r="O420" t="e">
            <v>#N/A</v>
          </cell>
          <cell r="P420" t="e">
            <v>#N/A</v>
          </cell>
          <cell r="R420" t="e">
            <v>#N/A</v>
          </cell>
          <cell r="S420" t="e">
            <v>#N/A</v>
          </cell>
          <cell r="T420" t="e">
            <v>#N/A</v>
          </cell>
          <cell r="U420" t="e">
            <v>#DIV/0!</v>
          </cell>
        </row>
        <row r="421">
          <cell r="A421">
            <v>42703</v>
          </cell>
          <cell r="B421" t="e">
            <v>#N/A</v>
          </cell>
          <cell r="C421">
            <v>1136.03</v>
          </cell>
          <cell r="D421" t="e">
            <v>#N/A</v>
          </cell>
          <cell r="E421" t="e">
            <v>#N/A</v>
          </cell>
          <cell r="F421" t="e">
            <v>#N/A</v>
          </cell>
          <cell r="H421" t="e">
            <v>#N/A</v>
          </cell>
          <cell r="I421" t="e">
            <v>#N/A</v>
          </cell>
          <cell r="K421" t="e">
            <v>#N/A</v>
          </cell>
          <cell r="L421" t="e">
            <v>#N/A</v>
          </cell>
          <cell r="M421">
            <v>1163.905</v>
          </cell>
          <cell r="N421" t="e">
            <v>#N/A</v>
          </cell>
          <cell r="O421" t="e">
            <v>#N/A</v>
          </cell>
          <cell r="P421" t="e">
            <v>#N/A</v>
          </cell>
          <cell r="R421" t="e">
            <v>#N/A</v>
          </cell>
          <cell r="S421" t="e">
            <v>#N/A</v>
          </cell>
          <cell r="T421" t="e">
            <v>#N/A</v>
          </cell>
          <cell r="U421" t="e">
            <v>#DIV/0!</v>
          </cell>
        </row>
        <row r="422">
          <cell r="A422">
            <v>42704</v>
          </cell>
          <cell r="B422" t="e">
            <v>#N/A</v>
          </cell>
          <cell r="C422">
            <v>1136.03</v>
          </cell>
          <cell r="D422" t="e">
            <v>#N/A</v>
          </cell>
          <cell r="E422" t="e">
            <v>#N/A</v>
          </cell>
          <cell r="F422" t="e">
            <v>#N/A</v>
          </cell>
          <cell r="H422" t="e">
            <v>#N/A</v>
          </cell>
          <cell r="I422" t="e">
            <v>#N/A</v>
          </cell>
          <cell r="K422" t="e">
            <v>#N/A</v>
          </cell>
          <cell r="L422" t="e">
            <v>#N/A</v>
          </cell>
          <cell r="M422">
            <v>1163.905</v>
          </cell>
          <cell r="N422" t="e">
            <v>#N/A</v>
          </cell>
          <cell r="O422" t="e">
            <v>#N/A</v>
          </cell>
          <cell r="P422" t="e">
            <v>#N/A</v>
          </cell>
          <cell r="R422" t="e">
            <v>#N/A</v>
          </cell>
          <cell r="S422" t="e">
            <v>#N/A</v>
          </cell>
          <cell r="T422" t="e">
            <v>#N/A</v>
          </cell>
          <cell r="U422" t="e">
            <v>#DIV/0!</v>
          </cell>
        </row>
        <row r="423">
          <cell r="A423">
            <v>42705</v>
          </cell>
          <cell r="B423" t="e">
            <v>#N/A</v>
          </cell>
          <cell r="C423">
            <v>1136.03</v>
          </cell>
          <cell r="D423" t="e">
            <v>#N/A</v>
          </cell>
          <cell r="E423" t="e">
            <v>#N/A</v>
          </cell>
          <cell r="F423" t="e">
            <v>#N/A</v>
          </cell>
          <cell r="H423" t="e">
            <v>#N/A</v>
          </cell>
          <cell r="I423" t="e">
            <v>#N/A</v>
          </cell>
          <cell r="K423" t="e">
            <v>#N/A</v>
          </cell>
          <cell r="L423" t="e">
            <v>#N/A</v>
          </cell>
          <cell r="M423">
            <v>1163.905</v>
          </cell>
          <cell r="N423" t="e">
            <v>#N/A</v>
          </cell>
          <cell r="O423" t="e">
            <v>#N/A</v>
          </cell>
          <cell r="P423" t="e">
            <v>#N/A</v>
          </cell>
          <cell r="R423" t="e">
            <v>#N/A</v>
          </cell>
          <cell r="S423" t="e">
            <v>#N/A</v>
          </cell>
          <cell r="T423" t="e">
            <v>#N/A</v>
          </cell>
          <cell r="U423" t="e">
            <v>#DIV/0!</v>
          </cell>
        </row>
        <row r="424">
          <cell r="A424">
            <v>42706</v>
          </cell>
          <cell r="B424" t="e">
            <v>#N/A</v>
          </cell>
          <cell r="C424">
            <v>1136.03</v>
          </cell>
          <cell r="D424" t="e">
            <v>#N/A</v>
          </cell>
          <cell r="E424" t="e">
            <v>#N/A</v>
          </cell>
          <cell r="F424" t="e">
            <v>#N/A</v>
          </cell>
          <cell r="H424" t="e">
            <v>#N/A</v>
          </cell>
          <cell r="I424" t="e">
            <v>#N/A</v>
          </cell>
          <cell r="K424" t="e">
            <v>#N/A</v>
          </cell>
          <cell r="L424" t="e">
            <v>#N/A</v>
          </cell>
          <cell r="M424">
            <v>1163.905</v>
          </cell>
          <cell r="N424" t="e">
            <v>#N/A</v>
          </cell>
          <cell r="O424" t="e">
            <v>#N/A</v>
          </cell>
          <cell r="P424" t="e">
            <v>#N/A</v>
          </cell>
          <cell r="R424" t="e">
            <v>#N/A</v>
          </cell>
          <cell r="S424" t="e">
            <v>#N/A</v>
          </cell>
          <cell r="T424" t="e">
            <v>#N/A</v>
          </cell>
          <cell r="U424" t="e">
            <v>#DIV/0!</v>
          </cell>
        </row>
        <row r="425">
          <cell r="A425">
            <v>42709</v>
          </cell>
          <cell r="B425" t="e">
            <v>#N/A</v>
          </cell>
          <cell r="C425">
            <v>1136.03</v>
          </cell>
          <cell r="D425" t="e">
            <v>#N/A</v>
          </cell>
          <cell r="E425" t="e">
            <v>#N/A</v>
          </cell>
          <cell r="F425" t="e">
            <v>#N/A</v>
          </cell>
          <cell r="H425" t="e">
            <v>#N/A</v>
          </cell>
          <cell r="I425" t="e">
            <v>#N/A</v>
          </cell>
          <cell r="K425" t="e">
            <v>#N/A</v>
          </cell>
          <cell r="L425" t="e">
            <v>#N/A</v>
          </cell>
          <cell r="M425">
            <v>1163.905</v>
          </cell>
          <cell r="N425" t="e">
            <v>#N/A</v>
          </cell>
          <cell r="O425" t="e">
            <v>#N/A</v>
          </cell>
          <cell r="P425" t="e">
            <v>#N/A</v>
          </cell>
          <cell r="R425" t="e">
            <v>#N/A</v>
          </cell>
          <cell r="S425" t="e">
            <v>#N/A</v>
          </cell>
          <cell r="T425" t="e">
            <v>#N/A</v>
          </cell>
          <cell r="U425" t="e">
            <v>#DIV/0!</v>
          </cell>
        </row>
        <row r="426">
          <cell r="A426">
            <v>42710</v>
          </cell>
          <cell r="B426" t="e">
            <v>#N/A</v>
          </cell>
          <cell r="C426">
            <v>1136.03</v>
          </cell>
          <cell r="D426" t="e">
            <v>#N/A</v>
          </cell>
          <cell r="E426" t="e">
            <v>#N/A</v>
          </cell>
          <cell r="F426" t="e">
            <v>#N/A</v>
          </cell>
          <cell r="H426" t="e">
            <v>#N/A</v>
          </cell>
          <cell r="I426" t="e">
            <v>#N/A</v>
          </cell>
          <cell r="K426" t="e">
            <v>#N/A</v>
          </cell>
          <cell r="L426" t="e">
            <v>#N/A</v>
          </cell>
          <cell r="M426">
            <v>1163.905</v>
          </cell>
          <cell r="N426" t="e">
            <v>#N/A</v>
          </cell>
          <cell r="O426" t="e">
            <v>#N/A</v>
          </cell>
          <cell r="P426" t="e">
            <v>#N/A</v>
          </cell>
          <cell r="R426" t="e">
            <v>#N/A</v>
          </cell>
          <cell r="S426" t="e">
            <v>#N/A</v>
          </cell>
          <cell r="T426" t="e">
            <v>#N/A</v>
          </cell>
          <cell r="U426" t="e">
            <v>#DIV/0!</v>
          </cell>
        </row>
        <row r="427">
          <cell r="A427">
            <v>42711</v>
          </cell>
          <cell r="B427" t="e">
            <v>#N/A</v>
          </cell>
          <cell r="C427">
            <v>1136.03</v>
          </cell>
          <cell r="D427" t="e">
            <v>#N/A</v>
          </cell>
          <cell r="E427" t="e">
            <v>#N/A</v>
          </cell>
          <cell r="F427" t="e">
            <v>#N/A</v>
          </cell>
          <cell r="H427" t="e">
            <v>#N/A</v>
          </cell>
          <cell r="I427" t="e">
            <v>#N/A</v>
          </cell>
          <cell r="K427" t="e">
            <v>#N/A</v>
          </cell>
          <cell r="L427" t="e">
            <v>#N/A</v>
          </cell>
          <cell r="M427">
            <v>1163.905</v>
          </cell>
          <cell r="N427" t="e">
            <v>#N/A</v>
          </cell>
          <cell r="O427" t="e">
            <v>#N/A</v>
          </cell>
          <cell r="P427" t="e">
            <v>#N/A</v>
          </cell>
          <cell r="R427" t="e">
            <v>#N/A</v>
          </cell>
          <cell r="S427" t="e">
            <v>#N/A</v>
          </cell>
          <cell r="T427" t="e">
            <v>#N/A</v>
          </cell>
          <cell r="U427" t="e">
            <v>#DIV/0!</v>
          </cell>
        </row>
        <row r="428">
          <cell r="A428">
            <v>42712</v>
          </cell>
          <cell r="B428" t="e">
            <v>#N/A</v>
          </cell>
          <cell r="C428">
            <v>1136.03</v>
          </cell>
          <cell r="D428" t="e">
            <v>#N/A</v>
          </cell>
          <cell r="E428" t="e">
            <v>#N/A</v>
          </cell>
          <cell r="F428" t="e">
            <v>#N/A</v>
          </cell>
          <cell r="H428" t="e">
            <v>#N/A</v>
          </cell>
          <cell r="I428" t="e">
            <v>#N/A</v>
          </cell>
          <cell r="K428" t="e">
            <v>#N/A</v>
          </cell>
          <cell r="L428" t="e">
            <v>#N/A</v>
          </cell>
          <cell r="M428">
            <v>1163.905</v>
          </cell>
          <cell r="N428" t="e">
            <v>#N/A</v>
          </cell>
          <cell r="O428" t="e">
            <v>#N/A</v>
          </cell>
          <cell r="P428" t="e">
            <v>#N/A</v>
          </cell>
          <cell r="R428" t="e">
            <v>#N/A</v>
          </cell>
          <cell r="S428" t="e">
            <v>#N/A</v>
          </cell>
          <cell r="T428" t="e">
            <v>#N/A</v>
          </cell>
          <cell r="U428" t="e">
            <v>#DIV/0!</v>
          </cell>
        </row>
        <row r="429">
          <cell r="A429">
            <v>42713</v>
          </cell>
          <cell r="B429" t="e">
            <v>#N/A</v>
          </cell>
          <cell r="C429">
            <v>1136.03</v>
          </cell>
          <cell r="D429" t="e">
            <v>#N/A</v>
          </cell>
          <cell r="E429" t="e">
            <v>#N/A</v>
          </cell>
          <cell r="F429" t="e">
            <v>#N/A</v>
          </cell>
          <cell r="H429" t="e">
            <v>#N/A</v>
          </cell>
          <cell r="I429" t="e">
            <v>#N/A</v>
          </cell>
          <cell r="K429" t="e">
            <v>#N/A</v>
          </cell>
          <cell r="L429" t="e">
            <v>#N/A</v>
          </cell>
          <cell r="M429">
            <v>1163.905</v>
          </cell>
          <cell r="N429" t="e">
            <v>#N/A</v>
          </cell>
          <cell r="O429" t="e">
            <v>#N/A</v>
          </cell>
          <cell r="P429" t="e">
            <v>#N/A</v>
          </cell>
          <cell r="R429" t="e">
            <v>#N/A</v>
          </cell>
          <cell r="S429" t="e">
            <v>#N/A</v>
          </cell>
          <cell r="T429" t="e">
            <v>#N/A</v>
          </cell>
          <cell r="U429" t="e">
            <v>#DIV/0!</v>
          </cell>
        </row>
        <row r="430">
          <cell r="A430">
            <v>42716</v>
          </cell>
          <cell r="B430" t="e">
            <v>#N/A</v>
          </cell>
          <cell r="C430">
            <v>1136.03</v>
          </cell>
          <cell r="D430" t="e">
            <v>#N/A</v>
          </cell>
          <cell r="E430" t="e">
            <v>#N/A</v>
          </cell>
          <cell r="F430" t="e">
            <v>#N/A</v>
          </cell>
          <cell r="H430" t="e">
            <v>#N/A</v>
          </cell>
          <cell r="I430" t="e">
            <v>#N/A</v>
          </cell>
          <cell r="K430" t="e">
            <v>#N/A</v>
          </cell>
          <cell r="L430" t="e">
            <v>#N/A</v>
          </cell>
          <cell r="M430">
            <v>1163.905</v>
          </cell>
          <cell r="N430" t="e">
            <v>#N/A</v>
          </cell>
          <cell r="O430" t="e">
            <v>#N/A</v>
          </cell>
          <cell r="P430" t="e">
            <v>#N/A</v>
          </cell>
          <cell r="R430" t="e">
            <v>#N/A</v>
          </cell>
          <cell r="S430" t="e">
            <v>#N/A</v>
          </cell>
          <cell r="T430" t="e">
            <v>#N/A</v>
          </cell>
          <cell r="U430" t="e">
            <v>#DIV/0!</v>
          </cell>
        </row>
        <row r="431">
          <cell r="A431">
            <v>42717</v>
          </cell>
          <cell r="B431" t="e">
            <v>#N/A</v>
          </cell>
          <cell r="C431">
            <v>1136.03</v>
          </cell>
          <cell r="D431" t="e">
            <v>#N/A</v>
          </cell>
          <cell r="E431" t="e">
            <v>#N/A</v>
          </cell>
          <cell r="F431" t="e">
            <v>#N/A</v>
          </cell>
          <cell r="H431" t="e">
            <v>#N/A</v>
          </cell>
          <cell r="I431" t="e">
            <v>#N/A</v>
          </cell>
          <cell r="K431" t="e">
            <v>#N/A</v>
          </cell>
          <cell r="L431" t="e">
            <v>#N/A</v>
          </cell>
          <cell r="M431">
            <v>1163.905</v>
          </cell>
          <cell r="N431" t="e">
            <v>#N/A</v>
          </cell>
          <cell r="O431" t="e">
            <v>#N/A</v>
          </cell>
          <cell r="P431" t="e">
            <v>#N/A</v>
          </cell>
          <cell r="R431" t="e">
            <v>#N/A</v>
          </cell>
          <cell r="S431" t="e">
            <v>#N/A</v>
          </cell>
          <cell r="T431" t="e">
            <v>#N/A</v>
          </cell>
          <cell r="U431" t="e">
            <v>#DIV/0!</v>
          </cell>
        </row>
        <row r="432">
          <cell r="A432">
            <v>42718</v>
          </cell>
          <cell r="B432" t="e">
            <v>#N/A</v>
          </cell>
          <cell r="C432">
            <v>1136.03</v>
          </cell>
          <cell r="D432" t="e">
            <v>#N/A</v>
          </cell>
          <cell r="E432" t="e">
            <v>#N/A</v>
          </cell>
          <cell r="F432" t="e">
            <v>#N/A</v>
          </cell>
          <cell r="H432" t="e">
            <v>#N/A</v>
          </cell>
          <cell r="I432" t="e">
            <v>#N/A</v>
          </cell>
          <cell r="K432" t="e">
            <v>#N/A</v>
          </cell>
          <cell r="L432" t="e">
            <v>#N/A</v>
          </cell>
          <cell r="M432">
            <v>1163.905</v>
          </cell>
          <cell r="N432" t="e">
            <v>#N/A</v>
          </cell>
          <cell r="O432" t="e">
            <v>#N/A</v>
          </cell>
          <cell r="P432" t="e">
            <v>#N/A</v>
          </cell>
          <cell r="R432" t="e">
            <v>#N/A</v>
          </cell>
          <cell r="S432" t="e">
            <v>#N/A</v>
          </cell>
          <cell r="T432" t="e">
            <v>#N/A</v>
          </cell>
          <cell r="U432" t="e">
            <v>#DIV/0!</v>
          </cell>
        </row>
        <row r="433">
          <cell r="A433">
            <v>42719</v>
          </cell>
          <cell r="B433" t="e">
            <v>#N/A</v>
          </cell>
          <cell r="C433">
            <v>1136.03</v>
          </cell>
          <cell r="D433" t="e">
            <v>#N/A</v>
          </cell>
          <cell r="E433" t="e">
            <v>#N/A</v>
          </cell>
          <cell r="F433" t="e">
            <v>#N/A</v>
          </cell>
          <cell r="H433" t="e">
            <v>#N/A</v>
          </cell>
          <cell r="I433" t="e">
            <v>#N/A</v>
          </cell>
          <cell r="K433" t="e">
            <v>#N/A</v>
          </cell>
          <cell r="L433" t="e">
            <v>#N/A</v>
          </cell>
          <cell r="M433">
            <v>1163.905</v>
          </cell>
          <cell r="N433" t="e">
            <v>#N/A</v>
          </cell>
          <cell r="O433" t="e">
            <v>#N/A</v>
          </cell>
          <cell r="P433" t="e">
            <v>#N/A</v>
          </cell>
          <cell r="R433" t="e">
            <v>#N/A</v>
          </cell>
          <cell r="S433" t="e">
            <v>#N/A</v>
          </cell>
          <cell r="T433" t="e">
            <v>#N/A</v>
          </cell>
          <cell r="U433" t="e">
            <v>#DIV/0!</v>
          </cell>
        </row>
        <row r="434">
          <cell r="A434">
            <v>42720</v>
          </cell>
          <cell r="B434" t="e">
            <v>#N/A</v>
          </cell>
          <cell r="C434">
            <v>1136.03</v>
          </cell>
          <cell r="D434" t="e">
            <v>#N/A</v>
          </cell>
          <cell r="E434" t="e">
            <v>#N/A</v>
          </cell>
          <cell r="F434" t="e">
            <v>#N/A</v>
          </cell>
          <cell r="H434" t="e">
            <v>#N/A</v>
          </cell>
          <cell r="I434" t="e">
            <v>#N/A</v>
          </cell>
          <cell r="K434" t="e">
            <v>#N/A</v>
          </cell>
          <cell r="L434" t="e">
            <v>#N/A</v>
          </cell>
          <cell r="M434">
            <v>1163.905</v>
          </cell>
          <cell r="N434" t="e">
            <v>#N/A</v>
          </cell>
          <cell r="O434" t="e">
            <v>#N/A</v>
          </cell>
          <cell r="P434" t="e">
            <v>#N/A</v>
          </cell>
          <cell r="R434" t="e">
            <v>#N/A</v>
          </cell>
          <cell r="S434" t="e">
            <v>#N/A</v>
          </cell>
          <cell r="T434" t="e">
            <v>#N/A</v>
          </cell>
          <cell r="U434" t="e">
            <v>#DIV/0!</v>
          </cell>
        </row>
        <row r="435">
          <cell r="A435">
            <v>42723</v>
          </cell>
          <cell r="B435" t="e">
            <v>#N/A</v>
          </cell>
          <cell r="C435">
            <v>1136.03</v>
          </cell>
          <cell r="D435" t="e">
            <v>#N/A</v>
          </cell>
          <cell r="E435" t="e">
            <v>#N/A</v>
          </cell>
          <cell r="F435" t="e">
            <v>#N/A</v>
          </cell>
          <cell r="H435" t="e">
            <v>#N/A</v>
          </cell>
          <cell r="I435" t="e">
            <v>#N/A</v>
          </cell>
          <cell r="K435" t="e">
            <v>#N/A</v>
          </cell>
          <cell r="L435" t="e">
            <v>#N/A</v>
          </cell>
          <cell r="M435">
            <v>1163.905</v>
          </cell>
          <cell r="N435" t="e">
            <v>#N/A</v>
          </cell>
          <cell r="O435" t="e">
            <v>#N/A</v>
          </cell>
          <cell r="P435" t="e">
            <v>#N/A</v>
          </cell>
          <cell r="R435" t="e">
            <v>#N/A</v>
          </cell>
          <cell r="S435" t="e">
            <v>#N/A</v>
          </cell>
          <cell r="T435" t="e">
            <v>#N/A</v>
          </cell>
          <cell r="U435" t="e">
            <v>#DIV/0!</v>
          </cell>
        </row>
        <row r="436">
          <cell r="A436">
            <v>42724</v>
          </cell>
          <cell r="B436" t="e">
            <v>#N/A</v>
          </cell>
          <cell r="C436">
            <v>1136.03</v>
          </cell>
          <cell r="D436" t="e">
            <v>#N/A</v>
          </cell>
          <cell r="E436" t="e">
            <v>#N/A</v>
          </cell>
          <cell r="F436" t="e">
            <v>#N/A</v>
          </cell>
          <cell r="H436" t="e">
            <v>#N/A</v>
          </cell>
          <cell r="I436" t="e">
            <v>#N/A</v>
          </cell>
          <cell r="K436" t="e">
            <v>#N/A</v>
          </cell>
          <cell r="L436" t="e">
            <v>#N/A</v>
          </cell>
          <cell r="M436">
            <v>1163.905</v>
          </cell>
          <cell r="N436" t="e">
            <v>#N/A</v>
          </cell>
          <cell r="O436" t="e">
            <v>#N/A</v>
          </cell>
          <cell r="P436" t="e">
            <v>#N/A</v>
          </cell>
          <cell r="R436" t="e">
            <v>#N/A</v>
          </cell>
          <cell r="S436" t="e">
            <v>#N/A</v>
          </cell>
          <cell r="T436" t="e">
            <v>#N/A</v>
          </cell>
          <cell r="U436" t="e">
            <v>#DIV/0!</v>
          </cell>
        </row>
        <row r="437">
          <cell r="A437">
            <v>42725</v>
          </cell>
          <cell r="B437" t="e">
            <v>#N/A</v>
          </cell>
          <cell r="C437">
            <v>1136.03</v>
          </cell>
          <cell r="D437" t="e">
            <v>#N/A</v>
          </cell>
          <cell r="E437" t="e">
            <v>#N/A</v>
          </cell>
          <cell r="F437" t="e">
            <v>#N/A</v>
          </cell>
          <cell r="H437" t="e">
            <v>#N/A</v>
          </cell>
          <cell r="I437" t="e">
            <v>#N/A</v>
          </cell>
          <cell r="K437" t="e">
            <v>#N/A</v>
          </cell>
          <cell r="L437" t="e">
            <v>#N/A</v>
          </cell>
          <cell r="M437">
            <v>1163.905</v>
          </cell>
          <cell r="N437" t="e">
            <v>#N/A</v>
          </cell>
          <cell r="O437" t="e">
            <v>#N/A</v>
          </cell>
          <cell r="P437" t="e">
            <v>#N/A</v>
          </cell>
          <cell r="R437" t="e">
            <v>#N/A</v>
          </cell>
          <cell r="S437" t="e">
            <v>#N/A</v>
          </cell>
          <cell r="T437" t="e">
            <v>#N/A</v>
          </cell>
          <cell r="U437" t="e">
            <v>#DIV/0!</v>
          </cell>
        </row>
        <row r="438">
          <cell r="A438">
            <v>42726</v>
          </cell>
          <cell r="B438" t="e">
            <v>#N/A</v>
          </cell>
          <cell r="C438">
            <v>1136.03</v>
          </cell>
          <cell r="D438" t="e">
            <v>#N/A</v>
          </cell>
          <cell r="E438" t="e">
            <v>#N/A</v>
          </cell>
          <cell r="F438" t="e">
            <v>#N/A</v>
          </cell>
          <cell r="H438" t="e">
            <v>#N/A</v>
          </cell>
          <cell r="I438" t="e">
            <v>#N/A</v>
          </cell>
          <cell r="K438" t="e">
            <v>#N/A</v>
          </cell>
          <cell r="L438" t="e">
            <v>#N/A</v>
          </cell>
          <cell r="M438">
            <v>1163.905</v>
          </cell>
          <cell r="N438" t="e">
            <v>#N/A</v>
          </cell>
          <cell r="O438" t="e">
            <v>#N/A</v>
          </cell>
          <cell r="P438" t="e">
            <v>#N/A</v>
          </cell>
          <cell r="R438" t="e">
            <v>#N/A</v>
          </cell>
          <cell r="S438" t="e">
            <v>#N/A</v>
          </cell>
          <cell r="T438" t="e">
            <v>#N/A</v>
          </cell>
          <cell r="U438" t="e">
            <v>#DIV/0!</v>
          </cell>
        </row>
        <row r="439">
          <cell r="A439">
            <v>42727</v>
          </cell>
          <cell r="B439" t="e">
            <v>#N/A</v>
          </cell>
          <cell r="C439">
            <v>1136.03</v>
          </cell>
          <cell r="D439" t="e">
            <v>#N/A</v>
          </cell>
          <cell r="E439" t="e">
            <v>#N/A</v>
          </cell>
          <cell r="F439" t="e">
            <v>#N/A</v>
          </cell>
          <cell r="H439" t="e">
            <v>#N/A</v>
          </cell>
          <cell r="I439" t="e">
            <v>#N/A</v>
          </cell>
          <cell r="K439" t="e">
            <v>#N/A</v>
          </cell>
          <cell r="L439" t="e">
            <v>#N/A</v>
          </cell>
          <cell r="M439">
            <v>1163.905</v>
          </cell>
          <cell r="N439" t="e">
            <v>#N/A</v>
          </cell>
          <cell r="O439" t="e">
            <v>#N/A</v>
          </cell>
          <cell r="P439" t="e">
            <v>#N/A</v>
          </cell>
          <cell r="R439" t="e">
            <v>#N/A</v>
          </cell>
          <cell r="S439" t="e">
            <v>#N/A</v>
          </cell>
          <cell r="T439" t="e">
            <v>#N/A</v>
          </cell>
          <cell r="U439" t="e">
            <v>#DIV/0!</v>
          </cell>
        </row>
        <row r="440">
          <cell r="A440">
            <v>42730</v>
          </cell>
          <cell r="B440" t="e">
            <v>#N/A</v>
          </cell>
          <cell r="C440">
            <v>1136.03</v>
          </cell>
          <cell r="D440" t="e">
            <v>#N/A</v>
          </cell>
          <cell r="E440" t="e">
            <v>#N/A</v>
          </cell>
          <cell r="F440" t="e">
            <v>#N/A</v>
          </cell>
          <cell r="H440" t="e">
            <v>#N/A</v>
          </cell>
          <cell r="I440" t="e">
            <v>#N/A</v>
          </cell>
          <cell r="K440" t="e">
            <v>#N/A</v>
          </cell>
          <cell r="L440" t="e">
            <v>#N/A</v>
          </cell>
          <cell r="M440">
            <v>1163.905</v>
          </cell>
          <cell r="N440" t="e">
            <v>#N/A</v>
          </cell>
          <cell r="O440" t="e">
            <v>#N/A</v>
          </cell>
          <cell r="P440" t="e">
            <v>#N/A</v>
          </cell>
          <cell r="R440" t="e">
            <v>#N/A</v>
          </cell>
          <cell r="S440" t="e">
            <v>#N/A</v>
          </cell>
          <cell r="T440" t="e">
            <v>#N/A</v>
          </cell>
          <cell r="U440" t="e">
            <v>#DIV/0!</v>
          </cell>
        </row>
        <row r="441">
          <cell r="A441">
            <v>42731</v>
          </cell>
          <cell r="B441" t="e">
            <v>#N/A</v>
          </cell>
          <cell r="C441">
            <v>1136.03</v>
          </cell>
          <cell r="D441" t="e">
            <v>#N/A</v>
          </cell>
          <cell r="E441" t="e">
            <v>#N/A</v>
          </cell>
          <cell r="F441" t="e">
            <v>#N/A</v>
          </cell>
          <cell r="H441" t="e">
            <v>#N/A</v>
          </cell>
          <cell r="I441" t="e">
            <v>#N/A</v>
          </cell>
          <cell r="K441" t="e">
            <v>#N/A</v>
          </cell>
          <cell r="L441" t="e">
            <v>#N/A</v>
          </cell>
          <cell r="M441">
            <v>1163.905</v>
          </cell>
          <cell r="N441" t="e">
            <v>#N/A</v>
          </cell>
          <cell r="O441" t="e">
            <v>#N/A</v>
          </cell>
          <cell r="P441" t="e">
            <v>#N/A</v>
          </cell>
          <cell r="R441" t="e">
            <v>#N/A</v>
          </cell>
          <cell r="S441" t="e">
            <v>#N/A</v>
          </cell>
          <cell r="T441" t="e">
            <v>#N/A</v>
          </cell>
          <cell r="U441" t="e">
            <v>#DIV/0!</v>
          </cell>
        </row>
        <row r="442">
          <cell r="A442">
            <v>42732</v>
          </cell>
          <cell r="B442" t="e">
            <v>#N/A</v>
          </cell>
          <cell r="C442">
            <v>1136.03</v>
          </cell>
          <cell r="D442" t="e">
            <v>#N/A</v>
          </cell>
          <cell r="E442" t="e">
            <v>#N/A</v>
          </cell>
          <cell r="F442" t="e">
            <v>#N/A</v>
          </cell>
          <cell r="H442" t="e">
            <v>#N/A</v>
          </cell>
          <cell r="I442" t="e">
            <v>#N/A</v>
          </cell>
          <cell r="K442" t="e">
            <v>#N/A</v>
          </cell>
          <cell r="L442" t="e">
            <v>#N/A</v>
          </cell>
          <cell r="M442">
            <v>1163.905</v>
          </cell>
          <cell r="N442" t="e">
            <v>#N/A</v>
          </cell>
          <cell r="O442" t="e">
            <v>#N/A</v>
          </cell>
          <cell r="P442" t="e">
            <v>#N/A</v>
          </cell>
          <cell r="R442" t="e">
            <v>#N/A</v>
          </cell>
          <cell r="S442" t="e">
            <v>#N/A</v>
          </cell>
          <cell r="T442" t="e">
            <v>#N/A</v>
          </cell>
          <cell r="U442" t="e">
            <v>#DIV/0!</v>
          </cell>
        </row>
        <row r="443">
          <cell r="A443">
            <v>42733</v>
          </cell>
          <cell r="B443" t="e">
            <v>#N/A</v>
          </cell>
          <cell r="C443">
            <v>1136.03</v>
          </cell>
          <cell r="D443" t="e">
            <v>#N/A</v>
          </cell>
          <cell r="E443" t="e">
            <v>#N/A</v>
          </cell>
          <cell r="F443" t="e">
            <v>#N/A</v>
          </cell>
          <cell r="H443" t="e">
            <v>#N/A</v>
          </cell>
          <cell r="I443" t="e">
            <v>#N/A</v>
          </cell>
          <cell r="K443" t="e">
            <v>#N/A</v>
          </cell>
          <cell r="L443" t="e">
            <v>#N/A</v>
          </cell>
          <cell r="M443">
            <v>1163.905</v>
          </cell>
          <cell r="N443" t="e">
            <v>#N/A</v>
          </cell>
          <cell r="O443" t="e">
            <v>#N/A</v>
          </cell>
          <cell r="P443" t="e">
            <v>#N/A</v>
          </cell>
          <cell r="R443" t="e">
            <v>#N/A</v>
          </cell>
          <cell r="S443" t="e">
            <v>#N/A</v>
          </cell>
          <cell r="T443" t="e">
            <v>#N/A</v>
          </cell>
          <cell r="U443" t="e">
            <v>#DIV/0!</v>
          </cell>
        </row>
        <row r="444">
          <cell r="A444">
            <v>42734</v>
          </cell>
          <cell r="B444" t="e">
            <v>#N/A</v>
          </cell>
          <cell r="C444">
            <v>1136.03</v>
          </cell>
          <cell r="D444" t="e">
            <v>#N/A</v>
          </cell>
          <cell r="E444" t="e">
            <v>#N/A</v>
          </cell>
          <cell r="F444" t="e">
            <v>#N/A</v>
          </cell>
          <cell r="H444" t="e">
            <v>#N/A</v>
          </cell>
          <cell r="I444" t="e">
            <v>#N/A</v>
          </cell>
          <cell r="K444" t="e">
            <v>#N/A</v>
          </cell>
          <cell r="L444" t="e">
            <v>#N/A</v>
          </cell>
          <cell r="M444">
            <v>1163.905</v>
          </cell>
          <cell r="N444" t="e">
            <v>#N/A</v>
          </cell>
          <cell r="O444" t="e">
            <v>#N/A</v>
          </cell>
          <cell r="P444" t="e">
            <v>#N/A</v>
          </cell>
          <cell r="R444" t="e">
            <v>#N/A</v>
          </cell>
          <cell r="S444" t="e">
            <v>#N/A</v>
          </cell>
          <cell r="T444" t="e">
            <v>#N/A</v>
          </cell>
          <cell r="U444" t="e">
            <v>#DIV/0!</v>
          </cell>
        </row>
        <row r="445">
          <cell r="A445">
            <v>42737</v>
          </cell>
          <cell r="B445" t="e">
            <v>#N/A</v>
          </cell>
          <cell r="C445">
            <v>1136.03</v>
          </cell>
          <cell r="D445" t="e">
            <v>#N/A</v>
          </cell>
          <cell r="E445" t="e">
            <v>#N/A</v>
          </cell>
          <cell r="F445" t="e">
            <v>#N/A</v>
          </cell>
          <cell r="H445" t="e">
            <v>#N/A</v>
          </cell>
          <cell r="I445" t="e">
            <v>#N/A</v>
          </cell>
          <cell r="K445" t="e">
            <v>#N/A</v>
          </cell>
          <cell r="L445" t="e">
            <v>#N/A</v>
          </cell>
          <cell r="M445">
            <v>1163.905</v>
          </cell>
          <cell r="N445" t="e">
            <v>#N/A</v>
          </cell>
          <cell r="O445" t="e">
            <v>#N/A</v>
          </cell>
          <cell r="P445" t="e">
            <v>#N/A</v>
          </cell>
          <cell r="R445" t="e">
            <v>#N/A</v>
          </cell>
          <cell r="S445" t="e">
            <v>#N/A</v>
          </cell>
          <cell r="T445" t="e">
            <v>#N/A</v>
          </cell>
          <cell r="U445" t="e">
            <v>#DIV/0!</v>
          </cell>
        </row>
        <row r="446">
          <cell r="A446">
            <v>42738</v>
          </cell>
          <cell r="B446" t="e">
            <v>#N/A</v>
          </cell>
          <cell r="C446">
            <v>1136.03</v>
          </cell>
          <cell r="D446" t="e">
            <v>#N/A</v>
          </cell>
          <cell r="E446" t="e">
            <v>#N/A</v>
          </cell>
          <cell r="F446" t="e">
            <v>#N/A</v>
          </cell>
          <cell r="H446" t="e">
            <v>#N/A</v>
          </cell>
          <cell r="I446" t="e">
            <v>#N/A</v>
          </cell>
          <cell r="K446" t="e">
            <v>#N/A</v>
          </cell>
          <cell r="L446" t="e">
            <v>#N/A</v>
          </cell>
          <cell r="M446">
            <v>1163.905</v>
          </cell>
          <cell r="N446" t="e">
            <v>#N/A</v>
          </cell>
          <cell r="O446" t="e">
            <v>#N/A</v>
          </cell>
          <cell r="P446" t="e">
            <v>#N/A</v>
          </cell>
          <cell r="R446" t="e">
            <v>#N/A</v>
          </cell>
          <cell r="S446" t="e">
            <v>#N/A</v>
          </cell>
          <cell r="T446" t="e">
            <v>#N/A</v>
          </cell>
          <cell r="U446" t="e">
            <v>#DIV/0!</v>
          </cell>
        </row>
        <row r="447">
          <cell r="A447">
            <v>42739</v>
          </cell>
          <cell r="B447" t="e">
            <v>#N/A</v>
          </cell>
          <cell r="C447">
            <v>1136.03</v>
          </cell>
          <cell r="D447" t="e">
            <v>#N/A</v>
          </cell>
          <cell r="E447" t="e">
            <v>#N/A</v>
          </cell>
          <cell r="F447" t="e">
            <v>#N/A</v>
          </cell>
          <cell r="H447" t="e">
            <v>#N/A</v>
          </cell>
          <cell r="I447" t="e">
            <v>#N/A</v>
          </cell>
          <cell r="K447" t="e">
            <v>#N/A</v>
          </cell>
          <cell r="L447" t="e">
            <v>#N/A</v>
          </cell>
          <cell r="M447">
            <v>1163.905</v>
          </cell>
          <cell r="N447" t="e">
            <v>#N/A</v>
          </cell>
          <cell r="O447" t="e">
            <v>#N/A</v>
          </cell>
          <cell r="P447" t="e">
            <v>#N/A</v>
          </cell>
          <cell r="R447" t="e">
            <v>#N/A</v>
          </cell>
          <cell r="S447" t="e">
            <v>#N/A</v>
          </cell>
          <cell r="T447" t="e">
            <v>#N/A</v>
          </cell>
          <cell r="U447" t="e">
            <v>#DIV/0!</v>
          </cell>
        </row>
        <row r="448">
          <cell r="A448">
            <v>42740</v>
          </cell>
          <cell r="B448" t="e">
            <v>#N/A</v>
          </cell>
          <cell r="C448">
            <v>1136.03</v>
          </cell>
          <cell r="D448" t="e">
            <v>#N/A</v>
          </cell>
          <cell r="E448" t="e">
            <v>#N/A</v>
          </cell>
          <cell r="F448" t="e">
            <v>#N/A</v>
          </cell>
          <cell r="H448" t="e">
            <v>#N/A</v>
          </cell>
          <cell r="I448" t="e">
            <v>#N/A</v>
          </cell>
          <cell r="K448" t="e">
            <v>#N/A</v>
          </cell>
          <cell r="L448" t="e">
            <v>#N/A</v>
          </cell>
          <cell r="M448">
            <v>1163.905</v>
          </cell>
          <cell r="N448" t="e">
            <v>#N/A</v>
          </cell>
          <cell r="O448" t="e">
            <v>#N/A</v>
          </cell>
          <cell r="P448" t="e">
            <v>#N/A</v>
          </cell>
          <cell r="R448" t="e">
            <v>#N/A</v>
          </cell>
          <cell r="S448" t="e">
            <v>#N/A</v>
          </cell>
          <cell r="T448" t="e">
            <v>#N/A</v>
          </cell>
          <cell r="U448" t="e">
            <v>#DIV/0!</v>
          </cell>
        </row>
        <row r="449">
          <cell r="A449">
            <v>42741</v>
          </cell>
          <cell r="B449" t="e">
            <v>#N/A</v>
          </cell>
          <cell r="C449">
            <v>1136.03</v>
          </cell>
          <cell r="D449" t="e">
            <v>#N/A</v>
          </cell>
          <cell r="E449" t="e">
            <v>#N/A</v>
          </cell>
          <cell r="F449" t="e">
            <v>#N/A</v>
          </cell>
          <cell r="H449" t="e">
            <v>#N/A</v>
          </cell>
          <cell r="I449" t="e">
            <v>#N/A</v>
          </cell>
          <cell r="K449" t="e">
            <v>#N/A</v>
          </cell>
          <cell r="L449" t="e">
            <v>#N/A</v>
          </cell>
          <cell r="M449">
            <v>1163.905</v>
          </cell>
          <cell r="N449" t="e">
            <v>#N/A</v>
          </cell>
          <cell r="O449" t="e">
            <v>#N/A</v>
          </cell>
          <cell r="P449" t="e">
            <v>#N/A</v>
          </cell>
          <cell r="R449" t="e">
            <v>#N/A</v>
          </cell>
          <cell r="S449" t="e">
            <v>#N/A</v>
          </cell>
          <cell r="T449" t="e">
            <v>#N/A</v>
          </cell>
          <cell r="U449" t="e">
            <v>#DIV/0!</v>
          </cell>
        </row>
        <row r="450">
          <cell r="A450">
            <v>42744</v>
          </cell>
          <cell r="B450" t="e">
            <v>#N/A</v>
          </cell>
          <cell r="C450">
            <v>1136.03</v>
          </cell>
          <cell r="D450" t="e">
            <v>#N/A</v>
          </cell>
          <cell r="E450" t="e">
            <v>#N/A</v>
          </cell>
          <cell r="F450" t="e">
            <v>#N/A</v>
          </cell>
          <cell r="H450" t="e">
            <v>#N/A</v>
          </cell>
          <cell r="I450" t="e">
            <v>#N/A</v>
          </cell>
          <cell r="K450" t="e">
            <v>#N/A</v>
          </cell>
          <cell r="L450" t="e">
            <v>#N/A</v>
          </cell>
          <cell r="M450">
            <v>1163.905</v>
          </cell>
          <cell r="N450" t="e">
            <v>#N/A</v>
          </cell>
          <cell r="O450" t="e">
            <v>#N/A</v>
          </cell>
          <cell r="P450" t="e">
            <v>#N/A</v>
          </cell>
          <cell r="R450" t="e">
            <v>#N/A</v>
          </cell>
          <cell r="S450" t="e">
            <v>#N/A</v>
          </cell>
          <cell r="T450" t="e">
            <v>#N/A</v>
          </cell>
          <cell r="U450" t="e">
            <v>#DIV/0!</v>
          </cell>
        </row>
        <row r="451">
          <cell r="A451">
            <v>42745</v>
          </cell>
          <cell r="B451" t="e">
            <v>#N/A</v>
          </cell>
          <cell r="C451">
            <v>1136.03</v>
          </cell>
          <cell r="D451" t="e">
            <v>#N/A</v>
          </cell>
          <cell r="E451" t="e">
            <v>#N/A</v>
          </cell>
          <cell r="F451" t="e">
            <v>#N/A</v>
          </cell>
          <cell r="H451" t="e">
            <v>#N/A</v>
          </cell>
          <cell r="I451" t="e">
            <v>#N/A</v>
          </cell>
          <cell r="K451" t="e">
            <v>#N/A</v>
          </cell>
          <cell r="L451" t="e">
            <v>#N/A</v>
          </cell>
          <cell r="M451">
            <v>1163.905</v>
          </cell>
          <cell r="N451" t="e">
            <v>#N/A</v>
          </cell>
          <cell r="O451" t="e">
            <v>#N/A</v>
          </cell>
          <cell r="P451" t="e">
            <v>#N/A</v>
          </cell>
          <cell r="R451" t="e">
            <v>#N/A</v>
          </cell>
          <cell r="S451" t="e">
            <v>#N/A</v>
          </cell>
          <cell r="T451" t="e">
            <v>#N/A</v>
          </cell>
          <cell r="U451" t="e">
            <v>#DIV/0!</v>
          </cell>
        </row>
        <row r="452">
          <cell r="A452">
            <v>42746</v>
          </cell>
          <cell r="B452" t="e">
            <v>#N/A</v>
          </cell>
          <cell r="C452">
            <v>1136.03</v>
          </cell>
          <cell r="D452" t="e">
            <v>#N/A</v>
          </cell>
          <cell r="E452" t="e">
            <v>#N/A</v>
          </cell>
          <cell r="F452" t="e">
            <v>#N/A</v>
          </cell>
          <cell r="H452" t="e">
            <v>#N/A</v>
          </cell>
          <cell r="I452" t="e">
            <v>#N/A</v>
          </cell>
          <cell r="K452" t="e">
            <v>#N/A</v>
          </cell>
          <cell r="L452" t="e">
            <v>#N/A</v>
          </cell>
          <cell r="M452">
            <v>1163.905</v>
          </cell>
          <cell r="N452" t="e">
            <v>#N/A</v>
          </cell>
          <cell r="O452" t="e">
            <v>#N/A</v>
          </cell>
          <cell r="P452" t="e">
            <v>#N/A</v>
          </cell>
          <cell r="R452" t="e">
            <v>#N/A</v>
          </cell>
          <cell r="S452" t="e">
            <v>#N/A</v>
          </cell>
          <cell r="T452" t="e">
            <v>#N/A</v>
          </cell>
          <cell r="U452" t="e">
            <v>#DIV/0!</v>
          </cell>
        </row>
        <row r="453">
          <cell r="A453">
            <v>42747</v>
          </cell>
          <cell r="B453" t="e">
            <v>#N/A</v>
          </cell>
          <cell r="C453">
            <v>1136.03</v>
          </cell>
          <cell r="D453" t="e">
            <v>#N/A</v>
          </cell>
          <cell r="E453" t="e">
            <v>#N/A</v>
          </cell>
          <cell r="F453" t="e">
            <v>#N/A</v>
          </cell>
          <cell r="H453" t="e">
            <v>#N/A</v>
          </cell>
          <cell r="I453" t="e">
            <v>#N/A</v>
          </cell>
          <cell r="K453" t="e">
            <v>#N/A</v>
          </cell>
          <cell r="L453" t="e">
            <v>#N/A</v>
          </cell>
          <cell r="M453">
            <v>1163.905</v>
          </cell>
          <cell r="N453" t="e">
            <v>#N/A</v>
          </cell>
          <cell r="O453" t="e">
            <v>#N/A</v>
          </cell>
          <cell r="P453" t="e">
            <v>#N/A</v>
          </cell>
          <cell r="R453" t="e">
            <v>#N/A</v>
          </cell>
          <cell r="S453" t="e">
            <v>#N/A</v>
          </cell>
          <cell r="T453" t="e">
            <v>#N/A</v>
          </cell>
          <cell r="U453" t="e">
            <v>#DIV/0!</v>
          </cell>
        </row>
        <row r="454">
          <cell r="A454">
            <v>42748</v>
          </cell>
          <cell r="B454" t="e">
            <v>#N/A</v>
          </cell>
          <cell r="C454">
            <v>1136.03</v>
          </cell>
          <cell r="D454" t="e">
            <v>#N/A</v>
          </cell>
          <cell r="E454" t="e">
            <v>#N/A</v>
          </cell>
          <cell r="F454" t="e">
            <v>#N/A</v>
          </cell>
          <cell r="H454" t="e">
            <v>#N/A</v>
          </cell>
          <cell r="I454" t="e">
            <v>#N/A</v>
          </cell>
          <cell r="K454" t="e">
            <v>#N/A</v>
          </cell>
          <cell r="L454" t="e">
            <v>#N/A</v>
          </cell>
          <cell r="M454">
            <v>1163.905</v>
          </cell>
          <cell r="N454" t="e">
            <v>#N/A</v>
          </cell>
          <cell r="O454" t="e">
            <v>#N/A</v>
          </cell>
          <cell r="P454" t="e">
            <v>#N/A</v>
          </cell>
          <cell r="R454" t="e">
            <v>#N/A</v>
          </cell>
          <cell r="S454" t="e">
            <v>#N/A</v>
          </cell>
          <cell r="T454" t="e">
            <v>#N/A</v>
          </cell>
          <cell r="U454" t="e">
            <v>#DIV/0!</v>
          </cell>
        </row>
        <row r="455">
          <cell r="A455">
            <v>42751</v>
          </cell>
          <cell r="B455" t="e">
            <v>#N/A</v>
          </cell>
          <cell r="C455">
            <v>1136.03</v>
          </cell>
          <cell r="D455" t="e">
            <v>#N/A</v>
          </cell>
          <cell r="E455" t="e">
            <v>#N/A</v>
          </cell>
          <cell r="F455" t="e">
            <v>#N/A</v>
          </cell>
          <cell r="H455" t="e">
            <v>#N/A</v>
          </cell>
          <cell r="I455" t="e">
            <v>#N/A</v>
          </cell>
          <cell r="K455" t="e">
            <v>#N/A</v>
          </cell>
          <cell r="L455" t="e">
            <v>#N/A</v>
          </cell>
          <cell r="M455">
            <v>1163.905</v>
          </cell>
          <cell r="N455" t="e">
            <v>#N/A</v>
          </cell>
          <cell r="O455" t="e">
            <v>#N/A</v>
          </cell>
          <cell r="P455" t="e">
            <v>#N/A</v>
          </cell>
          <cell r="R455" t="e">
            <v>#N/A</v>
          </cell>
          <cell r="S455" t="e">
            <v>#N/A</v>
          </cell>
          <cell r="T455" t="e">
            <v>#N/A</v>
          </cell>
          <cell r="U455" t="e">
            <v>#DIV/0!</v>
          </cell>
        </row>
        <row r="456">
          <cell r="A456">
            <v>42752</v>
          </cell>
          <cell r="B456" t="e">
            <v>#N/A</v>
          </cell>
          <cell r="C456">
            <v>1136.03</v>
          </cell>
          <cell r="D456" t="e">
            <v>#N/A</v>
          </cell>
          <cell r="E456" t="e">
            <v>#N/A</v>
          </cell>
          <cell r="F456" t="e">
            <v>#N/A</v>
          </cell>
          <cell r="H456" t="e">
            <v>#N/A</v>
          </cell>
          <cell r="I456" t="e">
            <v>#N/A</v>
          </cell>
          <cell r="K456" t="e">
            <v>#N/A</v>
          </cell>
          <cell r="L456" t="e">
            <v>#N/A</v>
          </cell>
          <cell r="M456">
            <v>1163.905</v>
          </cell>
          <cell r="N456" t="e">
            <v>#N/A</v>
          </cell>
          <cell r="O456" t="e">
            <v>#N/A</v>
          </cell>
          <cell r="P456" t="e">
            <v>#N/A</v>
          </cell>
          <cell r="R456" t="e">
            <v>#N/A</v>
          </cell>
          <cell r="S456" t="e">
            <v>#N/A</v>
          </cell>
          <cell r="T456" t="e">
            <v>#N/A</v>
          </cell>
          <cell r="U456" t="e">
            <v>#DIV/0!</v>
          </cell>
        </row>
        <row r="457">
          <cell r="A457">
            <v>42753</v>
          </cell>
          <cell r="B457" t="e">
            <v>#N/A</v>
          </cell>
          <cell r="C457">
            <v>1136.03</v>
          </cell>
          <cell r="D457" t="e">
            <v>#N/A</v>
          </cell>
          <cell r="E457" t="e">
            <v>#N/A</v>
          </cell>
          <cell r="F457" t="e">
            <v>#N/A</v>
          </cell>
          <cell r="H457" t="e">
            <v>#N/A</v>
          </cell>
          <cell r="I457" t="e">
            <v>#N/A</v>
          </cell>
          <cell r="K457" t="e">
            <v>#N/A</v>
          </cell>
          <cell r="L457" t="e">
            <v>#N/A</v>
          </cell>
          <cell r="M457">
            <v>1163.905</v>
          </cell>
          <cell r="N457" t="e">
            <v>#N/A</v>
          </cell>
          <cell r="O457" t="e">
            <v>#N/A</v>
          </cell>
          <cell r="P457" t="e">
            <v>#N/A</v>
          </cell>
          <cell r="R457" t="e">
            <v>#N/A</v>
          </cell>
          <cell r="S457" t="e">
            <v>#N/A</v>
          </cell>
          <cell r="T457" t="e">
            <v>#N/A</v>
          </cell>
          <cell r="U457" t="e">
            <v>#DIV/0!</v>
          </cell>
        </row>
        <row r="458">
          <cell r="A458">
            <v>42754</v>
          </cell>
          <cell r="B458" t="e">
            <v>#N/A</v>
          </cell>
          <cell r="C458">
            <v>1136.03</v>
          </cell>
          <cell r="D458" t="e">
            <v>#N/A</v>
          </cell>
          <cell r="E458" t="e">
            <v>#N/A</v>
          </cell>
          <cell r="F458" t="e">
            <v>#N/A</v>
          </cell>
          <cell r="H458" t="e">
            <v>#N/A</v>
          </cell>
          <cell r="I458" t="e">
            <v>#N/A</v>
          </cell>
          <cell r="K458" t="e">
            <v>#N/A</v>
          </cell>
          <cell r="L458" t="e">
            <v>#N/A</v>
          </cell>
          <cell r="M458">
            <v>1163.905</v>
          </cell>
          <cell r="N458" t="e">
            <v>#N/A</v>
          </cell>
          <cell r="O458" t="e">
            <v>#N/A</v>
          </cell>
          <cell r="P458" t="e">
            <v>#N/A</v>
          </cell>
          <cell r="R458" t="e">
            <v>#N/A</v>
          </cell>
          <cell r="S458" t="e">
            <v>#N/A</v>
          </cell>
          <cell r="T458" t="e">
            <v>#N/A</v>
          </cell>
          <cell r="U458" t="e">
            <v>#DIV/0!</v>
          </cell>
        </row>
        <row r="459">
          <cell r="A459">
            <v>42755</v>
          </cell>
          <cell r="B459" t="e">
            <v>#N/A</v>
          </cell>
          <cell r="C459">
            <v>1136.03</v>
          </cell>
          <cell r="D459" t="e">
            <v>#N/A</v>
          </cell>
          <cell r="E459" t="e">
            <v>#N/A</v>
          </cell>
          <cell r="F459" t="e">
            <v>#N/A</v>
          </cell>
          <cell r="H459" t="e">
            <v>#N/A</v>
          </cell>
          <cell r="I459" t="e">
            <v>#N/A</v>
          </cell>
          <cell r="K459" t="e">
            <v>#N/A</v>
          </cell>
          <cell r="L459" t="e">
            <v>#N/A</v>
          </cell>
          <cell r="M459">
            <v>1163.905</v>
          </cell>
          <cell r="N459" t="e">
            <v>#N/A</v>
          </cell>
          <cell r="O459" t="e">
            <v>#N/A</v>
          </cell>
          <cell r="P459" t="e">
            <v>#N/A</v>
          </cell>
          <cell r="R459" t="e">
            <v>#N/A</v>
          </cell>
          <cell r="S459" t="e">
            <v>#N/A</v>
          </cell>
          <cell r="T459" t="e">
            <v>#N/A</v>
          </cell>
          <cell r="U459" t="e">
            <v>#DIV/0!</v>
          </cell>
        </row>
        <row r="460">
          <cell r="A460">
            <v>42758</v>
          </cell>
          <cell r="B460" t="e">
            <v>#N/A</v>
          </cell>
          <cell r="C460">
            <v>1136.03</v>
          </cell>
          <cell r="D460" t="e">
            <v>#N/A</v>
          </cell>
          <cell r="E460" t="e">
            <v>#N/A</v>
          </cell>
          <cell r="F460" t="e">
            <v>#N/A</v>
          </cell>
          <cell r="H460" t="e">
            <v>#N/A</v>
          </cell>
          <cell r="I460" t="e">
            <v>#N/A</v>
          </cell>
          <cell r="K460" t="e">
            <v>#N/A</v>
          </cell>
          <cell r="L460" t="e">
            <v>#N/A</v>
          </cell>
          <cell r="M460">
            <v>1163.905</v>
          </cell>
          <cell r="N460" t="e">
            <v>#N/A</v>
          </cell>
          <cell r="O460" t="e">
            <v>#N/A</v>
          </cell>
          <cell r="P460" t="e">
            <v>#N/A</v>
          </cell>
          <cell r="R460" t="e">
            <v>#N/A</v>
          </cell>
          <cell r="S460" t="e">
            <v>#N/A</v>
          </cell>
          <cell r="T460" t="e">
            <v>#N/A</v>
          </cell>
          <cell r="U460" t="e">
            <v>#DIV/0!</v>
          </cell>
        </row>
        <row r="461">
          <cell r="A461">
            <v>42759</v>
          </cell>
          <cell r="B461" t="e">
            <v>#N/A</v>
          </cell>
          <cell r="C461">
            <v>1136.03</v>
          </cell>
          <cell r="D461" t="e">
            <v>#N/A</v>
          </cell>
          <cell r="E461" t="e">
            <v>#N/A</v>
          </cell>
          <cell r="F461" t="e">
            <v>#N/A</v>
          </cell>
          <cell r="H461" t="e">
            <v>#N/A</v>
          </cell>
          <cell r="I461" t="e">
            <v>#N/A</v>
          </cell>
          <cell r="K461" t="e">
            <v>#N/A</v>
          </cell>
          <cell r="L461" t="e">
            <v>#N/A</v>
          </cell>
          <cell r="M461">
            <v>1163.905</v>
          </cell>
          <cell r="N461" t="e">
            <v>#N/A</v>
          </cell>
          <cell r="O461" t="e">
            <v>#N/A</v>
          </cell>
          <cell r="P461" t="e">
            <v>#N/A</v>
          </cell>
          <cell r="R461" t="e">
            <v>#N/A</v>
          </cell>
          <cell r="S461" t="e">
            <v>#N/A</v>
          </cell>
          <cell r="T461" t="e">
            <v>#N/A</v>
          </cell>
          <cell r="U461" t="e">
            <v>#DIV/0!</v>
          </cell>
        </row>
        <row r="462">
          <cell r="A462">
            <v>42760</v>
          </cell>
          <cell r="B462" t="e">
            <v>#N/A</v>
          </cell>
          <cell r="C462">
            <v>1136.03</v>
          </cell>
          <cell r="D462" t="e">
            <v>#N/A</v>
          </cell>
          <cell r="E462" t="e">
            <v>#N/A</v>
          </cell>
          <cell r="F462" t="e">
            <v>#N/A</v>
          </cell>
          <cell r="H462" t="e">
            <v>#N/A</v>
          </cell>
          <cell r="I462" t="e">
            <v>#N/A</v>
          </cell>
          <cell r="K462" t="e">
            <v>#N/A</v>
          </cell>
          <cell r="L462" t="e">
            <v>#N/A</v>
          </cell>
          <cell r="M462">
            <v>1163.905</v>
          </cell>
          <cell r="N462" t="e">
            <v>#N/A</v>
          </cell>
          <cell r="O462" t="e">
            <v>#N/A</v>
          </cell>
          <cell r="P462" t="e">
            <v>#N/A</v>
          </cell>
          <cell r="R462" t="e">
            <v>#N/A</v>
          </cell>
          <cell r="S462" t="e">
            <v>#N/A</v>
          </cell>
          <cell r="T462" t="e">
            <v>#N/A</v>
          </cell>
          <cell r="U462" t="e">
            <v>#DIV/0!</v>
          </cell>
        </row>
        <row r="463">
          <cell r="A463">
            <v>42761</v>
          </cell>
          <cell r="B463" t="e">
            <v>#N/A</v>
          </cell>
          <cell r="C463">
            <v>1136.03</v>
          </cell>
          <cell r="D463" t="e">
            <v>#N/A</v>
          </cell>
          <cell r="E463" t="e">
            <v>#N/A</v>
          </cell>
          <cell r="F463" t="e">
            <v>#N/A</v>
          </cell>
          <cell r="H463" t="e">
            <v>#N/A</v>
          </cell>
          <cell r="I463" t="e">
            <v>#N/A</v>
          </cell>
          <cell r="K463" t="e">
            <v>#N/A</v>
          </cell>
          <cell r="L463" t="e">
            <v>#N/A</v>
          </cell>
          <cell r="M463">
            <v>1163.905</v>
          </cell>
          <cell r="N463" t="e">
            <v>#N/A</v>
          </cell>
          <cell r="O463" t="e">
            <v>#N/A</v>
          </cell>
          <cell r="P463" t="e">
            <v>#N/A</v>
          </cell>
          <cell r="R463" t="e">
            <v>#N/A</v>
          </cell>
          <cell r="S463" t="e">
            <v>#N/A</v>
          </cell>
          <cell r="T463" t="e">
            <v>#N/A</v>
          </cell>
          <cell r="U463" t="e">
            <v>#DIV/0!</v>
          </cell>
        </row>
        <row r="464">
          <cell r="A464">
            <v>42762</v>
          </cell>
          <cell r="B464" t="e">
            <v>#N/A</v>
          </cell>
          <cell r="C464">
            <v>1136.03</v>
          </cell>
          <cell r="D464" t="e">
            <v>#N/A</v>
          </cell>
          <cell r="E464" t="e">
            <v>#N/A</v>
          </cell>
          <cell r="F464" t="e">
            <v>#N/A</v>
          </cell>
          <cell r="H464" t="e">
            <v>#N/A</v>
          </cell>
          <cell r="I464" t="e">
            <v>#N/A</v>
          </cell>
          <cell r="K464" t="e">
            <v>#N/A</v>
          </cell>
          <cell r="L464" t="e">
            <v>#N/A</v>
          </cell>
          <cell r="M464">
            <v>1163.905</v>
          </cell>
          <cell r="N464" t="e">
            <v>#N/A</v>
          </cell>
          <cell r="O464" t="e">
            <v>#N/A</v>
          </cell>
          <cell r="P464" t="e">
            <v>#N/A</v>
          </cell>
          <cell r="R464" t="e">
            <v>#N/A</v>
          </cell>
          <cell r="S464" t="e">
            <v>#N/A</v>
          </cell>
          <cell r="T464" t="e">
            <v>#N/A</v>
          </cell>
          <cell r="U464" t="e">
            <v>#DIV/0!</v>
          </cell>
        </row>
        <row r="465">
          <cell r="A465">
            <v>42765</v>
          </cell>
          <cell r="B465" t="e">
            <v>#N/A</v>
          </cell>
          <cell r="C465">
            <v>1136.03</v>
          </cell>
          <cell r="D465" t="e">
            <v>#N/A</v>
          </cell>
          <cell r="E465" t="e">
            <v>#N/A</v>
          </cell>
          <cell r="F465" t="e">
            <v>#N/A</v>
          </cell>
          <cell r="H465" t="e">
            <v>#N/A</v>
          </cell>
          <cell r="I465" t="e">
            <v>#N/A</v>
          </cell>
          <cell r="K465" t="e">
            <v>#N/A</v>
          </cell>
          <cell r="L465" t="e">
            <v>#N/A</v>
          </cell>
          <cell r="M465">
            <v>1163.905</v>
          </cell>
          <cell r="N465" t="e">
            <v>#N/A</v>
          </cell>
          <cell r="O465" t="e">
            <v>#N/A</v>
          </cell>
          <cell r="P465" t="e">
            <v>#N/A</v>
          </cell>
          <cell r="R465" t="e">
            <v>#N/A</v>
          </cell>
          <cell r="S465" t="e">
            <v>#N/A</v>
          </cell>
          <cell r="T465" t="e">
            <v>#N/A</v>
          </cell>
          <cell r="U465" t="e">
            <v>#DIV/0!</v>
          </cell>
        </row>
        <row r="466">
          <cell r="A466">
            <v>42766</v>
          </cell>
          <cell r="B466" t="e">
            <v>#N/A</v>
          </cell>
          <cell r="C466">
            <v>1136.03</v>
          </cell>
          <cell r="D466" t="e">
            <v>#N/A</v>
          </cell>
          <cell r="E466" t="e">
            <v>#N/A</v>
          </cell>
          <cell r="F466" t="e">
            <v>#N/A</v>
          </cell>
          <cell r="H466" t="e">
            <v>#N/A</v>
          </cell>
          <cell r="I466" t="e">
            <v>#N/A</v>
          </cell>
          <cell r="K466" t="e">
            <v>#N/A</v>
          </cell>
          <cell r="L466" t="e">
            <v>#N/A</v>
          </cell>
          <cell r="M466">
            <v>1163.905</v>
          </cell>
          <cell r="N466" t="e">
            <v>#N/A</v>
          </cell>
          <cell r="O466" t="e">
            <v>#N/A</v>
          </cell>
          <cell r="P466" t="e">
            <v>#N/A</v>
          </cell>
          <cell r="R466" t="e">
            <v>#N/A</v>
          </cell>
          <cell r="S466" t="e">
            <v>#N/A</v>
          </cell>
          <cell r="T466" t="e">
            <v>#N/A</v>
          </cell>
          <cell r="U466" t="e">
            <v>#DIV/0!</v>
          </cell>
        </row>
        <row r="467">
          <cell r="A467">
            <v>42767</v>
          </cell>
          <cell r="B467" t="e">
            <v>#N/A</v>
          </cell>
          <cell r="C467">
            <v>1136.03</v>
          </cell>
          <cell r="D467" t="e">
            <v>#N/A</v>
          </cell>
          <cell r="E467" t="e">
            <v>#N/A</v>
          </cell>
          <cell r="F467" t="e">
            <v>#N/A</v>
          </cell>
          <cell r="H467" t="e">
            <v>#N/A</v>
          </cell>
          <cell r="I467" t="e">
            <v>#N/A</v>
          </cell>
          <cell r="K467" t="e">
            <v>#N/A</v>
          </cell>
          <cell r="L467" t="e">
            <v>#N/A</v>
          </cell>
          <cell r="M467">
            <v>1163.905</v>
          </cell>
          <cell r="N467" t="e">
            <v>#N/A</v>
          </cell>
          <cell r="O467" t="e">
            <v>#N/A</v>
          </cell>
          <cell r="P467" t="e">
            <v>#N/A</v>
          </cell>
          <cell r="R467" t="e">
            <v>#N/A</v>
          </cell>
          <cell r="S467" t="e">
            <v>#N/A</v>
          </cell>
          <cell r="T467" t="e">
            <v>#N/A</v>
          </cell>
          <cell r="U467" t="e">
            <v>#DIV/0!</v>
          </cell>
        </row>
        <row r="468">
          <cell r="A468">
            <v>42768</v>
          </cell>
          <cell r="B468" t="e">
            <v>#N/A</v>
          </cell>
          <cell r="C468">
            <v>1136.03</v>
          </cell>
          <cell r="D468" t="e">
            <v>#N/A</v>
          </cell>
          <cell r="E468" t="e">
            <v>#N/A</v>
          </cell>
          <cell r="F468" t="e">
            <v>#N/A</v>
          </cell>
          <cell r="H468" t="e">
            <v>#N/A</v>
          </cell>
          <cell r="I468" t="e">
            <v>#N/A</v>
          </cell>
          <cell r="K468" t="e">
            <v>#N/A</v>
          </cell>
          <cell r="L468" t="e">
            <v>#N/A</v>
          </cell>
          <cell r="M468">
            <v>1163.905</v>
          </cell>
          <cell r="N468" t="e">
            <v>#N/A</v>
          </cell>
          <cell r="O468" t="e">
            <v>#N/A</v>
          </cell>
          <cell r="P468" t="e">
            <v>#N/A</v>
          </cell>
          <cell r="R468" t="e">
            <v>#N/A</v>
          </cell>
          <cell r="S468" t="e">
            <v>#N/A</v>
          </cell>
          <cell r="T468" t="e">
            <v>#N/A</v>
          </cell>
          <cell r="U468" t="e">
            <v>#DIV/0!</v>
          </cell>
        </row>
        <row r="469">
          <cell r="A469">
            <v>42769</v>
          </cell>
          <cell r="B469" t="e">
            <v>#N/A</v>
          </cell>
          <cell r="C469">
            <v>1136.03</v>
          </cell>
          <cell r="D469" t="e">
            <v>#N/A</v>
          </cell>
          <cell r="E469" t="e">
            <v>#N/A</v>
          </cell>
          <cell r="F469" t="e">
            <v>#N/A</v>
          </cell>
          <cell r="H469" t="e">
            <v>#N/A</v>
          </cell>
          <cell r="I469" t="e">
            <v>#N/A</v>
          </cell>
          <cell r="K469" t="e">
            <v>#N/A</v>
          </cell>
          <cell r="L469" t="e">
            <v>#N/A</v>
          </cell>
          <cell r="M469">
            <v>1163.905</v>
          </cell>
          <cell r="N469" t="e">
            <v>#N/A</v>
          </cell>
          <cell r="O469" t="e">
            <v>#N/A</v>
          </cell>
          <cell r="P469" t="e">
            <v>#N/A</v>
          </cell>
          <cell r="R469" t="e">
            <v>#N/A</v>
          </cell>
          <cell r="S469" t="e">
            <v>#N/A</v>
          </cell>
          <cell r="T469" t="e">
            <v>#N/A</v>
          </cell>
          <cell r="U469" t="e">
            <v>#DIV/0!</v>
          </cell>
        </row>
        <row r="470">
          <cell r="A470">
            <v>42772</v>
          </cell>
          <cell r="B470" t="e">
            <v>#N/A</v>
          </cell>
          <cell r="C470">
            <v>1136.03</v>
          </cell>
          <cell r="D470" t="e">
            <v>#N/A</v>
          </cell>
          <cell r="E470" t="e">
            <v>#N/A</v>
          </cell>
          <cell r="F470" t="e">
            <v>#N/A</v>
          </cell>
          <cell r="H470" t="e">
            <v>#N/A</v>
          </cell>
          <cell r="I470" t="e">
            <v>#N/A</v>
          </cell>
          <cell r="K470" t="e">
            <v>#N/A</v>
          </cell>
          <cell r="L470" t="e">
            <v>#N/A</v>
          </cell>
          <cell r="M470">
            <v>1163.905</v>
          </cell>
          <cell r="N470" t="e">
            <v>#N/A</v>
          </cell>
          <cell r="O470" t="e">
            <v>#N/A</v>
          </cell>
          <cell r="P470" t="e">
            <v>#N/A</v>
          </cell>
          <cell r="R470" t="e">
            <v>#N/A</v>
          </cell>
          <cell r="S470" t="e">
            <v>#N/A</v>
          </cell>
          <cell r="T470" t="e">
            <v>#N/A</v>
          </cell>
          <cell r="U470" t="e">
            <v>#DIV/0!</v>
          </cell>
        </row>
        <row r="471">
          <cell r="A471">
            <v>42773</v>
          </cell>
          <cell r="B471" t="e">
            <v>#N/A</v>
          </cell>
          <cell r="C471">
            <v>1136.03</v>
          </cell>
          <cell r="D471" t="e">
            <v>#N/A</v>
          </cell>
          <cell r="E471" t="e">
            <v>#N/A</v>
          </cell>
          <cell r="F471" t="e">
            <v>#N/A</v>
          </cell>
          <cell r="H471" t="e">
            <v>#N/A</v>
          </cell>
          <cell r="I471" t="e">
            <v>#N/A</v>
          </cell>
          <cell r="K471" t="e">
            <v>#N/A</v>
          </cell>
          <cell r="L471" t="e">
            <v>#N/A</v>
          </cell>
          <cell r="M471">
            <v>1163.905</v>
          </cell>
          <cell r="N471" t="e">
            <v>#N/A</v>
          </cell>
          <cell r="O471" t="e">
            <v>#N/A</v>
          </cell>
          <cell r="P471" t="e">
            <v>#N/A</v>
          </cell>
          <cell r="R471" t="e">
            <v>#N/A</v>
          </cell>
          <cell r="S471" t="e">
            <v>#N/A</v>
          </cell>
          <cell r="T471" t="e">
            <v>#N/A</v>
          </cell>
          <cell r="U471" t="e">
            <v>#DIV/0!</v>
          </cell>
        </row>
        <row r="472">
          <cell r="A472">
            <v>42774</v>
          </cell>
          <cell r="B472" t="e">
            <v>#N/A</v>
          </cell>
          <cell r="C472">
            <v>1136.03</v>
          </cell>
          <cell r="D472" t="e">
            <v>#N/A</v>
          </cell>
          <cell r="E472" t="e">
            <v>#N/A</v>
          </cell>
          <cell r="F472" t="e">
            <v>#N/A</v>
          </cell>
          <cell r="H472" t="e">
            <v>#N/A</v>
          </cell>
          <cell r="I472" t="e">
            <v>#N/A</v>
          </cell>
          <cell r="K472" t="e">
            <v>#N/A</v>
          </cell>
          <cell r="L472" t="e">
            <v>#N/A</v>
          </cell>
          <cell r="M472">
            <v>1163.905</v>
          </cell>
          <cell r="N472" t="e">
            <v>#N/A</v>
          </cell>
          <cell r="O472" t="e">
            <v>#N/A</v>
          </cell>
          <cell r="P472" t="e">
            <v>#N/A</v>
          </cell>
          <cell r="R472" t="e">
            <v>#N/A</v>
          </cell>
          <cell r="S472" t="e">
            <v>#N/A</v>
          </cell>
          <cell r="T472" t="e">
            <v>#N/A</v>
          </cell>
          <cell r="U472" t="e">
            <v>#DIV/0!</v>
          </cell>
        </row>
        <row r="473">
          <cell r="A473">
            <v>42775</v>
          </cell>
          <cell r="B473" t="e">
            <v>#N/A</v>
          </cell>
          <cell r="C473">
            <v>1136.03</v>
          </cell>
          <cell r="D473" t="e">
            <v>#N/A</v>
          </cell>
          <cell r="E473" t="e">
            <v>#N/A</v>
          </cell>
          <cell r="F473" t="e">
            <v>#N/A</v>
          </cell>
          <cell r="H473" t="e">
            <v>#N/A</v>
          </cell>
          <cell r="I473" t="e">
            <v>#N/A</v>
          </cell>
          <cell r="K473" t="e">
            <v>#N/A</v>
          </cell>
          <cell r="L473" t="e">
            <v>#N/A</v>
          </cell>
          <cell r="M473">
            <v>1163.905</v>
          </cell>
          <cell r="N473" t="e">
            <v>#N/A</v>
          </cell>
          <cell r="O473" t="e">
            <v>#N/A</v>
          </cell>
          <cell r="P473" t="e">
            <v>#N/A</v>
          </cell>
          <cell r="R473" t="e">
            <v>#N/A</v>
          </cell>
          <cell r="S473" t="e">
            <v>#N/A</v>
          </cell>
          <cell r="T473" t="e">
            <v>#N/A</v>
          </cell>
          <cell r="U473" t="e">
            <v>#DIV/0!</v>
          </cell>
        </row>
        <row r="474">
          <cell r="A474">
            <v>42776</v>
          </cell>
          <cell r="B474" t="e">
            <v>#N/A</v>
          </cell>
          <cell r="C474">
            <v>1136.03</v>
          </cell>
          <cell r="D474" t="e">
            <v>#N/A</v>
          </cell>
          <cell r="E474" t="e">
            <v>#N/A</v>
          </cell>
          <cell r="F474" t="e">
            <v>#N/A</v>
          </cell>
          <cell r="H474" t="e">
            <v>#N/A</v>
          </cell>
          <cell r="I474" t="e">
            <v>#N/A</v>
          </cell>
          <cell r="K474" t="e">
            <v>#N/A</v>
          </cell>
          <cell r="L474" t="e">
            <v>#N/A</v>
          </cell>
          <cell r="M474">
            <v>1163.905</v>
          </cell>
          <cell r="N474" t="e">
            <v>#N/A</v>
          </cell>
          <cell r="O474" t="e">
            <v>#N/A</v>
          </cell>
          <cell r="P474" t="e">
            <v>#N/A</v>
          </cell>
          <cell r="R474" t="e">
            <v>#N/A</v>
          </cell>
          <cell r="S474" t="e">
            <v>#N/A</v>
          </cell>
          <cell r="T474" t="e">
            <v>#N/A</v>
          </cell>
          <cell r="U474" t="e">
            <v>#DIV/0!</v>
          </cell>
        </row>
        <row r="475">
          <cell r="A475">
            <v>42779</v>
          </cell>
          <cell r="B475" t="e">
            <v>#N/A</v>
          </cell>
          <cell r="C475">
            <v>1136.03</v>
          </cell>
          <cell r="D475" t="e">
            <v>#N/A</v>
          </cell>
          <cell r="E475" t="e">
            <v>#N/A</v>
          </cell>
          <cell r="F475" t="e">
            <v>#N/A</v>
          </cell>
          <cell r="H475" t="e">
            <v>#N/A</v>
          </cell>
          <cell r="I475" t="e">
            <v>#N/A</v>
          </cell>
          <cell r="K475" t="e">
            <v>#N/A</v>
          </cell>
          <cell r="L475" t="e">
            <v>#N/A</v>
          </cell>
          <cell r="M475">
            <v>1163.905</v>
          </cell>
          <cell r="N475" t="e">
            <v>#N/A</v>
          </cell>
          <cell r="O475" t="e">
            <v>#N/A</v>
          </cell>
          <cell r="P475" t="e">
            <v>#N/A</v>
          </cell>
          <cell r="R475" t="e">
            <v>#N/A</v>
          </cell>
          <cell r="S475" t="e">
            <v>#N/A</v>
          </cell>
          <cell r="T475" t="e">
            <v>#N/A</v>
          </cell>
          <cell r="U475" t="e">
            <v>#DIV/0!</v>
          </cell>
        </row>
        <row r="476">
          <cell r="A476">
            <v>42780</v>
          </cell>
          <cell r="B476" t="e">
            <v>#N/A</v>
          </cell>
          <cell r="C476">
            <v>1136.03</v>
          </cell>
          <cell r="D476" t="e">
            <v>#N/A</v>
          </cell>
          <cell r="E476" t="e">
            <v>#N/A</v>
          </cell>
          <cell r="F476" t="e">
            <v>#N/A</v>
          </cell>
          <cell r="H476" t="e">
            <v>#N/A</v>
          </cell>
          <cell r="I476" t="e">
            <v>#N/A</v>
          </cell>
          <cell r="K476" t="e">
            <v>#N/A</v>
          </cell>
          <cell r="L476" t="e">
            <v>#N/A</v>
          </cell>
          <cell r="M476">
            <v>1163.905</v>
          </cell>
          <cell r="N476" t="e">
            <v>#N/A</v>
          </cell>
          <cell r="O476" t="e">
            <v>#N/A</v>
          </cell>
          <cell r="P476" t="e">
            <v>#N/A</v>
          </cell>
          <cell r="R476" t="e">
            <v>#N/A</v>
          </cell>
          <cell r="S476" t="e">
            <v>#N/A</v>
          </cell>
          <cell r="T476" t="e">
            <v>#N/A</v>
          </cell>
          <cell r="U476" t="e">
            <v>#DIV/0!</v>
          </cell>
        </row>
        <row r="477">
          <cell r="A477">
            <v>42781</v>
          </cell>
          <cell r="B477" t="e">
            <v>#N/A</v>
          </cell>
          <cell r="C477">
            <v>1136.03</v>
          </cell>
          <cell r="D477" t="e">
            <v>#N/A</v>
          </cell>
          <cell r="E477" t="e">
            <v>#N/A</v>
          </cell>
          <cell r="F477" t="e">
            <v>#N/A</v>
          </cell>
          <cell r="H477" t="e">
            <v>#N/A</v>
          </cell>
          <cell r="I477" t="e">
            <v>#N/A</v>
          </cell>
          <cell r="K477" t="e">
            <v>#N/A</v>
          </cell>
          <cell r="L477" t="e">
            <v>#N/A</v>
          </cell>
          <cell r="M477">
            <v>1163.905</v>
          </cell>
          <cell r="N477" t="e">
            <v>#N/A</v>
          </cell>
          <cell r="O477" t="e">
            <v>#N/A</v>
          </cell>
          <cell r="P477" t="e">
            <v>#N/A</v>
          </cell>
          <cell r="R477" t="e">
            <v>#N/A</v>
          </cell>
          <cell r="S477" t="e">
            <v>#N/A</v>
          </cell>
          <cell r="T477" t="e">
            <v>#N/A</v>
          </cell>
          <cell r="U477" t="e">
            <v>#DIV/0!</v>
          </cell>
        </row>
        <row r="478">
          <cell r="A478">
            <v>42782</v>
          </cell>
          <cell r="B478" t="e">
            <v>#N/A</v>
          </cell>
          <cell r="C478">
            <v>1136.03</v>
          </cell>
          <cell r="D478" t="e">
            <v>#N/A</v>
          </cell>
          <cell r="E478" t="e">
            <v>#N/A</v>
          </cell>
          <cell r="F478" t="e">
            <v>#N/A</v>
          </cell>
          <cell r="H478" t="e">
            <v>#N/A</v>
          </cell>
          <cell r="I478" t="e">
            <v>#N/A</v>
          </cell>
          <cell r="K478" t="e">
            <v>#N/A</v>
          </cell>
          <cell r="L478" t="e">
            <v>#N/A</v>
          </cell>
          <cell r="M478">
            <v>1163.905</v>
          </cell>
          <cell r="N478" t="e">
            <v>#N/A</v>
          </cell>
          <cell r="O478" t="e">
            <v>#N/A</v>
          </cell>
          <cell r="P478" t="e">
            <v>#N/A</v>
          </cell>
          <cell r="R478" t="e">
            <v>#N/A</v>
          </cell>
          <cell r="S478" t="e">
            <v>#N/A</v>
          </cell>
          <cell r="T478" t="e">
            <v>#N/A</v>
          </cell>
          <cell r="U478" t="e">
            <v>#DIV/0!</v>
          </cell>
        </row>
        <row r="479">
          <cell r="A479">
            <v>42783</v>
          </cell>
          <cell r="B479" t="e">
            <v>#N/A</v>
          </cell>
          <cell r="C479">
            <v>1136.03</v>
          </cell>
          <cell r="D479" t="e">
            <v>#N/A</v>
          </cell>
          <cell r="E479" t="e">
            <v>#N/A</v>
          </cell>
          <cell r="F479" t="e">
            <v>#N/A</v>
          </cell>
          <cell r="H479" t="e">
            <v>#N/A</v>
          </cell>
          <cell r="I479" t="e">
            <v>#N/A</v>
          </cell>
          <cell r="K479" t="e">
            <v>#N/A</v>
          </cell>
          <cell r="L479" t="e">
            <v>#N/A</v>
          </cell>
          <cell r="M479">
            <v>1163.905</v>
          </cell>
          <cell r="N479" t="e">
            <v>#N/A</v>
          </cell>
          <cell r="O479" t="e">
            <v>#N/A</v>
          </cell>
          <cell r="P479" t="e">
            <v>#N/A</v>
          </cell>
          <cell r="R479" t="e">
            <v>#N/A</v>
          </cell>
          <cell r="S479" t="e">
            <v>#N/A</v>
          </cell>
          <cell r="T479" t="e">
            <v>#N/A</v>
          </cell>
          <cell r="U479" t="e">
            <v>#DIV/0!</v>
          </cell>
        </row>
        <row r="480">
          <cell r="A480">
            <v>42786</v>
          </cell>
          <cell r="B480" t="e">
            <v>#N/A</v>
          </cell>
          <cell r="C480">
            <v>1136.03</v>
          </cell>
          <cell r="D480" t="e">
            <v>#N/A</v>
          </cell>
          <cell r="E480" t="e">
            <v>#N/A</v>
          </cell>
          <cell r="F480" t="e">
            <v>#N/A</v>
          </cell>
          <cell r="H480" t="e">
            <v>#N/A</v>
          </cell>
          <cell r="I480" t="e">
            <v>#N/A</v>
          </cell>
          <cell r="K480" t="e">
            <v>#N/A</v>
          </cell>
          <cell r="L480" t="e">
            <v>#N/A</v>
          </cell>
          <cell r="M480">
            <v>1163.905</v>
          </cell>
          <cell r="N480" t="e">
            <v>#N/A</v>
          </cell>
          <cell r="O480" t="e">
            <v>#N/A</v>
          </cell>
          <cell r="P480" t="e">
            <v>#N/A</v>
          </cell>
          <cell r="R480" t="e">
            <v>#N/A</v>
          </cell>
          <cell r="S480" t="e">
            <v>#N/A</v>
          </cell>
          <cell r="T480" t="e">
            <v>#N/A</v>
          </cell>
          <cell r="U480" t="e">
            <v>#DIV/0!</v>
          </cell>
        </row>
        <row r="481">
          <cell r="A481">
            <v>42787</v>
          </cell>
          <cell r="B481" t="e">
            <v>#N/A</v>
          </cell>
          <cell r="C481">
            <v>1136.03</v>
          </cell>
          <cell r="D481" t="e">
            <v>#N/A</v>
          </cell>
          <cell r="E481" t="e">
            <v>#N/A</v>
          </cell>
          <cell r="F481" t="e">
            <v>#N/A</v>
          </cell>
          <cell r="H481" t="e">
            <v>#N/A</v>
          </cell>
          <cell r="I481" t="e">
            <v>#N/A</v>
          </cell>
          <cell r="K481" t="e">
            <v>#N/A</v>
          </cell>
          <cell r="L481" t="e">
            <v>#N/A</v>
          </cell>
          <cell r="M481">
            <v>1163.905</v>
          </cell>
          <cell r="N481" t="e">
            <v>#N/A</v>
          </cell>
          <cell r="O481" t="e">
            <v>#N/A</v>
          </cell>
          <cell r="P481" t="e">
            <v>#N/A</v>
          </cell>
          <cell r="R481" t="e">
            <v>#N/A</v>
          </cell>
          <cell r="S481" t="e">
            <v>#N/A</v>
          </cell>
          <cell r="T481" t="e">
            <v>#N/A</v>
          </cell>
          <cell r="U481" t="e">
            <v>#DIV/0!</v>
          </cell>
        </row>
        <row r="482">
          <cell r="A482">
            <v>42788</v>
          </cell>
          <cell r="B482" t="e">
            <v>#N/A</v>
          </cell>
          <cell r="C482">
            <v>1136.03</v>
          </cell>
          <cell r="D482" t="e">
            <v>#N/A</v>
          </cell>
          <cell r="E482" t="e">
            <v>#N/A</v>
          </cell>
          <cell r="F482" t="e">
            <v>#N/A</v>
          </cell>
          <cell r="H482" t="e">
            <v>#N/A</v>
          </cell>
          <cell r="I482" t="e">
            <v>#N/A</v>
          </cell>
          <cell r="K482" t="e">
            <v>#N/A</v>
          </cell>
          <cell r="L482" t="e">
            <v>#N/A</v>
          </cell>
          <cell r="M482">
            <v>1163.905</v>
          </cell>
          <cell r="N482" t="e">
            <v>#N/A</v>
          </cell>
          <cell r="O482" t="e">
            <v>#N/A</v>
          </cell>
          <cell r="P482" t="e">
            <v>#N/A</v>
          </cell>
          <cell r="R482" t="e">
            <v>#N/A</v>
          </cell>
          <cell r="S482" t="e">
            <v>#N/A</v>
          </cell>
          <cell r="T482" t="e">
            <v>#N/A</v>
          </cell>
          <cell r="U482" t="e">
            <v>#DIV/0!</v>
          </cell>
        </row>
        <row r="483">
          <cell r="A483">
            <v>42789</v>
          </cell>
          <cell r="B483" t="e">
            <v>#N/A</v>
          </cell>
          <cell r="C483">
            <v>1136.03</v>
          </cell>
          <cell r="D483" t="e">
            <v>#N/A</v>
          </cell>
          <cell r="E483" t="e">
            <v>#N/A</v>
          </cell>
          <cell r="F483" t="e">
            <v>#N/A</v>
          </cell>
          <cell r="H483" t="e">
            <v>#N/A</v>
          </cell>
          <cell r="I483" t="e">
            <v>#N/A</v>
          </cell>
          <cell r="K483" t="e">
            <v>#N/A</v>
          </cell>
          <cell r="L483" t="e">
            <v>#N/A</v>
          </cell>
          <cell r="M483">
            <v>1163.905</v>
          </cell>
          <cell r="N483" t="e">
            <v>#N/A</v>
          </cell>
          <cell r="O483" t="e">
            <v>#N/A</v>
          </cell>
          <cell r="P483" t="e">
            <v>#N/A</v>
          </cell>
          <cell r="R483" t="e">
            <v>#N/A</v>
          </cell>
          <cell r="S483" t="e">
            <v>#N/A</v>
          </cell>
          <cell r="T483" t="e">
            <v>#N/A</v>
          </cell>
          <cell r="U483" t="e">
            <v>#DIV/0!</v>
          </cell>
        </row>
        <row r="484">
          <cell r="A484">
            <v>42790</v>
          </cell>
          <cell r="B484" t="e">
            <v>#N/A</v>
          </cell>
          <cell r="C484">
            <v>1136.03</v>
          </cell>
          <cell r="D484" t="e">
            <v>#N/A</v>
          </cell>
          <cell r="E484" t="e">
            <v>#N/A</v>
          </cell>
          <cell r="F484" t="e">
            <v>#N/A</v>
          </cell>
          <cell r="H484" t="e">
            <v>#N/A</v>
          </cell>
          <cell r="I484" t="e">
            <v>#N/A</v>
          </cell>
          <cell r="K484" t="e">
            <v>#N/A</v>
          </cell>
          <cell r="L484" t="e">
            <v>#N/A</v>
          </cell>
          <cell r="M484">
            <v>1163.905</v>
          </cell>
          <cell r="N484" t="e">
            <v>#N/A</v>
          </cell>
          <cell r="O484" t="e">
            <v>#N/A</v>
          </cell>
          <cell r="P484" t="e">
            <v>#N/A</v>
          </cell>
          <cell r="R484" t="e">
            <v>#N/A</v>
          </cell>
          <cell r="S484" t="e">
            <v>#N/A</v>
          </cell>
          <cell r="T484" t="e">
            <v>#N/A</v>
          </cell>
          <cell r="U484" t="e">
            <v>#DIV/0!</v>
          </cell>
        </row>
        <row r="485">
          <cell r="A485">
            <v>42793</v>
          </cell>
          <cell r="B485" t="e">
            <v>#N/A</v>
          </cell>
          <cell r="C485">
            <v>1136.03</v>
          </cell>
          <cell r="D485" t="e">
            <v>#N/A</v>
          </cell>
          <cell r="E485" t="e">
            <v>#N/A</v>
          </cell>
          <cell r="F485" t="e">
            <v>#N/A</v>
          </cell>
          <cell r="H485" t="e">
            <v>#N/A</v>
          </cell>
          <cell r="I485" t="e">
            <v>#N/A</v>
          </cell>
          <cell r="K485" t="e">
            <v>#N/A</v>
          </cell>
          <cell r="L485" t="e">
            <v>#N/A</v>
          </cell>
          <cell r="M485">
            <v>1163.905</v>
          </cell>
          <cell r="N485" t="e">
            <v>#N/A</v>
          </cell>
          <cell r="O485" t="e">
            <v>#N/A</v>
          </cell>
          <cell r="P485" t="e">
            <v>#N/A</v>
          </cell>
          <cell r="R485" t="e">
            <v>#N/A</v>
          </cell>
          <cell r="S485" t="e">
            <v>#N/A</v>
          </cell>
          <cell r="T485" t="e">
            <v>#N/A</v>
          </cell>
          <cell r="U485" t="e">
            <v>#DIV/0!</v>
          </cell>
        </row>
        <row r="486">
          <cell r="A486">
            <v>42794</v>
          </cell>
          <cell r="B486" t="e">
            <v>#N/A</v>
          </cell>
          <cell r="C486">
            <v>1136.03</v>
          </cell>
          <cell r="D486" t="e">
            <v>#N/A</v>
          </cell>
          <cell r="E486" t="e">
            <v>#N/A</v>
          </cell>
          <cell r="F486" t="e">
            <v>#N/A</v>
          </cell>
          <cell r="H486" t="e">
            <v>#N/A</v>
          </cell>
          <cell r="I486" t="e">
            <v>#N/A</v>
          </cell>
          <cell r="K486" t="e">
            <v>#N/A</v>
          </cell>
          <cell r="L486" t="e">
            <v>#N/A</v>
          </cell>
          <cell r="M486">
            <v>1163.905</v>
          </cell>
          <cell r="N486" t="e">
            <v>#N/A</v>
          </cell>
          <cell r="O486" t="e">
            <v>#N/A</v>
          </cell>
          <cell r="P486" t="e">
            <v>#N/A</v>
          </cell>
          <cell r="R486" t="e">
            <v>#N/A</v>
          </cell>
          <cell r="S486" t="e">
            <v>#N/A</v>
          </cell>
          <cell r="T486" t="e">
            <v>#N/A</v>
          </cell>
          <cell r="U486" t="e">
            <v>#DIV/0!</v>
          </cell>
        </row>
        <row r="487">
          <cell r="A487">
            <v>42795</v>
          </cell>
          <cell r="B487" t="e">
            <v>#N/A</v>
          </cell>
          <cell r="C487">
            <v>1136.03</v>
          </cell>
          <cell r="D487" t="e">
            <v>#N/A</v>
          </cell>
          <cell r="E487" t="e">
            <v>#N/A</v>
          </cell>
          <cell r="F487" t="e">
            <v>#N/A</v>
          </cell>
          <cell r="H487" t="e">
            <v>#N/A</v>
          </cell>
          <cell r="I487" t="e">
            <v>#N/A</v>
          </cell>
          <cell r="K487" t="e">
            <v>#N/A</v>
          </cell>
          <cell r="L487" t="e">
            <v>#N/A</v>
          </cell>
          <cell r="M487">
            <v>1163.905</v>
          </cell>
          <cell r="N487" t="e">
            <v>#N/A</v>
          </cell>
          <cell r="O487" t="e">
            <v>#N/A</v>
          </cell>
          <cell r="P487" t="e">
            <v>#N/A</v>
          </cell>
          <cell r="R487" t="e">
            <v>#N/A</v>
          </cell>
          <cell r="S487" t="e">
            <v>#N/A</v>
          </cell>
          <cell r="T487" t="e">
            <v>#N/A</v>
          </cell>
          <cell r="U487" t="e">
            <v>#DIV/0!</v>
          </cell>
        </row>
        <row r="488">
          <cell r="A488">
            <v>42796</v>
          </cell>
          <cell r="B488" t="e">
            <v>#N/A</v>
          </cell>
          <cell r="C488">
            <v>1136.03</v>
          </cell>
          <cell r="D488" t="e">
            <v>#N/A</v>
          </cell>
          <cell r="E488" t="e">
            <v>#N/A</v>
          </cell>
          <cell r="F488" t="e">
            <v>#N/A</v>
          </cell>
          <cell r="H488" t="e">
            <v>#N/A</v>
          </cell>
          <cell r="I488" t="e">
            <v>#N/A</v>
          </cell>
          <cell r="K488" t="e">
            <v>#N/A</v>
          </cell>
          <cell r="L488" t="e">
            <v>#N/A</v>
          </cell>
          <cell r="M488">
            <v>1163.905</v>
          </cell>
          <cell r="N488" t="e">
            <v>#N/A</v>
          </cell>
          <cell r="O488" t="e">
            <v>#N/A</v>
          </cell>
          <cell r="P488" t="e">
            <v>#N/A</v>
          </cell>
          <cell r="R488" t="e">
            <v>#N/A</v>
          </cell>
          <cell r="S488" t="e">
            <v>#N/A</v>
          </cell>
          <cell r="T488" t="e">
            <v>#N/A</v>
          </cell>
          <cell r="U488" t="e">
            <v>#DIV/0!</v>
          </cell>
        </row>
      </sheetData>
      <sheetData sheetId="14">
        <row r="1">
          <cell r="A1" t="str">
            <v>Pickers Value Fund</v>
          </cell>
        </row>
        <row r="2">
          <cell r="A2" t="str">
            <v>Non-Restricted - Series 6_2015</v>
          </cell>
        </row>
        <row r="3">
          <cell r="A3" t="str">
            <v>Performance Report</v>
          </cell>
        </row>
        <row r="4">
          <cell r="A4" t="str">
            <v>PVFNS06_15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42153</v>
          </cell>
          <cell r="B7">
            <v>644895.01109219424</v>
          </cell>
          <cell r="C7">
            <v>5633.7460000000001</v>
          </cell>
          <cell r="D7">
            <v>114.47</v>
          </cell>
          <cell r="L7">
            <v>644895.01109219424</v>
          </cell>
          <cell r="M7">
            <v>5633.7460000000001</v>
          </cell>
          <cell r="N7">
            <v>114.47</v>
          </cell>
        </row>
        <row r="8">
          <cell r="A8">
            <v>42156</v>
          </cell>
          <cell r="B8">
            <v>652388.68999999994</v>
          </cell>
          <cell r="C8">
            <v>5461.0460000000003</v>
          </cell>
          <cell r="D8">
            <v>115.80016031961681</v>
          </cell>
          <cell r="E8">
            <v>1.1620165280132877E-2</v>
          </cell>
          <cell r="F8">
            <v>1.1620165280132877E-2</v>
          </cell>
          <cell r="H8">
            <v>1.1620165280132877E-2</v>
          </cell>
          <cell r="I8">
            <v>1.1620165280132877E-2</v>
          </cell>
          <cell r="K8">
            <v>1498.7570759999837</v>
          </cell>
          <cell r="L8">
            <v>650889.93292399996</v>
          </cell>
          <cell r="M8">
            <v>5633.7460000000001</v>
          </cell>
          <cell r="N8">
            <v>115.53</v>
          </cell>
          <cell r="O8">
            <v>9.2600681401240337E-3</v>
          </cell>
          <cell r="P8">
            <v>9.2600681401240337E-3</v>
          </cell>
          <cell r="R8">
            <v>9.2600681401240337E-3</v>
          </cell>
          <cell r="S8">
            <v>9.2600681401240337E-3</v>
          </cell>
          <cell r="T8">
            <v>0.11117742940294306</v>
          </cell>
        </row>
        <row r="9">
          <cell r="A9">
            <v>42157</v>
          </cell>
          <cell r="B9">
            <v>655999.68000000005</v>
          </cell>
          <cell r="C9">
            <v>5461.0460000000003</v>
          </cell>
          <cell r="D9">
            <v>116.44111750867008</v>
          </cell>
          <cell r="E9">
            <v>5.5350285119137865E-3</v>
          </cell>
          <cell r="F9">
            <v>1.7219511738185256E-2</v>
          </cell>
          <cell r="H9">
            <v>1.7219511738185256E-2</v>
          </cell>
          <cell r="I9">
            <v>1.7219511738185256E-2</v>
          </cell>
          <cell r="K9">
            <v>2220.9550760000016</v>
          </cell>
          <cell r="L9">
            <v>653778.7249240001</v>
          </cell>
          <cell r="M9">
            <v>5633.7460000000001</v>
          </cell>
          <cell r="N9">
            <v>116.05</v>
          </cell>
          <cell r="O9">
            <v>4.5009954124468621E-3</v>
          </cell>
          <cell r="P9">
            <v>1.3802743076788637E-2</v>
          </cell>
          <cell r="R9">
            <v>1.3802743076788637E-2</v>
          </cell>
          <cell r="S9">
            <v>1.3802743076788637E-2</v>
          </cell>
          <cell r="T9">
            <v>8.2845041078002168E-2</v>
          </cell>
        </row>
        <row r="10">
          <cell r="A10">
            <v>42158</v>
          </cell>
          <cell r="B10">
            <v>661149.66</v>
          </cell>
          <cell r="C10">
            <v>5461.0460000000003</v>
          </cell>
          <cell r="D10">
            <v>117.35524817767788</v>
          </cell>
          <cell r="E10">
            <v>7.850583097845476E-3</v>
          </cell>
          <cell r="F10">
            <v>2.5205278043835877E-2</v>
          </cell>
          <cell r="H10">
            <v>2.5205278043835877E-2</v>
          </cell>
          <cell r="I10">
            <v>2.5205278043835877E-2</v>
          </cell>
          <cell r="K10">
            <v>3250.9510760000098</v>
          </cell>
          <cell r="L10">
            <v>657898.70892400004</v>
          </cell>
          <cell r="M10">
            <v>5633.7460000000001</v>
          </cell>
          <cell r="N10">
            <v>116.78</v>
          </cell>
          <cell r="O10">
            <v>6.2903920723826889E-3</v>
          </cell>
          <cell r="P10">
            <v>2.0179959814798698E-2</v>
          </cell>
          <cell r="R10">
            <v>2.0179959814798698E-2</v>
          </cell>
          <cell r="S10">
            <v>2.0179959814798698E-2</v>
          </cell>
          <cell r="T10">
            <v>8.0744276393218684E-2</v>
          </cell>
          <cell r="U10">
            <v>1.9002569462595601E-2</v>
          </cell>
        </row>
        <row r="11">
          <cell r="A11">
            <v>42159</v>
          </cell>
          <cell r="B11">
            <v>658688.44999999995</v>
          </cell>
          <cell r="C11">
            <v>5461.0460000000003</v>
          </cell>
          <cell r="D11">
            <v>116.91837899685217</v>
          </cell>
          <cell r="E11">
            <v>-3.7226215922127048E-3</v>
          </cell>
          <cell r="F11">
            <v>2.1388826739339395E-2</v>
          </cell>
          <cell r="H11">
            <v>2.1388826739339395E-2</v>
          </cell>
          <cell r="I11">
            <v>2.1388826739339395E-2</v>
          </cell>
          <cell r="K11">
            <v>2758.709075999986</v>
          </cell>
          <cell r="L11">
            <v>655929.74092399993</v>
          </cell>
          <cell r="M11">
            <v>5633.7460000000001</v>
          </cell>
          <cell r="N11">
            <v>116.43</v>
          </cell>
          <cell r="O11">
            <v>-2.9970885425586458E-3</v>
          </cell>
          <cell r="P11">
            <v>1.7122390145889899E-2</v>
          </cell>
          <cell r="R11">
            <v>1.7122390145889899E-2</v>
          </cell>
          <cell r="S11">
            <v>1.7122390145889899E-2</v>
          </cell>
          <cell r="T11">
            <v>5.1375966226956393E-2</v>
          </cell>
          <cell r="U11">
            <v>1.6209062877179527E-2</v>
          </cell>
        </row>
        <row r="12">
          <cell r="A12">
            <v>42160</v>
          </cell>
          <cell r="B12">
            <v>656092.07999999996</v>
          </cell>
          <cell r="C12">
            <v>5461.0460000000003</v>
          </cell>
          <cell r="D12">
            <v>116.45751867407581</v>
          </cell>
          <cell r="E12">
            <v>-3.941726927199074E-3</v>
          </cell>
          <cell r="F12">
            <v>1.7362790897840652E-2</v>
          </cell>
          <cell r="H12">
            <v>1.7362790897840652E-2</v>
          </cell>
          <cell r="I12">
            <v>1.7362790897840652E-2</v>
          </cell>
          <cell r="K12">
            <v>2239.4350759999861</v>
          </cell>
          <cell r="L12">
            <v>653852.64492400002</v>
          </cell>
          <cell r="M12">
            <v>5633.7460000000001</v>
          </cell>
          <cell r="N12">
            <v>116.06</v>
          </cell>
          <cell r="O12">
            <v>-3.1778751180967513E-3</v>
          </cell>
          <cell r="P12">
            <v>1.3890102210186051E-2</v>
          </cell>
          <cell r="R12">
            <v>1.3890102210186051E-2</v>
          </cell>
          <cell r="S12">
            <v>1.3890102210186051E-2</v>
          </cell>
          <cell r="T12">
            <v>3.3339486671437157E-2</v>
          </cell>
          <cell r="U12">
            <v>1.4160266108730066E-2</v>
          </cell>
        </row>
        <row r="13">
          <cell r="A13">
            <v>42163</v>
          </cell>
          <cell r="B13">
            <v>654883.46</v>
          </cell>
          <cell r="C13">
            <v>5461.0460000000003</v>
          </cell>
          <cell r="D13">
            <v>116.24298646051845</v>
          </cell>
          <cell r="E13">
            <v>-1.8421499616333437E-3</v>
          </cell>
          <cell r="F13">
            <v>1.5488656071620976E-2</v>
          </cell>
          <cell r="H13">
            <v>1.5488656071620976E-2</v>
          </cell>
          <cell r="I13">
            <v>1.5488656071620976E-2</v>
          </cell>
          <cell r="K13">
            <v>1997.7110759999987</v>
          </cell>
          <cell r="L13">
            <v>652885.74892399996</v>
          </cell>
          <cell r="M13">
            <v>5633.7460000000001</v>
          </cell>
          <cell r="N13">
            <v>115.89</v>
          </cell>
          <cell r="O13">
            <v>-1.464759607099797E-3</v>
          </cell>
          <cell r="P13">
            <v>1.2404996942430246E-2</v>
          </cell>
          <cell r="R13">
            <v>1.2404996942430246E-2</v>
          </cell>
          <cell r="S13">
            <v>1.2404996942430246E-2</v>
          </cell>
          <cell r="T13">
            <v>2.4811532724385188E-2</v>
          </cell>
          <cell r="U13">
            <v>1.3129237842873329E-2</v>
          </cell>
        </row>
        <row r="14">
          <cell r="A14">
            <v>42164</v>
          </cell>
          <cell r="B14">
            <v>637053.48</v>
          </cell>
          <cell r="C14">
            <v>5461.0460000000003</v>
          </cell>
          <cell r="D14">
            <v>113.07813309297224</v>
          </cell>
          <cell r="E14">
            <v>-2.7226187694525117E-2</v>
          </cell>
          <cell r="F14">
            <v>-1.2159228680245993E-2</v>
          </cell>
          <cell r="H14">
            <v>-1.2159228680245993E-2</v>
          </cell>
          <cell r="I14">
            <v>-1.2159228680245993E-2</v>
          </cell>
          <cell r="K14">
            <v>0</v>
          </cell>
          <cell r="L14">
            <v>637053.48</v>
          </cell>
          <cell r="M14">
            <v>5633.7460000000001</v>
          </cell>
          <cell r="N14">
            <v>113.08</v>
          </cell>
          <cell r="O14">
            <v>-2.424713089999142E-2</v>
          </cell>
          <cell r="P14">
            <v>-1.2142919542238118E-2</v>
          </cell>
          <cell r="R14">
            <v>-1.2142919542238118E-2</v>
          </cell>
          <cell r="S14">
            <v>-1.2142919542238118E-2</v>
          </cell>
          <cell r="T14">
            <v>-2.0815530732392062E-2</v>
          </cell>
          <cell r="U14">
            <v>3.6815186356721978E-2</v>
          </cell>
        </row>
        <row r="15">
          <cell r="A15">
            <v>42165</v>
          </cell>
          <cell r="B15">
            <v>639497.63</v>
          </cell>
          <cell r="C15">
            <v>5461.0460000000003</v>
          </cell>
          <cell r="D15">
            <v>113.51197409325873</v>
          </cell>
          <cell r="E15">
            <v>3.8366480628910793E-3</v>
          </cell>
          <cell r="F15">
            <v>-8.369231298517299E-3</v>
          </cell>
          <cell r="H15">
            <v>-8.369231298517299E-3</v>
          </cell>
          <cell r="I15">
            <v>-8.369231298517299E-3</v>
          </cell>
          <cell r="K15">
            <v>0</v>
          </cell>
          <cell r="L15">
            <v>639497.63</v>
          </cell>
          <cell r="M15">
            <v>5633.7460000000001</v>
          </cell>
          <cell r="N15">
            <v>113.51</v>
          </cell>
          <cell r="O15">
            <v>3.8026176158472147E-3</v>
          </cell>
          <cell r="P15">
            <v>-8.3864768061500117E-3</v>
          </cell>
          <cell r="R15">
            <v>-8.3864768061500117E-3</v>
          </cell>
          <cell r="S15">
            <v>-8.3864768061500117E-3</v>
          </cell>
          <cell r="T15">
            <v>-1.2579451456815605E-2</v>
          </cell>
          <cell r="U15">
            <v>4.1292252775539474E-2</v>
          </cell>
        </row>
        <row r="16">
          <cell r="A16">
            <v>42166</v>
          </cell>
          <cell r="B16">
            <v>641532.64</v>
          </cell>
          <cell r="C16">
            <v>5461.0460000000003</v>
          </cell>
          <cell r="D16">
            <v>113.87319201114143</v>
          </cell>
          <cell r="E16">
            <v>3.1822010036222093E-3</v>
          </cell>
          <cell r="F16">
            <v>-5.2136628711327848E-3</v>
          </cell>
          <cell r="H16">
            <v>-5.2136628711327848E-3</v>
          </cell>
          <cell r="I16">
            <v>-5.2136628711327848E-3</v>
          </cell>
          <cell r="K16">
            <v>0</v>
          </cell>
          <cell r="L16">
            <v>641532.64</v>
          </cell>
          <cell r="M16">
            <v>5633.7460000000001</v>
          </cell>
          <cell r="N16">
            <v>113.87</v>
          </cell>
          <cell r="O16">
            <v>3.1715267377323553E-3</v>
          </cell>
          <cell r="P16">
            <v>-5.2415480038437989E-3</v>
          </cell>
          <cell r="R16">
            <v>-5.2415480038437989E-3</v>
          </cell>
          <cell r="S16">
            <v>-5.2415480038437989E-3</v>
          </cell>
          <cell r="T16">
            <v>-6.9886696181384877E-3</v>
          </cell>
          <cell r="U16">
            <v>4.1655774764918128E-2</v>
          </cell>
        </row>
        <row r="17">
          <cell r="A17">
            <v>42167</v>
          </cell>
          <cell r="B17">
            <v>647619.93999999994</v>
          </cell>
          <cell r="C17">
            <v>5461.0460000000003</v>
          </cell>
          <cell r="D17">
            <v>114.95369865805095</v>
          </cell>
          <cell r="E17">
            <v>9.4886832258449516E-3</v>
          </cell>
          <cell r="F17">
            <v>4.2255495592815606E-3</v>
          </cell>
          <cell r="H17">
            <v>4.2255495592815606E-3</v>
          </cell>
          <cell r="I17">
            <v>4.2255495592815606E-3</v>
          </cell>
          <cell r="K17">
            <v>545.00707599998668</v>
          </cell>
          <cell r="L17">
            <v>647074.93292399996</v>
          </cell>
          <cell r="M17">
            <v>5633.7460000000001</v>
          </cell>
          <cell r="N17">
            <v>114.86</v>
          </cell>
          <cell r="O17">
            <v>8.6941248792482551E-3</v>
          </cell>
          <cell r="P17">
            <v>3.4070062024984527E-3</v>
          </cell>
          <cell r="R17">
            <v>3.4070062024984527E-3</v>
          </cell>
          <cell r="S17">
            <v>3.4070062024984527E-3</v>
          </cell>
          <cell r="T17">
            <v>4.0884213720886464E-3</v>
          </cell>
          <cell r="U17">
            <v>3.9445384854941132E-2</v>
          </cell>
        </row>
        <row r="18">
          <cell r="A18">
            <v>42170</v>
          </cell>
          <cell r="B18">
            <v>637800.97</v>
          </cell>
          <cell r="C18">
            <v>5461.0460000000003</v>
          </cell>
          <cell r="D18">
            <v>113.21081390605823</v>
          </cell>
          <cell r="E18">
            <v>-1.51616239611152E-2</v>
          </cell>
          <cell r="F18">
            <v>-1.1000140595280539E-2</v>
          </cell>
          <cell r="H18">
            <v>-1.1000140595280539E-2</v>
          </cell>
          <cell r="I18">
            <v>-1.1000140595280539E-2</v>
          </cell>
          <cell r="K18">
            <v>0</v>
          </cell>
          <cell r="L18">
            <v>637800.97</v>
          </cell>
          <cell r="M18">
            <v>5633.7460000000001</v>
          </cell>
          <cell r="N18">
            <v>113.21</v>
          </cell>
          <cell r="O18">
            <v>-1.4365314295664344E-2</v>
          </cell>
          <cell r="P18">
            <v>-1.1007250808072078E-2</v>
          </cell>
          <cell r="R18">
            <v>-1.1007250808072078E-2</v>
          </cell>
          <cell r="S18">
            <v>-1.1007250808072078E-2</v>
          </cell>
          <cell r="T18">
            <v>-1.2007849891318756E-2</v>
          </cell>
          <cell r="U18">
            <v>4.1617663099947515E-2</v>
          </cell>
        </row>
        <row r="19">
          <cell r="A19">
            <v>42171</v>
          </cell>
          <cell r="B19">
            <v>634348.92000000004</v>
          </cell>
          <cell r="C19">
            <v>5461.0460000000003</v>
          </cell>
          <cell r="D19">
            <v>112.59806885152437</v>
          </cell>
          <cell r="E19">
            <v>-5.4124251331884032E-3</v>
          </cell>
          <cell r="F19">
            <v>-1.635302829104246E-2</v>
          </cell>
          <cell r="H19">
            <v>-1.635302829104246E-2</v>
          </cell>
          <cell r="I19">
            <v>-1.635302829104246E-2</v>
          </cell>
          <cell r="K19">
            <v>0</v>
          </cell>
          <cell r="L19">
            <v>634348.92000000004</v>
          </cell>
          <cell r="M19">
            <v>5633.7460000000001</v>
          </cell>
          <cell r="N19">
            <v>112.6</v>
          </cell>
          <cell r="O19">
            <v>-5.3882165886405264E-3</v>
          </cell>
          <cell r="P19">
            <v>-1.6336157945313179E-2</v>
          </cell>
          <cell r="R19">
            <v>-1.6336157945313179E-2</v>
          </cell>
          <cell r="S19">
            <v>-1.6336157945313179E-2</v>
          </cell>
          <cell r="T19">
            <v>-1.6336157945318064E-2</v>
          </cell>
          <cell r="U19">
            <v>4.4979898179636678E-2</v>
          </cell>
        </row>
        <row r="20">
          <cell r="A20">
            <v>42172</v>
          </cell>
          <cell r="B20">
            <v>637215.81000000006</v>
          </cell>
          <cell r="C20">
            <v>5461.0460000000003</v>
          </cell>
          <cell r="D20">
            <v>113.10694695856009</v>
          </cell>
          <cell r="E20">
            <v>4.5194212673997924E-3</v>
          </cell>
          <cell r="F20">
            <v>-1.1907513247487622E-2</v>
          </cell>
          <cell r="H20">
            <v>-1.1907513247487622E-2</v>
          </cell>
          <cell r="I20">
            <v>-1.1907513247487622E-2</v>
          </cell>
          <cell r="K20">
            <v>0</v>
          </cell>
          <cell r="L20">
            <v>637215.81000000006</v>
          </cell>
          <cell r="M20">
            <v>5633.7460000000001</v>
          </cell>
          <cell r="N20">
            <v>113.11</v>
          </cell>
          <cell r="O20">
            <v>4.5293072824157399E-3</v>
          </cell>
          <cell r="P20">
            <v>-1.1880842142045989E-2</v>
          </cell>
          <cell r="R20">
            <v>-1.1880842142045989E-2</v>
          </cell>
          <cell r="S20">
            <v>-1.1880842142045989E-2</v>
          </cell>
          <cell r="T20">
            <v>-1.096698132417373E-2</v>
          </cell>
          <cell r="U20">
            <v>4.5400275453386256E-2</v>
          </cell>
        </row>
        <row r="21">
          <cell r="A21">
            <v>42173</v>
          </cell>
          <cell r="B21">
            <v>637082.56000000006</v>
          </cell>
          <cell r="C21">
            <v>5461.0460000000003</v>
          </cell>
          <cell r="D21">
            <v>113.08329484502852</v>
          </cell>
          <cell r="E21">
            <v>-2.0911282788171892E-4</v>
          </cell>
          <cell r="F21">
            <v>-1.2114136061601166E-2</v>
          </cell>
          <cell r="H21">
            <v>-1.2114136061601166E-2</v>
          </cell>
          <cell r="I21">
            <v>-1.2114136061601166E-2</v>
          </cell>
          <cell r="K21">
            <v>0</v>
          </cell>
          <cell r="L21">
            <v>637082.56000000006</v>
          </cell>
          <cell r="M21">
            <v>5633.7460000000001</v>
          </cell>
          <cell r="N21">
            <v>113.08</v>
          </cell>
          <cell r="O21">
            <v>-2.6522853859078932E-4</v>
          </cell>
          <cell r="P21">
            <v>-1.2142919542238118E-2</v>
          </cell>
          <cell r="R21">
            <v>-1.2142919542238118E-2</v>
          </cell>
          <cell r="S21">
            <v>-1.2142919542238118E-2</v>
          </cell>
          <cell r="T21">
            <v>-1.0408307030473907E-2</v>
          </cell>
          <cell r="U21">
            <v>4.5523111435858181E-2</v>
          </cell>
        </row>
        <row r="22">
          <cell r="A22">
            <v>42174</v>
          </cell>
          <cell r="B22">
            <v>631366.02</v>
          </cell>
          <cell r="C22">
            <v>5461.0460000000003</v>
          </cell>
          <cell r="D22">
            <v>112.06859876181852</v>
          </cell>
          <cell r="E22">
            <v>-8.9729971575426282E-3</v>
          </cell>
          <cell r="F22">
            <v>-2.0978433110696915E-2</v>
          </cell>
          <cell r="H22">
            <v>-2.0978433110696915E-2</v>
          </cell>
          <cell r="I22">
            <v>-2.0978433110696915E-2</v>
          </cell>
          <cell r="K22">
            <v>0</v>
          </cell>
          <cell r="L22">
            <v>631366.02</v>
          </cell>
          <cell r="M22">
            <v>5633.7460000000001</v>
          </cell>
          <cell r="N22">
            <v>112.07</v>
          </cell>
          <cell r="O22">
            <v>-8.93172974885037E-3</v>
          </cell>
          <cell r="P22">
            <v>-2.0966192015375307E-2</v>
          </cell>
          <cell r="R22">
            <v>-2.0966192015375307E-2</v>
          </cell>
          <cell r="S22">
            <v>-2.0966192015375307E-2</v>
          </cell>
          <cell r="T22">
            <v>-1.677330530675647E-2</v>
          </cell>
          <cell r="U22">
            <v>4.8038064960508609E-2</v>
          </cell>
        </row>
        <row r="23">
          <cell r="A23">
            <v>42177</v>
          </cell>
          <cell r="B23">
            <v>630490.5</v>
          </cell>
          <cell r="C23">
            <v>5461.0460000000003</v>
          </cell>
          <cell r="D23">
            <v>111.91319239454529</v>
          </cell>
          <cell r="E23">
            <v>-1.3867075076356983E-3</v>
          </cell>
          <cell r="F23">
            <v>-2.2336049667639579E-2</v>
          </cell>
          <cell r="H23">
            <v>-2.2336049667639579E-2</v>
          </cell>
          <cell r="I23">
            <v>-2.2336049667639579E-2</v>
          </cell>
          <cell r="K23">
            <v>0</v>
          </cell>
          <cell r="L23">
            <v>630490.5</v>
          </cell>
          <cell r="M23">
            <v>5633.7460000000001</v>
          </cell>
          <cell r="N23">
            <v>111.91</v>
          </cell>
          <cell r="O23">
            <v>-1.4276791291156776E-3</v>
          </cell>
          <cell r="P23">
            <v>-2.2363938149733587E-2</v>
          </cell>
          <cell r="R23">
            <v>-2.2363938149733587E-2</v>
          </cell>
          <cell r="S23">
            <v>-2.2363938149733587E-2</v>
          </cell>
          <cell r="T23">
            <v>-1.6773422542627259E-2</v>
          </cell>
          <cell r="U23">
            <v>5.0111501635972784E-2</v>
          </cell>
        </row>
        <row r="24">
          <cell r="A24">
            <v>42178</v>
          </cell>
          <cell r="B24">
            <v>633533.36</v>
          </cell>
          <cell r="C24">
            <v>5461.0460000000003</v>
          </cell>
          <cell r="D24">
            <v>112.45330549158588</v>
          </cell>
          <cell r="E24">
            <v>4.8261789828714097E-3</v>
          </cell>
          <cell r="F24">
            <v>-1.7617668458234648E-2</v>
          </cell>
          <cell r="H24">
            <v>-1.7617668458234648E-2</v>
          </cell>
          <cell r="I24">
            <v>-1.7617668458234648E-2</v>
          </cell>
          <cell r="K24">
            <v>0</v>
          </cell>
          <cell r="L24">
            <v>633533.36</v>
          </cell>
          <cell r="M24">
            <v>5633.7460000000001</v>
          </cell>
          <cell r="N24">
            <v>112.45</v>
          </cell>
          <cell r="O24">
            <v>4.8253060495040412E-3</v>
          </cell>
          <cell r="P24">
            <v>-1.7646544946274045E-2</v>
          </cell>
          <cell r="R24">
            <v>-1.7646544946274045E-2</v>
          </cell>
          <cell r="S24">
            <v>-1.7646544946274045E-2</v>
          </cell>
          <cell r="T24">
            <v>-1.2456707945730727E-2</v>
          </cell>
          <cell r="U24">
            <v>5.0291547003424211E-2</v>
          </cell>
        </row>
        <row r="25">
          <cell r="A25">
            <v>42179</v>
          </cell>
          <cell r="B25">
            <v>635516.91</v>
          </cell>
          <cell r="C25">
            <v>5461.0460000000003</v>
          </cell>
          <cell r="D25">
            <v>112.80538916734976</v>
          </cell>
          <cell r="E25">
            <v>3.1309322053696409E-3</v>
          </cell>
          <cell r="F25">
            <v>-1.4541895978424368E-2</v>
          </cell>
          <cell r="H25">
            <v>-1.4541895978424368E-2</v>
          </cell>
          <cell r="I25">
            <v>-1.4541895978424368E-2</v>
          </cell>
          <cell r="K25">
            <v>0</v>
          </cell>
          <cell r="L25">
            <v>635516.91</v>
          </cell>
          <cell r="M25">
            <v>5633.7460000000001</v>
          </cell>
          <cell r="N25">
            <v>112.81</v>
          </cell>
          <cell r="O25">
            <v>3.2014228546020096E-3</v>
          </cell>
          <cell r="P25">
            <v>-1.4501616143967833E-2</v>
          </cell>
          <cell r="R25">
            <v>-1.4501616143967833E-2</v>
          </cell>
          <cell r="S25">
            <v>-1.4501616143967833E-2</v>
          </cell>
          <cell r="T25">
            <v>-9.6679777742281203E-3</v>
          </cell>
          <cell r="U25">
            <v>4.9712532066608785E-2</v>
          </cell>
        </row>
        <row r="26">
          <cell r="A26">
            <v>42180</v>
          </cell>
          <cell r="B26">
            <v>634617.4</v>
          </cell>
          <cell r="C26">
            <v>5461.0460000000003</v>
          </cell>
          <cell r="D26">
            <v>112.64572453213191</v>
          </cell>
          <cell r="E26">
            <v>-1.4153990017354845E-3</v>
          </cell>
          <cell r="F26">
            <v>-1.5936712395108632E-2</v>
          </cell>
          <cell r="H26">
            <v>-1.5936712395108632E-2</v>
          </cell>
          <cell r="I26">
            <v>-1.5936712395108632E-2</v>
          </cell>
          <cell r="K26">
            <v>0</v>
          </cell>
          <cell r="L26">
            <v>634617.4</v>
          </cell>
          <cell r="M26">
            <v>5633.7460000000001</v>
          </cell>
          <cell r="N26">
            <v>112.65</v>
          </cell>
          <cell r="O26">
            <v>-1.4183139792571797E-3</v>
          </cell>
          <cell r="P26">
            <v>-1.5899362278326112E-2</v>
          </cell>
          <cell r="R26">
            <v>-1.5899362278326112E-2</v>
          </cell>
          <cell r="S26">
            <v>-1.5899362278326112E-2</v>
          </cell>
          <cell r="T26">
            <v>-1.0041996617289328E-2</v>
          </cell>
          <cell r="U26">
            <v>4.9310584086296523E-2</v>
          </cell>
        </row>
        <row r="27">
          <cell r="A27">
            <v>42181</v>
          </cell>
          <cell r="B27">
            <v>625363.19999999995</v>
          </cell>
          <cell r="C27">
            <v>5461.0460000000003</v>
          </cell>
          <cell r="D27">
            <v>111.00308746613709</v>
          </cell>
          <cell r="E27">
            <v>-1.4582329447632603E-2</v>
          </cell>
          <cell r="F27">
            <v>-3.028664745228371E-2</v>
          </cell>
          <cell r="H27">
            <v>-3.028664745228371E-2</v>
          </cell>
          <cell r="I27">
            <v>-3.028664745228371E-2</v>
          </cell>
          <cell r="K27">
            <v>0</v>
          </cell>
          <cell r="L27">
            <v>625363.19999999995</v>
          </cell>
          <cell r="M27">
            <v>5633.7460000000001</v>
          </cell>
          <cell r="N27">
            <v>111</v>
          </cell>
          <cell r="O27">
            <v>-1.4647137150466061E-2</v>
          </cell>
          <cell r="P27">
            <v>-3.0313619288896643E-2</v>
          </cell>
          <cell r="R27">
            <v>-3.0313619288896643E-2</v>
          </cell>
          <cell r="S27">
            <v>-3.0313619288896643E-2</v>
          </cell>
          <cell r="T27">
            <v>-1.8189274427982127E-2</v>
          </cell>
          <cell r="U27">
            <v>5.2105114420060876E-2</v>
          </cell>
        </row>
        <row r="28">
          <cell r="A28">
            <v>42184</v>
          </cell>
          <cell r="B28">
            <v>610748.35</v>
          </cell>
          <cell r="C28">
            <v>5461.0460000000003</v>
          </cell>
          <cell r="D28">
            <v>108.40892542901294</v>
          </cell>
          <cell r="E28">
            <v>-2.337017912150896E-2</v>
          </cell>
          <cell r="F28">
            <v>-5.2949022197842699E-2</v>
          </cell>
          <cell r="H28">
            <v>-5.2949022197842699E-2</v>
          </cell>
          <cell r="I28">
            <v>-5.2949022197842699E-2</v>
          </cell>
          <cell r="K28">
            <v>0</v>
          </cell>
          <cell r="L28">
            <v>610748.35</v>
          </cell>
          <cell r="M28">
            <v>5633.7460000000001</v>
          </cell>
          <cell r="N28">
            <v>108.41</v>
          </cell>
          <cell r="O28">
            <v>-2.3333333333333317E-2</v>
          </cell>
          <cell r="P28">
            <v>-5.2939634838822469E-2</v>
          </cell>
          <cell r="R28">
            <v>-5.2939634838822469E-2</v>
          </cell>
          <cell r="S28">
            <v>-5.2939634838822469E-2</v>
          </cell>
          <cell r="T28">
            <v>-3.0254652534438264E-2</v>
          </cell>
          <cell r="U28">
            <v>6.2197785395375876E-2</v>
          </cell>
        </row>
        <row r="29">
          <cell r="A29">
            <v>42185</v>
          </cell>
          <cell r="B29">
            <v>619260.9</v>
          </cell>
          <cell r="C29">
            <v>5461.0460000000003</v>
          </cell>
          <cell r="D29">
            <v>109.91991829237598</v>
          </cell>
          <cell r="E29">
            <v>1.3937900937432079E-2</v>
          </cell>
          <cell r="F29">
            <v>-3.9749119486538143E-2</v>
          </cell>
          <cell r="H29">
            <v>-3.9749119486538143E-2</v>
          </cell>
          <cell r="I29">
            <v>-3.9749119486538143E-2</v>
          </cell>
          <cell r="K29">
            <v>0</v>
          </cell>
          <cell r="L29">
            <v>619260.9</v>
          </cell>
          <cell r="M29">
            <v>5633.7460000000001</v>
          </cell>
          <cell r="N29">
            <v>109.92</v>
          </cell>
          <cell r="O29">
            <v>1.3928604372290376E-2</v>
          </cell>
          <cell r="P29">
            <v>-3.9748405695815503E-2</v>
          </cell>
          <cell r="R29">
            <v>-3.9748405695815503E-2</v>
          </cell>
          <cell r="S29">
            <v>-3.9748405695815503E-2</v>
          </cell>
          <cell r="T29">
            <v>-2.1682907536941798E-2</v>
          </cell>
          <cell r="U29">
            <v>6.5150447110222887E-2</v>
          </cell>
        </row>
        <row r="30">
          <cell r="A30">
            <v>42186</v>
          </cell>
          <cell r="B30">
            <v>613234.43999999994</v>
          </cell>
          <cell r="C30">
            <v>5461.0460000000003</v>
          </cell>
          <cell r="D30">
            <v>108.85021085437646</v>
          </cell>
          <cell r="E30">
            <v>-9.7316978998674974E-3</v>
          </cell>
          <cell r="F30">
            <v>-9.7316978998674974E-3</v>
          </cell>
          <cell r="H30">
            <v>-4.9093990963776868E-2</v>
          </cell>
          <cell r="I30">
            <v>-4.9093990963776868E-2</v>
          </cell>
          <cell r="K30">
            <v>0</v>
          </cell>
          <cell r="L30">
            <v>613234.43999999994</v>
          </cell>
          <cell r="M30">
            <v>5633.7460000000001</v>
          </cell>
          <cell r="N30">
            <v>108.85</v>
          </cell>
          <cell r="O30">
            <v>-9.7343522561863516E-3</v>
          </cell>
          <cell r="P30">
            <v>-9.7343522561863516E-3</v>
          </cell>
          <cell r="R30">
            <v>-4.909583296933695E-2</v>
          </cell>
          <cell r="S30">
            <v>-4.909583296933695E-2</v>
          </cell>
          <cell r="T30">
            <v>-2.561822523450985E-2</v>
          </cell>
          <cell r="U30">
            <v>6.3653902386262118E-2</v>
          </cell>
        </row>
        <row r="31">
          <cell r="A31">
            <v>42187</v>
          </cell>
          <cell r="B31">
            <v>610248.25</v>
          </cell>
          <cell r="C31">
            <v>5461.0460000000003</v>
          </cell>
          <cell r="D31">
            <v>108.32015678378116</v>
          </cell>
          <cell r="E31">
            <v>-4.8695732092280952E-3</v>
          </cell>
          <cell r="F31">
            <v>-1.4553881893722087E-2</v>
          </cell>
          <cell r="H31">
            <v>-5.3724497389873727E-2</v>
          </cell>
          <cell r="I31">
            <v>-5.3724497389873727E-2</v>
          </cell>
          <cell r="K31">
            <v>0</v>
          </cell>
          <cell r="L31">
            <v>610248.25</v>
          </cell>
          <cell r="M31">
            <v>5633.7460000000001</v>
          </cell>
          <cell r="N31">
            <v>108.32</v>
          </cell>
          <cell r="O31">
            <v>-4.8690858980248164E-3</v>
          </cell>
          <cell r="P31">
            <v>-1.455604075691419E-2</v>
          </cell>
          <cell r="R31">
            <v>-5.3725867039398967E-2</v>
          </cell>
          <cell r="S31">
            <v>-5.3725867039398967E-2</v>
          </cell>
          <cell r="T31">
            <v>-2.6866542575248786E-2</v>
          </cell>
          <cell r="U31">
            <v>6.2370615976009847E-2</v>
          </cell>
        </row>
        <row r="32">
          <cell r="A32">
            <v>42188</v>
          </cell>
          <cell r="B32">
            <v>591861.36</v>
          </cell>
          <cell r="C32">
            <v>5461.0460000000003</v>
          </cell>
          <cell r="D32">
            <v>105.05645089430726</v>
          </cell>
          <cell r="E32">
            <v>-3.0130180627310321E-2</v>
          </cell>
          <cell r="F32">
            <v>-4.4245551430746044E-2</v>
          </cell>
          <cell r="H32">
            <v>-8.2235949206715619E-2</v>
          </cell>
          <cell r="I32">
            <v>-8.2235949206715619E-2</v>
          </cell>
          <cell r="K32">
            <v>0</v>
          </cell>
          <cell r="L32">
            <v>591861.36</v>
          </cell>
          <cell r="M32">
            <v>5633.7460000000001</v>
          </cell>
          <cell r="N32">
            <v>105.06</v>
          </cell>
          <cell r="O32">
            <v>-3.0096011816838963E-2</v>
          </cell>
          <cell r="P32">
            <v>-4.4213973799126616E-2</v>
          </cell>
          <cell r="R32">
            <v>-8.2204944526950263E-2</v>
          </cell>
          <cell r="S32">
            <v>-8.2204944526950263E-2</v>
          </cell>
          <cell r="T32">
            <v>-3.9466810438199218E-2</v>
          </cell>
          <cell r="U32">
            <v>6.5647367917102559E-2</v>
          </cell>
        </row>
        <row r="33">
          <cell r="A33">
            <v>42191</v>
          </cell>
          <cell r="B33">
            <v>568225.48</v>
          </cell>
          <cell r="C33">
            <v>5461.0460000000003</v>
          </cell>
          <cell r="D33">
            <v>100.86103988358722</v>
          </cell>
          <cell r="E33">
            <v>-3.9934825277325059E-2</v>
          </cell>
          <cell r="F33">
            <v>-8.2413438342385348E-2</v>
          </cell>
          <cell r="H33">
            <v>-0.11888669622095549</v>
          </cell>
          <cell r="I33">
            <v>-0.11888669622095549</v>
          </cell>
          <cell r="K33">
            <v>0</v>
          </cell>
          <cell r="L33">
            <v>568225.48</v>
          </cell>
          <cell r="M33">
            <v>5633.7460000000001</v>
          </cell>
          <cell r="N33">
            <v>100.86</v>
          </cell>
          <cell r="O33">
            <v>-3.9977155910908113E-2</v>
          </cell>
          <cell r="P33">
            <v>-8.2423580786026185E-2</v>
          </cell>
          <cell r="R33">
            <v>-0.11889578055385686</v>
          </cell>
          <cell r="S33">
            <v>-0.11889578055385686</v>
          </cell>
          <cell r="T33">
            <v>-5.4892552059072841E-2</v>
          </cell>
          <cell r="U33">
            <v>8.0653440549195737E-2</v>
          </cell>
        </row>
        <row r="34">
          <cell r="A34">
            <v>42192</v>
          </cell>
          <cell r="B34">
            <v>556147.84</v>
          </cell>
          <cell r="C34">
            <v>5461.0460000000003</v>
          </cell>
          <cell r="D34">
            <v>98.71723716333679</v>
          </cell>
          <cell r="E34">
            <v>-2.1255013062772221E-2</v>
          </cell>
          <cell r="F34">
            <v>-0.10191675269664213</v>
          </cell>
          <cell r="H34">
            <v>-0.13761477100256148</v>
          </cell>
          <cell r="I34">
            <v>-0.13761477100256148</v>
          </cell>
          <cell r="K34">
            <v>0</v>
          </cell>
          <cell r="L34">
            <v>556147.84</v>
          </cell>
          <cell r="M34">
            <v>5633.7460000000001</v>
          </cell>
          <cell r="N34">
            <v>98.72</v>
          </cell>
          <cell r="O34">
            <v>-2.1217529248463207E-2</v>
          </cell>
          <cell r="P34">
            <v>-0.10189228529839889</v>
          </cell>
          <cell r="R34">
            <v>-0.13759063510089975</v>
          </cell>
          <cell r="S34">
            <v>-0.13759063510089975</v>
          </cell>
          <cell r="T34">
            <v>-6.1174781897790353E-2</v>
          </cell>
          <cell r="U34">
            <v>9.8606056057066738E-2</v>
          </cell>
        </row>
        <row r="35">
          <cell r="A35">
            <v>42193</v>
          </cell>
          <cell r="B35">
            <v>520243.73</v>
          </cell>
          <cell r="C35">
            <v>5461.0460000000003</v>
          </cell>
          <cell r="D35">
            <v>92.344193366190098</v>
          </cell>
          <cell r="E35">
            <v>-6.4558571332399617E-2</v>
          </cell>
          <cell r="F35">
            <v>-0.1598957240801091</v>
          </cell>
          <cell r="H35">
            <v>-0.19328912932480036</v>
          </cell>
          <cell r="I35">
            <v>-0.19328912932480036</v>
          </cell>
          <cell r="K35">
            <v>0</v>
          </cell>
          <cell r="L35">
            <v>520243.73</v>
          </cell>
          <cell r="M35">
            <v>5633.7460000000001</v>
          </cell>
          <cell r="N35">
            <v>92.34</v>
          </cell>
          <cell r="O35">
            <v>-6.4627228525121483E-2</v>
          </cell>
          <cell r="P35">
            <v>-0.15993449781659386</v>
          </cell>
          <cell r="R35">
            <v>-0.19332576220843889</v>
          </cell>
          <cell r="S35">
            <v>-0.19332576220843889</v>
          </cell>
          <cell r="T35">
            <v>-8.2899709614309813E-2</v>
          </cell>
          <cell r="U35">
            <v>0.13468608678756552</v>
          </cell>
        </row>
        <row r="36">
          <cell r="A36">
            <v>42194</v>
          </cell>
          <cell r="B36">
            <v>560503.9</v>
          </cell>
          <cell r="C36">
            <v>5461.0460000000003</v>
          </cell>
          <cell r="D36">
            <v>99.490445611143997</v>
          </cell>
          <cell r="E36">
            <v>7.738713160464239E-2</v>
          </cell>
          <cell r="F36">
            <v>-9.4882463917873694E-2</v>
          </cell>
          <cell r="H36">
            <v>-0.13086008900896307</v>
          </cell>
          <cell r="I36">
            <v>-0.13086008900896307</v>
          </cell>
          <cell r="K36">
            <v>0</v>
          </cell>
          <cell r="L36">
            <v>560503.9</v>
          </cell>
          <cell r="M36">
            <v>5633.7460000000001</v>
          </cell>
          <cell r="N36">
            <v>99.49</v>
          </cell>
          <cell r="O36">
            <v>7.7431232401992567E-2</v>
          </cell>
          <cell r="P36">
            <v>-9.4887190684133982E-2</v>
          </cell>
          <cell r="R36">
            <v>-0.13086398182930026</v>
          </cell>
          <cell r="S36">
            <v>-0.13086398182930026</v>
          </cell>
          <cell r="T36">
            <v>-5.4171397934211996E-2</v>
          </cell>
          <cell r="U36">
            <v>0.14033757514236644</v>
          </cell>
        </row>
        <row r="37">
          <cell r="A37">
            <v>42195</v>
          </cell>
          <cell r="B37">
            <v>580243.78</v>
          </cell>
          <cell r="C37">
            <v>5461.0460000000003</v>
          </cell>
          <cell r="D37">
            <v>102.99430964761279</v>
          </cell>
          <cell r="E37">
            <v>3.5218095717086007E-2</v>
          </cell>
          <cell r="F37">
            <v>-6.3005947896920378E-2</v>
          </cell>
          <cell r="H37">
            <v>-0.10025063643214116</v>
          </cell>
          <cell r="I37">
            <v>-0.10025063643214116</v>
          </cell>
          <cell r="K37">
            <v>0</v>
          </cell>
          <cell r="L37">
            <v>580243.78</v>
          </cell>
          <cell r="M37">
            <v>5633.7460000000001</v>
          </cell>
          <cell r="N37">
            <v>102.99</v>
          </cell>
          <cell r="O37">
            <v>3.5179415016584503E-2</v>
          </cell>
          <cell r="P37">
            <v>-6.3045851528384378E-2</v>
          </cell>
          <cell r="R37">
            <v>-0.10028828514021149</v>
          </cell>
          <cell r="S37">
            <v>-0.10028828514021149</v>
          </cell>
          <cell r="T37">
            <v>-4.0127389803970459E-2</v>
          </cell>
          <cell r="U37">
            <v>0.14004042540890707</v>
          </cell>
        </row>
        <row r="38">
          <cell r="A38">
            <v>42198</v>
          </cell>
          <cell r="B38">
            <v>596721.9</v>
          </cell>
          <cell r="C38">
            <v>5461.0460000000003</v>
          </cell>
          <cell r="D38">
            <v>105.91920544518692</v>
          </cell>
          <cell r="E38">
            <v>2.8398615492267743E-2</v>
          </cell>
          <cell r="F38">
            <v>-3.6396614092703117E-2</v>
          </cell>
          <cell r="H38">
            <v>-7.4699000216764899E-2</v>
          </cell>
          <cell r="I38">
            <v>-7.4699000216764899E-2</v>
          </cell>
          <cell r="K38">
            <v>0</v>
          </cell>
          <cell r="L38">
            <v>596721.9</v>
          </cell>
          <cell r="M38">
            <v>5633.7460000000001</v>
          </cell>
          <cell r="N38">
            <v>105.92</v>
          </cell>
          <cell r="O38">
            <v>2.8449364015924017E-2</v>
          </cell>
          <cell r="P38">
            <v>-3.6390101892285309E-2</v>
          </cell>
          <cell r="R38">
            <v>-7.4692059054774163E-2</v>
          </cell>
          <cell r="S38">
            <v>-7.4692059054774163E-2</v>
          </cell>
          <cell r="T38">
            <v>-2.8919675831204472E-2</v>
          </cell>
          <cell r="U38">
            <v>0.13784604978340262</v>
          </cell>
        </row>
        <row r="39">
          <cell r="A39">
            <v>42199</v>
          </cell>
          <cell r="B39">
            <v>590843.91</v>
          </cell>
          <cell r="C39">
            <v>5461.0460000000003</v>
          </cell>
          <cell r="D39">
            <v>104.87585169796438</v>
          </cell>
          <cell r="E39">
            <v>-9.8504680320933291E-3</v>
          </cell>
          <cell r="F39">
            <v>-4.5888558441199767E-2</v>
          </cell>
          <cell r="H39">
            <v>-8.3813648135193652E-2</v>
          </cell>
          <cell r="I39">
            <v>-8.3813648135193652E-2</v>
          </cell>
          <cell r="K39">
            <v>0</v>
          </cell>
          <cell r="L39">
            <v>590843.91</v>
          </cell>
          <cell r="M39">
            <v>5633.7460000000001</v>
          </cell>
          <cell r="N39">
            <v>104.88</v>
          </cell>
          <cell r="O39">
            <v>-9.8187311178248304E-3</v>
          </cell>
          <cell r="P39">
            <v>-4.5851528384279527E-2</v>
          </cell>
          <cell r="R39">
            <v>-8.3777408928103481E-2</v>
          </cell>
          <cell r="S39">
            <v>-8.3777408928103481E-2</v>
          </cell>
          <cell r="T39">
            <v>-3.1424757067981091E-2</v>
          </cell>
          <cell r="U39">
            <v>0.13614385874041207</v>
          </cell>
        </row>
        <row r="40">
          <cell r="A40">
            <v>42200</v>
          </cell>
          <cell r="B40">
            <v>583775.24</v>
          </cell>
          <cell r="C40">
            <v>5461.0460000000003</v>
          </cell>
          <cell r="D40">
            <v>103.62115011929895</v>
          </cell>
          <cell r="E40">
            <v>-1.1963684283383902E-2</v>
          </cell>
          <cell r="F40">
            <v>-5.730324649917351E-2</v>
          </cell>
          <cell r="H40">
            <v>-9.4774612393649482E-2</v>
          </cell>
          <cell r="I40">
            <v>-9.4774612393649482E-2</v>
          </cell>
          <cell r="K40">
            <v>0</v>
          </cell>
          <cell r="L40">
            <v>583775.24</v>
          </cell>
          <cell r="M40">
            <v>5633.7460000000001</v>
          </cell>
          <cell r="N40">
            <v>103.62</v>
          </cell>
          <cell r="O40">
            <v>-1.2013729977116583E-2</v>
          </cell>
          <cell r="P40">
            <v>-5.7314410480349354E-2</v>
          </cell>
          <cell r="R40">
            <v>-9.4784659736175336E-2</v>
          </cell>
          <cell r="S40">
            <v>-9.4784659736175336E-2</v>
          </cell>
          <cell r="T40">
            <v>-3.4477549235703009E-2</v>
          </cell>
          <cell r="U40">
            <v>0.13526550323325809</v>
          </cell>
        </row>
        <row r="41">
          <cell r="A41">
            <v>42201</v>
          </cell>
          <cell r="B41">
            <v>588467.38</v>
          </cell>
          <cell r="C41">
            <v>5461.0460000000003</v>
          </cell>
          <cell r="D41">
            <v>104.45401336872482</v>
          </cell>
          <cell r="E41">
            <v>8.0375796685039358E-3</v>
          </cell>
          <cell r="F41">
            <v>-4.9726246239670702E-2</v>
          </cell>
          <cell r="H41">
            <v>-8.7498791222811123E-2</v>
          </cell>
          <cell r="I41">
            <v>-8.7498791222811123E-2</v>
          </cell>
          <cell r="K41">
            <v>0</v>
          </cell>
          <cell r="L41">
            <v>588467.38</v>
          </cell>
          <cell r="M41">
            <v>5633.7460000000001</v>
          </cell>
          <cell r="N41">
            <v>104.45</v>
          </cell>
          <cell r="O41">
            <v>8.0100366724571437E-3</v>
          </cell>
          <cell r="P41">
            <v>-4.9763464337700181E-2</v>
          </cell>
          <cell r="R41">
            <v>-8.7533851664191475E-2</v>
          </cell>
          <cell r="S41">
            <v>-8.7533851664191475E-2</v>
          </cell>
          <cell r="T41">
            <v>-3.0903053991053753E-2</v>
          </cell>
          <cell r="U41">
            <v>0.13384788794189525</v>
          </cell>
        </row>
        <row r="42">
          <cell r="A42">
            <v>42202</v>
          </cell>
          <cell r="B42">
            <v>596634.53</v>
          </cell>
          <cell r="C42">
            <v>5461.0460000000003</v>
          </cell>
          <cell r="D42">
            <v>105.9036971137854</v>
          </cell>
          <cell r="E42">
            <v>1.3878679222627532E-2</v>
          </cell>
          <cell r="F42">
            <v>-3.6537701637548881E-2</v>
          </cell>
          <cell r="H42">
            <v>-7.4834479655932595E-2</v>
          </cell>
          <cell r="I42">
            <v>-7.4834479655932595E-2</v>
          </cell>
          <cell r="K42">
            <v>0</v>
          </cell>
          <cell r="L42">
            <v>596634.53</v>
          </cell>
          <cell r="M42">
            <v>5633.7460000000001</v>
          </cell>
          <cell r="N42">
            <v>105.9</v>
          </cell>
          <cell r="O42">
            <v>1.3882240306366755E-2</v>
          </cell>
          <cell r="P42">
            <v>-3.6572052401746658E-2</v>
          </cell>
          <cell r="R42">
            <v>-7.4866777321568878E-2</v>
          </cell>
          <cell r="S42">
            <v>-7.4866777321568878E-2</v>
          </cell>
          <cell r="T42">
            <v>-2.5674926222720273E-2</v>
          </cell>
          <cell r="U42">
            <v>0.1319542438131758</v>
          </cell>
        </row>
        <row r="43">
          <cell r="A43">
            <v>42205</v>
          </cell>
          <cell r="B43">
            <v>592874.02</v>
          </cell>
          <cell r="C43">
            <v>5461.0460000000003</v>
          </cell>
          <cell r="D43">
            <v>105.23619985707556</v>
          </cell>
          <cell r="E43">
            <v>-6.3028702009587656E-3</v>
          </cell>
          <cell r="F43">
            <v>-4.2610279447644728E-2</v>
          </cell>
          <cell r="H43">
            <v>-8.0665677845063621E-2</v>
          </cell>
          <cell r="I43">
            <v>-8.0665677845063621E-2</v>
          </cell>
          <cell r="K43">
            <v>0</v>
          </cell>
          <cell r="L43">
            <v>592874.02</v>
          </cell>
          <cell r="M43">
            <v>5633.7460000000001</v>
          </cell>
          <cell r="N43">
            <v>105.24</v>
          </cell>
          <cell r="O43">
            <v>-6.232294617563805E-3</v>
          </cell>
          <cell r="P43">
            <v>-4.2576419213973815E-2</v>
          </cell>
          <cell r="R43">
            <v>-8.0632480125797157E-2</v>
          </cell>
          <cell r="S43">
            <v>-8.0632480125797157E-2</v>
          </cell>
          <cell r="T43">
            <v>-2.6884720609558599E-2</v>
          </cell>
          <cell r="U43">
            <v>0.13030865510427692</v>
          </cell>
        </row>
        <row r="44">
          <cell r="A44">
            <v>42206</v>
          </cell>
          <cell r="B44">
            <v>597357.39</v>
          </cell>
          <cell r="C44">
            <v>5461.0460000000003</v>
          </cell>
          <cell r="D44">
            <v>106.03200605778109</v>
          </cell>
          <cell r="E44">
            <v>7.5620955696455994E-3</v>
          </cell>
          <cell r="F44">
            <v>-3.5370406883431627E-2</v>
          </cell>
          <cell r="H44">
            <v>-7.3713583840472663E-2</v>
          </cell>
          <cell r="I44">
            <v>-7.3713583840472663E-2</v>
          </cell>
          <cell r="K44">
            <v>0</v>
          </cell>
          <cell r="L44">
            <v>597357.39</v>
          </cell>
          <cell r="M44">
            <v>5633.7460000000001</v>
          </cell>
          <cell r="N44">
            <v>106.03</v>
          </cell>
          <cell r="O44">
            <v>7.5066514633219672E-3</v>
          </cell>
          <cell r="P44">
            <v>-3.538937409024745E-2</v>
          </cell>
          <cell r="R44">
            <v>-7.3731108587402838E-2</v>
          </cell>
          <cell r="S44">
            <v>-7.3731108587402838E-2</v>
          </cell>
          <cell r="T44">
            <v>-2.3918750903774821E-2</v>
          </cell>
          <cell r="U44">
            <v>0.12853911156160264</v>
          </cell>
        </row>
        <row r="45">
          <cell r="A45">
            <v>42207</v>
          </cell>
          <cell r="B45">
            <v>595281.02</v>
          </cell>
          <cell r="C45">
            <v>5461.0460000000003</v>
          </cell>
          <cell r="D45">
            <v>105.66344666585962</v>
          </cell>
          <cell r="E45">
            <v>-3.4759258607313104E-3</v>
          </cell>
          <cell r="F45">
            <v>-3.8723387832172218E-2</v>
          </cell>
          <cell r="H45">
            <v>-7.6933286748845808E-2</v>
          </cell>
          <cell r="I45">
            <v>-7.6933286748845808E-2</v>
          </cell>
          <cell r="K45">
            <v>0</v>
          </cell>
          <cell r="L45">
            <v>595281.02</v>
          </cell>
          <cell r="M45">
            <v>5633.7460000000001</v>
          </cell>
          <cell r="N45">
            <v>105.66</v>
          </cell>
          <cell r="O45">
            <v>-3.4895784212015668E-3</v>
          </cell>
          <cell r="P45">
            <v>-3.8755458515283836E-2</v>
          </cell>
          <cell r="R45">
            <v>-7.6963396523106464E-2</v>
          </cell>
          <cell r="S45">
            <v>-7.6963396523106464E-2</v>
          </cell>
          <cell r="T45">
            <v>-2.4310632449882519E-2</v>
          </cell>
          <cell r="U45">
            <v>0.12690670238971244</v>
          </cell>
        </row>
        <row r="46">
          <cell r="A46">
            <v>42208</v>
          </cell>
          <cell r="B46">
            <v>598674.5</v>
          </cell>
          <cell r="C46">
            <v>5461.0460000000003</v>
          </cell>
          <cell r="D46">
            <v>106.26579544054701</v>
          </cell>
          <cell r="E46">
            <v>5.7006353066657578E-3</v>
          </cell>
          <cell r="F46">
            <v>-3.3243500437376339E-2</v>
          </cell>
          <cell r="H46">
            <v>-7.1671220052878404E-2</v>
          </cell>
          <cell r="I46">
            <v>-7.1671220052878404E-2</v>
          </cell>
          <cell r="K46">
            <v>0</v>
          </cell>
          <cell r="L46">
            <v>598674.5</v>
          </cell>
          <cell r="M46">
            <v>5633.7460000000001</v>
          </cell>
          <cell r="N46">
            <v>106.27</v>
          </cell>
          <cell r="O46">
            <v>5.7732349044103959E-3</v>
          </cell>
          <cell r="P46">
            <v>-3.3205967976710382E-2</v>
          </cell>
          <cell r="R46">
            <v>-7.1634489385865363E-2</v>
          </cell>
          <cell r="S46">
            <v>-7.1634489385865363E-2</v>
          </cell>
          <cell r="T46">
            <v>-2.2046849062164142E-2</v>
          </cell>
          <cell r="U46">
            <v>0.12524414723653082</v>
          </cell>
        </row>
        <row r="47">
          <cell r="A47">
            <v>42209</v>
          </cell>
          <cell r="B47">
            <v>597200.21</v>
          </cell>
          <cell r="C47">
            <v>5461.0460000000003</v>
          </cell>
          <cell r="D47">
            <v>106.0041063264123</v>
          </cell>
          <cell r="E47">
            <v>-2.4625902723433013E-3</v>
          </cell>
          <cell r="F47">
            <v>-3.5624225588923863E-2</v>
          </cell>
          <cell r="H47">
            <v>-7.3957313475912501E-2</v>
          </cell>
          <cell r="I47">
            <v>-7.3957313475912501E-2</v>
          </cell>
          <cell r="K47">
            <v>0</v>
          </cell>
          <cell r="L47">
            <v>597200.21</v>
          </cell>
          <cell r="M47">
            <v>5633.7460000000001</v>
          </cell>
          <cell r="N47">
            <v>106</v>
          </cell>
          <cell r="O47">
            <v>-2.5406982215112617E-3</v>
          </cell>
          <cell r="P47">
            <v>-3.5662299854439583E-2</v>
          </cell>
          <cell r="R47">
            <v>-7.3993185987594967E-2</v>
          </cell>
          <cell r="S47">
            <v>-7.3993185987594967E-2</v>
          </cell>
          <cell r="T47">
            <v>-2.2203706949056823E-2</v>
          </cell>
          <cell r="U47">
            <v>0.1236750718199553</v>
          </cell>
        </row>
        <row r="48">
          <cell r="A48">
            <v>42212</v>
          </cell>
          <cell r="B48">
            <v>572626.96</v>
          </cell>
          <cell r="C48">
            <v>5461.0460000000003</v>
          </cell>
          <cell r="D48">
            <v>101.642310462701</v>
          </cell>
          <cell r="E48">
            <v>-4.1147423575085607E-2</v>
          </cell>
          <cell r="F48">
            <v>-7.5305804064167647E-2</v>
          </cell>
          <cell r="H48">
            <v>-0.11206158414692924</v>
          </cell>
          <cell r="I48">
            <v>-0.11206158414692924</v>
          </cell>
          <cell r="K48">
            <v>0</v>
          </cell>
          <cell r="L48">
            <v>572626.96</v>
          </cell>
          <cell r="M48">
            <v>5633.7460000000001</v>
          </cell>
          <cell r="N48">
            <v>101.64</v>
          </cell>
          <cell r="O48">
            <v>-4.113207547169806E-2</v>
          </cell>
          <cell r="P48">
            <v>-7.5327510917030605E-2</v>
          </cell>
          <cell r="R48">
            <v>-0.11208176814885995</v>
          </cell>
          <cell r="S48">
            <v>-0.11208176814885995</v>
          </cell>
          <cell r="T48">
            <v>-3.2817431483707082E-2</v>
          </cell>
          <cell r="U48">
            <v>0.12460093025482608</v>
          </cell>
        </row>
        <row r="49">
          <cell r="A49">
            <v>42213</v>
          </cell>
          <cell r="B49">
            <v>576036.97</v>
          </cell>
          <cell r="C49">
            <v>5461.0460000000003</v>
          </cell>
          <cell r="D49">
            <v>102.24759334197884</v>
          </cell>
          <cell r="E49">
            <v>5.9550287328420382E-3</v>
          </cell>
          <cell r="F49">
            <v>-6.979922355827739E-2</v>
          </cell>
          <cell r="H49">
            <v>-0.10677388536752996</v>
          </cell>
          <cell r="I49">
            <v>-0.10677388536752996</v>
          </cell>
          <cell r="K49">
            <v>0</v>
          </cell>
          <cell r="L49">
            <v>576036.97</v>
          </cell>
          <cell r="M49">
            <v>5633.7460000000001</v>
          </cell>
          <cell r="N49">
            <v>102.25</v>
          </cell>
          <cell r="O49">
            <v>6.0015741833923109E-3</v>
          </cell>
          <cell r="P49">
            <v>-6.977802037845704E-2</v>
          </cell>
          <cell r="R49">
            <v>-0.10675286101161874</v>
          </cell>
          <cell r="S49">
            <v>-0.10675286101161874</v>
          </cell>
          <cell r="T49">
            <v>-3.0512453279058604E-2</v>
          </cell>
          <cell r="U49">
            <v>0.12483149193504842</v>
          </cell>
        </row>
        <row r="50">
          <cell r="A50">
            <v>42214</v>
          </cell>
          <cell r="B50">
            <v>583853.19999999995</v>
          </cell>
          <cell r="C50">
            <v>5461.0460000000003</v>
          </cell>
          <cell r="D50">
            <v>103.63498815885558</v>
          </cell>
          <cell r="E50">
            <v>1.3568972838670534E-2</v>
          </cell>
          <cell r="F50">
            <v>-5.717735448822947E-2</v>
          </cell>
          <cell r="H50">
            <v>-9.4653724479290879E-2</v>
          </cell>
          <cell r="I50">
            <v>-9.4653724479290879E-2</v>
          </cell>
          <cell r="K50">
            <v>0</v>
          </cell>
          <cell r="L50">
            <v>583853.19999999995</v>
          </cell>
          <cell r="M50">
            <v>5633.7460000000001</v>
          </cell>
          <cell r="N50">
            <v>103.63</v>
          </cell>
          <cell r="O50">
            <v>1.3496332518337262E-2</v>
          </cell>
          <cell r="P50">
            <v>-5.722343522561868E-2</v>
          </cell>
          <cell r="R50">
            <v>-9.4697300602778034E-2</v>
          </cell>
          <cell r="S50">
            <v>-9.4697300602778034E-2</v>
          </cell>
          <cell r="T50">
            <v>-2.6436179488456446E-2</v>
          </cell>
          <cell r="U50">
            <v>0.12407492627043308</v>
          </cell>
        </row>
        <row r="51">
          <cell r="A51">
            <v>42215</v>
          </cell>
          <cell r="B51">
            <v>582357.05000000005</v>
          </cell>
          <cell r="C51">
            <v>5461.0460000000003</v>
          </cell>
          <cell r="D51">
            <v>103.36941885558916</v>
          </cell>
          <cell r="E51">
            <v>-2.5625448314746668E-3</v>
          </cell>
          <cell r="F51">
            <v>-5.9593379785482958E-2</v>
          </cell>
          <cell r="H51">
            <v>-9.6973714898321295E-2</v>
          </cell>
          <cell r="I51">
            <v>-9.6973714898321295E-2</v>
          </cell>
          <cell r="K51">
            <v>0</v>
          </cell>
          <cell r="L51">
            <v>582357.05000000005</v>
          </cell>
          <cell r="M51">
            <v>5633.7460000000001</v>
          </cell>
          <cell r="N51">
            <v>103.37</v>
          </cell>
          <cell r="O51">
            <v>-2.5089259866832858E-3</v>
          </cell>
          <cell r="P51">
            <v>-5.9588791848617095E-2</v>
          </cell>
          <cell r="R51">
            <v>-9.6968638071110336E-2</v>
          </cell>
          <cell r="S51">
            <v>-9.6968638071110336E-2</v>
          </cell>
          <cell r="T51">
            <v>-2.6455322617664478E-2</v>
          </cell>
          <cell r="U51">
            <v>0.12345319301432123</v>
          </cell>
        </row>
        <row r="52">
          <cell r="A52">
            <v>42216</v>
          </cell>
          <cell r="B52">
            <v>583135.77</v>
          </cell>
          <cell r="C52">
            <v>5461.0460000000003</v>
          </cell>
          <cell r="D52">
            <v>103.50764304958015</v>
          </cell>
          <cell r="E52">
            <v>1.3371865250020321E-3</v>
          </cell>
          <cell r="F52">
            <v>-5.8335880724909361E-2</v>
          </cell>
          <cell r="H52">
            <v>-9.5766200318160632E-2</v>
          </cell>
          <cell r="I52">
            <v>-9.5766200318160632E-2</v>
          </cell>
          <cell r="K52">
            <v>0</v>
          </cell>
          <cell r="L52">
            <v>583135.77</v>
          </cell>
          <cell r="M52">
            <v>5633.7460000000001</v>
          </cell>
          <cell r="N52">
            <v>103.51</v>
          </cell>
          <cell r="O52">
            <v>1.3543581309858332E-3</v>
          </cell>
          <cell r="P52">
            <v>-5.8315138282387213E-2</v>
          </cell>
          <cell r="R52">
            <v>-9.5745610203546772E-2</v>
          </cell>
          <cell r="S52">
            <v>-9.5745610203546772E-2</v>
          </cell>
          <cell r="T52">
            <v>-2.5541131188617783E-2</v>
          </cell>
          <cell r="U52">
            <v>0.12274850515709461</v>
          </cell>
        </row>
        <row r="53">
          <cell r="A53">
            <v>42219</v>
          </cell>
          <cell r="B53">
            <v>573681.14</v>
          </cell>
          <cell r="C53">
            <v>5461.0460000000003</v>
          </cell>
          <cell r="D53">
            <v>101.82942929979448</v>
          </cell>
          <cell r="E53">
            <v>-1.6213428306756095E-2</v>
          </cell>
          <cell r="F53">
            <v>-1.6213428306756095E-2</v>
          </cell>
          <cell r="H53">
            <v>-0.11042693020184779</v>
          </cell>
          <cell r="I53">
            <v>-0.11042693020184779</v>
          </cell>
          <cell r="K53">
            <v>0</v>
          </cell>
          <cell r="L53">
            <v>573681.14</v>
          </cell>
          <cell r="M53">
            <v>5633.7460000000001</v>
          </cell>
          <cell r="N53">
            <v>101.83</v>
          </cell>
          <cell r="O53">
            <v>-1.6230315911506255E-2</v>
          </cell>
          <cell r="P53">
            <v>-1.6230315911506255E-2</v>
          </cell>
          <cell r="R53">
            <v>-0.11042194461430943</v>
          </cell>
          <cell r="S53">
            <v>-0.11042194461430943</v>
          </cell>
          <cell r="T53">
            <v>-2.8817487284243271E-2</v>
          </cell>
          <cell r="U53">
            <v>0.12169405274156685</v>
          </cell>
        </row>
        <row r="54">
          <cell r="A54">
            <v>42220</v>
          </cell>
          <cell r="B54">
            <v>574567.06000000006</v>
          </cell>
          <cell r="C54">
            <v>5461.0460000000003</v>
          </cell>
          <cell r="D54">
            <v>101.98668168568481</v>
          </cell>
          <cell r="E54">
            <v>1.54427248558342E-3</v>
          </cell>
          <cell r="F54">
            <v>-1.4694193772403774E-2</v>
          </cell>
          <cell r="H54">
            <v>-0.10905318698624256</v>
          </cell>
          <cell r="I54">
            <v>-0.10905318698624256</v>
          </cell>
          <cell r="K54">
            <v>0</v>
          </cell>
          <cell r="L54">
            <v>574567.06000000006</v>
          </cell>
          <cell r="M54">
            <v>5633.7460000000001</v>
          </cell>
          <cell r="N54">
            <v>101.99</v>
          </cell>
          <cell r="O54">
            <v>1.5712461946379985E-3</v>
          </cell>
          <cell r="P54">
            <v>-1.4684571538981839E-2</v>
          </cell>
          <cell r="R54">
            <v>-0.10902419847995115</v>
          </cell>
          <cell r="S54">
            <v>-0.10902419847995115</v>
          </cell>
          <cell r="T54">
            <v>-2.784727250350727E-2</v>
          </cell>
          <cell r="U54">
            <v>0.12072104211527032</v>
          </cell>
        </row>
        <row r="55">
          <cell r="A55">
            <v>42221</v>
          </cell>
          <cell r="B55">
            <v>574564.61</v>
          </cell>
          <cell r="C55">
            <v>5461.0460000000003</v>
          </cell>
          <cell r="D55">
            <v>101.98624680629904</v>
          </cell>
          <cell r="E55">
            <v>-4.264080158189465E-6</v>
          </cell>
          <cell r="F55">
            <v>-1.4698395195341885E-2</v>
          </cell>
          <cell r="H55">
            <v>-0.10905698605486991</v>
          </cell>
          <cell r="I55">
            <v>-0.10905698605486991</v>
          </cell>
          <cell r="K55">
            <v>0</v>
          </cell>
          <cell r="L55">
            <v>574564.61</v>
          </cell>
          <cell r="M55">
            <v>5633.7460000000001</v>
          </cell>
          <cell r="N55">
            <v>101.99</v>
          </cell>
          <cell r="O55">
            <v>0</v>
          </cell>
          <cell r="P55">
            <v>-1.4684571538981839E-2</v>
          </cell>
          <cell r="R55">
            <v>-0.10902419847995115</v>
          </cell>
          <cell r="S55">
            <v>-0.10902419847995115</v>
          </cell>
          <cell r="T55">
            <v>-2.7267200095820954E-2</v>
          </cell>
          <cell r="U55">
            <v>0.11976737722088623</v>
          </cell>
        </row>
        <row r="56">
          <cell r="A56">
            <v>42222</v>
          </cell>
          <cell r="B56">
            <v>575742.84</v>
          </cell>
          <cell r="C56">
            <v>5461.0460000000003</v>
          </cell>
          <cell r="D56">
            <v>102.1953847404551</v>
          </cell>
          <cell r="E56">
            <v>2.050648403144617E-3</v>
          </cell>
          <cell r="F56">
            <v>-1.2677888032833318E-2</v>
          </cell>
          <cell r="H56">
            <v>-0.10722997518603039</v>
          </cell>
          <cell r="I56">
            <v>-0.10722997518603039</v>
          </cell>
          <cell r="K56">
            <v>0</v>
          </cell>
          <cell r="L56">
            <v>575742.84</v>
          </cell>
          <cell r="M56">
            <v>5633.7460000000001</v>
          </cell>
          <cell r="N56">
            <v>102.2</v>
          </cell>
          <cell r="O56">
            <v>2.0590253946466408E-3</v>
          </cell>
          <cell r="P56">
            <v>-1.2655782050043474E-2</v>
          </cell>
          <cell r="R56">
            <v>-0.10718965667860569</v>
          </cell>
          <cell r="S56">
            <v>-0.10718965667860569</v>
          </cell>
          <cell r="T56">
            <v>-2.6261158307420374E-2</v>
          </cell>
          <cell r="U56">
            <v>0.11891047702009729</v>
          </cell>
        </row>
        <row r="57">
          <cell r="A57">
            <v>42223</v>
          </cell>
          <cell r="B57">
            <v>577629.81000000006</v>
          </cell>
          <cell r="C57">
            <v>5461.0460000000003</v>
          </cell>
          <cell r="D57">
            <v>102.53032529333059</v>
          </cell>
          <cell r="E57">
            <v>3.277452829461236E-3</v>
          </cell>
          <cell r="F57">
            <v>-9.4419863833767881E-3</v>
          </cell>
          <cell r="H57">
            <v>-0.10430396354214566</v>
          </cell>
          <cell r="I57">
            <v>-0.10430396354214566</v>
          </cell>
          <cell r="K57">
            <v>0</v>
          </cell>
          <cell r="L57">
            <v>577629.81000000006</v>
          </cell>
          <cell r="M57">
            <v>5633.7460000000001</v>
          </cell>
          <cell r="N57">
            <v>102.53</v>
          </cell>
          <cell r="O57">
            <v>3.2289628180039998E-3</v>
          </cell>
          <cell r="P57">
            <v>-9.4676842817119633E-3</v>
          </cell>
          <cell r="R57">
            <v>-0.10430680527649161</v>
          </cell>
          <cell r="S57">
            <v>-0.10430680527649161</v>
          </cell>
          <cell r="T57">
            <v>-2.5043561820197624E-2</v>
          </cell>
          <cell r="U57">
            <v>0.11820189609802888</v>
          </cell>
        </row>
        <row r="58">
          <cell r="A58">
            <v>42226</v>
          </cell>
          <cell r="B58">
            <v>587668.99</v>
          </cell>
          <cell r="C58">
            <v>5461.0460000000003</v>
          </cell>
          <cell r="D58">
            <v>104.31229771452244</v>
          </cell>
          <cell r="E58">
            <v>1.7379954819159993E-2</v>
          </cell>
          <cell r="F58">
            <v>7.7738671390368275E-3</v>
          </cell>
          <cell r="H58">
            <v>-8.8736806896807519E-2</v>
          </cell>
          <cell r="I58">
            <v>-8.8736806896807519E-2</v>
          </cell>
          <cell r="K58">
            <v>0</v>
          </cell>
          <cell r="L58">
            <v>587668.99</v>
          </cell>
          <cell r="M58">
            <v>5633.7460000000001</v>
          </cell>
          <cell r="N58">
            <v>104.31</v>
          </cell>
          <cell r="O58">
            <v>1.7360772456841866E-2</v>
          </cell>
          <cell r="P58">
            <v>7.7287218626218568E-3</v>
          </cell>
          <cell r="R58">
            <v>-8.875687953175504E-2</v>
          </cell>
          <cell r="S58">
            <v>-8.875687953175504E-2</v>
          </cell>
          <cell r="T58">
            <v>-2.0891062636479774E-2</v>
          </cell>
          <cell r="U58">
            <v>0.11854570152749373</v>
          </cell>
        </row>
        <row r="59">
          <cell r="A59">
            <v>42227</v>
          </cell>
          <cell r="B59">
            <v>583556.89</v>
          </cell>
          <cell r="C59">
            <v>5461.0460000000003</v>
          </cell>
          <cell r="D59">
            <v>103.58239260342941</v>
          </cell>
          <cell r="E59">
            <v>-6.9973064258502804E-3</v>
          </cell>
          <cell r="F59">
            <v>7.2216458270091266E-4</v>
          </cell>
          <cell r="H59">
            <v>-9.5113194693549286E-2</v>
          </cell>
          <cell r="I59">
            <v>-9.5113194693549286E-2</v>
          </cell>
          <cell r="K59">
            <v>0</v>
          </cell>
          <cell r="L59">
            <v>583556.89</v>
          </cell>
          <cell r="M59">
            <v>5633.7460000000001</v>
          </cell>
          <cell r="N59">
            <v>103.58</v>
          </cell>
          <cell r="O59">
            <v>-6.9983702425463479E-3</v>
          </cell>
          <cell r="P59">
            <v>6.76263162979307E-4</v>
          </cell>
          <cell r="R59">
            <v>-9.5134096269764989E-2</v>
          </cell>
          <cell r="S59">
            <v>-9.5134096269764989E-2</v>
          </cell>
          <cell r="T59">
            <v>-2.1962059710816106E-2</v>
          </cell>
          <cell r="U59">
            <v>0.11833930857027646</v>
          </cell>
        </row>
        <row r="60">
          <cell r="A60">
            <v>42228</v>
          </cell>
          <cell r="B60">
            <v>572171.69999999995</v>
          </cell>
          <cell r="C60">
            <v>5461.0460000000003</v>
          </cell>
          <cell r="D60">
            <v>101.56150099773755</v>
          </cell>
          <cell r="E60">
            <v>-1.9509991562262408E-2</v>
          </cell>
          <cell r="F60">
            <v>-1.8801916404476482E-2</v>
          </cell>
          <cell r="H60">
            <v>-0.11276752862988071</v>
          </cell>
          <cell r="I60">
            <v>-0.11276752862988071</v>
          </cell>
          <cell r="K60">
            <v>0</v>
          </cell>
          <cell r="L60">
            <v>572171.69999999995</v>
          </cell>
          <cell r="M60">
            <v>5633.7460000000001</v>
          </cell>
          <cell r="N60">
            <v>101.56</v>
          </cell>
          <cell r="O60">
            <v>-1.9501834330951873E-2</v>
          </cell>
          <cell r="P60">
            <v>-1.8838759540141026E-2</v>
          </cell>
          <cell r="R60">
            <v>-0.11278064121603915</v>
          </cell>
          <cell r="S60">
            <v>-0.11278064121603915</v>
          </cell>
          <cell r="T60">
            <v>-2.5546386114655206E-2</v>
          </cell>
          <cell r="U60">
            <v>0.1173174956145196</v>
          </cell>
        </row>
        <row r="61">
          <cell r="A61">
            <v>42229</v>
          </cell>
          <cell r="B61">
            <v>571970.14</v>
          </cell>
          <cell r="C61">
            <v>5461.0460000000003</v>
          </cell>
          <cell r="D61">
            <v>101.52572373692389</v>
          </cell>
          <cell r="E61">
            <v>-3.5227187922770575E-4</v>
          </cell>
          <cell r="F61">
            <v>-1.9147564897279312E-2</v>
          </cell>
          <cell r="H61">
            <v>-0.1130800756798821</v>
          </cell>
          <cell r="I61">
            <v>-0.1130800756798821</v>
          </cell>
          <cell r="K61">
            <v>0</v>
          </cell>
          <cell r="L61">
            <v>571970.14</v>
          </cell>
          <cell r="M61">
            <v>5633.7460000000001</v>
          </cell>
          <cell r="N61">
            <v>101.53</v>
          </cell>
          <cell r="O61">
            <v>-2.9539188656957371E-4</v>
          </cell>
          <cell r="P61">
            <v>-1.9128586609989395E-2</v>
          </cell>
          <cell r="R61">
            <v>-0.11304271861623127</v>
          </cell>
          <cell r="S61">
            <v>-0.11304271861623127</v>
          </cell>
          <cell r="T61">
            <v>-2.5131654823624672E-2</v>
          </cell>
          <cell r="U61">
            <v>0.11631529787072722</v>
          </cell>
        </row>
        <row r="62">
          <cell r="A62">
            <v>42230</v>
          </cell>
          <cell r="B62">
            <v>573414.99</v>
          </cell>
          <cell r="C62">
            <v>5461.0460000000003</v>
          </cell>
          <cell r="D62">
            <v>101.78218719835789</v>
          </cell>
          <cell r="E62">
            <v>2.526093407603236E-3</v>
          </cell>
          <cell r="F62">
            <v>-1.6669840027134675E-2</v>
          </cell>
          <cell r="H62">
            <v>-0.1108396331059851</v>
          </cell>
          <cell r="I62">
            <v>-0.1108396331059851</v>
          </cell>
          <cell r="K62">
            <v>0</v>
          </cell>
          <cell r="L62">
            <v>573414.99</v>
          </cell>
          <cell r="M62">
            <v>5633.7460000000001</v>
          </cell>
          <cell r="N62">
            <v>101.78</v>
          </cell>
          <cell r="O62">
            <v>2.4623264059884242E-3</v>
          </cell>
          <cell r="P62">
            <v>-1.6713361027920093E-2</v>
          </cell>
          <cell r="R62">
            <v>-0.11085874028129639</v>
          </cell>
          <cell r="S62">
            <v>-0.11085874028129639</v>
          </cell>
          <cell r="T62">
            <v>-2.4197850182645197E-2</v>
          </cell>
          <cell r="U62">
            <v>0.11539161555879562</v>
          </cell>
        </row>
        <row r="63">
          <cell r="A63">
            <v>42233</v>
          </cell>
          <cell r="B63">
            <v>567624.91</v>
          </cell>
          <cell r="C63">
            <v>5461.0460000000003</v>
          </cell>
          <cell r="D63">
            <v>100.75443763350354</v>
          </cell>
          <cell r="E63">
            <v>-1.0097538608120349E-2</v>
          </cell>
          <cell r="F63">
            <v>-2.6599054281989831E-2</v>
          </cell>
          <cell r="H63">
            <v>-0.11981796423950775</v>
          </cell>
          <cell r="I63">
            <v>-0.11981796423950775</v>
          </cell>
          <cell r="K63">
            <v>0</v>
          </cell>
          <cell r="L63">
            <v>567624.91</v>
          </cell>
          <cell r="M63">
            <v>5633.7460000000001</v>
          </cell>
          <cell r="N63">
            <v>100.75</v>
          </cell>
          <cell r="O63">
            <v>-1.0119866378463405E-2</v>
          </cell>
          <cell r="P63">
            <v>-2.6664090426045894E-2</v>
          </cell>
          <cell r="R63">
            <v>-0.11985673102122829</v>
          </cell>
          <cell r="S63">
            <v>-0.11985673102122829</v>
          </cell>
          <cell r="T63">
            <v>-2.5695687374039267E-2</v>
          </cell>
          <cell r="U63">
            <v>0.114344882255736</v>
          </cell>
        </row>
        <row r="64">
          <cell r="A64">
            <v>42234</v>
          </cell>
          <cell r="B64">
            <v>561634.93000000005</v>
          </cell>
          <cell r="C64">
            <v>5461.0460000000003</v>
          </cell>
          <cell r="D64">
            <v>99.691205460807083</v>
          </cell>
          <cell r="E64">
            <v>-1.05527081255119E-2</v>
          </cell>
          <cell r="F64">
            <v>-3.6871070351249258E-2</v>
          </cell>
          <cell r="H64">
            <v>-0.12910626836020722</v>
          </cell>
          <cell r="I64">
            <v>-0.12910626836020722</v>
          </cell>
          <cell r="K64">
            <v>0</v>
          </cell>
          <cell r="L64">
            <v>561634.93000000005</v>
          </cell>
          <cell r="M64">
            <v>5633.7460000000001</v>
          </cell>
          <cell r="N64">
            <v>99.69</v>
          </cell>
          <cell r="O64">
            <v>-1.0521091811414363E-2</v>
          </cell>
          <cell r="P64">
            <v>-3.6904646894019955E-2</v>
          </cell>
          <cell r="R64">
            <v>-0.12911679916135232</v>
          </cell>
          <cell r="S64">
            <v>-0.12911679916135232</v>
          </cell>
          <cell r="T64">
            <v>-2.7196348853095742E-2</v>
          </cell>
          <cell r="U64">
            <v>0.11337212085734001</v>
          </cell>
        </row>
        <row r="65">
          <cell r="A65">
            <v>42235</v>
          </cell>
          <cell r="B65">
            <v>561116.68000000005</v>
          </cell>
          <cell r="C65">
            <v>5461.0460000000003</v>
          </cell>
          <cell r="D65">
            <v>99.599215158084874</v>
          </cell>
          <cell r="E65">
            <v>-9.2275243635586701E-4</v>
          </cell>
          <cell r="F65">
            <v>-3.7759799917607473E-2</v>
          </cell>
          <cell r="H65">
            <v>-0.12990988767288481</v>
          </cell>
          <cell r="I65">
            <v>-0.12990988767288481</v>
          </cell>
          <cell r="K65">
            <v>0</v>
          </cell>
          <cell r="L65">
            <v>561116.68000000005</v>
          </cell>
          <cell r="M65">
            <v>5633.7460000000001</v>
          </cell>
          <cell r="N65">
            <v>99.6</v>
          </cell>
          <cell r="O65">
            <v>-9.0279867589526663E-4</v>
          </cell>
          <cell r="P65">
            <v>-3.7774128103564952E-2</v>
          </cell>
          <cell r="R65">
            <v>-0.12990303136192893</v>
          </cell>
          <cell r="S65">
            <v>-0.12990303136192893</v>
          </cell>
          <cell r="T65">
            <v>-2.689034496548004E-2</v>
          </cell>
          <cell r="U65">
            <v>0.11243625581384074</v>
          </cell>
        </row>
        <row r="66">
          <cell r="A66">
            <v>42236</v>
          </cell>
          <cell r="B66">
            <v>547800.12</v>
          </cell>
          <cell r="C66">
            <v>5461.0460000000003</v>
          </cell>
          <cell r="D66">
            <v>97.235501920036867</v>
          </cell>
          <cell r="E66">
            <v>-2.3732247631633396E-2</v>
          </cell>
          <cell r="F66">
            <v>-6.0595922627075249E-2</v>
          </cell>
          <cell r="H66">
            <v>-0.15055908168046761</v>
          </cell>
          <cell r="I66">
            <v>-0.15055908168046761</v>
          </cell>
          <cell r="K66">
            <v>0</v>
          </cell>
          <cell r="L66">
            <v>547800.12</v>
          </cell>
          <cell r="M66">
            <v>5633.7460000000001</v>
          </cell>
          <cell r="N66">
            <v>97.24</v>
          </cell>
          <cell r="O66">
            <v>-2.3694779116465892E-2</v>
          </cell>
          <cell r="P66">
            <v>-6.0573857598299807E-2</v>
          </cell>
          <cell r="R66">
            <v>-0.15051978684371459</v>
          </cell>
          <cell r="S66">
            <v>-0.15051978684371459</v>
          </cell>
          <cell r="T66">
            <v>-3.0632564561798858E-2</v>
          </cell>
          <cell r="U66">
            <v>0.11233234685236168</v>
          </cell>
        </row>
        <row r="67">
          <cell r="A67">
            <v>42237</v>
          </cell>
          <cell r="B67">
            <v>532499.37</v>
          </cell>
          <cell r="C67">
            <v>5461.0460000000003</v>
          </cell>
          <cell r="D67">
            <v>94.519591405079325</v>
          </cell>
          <cell r="E67">
            <v>-2.793126441812388E-2</v>
          </cell>
          <cell r="F67">
            <v>-8.6834666307642139E-2</v>
          </cell>
          <cell r="H67">
            <v>-0.17428504057762451</v>
          </cell>
          <cell r="I67">
            <v>-0.17428504057762451</v>
          </cell>
          <cell r="K67">
            <v>0</v>
          </cell>
          <cell r="L67">
            <v>532499.37</v>
          </cell>
          <cell r="M67">
            <v>5633.7460000000001</v>
          </cell>
          <cell r="N67">
            <v>94.52</v>
          </cell>
          <cell r="O67">
            <v>-2.7972027972027913E-2</v>
          </cell>
          <cell r="P67">
            <v>-8.6851511931214431E-2</v>
          </cell>
          <cell r="R67">
            <v>-0.17428147112780645</v>
          </cell>
          <cell r="S67">
            <v>-0.17428147112780645</v>
          </cell>
          <cell r="T67">
            <v>-3.4880618890980486E-2</v>
          </cell>
          <cell r="U67">
            <v>0.1142249624123968</v>
          </cell>
        </row>
        <row r="68">
          <cell r="A68">
            <v>42240</v>
          </cell>
          <cell r="B68">
            <v>499588.76</v>
          </cell>
          <cell r="C68">
            <v>5461.0460000000003</v>
          </cell>
          <cell r="D68">
            <v>88.677899216613596</v>
          </cell>
          <cell r="E68">
            <v>-6.1804035561582094E-2</v>
          </cell>
          <cell r="F68">
            <v>-0.14327196906476858</v>
          </cell>
          <cell r="H68">
            <v>-0.22531755729349523</v>
          </cell>
          <cell r="I68">
            <v>-0.22531755729349523</v>
          </cell>
          <cell r="K68">
            <v>0</v>
          </cell>
          <cell r="L68">
            <v>499588.76</v>
          </cell>
          <cell r="M68">
            <v>5633.7460000000001</v>
          </cell>
          <cell r="N68">
            <v>88.68</v>
          </cell>
          <cell r="O68">
            <v>-6.178586542530673E-2</v>
          </cell>
          <cell r="P68">
            <v>-0.14327118152835472</v>
          </cell>
          <cell r="R68">
            <v>-0.22529920503188605</v>
          </cell>
          <cell r="S68">
            <v>-0.22529920503188605</v>
          </cell>
          <cell r="T68">
            <v>-4.4361315268787394E-2</v>
          </cell>
          <cell r="U68">
            <v>0.12371197321035508</v>
          </cell>
        </row>
        <row r="69">
          <cell r="A69">
            <v>42241</v>
          </cell>
          <cell r="B69">
            <v>498147.68</v>
          </cell>
          <cell r="C69">
            <v>5461.0460000000003</v>
          </cell>
          <cell r="D69">
            <v>88.422104936928292</v>
          </cell>
          <cell r="E69">
            <v>-2.884532470266099E-3</v>
          </cell>
          <cell r="F69">
            <v>-0.14574322888818836</v>
          </cell>
          <cell r="H69">
            <v>-0.22755215395362716</v>
          </cell>
          <cell r="I69">
            <v>-0.22755215395362716</v>
          </cell>
          <cell r="K69">
            <v>0</v>
          </cell>
          <cell r="L69">
            <v>498147.68</v>
          </cell>
          <cell r="M69">
            <v>5633.7460000000001</v>
          </cell>
          <cell r="N69">
            <v>88.42</v>
          </cell>
          <cell r="O69">
            <v>-2.9318899413622868E-3</v>
          </cell>
          <cell r="P69">
            <v>-0.14578301613370692</v>
          </cell>
          <cell r="R69">
            <v>-0.22757054250021835</v>
          </cell>
          <cell r="S69">
            <v>-0.22757054250021835</v>
          </cell>
          <cell r="T69">
            <v>-4.4086384473345674E-2</v>
          </cell>
          <cell r="U69">
            <v>0.13235527912199282</v>
          </cell>
        </row>
        <row r="70">
          <cell r="A70">
            <v>42242</v>
          </cell>
          <cell r="B70">
            <v>500021.1</v>
          </cell>
          <cell r="C70">
            <v>5461.0460000000003</v>
          </cell>
          <cell r="D70">
            <v>88.754640340547823</v>
          </cell>
          <cell r="E70">
            <v>3.760772307521254E-3</v>
          </cell>
          <cell r="F70">
            <v>-0.1425305636798786</v>
          </cell>
          <cell r="H70">
            <v>-0.22464715348521169</v>
          </cell>
          <cell r="I70">
            <v>-0.22464715348521169</v>
          </cell>
          <cell r="K70">
            <v>0</v>
          </cell>
          <cell r="L70">
            <v>500021.1</v>
          </cell>
          <cell r="M70">
            <v>5633.7460000000001</v>
          </cell>
          <cell r="N70">
            <v>88.75</v>
          </cell>
          <cell r="O70">
            <v>3.7321872879438889E-3</v>
          </cell>
          <cell r="P70">
            <v>-0.14259491836537541</v>
          </cell>
          <cell r="R70">
            <v>-0.22468769109810427</v>
          </cell>
          <cell r="S70">
            <v>-0.22468769109810427</v>
          </cell>
          <cell r="T70">
            <v>-4.2836630615866511E-2</v>
          </cell>
          <cell r="U70">
            <v>0.13946302011130385</v>
          </cell>
        </row>
        <row r="71">
          <cell r="A71">
            <v>42243</v>
          </cell>
          <cell r="B71">
            <v>519474</v>
          </cell>
          <cell r="C71">
            <v>5461.0460000000003</v>
          </cell>
          <cell r="D71">
            <v>92.207564913292146</v>
          </cell>
          <cell r="E71">
            <v>3.8904158244522202E-2</v>
          </cell>
          <cell r="F71">
            <v>-0.10917143703943943</v>
          </cell>
          <cell r="H71">
            <v>-0.19448270364905962</v>
          </cell>
          <cell r="I71">
            <v>-0.19448270364905962</v>
          </cell>
          <cell r="K71">
            <v>0</v>
          </cell>
          <cell r="L71">
            <v>519474</v>
          </cell>
          <cell r="M71">
            <v>5633.7460000000001</v>
          </cell>
          <cell r="N71">
            <v>92.21</v>
          </cell>
          <cell r="O71">
            <v>3.8985915492957712E-2</v>
          </cell>
          <cell r="P71">
            <v>-0.10916819630953545</v>
          </cell>
          <cell r="R71">
            <v>-0.19446143094260515</v>
          </cell>
          <cell r="S71">
            <v>-0.19446143094260515</v>
          </cell>
          <cell r="T71">
            <v>-3.6490356773285271E-2</v>
          </cell>
          <cell r="U71">
            <v>0.14188679606105858</v>
          </cell>
        </row>
        <row r="72">
          <cell r="A72">
            <v>42244</v>
          </cell>
          <cell r="B72">
            <v>521039.11</v>
          </cell>
          <cell r="C72">
            <v>5461.0460000000003</v>
          </cell>
          <cell r="D72">
            <v>92.485374740004247</v>
          </cell>
          <cell r="E72">
            <v>3.0128745615758401E-3</v>
          </cell>
          <cell r="F72">
            <v>-0.10648748232337046</v>
          </cell>
          <cell r="H72">
            <v>-0.19205578107797461</v>
          </cell>
          <cell r="I72">
            <v>-0.19205578107797461</v>
          </cell>
          <cell r="K72">
            <v>0</v>
          </cell>
          <cell r="L72">
            <v>521039.11</v>
          </cell>
          <cell r="M72">
            <v>5633.7460000000001</v>
          </cell>
          <cell r="N72">
            <v>92.49</v>
          </cell>
          <cell r="O72">
            <v>3.0365470122546423E-3</v>
          </cell>
          <cell r="P72">
            <v>-0.10646314365761766</v>
          </cell>
          <cell r="R72">
            <v>-0.19201537520747802</v>
          </cell>
          <cell r="S72">
            <v>-0.19201537520747802</v>
          </cell>
          <cell r="T72">
            <v>-3.5476775236688241E-2</v>
          </cell>
          <cell r="U72">
            <v>0.14384839791202356</v>
          </cell>
        </row>
        <row r="73">
          <cell r="A73">
            <v>42247</v>
          </cell>
          <cell r="B73">
            <v>519923.17</v>
          </cell>
          <cell r="C73">
            <v>5461.0460000000003</v>
          </cell>
          <cell r="D73">
            <v>92.28729339235386</v>
          </cell>
          <cell r="E73">
            <v>-2.1417586100206387E-3</v>
          </cell>
          <cell r="F73">
            <v>-0.10840117045126563</v>
          </cell>
          <cell r="H73">
            <v>-0.19378620256526724</v>
          </cell>
          <cell r="I73">
            <v>-0.19378620256526724</v>
          </cell>
          <cell r="K73">
            <v>0</v>
          </cell>
          <cell r="L73">
            <v>519923.17</v>
          </cell>
          <cell r="M73">
            <v>5633.7460000000001</v>
          </cell>
          <cell r="N73">
            <v>92.29</v>
          </cell>
          <cell r="O73">
            <v>-2.1623959346954713E-3</v>
          </cell>
          <cell r="P73">
            <v>-0.10839532412327313</v>
          </cell>
          <cell r="R73">
            <v>-0.19376255787542584</v>
          </cell>
          <cell r="S73">
            <v>-0.19376255787542584</v>
          </cell>
          <cell r="T73">
            <v>-3.5257514051622252E-2</v>
          </cell>
          <cell r="U73">
            <v>0.1458005911867378</v>
          </cell>
        </row>
        <row r="74">
          <cell r="A74">
            <v>42248</v>
          </cell>
          <cell r="B74">
            <v>514880.9</v>
          </cell>
          <cell r="C74">
            <v>5461.0460000000003</v>
          </cell>
          <cell r="D74">
            <v>91.392281441158332</v>
          </cell>
          <cell r="E74">
            <v>-9.6981059720804286E-3</v>
          </cell>
          <cell r="F74">
            <v>-9.6981059720804286E-3</v>
          </cell>
          <cell r="H74">
            <v>-0.20160494940894269</v>
          </cell>
          <cell r="I74">
            <v>-0.20160494940894269</v>
          </cell>
          <cell r="K74">
            <v>0</v>
          </cell>
          <cell r="L74">
            <v>514880.9</v>
          </cell>
          <cell r="M74">
            <v>5633.7460000000001</v>
          </cell>
          <cell r="N74">
            <v>91.39</v>
          </cell>
          <cell r="O74">
            <v>-9.7518691082457698E-3</v>
          </cell>
          <cell r="P74">
            <v>-9.7518691082457698E-3</v>
          </cell>
          <cell r="R74">
            <v>-0.2016248798811916</v>
          </cell>
          <cell r="S74">
            <v>-0.2016248798811916</v>
          </cell>
          <cell r="T74">
            <v>-3.6141840362816424E-2</v>
          </cell>
          <cell r="U74">
            <v>0.14524703807550696</v>
          </cell>
        </row>
        <row r="75">
          <cell r="A75">
            <v>42249</v>
          </cell>
          <cell r="B75">
            <v>510330.48</v>
          </cell>
          <cell r="C75">
            <v>5461.0460000000003</v>
          </cell>
          <cell r="D75">
            <v>90.584573745426212</v>
          </cell>
          <cell r="E75">
            <v>-8.8378108413034173E-3</v>
          </cell>
          <cell r="F75">
            <v>-1.8450206787283707E-2</v>
          </cell>
          <cell r="H75">
            <v>-0.20866101384269931</v>
          </cell>
          <cell r="I75">
            <v>-0.20866101384269931</v>
          </cell>
          <cell r="K75">
            <v>0</v>
          </cell>
          <cell r="L75">
            <v>510330.48</v>
          </cell>
          <cell r="M75">
            <v>5633.7460000000001</v>
          </cell>
          <cell r="N75">
            <v>90.58</v>
          </cell>
          <cell r="O75">
            <v>-8.8631141262720536E-3</v>
          </cell>
          <cell r="P75">
            <v>-1.8528551305666996E-2</v>
          </cell>
          <cell r="R75">
            <v>-0.20870096968638074</v>
          </cell>
          <cell r="S75">
            <v>-0.20870096968638074</v>
          </cell>
          <cell r="T75">
            <v>-3.6861272852590332E-2</v>
          </cell>
          <cell r="U75">
            <v>0.14442246868865305</v>
          </cell>
        </row>
        <row r="76">
          <cell r="A76">
            <v>42250</v>
          </cell>
          <cell r="B76">
            <v>512795.67</v>
          </cell>
          <cell r="C76">
            <v>5461.0460000000003</v>
          </cell>
          <cell r="D76">
            <v>91.022149383376529</v>
          </cell>
          <cell r="E76">
            <v>4.8305756693192148E-3</v>
          </cell>
          <cell r="F76">
            <v>-1.370875623796497E-2</v>
          </cell>
          <cell r="H76">
            <v>-0.20483839098998402</v>
          </cell>
          <cell r="I76">
            <v>-0.20483839098998402</v>
          </cell>
          <cell r="K76">
            <v>0</v>
          </cell>
          <cell r="L76">
            <v>512795.67</v>
          </cell>
          <cell r="M76">
            <v>5633.7460000000001</v>
          </cell>
          <cell r="N76">
            <v>91.02</v>
          </cell>
          <cell r="O76">
            <v>4.8575844557297021E-3</v>
          </cell>
          <cell r="P76">
            <v>-1.3760970852746857E-2</v>
          </cell>
          <cell r="R76">
            <v>-0.20485716781689534</v>
          </cell>
          <cell r="S76">
            <v>-0.20485716781689534</v>
          </cell>
          <cell r="T76">
            <v>-3.5657517217430268E-2</v>
          </cell>
          <cell r="U76">
            <v>0.14374184009087543</v>
          </cell>
        </row>
        <row r="77">
          <cell r="A77">
            <v>42251</v>
          </cell>
          <cell r="B77">
            <v>512639.56</v>
          </cell>
          <cell r="C77">
            <v>5461.0460000000003</v>
          </cell>
          <cell r="D77">
            <v>90.994439578923149</v>
          </cell>
          <cell r="E77">
            <v>-3.044292476183097E-4</v>
          </cell>
          <cell r="F77">
            <v>-1.4009012139235888E-2</v>
          </cell>
          <cell r="H77">
            <v>-0.20508046144034986</v>
          </cell>
          <cell r="I77">
            <v>-0.20508046144034986</v>
          </cell>
          <cell r="K77">
            <v>0</v>
          </cell>
          <cell r="L77">
            <v>512639.56</v>
          </cell>
          <cell r="M77">
            <v>5633.7460000000001</v>
          </cell>
          <cell r="N77">
            <v>90.99</v>
          </cell>
          <cell r="O77">
            <v>-3.2959789057351863E-4</v>
          </cell>
          <cell r="P77">
            <v>-1.4086033156355038E-2</v>
          </cell>
          <cell r="R77">
            <v>-0.20511924521708746</v>
          </cell>
          <cell r="S77">
            <v>-0.20511924521708746</v>
          </cell>
          <cell r="T77">
            <v>-3.5193217652050635E-2</v>
          </cell>
          <cell r="U77">
            <v>0.14305734101871739</v>
          </cell>
        </row>
        <row r="78">
          <cell r="A78">
            <v>42254</v>
          </cell>
          <cell r="B78">
            <v>508250.93</v>
          </cell>
          <cell r="C78">
            <v>5461.0460000000003</v>
          </cell>
          <cell r="D78">
            <v>90.215449897812221</v>
          </cell>
          <cell r="E78">
            <v>-8.5608492641495726E-3</v>
          </cell>
          <cell r="F78">
            <v>-2.2449932362121894E-2</v>
          </cell>
          <cell r="H78">
            <v>-0.21188564778708641</v>
          </cell>
          <cell r="I78">
            <v>-0.21188564778708641</v>
          </cell>
          <cell r="K78">
            <v>0</v>
          </cell>
          <cell r="L78">
            <v>508250.93</v>
          </cell>
          <cell r="M78">
            <v>5633.7460000000001</v>
          </cell>
          <cell r="N78">
            <v>90.22</v>
          </cell>
          <cell r="O78">
            <v>-8.4624684031211483E-3</v>
          </cell>
          <cell r="P78">
            <v>-2.2429298948965282E-2</v>
          </cell>
          <cell r="R78">
            <v>-0.21184589848868696</v>
          </cell>
          <cell r="S78">
            <v>-0.21184589848868696</v>
          </cell>
          <cell r="T78">
            <v>-3.5836497079415608E-2</v>
          </cell>
          <cell r="U78">
            <v>0.14218091889985471</v>
          </cell>
        </row>
        <row r="79">
          <cell r="A79">
            <v>42255</v>
          </cell>
          <cell r="B79">
            <v>518593.98</v>
          </cell>
          <cell r="C79">
            <v>5461.0460000000003</v>
          </cell>
          <cell r="D79">
            <v>92.051359787963463</v>
          </cell>
          <cell r="E79">
            <v>2.0350282487431981E-2</v>
          </cell>
          <cell r="F79">
            <v>-2.556512340082806E-3</v>
          </cell>
          <cell r="H79">
            <v>-0.19584729808715418</v>
          </cell>
          <cell r="I79">
            <v>-0.19584729808715418</v>
          </cell>
          <cell r="K79">
            <v>0</v>
          </cell>
          <cell r="L79">
            <v>518593.98</v>
          </cell>
          <cell r="M79">
            <v>5633.7460000000001</v>
          </cell>
          <cell r="N79">
            <v>92.05</v>
          </cell>
          <cell r="O79">
            <v>2.0283750831301184E-2</v>
          </cell>
          <cell r="P79">
            <v>-2.6004984288656718E-3</v>
          </cell>
          <cell r="R79">
            <v>-0.19585917707696343</v>
          </cell>
          <cell r="S79">
            <v>-0.19585917707696343</v>
          </cell>
          <cell r="T79">
            <v>-3.2669867565431332E-2</v>
          </cell>
          <cell r="U79">
            <v>0.14191553058200693</v>
          </cell>
        </row>
        <row r="80">
          <cell r="A80">
            <v>42256</v>
          </cell>
          <cell r="B80">
            <v>524803.14</v>
          </cell>
          <cell r="C80">
            <v>5461.0460000000003</v>
          </cell>
          <cell r="D80">
            <v>93.153496803015258</v>
          </cell>
          <cell r="E80">
            <v>1.1973066096910623E-2</v>
          </cell>
          <cell r="F80">
            <v>9.3859444656025914E-3</v>
          </cell>
          <cell r="H80">
            <v>-0.18621912463514234</v>
          </cell>
          <cell r="I80">
            <v>-0.18621912463514234</v>
          </cell>
          <cell r="K80">
            <v>0</v>
          </cell>
          <cell r="L80">
            <v>524803.14</v>
          </cell>
          <cell r="M80">
            <v>5633.7460000000001</v>
          </cell>
          <cell r="N80">
            <v>93.15</v>
          </cell>
          <cell r="O80">
            <v>1.1950027159152832E-2</v>
          </cell>
          <cell r="P80">
            <v>9.3184527034348985E-3</v>
          </cell>
          <cell r="R80">
            <v>-0.18624967240324974</v>
          </cell>
          <cell r="S80">
            <v>-0.18624967240324974</v>
          </cell>
          <cell r="T80">
            <v>-3.0640236334249948E-2</v>
          </cell>
          <cell r="U80">
            <v>0.14220181816545027</v>
          </cell>
        </row>
        <row r="81">
          <cell r="A81">
            <v>42257</v>
          </cell>
          <cell r="B81">
            <v>521729.72</v>
          </cell>
          <cell r="C81">
            <v>5461.0460000000003</v>
          </cell>
          <cell r="D81">
            <v>92.607959251269037</v>
          </cell>
          <cell r="E81">
            <v>-5.8563292894933117E-3</v>
          </cell>
          <cell r="F81">
            <v>3.4746479946257125E-3</v>
          </cell>
          <cell r="H81">
            <v>-0.19098489341077107</v>
          </cell>
          <cell r="I81">
            <v>-0.19098489341077107</v>
          </cell>
          <cell r="K81">
            <v>0</v>
          </cell>
          <cell r="L81">
            <v>521729.72</v>
          </cell>
          <cell r="M81">
            <v>5633.7460000000001</v>
          </cell>
          <cell r="N81">
            <v>92.61</v>
          </cell>
          <cell r="O81">
            <v>-5.7971014492754769E-3</v>
          </cell>
          <cell r="P81">
            <v>3.4673312384871924E-3</v>
          </cell>
          <cell r="R81">
            <v>-0.19096706560670917</v>
          </cell>
          <cell r="S81">
            <v>-0.19096706560670917</v>
          </cell>
          <cell r="T81">
            <v>-3.0992435300774446E-2</v>
          </cell>
          <cell r="U81">
            <v>0.14215722506832637</v>
          </cell>
        </row>
        <row r="82">
          <cell r="A82">
            <v>42258</v>
          </cell>
          <cell r="B82">
            <v>528157.04</v>
          </cell>
          <cell r="C82">
            <v>5461.0460000000003</v>
          </cell>
          <cell r="D82">
            <v>93.748820056850278</v>
          </cell>
          <cell r="E82">
            <v>1.2319252198245589E-2</v>
          </cell>
          <cell r="F82">
            <v>1.5836705257817218E-2</v>
          </cell>
          <cell r="H82">
            <v>-0.18101843228050774</v>
          </cell>
          <cell r="I82">
            <v>-0.18101843228050774</v>
          </cell>
          <cell r="K82">
            <v>0</v>
          </cell>
          <cell r="L82">
            <v>528157.04</v>
          </cell>
          <cell r="M82">
            <v>5633.7460000000001</v>
          </cell>
          <cell r="N82">
            <v>93.75</v>
          </cell>
          <cell r="O82">
            <v>1.2309685779073432E-2</v>
          </cell>
          <cell r="P82">
            <v>1.5819698775598523E-2</v>
          </cell>
          <cell r="R82">
            <v>-0.18100812439940595</v>
          </cell>
          <cell r="S82">
            <v>-0.18100812439940595</v>
          </cell>
          <cell r="T82">
            <v>-2.898334174709305E-2</v>
          </cell>
          <cell r="U82">
            <v>0.14272780961412768</v>
          </cell>
        </row>
        <row r="83">
          <cell r="A83">
            <v>42261</v>
          </cell>
          <cell r="B83">
            <v>527353.11</v>
          </cell>
          <cell r="C83">
            <v>5461.0460000000003</v>
          </cell>
          <cell r="D83">
            <v>93.606121042730706</v>
          </cell>
          <cell r="E83">
            <v>-1.5221419750460763E-3</v>
          </cell>
          <cell r="F83">
            <v>1.4290457568951975E-2</v>
          </cell>
          <cell r="H83">
            <v>-0.18226503850152265</v>
          </cell>
          <cell r="I83">
            <v>-0.18226503850152265</v>
          </cell>
          <cell r="K83">
            <v>0</v>
          </cell>
          <cell r="L83">
            <v>527353.11</v>
          </cell>
          <cell r="M83">
            <v>5633.7460000000001</v>
          </cell>
          <cell r="N83">
            <v>93.61</v>
          </cell>
          <cell r="O83">
            <v>-1.4933333333333465E-3</v>
          </cell>
          <cell r="P83">
            <v>1.4302741358760418E-2</v>
          </cell>
          <cell r="R83">
            <v>-0.18223115226696951</v>
          </cell>
          <cell r="S83">
            <v>-0.18223115226696951</v>
          </cell>
          <cell r="T83">
            <v>-2.8795442036468444E-2</v>
          </cell>
          <cell r="U83">
            <v>0.14315667253785222</v>
          </cell>
        </row>
        <row r="84">
          <cell r="A84">
            <v>42262</v>
          </cell>
          <cell r="B84">
            <v>519515.28</v>
          </cell>
          <cell r="C84">
            <v>5461.0460000000003</v>
          </cell>
          <cell r="D84">
            <v>92.214892187187715</v>
          </cell>
          <cell r="E84">
            <v>-1.4862584199038631E-2</v>
          </cell>
          <cell r="F84">
            <v>-7.845197589481101E-4</v>
          </cell>
          <cell r="H84">
            <v>-0.19441869321929139</v>
          </cell>
          <cell r="I84">
            <v>-0.19441869321929139</v>
          </cell>
          <cell r="K84">
            <v>0</v>
          </cell>
          <cell r="L84">
            <v>519515.28</v>
          </cell>
          <cell r="M84">
            <v>5633.7460000000001</v>
          </cell>
          <cell r="N84">
            <v>92.21</v>
          </cell>
          <cell r="O84">
            <v>-1.4955667129580186E-2</v>
          </cell>
          <cell r="P84">
            <v>-8.6683280962196463E-4</v>
          </cell>
          <cell r="R84">
            <v>-0.19446143094260515</v>
          </cell>
          <cell r="S84">
            <v>-0.19446143094260515</v>
          </cell>
          <cell r="T84">
            <v>-3.033058158177937E-2</v>
          </cell>
          <cell r="U84">
            <v>0.1428489521490604</v>
          </cell>
        </row>
        <row r="85">
          <cell r="A85">
            <v>42263</v>
          </cell>
          <cell r="B85">
            <v>527237.54</v>
          </cell>
          <cell r="C85">
            <v>5461.0460000000003</v>
          </cell>
          <cell r="D85">
            <v>93.585607160848227</v>
          </cell>
          <cell r="E85">
            <v>1.4864355866491596E-2</v>
          </cell>
          <cell r="F85">
            <v>1.4068174726662219E-2</v>
          </cell>
          <cell r="H85">
            <v>-0.18244424599590958</v>
          </cell>
          <cell r="I85">
            <v>-0.18244424599590958</v>
          </cell>
          <cell r="K85">
            <v>0</v>
          </cell>
          <cell r="L85">
            <v>527237.54</v>
          </cell>
          <cell r="M85">
            <v>5633.7460000000001</v>
          </cell>
          <cell r="N85">
            <v>93.59</v>
          </cell>
          <cell r="O85">
            <v>1.4965838846112245E-2</v>
          </cell>
          <cell r="P85">
            <v>1.4086033156355038E-2</v>
          </cell>
          <cell r="R85">
            <v>-0.18240587053376422</v>
          </cell>
          <cell r="S85">
            <v>-0.18240587053376422</v>
          </cell>
          <cell r="T85">
            <v>-2.8084122228605679E-2</v>
          </cell>
          <cell r="U85">
            <v>0.14319544704219203</v>
          </cell>
        </row>
        <row r="86">
          <cell r="A86">
            <v>42264</v>
          </cell>
          <cell r="B86">
            <v>526018.55000000005</v>
          </cell>
          <cell r="C86">
            <v>5461.0460000000003</v>
          </cell>
          <cell r="D86">
            <v>93.369234253727456</v>
          </cell>
          <cell r="E86">
            <v>-2.3120318784584093E-3</v>
          </cell>
          <cell r="F86">
            <v>1.1723616779763857E-2</v>
          </cell>
          <cell r="H86">
            <v>-0.18433446096158423</v>
          </cell>
          <cell r="I86">
            <v>-0.18433446096158423</v>
          </cell>
          <cell r="K86">
            <v>0</v>
          </cell>
          <cell r="L86">
            <v>526018.55000000005</v>
          </cell>
          <cell r="M86">
            <v>5633.7460000000001</v>
          </cell>
          <cell r="N86">
            <v>93.37</v>
          </cell>
          <cell r="O86">
            <v>-2.35067849129178E-3</v>
          </cell>
          <cell r="P86">
            <v>1.1702242929894968E-2</v>
          </cell>
          <cell r="R86">
            <v>-0.18432777146850698</v>
          </cell>
          <cell r="S86">
            <v>-0.18432777146850698</v>
          </cell>
          <cell r="T86">
            <v>-2.8021065389623345E-2</v>
          </cell>
          <cell r="U86">
            <v>0.14338232337290713</v>
          </cell>
        </row>
        <row r="87">
          <cell r="A87">
            <v>42265</v>
          </cell>
          <cell r="B87">
            <v>527991.51</v>
          </cell>
          <cell r="C87">
            <v>5461.0460000000003</v>
          </cell>
          <cell r="D87">
            <v>93.719438185534102</v>
          </cell>
          <cell r="E87">
            <v>3.7507422504394761E-3</v>
          </cell>
          <cell r="F87">
            <v>1.5518331294987364E-2</v>
          </cell>
          <cell r="H87">
            <v>-0.18127510976208527</v>
          </cell>
          <cell r="I87">
            <v>-0.18127510976208527</v>
          </cell>
          <cell r="K87">
            <v>0</v>
          </cell>
          <cell r="L87">
            <v>527991.51</v>
          </cell>
          <cell r="M87">
            <v>5633.7460000000001</v>
          </cell>
          <cell r="N87">
            <v>93.72</v>
          </cell>
          <cell r="O87">
            <v>3.7485273642496875E-3</v>
          </cell>
          <cell r="P87">
            <v>1.5494636471990342E-2</v>
          </cell>
          <cell r="R87">
            <v>-0.18127020179959819</v>
          </cell>
          <cell r="S87">
            <v>-0.18127020179959819</v>
          </cell>
          <cell r="T87">
            <v>-2.7211501255948178E-2</v>
          </cell>
          <cell r="U87">
            <v>0.14372302081436278</v>
          </cell>
        </row>
        <row r="88">
          <cell r="A88">
            <v>42268</v>
          </cell>
          <cell r="B88">
            <v>527944.76</v>
          </cell>
          <cell r="C88">
            <v>5461.0460000000003</v>
          </cell>
          <cell r="D88">
            <v>93.711139976846667</v>
          </cell>
          <cell r="E88">
            <v>-8.8543090399295643E-5</v>
          </cell>
          <cell r="F88">
            <v>1.5428414163577209E-2</v>
          </cell>
          <cell r="H88">
            <v>-0.18134760219405377</v>
          </cell>
          <cell r="I88">
            <v>-0.18134760219405377</v>
          </cell>
          <cell r="K88">
            <v>0</v>
          </cell>
          <cell r="L88">
            <v>527944.76</v>
          </cell>
          <cell r="M88">
            <v>5633.7460000000001</v>
          </cell>
          <cell r="N88">
            <v>93.71</v>
          </cell>
          <cell r="O88">
            <v>-1.0670081092623018E-4</v>
          </cell>
          <cell r="P88">
            <v>1.5386282370787541E-2</v>
          </cell>
          <cell r="R88">
            <v>-0.1813575609329956</v>
          </cell>
          <cell r="S88">
            <v>-0.1813575609329956</v>
          </cell>
          <cell r="T88">
            <v>-2.6888564060456588E-2</v>
          </cell>
          <cell r="U88">
            <v>0.1440187485383489</v>
          </cell>
        </row>
        <row r="89">
          <cell r="A89">
            <v>42269</v>
          </cell>
          <cell r="B89">
            <v>529913.47</v>
          </cell>
          <cell r="C89">
            <v>5461.0460000000003</v>
          </cell>
          <cell r="D89">
            <v>94.060589526045362</v>
          </cell>
          <cell r="E89">
            <v>3.7290075575329151E-3</v>
          </cell>
          <cell r="F89">
            <v>1.9214954394127126E-2</v>
          </cell>
          <cell r="H89">
            <v>-0.17829484121564287</v>
          </cell>
          <cell r="I89">
            <v>-0.17829484121564287</v>
          </cell>
          <cell r="K89">
            <v>0</v>
          </cell>
          <cell r="L89">
            <v>529913.47</v>
          </cell>
          <cell r="M89">
            <v>5633.7460000000001</v>
          </cell>
          <cell r="N89">
            <v>94.06</v>
          </cell>
          <cell r="O89">
            <v>3.7349269021449416E-3</v>
          </cell>
          <cell r="P89">
            <v>1.9178675912883358E-2</v>
          </cell>
          <cell r="R89">
            <v>-0.17829999126408658</v>
          </cell>
          <cell r="S89">
            <v>-0.17829999126408658</v>
          </cell>
          <cell r="T89">
            <v>-2.6112561037450632E-2</v>
          </cell>
          <cell r="U89">
            <v>0.14446798596168464</v>
          </cell>
        </row>
        <row r="90">
          <cell r="A90">
            <v>42270</v>
          </cell>
          <cell r="B90">
            <v>521722.51</v>
          </cell>
          <cell r="C90">
            <v>5461.0460000000003</v>
          </cell>
          <cell r="D90">
            <v>92.606679463362383</v>
          </cell>
          <cell r="E90">
            <v>-1.5457165110371651E-2</v>
          </cell>
          <cell r="F90">
            <v>3.4607805610971099E-3</v>
          </cell>
          <cell r="H90">
            <v>-0.19099607352701686</v>
          </cell>
          <cell r="I90">
            <v>-0.19099607352701686</v>
          </cell>
          <cell r="K90">
            <v>0</v>
          </cell>
          <cell r="L90">
            <v>521722.51</v>
          </cell>
          <cell r="M90">
            <v>5633.7460000000001</v>
          </cell>
          <cell r="N90">
            <v>92.61</v>
          </cell>
          <cell r="O90">
            <v>-1.5415692111418244E-2</v>
          </cell>
          <cell r="P90">
            <v>3.4673312384871924E-3</v>
          </cell>
          <cell r="R90">
            <v>-0.19096706560670917</v>
          </cell>
          <cell r="S90">
            <v>-0.19096706560670917</v>
          </cell>
          <cell r="T90">
            <v>-2.7632274140231061E-2</v>
          </cell>
          <cell r="U90">
            <v>0.14419975266767415</v>
          </cell>
        </row>
        <row r="91">
          <cell r="A91">
            <v>42271</v>
          </cell>
          <cell r="B91">
            <v>523413.44</v>
          </cell>
          <cell r="C91">
            <v>5461.0460000000003</v>
          </cell>
          <cell r="D91">
            <v>92.906822565305575</v>
          </cell>
          <cell r="E91">
            <v>3.2410524130923601E-3</v>
          </cell>
          <cell r="F91">
            <v>6.7130495453779915E-3</v>
          </cell>
          <cell r="H91">
            <v>-0.18837404939892044</v>
          </cell>
          <cell r="I91">
            <v>-0.18837404939892044</v>
          </cell>
          <cell r="K91">
            <v>0</v>
          </cell>
          <cell r="L91">
            <v>523413.44</v>
          </cell>
          <cell r="M91">
            <v>5633.7460000000001</v>
          </cell>
          <cell r="N91">
            <v>92.91</v>
          </cell>
          <cell r="O91">
            <v>3.2393909944929966E-3</v>
          </cell>
          <cell r="P91">
            <v>6.7179542745692267E-3</v>
          </cell>
          <cell r="R91">
            <v>-0.18834629160478733</v>
          </cell>
          <cell r="S91">
            <v>-0.18834629160478733</v>
          </cell>
          <cell r="T91">
            <v>-2.6928357418654514E-2</v>
          </cell>
          <cell r="U91">
            <v>0.14403979044655568</v>
          </cell>
        </row>
        <row r="92">
          <cell r="A92">
            <v>42272</v>
          </cell>
          <cell r="B92">
            <v>526282.38</v>
          </cell>
          <cell r="C92">
            <v>5461.0460000000003</v>
          </cell>
          <cell r="D92">
            <v>93.41606455101099</v>
          </cell>
          <cell r="E92">
            <v>5.4812119459521913E-3</v>
          </cell>
          <cell r="F92">
            <v>1.2231057138692103E-2</v>
          </cell>
          <cell r="H92">
            <v>-0.18392535554284095</v>
          </cell>
          <cell r="I92">
            <v>-0.18392535554284095</v>
          </cell>
          <cell r="K92">
            <v>0</v>
          </cell>
          <cell r="L92">
            <v>526282.38</v>
          </cell>
          <cell r="M92">
            <v>5633.7460000000001</v>
          </cell>
          <cell r="N92">
            <v>93.42</v>
          </cell>
          <cell r="O92">
            <v>5.4891830804004726E-3</v>
          </cell>
          <cell r="P92">
            <v>1.224401343590853E-2</v>
          </cell>
          <cell r="R92">
            <v>-0.18389097580152003</v>
          </cell>
          <cell r="S92">
            <v>-0.18389097580152003</v>
          </cell>
          <cell r="T92">
            <v>-2.5981602477955335E-2</v>
          </cell>
          <cell r="U92">
            <v>0.14408445370920836</v>
          </cell>
        </row>
        <row r="93">
          <cell r="A93">
            <v>42275</v>
          </cell>
          <cell r="B93">
            <v>523823.39</v>
          </cell>
          <cell r="C93">
            <v>5461.0460000000003</v>
          </cell>
          <cell r="D93">
            <v>92.979589424159343</v>
          </cell>
          <cell r="E93">
            <v>-4.6723775931847289E-3</v>
          </cell>
          <cell r="F93">
            <v>7.5015314281916545E-3</v>
          </cell>
          <cell r="H93">
            <v>-0.18773836442596892</v>
          </cell>
          <cell r="I93">
            <v>-0.18773836442596892</v>
          </cell>
          <cell r="K93">
            <v>0</v>
          </cell>
          <cell r="L93">
            <v>523823.39</v>
          </cell>
          <cell r="M93">
            <v>5633.7460000000001</v>
          </cell>
          <cell r="N93">
            <v>92.98</v>
          </cell>
          <cell r="O93">
            <v>-4.709912224363122E-3</v>
          </cell>
          <cell r="P93">
            <v>7.4764329829883902E-3</v>
          </cell>
          <cell r="R93">
            <v>-0.18773477767100544</v>
          </cell>
          <cell r="S93">
            <v>-0.18773477767100544</v>
          </cell>
          <cell r="T93">
            <v>-2.6216733083828103E-2</v>
          </cell>
          <cell r="U93">
            <v>0.14392249396178536</v>
          </cell>
        </row>
        <row r="94">
          <cell r="A94">
            <v>42276</v>
          </cell>
          <cell r="B94">
            <v>518660.37</v>
          </cell>
          <cell r="C94">
            <v>5461.0460000000003</v>
          </cell>
          <cell r="D94">
            <v>92.063144131808571</v>
          </cell>
          <cell r="E94">
            <v>-9.8564136282650594E-3</v>
          </cell>
          <cell r="F94">
            <v>-2.4288203966751354E-3</v>
          </cell>
          <cell r="H94">
            <v>-0.19574435108055765</v>
          </cell>
          <cell r="I94">
            <v>-0.19574435108055765</v>
          </cell>
          <cell r="K94">
            <v>0</v>
          </cell>
          <cell r="L94">
            <v>518660.37</v>
          </cell>
          <cell r="M94">
            <v>5633.7460000000001</v>
          </cell>
          <cell r="N94">
            <v>92.06</v>
          </cell>
          <cell r="O94">
            <v>-9.8946009894601561E-3</v>
          </cell>
          <cell r="P94">
            <v>-2.4921443276628708E-3</v>
          </cell>
          <cell r="R94">
            <v>-0.19577181794356602</v>
          </cell>
          <cell r="S94">
            <v>-0.19577181794356602</v>
          </cell>
          <cell r="T94">
            <v>-2.7025823427436535E-2</v>
          </cell>
          <cell r="U94">
            <v>0.1434400937853591</v>
          </cell>
        </row>
        <row r="95">
          <cell r="A95">
            <v>42277</v>
          </cell>
          <cell r="B95">
            <v>521568.18</v>
          </cell>
          <cell r="C95">
            <v>5461.0460000000003</v>
          </cell>
          <cell r="D95">
            <v>92.57928561209539</v>
          </cell>
          <cell r="E95">
            <v>5.606385542816783E-3</v>
          </cell>
          <cell r="F95">
            <v>3.1639482425835919E-3</v>
          </cell>
          <cell r="G95">
            <v>-0.15775696479464485</v>
          </cell>
          <cell r="H95">
            <v>-0.19123538383772698</v>
          </cell>
          <cell r="I95">
            <v>-0.19123538383772698</v>
          </cell>
          <cell r="K95">
            <v>0</v>
          </cell>
          <cell r="L95">
            <v>521568.18</v>
          </cell>
          <cell r="M95">
            <v>5633.7460000000001</v>
          </cell>
          <cell r="N95">
            <v>92.58</v>
          </cell>
          <cell r="O95">
            <v>5.6484901151423461E-3</v>
          </cell>
          <cell r="P95">
            <v>3.1422689348790112E-3</v>
          </cell>
          <cell r="Q95">
            <v>-0.15775109170305679</v>
          </cell>
          <cell r="R95">
            <v>-0.19122914300690141</v>
          </cell>
          <cell r="S95">
            <v>-0.19122914300690141</v>
          </cell>
          <cell r="T95">
            <v>-2.6098260088730285E-2</v>
          </cell>
          <cell r="U95">
            <v>0.14311886719394179</v>
          </cell>
        </row>
        <row r="96">
          <cell r="A96">
            <v>42278</v>
          </cell>
          <cell r="B96">
            <v>522199.58</v>
          </cell>
          <cell r="C96">
            <v>5461.0460000000003</v>
          </cell>
          <cell r="D96">
            <v>92.691360242368049</v>
          </cell>
          <cell r="E96">
            <v>1.2105799859187805E-3</v>
          </cell>
          <cell r="F96">
            <v>1.2105799859187805E-3</v>
          </cell>
          <cell r="H96">
            <v>-0.19025630958008166</v>
          </cell>
          <cell r="I96">
            <v>-0.19025630958008166</v>
          </cell>
          <cell r="K96">
            <v>0</v>
          </cell>
          <cell r="L96">
            <v>522199.58</v>
          </cell>
          <cell r="M96">
            <v>5633.7460000000001</v>
          </cell>
          <cell r="N96">
            <v>92.69</v>
          </cell>
          <cell r="O96">
            <v>1.1881615899762554E-3</v>
          </cell>
          <cell r="P96">
            <v>1.1881615899762554E-3</v>
          </cell>
          <cell r="R96">
            <v>-0.19026819253952998</v>
          </cell>
          <cell r="S96">
            <v>-0.19026819253952998</v>
          </cell>
          <cell r="T96">
            <v>-2.5675278490595588E-2</v>
          </cell>
          <cell r="U96">
            <v>0.14273542748224632</v>
          </cell>
        </row>
        <row r="97">
          <cell r="A97">
            <v>42279</v>
          </cell>
          <cell r="B97">
            <v>527397.91</v>
          </cell>
          <cell r="C97">
            <v>5461.0460000000003</v>
          </cell>
          <cell r="D97">
            <v>93.614073122927451</v>
          </cell>
          <cell r="E97">
            <v>9.9546805457024767E-3</v>
          </cell>
          <cell r="F97">
            <v>1.1177311468656193E-2</v>
          </cell>
          <cell r="H97">
            <v>-0.18219556981805318</v>
          </cell>
          <cell r="I97">
            <v>-0.18219556981805318</v>
          </cell>
          <cell r="K97">
            <v>0</v>
          </cell>
          <cell r="L97">
            <v>527397.91</v>
          </cell>
          <cell r="M97">
            <v>5633.7460000000001</v>
          </cell>
          <cell r="N97">
            <v>93.61</v>
          </cell>
          <cell r="O97">
            <v>9.9255583126551805E-3</v>
          </cell>
          <cell r="P97">
            <v>1.1125513069777604E-2</v>
          </cell>
          <cell r="R97">
            <v>-0.18223115226696951</v>
          </cell>
          <cell r="S97">
            <v>-0.18223115226696951</v>
          </cell>
          <cell r="T97">
            <v>-2.4316695709018177E-2</v>
          </cell>
          <cell r="U97">
            <v>0.14267412650691613</v>
          </cell>
        </row>
        <row r="98">
          <cell r="A98">
            <v>42282</v>
          </cell>
          <cell r="B98">
            <v>531361.86</v>
          </cell>
          <cell r="C98">
            <v>5461.0460000000003</v>
          </cell>
          <cell r="D98">
            <v>94.317681343816346</v>
          </cell>
          <cell r="E98">
            <v>7.5160517795755943E-3</v>
          </cell>
          <cell r="F98">
            <v>1.8777372499986456E-2</v>
          </cell>
          <cell r="H98">
            <v>-0.17604890937523943</v>
          </cell>
          <cell r="I98">
            <v>-0.17604890937523943</v>
          </cell>
          <cell r="K98">
            <v>0</v>
          </cell>
          <cell r="L98">
            <v>531361.86</v>
          </cell>
          <cell r="M98">
            <v>5633.7460000000001</v>
          </cell>
          <cell r="N98">
            <v>94.32</v>
          </cell>
          <cell r="O98">
            <v>7.5846597585726983E-3</v>
          </cell>
          <cell r="P98">
            <v>1.8794556059624101E-2</v>
          </cell>
          <cell r="R98">
            <v>-0.17602865379575439</v>
          </cell>
          <cell r="S98">
            <v>-0.17602865379575439</v>
          </cell>
          <cell r="T98">
            <v>-2.3230325467523016E-2</v>
          </cell>
          <cell r="U98">
            <v>0.14290418296466131</v>
          </cell>
        </row>
        <row r="99">
          <cell r="A99">
            <v>42283</v>
          </cell>
          <cell r="B99">
            <v>530363.06000000006</v>
          </cell>
          <cell r="C99">
            <v>5461.0460000000003</v>
          </cell>
          <cell r="D99">
            <v>94.140392555858938</v>
          </cell>
          <cell r="E99">
            <v>-1.8796983283668744E-3</v>
          </cell>
          <cell r="F99">
            <v>1.6862378375920306E-2</v>
          </cell>
          <cell r="H99">
            <v>-0.1775976888629428</v>
          </cell>
          <cell r="I99">
            <v>-0.1775976888629428</v>
          </cell>
          <cell r="K99">
            <v>0</v>
          </cell>
          <cell r="L99">
            <v>530363.06000000006</v>
          </cell>
          <cell r="M99">
            <v>5633.7460000000001</v>
          </cell>
          <cell r="N99">
            <v>94.14</v>
          </cell>
          <cell r="O99">
            <v>-1.9083969465648609E-3</v>
          </cell>
          <cell r="P99">
            <v>1.6850291639663117E-2</v>
          </cell>
          <cell r="R99">
            <v>-0.17760111819690749</v>
          </cell>
          <cell r="S99">
            <v>-0.17760111819690749</v>
          </cell>
          <cell r="T99">
            <v>-2.3183270868173622E-2</v>
          </cell>
          <cell r="U99">
            <v>0.1430261463211977</v>
          </cell>
        </row>
        <row r="100">
          <cell r="A100">
            <v>42284</v>
          </cell>
          <cell r="B100">
            <v>535975.28</v>
          </cell>
          <cell r="C100">
            <v>5461.0460000000003</v>
          </cell>
          <cell r="D100">
            <v>95.136571652325117</v>
          </cell>
          <cell r="E100">
            <v>1.0581845575745596E-2</v>
          </cell>
          <cell r="F100">
            <v>2.7622659035679842E-2</v>
          </cell>
          <cell r="H100">
            <v>-0.16889515460535409</v>
          </cell>
          <cell r="I100">
            <v>-0.16889515460535409</v>
          </cell>
          <cell r="K100">
            <v>0</v>
          </cell>
          <cell r="L100">
            <v>535975.28</v>
          </cell>
          <cell r="M100">
            <v>5633.7460000000001</v>
          </cell>
          <cell r="N100">
            <v>95.14</v>
          </cell>
          <cell r="O100">
            <v>1.0622477161674082E-2</v>
          </cell>
          <cell r="P100">
            <v>2.7651760639447076E-2</v>
          </cell>
          <cell r="R100">
            <v>-0.16886520485716783</v>
          </cell>
          <cell r="S100">
            <v>-0.16886520485716783</v>
          </cell>
          <cell r="T100">
            <v>-2.1805098840317783E-2</v>
          </cell>
          <cell r="U100">
            <v>0.14360732007905194</v>
          </cell>
        </row>
        <row r="101">
          <cell r="A101">
            <v>42285</v>
          </cell>
          <cell r="B101">
            <v>537004.97</v>
          </cell>
          <cell r="C101">
            <v>5461.0460000000003</v>
          </cell>
          <cell r="D101">
            <v>95.3193434705789</v>
          </cell>
          <cell r="E101">
            <v>1.9211520352206968E-3</v>
          </cell>
          <cell r="F101">
            <v>2.9596878398524984E-2</v>
          </cell>
          <cell r="H101">
            <v>-0.16729847584014235</v>
          </cell>
          <cell r="I101">
            <v>-0.16729847584014235</v>
          </cell>
          <cell r="K101">
            <v>0</v>
          </cell>
          <cell r="L101">
            <v>537004.97</v>
          </cell>
          <cell r="M101">
            <v>5633.7460000000001</v>
          </cell>
          <cell r="N101">
            <v>95.32</v>
          </cell>
          <cell r="O101">
            <v>1.891948707168245E-3</v>
          </cell>
          <cell r="P101">
            <v>2.959602505940806E-2</v>
          </cell>
          <cell r="R101">
            <v>-0.16729274045601472</v>
          </cell>
          <cell r="S101">
            <v>-0.16729274045601472</v>
          </cell>
          <cell r="T101">
            <v>-2.1372119797504752E-2</v>
          </cell>
          <cell r="U101">
            <v>0.14424049694844737</v>
          </cell>
        </row>
        <row r="102">
          <cell r="A102">
            <v>42286</v>
          </cell>
          <cell r="B102">
            <v>540908.76</v>
          </cell>
          <cell r="C102">
            <v>5461.0460000000003</v>
          </cell>
          <cell r="D102">
            <v>96.012273183775065</v>
          </cell>
          <cell r="E102">
            <v>7.2695602798611425E-3</v>
          </cell>
          <cell r="F102">
            <v>3.7081594970000076E-2</v>
          </cell>
          <cell r="H102">
            <v>-0.16124510191512997</v>
          </cell>
          <cell r="I102">
            <v>-0.16124510191512997</v>
          </cell>
          <cell r="K102">
            <v>0</v>
          </cell>
          <cell r="L102">
            <v>540908.76</v>
          </cell>
          <cell r="M102">
            <v>5633.7460000000001</v>
          </cell>
          <cell r="N102">
            <v>96.01</v>
          </cell>
          <cell r="O102">
            <v>7.2387746537978526E-3</v>
          </cell>
          <cell r="P102">
            <v>3.7049038669259016E-2</v>
          </cell>
          <cell r="R102">
            <v>-0.1612649602515942</v>
          </cell>
          <cell r="S102">
            <v>-0.1612649602515942</v>
          </cell>
          <cell r="T102">
            <v>-2.0384675578014821E-2</v>
          </cell>
          <cell r="U102">
            <v>0.14521397751255452</v>
          </cell>
        </row>
        <row r="103">
          <cell r="A103">
            <v>42289</v>
          </cell>
          <cell r="B103">
            <v>546504.75</v>
          </cell>
          <cell r="C103">
            <v>5461.0460000000003</v>
          </cell>
          <cell r="D103">
            <v>97.005571426187828</v>
          </cell>
          <cell r="E103">
            <v>1.0345534060124839E-2</v>
          </cell>
          <cell r="F103">
            <v>4.7810757933890891E-2</v>
          </cell>
          <cell r="H103">
            <v>-0.15256773454889638</v>
          </cell>
          <cell r="I103">
            <v>-0.15256773454889638</v>
          </cell>
          <cell r="K103">
            <v>0</v>
          </cell>
          <cell r="L103">
            <v>546504.75</v>
          </cell>
          <cell r="M103">
            <v>5633.7460000000001</v>
          </cell>
          <cell r="N103">
            <v>97.01</v>
          </cell>
          <cell r="O103">
            <v>1.0415581710238486E-2</v>
          </cell>
          <cell r="P103">
            <v>4.7850507669042974E-2</v>
          </cell>
          <cell r="R103">
            <v>-0.15252904691185454</v>
          </cell>
          <cell r="S103">
            <v>-0.15252904691185454</v>
          </cell>
          <cell r="T103">
            <v>-1.9078866113432014E-2</v>
          </cell>
          <cell r="U103">
            <v>0.14675076311175339</v>
          </cell>
        </row>
        <row r="104">
          <cell r="A104">
            <v>42290</v>
          </cell>
          <cell r="B104">
            <v>547436.9</v>
          </cell>
          <cell r="C104">
            <v>5461.0460000000003</v>
          </cell>
          <cell r="D104">
            <v>97.171029719834721</v>
          </cell>
          <cell r="E104">
            <v>1.7056576360956477E-3</v>
          </cell>
          <cell r="F104">
            <v>4.9597964354343826E-2</v>
          </cell>
          <cell r="H104">
            <v>-0.15112230523425596</v>
          </cell>
          <cell r="I104">
            <v>-0.15112230523425596</v>
          </cell>
          <cell r="K104">
            <v>0</v>
          </cell>
          <cell r="L104">
            <v>547436.9</v>
          </cell>
          <cell r="M104">
            <v>5633.7460000000001</v>
          </cell>
          <cell r="N104">
            <v>97.17</v>
          </cell>
          <cell r="O104">
            <v>1.6493145036593493E-3</v>
          </cell>
          <cell r="P104">
            <v>4.9578742709008417E-2</v>
          </cell>
          <cell r="R104">
            <v>-0.15113130077749626</v>
          </cell>
          <cell r="S104">
            <v>-0.15113130077749626</v>
          </cell>
          <cell r="T104">
            <v>-1.870904790608563E-2</v>
          </cell>
          <cell r="U104">
            <v>0.14829971837748757</v>
          </cell>
        </row>
        <row r="105">
          <cell r="A105">
            <v>42291</v>
          </cell>
          <cell r="B105">
            <v>545226.11</v>
          </cell>
          <cell r="C105">
            <v>5461.0460000000003</v>
          </cell>
          <cell r="D105">
            <v>96.778610537287264</v>
          </cell>
          <cell r="E105">
            <v>-4.0384380373336137E-3</v>
          </cell>
          <cell r="F105">
            <v>4.5359228011187414E-2</v>
          </cell>
          <cell r="H105">
            <v>-0.15455044520584205</v>
          </cell>
          <cell r="I105">
            <v>-0.15455044520584205</v>
          </cell>
          <cell r="K105">
            <v>0</v>
          </cell>
          <cell r="L105">
            <v>545226.11</v>
          </cell>
          <cell r="M105">
            <v>5633.7460000000001</v>
          </cell>
          <cell r="N105">
            <v>96.78</v>
          </cell>
          <cell r="O105">
            <v>-4.0135844396418374E-3</v>
          </cell>
          <cell r="P105">
            <v>4.5366169799092804E-2</v>
          </cell>
          <cell r="R105">
            <v>-0.15453830697999471</v>
          </cell>
          <cell r="S105">
            <v>-0.15453830697999471</v>
          </cell>
          <cell r="T105">
            <v>-1.8935901697602731E-2</v>
          </cell>
          <cell r="U105">
            <v>0.1495093369773039</v>
          </cell>
        </row>
        <row r="106">
          <cell r="A106">
            <v>42292</v>
          </cell>
          <cell r="B106">
            <v>551467.4</v>
          </cell>
          <cell r="C106">
            <v>5461.0460000000003</v>
          </cell>
          <cell r="D106">
            <v>97.886450684855163</v>
          </cell>
          <cell r="E106">
            <v>1.1447159051132028E-2</v>
          </cell>
          <cell r="F106">
            <v>5.7325621359800127E-2</v>
          </cell>
          <cell r="H106">
            <v>-0.14487244968240442</v>
          </cell>
          <cell r="I106">
            <v>-0.14487244968240442</v>
          </cell>
          <cell r="K106">
            <v>0</v>
          </cell>
          <cell r="L106">
            <v>551467.4</v>
          </cell>
          <cell r="M106">
            <v>5633.7460000000001</v>
          </cell>
          <cell r="N106">
            <v>97.89</v>
          </cell>
          <cell r="O106">
            <v>1.1469311841289409E-2</v>
          </cell>
          <cell r="P106">
            <v>5.7355800388853018E-2</v>
          </cell>
          <cell r="R106">
            <v>-0.14484144317288372</v>
          </cell>
          <cell r="S106">
            <v>-0.14484144317288372</v>
          </cell>
          <cell r="T106">
            <v>-1.756772212392832E-2</v>
          </cell>
          <cell r="U106">
            <v>0.15136313210192179</v>
          </cell>
        </row>
        <row r="107">
          <cell r="A107">
            <v>42293</v>
          </cell>
          <cell r="B107">
            <v>551983.87</v>
          </cell>
          <cell r="C107">
            <v>5461.0460000000003</v>
          </cell>
          <cell r="D107">
            <v>97.97812503439097</v>
          </cell>
          <cell r="E107">
            <v>9.3653768110302238E-4</v>
          </cell>
          <cell r="F107">
            <v>5.8315846645399239E-2</v>
          </cell>
          <cell r="H107">
            <v>-0.14407159050938267</v>
          </cell>
          <cell r="I107">
            <v>-0.14407159050938267</v>
          </cell>
          <cell r="K107">
            <v>0</v>
          </cell>
          <cell r="L107">
            <v>551983.87</v>
          </cell>
          <cell r="M107">
            <v>5633.7460000000001</v>
          </cell>
          <cell r="N107">
            <v>97.98</v>
          </cell>
          <cell r="O107">
            <v>9.1939932577389527E-4</v>
          </cell>
          <cell r="P107">
            <v>5.832793259883351E-2</v>
          </cell>
          <cell r="R107">
            <v>-0.14405521097230711</v>
          </cell>
          <cell r="S107">
            <v>-0.14405521097230711</v>
          </cell>
          <cell r="T107">
            <v>-1.7297592223556535E-2</v>
          </cell>
          <cell r="U107">
            <v>0.15316800337827058</v>
          </cell>
        </row>
        <row r="108">
          <cell r="A108">
            <v>42296</v>
          </cell>
          <cell r="B108">
            <v>550783.93000000005</v>
          </cell>
          <cell r="C108">
            <v>5461.0460000000003</v>
          </cell>
          <cell r="D108">
            <v>97.765133536371721</v>
          </cell>
          <cell r="E108">
            <v>-2.1738678704505965E-3</v>
          </cell>
          <cell r="F108">
            <v>5.6015207829588132E-2</v>
          </cell>
          <cell r="H108">
            <v>-0.14593226577818008</v>
          </cell>
          <cell r="I108">
            <v>-0.14593226577818008</v>
          </cell>
          <cell r="K108">
            <v>0</v>
          </cell>
          <cell r="L108">
            <v>550783.93000000005</v>
          </cell>
          <cell r="M108">
            <v>5633.7460000000001</v>
          </cell>
          <cell r="N108">
            <v>97.77</v>
          </cell>
          <cell r="O108">
            <v>-2.1432945499082479E-3</v>
          </cell>
          <cell r="P108">
            <v>5.605962410887888E-2</v>
          </cell>
          <cell r="R108">
            <v>-0.14588975277365246</v>
          </cell>
          <cell r="S108">
            <v>-0.14588975277365246</v>
          </cell>
          <cell r="T108">
            <v>-1.7344587789835941E-2</v>
          </cell>
          <cell r="U108">
            <v>0.15472987034559704</v>
          </cell>
        </row>
        <row r="109">
          <cell r="A109">
            <v>42297</v>
          </cell>
          <cell r="B109">
            <v>551188.02</v>
          </cell>
          <cell r="C109">
            <v>5461.0460000000003</v>
          </cell>
          <cell r="D109">
            <v>97.836860234735468</v>
          </cell>
          <cell r="E109">
            <v>7.3366338048375113E-4</v>
          </cell>
          <cell r="F109">
            <v>5.6789967516806872E-2</v>
          </cell>
          <cell r="H109">
            <v>-0.14530566755712881</v>
          </cell>
          <cell r="I109">
            <v>-0.14530566755712881</v>
          </cell>
          <cell r="K109">
            <v>0</v>
          </cell>
          <cell r="L109">
            <v>551188.02</v>
          </cell>
          <cell r="M109">
            <v>5633.7460000000001</v>
          </cell>
          <cell r="N109">
            <v>97.84</v>
          </cell>
          <cell r="O109">
            <v>7.1596604275336873E-4</v>
          </cell>
          <cell r="P109">
            <v>5.6815726938863831E-2</v>
          </cell>
          <cell r="R109">
            <v>-0.14527823883987068</v>
          </cell>
          <cell r="S109">
            <v>-0.14527823883987068</v>
          </cell>
          <cell r="T109">
            <v>-1.7102522056831049E-2</v>
          </cell>
          <cell r="U109">
            <v>0.15624516516652576</v>
          </cell>
        </row>
        <row r="110">
          <cell r="A110">
            <v>42298</v>
          </cell>
          <cell r="B110">
            <v>548606.71</v>
          </cell>
          <cell r="C110">
            <v>5461.0460000000003</v>
          </cell>
          <cell r="D110">
            <v>97.378673088918092</v>
          </cell>
          <cell r="E110">
            <v>-4.6831750806196615E-3</v>
          </cell>
          <cell r="F110">
            <v>5.1840835075483316E-2</v>
          </cell>
          <cell r="H110">
            <v>-0.14930835075637205</v>
          </cell>
          <cell r="I110">
            <v>-0.14930835075637205</v>
          </cell>
          <cell r="K110">
            <v>0</v>
          </cell>
          <cell r="L110">
            <v>548606.71</v>
          </cell>
          <cell r="M110">
            <v>5633.7460000000001</v>
          </cell>
          <cell r="N110">
            <v>97.38</v>
          </cell>
          <cell r="O110">
            <v>-4.7015535568275535E-3</v>
          </cell>
          <cell r="P110">
            <v>5.1847051198963046E-2</v>
          </cell>
          <cell r="R110">
            <v>-0.14929675897615102</v>
          </cell>
          <cell r="S110">
            <v>-0.14929675897615102</v>
          </cell>
          <cell r="T110">
            <v>-1.7405279393244655E-2</v>
          </cell>
          <cell r="U110">
            <v>0.15740025441701774</v>
          </cell>
        </row>
        <row r="111">
          <cell r="A111">
            <v>42299</v>
          </cell>
          <cell r="B111">
            <v>548355.64</v>
          </cell>
          <cell r="C111">
            <v>5461.0460000000003</v>
          </cell>
          <cell r="D111">
            <v>97.334107714476303</v>
          </cell>
          <cell r="E111">
            <v>-4.576502536761673E-4</v>
          </cell>
          <cell r="F111">
            <v>5.1359459850484068E-2</v>
          </cell>
          <cell r="H111">
            <v>-0.14969767000544854</v>
          </cell>
          <cell r="I111">
            <v>-0.14969767000544854</v>
          </cell>
          <cell r="K111">
            <v>0</v>
          </cell>
          <cell r="L111">
            <v>548355.64</v>
          </cell>
          <cell r="M111">
            <v>5633.7460000000001</v>
          </cell>
          <cell r="N111">
            <v>97.33</v>
          </cell>
          <cell r="O111">
            <v>-5.1345245430267639E-4</v>
          </cell>
          <cell r="P111">
            <v>5.1306977748973859E-2</v>
          </cell>
          <cell r="R111">
            <v>-0.14973355464313798</v>
          </cell>
          <cell r="S111">
            <v>-0.14973355464313798</v>
          </cell>
          <cell r="T111">
            <v>-1.7288401617136628E-2</v>
          </cell>
          <cell r="U111">
            <v>0.15846072329085142</v>
          </cell>
        </row>
        <row r="112">
          <cell r="A112">
            <v>42300</v>
          </cell>
          <cell r="B112">
            <v>547415.47</v>
          </cell>
          <cell r="C112">
            <v>5461.0460000000003</v>
          </cell>
          <cell r="D112">
            <v>97.167225856472754</v>
          </cell>
          <cell r="E112">
            <v>-1.7145259963042836E-3</v>
          </cell>
          <cell r="F112">
            <v>4.955687672511E-2</v>
          </cell>
          <cell r="H112">
            <v>-0.15115553545494231</v>
          </cell>
          <cell r="I112">
            <v>-0.15115553545494231</v>
          </cell>
          <cell r="K112">
            <v>0</v>
          </cell>
          <cell r="L112">
            <v>547415.47</v>
          </cell>
          <cell r="M112">
            <v>5633.7460000000001</v>
          </cell>
          <cell r="N112">
            <v>97.17</v>
          </cell>
          <cell r="O112">
            <v>-1.6438919141066322E-3</v>
          </cell>
          <cell r="P112">
            <v>4.9578742709008417E-2</v>
          </cell>
          <cell r="R112">
            <v>-0.15113130077749626</v>
          </cell>
          <cell r="S112">
            <v>-0.15113130077749626</v>
          </cell>
          <cell r="T112">
            <v>-1.7283719829947586E-2</v>
          </cell>
          <cell r="U112">
            <v>0.15937432469880458</v>
          </cell>
        </row>
        <row r="113">
          <cell r="A113">
            <v>42303</v>
          </cell>
          <cell r="B113">
            <v>547201.31999999995</v>
          </cell>
          <cell r="C113">
            <v>5461.0460000000003</v>
          </cell>
          <cell r="D113">
            <v>97.129213848121651</v>
          </cell>
          <cell r="E113">
            <v>-3.9120195123454327E-4</v>
          </cell>
          <cell r="F113">
            <v>4.9146288027003493E-2</v>
          </cell>
          <cell r="H113">
            <v>-0.15148760506576697</v>
          </cell>
          <cell r="I113">
            <v>-0.15148760506576697</v>
          </cell>
          <cell r="K113">
            <v>0</v>
          </cell>
          <cell r="L113">
            <v>547201.31999999995</v>
          </cell>
          <cell r="M113">
            <v>5633.7460000000001</v>
          </cell>
          <cell r="N113">
            <v>97.13</v>
          </cell>
          <cell r="O113">
            <v>-4.11649686117177E-4</v>
          </cell>
          <cell r="P113">
            <v>4.9146683949017111E-2</v>
          </cell>
          <cell r="R113">
            <v>-0.15148073731108591</v>
          </cell>
          <cell r="S113">
            <v>-0.15148073731108591</v>
          </cell>
          <cell r="T113">
            <v>-1.7160291835693897E-2</v>
          </cell>
          <cell r="U113">
            <v>0.16021389393355495</v>
          </cell>
        </row>
        <row r="114">
          <cell r="A114">
            <v>42304</v>
          </cell>
          <cell r="B114">
            <v>545079.29</v>
          </cell>
          <cell r="C114">
            <v>5461.0460000000003</v>
          </cell>
          <cell r="D114">
            <v>96.752549724463975</v>
          </cell>
          <cell r="E114">
            <v>-3.8779694464186054E-3</v>
          </cell>
          <cell r="F114">
            <v>4.5077730777211222E-2</v>
          </cell>
          <cell r="H114">
            <v>-0.1547781102082294</v>
          </cell>
          <cell r="I114">
            <v>-0.1547781102082294</v>
          </cell>
          <cell r="K114">
            <v>0</v>
          </cell>
          <cell r="L114">
            <v>545079.29</v>
          </cell>
          <cell r="M114">
            <v>5633.7460000000001</v>
          </cell>
          <cell r="N114">
            <v>96.75</v>
          </cell>
          <cell r="O114">
            <v>-3.9122825079789258E-3</v>
          </cell>
          <cell r="P114">
            <v>4.5042125729099158E-2</v>
          </cell>
          <cell r="R114">
            <v>-0.15480038438018695</v>
          </cell>
          <cell r="S114">
            <v>-0.15480038438018695</v>
          </cell>
          <cell r="T114">
            <v>-1.7372732706462557E-2</v>
          </cell>
          <cell r="U114">
            <v>0.16081966450469393</v>
          </cell>
        </row>
        <row r="115">
          <cell r="A115">
            <v>42305</v>
          </cell>
          <cell r="B115">
            <v>543176.68999999994</v>
          </cell>
          <cell r="C115">
            <v>5461.0460000000003</v>
          </cell>
          <cell r="D115">
            <v>96.414834818609137</v>
          </cell>
          <cell r="E115">
            <v>-3.4905013543994334E-3</v>
          </cell>
          <cell r="F115">
            <v>4.1429885542480838E-2</v>
          </cell>
          <cell r="H115">
            <v>-0.15772835835931565</v>
          </cell>
          <cell r="I115">
            <v>-0.15772835835931565</v>
          </cell>
          <cell r="K115">
            <v>0</v>
          </cell>
          <cell r="L115">
            <v>543176.68999999994</v>
          </cell>
          <cell r="M115">
            <v>5633.7460000000001</v>
          </cell>
          <cell r="N115">
            <v>96.41</v>
          </cell>
          <cell r="O115">
            <v>-3.5142118863049632E-3</v>
          </cell>
          <cell r="P115">
            <v>4.136962626917251E-2</v>
          </cell>
          <cell r="R115">
            <v>-0.15777059491569845</v>
          </cell>
          <cell r="S115">
            <v>-0.15777059491569845</v>
          </cell>
          <cell r="T115">
            <v>-1.7542370455018386E-2</v>
          </cell>
          <cell r="U115">
            <v>0.16123536959068796</v>
          </cell>
        </row>
        <row r="116">
          <cell r="A116">
            <v>42306</v>
          </cell>
          <cell r="B116">
            <v>538624.53</v>
          </cell>
          <cell r="C116">
            <v>5461.0460000000003</v>
          </cell>
          <cell r="D116">
            <v>95.606818269762258</v>
          </cell>
          <cell r="E116">
            <v>-8.380624728207553E-3</v>
          </cell>
          <cell r="F116">
            <v>3.2702052491009104E-2</v>
          </cell>
          <cell r="H116">
            <v>-0.16478712090711756</v>
          </cell>
          <cell r="I116">
            <v>-0.16478712090711756</v>
          </cell>
          <cell r="K116">
            <v>0</v>
          </cell>
          <cell r="L116">
            <v>538624.53</v>
          </cell>
          <cell r="M116">
            <v>5633.7460000000001</v>
          </cell>
          <cell r="N116">
            <v>95.61</v>
          </cell>
          <cell r="O116">
            <v>-8.2978944092936269E-3</v>
          </cell>
          <cell r="P116">
            <v>3.2728451069345521E-2</v>
          </cell>
          <cell r="R116">
            <v>-0.16475932558749018</v>
          </cell>
          <cell r="S116">
            <v>-0.16475932558749018</v>
          </cell>
          <cell r="T116">
            <v>-1.8151952667480487E-2</v>
          </cell>
          <cell r="U116">
            <v>0.16130728933203398</v>
          </cell>
        </row>
        <row r="117">
          <cell r="A117">
            <v>42307</v>
          </cell>
          <cell r="B117">
            <v>539134.02</v>
          </cell>
          <cell r="C117">
            <v>5461.0460000000003</v>
          </cell>
          <cell r="D117">
            <v>95.697253656803127</v>
          </cell>
          <cell r="E117">
            <v>9.4590938886485176E-4</v>
          </cell>
          <cell r="F117">
            <v>3.3678895058360414E-2</v>
          </cell>
          <cell r="H117">
            <v>-0.16399708520308265</v>
          </cell>
          <cell r="I117">
            <v>-0.16399708520308265</v>
          </cell>
          <cell r="K117">
            <v>0</v>
          </cell>
          <cell r="L117">
            <v>539134.02</v>
          </cell>
          <cell r="M117">
            <v>5633.7460000000001</v>
          </cell>
          <cell r="N117">
            <v>95.7</v>
          </cell>
          <cell r="O117">
            <v>9.4132412927527831E-4</v>
          </cell>
          <cell r="P117">
            <v>3.3700583279326013E-2</v>
          </cell>
          <cell r="R117">
            <v>-0.16397309338691357</v>
          </cell>
          <cell r="S117">
            <v>-0.16397309338691357</v>
          </cell>
          <cell r="T117">
            <v>-1.7901053177922677E-2</v>
          </cell>
          <cell r="U117">
            <v>0.16139532623451924</v>
          </cell>
        </row>
        <row r="118">
          <cell r="A118">
            <v>42310</v>
          </cell>
          <cell r="B118">
            <v>540216.18000000005</v>
          </cell>
          <cell r="C118">
            <v>5461.0460000000003</v>
          </cell>
          <cell r="D118">
            <v>95.889338993983756</v>
          </cell>
          <cell r="E118">
            <v>2.0072189100588389E-3</v>
          </cell>
          <cell r="F118">
            <v>2.0072189100588389E-3</v>
          </cell>
          <cell r="H118">
            <v>-0.16231904434363797</v>
          </cell>
          <cell r="I118">
            <v>-0.16231904434363797</v>
          </cell>
          <cell r="K118">
            <v>0</v>
          </cell>
          <cell r="L118">
            <v>540216.18000000005</v>
          </cell>
          <cell r="M118">
            <v>5633.7460000000001</v>
          </cell>
          <cell r="N118">
            <v>95.89</v>
          </cell>
          <cell r="O118">
            <v>1.9853709508881323E-3</v>
          </cell>
          <cell r="P118">
            <v>1.9853709508881323E-3</v>
          </cell>
          <cell r="R118">
            <v>-0.16231326985236305</v>
          </cell>
          <cell r="S118">
            <v>-0.16231326985236305</v>
          </cell>
          <cell r="T118">
            <v>-1.7560094851617691E-2</v>
          </cell>
          <cell r="U118">
            <v>0.16076091951242635</v>
          </cell>
        </row>
        <row r="119">
          <cell r="A119">
            <v>42311</v>
          </cell>
          <cell r="B119">
            <v>540855.27</v>
          </cell>
          <cell r="C119">
            <v>5461.0460000000003</v>
          </cell>
          <cell r="D119">
            <v>96.002778613022315</v>
          </cell>
          <cell r="E119">
            <v>1.1830263950998177E-3</v>
          </cell>
          <cell r="F119">
            <v>3.1926198981100384E-3</v>
          </cell>
          <cell r="H119">
            <v>-0.16132804566242409</v>
          </cell>
          <cell r="I119">
            <v>-0.16132804566242409</v>
          </cell>
          <cell r="K119">
            <v>0</v>
          </cell>
          <cell r="L119">
            <v>540855.27</v>
          </cell>
          <cell r="M119">
            <v>5633.7460000000001</v>
          </cell>
          <cell r="N119">
            <v>96</v>
          </cell>
          <cell r="O119">
            <v>1.1471477734903424E-3</v>
          </cell>
          <cell r="P119">
            <v>3.1347962382444194E-3</v>
          </cell>
          <cell r="R119">
            <v>-0.16135231938499173</v>
          </cell>
          <cell r="S119">
            <v>-0.16135231938499173</v>
          </cell>
          <cell r="T119">
            <v>-1.7300213958307609E-2</v>
          </cell>
          <cell r="U119">
            <v>0.16014734671902259</v>
          </cell>
        </row>
        <row r="120">
          <cell r="A120">
            <v>42312</v>
          </cell>
          <cell r="B120">
            <v>545151.81999999995</v>
          </cell>
          <cell r="C120">
            <v>5461.0460000000003</v>
          </cell>
          <cell r="D120">
            <v>96.765423929300312</v>
          </cell>
          <cell r="E120">
            <v>7.9439921145632031E-3</v>
          </cell>
          <cell r="F120">
            <v>1.1161974159968446E-2</v>
          </cell>
          <cell r="H120">
            <v>-0.1546656422704612</v>
          </cell>
          <cell r="I120">
            <v>-0.1546656422704612</v>
          </cell>
          <cell r="K120">
            <v>0</v>
          </cell>
          <cell r="L120">
            <v>545151.81999999995</v>
          </cell>
          <cell r="M120">
            <v>5633.7460000000001</v>
          </cell>
          <cell r="N120">
            <v>96.77</v>
          </cell>
          <cell r="O120">
            <v>8.0208333333333659E-3</v>
          </cell>
          <cell r="P120">
            <v>1.1180773249738651E-2</v>
          </cell>
          <cell r="R120">
            <v>-0.15462566611339223</v>
          </cell>
          <cell r="S120">
            <v>-0.15462566611339223</v>
          </cell>
          <cell r="T120">
            <v>-1.6431782752007962E-2</v>
          </cell>
          <cell r="U120">
            <v>0.15965915781399984</v>
          </cell>
        </row>
        <row r="121">
          <cell r="A121">
            <v>42313</v>
          </cell>
          <cell r="B121">
            <v>547007.4</v>
          </cell>
          <cell r="C121">
            <v>5461.0460000000003</v>
          </cell>
          <cell r="D121">
            <v>97.094792700984385</v>
          </cell>
          <cell r="E121">
            <v>3.4037857564155338E-3</v>
          </cell>
          <cell r="F121">
            <v>1.4603752885043342E-2</v>
          </cell>
          <cell r="H121">
            <v>-0.15178830522421261</v>
          </cell>
          <cell r="I121">
            <v>-0.15178830522421261</v>
          </cell>
          <cell r="K121">
            <v>0</v>
          </cell>
          <cell r="L121">
            <v>547007.4</v>
          </cell>
          <cell r="M121">
            <v>5633.7460000000001</v>
          </cell>
          <cell r="N121">
            <v>97.09</v>
          </cell>
          <cell r="O121">
            <v>3.3068099617650226E-3</v>
          </cell>
          <cell r="P121">
            <v>1.4524555903866254E-2</v>
          </cell>
          <cell r="R121">
            <v>-0.15183017384467545</v>
          </cell>
          <cell r="S121">
            <v>-0.15183017384467545</v>
          </cell>
          <cell r="T121">
            <v>-1.5992989685514658E-2</v>
          </cell>
          <cell r="U121">
            <v>0.15923526785527184</v>
          </cell>
        </row>
        <row r="122">
          <cell r="A122">
            <v>42314</v>
          </cell>
          <cell r="B122">
            <v>545091.31999999995</v>
          </cell>
          <cell r="C122">
            <v>5461.0460000000003</v>
          </cell>
          <cell r="D122">
            <v>96.754685070998931</v>
          </cell>
          <cell r="E122">
            <v>-3.5028410950199707E-3</v>
          </cell>
          <cell r="F122">
            <v>1.1049757164276031E-2</v>
          </cell>
          <cell r="H122">
            <v>-0.15475945600594976</v>
          </cell>
          <cell r="I122">
            <v>-0.15475945600594976</v>
          </cell>
          <cell r="K122">
            <v>0</v>
          </cell>
          <cell r="L122">
            <v>545091.31999999995</v>
          </cell>
          <cell r="M122">
            <v>5633.7460000000001</v>
          </cell>
          <cell r="N122">
            <v>96.75</v>
          </cell>
          <cell r="O122">
            <v>-3.5019054485528889E-3</v>
          </cell>
          <cell r="P122">
            <v>1.097178683385569E-2</v>
          </cell>
          <cell r="R122">
            <v>-0.15480038438018695</v>
          </cell>
          <cell r="S122">
            <v>-0.15480038438018695</v>
          </cell>
          <cell r="T122">
            <v>-1.6164292460317142E-2</v>
          </cell>
          <cell r="U122">
            <v>0.15874912830630686</v>
          </cell>
        </row>
        <row r="123">
          <cell r="A123">
            <v>42317</v>
          </cell>
          <cell r="B123">
            <v>546266.56999999995</v>
          </cell>
          <cell r="C123">
            <v>5461.0460000000003</v>
          </cell>
          <cell r="D123">
            <v>96.963294049820476</v>
          </cell>
          <cell r="E123">
            <v>2.156060749600508E-3</v>
          </cell>
          <cell r="F123">
            <v>1.3229641861591146E-2</v>
          </cell>
          <cell r="H123">
            <v>-0.15293706604507318</v>
          </cell>
          <cell r="I123">
            <v>-0.15293706604507318</v>
          </cell>
          <cell r="K123">
            <v>0</v>
          </cell>
          <cell r="L123">
            <v>546266.56999999995</v>
          </cell>
          <cell r="M123">
            <v>5633.7460000000001</v>
          </cell>
          <cell r="N123">
            <v>96.96</v>
          </cell>
          <cell r="O123">
            <v>2.1705426356588564E-3</v>
          </cell>
          <cell r="P123">
            <v>1.3166144200626784E-2</v>
          </cell>
          <cell r="R123">
            <v>-0.15296584257884172</v>
          </cell>
          <cell r="S123">
            <v>-0.15296584257884172</v>
          </cell>
          <cell r="T123">
            <v>-1.5834913879643864E-2</v>
          </cell>
          <cell r="U123">
            <v>0.15830414750144284</v>
          </cell>
        </row>
        <row r="124">
          <cell r="A124">
            <v>42318</v>
          </cell>
          <cell r="B124">
            <v>542912.13</v>
          </cell>
          <cell r="C124">
            <v>5461.0460000000003</v>
          </cell>
          <cell r="D124">
            <v>96.367874945018826</v>
          </cell>
          <cell r="E124">
            <v>-6.140664987059119E-3</v>
          </cell>
          <cell r="F124">
            <v>7.0077380759612229E-3</v>
          </cell>
          <cell r="H124">
            <v>-0.15813859574544575</v>
          </cell>
          <cell r="I124">
            <v>-0.15813859574544575</v>
          </cell>
          <cell r="K124">
            <v>0</v>
          </cell>
          <cell r="L124">
            <v>542912.13</v>
          </cell>
          <cell r="M124">
            <v>5633.7460000000001</v>
          </cell>
          <cell r="N124">
            <v>96.37</v>
          </cell>
          <cell r="O124">
            <v>-6.0849834983497386E-3</v>
          </cell>
          <cell r="P124">
            <v>7.0010449320794255E-3</v>
          </cell>
          <cell r="R124">
            <v>-0.15812003144928799</v>
          </cell>
          <cell r="S124">
            <v>-0.15812003144928799</v>
          </cell>
          <cell r="T124">
            <v>-1.622895712681327E-2</v>
          </cell>
          <cell r="U124">
            <v>0.15776466350491028</v>
          </cell>
        </row>
        <row r="125">
          <cell r="A125">
            <v>42319</v>
          </cell>
          <cell r="B125">
            <v>544219.41</v>
          </cell>
          <cell r="C125">
            <v>5461.0460000000003</v>
          </cell>
          <cell r="D125">
            <v>96.599919485188011</v>
          </cell>
          <cell r="E125">
            <v>2.4079034668096355E-3</v>
          </cell>
          <cell r="F125">
            <v>9.4325154995784644E-3</v>
          </cell>
          <cell r="H125">
            <v>-0.15611147475156795</v>
          </cell>
          <cell r="I125">
            <v>-0.15611147475156795</v>
          </cell>
          <cell r="K125">
            <v>0</v>
          </cell>
          <cell r="L125">
            <v>544219.41</v>
          </cell>
          <cell r="M125">
            <v>5633.7460000000001</v>
          </cell>
          <cell r="N125">
            <v>96.6</v>
          </cell>
          <cell r="O125">
            <v>2.3866348448686736E-3</v>
          </cell>
          <cell r="P125">
            <v>9.4043887147334804E-3</v>
          </cell>
          <cell r="R125">
            <v>-0.15611077138114793</v>
          </cell>
          <cell r="S125">
            <v>-0.15611077138114793</v>
          </cell>
          <cell r="T125">
            <v>-1.5886814306369956E-2</v>
          </cell>
          <cell r="U125">
            <v>0.15726449792875263</v>
          </cell>
        </row>
        <row r="126">
          <cell r="A126">
            <v>42320</v>
          </cell>
          <cell r="B126">
            <v>543386.80000000005</v>
          </cell>
          <cell r="C126">
            <v>5461.0460000000003</v>
          </cell>
          <cell r="D126">
            <v>96.452129719728234</v>
          </cell>
          <cell r="E126">
            <v>-1.5299160314770077E-3</v>
          </cell>
          <cell r="F126">
            <v>7.8881685114213784E-3</v>
          </cell>
          <cell r="H126">
            <v>-0.15740255333512509</v>
          </cell>
          <cell r="I126">
            <v>-0.15740255333512509</v>
          </cell>
          <cell r="K126">
            <v>0</v>
          </cell>
          <cell r="L126">
            <v>543386.80000000005</v>
          </cell>
          <cell r="M126">
            <v>5633.7460000000001</v>
          </cell>
          <cell r="N126">
            <v>96.45</v>
          </cell>
          <cell r="O126">
            <v>-1.5527950310557648E-3</v>
          </cell>
          <cell r="P126">
            <v>7.8369905956112706E-3</v>
          </cell>
          <cell r="R126">
            <v>-0.15742115838210879</v>
          </cell>
          <cell r="S126">
            <v>-0.15742115838210879</v>
          </cell>
          <cell r="T126">
            <v>-1.5885648585808099E-2</v>
          </cell>
          <cell r="U126">
            <v>0.15674582761462458</v>
          </cell>
        </row>
        <row r="127">
          <cell r="A127">
            <v>42321</v>
          </cell>
          <cell r="B127">
            <v>541501.73</v>
          </cell>
          <cell r="C127">
            <v>5461.0460000000003</v>
          </cell>
          <cell r="D127">
            <v>96.117526420253938</v>
          </cell>
          <cell r="E127">
            <v>-3.4691126100231395E-3</v>
          </cell>
          <cell r="F127">
            <v>4.3916909565453466E-3</v>
          </cell>
          <cell r="H127">
            <v>-0.16032561876252349</v>
          </cell>
          <cell r="I127">
            <v>-0.16032561876252349</v>
          </cell>
          <cell r="K127">
            <v>0</v>
          </cell>
          <cell r="L127">
            <v>541501.73</v>
          </cell>
          <cell r="M127">
            <v>5633.7460000000001</v>
          </cell>
          <cell r="N127">
            <v>96.12</v>
          </cell>
          <cell r="O127">
            <v>-3.4214618973561484E-3</v>
          </cell>
          <cell r="P127">
            <v>4.3887147335424093E-3</v>
          </cell>
          <cell r="R127">
            <v>-0.16030400978422288</v>
          </cell>
          <cell r="S127">
            <v>-0.16030400978422288</v>
          </cell>
          <cell r="T127">
            <v>-1.6041976551349535E-2</v>
          </cell>
          <cell r="U127">
            <v>0.15618841171630432</v>
          </cell>
        </row>
        <row r="128">
          <cell r="A128">
            <v>42324</v>
          </cell>
          <cell r="B128">
            <v>541857.84</v>
          </cell>
          <cell r="C128">
            <v>5461.0460000000003</v>
          </cell>
          <cell r="D128">
            <v>96.180736582728429</v>
          </cell>
          <cell r="E128">
            <v>6.5763409472396894E-4</v>
          </cell>
          <cell r="F128">
            <v>5.052213176975906E-3</v>
          </cell>
          <cell r="H128">
            <v>-0.15977342026095542</v>
          </cell>
          <cell r="I128">
            <v>-0.15977342026095542</v>
          </cell>
          <cell r="K128">
            <v>0</v>
          </cell>
          <cell r="L128">
            <v>541857.84</v>
          </cell>
          <cell r="M128">
            <v>5633.7460000000001</v>
          </cell>
          <cell r="N128">
            <v>96.18</v>
          </cell>
          <cell r="O128">
            <v>6.242197253434334E-4</v>
          </cell>
          <cell r="P128">
            <v>5.0156739811912932E-3</v>
          </cell>
          <cell r="R128">
            <v>-0.15977985498383851</v>
          </cell>
          <cell r="S128">
            <v>-0.15977985498383851</v>
          </cell>
          <cell r="T128">
            <v>-1.5857351428223865E-2</v>
          </cell>
          <cell r="U128">
            <v>0.15564386811506895</v>
          </cell>
        </row>
        <row r="129">
          <cell r="A129">
            <v>42325</v>
          </cell>
          <cell r="B129">
            <v>545852.39</v>
          </cell>
          <cell r="C129">
            <v>5461.0460000000003</v>
          </cell>
          <cell r="D129">
            <v>96.88977635839457</v>
          </cell>
          <cell r="E129">
            <v>7.3719520234312164E-3</v>
          </cell>
          <cell r="F129">
            <v>1.2461409873559814E-2</v>
          </cell>
          <cell r="H129">
            <v>-0.15357931022630755</v>
          </cell>
          <cell r="I129">
            <v>-0.15357931022630755</v>
          </cell>
          <cell r="K129">
            <v>0</v>
          </cell>
          <cell r="L129">
            <v>545852.39</v>
          </cell>
          <cell r="M129">
            <v>5633.7460000000001</v>
          </cell>
          <cell r="N129">
            <v>96.89</v>
          </cell>
          <cell r="O129">
            <v>7.3819920981492704E-3</v>
          </cell>
          <cell r="P129">
            <v>1.2434691745036641E-2</v>
          </cell>
          <cell r="R129">
            <v>-0.15357735651262339</v>
          </cell>
          <cell r="S129">
            <v>-0.15357735651262339</v>
          </cell>
          <cell r="T129">
            <v>-1.5116438408668387E-2</v>
          </cell>
          <cell r="U129">
            <v>0.15520785913135943</v>
          </cell>
        </row>
        <row r="130">
          <cell r="A130">
            <v>42326</v>
          </cell>
          <cell r="B130">
            <v>544317.75</v>
          </cell>
          <cell r="C130">
            <v>5461.0460000000003</v>
          </cell>
          <cell r="D130">
            <v>96.617375011226983</v>
          </cell>
          <cell r="E130">
            <v>-2.8114560421729218E-3</v>
          </cell>
          <cell r="F130">
            <v>9.6149191253038779E-3</v>
          </cell>
          <cell r="H130">
            <v>-0.155958984788792</v>
          </cell>
          <cell r="I130">
            <v>-0.155958984788792</v>
          </cell>
          <cell r="K130">
            <v>0</v>
          </cell>
          <cell r="L130">
            <v>544317.75</v>
          </cell>
          <cell r="M130">
            <v>5633.7460000000001</v>
          </cell>
          <cell r="N130">
            <v>96.62</v>
          </cell>
          <cell r="O130">
            <v>-2.7866652905356171E-3</v>
          </cell>
          <cell r="P130">
            <v>9.6133751306164417E-3</v>
          </cell>
          <cell r="R130">
            <v>-0.1559360531143531</v>
          </cell>
          <cell r="S130">
            <v>-0.1559360531143531</v>
          </cell>
          <cell r="T130">
            <v>-1.52239883422709E-2</v>
          </cell>
          <cell r="U130">
            <v>0.15473170556491844</v>
          </cell>
        </row>
        <row r="131">
          <cell r="A131">
            <v>42327</v>
          </cell>
          <cell r="B131">
            <v>550452.86</v>
          </cell>
          <cell r="C131">
            <v>5461.0460000000003</v>
          </cell>
          <cell r="D131">
            <v>97.706368018721463</v>
          </cell>
          <cell r="E131">
            <v>1.1271192240194239E-2</v>
          </cell>
          <cell r="F131">
            <v>2.0994482967333417E-2</v>
          </cell>
          <cell r="H131">
            <v>-0.14644563624773776</v>
          </cell>
          <cell r="I131">
            <v>-0.14644563624773776</v>
          </cell>
          <cell r="K131">
            <v>0</v>
          </cell>
          <cell r="L131">
            <v>550452.86</v>
          </cell>
          <cell r="M131">
            <v>5633.7460000000001</v>
          </cell>
          <cell r="N131">
            <v>97.71</v>
          </cell>
          <cell r="O131">
            <v>1.1281308217760078E-2</v>
          </cell>
          <cell r="P131">
            <v>2.1003134796238054E-2</v>
          </cell>
          <cell r="R131">
            <v>-0.14641390757403694</v>
          </cell>
          <cell r="S131">
            <v>-0.14641390757403694</v>
          </cell>
          <cell r="T131">
            <v>-1.4178465483794866E-2</v>
          </cell>
          <cell r="U131">
            <v>0.15446008034782169</v>
          </cell>
        </row>
        <row r="132">
          <cell r="A132">
            <v>42328</v>
          </cell>
          <cell r="B132">
            <v>552565.29</v>
          </cell>
          <cell r="C132">
            <v>5461.0460000000003</v>
          </cell>
          <cell r="D132">
            <v>98.081328125194148</v>
          </cell>
          <cell r="E132">
            <v>3.8376219900102537E-3</v>
          </cell>
          <cell r="F132">
            <v>2.4912673846847921E-2</v>
          </cell>
          <cell r="H132">
            <v>-0.14317001725173273</v>
          </cell>
          <cell r="I132">
            <v>-0.14317001725173273</v>
          </cell>
          <cell r="K132">
            <v>0</v>
          </cell>
          <cell r="L132">
            <v>552565.29</v>
          </cell>
          <cell r="M132">
            <v>5633.7460000000001</v>
          </cell>
          <cell r="N132">
            <v>98.08</v>
          </cell>
          <cell r="O132">
            <v>3.786715791628259E-3</v>
          </cell>
          <cell r="P132">
            <v>2.486938349007306E-2</v>
          </cell>
          <cell r="R132">
            <v>-0.1431816196383332</v>
          </cell>
          <cell r="S132">
            <v>-0.1431816196383332</v>
          </cell>
          <cell r="T132">
            <v>-1.3754339361113921E-2</v>
          </cell>
          <cell r="U132">
            <v>0.1542720500045324</v>
          </cell>
        </row>
        <row r="133">
          <cell r="A133">
            <v>42331</v>
          </cell>
          <cell r="B133">
            <v>550310.43999999994</v>
          </cell>
          <cell r="C133">
            <v>5461.0460000000003</v>
          </cell>
          <cell r="D133">
            <v>97.681088213774629</v>
          </cell>
          <cell r="E133">
            <v>-4.0806942470094087E-3</v>
          </cell>
          <cell r="F133">
            <v>2.0730318594994301E-2</v>
          </cell>
          <cell r="H133">
            <v>-0.14666647843299874</v>
          </cell>
          <cell r="I133">
            <v>-0.14666647843299874</v>
          </cell>
          <cell r="K133">
            <v>0</v>
          </cell>
          <cell r="L133">
            <v>550310.43999999994</v>
          </cell>
          <cell r="M133">
            <v>5633.7460000000001</v>
          </cell>
          <cell r="N133">
            <v>97.68</v>
          </cell>
          <cell r="O133">
            <v>-4.0783034257747541E-3</v>
          </cell>
          <cell r="P133">
            <v>2.0689655172413834E-2</v>
          </cell>
          <cell r="R133">
            <v>-0.14667598497422896</v>
          </cell>
          <cell r="S133">
            <v>-0.14667598497422896</v>
          </cell>
          <cell r="T133">
            <v>-1.3978419070653558E-2</v>
          </cell>
          <cell r="U133">
            <v>0.1539894359777155</v>
          </cell>
        </row>
        <row r="134">
          <cell r="A134">
            <v>42332</v>
          </cell>
          <cell r="B134">
            <v>553462.59</v>
          </cell>
          <cell r="C134">
            <v>5461.0460000000003</v>
          </cell>
          <cell r="D134">
            <v>98.240600481455843</v>
          </cell>
          <cell r="E134">
            <v>5.7279487556149977E-3</v>
          </cell>
          <cell r="F134">
            <v>2.6577009553208963E-2</v>
          </cell>
          <cell r="H134">
            <v>-0.14177862775001449</v>
          </cell>
          <cell r="I134">
            <v>-0.14177862775001449</v>
          </cell>
          <cell r="K134">
            <v>0</v>
          </cell>
          <cell r="L134">
            <v>553462.59</v>
          </cell>
          <cell r="M134">
            <v>5633.7460000000001</v>
          </cell>
          <cell r="N134">
            <v>98.24</v>
          </cell>
          <cell r="O134">
            <v>5.7330057330056139E-3</v>
          </cell>
          <cell r="P134">
            <v>2.6541274817136751E-2</v>
          </cell>
          <cell r="R134">
            <v>-0.14178387350397492</v>
          </cell>
          <cell r="S134">
            <v>-0.14178387350397492</v>
          </cell>
          <cell r="T134">
            <v>-1.3405509124325476E-2</v>
          </cell>
          <cell r="U134">
            <v>0.15383354172528238</v>
          </cell>
        </row>
        <row r="135">
          <cell r="A135">
            <v>42333</v>
          </cell>
          <cell r="B135">
            <v>552004.98</v>
          </cell>
          <cell r="C135">
            <v>5461.0460000000003</v>
          </cell>
          <cell r="D135">
            <v>97.981872097180101</v>
          </cell>
          <cell r="E135">
            <v>-2.6336197357077484E-3</v>
          </cell>
          <cell r="F135">
            <v>2.3873396080625664E-2</v>
          </cell>
          <cell r="H135">
            <v>-0.14403885649357817</v>
          </cell>
          <cell r="I135">
            <v>-0.14403885649357817</v>
          </cell>
          <cell r="K135">
            <v>0</v>
          </cell>
          <cell r="L135">
            <v>552004.98</v>
          </cell>
          <cell r="M135">
            <v>5633.7460000000001</v>
          </cell>
          <cell r="N135">
            <v>97.98</v>
          </cell>
          <cell r="O135">
            <v>-2.6465798045601785E-3</v>
          </cell>
          <cell r="P135">
            <v>2.3824451410658254E-2</v>
          </cell>
          <cell r="R135">
            <v>-0.14405521097230711</v>
          </cell>
          <cell r="S135">
            <v>-0.14405521097230711</v>
          </cell>
          <cell r="T135">
            <v>-1.351399961239963E-2</v>
          </cell>
          <cell r="U135">
            <v>0.15361177237841936</v>
          </cell>
        </row>
        <row r="136">
          <cell r="A136">
            <v>42334</v>
          </cell>
          <cell r="B136">
            <v>553255.29</v>
          </cell>
          <cell r="C136">
            <v>5461.0460000000003</v>
          </cell>
          <cell r="D136">
            <v>98.203804360366973</v>
          </cell>
          <cell r="E136">
            <v>2.2650339132810338E-3</v>
          </cell>
          <cell r="F136">
            <v>2.6192504045654541E-2</v>
          </cell>
          <cell r="H136">
            <v>-0.14210007547508541</v>
          </cell>
          <cell r="I136">
            <v>-0.14210007547508541</v>
          </cell>
          <cell r="K136">
            <v>0</v>
          </cell>
          <cell r="L136">
            <v>553255.29</v>
          </cell>
          <cell r="M136">
            <v>5633.7460000000001</v>
          </cell>
          <cell r="N136">
            <v>98.2</v>
          </cell>
          <cell r="O136">
            <v>2.2453561951418788E-3</v>
          </cell>
          <cell r="P136">
            <v>2.612330198537105E-2</v>
          </cell>
          <cell r="R136">
            <v>-0.14213331003756435</v>
          </cell>
          <cell r="S136">
            <v>-0.14213331003756435</v>
          </cell>
          <cell r="T136">
            <v>-1.3230233121959145E-2</v>
          </cell>
          <cell r="U136">
            <v>0.15343793193194499</v>
          </cell>
        </row>
        <row r="137">
          <cell r="A137">
            <v>42335</v>
          </cell>
          <cell r="B137">
            <v>548139.16</v>
          </cell>
          <cell r="C137">
            <v>5461.0460000000003</v>
          </cell>
          <cell r="D137">
            <v>97.295682126954262</v>
          </cell>
          <cell r="E137">
            <v>-9.2473223346855038E-3</v>
          </cell>
          <cell r="F137">
            <v>1.6702971183306214E-2</v>
          </cell>
          <cell r="H137">
            <v>-0.15003335260806971</v>
          </cell>
          <cell r="I137">
            <v>-0.15003335260806971</v>
          </cell>
          <cell r="K137">
            <v>0</v>
          </cell>
          <cell r="L137">
            <v>548139.16</v>
          </cell>
          <cell r="M137">
            <v>5633.7460000000001</v>
          </cell>
          <cell r="N137">
            <v>97.3</v>
          </cell>
          <cell r="O137">
            <v>-9.164969450101923E-3</v>
          </cell>
          <cell r="P137">
            <v>1.6718913270637348E-2</v>
          </cell>
          <cell r="R137">
            <v>-0.14999563204333011</v>
          </cell>
          <cell r="S137">
            <v>-0.14999563204333011</v>
          </cell>
          <cell r="T137">
            <v>-1.3855185136719683E-2</v>
          </cell>
          <cell r="U137">
            <v>0.15307570742930121</v>
          </cell>
        </row>
        <row r="138">
          <cell r="A138">
            <v>42338</v>
          </cell>
          <cell r="B138">
            <v>546118.46</v>
          </cell>
          <cell r="C138">
            <v>5461.0460000000003</v>
          </cell>
          <cell r="D138">
            <v>96.937004259687953</v>
          </cell>
          <cell r="E138">
            <v>-3.6864726103497114E-3</v>
          </cell>
          <cell r="F138">
            <v>1.2954923527177753E-2</v>
          </cell>
          <cell r="H138">
            <v>-0.15316673137339076</v>
          </cell>
          <cell r="I138">
            <v>-0.15316673137339076</v>
          </cell>
          <cell r="K138">
            <v>0</v>
          </cell>
          <cell r="L138">
            <v>546118.46</v>
          </cell>
          <cell r="M138">
            <v>5633.7460000000001</v>
          </cell>
          <cell r="N138">
            <v>96.94</v>
          </cell>
          <cell r="O138">
            <v>-3.6998972250770201E-3</v>
          </cell>
          <cell r="P138">
            <v>1.2957157784744044E-2</v>
          </cell>
          <cell r="R138">
            <v>-0.15314056084563643</v>
          </cell>
          <cell r="S138">
            <v>-0.15314056084563643</v>
          </cell>
          <cell r="T138">
            <v>-1.4037909938735993E-2</v>
          </cell>
          <cell r="U138">
            <v>0.15265659700739129</v>
          </cell>
        </row>
        <row r="139">
          <cell r="A139">
            <v>42339</v>
          </cell>
          <cell r="B139">
            <v>550567.09</v>
          </cell>
          <cell r="C139">
            <v>5461.0460000000003</v>
          </cell>
          <cell r="D139">
            <v>97.726644048205216</v>
          </cell>
          <cell r="E139">
            <v>8.1459066591522689E-3</v>
          </cell>
          <cell r="F139">
            <v>8.1459066591522689E-3</v>
          </cell>
          <cell r="H139">
            <v>-0.14626850661129365</v>
          </cell>
          <cell r="I139">
            <v>-0.14626850661129365</v>
          </cell>
          <cell r="K139">
            <v>0</v>
          </cell>
          <cell r="L139">
            <v>550567.09</v>
          </cell>
          <cell r="M139">
            <v>5633.7460000000001</v>
          </cell>
          <cell r="N139">
            <v>97.73</v>
          </cell>
          <cell r="O139">
            <v>8.1493707447906072E-3</v>
          </cell>
          <cell r="P139">
            <v>8.1493707447906072E-3</v>
          </cell>
          <cell r="R139">
            <v>-0.146239189307242</v>
          </cell>
          <cell r="S139">
            <v>-0.146239189307242</v>
          </cell>
          <cell r="T139">
            <v>-1.3303317136887927E-2</v>
          </cell>
          <cell r="U139">
            <v>0.15217912053206289</v>
          </cell>
        </row>
        <row r="140">
          <cell r="A140">
            <v>42340</v>
          </cell>
          <cell r="B140">
            <v>557656.57999999996</v>
          </cell>
          <cell r="C140">
            <v>5461.0460000000003</v>
          </cell>
          <cell r="D140">
            <v>98.985041214140637</v>
          </cell>
          <cell r="E140">
            <v>1.2876704998840305E-2</v>
          </cell>
          <cell r="F140">
            <v>2.1127504094990757E-2</v>
          </cell>
          <cell r="H140">
            <v>-0.13527525802270779</v>
          </cell>
          <cell r="I140">
            <v>-0.13527525802270779</v>
          </cell>
          <cell r="K140">
            <v>0</v>
          </cell>
          <cell r="L140">
            <v>557656.57999999996</v>
          </cell>
          <cell r="M140">
            <v>5633.7460000000001</v>
          </cell>
          <cell r="N140">
            <v>98.99</v>
          </cell>
          <cell r="O140">
            <v>1.2892663460554399E-2</v>
          </cell>
          <cell r="P140">
            <v>2.1147101299773041E-2</v>
          </cell>
          <cell r="R140">
            <v>-0.13523193849917015</v>
          </cell>
          <cell r="S140">
            <v>-0.13523193849917015</v>
          </cell>
          <cell r="T140">
            <v>-1.2208890089354441E-2</v>
          </cell>
          <cell r="U140">
            <v>0.1519006320346796</v>
          </cell>
        </row>
        <row r="141">
          <cell r="A141">
            <v>42341</v>
          </cell>
          <cell r="B141">
            <v>559583.1</v>
          </cell>
          <cell r="C141">
            <v>5461.0460000000003</v>
          </cell>
          <cell r="D141">
            <v>99.327001962814791</v>
          </cell>
          <cell r="E141">
            <v>3.4546709733076497E-3</v>
          </cell>
          <cell r="F141">
            <v>2.4655163643433786E-2</v>
          </cell>
          <cell r="H141">
            <v>-0.13228791855669786</v>
          </cell>
          <cell r="I141">
            <v>-0.13228791855669786</v>
          </cell>
          <cell r="K141">
            <v>0</v>
          </cell>
          <cell r="L141">
            <v>559583.1</v>
          </cell>
          <cell r="M141">
            <v>5633.7460000000001</v>
          </cell>
          <cell r="N141">
            <v>99.33</v>
          </cell>
          <cell r="O141">
            <v>3.4346903727648925E-3</v>
          </cell>
          <cell r="P141">
            <v>2.4654425417784287E-2</v>
          </cell>
          <cell r="R141">
            <v>-0.13226172796365865</v>
          </cell>
          <cell r="S141">
            <v>-0.13226172796365865</v>
          </cell>
          <cell r="T141">
            <v>-1.1851471178815132E-2</v>
          </cell>
          <cell r="U141">
            <v>0.15169022244864422</v>
          </cell>
        </row>
        <row r="142">
          <cell r="A142">
            <v>42342</v>
          </cell>
          <cell r="B142">
            <v>552843.35</v>
          </cell>
          <cell r="C142">
            <v>5461.0460000000003</v>
          </cell>
          <cell r="D142">
            <v>98.130684272950887</v>
          </cell>
          <cell r="E142">
            <v>-1.2044234359472217E-2</v>
          </cell>
          <cell r="F142">
            <v>1.231397671486878E-2</v>
          </cell>
          <cell r="H142">
            <v>-0.1427388462221465</v>
          </cell>
          <cell r="I142">
            <v>-0.1427388462221465</v>
          </cell>
          <cell r="K142">
            <v>0</v>
          </cell>
          <cell r="L142">
            <v>552843.35</v>
          </cell>
          <cell r="M142">
            <v>5633.7460000000001</v>
          </cell>
          <cell r="N142">
            <v>98.13</v>
          </cell>
          <cell r="O142">
            <v>-1.2080942313500431E-2</v>
          </cell>
          <cell r="P142">
            <v>1.2275634413039027E-2</v>
          </cell>
          <cell r="R142">
            <v>-0.14274482397134625</v>
          </cell>
          <cell r="S142">
            <v>-0.14274482397134625</v>
          </cell>
          <cell r="T142">
            <v>-1.2696687364794457E-2</v>
          </cell>
          <cell r="U142">
            <v>0.15126992831315145</v>
          </cell>
        </row>
        <row r="143">
          <cell r="A143">
            <v>42345</v>
          </cell>
          <cell r="B143">
            <v>549689.62</v>
          </cell>
          <cell r="C143">
            <v>5461.0460000000003</v>
          </cell>
          <cell r="D143">
            <v>97.57089155244131</v>
          </cell>
          <cell r="E143">
            <v>-5.7045635079085999E-3</v>
          </cell>
          <cell r="F143">
            <v>6.5391673447552368E-3</v>
          </cell>
          <cell r="H143">
            <v>-0.14762914691673534</v>
          </cell>
          <cell r="I143">
            <v>-0.14762914691673534</v>
          </cell>
          <cell r="K143">
            <v>0</v>
          </cell>
          <cell r="L143">
            <v>549689.62</v>
          </cell>
          <cell r="M143">
            <v>5633.7460000000001</v>
          </cell>
          <cell r="N143">
            <v>97.57</v>
          </cell>
          <cell r="O143">
            <v>-5.7067155813717019E-3</v>
          </cell>
          <cell r="P143">
            <v>6.498865277491106E-3</v>
          </cell>
          <cell r="R143">
            <v>-0.1476369354416005</v>
          </cell>
          <cell r="S143">
            <v>-0.1476369354416005</v>
          </cell>
          <cell r="T143">
            <v>-1.3035564368564678E-2</v>
          </cell>
          <cell r="U143">
            <v>0.15078737055459521</v>
          </cell>
        </row>
        <row r="144">
          <cell r="A144">
            <v>42346</v>
          </cell>
          <cell r="B144">
            <v>543842.71</v>
          </cell>
          <cell r="C144">
            <v>5461.0460000000003</v>
          </cell>
          <cell r="D144">
            <v>96.533054560855234</v>
          </cell>
          <cell r="E144">
            <v>-1.063674806156989E-2</v>
          </cell>
          <cell r="F144">
            <v>-4.1671361923931727E-3</v>
          </cell>
          <cell r="H144">
            <v>-0.15669560093600743</v>
          </cell>
          <cell r="I144">
            <v>-0.15669560093600743</v>
          </cell>
          <cell r="K144">
            <v>0</v>
          </cell>
          <cell r="L144">
            <v>543842.71</v>
          </cell>
          <cell r="M144">
            <v>5633.7460000000001</v>
          </cell>
          <cell r="N144">
            <v>96.53</v>
          </cell>
          <cell r="O144">
            <v>-1.0659014041201065E-2</v>
          </cell>
          <cell r="P144">
            <v>-4.2294202599545416E-3</v>
          </cell>
          <cell r="R144">
            <v>-0.15672228531492971</v>
          </cell>
          <cell r="S144">
            <v>-0.15672228531492971</v>
          </cell>
          <cell r="T144">
            <v>-1.3737324064607037E-2</v>
          </cell>
          <cell r="U144">
            <v>0.15024097511317508</v>
          </cell>
        </row>
        <row r="145">
          <cell r="A145">
            <v>42347</v>
          </cell>
          <cell r="B145">
            <v>544684.96</v>
          </cell>
          <cell r="C145">
            <v>5461.0460000000003</v>
          </cell>
          <cell r="D145">
            <v>96.682555443571644</v>
          </cell>
          <cell r="E145">
            <v>1.5487014618620343E-3</v>
          </cell>
          <cell r="F145">
            <v>-2.624888380444057E-3</v>
          </cell>
          <cell r="H145">
            <v>-0.15538957418038224</v>
          </cell>
          <cell r="I145">
            <v>-0.15538957418038224</v>
          </cell>
          <cell r="K145">
            <v>0</v>
          </cell>
          <cell r="L145">
            <v>544684.96</v>
          </cell>
          <cell r="M145">
            <v>5633.7460000000001</v>
          </cell>
          <cell r="N145">
            <v>96.68</v>
          </cell>
          <cell r="O145">
            <v>1.5539210608102039E-3</v>
          </cell>
          <cell r="P145">
            <v>-2.6820713843613841E-3</v>
          </cell>
          <cell r="R145">
            <v>-0.15541189831396862</v>
          </cell>
          <cell r="S145">
            <v>-0.15541189831396862</v>
          </cell>
          <cell r="T145">
            <v>-1.3523675718261075E-2</v>
          </cell>
          <cell r="U145">
            <v>0.1497061265350772</v>
          </cell>
        </row>
        <row r="146">
          <cell r="A146">
            <v>42348</v>
          </cell>
          <cell r="B146">
            <v>540212.42000000004</v>
          </cell>
          <cell r="C146">
            <v>5461.0460000000003</v>
          </cell>
          <cell r="D146">
            <v>95.888671587252958</v>
          </cell>
          <cell r="E146">
            <v>-8.2112419626934052E-3</v>
          </cell>
          <cell r="F146">
            <v>-1.0814576749520577E-2</v>
          </cell>
          <cell r="H146">
            <v>-0.16232487475100066</v>
          </cell>
          <cell r="I146">
            <v>-0.16232487475100066</v>
          </cell>
          <cell r="K146">
            <v>0</v>
          </cell>
          <cell r="L146">
            <v>540212.42000000004</v>
          </cell>
          <cell r="M146">
            <v>5633.7460000000001</v>
          </cell>
          <cell r="N146">
            <v>95.89</v>
          </cell>
          <cell r="O146">
            <v>-8.1712867190733007E-3</v>
          </cell>
          <cell r="P146">
            <v>-1.0831442129151991E-2</v>
          </cell>
          <cell r="R146">
            <v>-0.16231326985236305</v>
          </cell>
          <cell r="S146">
            <v>-0.16231326985236305</v>
          </cell>
          <cell r="T146">
            <v>-1.4023057588602228E-2</v>
          </cell>
          <cell r="U146">
            <v>0.14916310263024102</v>
          </cell>
        </row>
        <row r="147">
          <cell r="A147">
            <v>42349</v>
          </cell>
          <cell r="B147">
            <v>537811.18000000005</v>
          </cell>
          <cell r="C147">
            <v>5461.0460000000003</v>
          </cell>
          <cell r="D147">
            <v>95.462447188779905</v>
          </cell>
          <cell r="E147">
            <v>-4.4449922125077146E-3</v>
          </cell>
          <cell r="F147">
            <v>-1.5211498252595157E-2</v>
          </cell>
          <cell r="H147">
            <v>-0.16604833415934384</v>
          </cell>
          <cell r="I147">
            <v>-0.16604833415934384</v>
          </cell>
          <cell r="K147">
            <v>0</v>
          </cell>
          <cell r="L147">
            <v>537811.18000000005</v>
          </cell>
          <cell r="M147">
            <v>5633.7460000000001</v>
          </cell>
          <cell r="N147">
            <v>95.46</v>
          </cell>
          <cell r="O147">
            <v>-4.48430493273555E-3</v>
          </cell>
          <cell r="P147">
            <v>-1.5267175572519109E-2</v>
          </cell>
          <cell r="R147">
            <v>-0.16606971258845116</v>
          </cell>
          <cell r="S147">
            <v>-0.16606971258845116</v>
          </cell>
          <cell r="T147">
            <v>-1.4245364782510705E-2</v>
          </cell>
          <cell r="U147">
            <v>0.14863451288126669</v>
          </cell>
        </row>
        <row r="148">
          <cell r="A148">
            <v>42352</v>
          </cell>
          <cell r="B148">
            <v>535443.63</v>
          </cell>
          <cell r="C148">
            <v>5461.0460000000003</v>
          </cell>
          <cell r="D148">
            <v>95.04220282561549</v>
          </cell>
          <cell r="E148">
            <v>-4.4021955809845359E-3</v>
          </cell>
          <cell r="F148">
            <v>-1.9546729843191946E-2</v>
          </cell>
          <cell r="H148">
            <v>-0.16971955249746229</v>
          </cell>
          <cell r="I148">
            <v>-0.16971955249746229</v>
          </cell>
          <cell r="K148">
            <v>0</v>
          </cell>
          <cell r="L148">
            <v>535443.63</v>
          </cell>
          <cell r="M148">
            <v>5633.7460000000001</v>
          </cell>
          <cell r="N148">
            <v>95.04</v>
          </cell>
          <cell r="O148">
            <v>-4.3997485857949492E-3</v>
          </cell>
          <cell r="P148">
            <v>-1.9599752424179773E-2</v>
          </cell>
          <cell r="R148">
            <v>-0.16973879619114174</v>
          </cell>
          <cell r="S148">
            <v>-0.16973879619114174</v>
          </cell>
          <cell r="T148">
            <v>-1.445708385919886E-2</v>
          </cell>
          <cell r="U148">
            <v>0.14813065430038963</v>
          </cell>
        </row>
        <row r="149">
          <cell r="A149">
            <v>42353</v>
          </cell>
          <cell r="B149">
            <v>532491.76</v>
          </cell>
          <cell r="C149">
            <v>5461.0460000000003</v>
          </cell>
          <cell r="D149">
            <v>94.518240616456623</v>
          </cell>
          <cell r="E149">
            <v>-5.512942604247506E-3</v>
          </cell>
          <cell r="F149">
            <v>-2.4951912447713109E-2</v>
          </cell>
          <cell r="H149">
            <v>-0.17429684094997266</v>
          </cell>
          <cell r="I149">
            <v>-0.17429684094997266</v>
          </cell>
          <cell r="K149">
            <v>0</v>
          </cell>
          <cell r="L149">
            <v>532491.76</v>
          </cell>
          <cell r="M149">
            <v>5633.7460000000001</v>
          </cell>
          <cell r="N149">
            <v>94.52</v>
          </cell>
          <cell r="O149">
            <v>-5.4713804713806269E-3</v>
          </cell>
          <cell r="P149">
            <v>-2.4963895192902874E-2</v>
          </cell>
          <cell r="R149">
            <v>-0.17428147112780645</v>
          </cell>
          <cell r="S149">
            <v>-0.17428147112780645</v>
          </cell>
          <cell r="T149">
            <v>-1.4739774261954608E-2</v>
          </cell>
          <cell r="U149">
            <v>0.14767015843893119</v>
          </cell>
        </row>
        <row r="150">
          <cell r="A150">
            <v>42354</v>
          </cell>
          <cell r="B150">
            <v>536473.02</v>
          </cell>
          <cell r="C150">
            <v>5461.0460000000003</v>
          </cell>
          <cell r="D150">
            <v>95.224921393332252</v>
          </cell>
          <cell r="E150">
            <v>7.4766602961142681E-3</v>
          </cell>
          <cell r="F150">
            <v>-1.7661809124708938E-2</v>
          </cell>
          <cell r="H150">
            <v>-0.16812333892432729</v>
          </cell>
          <cell r="I150">
            <v>-0.16812333892432729</v>
          </cell>
          <cell r="K150">
            <v>0</v>
          </cell>
          <cell r="L150">
            <v>536473.02</v>
          </cell>
          <cell r="M150">
            <v>5633.7460000000001</v>
          </cell>
          <cell r="N150">
            <v>95.22</v>
          </cell>
          <cell r="O150">
            <v>7.4058400338552488E-3</v>
          </cell>
          <cell r="P150">
            <v>-1.7742933773468139E-2</v>
          </cell>
          <cell r="R150">
            <v>-0.16816633178998863</v>
          </cell>
          <cell r="S150">
            <v>-0.16816633178998863</v>
          </cell>
          <cell r="T150">
            <v>-1.4122741675478778E-2</v>
          </cell>
          <cell r="U150">
            <v>0.14716673915732184</v>
          </cell>
        </row>
        <row r="151">
          <cell r="A151">
            <v>42355</v>
          </cell>
          <cell r="B151">
            <v>537271.24</v>
          </cell>
          <cell r="C151">
            <v>5461.0460000000003</v>
          </cell>
          <cell r="D151">
            <v>95.366606872230307</v>
          </cell>
          <cell r="E151">
            <v>1.4879033432100286E-3</v>
          </cell>
          <cell r="F151">
            <v>-1.6200184846342669E-2</v>
          </cell>
          <cell r="H151">
            <v>-0.16688558685917443</v>
          </cell>
          <cell r="I151">
            <v>-0.16688558685917443</v>
          </cell>
          <cell r="K151">
            <v>0</v>
          </cell>
          <cell r="L151">
            <v>537271.24</v>
          </cell>
          <cell r="M151">
            <v>5633.7460000000001</v>
          </cell>
          <cell r="N151">
            <v>95.37</v>
          </cell>
          <cell r="O151">
            <v>1.575299306868283E-3</v>
          </cell>
          <cell r="P151">
            <v>-1.6195584897874871E-2</v>
          </cell>
          <cell r="R151">
            <v>-0.16685594478902765</v>
          </cell>
          <cell r="S151">
            <v>-0.16685594478902765</v>
          </cell>
          <cell r="T151">
            <v>-1.3915307094819696E-2</v>
          </cell>
          <cell r="U151">
            <v>0.14666227463414519</v>
          </cell>
        </row>
        <row r="152">
          <cell r="A152">
            <v>42356</v>
          </cell>
          <cell r="B152">
            <v>538814.31000000006</v>
          </cell>
          <cell r="C152">
            <v>5461.0460000000003</v>
          </cell>
          <cell r="D152">
            <v>95.640504559488491</v>
          </cell>
          <cell r="E152">
            <v>2.8720502515640067E-3</v>
          </cell>
          <cell r="F152">
            <v>-1.3374662339742049E-2</v>
          </cell>
          <cell r="H152">
            <v>-0.16449284039933176</v>
          </cell>
          <cell r="I152">
            <v>-0.16449284039933176</v>
          </cell>
          <cell r="K152">
            <v>0</v>
          </cell>
          <cell r="L152">
            <v>538814.31000000006</v>
          </cell>
          <cell r="M152">
            <v>5633.7460000000001</v>
          </cell>
          <cell r="N152">
            <v>95.64</v>
          </cell>
          <cell r="O152">
            <v>2.8310789556464933E-3</v>
          </cell>
          <cell r="P152">
            <v>-1.3410356921807254E-2</v>
          </cell>
          <cell r="R152">
            <v>-0.16449724818729794</v>
          </cell>
          <cell r="S152">
            <v>-0.16449724818729794</v>
          </cell>
          <cell r="T152">
            <v>-1.3623846501474191E-2</v>
          </cell>
          <cell r="U152">
            <v>0.14615540848848743</v>
          </cell>
        </row>
        <row r="153">
          <cell r="A153">
            <v>42359</v>
          </cell>
          <cell r="B153">
            <v>540024.48</v>
          </cell>
          <cell r="C153">
            <v>5461.0460000000003</v>
          </cell>
          <cell r="D153">
            <v>95.85531190082051</v>
          </cell>
          <cell r="E153">
            <v>2.2459871193842851E-3</v>
          </cell>
          <cell r="F153">
            <v>-1.1158714539698966E-2</v>
          </cell>
          <cell r="H153">
            <v>-0.16261630208071542</v>
          </cell>
          <cell r="I153">
            <v>-0.16261630208071542</v>
          </cell>
          <cell r="K153">
            <v>0</v>
          </cell>
          <cell r="L153">
            <v>540024.48</v>
          </cell>
          <cell r="M153">
            <v>5633.7460000000001</v>
          </cell>
          <cell r="N153">
            <v>95.86</v>
          </cell>
          <cell r="O153">
            <v>2.3002927645336957E-3</v>
          </cell>
          <cell r="P153">
            <v>-1.1140911904270689E-2</v>
          </cell>
          <cell r="R153">
            <v>-0.16257534725255529</v>
          </cell>
          <cell r="S153">
            <v>-0.16257534725255529</v>
          </cell>
          <cell r="T153">
            <v>-1.3372336868087586E-2</v>
          </cell>
          <cell r="U153">
            <v>0.14565089568306794</v>
          </cell>
        </row>
        <row r="154">
          <cell r="A154">
            <v>42360</v>
          </cell>
          <cell r="B154">
            <v>539631.49</v>
          </cell>
          <cell r="C154">
            <v>5461.0460000000003</v>
          </cell>
          <cell r="D154">
            <v>95.785555472326934</v>
          </cell>
          <cell r="E154">
            <v>-7.2772626900163839E-4</v>
          </cell>
          <cell r="F154">
            <v>-1.1878320319001823E-2</v>
          </cell>
          <cell r="H154">
            <v>-0.163225688194925</v>
          </cell>
          <cell r="I154">
            <v>-0.163225688194925</v>
          </cell>
          <cell r="K154">
            <v>0</v>
          </cell>
          <cell r="L154">
            <v>539631.49</v>
          </cell>
          <cell r="M154">
            <v>5633.7460000000001</v>
          </cell>
          <cell r="N154">
            <v>95.79</v>
          </cell>
          <cell r="O154">
            <v>-7.3023158773199981E-4</v>
          </cell>
          <cell r="P154">
            <v>-1.1863008046214096E-2</v>
          </cell>
          <cell r="R154">
            <v>-0.16318686118633696</v>
          </cell>
          <cell r="S154">
            <v>-0.16318686118633696</v>
          </cell>
          <cell r="T154">
            <v>-1.3331368924838216E-2</v>
          </cell>
          <cell r="U154">
            <v>0.14515216317835319</v>
          </cell>
        </row>
        <row r="155">
          <cell r="A155">
            <v>42361</v>
          </cell>
          <cell r="B155">
            <v>542439.32999999996</v>
          </cell>
          <cell r="C155">
            <v>5461.0460000000003</v>
          </cell>
          <cell r="D155">
            <v>96.283952098656911</v>
          </cell>
          <cell r="E155">
            <v>5.2032545395006569E-3</v>
          </cell>
          <cell r="F155">
            <v>-6.7368717036226933E-3</v>
          </cell>
          <cell r="H155">
            <v>-0.15887173845848768</v>
          </cell>
          <cell r="I155">
            <v>-0.15887173845848768</v>
          </cell>
          <cell r="K155">
            <v>0</v>
          </cell>
          <cell r="L155">
            <v>542439.32999999996</v>
          </cell>
          <cell r="M155">
            <v>5633.7460000000001</v>
          </cell>
          <cell r="N155">
            <v>96.28</v>
          </cell>
          <cell r="O155">
            <v>5.1153565090300557E-3</v>
          </cell>
          <cell r="P155">
            <v>-6.8083350526098041E-3</v>
          </cell>
          <cell r="R155">
            <v>-0.1589062636498646</v>
          </cell>
          <cell r="S155">
            <v>-0.1589062636498646</v>
          </cell>
          <cell r="T155">
            <v>-1.2893708168235207E-2</v>
          </cell>
          <cell r="U155">
            <v>0.14466056491707785</v>
          </cell>
        </row>
        <row r="156">
          <cell r="A156">
            <v>42362</v>
          </cell>
          <cell r="B156">
            <v>543588.89</v>
          </cell>
          <cell r="C156">
            <v>5461.0460000000003</v>
          </cell>
          <cell r="D156">
            <v>96.48800105649066</v>
          </cell>
          <cell r="E156">
            <v>2.1192416117763457E-3</v>
          </cell>
          <cell r="F156">
            <v>-4.631907150693948E-3</v>
          </cell>
          <cell r="H156">
            <v>-0.1570891844457879</v>
          </cell>
          <cell r="I156">
            <v>-0.1570891844457879</v>
          </cell>
          <cell r="K156">
            <v>0</v>
          </cell>
          <cell r="L156">
            <v>543588.89</v>
          </cell>
          <cell r="M156">
            <v>5633.7460000000001</v>
          </cell>
          <cell r="N156">
            <v>96.49</v>
          </cell>
          <cell r="O156">
            <v>2.1811383464893641E-3</v>
          </cell>
          <cell r="P156">
            <v>-4.6420466267794724E-3</v>
          </cell>
          <cell r="R156">
            <v>-0.15707172184851925</v>
          </cell>
          <cell r="S156">
            <v>-0.15707172184851925</v>
          </cell>
          <cell r="T156">
            <v>-1.2659215470051777E-2</v>
          </cell>
          <cell r="U156">
            <v>0.14417914412494892</v>
          </cell>
        </row>
        <row r="157">
          <cell r="A157">
            <v>42363</v>
          </cell>
          <cell r="B157">
            <v>543478.77</v>
          </cell>
          <cell r="C157">
            <v>5461.0460000000003</v>
          </cell>
          <cell r="D157">
            <v>96.468454559364233</v>
          </cell>
          <cell r="E157">
            <v>-2.0257956339031491E-4</v>
          </cell>
          <cell r="F157">
            <v>-4.8335483843559013E-3</v>
          </cell>
          <cell r="H157">
            <v>-0.15725994095077978</v>
          </cell>
          <cell r="I157">
            <v>-0.15725994095077978</v>
          </cell>
          <cell r="K157">
            <v>0</v>
          </cell>
          <cell r="L157">
            <v>543478.77</v>
          </cell>
          <cell r="M157">
            <v>5633.7460000000001</v>
          </cell>
          <cell r="N157">
            <v>96.47</v>
          </cell>
          <cell r="O157">
            <v>-2.072753653228343E-4</v>
          </cell>
          <cell r="P157">
            <v>-4.8483598101918268E-3</v>
          </cell>
          <cell r="R157">
            <v>-0.15724644011531408</v>
          </cell>
          <cell r="S157">
            <v>-0.15724644011531408</v>
          </cell>
          <cell r="T157">
            <v>-1.2588823708099994E-2</v>
          </cell>
          <cell r="U157">
            <v>0.14370189340678205</v>
          </cell>
        </row>
        <row r="158">
          <cell r="A158">
            <v>42366</v>
          </cell>
          <cell r="B158">
            <v>542334.16</v>
          </cell>
          <cell r="C158">
            <v>5461.0460000000003</v>
          </cell>
          <cell r="D158">
            <v>96.265284235391519</v>
          </cell>
          <cell r="E158">
            <v>-2.1060804270238709E-3</v>
          </cell>
          <cell r="F158">
            <v>-6.9294489697343531E-3</v>
          </cell>
          <cell r="H158">
            <v>-0.15903481929421226</v>
          </cell>
          <cell r="I158">
            <v>-0.15903481929421226</v>
          </cell>
          <cell r="K158">
            <v>0</v>
          </cell>
          <cell r="L158">
            <v>542334.16</v>
          </cell>
          <cell r="M158">
            <v>5633.7460000000001</v>
          </cell>
          <cell r="N158">
            <v>96.27</v>
          </cell>
          <cell r="O158">
            <v>-2.0731833730693872E-3</v>
          </cell>
          <cell r="P158">
            <v>-6.9114916443160368E-3</v>
          </cell>
          <cell r="R158">
            <v>-0.15899362278326201</v>
          </cell>
          <cell r="S158">
            <v>-0.15899362278326201</v>
          </cell>
          <cell r="T158">
            <v>-1.2644510589339575E-2</v>
          </cell>
          <cell r="U158">
            <v>0.14322467331600128</v>
          </cell>
        </row>
        <row r="159">
          <cell r="A159">
            <v>42367</v>
          </cell>
          <cell r="B159">
            <v>538976.61</v>
          </cell>
          <cell r="C159">
            <v>5461.0460000000003</v>
          </cell>
          <cell r="D159">
            <v>95.669313100022606</v>
          </cell>
          <cell r="E159">
            <v>-6.1909247980987958E-3</v>
          </cell>
          <cell r="F159">
            <v>-1.3077474070369299E-2</v>
          </cell>
          <cell r="H159">
            <v>-0.16424117148578132</v>
          </cell>
          <cell r="I159">
            <v>-0.16424117148578132</v>
          </cell>
          <cell r="K159">
            <v>0</v>
          </cell>
          <cell r="L159">
            <v>538976.61</v>
          </cell>
          <cell r="M159">
            <v>5633.7460000000001</v>
          </cell>
          <cell r="N159">
            <v>95.67</v>
          </cell>
          <cell r="O159">
            <v>-6.2324711748207307E-3</v>
          </cell>
          <cell r="P159">
            <v>-1.3100887146688667E-2</v>
          </cell>
          <cell r="R159">
            <v>-0.16423517078710581</v>
          </cell>
          <cell r="S159">
            <v>-0.16423517078710581</v>
          </cell>
          <cell r="T159">
            <v>-1.2975751596840723E-2</v>
          </cell>
          <cell r="U159">
            <v>0.14275238559348216</v>
          </cell>
        </row>
        <row r="160">
          <cell r="A160">
            <v>42368</v>
          </cell>
          <cell r="B160">
            <v>541760.15</v>
          </cell>
          <cell r="C160">
            <v>5461.0460000000003</v>
          </cell>
          <cell r="D160">
            <v>96.163396432853034</v>
          </cell>
          <cell r="E160">
            <v>5.1644912754194028E-3</v>
          </cell>
          <cell r="F160">
            <v>-7.9805212956909344E-3</v>
          </cell>
          <cell r="H160">
            <v>-0.15992490230756495</v>
          </cell>
          <cell r="I160">
            <v>-0.15992490230756495</v>
          </cell>
          <cell r="K160">
            <v>0</v>
          </cell>
          <cell r="L160">
            <v>541760.15</v>
          </cell>
          <cell r="M160">
            <v>5633.7460000000001</v>
          </cell>
          <cell r="N160">
            <v>96.16</v>
          </cell>
          <cell r="O160">
            <v>5.1217727605308294E-3</v>
          </cell>
          <cell r="P160">
            <v>-8.0462141530843745E-3</v>
          </cell>
          <cell r="R160">
            <v>-0.15995457325063334</v>
          </cell>
          <cell r="S160">
            <v>-0.15995457325063334</v>
          </cell>
          <cell r="T160">
            <v>-1.2554712783625632E-2</v>
          </cell>
          <cell r="U160">
            <v>0.14228304610383949</v>
          </cell>
        </row>
        <row r="161">
          <cell r="A161">
            <v>42369</v>
          </cell>
          <cell r="B161">
            <v>543409.24</v>
          </cell>
          <cell r="C161">
            <v>5461.0460000000003</v>
          </cell>
          <cell r="D161">
            <v>96.456112859898184</v>
          </cell>
          <cell r="E161">
            <v>3.0439485074713613E-3</v>
          </cell>
          <cell r="F161">
            <v>-4.960865084106536E-3</v>
          </cell>
          <cell r="G161">
            <v>4.1875752466341121E-2</v>
          </cell>
          <cell r="H161">
            <v>-0.15736775696778038</v>
          </cell>
          <cell r="I161">
            <v>-0.15736775696778038</v>
          </cell>
          <cell r="K161">
            <v>0</v>
          </cell>
          <cell r="L161">
            <v>543409.24</v>
          </cell>
          <cell r="M161">
            <v>5633.7460000000001</v>
          </cell>
          <cell r="N161">
            <v>96.46</v>
          </cell>
          <cell r="O161">
            <v>3.1198003327785884E-3</v>
          </cell>
          <cell r="P161">
            <v>-4.9515164018981705E-3</v>
          </cell>
          <cell r="Q161">
            <v>4.1909699719161697E-2</v>
          </cell>
          <cell r="R161">
            <v>-0.15733379924871149</v>
          </cell>
          <cell r="S161">
            <v>-0.15733379924871149</v>
          </cell>
          <cell r="T161">
            <v>-1.2268678414912415E-2</v>
          </cell>
          <cell r="U161">
            <v>0.14182417938057407</v>
          </cell>
        </row>
        <row r="162">
          <cell r="A162" t="str">
            <v>31-12-15_Perf</v>
          </cell>
          <cell r="B162">
            <v>543409.49</v>
          </cell>
          <cell r="C162">
            <v>5461.0460000000003</v>
          </cell>
          <cell r="D162">
            <v>96.456157235345714</v>
          </cell>
          <cell r="E162">
            <v>3.0573308132757493E-3</v>
          </cell>
          <cell r="F162">
            <v>-4.9475895760784372E-3</v>
          </cell>
          <cell r="G162">
            <v>4.1889652854205872E-2</v>
          </cell>
          <cell r="H162">
            <v>-0.15735651482592428</v>
          </cell>
          <cell r="I162">
            <v>-0.15735651482592428</v>
          </cell>
          <cell r="K162">
            <v>0</v>
          </cell>
          <cell r="L162">
            <v>543409.49</v>
          </cell>
          <cell r="M162">
            <v>5633.7460000000001</v>
          </cell>
          <cell r="N162">
            <v>96.46</v>
          </cell>
          <cell r="O162">
            <v>3.1198003327785884E-3</v>
          </cell>
          <cell r="P162">
            <v>-4.9515164018981705E-3</v>
          </cell>
          <cell r="Q162">
            <v>4.1909699719161697E-2</v>
          </cell>
          <cell r="R162">
            <v>-0.15733379924871149</v>
          </cell>
          <cell r="S162">
            <v>-0.15733379924871149</v>
          </cell>
          <cell r="T162">
            <v>-1.2268678414912415E-2</v>
          </cell>
          <cell r="U162">
            <v>0.14182417938057407</v>
          </cell>
        </row>
        <row r="163">
          <cell r="A163">
            <v>42370</v>
          </cell>
          <cell r="B163">
            <v>543338.49</v>
          </cell>
          <cell r="C163">
            <v>5461.0460000000003</v>
          </cell>
          <cell r="D163">
            <v>96.44355460824822</v>
          </cell>
          <cell r="E163">
            <v>-1.3065653306865155E-4</v>
          </cell>
          <cell r="F163">
            <v>-1.3065653306865155E-4</v>
          </cell>
          <cell r="H163">
            <v>-1.3065653306865155E-4</v>
          </cell>
          <cell r="I163">
            <v>-0.15747746476589308</v>
          </cell>
          <cell r="K163">
            <v>0</v>
          </cell>
          <cell r="L163">
            <v>543338.49</v>
          </cell>
          <cell r="M163">
            <v>5633.7460000000001</v>
          </cell>
          <cell r="N163">
            <v>96.44</v>
          </cell>
          <cell r="O163">
            <v>-2.0733982998133449E-4</v>
          </cell>
          <cell r="P163">
            <v>-2.0733982998133449E-4</v>
          </cell>
          <cell r="R163">
            <v>-1.3065653306865155E-4</v>
          </cell>
          <cell r="S163">
            <v>-0.15750851751550621</v>
          </cell>
          <cell r="T163">
            <v>-1.2203076725739948E-2</v>
          </cell>
          <cell r="U163">
            <v>0.14093853441596318</v>
          </cell>
        </row>
        <row r="164">
          <cell r="A164">
            <v>42373</v>
          </cell>
          <cell r="B164">
            <v>531901.06999999995</v>
          </cell>
          <cell r="C164">
            <v>5461.0460000000003</v>
          </cell>
          <cell r="D164">
            <v>94.413392084059154</v>
          </cell>
          <cell r="E164">
            <v>-2.1050266473851442E-2</v>
          </cell>
          <cell r="F164">
            <v>-2.1178172652082439E-2</v>
          </cell>
          <cell r="H164">
            <v>-2.1178172652082439E-2</v>
          </cell>
          <cell r="I164">
            <v>-0.17521278864279588</v>
          </cell>
          <cell r="K164">
            <v>0</v>
          </cell>
          <cell r="L164">
            <v>531901.06999999995</v>
          </cell>
          <cell r="M164">
            <v>5633.7460000000001</v>
          </cell>
          <cell r="N164">
            <v>94.41</v>
          </cell>
          <cell r="O164">
            <v>-2.1049357113231082E-2</v>
          </cell>
          <cell r="P164">
            <v>-2.1252332573087229E-2</v>
          </cell>
          <cell r="R164">
            <v>-2.1178172652082439E-2</v>
          </cell>
          <cell r="S164">
            <v>-0.17524242159517778</v>
          </cell>
          <cell r="T164">
            <v>-1.3491101465362476E-2</v>
          </cell>
          <cell r="U164">
            <v>0.14052159012014567</v>
          </cell>
        </row>
        <row r="165">
          <cell r="A165">
            <v>42374</v>
          </cell>
          <cell r="B165">
            <v>531879.92000000004</v>
          </cell>
          <cell r="C165">
            <v>5461.0460000000003</v>
          </cell>
          <cell r="D165">
            <v>94.409637921198438</v>
          </cell>
          <cell r="E165">
            <v>-3.9763033377493429E-5</v>
          </cell>
          <cell r="F165">
            <v>-2.1217093577073798E-2</v>
          </cell>
          <cell r="H165">
            <v>-2.1217093577073798E-2</v>
          </cell>
          <cell r="I165">
            <v>-0.17524558468421036</v>
          </cell>
          <cell r="K165">
            <v>0</v>
          </cell>
          <cell r="L165">
            <v>531879.92000000004</v>
          </cell>
          <cell r="M165">
            <v>5633.7460000000001</v>
          </cell>
          <cell r="N165">
            <v>94.41</v>
          </cell>
          <cell r="O165">
            <v>0</v>
          </cell>
          <cell r="P165">
            <v>-2.1252332573087229E-2</v>
          </cell>
          <cell r="R165">
            <v>-2.1217093577073798E-2</v>
          </cell>
          <cell r="S165">
            <v>-0.17524242159517778</v>
          </cell>
          <cell r="T165">
            <v>-1.3405176642621086E-2</v>
          </cell>
          <cell r="U165">
            <v>0.14010829219552237</v>
          </cell>
        </row>
        <row r="166">
          <cell r="A166">
            <v>42375</v>
          </cell>
          <cell r="B166">
            <v>535471.43000000005</v>
          </cell>
          <cell r="C166">
            <v>5461.0460000000003</v>
          </cell>
          <cell r="D166">
            <v>95.047137375380444</v>
          </cell>
          <cell r="E166">
            <v>6.752482778443758E-3</v>
          </cell>
          <cell r="F166">
            <v>-1.4607878857617829E-2</v>
          </cell>
          <cell r="H166">
            <v>-1.4607878857617829E-2</v>
          </cell>
          <cell r="I166">
            <v>-0.16967644469834497</v>
          </cell>
          <cell r="K166">
            <v>0</v>
          </cell>
          <cell r="L166">
            <v>535471.43000000005</v>
          </cell>
          <cell r="M166">
            <v>5633.7460000000001</v>
          </cell>
          <cell r="N166">
            <v>95.05</v>
          </cell>
          <cell r="O166">
            <v>6.7789429085902686E-3</v>
          </cell>
          <cell r="P166">
            <v>-1.4617458013684415E-2</v>
          </cell>
          <cell r="R166">
            <v>-1.4607878857617829E-2</v>
          </cell>
          <cell r="S166">
            <v>-0.16965143705774444</v>
          </cell>
          <cell r="T166">
            <v>-1.2895029892476373E-2</v>
          </cell>
          <cell r="U166">
            <v>0.13967004016511875</v>
          </cell>
        </row>
        <row r="167">
          <cell r="A167">
            <v>42376</v>
          </cell>
          <cell r="B167">
            <v>524383.18000000005</v>
          </cell>
          <cell r="C167">
            <v>5461.0460000000003</v>
          </cell>
          <cell r="D167">
            <v>93.078953151242544</v>
          </cell>
          <cell r="E167">
            <v>-2.0707453990589153E-2</v>
          </cell>
          <cell r="F167">
            <v>-3.5012840868862805E-2</v>
          </cell>
          <cell r="H167">
            <v>-3.5012840868862805E-2</v>
          </cell>
          <cell r="I167">
            <v>-0.18687033151705645</v>
          </cell>
          <cell r="K167">
            <v>0</v>
          </cell>
          <cell r="L167">
            <v>524383.18000000005</v>
          </cell>
          <cell r="M167">
            <v>5633.7460000000001</v>
          </cell>
          <cell r="N167">
            <v>93.08</v>
          </cell>
          <cell r="O167">
            <v>-2.0725933719095146E-2</v>
          </cell>
          <cell r="P167">
            <v>-3.5040431266846306E-2</v>
          </cell>
          <cell r="R167">
            <v>-3.5012840868862805E-2</v>
          </cell>
          <cell r="S167">
            <v>-0.18686118633703153</v>
          </cell>
          <cell r="T167">
            <v>-1.4114927497189456E-2</v>
          </cell>
          <cell r="U167">
            <v>0.13939890551641398</v>
          </cell>
        </row>
        <row r="168">
          <cell r="A168">
            <v>42377</v>
          </cell>
          <cell r="B168">
            <v>527540.21</v>
          </cell>
          <cell r="C168">
            <v>5461.0460000000003</v>
          </cell>
          <cell r="D168">
            <v>93.639331627659459</v>
          </cell>
          <cell r="E168">
            <v>6.0204638905463348E-3</v>
          </cell>
          <cell r="F168">
            <v>-2.9203170522472899E-2</v>
          </cell>
          <cell r="H168">
            <v>-2.9203170522472899E-2</v>
          </cell>
          <cell r="I168">
            <v>-0.18197491370962293</v>
          </cell>
          <cell r="K168">
            <v>0</v>
          </cell>
          <cell r="L168">
            <v>527540.21</v>
          </cell>
          <cell r="M168">
            <v>5633.7460000000001</v>
          </cell>
          <cell r="N168">
            <v>93.64</v>
          </cell>
          <cell r="O168">
            <v>6.0163300386764096E-3</v>
          </cell>
          <cell r="P168">
            <v>-2.9234916027368829E-2</v>
          </cell>
          <cell r="R168">
            <v>-2.9203170522472899E-2</v>
          </cell>
          <cell r="S168">
            <v>-0.18196907486677727</v>
          </cell>
          <cell r="T168">
            <v>-1.3659180027460138E-2</v>
          </cell>
          <cell r="U168">
            <v>0.13906017560585754</v>
          </cell>
        </row>
        <row r="169">
          <cell r="A169">
            <v>42380</v>
          </cell>
          <cell r="B169">
            <v>521134.88</v>
          </cell>
          <cell r="C169">
            <v>5461.0460000000003</v>
          </cell>
          <cell r="D169">
            <v>92.502374086442657</v>
          </cell>
          <cell r="E169">
            <v>-1.2141880142179096E-2</v>
          </cell>
          <cell r="F169">
            <v>-4.0990469268396446E-2</v>
          </cell>
          <cell r="H169">
            <v>-4.0990469268396446E-2</v>
          </cell>
          <cell r="I169">
            <v>-0.1919072762606564</v>
          </cell>
          <cell r="K169">
            <v>0</v>
          </cell>
          <cell r="L169">
            <v>521134.88</v>
          </cell>
          <cell r="M169">
            <v>5633.7460000000001</v>
          </cell>
          <cell r="N169">
            <v>92.5</v>
          </cell>
          <cell r="O169">
            <v>-1.2174284493806087E-2</v>
          </cell>
          <cell r="P169">
            <v>-4.1053286336305117E-2</v>
          </cell>
          <cell r="R169">
            <v>-4.0990469268396446E-2</v>
          </cell>
          <cell r="S169">
            <v>-0.1919280160740805</v>
          </cell>
          <cell r="T169">
            <v>-1.4317914061123815E-2</v>
          </cell>
          <cell r="U169">
            <v>0.13888049018587728</v>
          </cell>
        </row>
        <row r="170">
          <cell r="A170">
            <v>42381</v>
          </cell>
          <cell r="B170">
            <v>516784.83</v>
          </cell>
          <cell r="C170">
            <v>5461.0460000000003</v>
          </cell>
          <cell r="D170">
            <v>91.730232424394003</v>
          </cell>
          <cell r="E170">
            <v>-8.3472631883706461E-3</v>
          </cell>
          <cell r="F170">
            <v>-4.8995574221568972E-2</v>
          </cell>
          <cell r="H170">
            <v>-4.8995574221568972E-2</v>
          </cell>
          <cell r="I170">
            <v>-0.19865263890631601</v>
          </cell>
          <cell r="K170">
            <v>0</v>
          </cell>
          <cell r="L170">
            <v>516784.83</v>
          </cell>
          <cell r="M170">
            <v>5633.7460000000001</v>
          </cell>
          <cell r="N170">
            <v>91.73</v>
          </cell>
          <cell r="O170">
            <v>-8.3243243243242837E-3</v>
          </cell>
          <cell r="P170">
            <v>-4.9035869790586717E-2</v>
          </cell>
          <cell r="R170">
            <v>-4.8995574221568972E-2</v>
          </cell>
          <cell r="S170">
            <v>-0.1986546693456801</v>
          </cell>
          <cell r="T170">
            <v>-1.4728711473992462E-2</v>
          </cell>
          <cell r="U170">
            <v>0.13884614543462215</v>
          </cell>
        </row>
        <row r="171">
          <cell r="A171">
            <v>42382</v>
          </cell>
          <cell r="B171">
            <v>515100.41</v>
          </cell>
          <cell r="C171">
            <v>5461.0460000000003</v>
          </cell>
          <cell r="D171">
            <v>91.431244859104396</v>
          </cell>
          <cell r="E171">
            <v>-3.2594223015409707E-3</v>
          </cell>
          <cell r="F171">
            <v>-5.2095299255815353E-2</v>
          </cell>
          <cell r="H171">
            <v>-5.2095299255815353E-2</v>
          </cell>
          <cell r="I171">
            <v>-0.20126456836634576</v>
          </cell>
          <cell r="K171">
            <v>0</v>
          </cell>
          <cell r="L171">
            <v>515100.41</v>
          </cell>
          <cell r="M171">
            <v>5633.7460000000001</v>
          </cell>
          <cell r="N171">
            <v>91.43</v>
          </cell>
          <cell r="O171">
            <v>-3.2704676768777752E-3</v>
          </cell>
          <cell r="P171">
            <v>-5.2145967240306734E-2</v>
          </cell>
          <cell r="R171">
            <v>-5.2095299255815353E-2</v>
          </cell>
          <cell r="S171">
            <v>-0.20127544334760195</v>
          </cell>
          <cell r="T171">
            <v>-1.4831656411871563E-2</v>
          </cell>
          <cell r="U171">
            <v>0.13887281260295453</v>
          </cell>
        </row>
        <row r="172">
          <cell r="A172">
            <v>42383</v>
          </cell>
          <cell r="B172">
            <v>512275.43</v>
          </cell>
          <cell r="C172">
            <v>5461.0460000000003</v>
          </cell>
          <cell r="D172">
            <v>90.929805852092016</v>
          </cell>
          <cell r="E172">
            <v>-5.4843287738791657E-3</v>
          </cell>
          <cell r="F172">
            <v>-5.7293920281002109E-2</v>
          </cell>
          <cell r="H172">
            <v>-5.7293920281002109E-2</v>
          </cell>
          <cell r="I172">
            <v>-0.20564509607677106</v>
          </cell>
          <cell r="K172">
            <v>0</v>
          </cell>
          <cell r="L172">
            <v>512275.43</v>
          </cell>
          <cell r="M172">
            <v>5633.7460000000001</v>
          </cell>
          <cell r="N172">
            <v>90.93</v>
          </cell>
          <cell r="O172">
            <v>-5.4686645521163646E-3</v>
          </cell>
          <cell r="P172">
            <v>-5.7329462989840207E-2</v>
          </cell>
          <cell r="R172">
            <v>-5.7293920281002109E-2</v>
          </cell>
          <cell r="S172">
            <v>-0.20564340001747172</v>
          </cell>
          <cell r="T172">
            <v>-1.5061436606984557E-2</v>
          </cell>
          <cell r="U172">
            <v>0.13901248268378241</v>
          </cell>
        </row>
        <row r="173">
          <cell r="A173">
            <v>42384</v>
          </cell>
          <cell r="B173">
            <v>507281.32</v>
          </cell>
          <cell r="C173">
            <v>5461.0460000000003</v>
          </cell>
          <cell r="D173">
            <v>90.04334238710797</v>
          </cell>
          <cell r="E173">
            <v>-9.7488766931492776E-3</v>
          </cell>
          <cell r="F173">
            <v>-6.6484245610064718E-2</v>
          </cell>
          <cell r="H173">
            <v>-6.6484245610064718E-2</v>
          </cell>
          <cell r="I173">
            <v>-0.21338916408571706</v>
          </cell>
          <cell r="K173">
            <v>0</v>
          </cell>
          <cell r="L173">
            <v>507281.32</v>
          </cell>
          <cell r="M173">
            <v>5633.7460000000001</v>
          </cell>
          <cell r="N173">
            <v>90.04</v>
          </cell>
          <cell r="O173">
            <v>-9.7877488177718908E-3</v>
          </cell>
          <cell r="P173">
            <v>-6.6556085424009814E-2</v>
          </cell>
          <cell r="R173">
            <v>-6.6484245610064718E-2</v>
          </cell>
          <cell r="S173">
            <v>-0.21341836288984006</v>
          </cell>
          <cell r="T173">
            <v>-1.5536714703387133E-2</v>
          </cell>
          <cell r="U173">
            <v>0.13938644331124345</v>
          </cell>
        </row>
        <row r="174">
          <cell r="A174">
            <v>42387</v>
          </cell>
          <cell r="B174">
            <v>503949.58</v>
          </cell>
          <cell r="C174">
            <v>5461.0460000000003</v>
          </cell>
          <cell r="D174">
            <v>89.451952572941693</v>
          </cell>
          <cell r="E174">
            <v>-6.5678349835550653E-3</v>
          </cell>
          <cell r="F174">
            <v>-7.2615423039446791E-2</v>
          </cell>
          <cell r="H174">
            <v>-7.2615423039446791E-2</v>
          </cell>
          <cell r="I174">
            <v>-0.21855549425227838</v>
          </cell>
          <cell r="K174">
            <v>0</v>
          </cell>
          <cell r="L174">
            <v>503949.58</v>
          </cell>
          <cell r="M174">
            <v>5633.7460000000001</v>
          </cell>
          <cell r="N174">
            <v>89.45</v>
          </cell>
          <cell r="O174">
            <v>-6.5526432696579873E-3</v>
          </cell>
          <cell r="P174">
            <v>-7.2672610408459404E-2</v>
          </cell>
          <cell r="R174">
            <v>-7.2615423039446791E-2</v>
          </cell>
          <cell r="S174">
            <v>-0.21857255176028656</v>
          </cell>
          <cell r="T174">
            <v>-1.5816467392809841E-2</v>
          </cell>
          <cell r="U174">
            <v>0.13992793138305926</v>
          </cell>
        </row>
        <row r="175">
          <cell r="A175">
            <v>42388</v>
          </cell>
          <cell r="B175">
            <v>506883.83</v>
          </cell>
          <cell r="C175">
            <v>5461.0460000000003</v>
          </cell>
          <cell r="D175">
            <v>89.972787200558912</v>
          </cell>
          <cell r="E175">
            <v>5.8225070849349247E-3</v>
          </cell>
          <cell r="F175">
            <v>-6.7215719769634474E-2</v>
          </cell>
          <cell r="H175">
            <v>-6.7215719769634474E-2</v>
          </cell>
          <cell r="I175">
            <v>-0.21400552808107876</v>
          </cell>
          <cell r="K175">
            <v>0</v>
          </cell>
          <cell r="L175">
            <v>506883.83</v>
          </cell>
          <cell r="M175">
            <v>5633.7460000000001</v>
          </cell>
          <cell r="N175">
            <v>89.97</v>
          </cell>
          <cell r="O175">
            <v>5.8133035215204298E-3</v>
          </cell>
          <cell r="P175">
            <v>-6.7281774828944596E-2</v>
          </cell>
          <cell r="R175">
            <v>-6.7215719769634474E-2</v>
          </cell>
          <cell r="S175">
            <v>-0.21402987682362196</v>
          </cell>
          <cell r="T175">
            <v>-1.5394689011444029E-2</v>
          </cell>
          <cell r="U175">
            <v>0.14029036291103802</v>
          </cell>
        </row>
        <row r="176">
          <cell r="A176">
            <v>42389</v>
          </cell>
          <cell r="B176">
            <v>497008.45</v>
          </cell>
          <cell r="C176">
            <v>5461.0460000000003</v>
          </cell>
          <cell r="D176">
            <v>88.219889572586339</v>
          </cell>
          <cell r="E176">
            <v>-1.9482531135388448E-2</v>
          </cell>
          <cell r="F176">
            <v>-8.5388718551823506E-2</v>
          </cell>
          <cell r="H176">
            <v>-8.5388718551823506E-2</v>
          </cell>
          <cell r="I176">
            <v>-0.22931868985248238</v>
          </cell>
          <cell r="K176">
            <v>0</v>
          </cell>
          <cell r="L176">
            <v>497008.45</v>
          </cell>
          <cell r="M176">
            <v>5633.7460000000001</v>
          </cell>
          <cell r="N176">
            <v>88.22</v>
          </cell>
          <cell r="O176">
            <v>-1.9450928087140107E-2</v>
          </cell>
          <cell r="P176">
            <v>-8.5424009952311808E-2</v>
          </cell>
          <cell r="R176">
            <v>-8.5388718551823506E-2</v>
          </cell>
          <cell r="S176">
            <v>-0.22931772516816629</v>
          </cell>
          <cell r="T176">
            <v>-1.6397302704220351E-2</v>
          </cell>
          <cell r="U176">
            <v>0.1412242224242648</v>
          </cell>
        </row>
        <row r="177">
          <cell r="A177">
            <v>42390</v>
          </cell>
          <cell r="B177">
            <v>490214.33</v>
          </cell>
          <cell r="C177">
            <v>5461.0460000000003</v>
          </cell>
          <cell r="D177">
            <v>87.013921110394406</v>
          </cell>
          <cell r="E177">
            <v>-1.3670029151415797E-2</v>
          </cell>
          <cell r="F177">
            <v>-9.7891481431433891E-2</v>
          </cell>
          <cell r="H177">
            <v>-9.7891481431433891E-2</v>
          </cell>
          <cell r="I177">
            <v>-0.23985392582865028</v>
          </cell>
          <cell r="K177">
            <v>0</v>
          </cell>
          <cell r="L177">
            <v>490214.33</v>
          </cell>
          <cell r="M177">
            <v>5633.7460000000001</v>
          </cell>
          <cell r="N177">
            <v>87.01</v>
          </cell>
          <cell r="O177">
            <v>-1.3715710723191998E-2</v>
          </cell>
          <cell r="P177">
            <v>-9.7968069666182767E-2</v>
          </cell>
          <cell r="R177">
            <v>-9.7891481431433891E-2</v>
          </cell>
          <cell r="S177">
            <v>-0.2398881803092513</v>
          </cell>
          <cell r="T177">
            <v>-1.7052489541967475E-2</v>
          </cell>
          <cell r="U177">
            <v>0.14261669260235471</v>
          </cell>
        </row>
        <row r="178">
          <cell r="A178">
            <v>42391</v>
          </cell>
          <cell r="B178">
            <v>494342.22</v>
          </cell>
          <cell r="C178">
            <v>5461.0460000000003</v>
          </cell>
          <cell r="D178">
            <v>87.746628974753207</v>
          </cell>
          <cell r="E178">
            <v>8.420582074783356E-3</v>
          </cell>
          <cell r="F178">
            <v>-9.0295202610465974E-2</v>
          </cell>
          <cell r="H178">
            <v>-9.0295202610465974E-2</v>
          </cell>
          <cell r="I178">
            <v>-0.23345305342226608</v>
          </cell>
          <cell r="K178">
            <v>0</v>
          </cell>
          <cell r="L178">
            <v>494342.22</v>
          </cell>
          <cell r="M178">
            <v>5633.7460000000001</v>
          </cell>
          <cell r="N178">
            <v>87.75</v>
          </cell>
          <cell r="O178">
            <v>8.5047695667164191E-3</v>
          </cell>
          <cell r="P178">
            <v>-9.0296495956873279E-2</v>
          </cell>
          <cell r="R178">
            <v>-9.0295202610465974E-2</v>
          </cell>
          <cell r="S178">
            <v>-0.23342360443784393</v>
          </cell>
          <cell r="T178">
            <v>-1.6494860297157743E-2</v>
          </cell>
          <cell r="U178">
            <v>0.14365584430351708</v>
          </cell>
        </row>
        <row r="179">
          <cell r="A179">
            <v>42394</v>
          </cell>
          <cell r="B179">
            <v>494656.7</v>
          </cell>
          <cell r="C179">
            <v>5461.0460000000003</v>
          </cell>
          <cell r="D179">
            <v>87.802449737705601</v>
          </cell>
          <cell r="E179">
            <v>6.3615848955800303E-4</v>
          </cell>
          <cell r="F179">
            <v>-8.9716486180614896E-2</v>
          </cell>
          <cell r="H179">
            <v>-8.9716486180614896E-2</v>
          </cell>
          <cell r="I179">
            <v>-0.23296540807455579</v>
          </cell>
          <cell r="K179">
            <v>0</v>
          </cell>
          <cell r="L179">
            <v>494656.7</v>
          </cell>
          <cell r="M179">
            <v>5633.7460000000001</v>
          </cell>
          <cell r="N179">
            <v>87.8</v>
          </cell>
          <cell r="O179">
            <v>5.6980056980049376E-4</v>
          </cell>
          <cell r="P179">
            <v>-8.9778146381919943E-2</v>
          </cell>
          <cell r="R179">
            <v>-8.9716486180614896E-2</v>
          </cell>
          <cell r="S179">
            <v>-0.23298680877085698</v>
          </cell>
          <cell r="T179">
            <v>-1.6367688091406762E-2</v>
          </cell>
          <cell r="U179">
            <v>0.14463974565714044</v>
          </cell>
        </row>
        <row r="180">
          <cell r="A180">
            <v>42395</v>
          </cell>
          <cell r="B180">
            <v>491035.28</v>
          </cell>
          <cell r="C180">
            <v>5461.0460000000003</v>
          </cell>
          <cell r="D180">
            <v>87.159641204981554</v>
          </cell>
          <cell r="E180">
            <v>-7.3210774260208389E-3</v>
          </cell>
          <cell r="F180">
            <v>-9.6380742264916996E-2</v>
          </cell>
          <cell r="H180">
            <v>-9.6380742264916996E-2</v>
          </cell>
          <cell r="I180">
            <v>-0.23858092771047823</v>
          </cell>
          <cell r="K180">
            <v>0</v>
          </cell>
          <cell r="L180">
            <v>491035.28</v>
          </cell>
          <cell r="M180">
            <v>5633.7460000000001</v>
          </cell>
          <cell r="N180">
            <v>87.16</v>
          </cell>
          <cell r="O180">
            <v>-7.2892938496583737E-3</v>
          </cell>
          <cell r="P180">
            <v>-9.6413020941322758E-2</v>
          </cell>
          <cell r="R180">
            <v>-9.6380742264916996E-2</v>
          </cell>
          <cell r="S180">
            <v>-0.23857779330829043</v>
          </cell>
          <cell r="T180">
            <v>-1.6663461044117867E-2</v>
          </cell>
          <cell r="U180">
            <v>0.14583923660373024</v>
          </cell>
        </row>
        <row r="181">
          <cell r="A181">
            <v>42396</v>
          </cell>
          <cell r="B181">
            <v>494360.77</v>
          </cell>
          <cell r="C181">
            <v>5461.0460000000003</v>
          </cell>
          <cell r="D181">
            <v>87.749921632959669</v>
          </cell>
          <cell r="E181">
            <v>6.7724054369371345E-3</v>
          </cell>
          <cell r="F181">
            <v>-9.0261066290910685E-2</v>
          </cell>
          <cell r="H181">
            <v>-9.0261066290910685E-2</v>
          </cell>
          <cell r="I181">
            <v>-0.23342428904551704</v>
          </cell>
          <cell r="K181">
            <v>0</v>
          </cell>
          <cell r="L181">
            <v>494360.77</v>
          </cell>
          <cell r="M181">
            <v>5633.7460000000001</v>
          </cell>
          <cell r="N181">
            <v>87.75</v>
          </cell>
          <cell r="O181">
            <v>6.7691601652133393E-3</v>
          </cell>
          <cell r="P181">
            <v>-9.0296495956873279E-2</v>
          </cell>
          <cell r="R181">
            <v>-9.0261066290910685E-2</v>
          </cell>
          <cell r="S181">
            <v>-0.23342360443784393</v>
          </cell>
          <cell r="T181">
            <v>-1.6208845440317532E-2</v>
          </cell>
          <cell r="U181">
            <v>0.14677070944514498</v>
          </cell>
        </row>
        <row r="182">
          <cell r="A182">
            <v>42397</v>
          </cell>
          <cell r="B182">
            <v>494353.01</v>
          </cell>
          <cell r="C182">
            <v>5461.0460000000003</v>
          </cell>
          <cell r="D182">
            <v>87.748544219068449</v>
          </cell>
          <cell r="E182">
            <v>-1.569703841997061E-5</v>
          </cell>
          <cell r="F182">
            <v>-9.0275346497905251E-2</v>
          </cell>
          <cell r="H182">
            <v>-9.0275346497905251E-2</v>
          </cell>
          <cell r="I182">
            <v>-0.23343632201390363</v>
          </cell>
          <cell r="K182">
            <v>0</v>
          </cell>
          <cell r="L182">
            <v>494353.01</v>
          </cell>
          <cell r="M182">
            <v>5633.7460000000001</v>
          </cell>
          <cell r="N182">
            <v>87.75</v>
          </cell>
          <cell r="O182">
            <v>0</v>
          </cell>
          <cell r="P182">
            <v>-9.0296495956873279E-2</v>
          </cell>
          <cell r="R182">
            <v>-9.0275346497905251E-2</v>
          </cell>
          <cell r="S182">
            <v>-0.23342360443784393</v>
          </cell>
          <cell r="T182">
            <v>-1.6115698662815703E-2</v>
          </cell>
          <cell r="U182">
            <v>0.14767048615982825</v>
          </cell>
        </row>
        <row r="183">
          <cell r="A183">
            <v>42398</v>
          </cell>
          <cell r="B183">
            <v>501365.26</v>
          </cell>
          <cell r="C183">
            <v>5461.0460000000003</v>
          </cell>
          <cell r="D183">
            <v>88.993231146736122</v>
          </cell>
          <cell r="E183">
            <v>1.4184701737731897E-2</v>
          </cell>
          <cell r="F183">
            <v>-7.7371173624516398E-2</v>
          </cell>
          <cell r="H183">
            <v>-7.7371173624516398E-2</v>
          </cell>
          <cell r="I183">
            <v>-0.22256284487869205</v>
          </cell>
          <cell r="K183">
            <v>0</v>
          </cell>
          <cell r="L183">
            <v>501365.26</v>
          </cell>
          <cell r="M183">
            <v>5633.7460000000001</v>
          </cell>
          <cell r="N183">
            <v>88.99</v>
          </cell>
          <cell r="O183">
            <v>1.4131054131053977E-2</v>
          </cell>
          <cell r="P183">
            <v>-7.7441426498030319E-2</v>
          </cell>
          <cell r="R183">
            <v>-7.7371173624516398E-2</v>
          </cell>
          <cell r="S183">
            <v>-0.22259107189656679</v>
          </cell>
          <cell r="T183">
            <v>-1.5279233113247415E-2</v>
          </cell>
          <cell r="U183">
            <v>0.14813547639167421</v>
          </cell>
        </row>
        <row r="184">
          <cell r="A184">
            <v>42401</v>
          </cell>
          <cell r="B184">
            <v>502362.86</v>
          </cell>
          <cell r="C184">
            <v>5461.0460000000003</v>
          </cell>
          <cell r="D184">
            <v>89.170306932545415</v>
          </cell>
          <cell r="E184">
            <v>1.9897669016795128E-3</v>
          </cell>
          <cell r="F184">
            <v>1.9897669016795128E-3</v>
          </cell>
          <cell r="H184">
            <v>-7.5535357323259111E-2</v>
          </cell>
          <cell r="I184">
            <v>-0.22101592615929577</v>
          </cell>
          <cell r="K184">
            <v>0</v>
          </cell>
          <cell r="L184">
            <v>502362.86</v>
          </cell>
          <cell r="M184">
            <v>5633.7460000000001</v>
          </cell>
          <cell r="N184">
            <v>89.17</v>
          </cell>
          <cell r="O184">
            <v>2.0226991796832294E-3</v>
          </cell>
          <cell r="P184">
            <v>2.0226991796832294E-3</v>
          </cell>
          <cell r="R184">
            <v>-7.5535357323259111E-2</v>
          </cell>
          <cell r="S184">
            <v>-0.22101860749541358</v>
          </cell>
          <cell r="T184">
            <v>-1.5084990335239468E-2</v>
          </cell>
          <cell r="U184">
            <v>0.14778680148529869</v>
          </cell>
        </row>
        <row r="185">
          <cell r="A185">
            <v>42402</v>
          </cell>
          <cell r="B185">
            <v>503127.44</v>
          </cell>
          <cell r="C185">
            <v>5461.0460000000003</v>
          </cell>
          <cell r="D185">
            <v>89.306021251224323</v>
          </cell>
          <cell r="E185">
            <v>1.5219676072391053E-3</v>
          </cell>
          <cell r="F185">
            <v>3.5147628696889921E-3</v>
          </cell>
          <cell r="H185">
            <v>-7.4128352083067117E-2</v>
          </cell>
          <cell r="I185">
            <v>-0.21983033763235504</v>
          </cell>
          <cell r="K185">
            <v>0</v>
          </cell>
          <cell r="L185">
            <v>503127.44</v>
          </cell>
          <cell r="M185">
            <v>5633.7460000000001</v>
          </cell>
          <cell r="N185">
            <v>89.31</v>
          </cell>
          <cell r="O185">
            <v>1.5700347650555724E-3</v>
          </cell>
          <cell r="P185">
            <v>3.595909652770013E-3</v>
          </cell>
          <cell r="R185">
            <v>-7.4128352083067117E-2</v>
          </cell>
          <cell r="S185">
            <v>-0.21979557962785001</v>
          </cell>
          <cell r="T185">
            <v>-1.4916682921111146E-2</v>
          </cell>
          <cell r="U185">
            <v>0.14745374444115897</v>
          </cell>
        </row>
        <row r="186">
          <cell r="A186">
            <v>42403</v>
          </cell>
          <cell r="B186">
            <v>498797.24</v>
          </cell>
          <cell r="C186">
            <v>5461.0460000000003</v>
          </cell>
          <cell r="D186">
            <v>88.537402999709244</v>
          </cell>
          <cell r="E186">
            <v>-8.6065669564754366E-3</v>
          </cell>
          <cell r="F186">
            <v>-5.1220541287605448E-3</v>
          </cell>
          <cell r="H186">
            <v>-8.209692841396643E-2</v>
          </cell>
          <cell r="I186">
            <v>-0.22654492006893301</v>
          </cell>
          <cell r="K186">
            <v>0</v>
          </cell>
          <cell r="L186">
            <v>498797.24</v>
          </cell>
          <cell r="M186">
            <v>5633.7460000000001</v>
          </cell>
          <cell r="N186">
            <v>88.54</v>
          </cell>
          <cell r="O186">
            <v>-8.6216549098644402E-3</v>
          </cell>
          <cell r="P186">
            <v>-5.0567479492076295E-3</v>
          </cell>
          <cell r="R186">
            <v>-8.209692841396643E-2</v>
          </cell>
          <cell r="S186">
            <v>-0.22652223289944962</v>
          </cell>
          <cell r="T186">
            <v>-1.5287315592033224E-2</v>
          </cell>
          <cell r="U186">
            <v>0.14706419362884307</v>
          </cell>
        </row>
        <row r="187">
          <cell r="A187">
            <v>42404</v>
          </cell>
          <cell r="B187">
            <v>502020.8</v>
          </cell>
          <cell r="C187">
            <v>5461.0460000000003</v>
          </cell>
          <cell r="D187">
            <v>89.109590670221905</v>
          </cell>
          <cell r="E187">
            <v>6.4626660724906859E-3</v>
          </cell>
          <cell r="F187">
            <v>1.307509818290864E-3</v>
          </cell>
          <cell r="H187">
            <v>-7.6164827375392319E-2</v>
          </cell>
          <cell r="I187">
            <v>-0.22154633816526681</v>
          </cell>
          <cell r="K187">
            <v>0</v>
          </cell>
          <cell r="L187">
            <v>502020.8</v>
          </cell>
          <cell r="M187">
            <v>5633.7460000000001</v>
          </cell>
          <cell r="N187">
            <v>89.11</v>
          </cell>
          <cell r="O187">
            <v>6.4377682403433667E-3</v>
          </cell>
          <cell r="P187">
            <v>1.3484661197888936E-3</v>
          </cell>
          <cell r="R187">
            <v>-7.6164827375392319E-2</v>
          </cell>
          <cell r="S187">
            <v>-0.22154276229579806</v>
          </cell>
          <cell r="T187">
            <v>-1.4867399586194097E-2</v>
          </cell>
          <cell r="U187">
            <v>0.14671747300577415</v>
          </cell>
        </row>
        <row r="188">
          <cell r="A188">
            <v>42405</v>
          </cell>
          <cell r="B188">
            <v>503490.21</v>
          </cell>
          <cell r="C188">
            <v>5461.0460000000003</v>
          </cell>
          <cell r="D188">
            <v>89.370413575620915</v>
          </cell>
          <cell r="E188">
            <v>2.9269902761002164E-3</v>
          </cell>
          <cell r="F188">
            <v>4.2383271629151675E-3</v>
          </cell>
          <cell r="H188">
            <v>-7.3460770808400744E-2</v>
          </cell>
          <cell r="I188">
            <v>-0.21926781186668198</v>
          </cell>
          <cell r="K188">
            <v>0</v>
          </cell>
          <cell r="L188">
            <v>503490.21</v>
          </cell>
          <cell r="M188">
            <v>5633.7460000000001</v>
          </cell>
          <cell r="N188">
            <v>89.37</v>
          </cell>
          <cell r="O188">
            <v>2.9177421164852113E-3</v>
          </cell>
          <cell r="P188">
            <v>4.2701427126643487E-3</v>
          </cell>
          <cell r="R188">
            <v>-7.3460770808400744E-2</v>
          </cell>
          <cell r="S188">
            <v>-0.21927142482746564</v>
          </cell>
          <cell r="T188">
            <v>-1.4633074368802568E-2</v>
          </cell>
          <cell r="U188">
            <v>0.14639721313802803</v>
          </cell>
        </row>
        <row r="189">
          <cell r="A189">
            <v>42408</v>
          </cell>
          <cell r="B189">
            <v>503295.18</v>
          </cell>
          <cell r="C189">
            <v>5461.0460000000003</v>
          </cell>
          <cell r="D189">
            <v>89.335795401496625</v>
          </cell>
          <cell r="E189">
            <v>-3.8735609178974784E-4</v>
          </cell>
          <cell r="F189">
            <v>3.8493293292798381E-3</v>
          </cell>
          <cell r="H189">
            <v>-7.38196714231103E-2</v>
          </cell>
          <cell r="I189">
            <v>-0.21957023323581182</v>
          </cell>
          <cell r="K189">
            <v>0</v>
          </cell>
          <cell r="L189">
            <v>503295.18</v>
          </cell>
          <cell r="M189">
            <v>5633.7460000000001</v>
          </cell>
          <cell r="N189">
            <v>89.34</v>
          </cell>
          <cell r="O189">
            <v>-3.3568311513931803E-4</v>
          </cell>
          <cell r="P189">
            <v>3.9330261827172919E-3</v>
          </cell>
          <cell r="R189">
            <v>-7.38196714231103E-2</v>
          </cell>
          <cell r="S189">
            <v>-0.21953350222765788</v>
          </cell>
          <cell r="T189">
            <v>-1.456964550411044E-2</v>
          </cell>
          <cell r="U189">
            <v>0.14607588500487464</v>
          </cell>
        </row>
        <row r="190">
          <cell r="A190">
            <v>42409</v>
          </cell>
          <cell r="B190">
            <v>499244.41</v>
          </cell>
          <cell r="C190">
            <v>5461.0460000000003</v>
          </cell>
          <cell r="D190">
            <v>88.616776475190747</v>
          </cell>
          <cell r="E190">
            <v>-8.0484975039897266E-3</v>
          </cell>
          <cell r="F190">
            <v>-4.2301494922086791E-3</v>
          </cell>
          <cell r="H190">
            <v>-8.127403148590584E-2</v>
          </cell>
          <cell r="I190">
            <v>-0.22585152026565258</v>
          </cell>
          <cell r="K190">
            <v>0</v>
          </cell>
          <cell r="L190">
            <v>499244.41</v>
          </cell>
          <cell r="M190">
            <v>5633.7460000000001</v>
          </cell>
          <cell r="N190">
            <v>88.62</v>
          </cell>
          <cell r="O190">
            <v>-8.0591000671591528E-3</v>
          </cell>
          <cell r="P190">
            <v>-4.1577705360151818E-3</v>
          </cell>
          <cell r="R190">
            <v>-8.127403148590584E-2</v>
          </cell>
          <cell r="S190">
            <v>-0.22582335983227042</v>
          </cell>
          <cell r="T190">
            <v>-1.4905178648334072E-2</v>
          </cell>
          <cell r="U190">
            <v>0.14570151535294637</v>
          </cell>
        </row>
        <row r="191">
          <cell r="A191">
            <v>42410</v>
          </cell>
          <cell r="B191">
            <v>500054.9</v>
          </cell>
          <cell r="C191">
            <v>5461.0460000000003</v>
          </cell>
          <cell r="D191">
            <v>88.760639901053409</v>
          </cell>
          <cell r="E191">
            <v>1.6234332999343071E-3</v>
          </cell>
          <cell r="F191">
            <v>-2.6135835578237065E-3</v>
          </cell>
          <cell r="H191">
            <v>-7.9782541155105635E-2</v>
          </cell>
          <cell r="I191">
            <v>-0.2245947418445583</v>
          </cell>
          <cell r="K191">
            <v>0</v>
          </cell>
          <cell r="L191">
            <v>500054.9</v>
          </cell>
          <cell r="M191">
            <v>5633.7460000000001</v>
          </cell>
          <cell r="N191">
            <v>88.76</v>
          </cell>
          <cell r="O191">
            <v>1.5797788309637184E-3</v>
          </cell>
          <cell r="P191">
            <v>-2.5845600629282872E-3</v>
          </cell>
          <cell r="R191">
            <v>-7.9782541155105635E-2</v>
          </cell>
          <cell r="S191">
            <v>-0.22460033196470686</v>
          </cell>
          <cell r="T191">
            <v>-1.4743367931814078E-2</v>
          </cell>
          <cell r="U191">
            <v>0.14533830585168636</v>
          </cell>
        </row>
        <row r="192">
          <cell r="A192">
            <v>42411</v>
          </cell>
          <cell r="B192">
            <v>491672.84</v>
          </cell>
          <cell r="C192">
            <v>5461.0460000000003</v>
          </cell>
          <cell r="D192">
            <v>87.272809246281255</v>
          </cell>
          <cell r="E192">
            <v>-1.676227950171072E-2</v>
          </cell>
          <cell r="F192">
            <v>-1.9332053441437069E-2</v>
          </cell>
          <cell r="H192">
            <v>-9.5207483402617643E-2</v>
          </cell>
          <cell r="I192">
            <v>-0.23759230150885602</v>
          </cell>
          <cell r="K192">
            <v>0</v>
          </cell>
          <cell r="L192">
            <v>491672.84</v>
          </cell>
          <cell r="M192">
            <v>5633.7460000000001</v>
          </cell>
          <cell r="N192">
            <v>87.27</v>
          </cell>
          <cell r="O192">
            <v>-1.6786840919333135E-2</v>
          </cell>
          <cell r="P192">
            <v>-1.9328014383638625E-2</v>
          </cell>
          <cell r="R192">
            <v>-9.5207483402617643E-2</v>
          </cell>
          <cell r="S192">
            <v>-0.237616842840919</v>
          </cell>
          <cell r="T192">
            <v>-1.55139877391548E-2</v>
          </cell>
          <cell r="U192">
            <v>0.1449468619334735</v>
          </cell>
        </row>
        <row r="193">
          <cell r="A193">
            <v>42412</v>
          </cell>
          <cell r="B193">
            <v>0</v>
          </cell>
          <cell r="C193">
            <v>5461.0460000000003</v>
          </cell>
          <cell r="D193">
            <v>0</v>
          </cell>
          <cell r="E193">
            <v>-1</v>
          </cell>
          <cell r="F193">
            <v>-1</v>
          </cell>
          <cell r="H193">
            <v>-1</v>
          </cell>
          <cell r="I193">
            <v>-1</v>
          </cell>
          <cell r="K193">
            <v>0</v>
          </cell>
          <cell r="L193">
            <v>0</v>
          </cell>
          <cell r="M193">
            <v>5633.7460000000001</v>
          </cell>
          <cell r="N193">
            <v>0</v>
          </cell>
          <cell r="O193">
            <v>-1</v>
          </cell>
          <cell r="P193">
            <v>-1</v>
          </cell>
          <cell r="R193">
            <v>-1</v>
          </cell>
          <cell r="S193">
            <v>-1</v>
          </cell>
          <cell r="T193">
            <v>-6.5170122743154479E-2</v>
          </cell>
          <cell r="U193">
            <v>0.28892547099337479</v>
          </cell>
        </row>
        <row r="194">
          <cell r="A194">
            <v>42415</v>
          </cell>
          <cell r="B194">
            <v>0</v>
          </cell>
          <cell r="C194">
            <v>5461.0460000000003</v>
          </cell>
          <cell r="D194">
            <v>0</v>
          </cell>
          <cell r="E194" t="e">
            <v>#DIV/0!</v>
          </cell>
          <cell r="F194">
            <v>-1</v>
          </cell>
          <cell r="H194">
            <v>-1</v>
          </cell>
          <cell r="I194">
            <v>-1</v>
          </cell>
          <cell r="K194">
            <v>0</v>
          </cell>
          <cell r="L194">
            <v>0</v>
          </cell>
          <cell r="M194">
            <v>5633.7460000000001</v>
          </cell>
          <cell r="N194">
            <v>0</v>
          </cell>
          <cell r="O194" t="e">
            <v>#DIV/0!</v>
          </cell>
          <cell r="P194">
            <v>-1</v>
          </cell>
          <cell r="R194">
            <v>-1</v>
          </cell>
          <cell r="S194">
            <v>-1</v>
          </cell>
          <cell r="T194">
            <v>-6.4819859320706996E-2</v>
          </cell>
          <cell r="U194">
            <v>0.38027468184298918</v>
          </cell>
        </row>
        <row r="195">
          <cell r="A195">
            <v>42416</v>
          </cell>
          <cell r="B195">
            <v>0</v>
          </cell>
          <cell r="C195">
            <v>5461.0460000000003</v>
          </cell>
          <cell r="D195">
            <v>0</v>
          </cell>
          <cell r="E195" t="e">
            <v>#DIV/0!</v>
          </cell>
          <cell r="F195">
            <v>-1</v>
          </cell>
          <cell r="H195">
            <v>-1</v>
          </cell>
          <cell r="I195">
            <v>-1</v>
          </cell>
          <cell r="K195">
            <v>0</v>
          </cell>
          <cell r="L195">
            <v>0</v>
          </cell>
          <cell r="M195">
            <v>5633.7460000000001</v>
          </cell>
          <cell r="N195">
            <v>0</v>
          </cell>
          <cell r="O195" t="e">
            <v>#DIV/0!</v>
          </cell>
          <cell r="P195">
            <v>-1</v>
          </cell>
          <cell r="R195">
            <v>-1</v>
          </cell>
          <cell r="S195">
            <v>-1</v>
          </cell>
          <cell r="T195">
            <v>-6.4473340823099079E-2</v>
          </cell>
          <cell r="U195">
            <v>0.4521441506212015</v>
          </cell>
        </row>
        <row r="196">
          <cell r="A196">
            <v>42417</v>
          </cell>
          <cell r="B196">
            <v>0</v>
          </cell>
          <cell r="C196">
            <v>5461.0460000000003</v>
          </cell>
          <cell r="D196">
            <v>0</v>
          </cell>
          <cell r="E196" t="e">
            <v>#DIV/0!</v>
          </cell>
          <cell r="F196">
            <v>-1</v>
          </cell>
          <cell r="H196">
            <v>-1</v>
          </cell>
          <cell r="I196">
            <v>-1</v>
          </cell>
          <cell r="K196">
            <v>0</v>
          </cell>
          <cell r="L196">
            <v>0</v>
          </cell>
          <cell r="M196">
            <v>5633.7460000000001</v>
          </cell>
          <cell r="N196">
            <v>0</v>
          </cell>
          <cell r="O196" t="e">
            <v>#DIV/0!</v>
          </cell>
          <cell r="P196">
            <v>-1</v>
          </cell>
          <cell r="R196">
            <v>-1</v>
          </cell>
          <cell r="S196">
            <v>-1</v>
          </cell>
          <cell r="T196">
            <v>-6.4130507510071766E-2</v>
          </cell>
          <cell r="U196">
            <v>0.51282116225699903</v>
          </cell>
        </row>
        <row r="197">
          <cell r="A197">
            <v>42418</v>
          </cell>
          <cell r="B197">
            <v>0</v>
          </cell>
          <cell r="C197">
            <v>5461.0460000000003</v>
          </cell>
          <cell r="D197">
            <v>0</v>
          </cell>
          <cell r="E197" t="e">
            <v>#DIV/0!</v>
          </cell>
          <cell r="F197">
            <v>-1</v>
          </cell>
          <cell r="H197">
            <v>-1</v>
          </cell>
          <cell r="I197">
            <v>-1</v>
          </cell>
          <cell r="K197">
            <v>0</v>
          </cell>
          <cell r="L197">
            <v>0</v>
          </cell>
          <cell r="M197">
            <v>5633.7460000000001</v>
          </cell>
          <cell r="N197">
            <v>0</v>
          </cell>
          <cell r="O197" t="e">
            <v>#DIV/0!</v>
          </cell>
          <cell r="P197">
            <v>-1</v>
          </cell>
          <cell r="R197">
            <v>-1</v>
          </cell>
          <cell r="S197">
            <v>-1</v>
          </cell>
          <cell r="T197">
            <v>-6.3791300905279513E-2</v>
          </cell>
          <cell r="U197">
            <v>0.56594408996289403</v>
          </cell>
        </row>
        <row r="198">
          <cell r="A198">
            <v>42419</v>
          </cell>
          <cell r="B198">
            <v>0</v>
          </cell>
          <cell r="C198">
            <v>5461.0460000000003</v>
          </cell>
          <cell r="D198">
            <v>0</v>
          </cell>
          <cell r="E198" t="e">
            <v>#DIV/0!</v>
          </cell>
          <cell r="F198">
            <v>-1</v>
          </cell>
          <cell r="H198">
            <v>-1</v>
          </cell>
          <cell r="I198">
            <v>-1</v>
          </cell>
          <cell r="K198">
            <v>0</v>
          </cell>
          <cell r="L198">
            <v>0</v>
          </cell>
          <cell r="M198">
            <v>5633.7460000000001</v>
          </cell>
          <cell r="N198">
            <v>0</v>
          </cell>
          <cell r="O198" t="e">
            <v>#DIV/0!</v>
          </cell>
          <cell r="P198">
            <v>-1</v>
          </cell>
          <cell r="R198">
            <v>-1</v>
          </cell>
          <cell r="S198">
            <v>-1</v>
          </cell>
          <cell r="T198">
            <v>-6.345566376310785E-2</v>
          </cell>
          <cell r="U198">
            <v>0.61350243503109148</v>
          </cell>
        </row>
        <row r="199">
          <cell r="A199">
            <v>42422</v>
          </cell>
          <cell r="B199">
            <v>0</v>
          </cell>
          <cell r="C199">
            <v>5461.0460000000003</v>
          </cell>
          <cell r="D199">
            <v>0</v>
          </cell>
          <cell r="E199" t="e">
            <v>#DIV/0!</v>
          </cell>
          <cell r="F199">
            <v>-1</v>
          </cell>
          <cell r="H199">
            <v>-1</v>
          </cell>
          <cell r="I199">
            <v>-1</v>
          </cell>
          <cell r="K199">
            <v>0</v>
          </cell>
          <cell r="L199">
            <v>0</v>
          </cell>
          <cell r="M199">
            <v>5633.7460000000001</v>
          </cell>
          <cell r="N199">
            <v>0</v>
          </cell>
          <cell r="O199" t="e">
            <v>#DIV/0!</v>
          </cell>
          <cell r="P199">
            <v>-1</v>
          </cell>
          <cell r="R199">
            <v>-1</v>
          </cell>
          <cell r="S199">
            <v>-1</v>
          </cell>
          <cell r="T199">
            <v>-6.3123540036372106E-2</v>
          </cell>
          <cell r="U199">
            <v>0.65672802618452175</v>
          </cell>
        </row>
        <row r="200">
          <cell r="A200">
            <v>42423</v>
          </cell>
          <cell r="B200">
            <v>0</v>
          </cell>
          <cell r="C200">
            <v>5461.0460000000003</v>
          </cell>
          <cell r="D200">
            <v>0</v>
          </cell>
          <cell r="E200" t="e">
            <v>#DIV/0!</v>
          </cell>
          <cell r="F200">
            <v>-1</v>
          </cell>
          <cell r="H200">
            <v>-1</v>
          </cell>
          <cell r="I200">
            <v>-1</v>
          </cell>
          <cell r="K200">
            <v>0</v>
          </cell>
          <cell r="L200">
            <v>0</v>
          </cell>
          <cell r="M200">
            <v>5633.7460000000001</v>
          </cell>
          <cell r="N200">
            <v>0</v>
          </cell>
          <cell r="O200" t="e">
            <v>#DIV/0!</v>
          </cell>
          <cell r="P200">
            <v>-1</v>
          </cell>
          <cell r="R200">
            <v>-1</v>
          </cell>
          <cell r="S200">
            <v>-1</v>
          </cell>
          <cell r="T200">
            <v>-6.2794874845209847E-2</v>
          </cell>
          <cell r="U200">
            <v>0.69644805318678538</v>
          </cell>
        </row>
        <row r="201">
          <cell r="A201">
            <v>42424</v>
          </cell>
          <cell r="B201">
            <v>0</v>
          </cell>
          <cell r="C201">
            <v>5461.0460000000003</v>
          </cell>
          <cell r="D201">
            <v>0</v>
          </cell>
          <cell r="E201" t="e">
            <v>#DIV/0!</v>
          </cell>
          <cell r="F201">
            <v>-1</v>
          </cell>
          <cell r="H201">
            <v>-1</v>
          </cell>
          <cell r="I201">
            <v>-1</v>
          </cell>
          <cell r="K201">
            <v>0</v>
          </cell>
          <cell r="L201">
            <v>0</v>
          </cell>
          <cell r="M201">
            <v>5633.7460000000001</v>
          </cell>
          <cell r="N201">
            <v>0</v>
          </cell>
          <cell r="O201" t="e">
            <v>#DIV/0!</v>
          </cell>
          <cell r="P201">
            <v>-1</v>
          </cell>
          <cell r="R201">
            <v>-1</v>
          </cell>
          <cell r="S201">
            <v>-1</v>
          </cell>
          <cell r="T201">
            <v>-6.2469614446811761E-2</v>
          </cell>
          <cell r="U201">
            <v>0.73325086650588367</v>
          </cell>
        </row>
        <row r="202">
          <cell r="A202">
            <v>42425</v>
          </cell>
          <cell r="B202">
            <v>0</v>
          </cell>
          <cell r="C202">
            <v>5461.0460000000003</v>
          </cell>
          <cell r="D202">
            <v>0</v>
          </cell>
          <cell r="E202" t="e">
            <v>#DIV/0!</v>
          </cell>
          <cell r="F202">
            <v>-1</v>
          </cell>
          <cell r="H202">
            <v>-1</v>
          </cell>
          <cell r="I202">
            <v>-1</v>
          </cell>
          <cell r="K202">
            <v>0</v>
          </cell>
          <cell r="L202">
            <v>0</v>
          </cell>
          <cell r="M202">
            <v>5633.7460000000001</v>
          </cell>
          <cell r="N202">
            <v>0</v>
          </cell>
          <cell r="O202" t="e">
            <v>#DIV/0!</v>
          </cell>
          <cell r="P202">
            <v>-1</v>
          </cell>
          <cell r="R202">
            <v>-1</v>
          </cell>
          <cell r="S202">
            <v>-1</v>
          </cell>
          <cell r="T202">
            <v>-6.2147706206104658E-2</v>
          </cell>
          <cell r="U202">
            <v>0.76757332590751048</v>
          </cell>
        </row>
        <row r="203">
          <cell r="A203">
            <v>42426</v>
          </cell>
          <cell r="B203">
            <v>0</v>
          </cell>
          <cell r="C203">
            <v>5461.0460000000003</v>
          </cell>
          <cell r="D203">
            <v>0</v>
          </cell>
          <cell r="E203" t="e">
            <v>#DIV/0!</v>
          </cell>
          <cell r="F203">
            <v>-1</v>
          </cell>
          <cell r="H203">
            <v>-1</v>
          </cell>
          <cell r="I203">
            <v>-1</v>
          </cell>
          <cell r="K203">
            <v>0</v>
          </cell>
          <cell r="L203">
            <v>0</v>
          </cell>
          <cell r="M203">
            <v>5633.7460000000001</v>
          </cell>
          <cell r="N203">
            <v>0</v>
          </cell>
          <cell r="O203" t="e">
            <v>#DIV/0!</v>
          </cell>
          <cell r="P203">
            <v>-1</v>
          </cell>
          <cell r="R203">
            <v>-1</v>
          </cell>
          <cell r="S203">
            <v>-1</v>
          </cell>
          <cell r="T203">
            <v>-6.1829098567372398E-2</v>
          </cell>
          <cell r="U203">
            <v>0.79975082892767535</v>
          </cell>
        </row>
        <row r="204">
          <cell r="A204">
            <v>42429</v>
          </cell>
          <cell r="B204">
            <v>0</v>
          </cell>
          <cell r="C204">
            <v>5461.0460000000003</v>
          </cell>
          <cell r="D204">
            <v>0</v>
          </cell>
          <cell r="E204" t="e">
            <v>#DIV/0!</v>
          </cell>
          <cell r="F204">
            <v>-1</v>
          </cell>
          <cell r="H204">
            <v>-1</v>
          </cell>
          <cell r="I204">
            <v>-1</v>
          </cell>
          <cell r="K204">
            <v>0</v>
          </cell>
          <cell r="L204">
            <v>0</v>
          </cell>
          <cell r="M204">
            <v>5633.7460000000001</v>
          </cell>
          <cell r="N204">
            <v>0</v>
          </cell>
          <cell r="O204" t="e">
            <v>#DIV/0!</v>
          </cell>
          <cell r="P204">
            <v>-1</v>
          </cell>
          <cell r="R204">
            <v>-1</v>
          </cell>
          <cell r="S204">
            <v>-1</v>
          </cell>
          <cell r="T204">
            <v>-6.1513741026757884E-2</v>
          </cell>
          <cell r="U204">
            <v>0.83004785221799693</v>
          </cell>
        </row>
        <row r="205">
          <cell r="A205">
            <v>42430</v>
          </cell>
          <cell r="B205" t="e">
            <v>#DIV/0!</v>
          </cell>
          <cell r="C205">
            <v>5461.0460000000003</v>
          </cell>
          <cell r="D205" t="e">
            <v>#DIV/0!</v>
          </cell>
          <cell r="E205" t="e">
            <v>#DIV/0!</v>
          </cell>
          <cell r="F205" t="e">
            <v>#DIV/0!</v>
          </cell>
          <cell r="H205" t="e">
            <v>#DIV/0!</v>
          </cell>
          <cell r="I205" t="e">
            <v>#DIV/0!</v>
          </cell>
          <cell r="K205" t="e">
            <v>#DIV/0!</v>
          </cell>
          <cell r="L205" t="e">
            <v>#DIV/0!</v>
          </cell>
          <cell r="M205">
            <v>5633.7460000000001</v>
          </cell>
          <cell r="N205" t="e">
            <v>#DIV/0!</v>
          </cell>
          <cell r="O205" t="e">
            <v>#DIV/0!</v>
          </cell>
          <cell r="P205" t="e">
            <v>#DIV/0!</v>
          </cell>
          <cell r="R205" t="e">
            <v>#DIV/0!</v>
          </cell>
          <cell r="S205" t="e">
            <v>#DIV/0!</v>
          </cell>
          <cell r="T205" t="e">
            <v>#DIV/0!</v>
          </cell>
          <cell r="U205" t="e">
            <v>#DIV/0!</v>
          </cell>
        </row>
        <row r="206">
          <cell r="A206">
            <v>42431</v>
          </cell>
          <cell r="B206" t="e">
            <v>#DIV/0!</v>
          </cell>
          <cell r="C206">
            <v>5461.0460000000003</v>
          </cell>
          <cell r="D206" t="e">
            <v>#DIV/0!</v>
          </cell>
          <cell r="E206" t="e">
            <v>#DIV/0!</v>
          </cell>
          <cell r="F206" t="e">
            <v>#DIV/0!</v>
          </cell>
          <cell r="H206" t="e">
            <v>#DIV/0!</v>
          </cell>
          <cell r="I206" t="e">
            <v>#DIV/0!</v>
          </cell>
          <cell r="K206" t="e">
            <v>#DIV/0!</v>
          </cell>
          <cell r="L206" t="e">
            <v>#DIV/0!</v>
          </cell>
          <cell r="M206">
            <v>5633.7460000000001</v>
          </cell>
          <cell r="N206" t="e">
            <v>#DIV/0!</v>
          </cell>
          <cell r="O206" t="e">
            <v>#DIV/0!</v>
          </cell>
          <cell r="P206" t="e">
            <v>#DIV/0!</v>
          </cell>
          <cell r="R206" t="e">
            <v>#DIV/0!</v>
          </cell>
          <cell r="S206" t="e">
            <v>#DIV/0!</v>
          </cell>
          <cell r="T206" t="e">
            <v>#DIV/0!</v>
          </cell>
          <cell r="U206" t="e">
            <v>#DIV/0!</v>
          </cell>
        </row>
        <row r="207">
          <cell r="A207">
            <v>42432</v>
          </cell>
          <cell r="B207" t="e">
            <v>#DIV/0!</v>
          </cell>
          <cell r="C207">
            <v>5461.0460000000003</v>
          </cell>
          <cell r="D207" t="e">
            <v>#DIV/0!</v>
          </cell>
          <cell r="E207" t="e">
            <v>#DIV/0!</v>
          </cell>
          <cell r="F207" t="e">
            <v>#DIV/0!</v>
          </cell>
          <cell r="H207" t="e">
            <v>#DIV/0!</v>
          </cell>
          <cell r="I207" t="e">
            <v>#DIV/0!</v>
          </cell>
          <cell r="K207" t="e">
            <v>#DIV/0!</v>
          </cell>
          <cell r="L207" t="e">
            <v>#DIV/0!</v>
          </cell>
          <cell r="M207">
            <v>5633.7460000000001</v>
          </cell>
          <cell r="N207" t="e">
            <v>#DIV/0!</v>
          </cell>
          <cell r="O207" t="e">
            <v>#DIV/0!</v>
          </cell>
          <cell r="P207" t="e">
            <v>#DIV/0!</v>
          </cell>
          <cell r="R207" t="e">
            <v>#DIV/0!</v>
          </cell>
          <cell r="S207" t="e">
            <v>#DIV/0!</v>
          </cell>
          <cell r="T207" t="e">
            <v>#DIV/0!</v>
          </cell>
          <cell r="U207" t="e">
            <v>#DIV/0!</v>
          </cell>
        </row>
        <row r="208">
          <cell r="A208">
            <v>42433</v>
          </cell>
          <cell r="B208" t="e">
            <v>#DIV/0!</v>
          </cell>
          <cell r="C208">
            <v>5461.0460000000003</v>
          </cell>
          <cell r="D208" t="e">
            <v>#DIV/0!</v>
          </cell>
          <cell r="E208" t="e">
            <v>#DIV/0!</v>
          </cell>
          <cell r="F208" t="e">
            <v>#DIV/0!</v>
          </cell>
          <cell r="H208" t="e">
            <v>#DIV/0!</v>
          </cell>
          <cell r="I208" t="e">
            <v>#DIV/0!</v>
          </cell>
          <cell r="K208" t="e">
            <v>#DIV/0!</v>
          </cell>
          <cell r="L208" t="e">
            <v>#DIV/0!</v>
          </cell>
          <cell r="M208">
            <v>5633.7460000000001</v>
          </cell>
          <cell r="N208" t="e">
            <v>#DIV/0!</v>
          </cell>
          <cell r="O208" t="e">
            <v>#DIV/0!</v>
          </cell>
          <cell r="P208" t="e">
            <v>#DIV/0!</v>
          </cell>
          <cell r="R208" t="e">
            <v>#DIV/0!</v>
          </cell>
          <cell r="S208" t="e">
            <v>#DIV/0!</v>
          </cell>
          <cell r="T208" t="e">
            <v>#DIV/0!</v>
          </cell>
          <cell r="U208" t="e">
            <v>#DIV/0!</v>
          </cell>
        </row>
        <row r="209">
          <cell r="A209">
            <v>42436</v>
          </cell>
          <cell r="B209" t="e">
            <v>#DIV/0!</v>
          </cell>
          <cell r="C209">
            <v>5461.0460000000003</v>
          </cell>
          <cell r="D209" t="e">
            <v>#DIV/0!</v>
          </cell>
          <cell r="E209" t="e">
            <v>#DIV/0!</v>
          </cell>
          <cell r="F209" t="e">
            <v>#DIV/0!</v>
          </cell>
          <cell r="H209" t="e">
            <v>#DIV/0!</v>
          </cell>
          <cell r="I209" t="e">
            <v>#DIV/0!</v>
          </cell>
          <cell r="K209" t="e">
            <v>#DIV/0!</v>
          </cell>
          <cell r="L209" t="e">
            <v>#DIV/0!</v>
          </cell>
          <cell r="M209">
            <v>5633.7460000000001</v>
          </cell>
          <cell r="N209" t="e">
            <v>#DIV/0!</v>
          </cell>
          <cell r="O209" t="e">
            <v>#DIV/0!</v>
          </cell>
          <cell r="P209" t="e">
            <v>#DIV/0!</v>
          </cell>
          <cell r="R209" t="e">
            <v>#DIV/0!</v>
          </cell>
          <cell r="S209" t="e">
            <v>#DIV/0!</v>
          </cell>
          <cell r="T209" t="e">
            <v>#DIV/0!</v>
          </cell>
          <cell r="U209" t="e">
            <v>#DIV/0!</v>
          </cell>
        </row>
        <row r="210">
          <cell r="A210">
            <v>42437</v>
          </cell>
          <cell r="B210" t="e">
            <v>#DIV/0!</v>
          </cell>
          <cell r="C210">
            <v>5461.0460000000003</v>
          </cell>
          <cell r="D210" t="e">
            <v>#DIV/0!</v>
          </cell>
          <cell r="E210" t="e">
            <v>#DIV/0!</v>
          </cell>
          <cell r="F210" t="e">
            <v>#DIV/0!</v>
          </cell>
          <cell r="H210" t="e">
            <v>#DIV/0!</v>
          </cell>
          <cell r="I210" t="e">
            <v>#DIV/0!</v>
          </cell>
          <cell r="K210" t="e">
            <v>#DIV/0!</v>
          </cell>
          <cell r="L210" t="e">
            <v>#DIV/0!</v>
          </cell>
          <cell r="M210">
            <v>5633.7460000000001</v>
          </cell>
          <cell r="N210" t="e">
            <v>#DIV/0!</v>
          </cell>
          <cell r="O210" t="e">
            <v>#DIV/0!</v>
          </cell>
          <cell r="P210" t="e">
            <v>#DIV/0!</v>
          </cell>
          <cell r="R210" t="e">
            <v>#DIV/0!</v>
          </cell>
          <cell r="S210" t="e">
            <v>#DIV/0!</v>
          </cell>
          <cell r="T210" t="e">
            <v>#DIV/0!</v>
          </cell>
          <cell r="U210" t="e">
            <v>#DIV/0!</v>
          </cell>
        </row>
        <row r="211">
          <cell r="A211">
            <v>42438</v>
          </cell>
          <cell r="B211" t="e">
            <v>#DIV/0!</v>
          </cell>
          <cell r="C211">
            <v>5461.0460000000003</v>
          </cell>
          <cell r="D211" t="e">
            <v>#DIV/0!</v>
          </cell>
          <cell r="E211" t="e">
            <v>#DIV/0!</v>
          </cell>
          <cell r="F211" t="e">
            <v>#DIV/0!</v>
          </cell>
          <cell r="H211" t="e">
            <v>#DIV/0!</v>
          </cell>
          <cell r="I211" t="e">
            <v>#DIV/0!</v>
          </cell>
          <cell r="K211" t="e">
            <v>#DIV/0!</v>
          </cell>
          <cell r="L211" t="e">
            <v>#DIV/0!</v>
          </cell>
          <cell r="M211">
            <v>5633.7460000000001</v>
          </cell>
          <cell r="N211" t="e">
            <v>#DIV/0!</v>
          </cell>
          <cell r="O211" t="e">
            <v>#DIV/0!</v>
          </cell>
          <cell r="P211" t="e">
            <v>#DIV/0!</v>
          </cell>
          <cell r="R211" t="e">
            <v>#DIV/0!</v>
          </cell>
          <cell r="S211" t="e">
            <v>#DIV/0!</v>
          </cell>
          <cell r="T211" t="e">
            <v>#DIV/0!</v>
          </cell>
          <cell r="U211" t="e">
            <v>#DIV/0!</v>
          </cell>
        </row>
        <row r="212">
          <cell r="A212">
            <v>42439</v>
          </cell>
          <cell r="B212" t="e">
            <v>#DIV/0!</v>
          </cell>
          <cell r="C212">
            <v>5461.0460000000003</v>
          </cell>
          <cell r="D212" t="e">
            <v>#DIV/0!</v>
          </cell>
          <cell r="E212" t="e">
            <v>#DIV/0!</v>
          </cell>
          <cell r="F212" t="e">
            <v>#DIV/0!</v>
          </cell>
          <cell r="H212" t="e">
            <v>#DIV/0!</v>
          </cell>
          <cell r="I212" t="e">
            <v>#DIV/0!</v>
          </cell>
          <cell r="K212" t="e">
            <v>#DIV/0!</v>
          </cell>
          <cell r="L212" t="e">
            <v>#DIV/0!</v>
          </cell>
          <cell r="M212">
            <v>5633.7460000000001</v>
          </cell>
          <cell r="N212" t="e">
            <v>#DIV/0!</v>
          </cell>
          <cell r="O212" t="e">
            <v>#DIV/0!</v>
          </cell>
          <cell r="P212" t="e">
            <v>#DIV/0!</v>
          </cell>
          <cell r="R212" t="e">
            <v>#DIV/0!</v>
          </cell>
          <cell r="S212" t="e">
            <v>#DIV/0!</v>
          </cell>
          <cell r="T212" t="e">
            <v>#DIV/0!</v>
          </cell>
          <cell r="U212" t="e">
            <v>#DIV/0!</v>
          </cell>
        </row>
        <row r="213">
          <cell r="A213">
            <v>42440</v>
          </cell>
          <cell r="B213" t="e">
            <v>#DIV/0!</v>
          </cell>
          <cell r="C213">
            <v>5461.0460000000003</v>
          </cell>
          <cell r="D213" t="e">
            <v>#DIV/0!</v>
          </cell>
          <cell r="E213" t="e">
            <v>#DIV/0!</v>
          </cell>
          <cell r="F213" t="e">
            <v>#DIV/0!</v>
          </cell>
          <cell r="H213" t="e">
            <v>#DIV/0!</v>
          </cell>
          <cell r="I213" t="e">
            <v>#DIV/0!</v>
          </cell>
          <cell r="K213" t="e">
            <v>#DIV/0!</v>
          </cell>
          <cell r="L213" t="e">
            <v>#DIV/0!</v>
          </cell>
          <cell r="M213">
            <v>5633.7460000000001</v>
          </cell>
          <cell r="N213" t="e">
            <v>#DIV/0!</v>
          </cell>
          <cell r="O213" t="e">
            <v>#DIV/0!</v>
          </cell>
          <cell r="P213" t="e">
            <v>#DIV/0!</v>
          </cell>
          <cell r="R213" t="e">
            <v>#DIV/0!</v>
          </cell>
          <cell r="S213" t="e">
            <v>#DIV/0!</v>
          </cell>
          <cell r="T213" t="e">
            <v>#DIV/0!</v>
          </cell>
          <cell r="U213" t="e">
            <v>#DIV/0!</v>
          </cell>
        </row>
        <row r="214">
          <cell r="A214">
            <v>42443</v>
          </cell>
          <cell r="B214" t="e">
            <v>#DIV/0!</v>
          </cell>
          <cell r="C214">
            <v>5461.0460000000003</v>
          </cell>
          <cell r="D214" t="e">
            <v>#DIV/0!</v>
          </cell>
          <cell r="E214" t="e">
            <v>#DIV/0!</v>
          </cell>
          <cell r="F214" t="e">
            <v>#DIV/0!</v>
          </cell>
          <cell r="H214" t="e">
            <v>#DIV/0!</v>
          </cell>
          <cell r="I214" t="e">
            <v>#DIV/0!</v>
          </cell>
          <cell r="K214" t="e">
            <v>#DIV/0!</v>
          </cell>
          <cell r="L214" t="e">
            <v>#DIV/0!</v>
          </cell>
          <cell r="M214">
            <v>5633.7460000000001</v>
          </cell>
          <cell r="N214" t="e">
            <v>#DIV/0!</v>
          </cell>
          <cell r="O214" t="e">
            <v>#DIV/0!</v>
          </cell>
          <cell r="P214" t="e">
            <v>#DIV/0!</v>
          </cell>
          <cell r="R214" t="e">
            <v>#DIV/0!</v>
          </cell>
          <cell r="S214" t="e">
            <v>#DIV/0!</v>
          </cell>
          <cell r="T214" t="e">
            <v>#DIV/0!</v>
          </cell>
          <cell r="U214" t="e">
            <v>#DIV/0!</v>
          </cell>
        </row>
        <row r="215">
          <cell r="A215">
            <v>42444</v>
          </cell>
          <cell r="B215" t="e">
            <v>#DIV/0!</v>
          </cell>
          <cell r="C215">
            <v>5461.0460000000003</v>
          </cell>
          <cell r="D215" t="e">
            <v>#DIV/0!</v>
          </cell>
          <cell r="E215" t="e">
            <v>#DIV/0!</v>
          </cell>
          <cell r="F215" t="e">
            <v>#DIV/0!</v>
          </cell>
          <cell r="H215" t="e">
            <v>#DIV/0!</v>
          </cell>
          <cell r="I215" t="e">
            <v>#DIV/0!</v>
          </cell>
          <cell r="K215" t="e">
            <v>#DIV/0!</v>
          </cell>
          <cell r="L215" t="e">
            <v>#DIV/0!</v>
          </cell>
          <cell r="M215">
            <v>5633.7460000000001</v>
          </cell>
          <cell r="N215" t="e">
            <v>#DIV/0!</v>
          </cell>
          <cell r="O215" t="e">
            <v>#DIV/0!</v>
          </cell>
          <cell r="P215" t="e">
            <v>#DIV/0!</v>
          </cell>
          <cell r="R215" t="e">
            <v>#DIV/0!</v>
          </cell>
          <cell r="S215" t="e">
            <v>#DIV/0!</v>
          </cell>
          <cell r="T215" t="e">
            <v>#DIV/0!</v>
          </cell>
          <cell r="U215" t="e">
            <v>#DIV/0!</v>
          </cell>
        </row>
        <row r="216">
          <cell r="A216">
            <v>42445</v>
          </cell>
          <cell r="B216" t="e">
            <v>#DIV/0!</v>
          </cell>
          <cell r="C216">
            <v>5461.0460000000003</v>
          </cell>
          <cell r="D216" t="e">
            <v>#DIV/0!</v>
          </cell>
          <cell r="E216" t="e">
            <v>#DIV/0!</v>
          </cell>
          <cell r="F216" t="e">
            <v>#DIV/0!</v>
          </cell>
          <cell r="H216" t="e">
            <v>#DIV/0!</v>
          </cell>
          <cell r="I216" t="e">
            <v>#DIV/0!</v>
          </cell>
          <cell r="K216" t="e">
            <v>#DIV/0!</v>
          </cell>
          <cell r="L216" t="e">
            <v>#DIV/0!</v>
          </cell>
          <cell r="M216">
            <v>5633.7460000000001</v>
          </cell>
          <cell r="N216" t="e">
            <v>#DIV/0!</v>
          </cell>
          <cell r="O216" t="e">
            <v>#DIV/0!</v>
          </cell>
          <cell r="P216" t="e">
            <v>#DIV/0!</v>
          </cell>
          <cell r="R216" t="e">
            <v>#DIV/0!</v>
          </cell>
          <cell r="S216" t="e">
            <v>#DIV/0!</v>
          </cell>
          <cell r="T216" t="e">
            <v>#DIV/0!</v>
          </cell>
          <cell r="U216" t="e">
            <v>#DIV/0!</v>
          </cell>
        </row>
        <row r="217">
          <cell r="A217">
            <v>42446</v>
          </cell>
          <cell r="B217" t="e">
            <v>#DIV/0!</v>
          </cell>
          <cell r="C217">
            <v>5461.0460000000003</v>
          </cell>
          <cell r="D217" t="e">
            <v>#DIV/0!</v>
          </cell>
          <cell r="E217" t="e">
            <v>#DIV/0!</v>
          </cell>
          <cell r="F217" t="e">
            <v>#DIV/0!</v>
          </cell>
          <cell r="H217" t="e">
            <v>#DIV/0!</v>
          </cell>
          <cell r="I217" t="e">
            <v>#DIV/0!</v>
          </cell>
          <cell r="K217" t="e">
            <v>#DIV/0!</v>
          </cell>
          <cell r="L217" t="e">
            <v>#DIV/0!</v>
          </cell>
          <cell r="M217">
            <v>5633.7460000000001</v>
          </cell>
          <cell r="N217" t="e">
            <v>#DIV/0!</v>
          </cell>
          <cell r="O217" t="e">
            <v>#DIV/0!</v>
          </cell>
          <cell r="P217" t="e">
            <v>#DIV/0!</v>
          </cell>
          <cell r="R217" t="e">
            <v>#DIV/0!</v>
          </cell>
          <cell r="S217" t="e">
            <v>#DIV/0!</v>
          </cell>
          <cell r="T217" t="e">
            <v>#DIV/0!</v>
          </cell>
          <cell r="U217" t="e">
            <v>#DIV/0!</v>
          </cell>
        </row>
        <row r="218">
          <cell r="A218">
            <v>42447</v>
          </cell>
          <cell r="B218" t="e">
            <v>#DIV/0!</v>
          </cell>
          <cell r="C218">
            <v>5461.0460000000003</v>
          </cell>
          <cell r="D218" t="e">
            <v>#DIV/0!</v>
          </cell>
          <cell r="E218" t="e">
            <v>#DIV/0!</v>
          </cell>
          <cell r="F218" t="e">
            <v>#DIV/0!</v>
          </cell>
          <cell r="H218" t="e">
            <v>#DIV/0!</v>
          </cell>
          <cell r="I218" t="e">
            <v>#DIV/0!</v>
          </cell>
          <cell r="K218" t="e">
            <v>#DIV/0!</v>
          </cell>
          <cell r="L218" t="e">
            <v>#DIV/0!</v>
          </cell>
          <cell r="M218">
            <v>5633.7460000000001</v>
          </cell>
          <cell r="N218" t="e">
            <v>#DIV/0!</v>
          </cell>
          <cell r="O218" t="e">
            <v>#DIV/0!</v>
          </cell>
          <cell r="P218" t="e">
            <v>#DIV/0!</v>
          </cell>
          <cell r="R218" t="e">
            <v>#DIV/0!</v>
          </cell>
          <cell r="S218" t="e">
            <v>#DIV/0!</v>
          </cell>
          <cell r="T218" t="e">
            <v>#DIV/0!</v>
          </cell>
          <cell r="U218" t="e">
            <v>#DIV/0!</v>
          </cell>
        </row>
        <row r="219">
          <cell r="A219">
            <v>42450</v>
          </cell>
          <cell r="B219" t="e">
            <v>#DIV/0!</v>
          </cell>
          <cell r="C219">
            <v>5461.0460000000003</v>
          </cell>
          <cell r="D219" t="e">
            <v>#DIV/0!</v>
          </cell>
          <cell r="E219" t="e">
            <v>#DIV/0!</v>
          </cell>
          <cell r="F219" t="e">
            <v>#DIV/0!</v>
          </cell>
          <cell r="H219" t="e">
            <v>#DIV/0!</v>
          </cell>
          <cell r="I219" t="e">
            <v>#DIV/0!</v>
          </cell>
          <cell r="K219" t="e">
            <v>#DIV/0!</v>
          </cell>
          <cell r="L219" t="e">
            <v>#DIV/0!</v>
          </cell>
          <cell r="M219">
            <v>5633.7460000000001</v>
          </cell>
          <cell r="N219" t="e">
            <v>#DIV/0!</v>
          </cell>
          <cell r="O219" t="e">
            <v>#DIV/0!</v>
          </cell>
          <cell r="P219" t="e">
            <v>#DIV/0!</v>
          </cell>
          <cell r="R219" t="e">
            <v>#DIV/0!</v>
          </cell>
          <cell r="S219" t="e">
            <v>#DIV/0!</v>
          </cell>
          <cell r="T219" t="e">
            <v>#DIV/0!</v>
          </cell>
          <cell r="U219" t="e">
            <v>#DIV/0!</v>
          </cell>
        </row>
        <row r="220">
          <cell r="A220">
            <v>42451</v>
          </cell>
          <cell r="B220" t="e">
            <v>#DIV/0!</v>
          </cell>
          <cell r="C220">
            <v>5461.0460000000003</v>
          </cell>
          <cell r="D220" t="e">
            <v>#DIV/0!</v>
          </cell>
          <cell r="E220" t="e">
            <v>#DIV/0!</v>
          </cell>
          <cell r="F220" t="e">
            <v>#DIV/0!</v>
          </cell>
          <cell r="H220" t="e">
            <v>#DIV/0!</v>
          </cell>
          <cell r="I220" t="e">
            <v>#DIV/0!</v>
          </cell>
          <cell r="K220" t="e">
            <v>#DIV/0!</v>
          </cell>
          <cell r="L220" t="e">
            <v>#DIV/0!</v>
          </cell>
          <cell r="M220">
            <v>5633.7460000000001</v>
          </cell>
          <cell r="N220" t="e">
            <v>#DIV/0!</v>
          </cell>
          <cell r="O220" t="e">
            <v>#DIV/0!</v>
          </cell>
          <cell r="P220" t="e">
            <v>#DIV/0!</v>
          </cell>
          <cell r="R220" t="e">
            <v>#DIV/0!</v>
          </cell>
          <cell r="S220" t="e">
            <v>#DIV/0!</v>
          </cell>
          <cell r="T220" t="e">
            <v>#DIV/0!</v>
          </cell>
          <cell r="U220" t="e">
            <v>#DIV/0!</v>
          </cell>
        </row>
        <row r="221">
          <cell r="A221">
            <v>42452</v>
          </cell>
          <cell r="B221" t="e">
            <v>#DIV/0!</v>
          </cell>
          <cell r="C221">
            <v>5461.0460000000003</v>
          </cell>
          <cell r="D221" t="e">
            <v>#DIV/0!</v>
          </cell>
          <cell r="E221" t="e">
            <v>#DIV/0!</v>
          </cell>
          <cell r="F221" t="e">
            <v>#DIV/0!</v>
          </cell>
          <cell r="H221" t="e">
            <v>#DIV/0!</v>
          </cell>
          <cell r="I221" t="e">
            <v>#DIV/0!</v>
          </cell>
          <cell r="K221" t="e">
            <v>#DIV/0!</v>
          </cell>
          <cell r="L221" t="e">
            <v>#DIV/0!</v>
          </cell>
          <cell r="M221">
            <v>5633.7460000000001</v>
          </cell>
          <cell r="N221" t="e">
            <v>#DIV/0!</v>
          </cell>
          <cell r="O221" t="e">
            <v>#DIV/0!</v>
          </cell>
          <cell r="P221" t="e">
            <v>#DIV/0!</v>
          </cell>
          <cell r="R221" t="e">
            <v>#DIV/0!</v>
          </cell>
          <cell r="S221" t="e">
            <v>#DIV/0!</v>
          </cell>
          <cell r="T221" t="e">
            <v>#DIV/0!</v>
          </cell>
          <cell r="U221" t="e">
            <v>#DIV/0!</v>
          </cell>
        </row>
        <row r="222">
          <cell r="A222">
            <v>42453</v>
          </cell>
          <cell r="B222" t="e">
            <v>#DIV/0!</v>
          </cell>
          <cell r="C222">
            <v>5461.0460000000003</v>
          </cell>
          <cell r="D222" t="e">
            <v>#DIV/0!</v>
          </cell>
          <cell r="E222" t="e">
            <v>#DIV/0!</v>
          </cell>
          <cell r="F222" t="e">
            <v>#DIV/0!</v>
          </cell>
          <cell r="H222" t="e">
            <v>#DIV/0!</v>
          </cell>
          <cell r="I222" t="e">
            <v>#DIV/0!</v>
          </cell>
          <cell r="K222" t="e">
            <v>#DIV/0!</v>
          </cell>
          <cell r="L222" t="e">
            <v>#DIV/0!</v>
          </cell>
          <cell r="M222">
            <v>5633.7460000000001</v>
          </cell>
          <cell r="N222" t="e">
            <v>#DIV/0!</v>
          </cell>
          <cell r="O222" t="e">
            <v>#DIV/0!</v>
          </cell>
          <cell r="P222" t="e">
            <v>#DIV/0!</v>
          </cell>
          <cell r="R222" t="e">
            <v>#DIV/0!</v>
          </cell>
          <cell r="S222" t="e">
            <v>#DIV/0!</v>
          </cell>
          <cell r="T222" t="e">
            <v>#DIV/0!</v>
          </cell>
          <cell r="U222" t="e">
            <v>#DIV/0!</v>
          </cell>
        </row>
        <row r="223">
          <cell r="A223">
            <v>42454</v>
          </cell>
          <cell r="B223" t="e">
            <v>#DIV/0!</v>
          </cell>
          <cell r="C223">
            <v>5461.0460000000003</v>
          </cell>
          <cell r="D223" t="e">
            <v>#DIV/0!</v>
          </cell>
          <cell r="E223" t="e">
            <v>#DIV/0!</v>
          </cell>
          <cell r="F223" t="e">
            <v>#DIV/0!</v>
          </cell>
          <cell r="H223" t="e">
            <v>#DIV/0!</v>
          </cell>
          <cell r="I223" t="e">
            <v>#DIV/0!</v>
          </cell>
          <cell r="K223" t="e">
            <v>#DIV/0!</v>
          </cell>
          <cell r="L223" t="e">
            <v>#DIV/0!</v>
          </cell>
          <cell r="M223">
            <v>5633.7460000000001</v>
          </cell>
          <cell r="N223" t="e">
            <v>#DIV/0!</v>
          </cell>
          <cell r="O223" t="e">
            <v>#DIV/0!</v>
          </cell>
          <cell r="P223" t="e">
            <v>#DIV/0!</v>
          </cell>
          <cell r="R223" t="e">
            <v>#DIV/0!</v>
          </cell>
          <cell r="S223" t="e">
            <v>#DIV/0!</v>
          </cell>
          <cell r="T223" t="e">
            <v>#DIV/0!</v>
          </cell>
          <cell r="U223" t="e">
            <v>#DIV/0!</v>
          </cell>
        </row>
        <row r="224">
          <cell r="A224">
            <v>42457</v>
          </cell>
          <cell r="B224" t="e">
            <v>#DIV/0!</v>
          </cell>
          <cell r="C224">
            <v>5461.0460000000003</v>
          </cell>
          <cell r="D224" t="e">
            <v>#DIV/0!</v>
          </cell>
          <cell r="E224" t="e">
            <v>#DIV/0!</v>
          </cell>
          <cell r="F224" t="e">
            <v>#DIV/0!</v>
          </cell>
          <cell r="H224" t="e">
            <v>#DIV/0!</v>
          </cell>
          <cell r="I224" t="e">
            <v>#DIV/0!</v>
          </cell>
          <cell r="K224" t="e">
            <v>#DIV/0!</v>
          </cell>
          <cell r="L224" t="e">
            <v>#DIV/0!</v>
          </cell>
          <cell r="M224">
            <v>5633.7460000000001</v>
          </cell>
          <cell r="N224" t="e">
            <v>#DIV/0!</v>
          </cell>
          <cell r="O224" t="e">
            <v>#DIV/0!</v>
          </cell>
          <cell r="P224" t="e">
            <v>#DIV/0!</v>
          </cell>
          <cell r="R224" t="e">
            <v>#DIV/0!</v>
          </cell>
          <cell r="S224" t="e">
            <v>#DIV/0!</v>
          </cell>
          <cell r="T224" t="e">
            <v>#DIV/0!</v>
          </cell>
          <cell r="U224" t="e">
            <v>#DIV/0!</v>
          </cell>
        </row>
        <row r="225">
          <cell r="A225">
            <v>42458</v>
          </cell>
          <cell r="B225" t="e">
            <v>#DIV/0!</v>
          </cell>
          <cell r="C225">
            <v>5461.0460000000003</v>
          </cell>
          <cell r="D225" t="e">
            <v>#DIV/0!</v>
          </cell>
          <cell r="E225" t="e">
            <v>#DIV/0!</v>
          </cell>
          <cell r="F225" t="e">
            <v>#DIV/0!</v>
          </cell>
          <cell r="H225" t="e">
            <v>#DIV/0!</v>
          </cell>
          <cell r="I225" t="e">
            <v>#DIV/0!</v>
          </cell>
          <cell r="K225" t="e">
            <v>#DIV/0!</v>
          </cell>
          <cell r="L225" t="e">
            <v>#DIV/0!</v>
          </cell>
          <cell r="M225">
            <v>5633.7460000000001</v>
          </cell>
          <cell r="N225" t="e">
            <v>#DIV/0!</v>
          </cell>
          <cell r="O225" t="e">
            <v>#DIV/0!</v>
          </cell>
          <cell r="P225" t="e">
            <v>#DIV/0!</v>
          </cell>
          <cell r="R225" t="e">
            <v>#DIV/0!</v>
          </cell>
          <cell r="S225" t="e">
            <v>#DIV/0!</v>
          </cell>
          <cell r="T225" t="e">
            <v>#DIV/0!</v>
          </cell>
          <cell r="U225" t="e">
            <v>#DIV/0!</v>
          </cell>
        </row>
        <row r="226">
          <cell r="A226">
            <v>42459</v>
          </cell>
          <cell r="B226" t="e">
            <v>#DIV/0!</v>
          </cell>
          <cell r="C226">
            <v>5461.0460000000003</v>
          </cell>
          <cell r="D226" t="e">
            <v>#DIV/0!</v>
          </cell>
          <cell r="E226" t="e">
            <v>#DIV/0!</v>
          </cell>
          <cell r="F226" t="e">
            <v>#DIV/0!</v>
          </cell>
          <cell r="H226" t="e">
            <v>#DIV/0!</v>
          </cell>
          <cell r="I226" t="e">
            <v>#DIV/0!</v>
          </cell>
          <cell r="K226" t="e">
            <v>#DIV/0!</v>
          </cell>
          <cell r="L226" t="e">
            <v>#DIV/0!</v>
          </cell>
          <cell r="M226">
            <v>5633.7460000000001</v>
          </cell>
          <cell r="N226" t="e">
            <v>#DIV/0!</v>
          </cell>
          <cell r="O226" t="e">
            <v>#DIV/0!</v>
          </cell>
          <cell r="P226" t="e">
            <v>#DIV/0!</v>
          </cell>
          <cell r="R226" t="e">
            <v>#DIV/0!</v>
          </cell>
          <cell r="S226" t="e">
            <v>#DIV/0!</v>
          </cell>
          <cell r="T226" t="e">
            <v>#DIV/0!</v>
          </cell>
          <cell r="U226" t="e">
            <v>#DIV/0!</v>
          </cell>
        </row>
        <row r="227">
          <cell r="A227">
            <v>42460</v>
          </cell>
          <cell r="B227" t="e">
            <v>#DIV/0!</v>
          </cell>
          <cell r="C227">
            <v>5461.0460000000003</v>
          </cell>
          <cell r="D227" t="e">
            <v>#DIV/0!</v>
          </cell>
          <cell r="E227" t="e">
            <v>#DIV/0!</v>
          </cell>
          <cell r="F227" t="e">
            <v>#DIV/0!</v>
          </cell>
          <cell r="H227" t="e">
            <v>#DIV/0!</v>
          </cell>
          <cell r="I227" t="e">
            <v>#DIV/0!</v>
          </cell>
          <cell r="K227" t="e">
            <v>#DIV/0!</v>
          </cell>
          <cell r="L227" t="e">
            <v>#DIV/0!</v>
          </cell>
          <cell r="M227">
            <v>5633.7460000000001</v>
          </cell>
          <cell r="N227" t="e">
            <v>#DIV/0!</v>
          </cell>
          <cell r="O227" t="e">
            <v>#DIV/0!</v>
          </cell>
          <cell r="P227" t="e">
            <v>#DIV/0!</v>
          </cell>
          <cell r="R227" t="e">
            <v>#DIV/0!</v>
          </cell>
          <cell r="S227" t="e">
            <v>#DIV/0!</v>
          </cell>
          <cell r="T227" t="e">
            <v>#DIV/0!</v>
          </cell>
          <cell r="U227" t="e">
            <v>#DIV/0!</v>
          </cell>
        </row>
        <row r="228">
          <cell r="A228">
            <v>42461</v>
          </cell>
          <cell r="B228" t="e">
            <v>#DIV/0!</v>
          </cell>
          <cell r="C228">
            <v>5461.0460000000003</v>
          </cell>
          <cell r="D228" t="e">
            <v>#DIV/0!</v>
          </cell>
          <cell r="E228" t="e">
            <v>#DIV/0!</v>
          </cell>
          <cell r="F228" t="e">
            <v>#DIV/0!</v>
          </cell>
          <cell r="H228" t="e">
            <v>#DIV/0!</v>
          </cell>
          <cell r="I228" t="e">
            <v>#DIV/0!</v>
          </cell>
          <cell r="K228" t="e">
            <v>#DIV/0!</v>
          </cell>
          <cell r="L228" t="e">
            <v>#DIV/0!</v>
          </cell>
          <cell r="M228">
            <v>5633.7460000000001</v>
          </cell>
          <cell r="N228" t="e">
            <v>#DIV/0!</v>
          </cell>
          <cell r="O228" t="e">
            <v>#DIV/0!</v>
          </cell>
          <cell r="P228" t="e">
            <v>#DIV/0!</v>
          </cell>
          <cell r="R228" t="e">
            <v>#DIV/0!</v>
          </cell>
          <cell r="S228" t="e">
            <v>#DIV/0!</v>
          </cell>
          <cell r="T228" t="e">
            <v>#DIV/0!</v>
          </cell>
          <cell r="U228" t="e">
            <v>#DIV/0!</v>
          </cell>
        </row>
        <row r="229">
          <cell r="A229">
            <v>42464</v>
          </cell>
          <cell r="B229" t="e">
            <v>#DIV/0!</v>
          </cell>
          <cell r="C229">
            <v>5461.0460000000003</v>
          </cell>
          <cell r="D229" t="e">
            <v>#DIV/0!</v>
          </cell>
          <cell r="E229" t="e">
            <v>#DIV/0!</v>
          </cell>
          <cell r="F229" t="e">
            <v>#DIV/0!</v>
          </cell>
          <cell r="H229" t="e">
            <v>#DIV/0!</v>
          </cell>
          <cell r="I229" t="e">
            <v>#DIV/0!</v>
          </cell>
          <cell r="K229" t="e">
            <v>#DIV/0!</v>
          </cell>
          <cell r="L229" t="e">
            <v>#DIV/0!</v>
          </cell>
          <cell r="M229">
            <v>5633.7460000000001</v>
          </cell>
          <cell r="N229" t="e">
            <v>#DIV/0!</v>
          </cell>
          <cell r="O229" t="e">
            <v>#DIV/0!</v>
          </cell>
          <cell r="P229" t="e">
            <v>#DIV/0!</v>
          </cell>
          <cell r="R229" t="e">
            <v>#DIV/0!</v>
          </cell>
          <cell r="S229" t="e">
            <v>#DIV/0!</v>
          </cell>
          <cell r="T229" t="e">
            <v>#DIV/0!</v>
          </cell>
          <cell r="U229" t="e">
            <v>#DIV/0!</v>
          </cell>
        </row>
        <row r="230">
          <cell r="A230">
            <v>42465</v>
          </cell>
          <cell r="B230" t="e">
            <v>#DIV/0!</v>
          </cell>
          <cell r="C230">
            <v>5461.0460000000003</v>
          </cell>
          <cell r="D230" t="e">
            <v>#DIV/0!</v>
          </cell>
          <cell r="E230" t="e">
            <v>#DIV/0!</v>
          </cell>
          <cell r="F230" t="e">
            <v>#DIV/0!</v>
          </cell>
          <cell r="H230" t="e">
            <v>#DIV/0!</v>
          </cell>
          <cell r="I230" t="e">
            <v>#DIV/0!</v>
          </cell>
          <cell r="K230" t="e">
            <v>#DIV/0!</v>
          </cell>
          <cell r="L230" t="e">
            <v>#DIV/0!</v>
          </cell>
          <cell r="M230">
            <v>5633.7460000000001</v>
          </cell>
          <cell r="N230" t="e">
            <v>#DIV/0!</v>
          </cell>
          <cell r="O230" t="e">
            <v>#DIV/0!</v>
          </cell>
          <cell r="P230" t="e">
            <v>#DIV/0!</v>
          </cell>
          <cell r="R230" t="e">
            <v>#DIV/0!</v>
          </cell>
          <cell r="S230" t="e">
            <v>#DIV/0!</v>
          </cell>
          <cell r="T230" t="e">
            <v>#DIV/0!</v>
          </cell>
          <cell r="U230" t="e">
            <v>#DIV/0!</v>
          </cell>
        </row>
        <row r="231">
          <cell r="A231">
            <v>42466</v>
          </cell>
          <cell r="B231" t="e">
            <v>#DIV/0!</v>
          </cell>
          <cell r="C231">
            <v>5461.0460000000003</v>
          </cell>
          <cell r="D231" t="e">
            <v>#DIV/0!</v>
          </cell>
          <cell r="E231" t="e">
            <v>#DIV/0!</v>
          </cell>
          <cell r="F231" t="e">
            <v>#DIV/0!</v>
          </cell>
          <cell r="H231" t="e">
            <v>#DIV/0!</v>
          </cell>
          <cell r="I231" t="e">
            <v>#DIV/0!</v>
          </cell>
          <cell r="K231" t="e">
            <v>#DIV/0!</v>
          </cell>
          <cell r="L231" t="e">
            <v>#DIV/0!</v>
          </cell>
          <cell r="M231">
            <v>5633.7460000000001</v>
          </cell>
          <cell r="N231" t="e">
            <v>#DIV/0!</v>
          </cell>
          <cell r="O231" t="e">
            <v>#DIV/0!</v>
          </cell>
          <cell r="P231" t="e">
            <v>#DIV/0!</v>
          </cell>
          <cell r="R231" t="e">
            <v>#DIV/0!</v>
          </cell>
          <cell r="S231" t="e">
            <v>#DIV/0!</v>
          </cell>
          <cell r="T231" t="e">
            <v>#DIV/0!</v>
          </cell>
          <cell r="U231" t="e">
            <v>#DIV/0!</v>
          </cell>
        </row>
        <row r="232">
          <cell r="A232">
            <v>42467</v>
          </cell>
          <cell r="B232" t="e">
            <v>#DIV/0!</v>
          </cell>
          <cell r="C232">
            <v>5461.0460000000003</v>
          </cell>
          <cell r="D232" t="e">
            <v>#DIV/0!</v>
          </cell>
          <cell r="E232" t="e">
            <v>#DIV/0!</v>
          </cell>
          <cell r="F232" t="e">
            <v>#DIV/0!</v>
          </cell>
          <cell r="H232" t="e">
            <v>#DIV/0!</v>
          </cell>
          <cell r="I232" t="e">
            <v>#DIV/0!</v>
          </cell>
          <cell r="K232" t="e">
            <v>#DIV/0!</v>
          </cell>
          <cell r="L232" t="e">
            <v>#DIV/0!</v>
          </cell>
          <cell r="M232">
            <v>5633.7460000000001</v>
          </cell>
          <cell r="N232" t="e">
            <v>#DIV/0!</v>
          </cell>
          <cell r="O232" t="e">
            <v>#DIV/0!</v>
          </cell>
          <cell r="P232" t="e">
            <v>#DIV/0!</v>
          </cell>
          <cell r="R232" t="e">
            <v>#DIV/0!</v>
          </cell>
          <cell r="S232" t="e">
            <v>#DIV/0!</v>
          </cell>
          <cell r="T232" t="e">
            <v>#DIV/0!</v>
          </cell>
          <cell r="U232" t="e">
            <v>#DIV/0!</v>
          </cell>
        </row>
        <row r="233">
          <cell r="A233">
            <v>42468</v>
          </cell>
          <cell r="B233" t="e">
            <v>#DIV/0!</v>
          </cell>
          <cell r="C233">
            <v>5461.0460000000003</v>
          </cell>
          <cell r="D233" t="e">
            <v>#DIV/0!</v>
          </cell>
          <cell r="E233" t="e">
            <v>#DIV/0!</v>
          </cell>
          <cell r="F233" t="e">
            <v>#DIV/0!</v>
          </cell>
          <cell r="H233" t="e">
            <v>#DIV/0!</v>
          </cell>
          <cell r="I233" t="e">
            <v>#DIV/0!</v>
          </cell>
          <cell r="K233" t="e">
            <v>#DIV/0!</v>
          </cell>
          <cell r="L233" t="e">
            <v>#DIV/0!</v>
          </cell>
          <cell r="M233">
            <v>5633.7460000000001</v>
          </cell>
          <cell r="N233" t="e">
            <v>#DIV/0!</v>
          </cell>
          <cell r="O233" t="e">
            <v>#DIV/0!</v>
          </cell>
          <cell r="P233" t="e">
            <v>#DIV/0!</v>
          </cell>
          <cell r="R233" t="e">
            <v>#DIV/0!</v>
          </cell>
          <cell r="S233" t="e">
            <v>#DIV/0!</v>
          </cell>
          <cell r="T233" t="e">
            <v>#DIV/0!</v>
          </cell>
          <cell r="U233" t="e">
            <v>#DIV/0!</v>
          </cell>
        </row>
        <row r="234">
          <cell r="A234">
            <v>42471</v>
          </cell>
          <cell r="B234" t="e">
            <v>#DIV/0!</v>
          </cell>
          <cell r="C234">
            <v>5461.0460000000003</v>
          </cell>
          <cell r="D234" t="e">
            <v>#DIV/0!</v>
          </cell>
          <cell r="E234" t="e">
            <v>#DIV/0!</v>
          </cell>
          <cell r="F234" t="e">
            <v>#DIV/0!</v>
          </cell>
          <cell r="H234" t="e">
            <v>#DIV/0!</v>
          </cell>
          <cell r="I234" t="e">
            <v>#DIV/0!</v>
          </cell>
          <cell r="K234" t="e">
            <v>#DIV/0!</v>
          </cell>
          <cell r="L234" t="e">
            <v>#DIV/0!</v>
          </cell>
          <cell r="M234">
            <v>5633.7460000000001</v>
          </cell>
          <cell r="N234" t="e">
            <v>#DIV/0!</v>
          </cell>
          <cell r="O234" t="e">
            <v>#DIV/0!</v>
          </cell>
          <cell r="P234" t="e">
            <v>#DIV/0!</v>
          </cell>
          <cell r="R234" t="e">
            <v>#DIV/0!</v>
          </cell>
          <cell r="S234" t="e">
            <v>#DIV/0!</v>
          </cell>
          <cell r="T234" t="e">
            <v>#DIV/0!</v>
          </cell>
          <cell r="U234" t="e">
            <v>#DIV/0!</v>
          </cell>
        </row>
        <row r="235">
          <cell r="A235">
            <v>42472</v>
          </cell>
          <cell r="B235" t="e">
            <v>#DIV/0!</v>
          </cell>
          <cell r="C235">
            <v>5461.0460000000003</v>
          </cell>
          <cell r="D235" t="e">
            <v>#DIV/0!</v>
          </cell>
          <cell r="E235" t="e">
            <v>#DIV/0!</v>
          </cell>
          <cell r="F235" t="e">
            <v>#DIV/0!</v>
          </cell>
          <cell r="H235" t="e">
            <v>#DIV/0!</v>
          </cell>
          <cell r="I235" t="e">
            <v>#DIV/0!</v>
          </cell>
          <cell r="K235" t="e">
            <v>#DIV/0!</v>
          </cell>
          <cell r="L235" t="e">
            <v>#DIV/0!</v>
          </cell>
          <cell r="M235">
            <v>5633.7460000000001</v>
          </cell>
          <cell r="N235" t="e">
            <v>#DIV/0!</v>
          </cell>
          <cell r="O235" t="e">
            <v>#DIV/0!</v>
          </cell>
          <cell r="P235" t="e">
            <v>#DIV/0!</v>
          </cell>
          <cell r="R235" t="e">
            <v>#DIV/0!</v>
          </cell>
          <cell r="S235" t="e">
            <v>#DIV/0!</v>
          </cell>
          <cell r="T235" t="e">
            <v>#DIV/0!</v>
          </cell>
          <cell r="U235" t="e">
            <v>#DIV/0!</v>
          </cell>
        </row>
        <row r="236">
          <cell r="A236">
            <v>42473</v>
          </cell>
          <cell r="B236" t="e">
            <v>#DIV/0!</v>
          </cell>
          <cell r="C236">
            <v>5461.0460000000003</v>
          </cell>
          <cell r="D236" t="e">
            <v>#DIV/0!</v>
          </cell>
          <cell r="E236" t="e">
            <v>#DIV/0!</v>
          </cell>
          <cell r="F236" t="e">
            <v>#DIV/0!</v>
          </cell>
          <cell r="H236" t="e">
            <v>#DIV/0!</v>
          </cell>
          <cell r="I236" t="e">
            <v>#DIV/0!</v>
          </cell>
          <cell r="K236" t="e">
            <v>#DIV/0!</v>
          </cell>
          <cell r="L236" t="e">
            <v>#DIV/0!</v>
          </cell>
          <cell r="M236">
            <v>5633.7460000000001</v>
          </cell>
          <cell r="N236" t="e">
            <v>#DIV/0!</v>
          </cell>
          <cell r="O236" t="e">
            <v>#DIV/0!</v>
          </cell>
          <cell r="P236" t="e">
            <v>#DIV/0!</v>
          </cell>
          <cell r="R236" t="e">
            <v>#DIV/0!</v>
          </cell>
          <cell r="S236" t="e">
            <v>#DIV/0!</v>
          </cell>
          <cell r="T236" t="e">
            <v>#DIV/0!</v>
          </cell>
          <cell r="U236" t="e">
            <v>#DIV/0!</v>
          </cell>
        </row>
        <row r="237">
          <cell r="A237">
            <v>42474</v>
          </cell>
          <cell r="B237" t="e">
            <v>#DIV/0!</v>
          </cell>
          <cell r="C237">
            <v>5461.0460000000003</v>
          </cell>
          <cell r="D237" t="e">
            <v>#DIV/0!</v>
          </cell>
          <cell r="E237" t="e">
            <v>#DIV/0!</v>
          </cell>
          <cell r="F237" t="e">
            <v>#DIV/0!</v>
          </cell>
          <cell r="H237" t="e">
            <v>#DIV/0!</v>
          </cell>
          <cell r="I237" t="e">
            <v>#DIV/0!</v>
          </cell>
          <cell r="K237" t="e">
            <v>#DIV/0!</v>
          </cell>
          <cell r="L237" t="e">
            <v>#DIV/0!</v>
          </cell>
          <cell r="M237">
            <v>5633.7460000000001</v>
          </cell>
          <cell r="N237" t="e">
            <v>#DIV/0!</v>
          </cell>
          <cell r="O237" t="e">
            <v>#DIV/0!</v>
          </cell>
          <cell r="P237" t="e">
            <v>#DIV/0!</v>
          </cell>
          <cell r="R237" t="e">
            <v>#DIV/0!</v>
          </cell>
          <cell r="S237" t="e">
            <v>#DIV/0!</v>
          </cell>
          <cell r="T237" t="e">
            <v>#DIV/0!</v>
          </cell>
          <cell r="U237" t="e">
            <v>#DIV/0!</v>
          </cell>
        </row>
        <row r="238">
          <cell r="A238">
            <v>42475</v>
          </cell>
          <cell r="B238" t="e">
            <v>#DIV/0!</v>
          </cell>
          <cell r="C238">
            <v>5461.0460000000003</v>
          </cell>
          <cell r="D238" t="e">
            <v>#DIV/0!</v>
          </cell>
          <cell r="E238" t="e">
            <v>#DIV/0!</v>
          </cell>
          <cell r="F238" t="e">
            <v>#DIV/0!</v>
          </cell>
          <cell r="H238" t="e">
            <v>#DIV/0!</v>
          </cell>
          <cell r="I238" t="e">
            <v>#DIV/0!</v>
          </cell>
          <cell r="K238" t="e">
            <v>#DIV/0!</v>
          </cell>
          <cell r="L238" t="e">
            <v>#DIV/0!</v>
          </cell>
          <cell r="M238">
            <v>5633.7460000000001</v>
          </cell>
          <cell r="N238" t="e">
            <v>#DIV/0!</v>
          </cell>
          <cell r="O238" t="e">
            <v>#DIV/0!</v>
          </cell>
          <cell r="P238" t="e">
            <v>#DIV/0!</v>
          </cell>
          <cell r="R238" t="e">
            <v>#DIV/0!</v>
          </cell>
          <cell r="S238" t="e">
            <v>#DIV/0!</v>
          </cell>
          <cell r="T238" t="e">
            <v>#DIV/0!</v>
          </cell>
          <cell r="U238" t="e">
            <v>#DIV/0!</v>
          </cell>
        </row>
        <row r="239">
          <cell r="A239">
            <v>42478</v>
          </cell>
          <cell r="B239" t="e">
            <v>#DIV/0!</v>
          </cell>
          <cell r="C239">
            <v>5461.0460000000003</v>
          </cell>
          <cell r="D239" t="e">
            <v>#DIV/0!</v>
          </cell>
          <cell r="E239" t="e">
            <v>#DIV/0!</v>
          </cell>
          <cell r="F239" t="e">
            <v>#DIV/0!</v>
          </cell>
          <cell r="H239" t="e">
            <v>#DIV/0!</v>
          </cell>
          <cell r="I239" t="e">
            <v>#DIV/0!</v>
          </cell>
          <cell r="K239" t="e">
            <v>#DIV/0!</v>
          </cell>
          <cell r="L239" t="e">
            <v>#DIV/0!</v>
          </cell>
          <cell r="M239">
            <v>5633.7460000000001</v>
          </cell>
          <cell r="N239" t="e">
            <v>#DIV/0!</v>
          </cell>
          <cell r="O239" t="e">
            <v>#DIV/0!</v>
          </cell>
          <cell r="P239" t="e">
            <v>#DIV/0!</v>
          </cell>
          <cell r="R239" t="e">
            <v>#DIV/0!</v>
          </cell>
          <cell r="S239" t="e">
            <v>#DIV/0!</v>
          </cell>
          <cell r="T239" t="e">
            <v>#DIV/0!</v>
          </cell>
          <cell r="U239" t="e">
            <v>#DIV/0!</v>
          </cell>
        </row>
        <row r="240">
          <cell r="A240">
            <v>42479</v>
          </cell>
          <cell r="B240" t="e">
            <v>#DIV/0!</v>
          </cell>
          <cell r="C240">
            <v>5461.0460000000003</v>
          </cell>
          <cell r="D240" t="e">
            <v>#DIV/0!</v>
          </cell>
          <cell r="E240" t="e">
            <v>#DIV/0!</v>
          </cell>
          <cell r="F240" t="e">
            <v>#DIV/0!</v>
          </cell>
          <cell r="H240" t="e">
            <v>#DIV/0!</v>
          </cell>
          <cell r="I240" t="e">
            <v>#DIV/0!</v>
          </cell>
          <cell r="K240" t="e">
            <v>#DIV/0!</v>
          </cell>
          <cell r="L240" t="e">
            <v>#DIV/0!</v>
          </cell>
          <cell r="M240">
            <v>5633.7460000000001</v>
          </cell>
          <cell r="N240" t="e">
            <v>#DIV/0!</v>
          </cell>
          <cell r="O240" t="e">
            <v>#DIV/0!</v>
          </cell>
          <cell r="P240" t="e">
            <v>#DIV/0!</v>
          </cell>
          <cell r="R240" t="e">
            <v>#DIV/0!</v>
          </cell>
          <cell r="S240" t="e">
            <v>#DIV/0!</v>
          </cell>
          <cell r="T240" t="e">
            <v>#DIV/0!</v>
          </cell>
          <cell r="U240" t="e">
            <v>#DIV/0!</v>
          </cell>
        </row>
        <row r="241">
          <cell r="A241">
            <v>42480</v>
          </cell>
          <cell r="B241" t="e">
            <v>#DIV/0!</v>
          </cell>
          <cell r="C241">
            <v>5461.0460000000003</v>
          </cell>
          <cell r="D241" t="e">
            <v>#DIV/0!</v>
          </cell>
          <cell r="E241" t="e">
            <v>#DIV/0!</v>
          </cell>
          <cell r="F241" t="e">
            <v>#DIV/0!</v>
          </cell>
          <cell r="H241" t="e">
            <v>#DIV/0!</v>
          </cell>
          <cell r="I241" t="e">
            <v>#DIV/0!</v>
          </cell>
          <cell r="K241" t="e">
            <v>#DIV/0!</v>
          </cell>
          <cell r="L241" t="e">
            <v>#DIV/0!</v>
          </cell>
          <cell r="M241">
            <v>5633.7460000000001</v>
          </cell>
          <cell r="N241" t="e">
            <v>#DIV/0!</v>
          </cell>
          <cell r="O241" t="e">
            <v>#DIV/0!</v>
          </cell>
          <cell r="P241" t="e">
            <v>#DIV/0!</v>
          </cell>
          <cell r="R241" t="e">
            <v>#DIV/0!</v>
          </cell>
          <cell r="S241" t="e">
            <v>#DIV/0!</v>
          </cell>
          <cell r="T241" t="e">
            <v>#DIV/0!</v>
          </cell>
          <cell r="U241" t="e">
            <v>#DIV/0!</v>
          </cell>
        </row>
        <row r="242">
          <cell r="A242">
            <v>42481</v>
          </cell>
          <cell r="B242" t="e">
            <v>#DIV/0!</v>
          </cell>
          <cell r="C242">
            <v>5461.0460000000003</v>
          </cell>
          <cell r="D242" t="e">
            <v>#DIV/0!</v>
          </cell>
          <cell r="E242" t="e">
            <v>#DIV/0!</v>
          </cell>
          <cell r="F242" t="e">
            <v>#DIV/0!</v>
          </cell>
          <cell r="H242" t="e">
            <v>#DIV/0!</v>
          </cell>
          <cell r="I242" t="e">
            <v>#DIV/0!</v>
          </cell>
          <cell r="K242" t="e">
            <v>#DIV/0!</v>
          </cell>
          <cell r="L242" t="e">
            <v>#DIV/0!</v>
          </cell>
          <cell r="M242">
            <v>5633.7460000000001</v>
          </cell>
          <cell r="N242" t="e">
            <v>#DIV/0!</v>
          </cell>
          <cell r="O242" t="e">
            <v>#DIV/0!</v>
          </cell>
          <cell r="P242" t="e">
            <v>#DIV/0!</v>
          </cell>
          <cell r="R242" t="e">
            <v>#DIV/0!</v>
          </cell>
          <cell r="S242" t="e">
            <v>#DIV/0!</v>
          </cell>
          <cell r="T242" t="e">
            <v>#DIV/0!</v>
          </cell>
          <cell r="U242" t="e">
            <v>#DIV/0!</v>
          </cell>
        </row>
        <row r="243">
          <cell r="A243">
            <v>42482</v>
          </cell>
          <cell r="B243" t="e">
            <v>#DIV/0!</v>
          </cell>
          <cell r="C243">
            <v>5461.0460000000003</v>
          </cell>
          <cell r="D243" t="e">
            <v>#DIV/0!</v>
          </cell>
          <cell r="E243" t="e">
            <v>#DIV/0!</v>
          </cell>
          <cell r="F243" t="e">
            <v>#DIV/0!</v>
          </cell>
          <cell r="H243" t="e">
            <v>#DIV/0!</v>
          </cell>
          <cell r="I243" t="e">
            <v>#DIV/0!</v>
          </cell>
          <cell r="K243" t="e">
            <v>#DIV/0!</v>
          </cell>
          <cell r="L243" t="e">
            <v>#DIV/0!</v>
          </cell>
          <cell r="M243">
            <v>5633.7460000000001</v>
          </cell>
          <cell r="N243" t="e">
            <v>#DIV/0!</v>
          </cell>
          <cell r="O243" t="e">
            <v>#DIV/0!</v>
          </cell>
          <cell r="P243" t="e">
            <v>#DIV/0!</v>
          </cell>
          <cell r="R243" t="e">
            <v>#DIV/0!</v>
          </cell>
          <cell r="S243" t="e">
            <v>#DIV/0!</v>
          </cell>
          <cell r="T243" t="e">
            <v>#DIV/0!</v>
          </cell>
          <cell r="U243" t="e">
            <v>#DIV/0!</v>
          </cell>
        </row>
        <row r="244">
          <cell r="A244">
            <v>42485</v>
          </cell>
          <cell r="B244" t="e">
            <v>#DIV/0!</v>
          </cell>
          <cell r="C244">
            <v>5461.0460000000003</v>
          </cell>
          <cell r="D244" t="e">
            <v>#DIV/0!</v>
          </cell>
          <cell r="E244" t="e">
            <v>#DIV/0!</v>
          </cell>
          <cell r="F244" t="e">
            <v>#DIV/0!</v>
          </cell>
          <cell r="H244" t="e">
            <v>#DIV/0!</v>
          </cell>
          <cell r="I244" t="e">
            <v>#DIV/0!</v>
          </cell>
          <cell r="K244" t="e">
            <v>#DIV/0!</v>
          </cell>
          <cell r="L244" t="e">
            <v>#DIV/0!</v>
          </cell>
          <cell r="M244">
            <v>5633.7460000000001</v>
          </cell>
          <cell r="N244" t="e">
            <v>#DIV/0!</v>
          </cell>
          <cell r="O244" t="e">
            <v>#DIV/0!</v>
          </cell>
          <cell r="P244" t="e">
            <v>#DIV/0!</v>
          </cell>
          <cell r="R244" t="e">
            <v>#DIV/0!</v>
          </cell>
          <cell r="S244" t="e">
            <v>#DIV/0!</v>
          </cell>
          <cell r="T244" t="e">
            <v>#DIV/0!</v>
          </cell>
          <cell r="U244" t="e">
            <v>#DIV/0!</v>
          </cell>
        </row>
        <row r="245">
          <cell r="A245">
            <v>42486</v>
          </cell>
          <cell r="B245" t="e">
            <v>#DIV/0!</v>
          </cell>
          <cell r="C245">
            <v>5461.0460000000003</v>
          </cell>
          <cell r="D245" t="e">
            <v>#DIV/0!</v>
          </cell>
          <cell r="E245" t="e">
            <v>#DIV/0!</v>
          </cell>
          <cell r="F245" t="e">
            <v>#DIV/0!</v>
          </cell>
          <cell r="H245" t="e">
            <v>#DIV/0!</v>
          </cell>
          <cell r="I245" t="e">
            <v>#DIV/0!</v>
          </cell>
          <cell r="K245" t="e">
            <v>#DIV/0!</v>
          </cell>
          <cell r="L245" t="e">
            <v>#DIV/0!</v>
          </cell>
          <cell r="M245">
            <v>5633.7460000000001</v>
          </cell>
          <cell r="N245" t="e">
            <v>#DIV/0!</v>
          </cell>
          <cell r="O245" t="e">
            <v>#DIV/0!</v>
          </cell>
          <cell r="P245" t="e">
            <v>#DIV/0!</v>
          </cell>
          <cell r="R245" t="e">
            <v>#DIV/0!</v>
          </cell>
          <cell r="S245" t="e">
            <v>#DIV/0!</v>
          </cell>
          <cell r="T245" t="e">
            <v>#DIV/0!</v>
          </cell>
          <cell r="U245" t="e">
            <v>#DIV/0!</v>
          </cell>
        </row>
        <row r="246">
          <cell r="A246">
            <v>42487</v>
          </cell>
          <cell r="B246" t="e">
            <v>#DIV/0!</v>
          </cell>
          <cell r="C246">
            <v>5461.0460000000003</v>
          </cell>
          <cell r="D246" t="e">
            <v>#DIV/0!</v>
          </cell>
          <cell r="E246" t="e">
            <v>#DIV/0!</v>
          </cell>
          <cell r="F246" t="e">
            <v>#DIV/0!</v>
          </cell>
          <cell r="H246" t="e">
            <v>#DIV/0!</v>
          </cell>
          <cell r="I246" t="e">
            <v>#DIV/0!</v>
          </cell>
          <cell r="K246" t="e">
            <v>#DIV/0!</v>
          </cell>
          <cell r="L246" t="e">
            <v>#DIV/0!</v>
          </cell>
          <cell r="M246">
            <v>5633.7460000000001</v>
          </cell>
          <cell r="N246" t="e">
            <v>#DIV/0!</v>
          </cell>
          <cell r="O246" t="e">
            <v>#DIV/0!</v>
          </cell>
          <cell r="P246" t="e">
            <v>#DIV/0!</v>
          </cell>
          <cell r="R246" t="e">
            <v>#DIV/0!</v>
          </cell>
          <cell r="S246" t="e">
            <v>#DIV/0!</v>
          </cell>
          <cell r="T246" t="e">
            <v>#DIV/0!</v>
          </cell>
          <cell r="U246" t="e">
            <v>#DIV/0!</v>
          </cell>
        </row>
        <row r="247">
          <cell r="A247">
            <v>42488</v>
          </cell>
          <cell r="B247" t="e">
            <v>#DIV/0!</v>
          </cell>
          <cell r="C247">
            <v>5461.0460000000003</v>
          </cell>
          <cell r="D247" t="e">
            <v>#DIV/0!</v>
          </cell>
          <cell r="E247" t="e">
            <v>#DIV/0!</v>
          </cell>
          <cell r="F247" t="e">
            <v>#DIV/0!</v>
          </cell>
          <cell r="H247" t="e">
            <v>#DIV/0!</v>
          </cell>
          <cell r="I247" t="e">
            <v>#DIV/0!</v>
          </cell>
          <cell r="K247" t="e">
            <v>#DIV/0!</v>
          </cell>
          <cell r="L247" t="e">
            <v>#DIV/0!</v>
          </cell>
          <cell r="M247">
            <v>5633.7460000000001</v>
          </cell>
          <cell r="N247" t="e">
            <v>#DIV/0!</v>
          </cell>
          <cell r="O247" t="e">
            <v>#DIV/0!</v>
          </cell>
          <cell r="P247" t="e">
            <v>#DIV/0!</v>
          </cell>
          <cell r="R247" t="e">
            <v>#DIV/0!</v>
          </cell>
          <cell r="S247" t="e">
            <v>#DIV/0!</v>
          </cell>
          <cell r="T247" t="e">
            <v>#DIV/0!</v>
          </cell>
          <cell r="U247" t="e">
            <v>#DIV/0!</v>
          </cell>
        </row>
        <row r="248">
          <cell r="A248">
            <v>42489</v>
          </cell>
          <cell r="B248" t="e">
            <v>#DIV/0!</v>
          </cell>
          <cell r="C248">
            <v>5461.0460000000003</v>
          </cell>
          <cell r="D248" t="e">
            <v>#DIV/0!</v>
          </cell>
          <cell r="E248" t="e">
            <v>#DIV/0!</v>
          </cell>
          <cell r="F248" t="e">
            <v>#DIV/0!</v>
          </cell>
          <cell r="H248" t="e">
            <v>#DIV/0!</v>
          </cell>
          <cell r="I248" t="e">
            <v>#DIV/0!</v>
          </cell>
          <cell r="K248" t="e">
            <v>#DIV/0!</v>
          </cell>
          <cell r="L248" t="e">
            <v>#DIV/0!</v>
          </cell>
          <cell r="M248">
            <v>5633.7460000000001</v>
          </cell>
          <cell r="N248" t="e">
            <v>#DIV/0!</v>
          </cell>
          <cell r="O248" t="e">
            <v>#DIV/0!</v>
          </cell>
          <cell r="P248" t="e">
            <v>#DIV/0!</v>
          </cell>
          <cell r="R248" t="e">
            <v>#DIV/0!</v>
          </cell>
          <cell r="S248" t="e">
            <v>#DIV/0!</v>
          </cell>
          <cell r="T248" t="e">
            <v>#DIV/0!</v>
          </cell>
          <cell r="U248" t="e">
            <v>#DIV/0!</v>
          </cell>
        </row>
        <row r="249">
          <cell r="A249">
            <v>42492</v>
          </cell>
          <cell r="B249" t="e">
            <v>#DIV/0!</v>
          </cell>
          <cell r="C249">
            <v>5461.0460000000003</v>
          </cell>
          <cell r="D249" t="e">
            <v>#DIV/0!</v>
          </cell>
          <cell r="E249" t="e">
            <v>#DIV/0!</v>
          </cell>
          <cell r="F249" t="e">
            <v>#DIV/0!</v>
          </cell>
          <cell r="H249" t="e">
            <v>#DIV/0!</v>
          </cell>
          <cell r="I249" t="e">
            <v>#DIV/0!</v>
          </cell>
          <cell r="K249" t="e">
            <v>#DIV/0!</v>
          </cell>
          <cell r="L249" t="e">
            <v>#DIV/0!</v>
          </cell>
          <cell r="M249">
            <v>5633.7460000000001</v>
          </cell>
          <cell r="N249" t="e">
            <v>#DIV/0!</v>
          </cell>
          <cell r="O249" t="e">
            <v>#DIV/0!</v>
          </cell>
          <cell r="P249" t="e">
            <v>#DIV/0!</v>
          </cell>
          <cell r="R249" t="e">
            <v>#DIV/0!</v>
          </cell>
          <cell r="S249" t="e">
            <v>#DIV/0!</v>
          </cell>
          <cell r="T249" t="e">
            <v>#DIV/0!</v>
          </cell>
          <cell r="U249" t="e">
            <v>#DIV/0!</v>
          </cell>
        </row>
        <row r="250">
          <cell r="A250">
            <v>42493</v>
          </cell>
          <cell r="B250" t="e">
            <v>#DIV/0!</v>
          </cell>
          <cell r="C250">
            <v>5461.0460000000003</v>
          </cell>
          <cell r="D250" t="e">
            <v>#DIV/0!</v>
          </cell>
          <cell r="E250" t="e">
            <v>#DIV/0!</v>
          </cell>
          <cell r="F250" t="e">
            <v>#DIV/0!</v>
          </cell>
          <cell r="H250" t="e">
            <v>#DIV/0!</v>
          </cell>
          <cell r="I250" t="e">
            <v>#DIV/0!</v>
          </cell>
          <cell r="K250" t="e">
            <v>#DIV/0!</v>
          </cell>
          <cell r="L250" t="e">
            <v>#DIV/0!</v>
          </cell>
          <cell r="M250">
            <v>5633.7460000000001</v>
          </cell>
          <cell r="N250" t="e">
            <v>#DIV/0!</v>
          </cell>
          <cell r="O250" t="e">
            <v>#DIV/0!</v>
          </cell>
          <cell r="P250" t="e">
            <v>#DIV/0!</v>
          </cell>
          <cell r="R250" t="e">
            <v>#DIV/0!</v>
          </cell>
          <cell r="S250" t="e">
            <v>#DIV/0!</v>
          </cell>
          <cell r="T250" t="e">
            <v>#DIV/0!</v>
          </cell>
          <cell r="U250" t="e">
            <v>#DIV/0!</v>
          </cell>
        </row>
        <row r="251">
          <cell r="A251">
            <v>42494</v>
          </cell>
          <cell r="B251" t="e">
            <v>#DIV/0!</v>
          </cell>
          <cell r="C251">
            <v>5461.0460000000003</v>
          </cell>
          <cell r="D251" t="e">
            <v>#DIV/0!</v>
          </cell>
          <cell r="E251" t="e">
            <v>#DIV/0!</v>
          </cell>
          <cell r="F251" t="e">
            <v>#DIV/0!</v>
          </cell>
          <cell r="H251" t="e">
            <v>#DIV/0!</v>
          </cell>
          <cell r="I251" t="e">
            <v>#DIV/0!</v>
          </cell>
          <cell r="K251" t="e">
            <v>#DIV/0!</v>
          </cell>
          <cell r="L251" t="e">
            <v>#DIV/0!</v>
          </cell>
          <cell r="M251">
            <v>5633.7460000000001</v>
          </cell>
          <cell r="N251" t="e">
            <v>#DIV/0!</v>
          </cell>
          <cell r="O251" t="e">
            <v>#DIV/0!</v>
          </cell>
          <cell r="P251" t="e">
            <v>#DIV/0!</v>
          </cell>
          <cell r="R251" t="e">
            <v>#DIV/0!</v>
          </cell>
          <cell r="S251" t="e">
            <v>#DIV/0!</v>
          </cell>
          <cell r="T251" t="e">
            <v>#DIV/0!</v>
          </cell>
          <cell r="U251" t="e">
            <v>#DIV/0!</v>
          </cell>
        </row>
        <row r="252">
          <cell r="A252">
            <v>42495</v>
          </cell>
          <cell r="B252" t="e">
            <v>#DIV/0!</v>
          </cell>
          <cell r="C252">
            <v>5461.0460000000003</v>
          </cell>
          <cell r="D252" t="e">
            <v>#DIV/0!</v>
          </cell>
          <cell r="E252" t="e">
            <v>#DIV/0!</v>
          </cell>
          <cell r="F252" t="e">
            <v>#DIV/0!</v>
          </cell>
          <cell r="H252" t="e">
            <v>#DIV/0!</v>
          </cell>
          <cell r="I252" t="e">
            <v>#DIV/0!</v>
          </cell>
          <cell r="K252" t="e">
            <v>#DIV/0!</v>
          </cell>
          <cell r="L252" t="e">
            <v>#DIV/0!</v>
          </cell>
          <cell r="M252">
            <v>5633.7460000000001</v>
          </cell>
          <cell r="N252" t="e">
            <v>#DIV/0!</v>
          </cell>
          <cell r="O252" t="e">
            <v>#DIV/0!</v>
          </cell>
          <cell r="P252" t="e">
            <v>#DIV/0!</v>
          </cell>
          <cell r="R252" t="e">
            <v>#DIV/0!</v>
          </cell>
          <cell r="S252" t="e">
            <v>#DIV/0!</v>
          </cell>
          <cell r="T252" t="e">
            <v>#DIV/0!</v>
          </cell>
          <cell r="U252" t="e">
            <v>#DIV/0!</v>
          </cell>
        </row>
        <row r="253">
          <cell r="A253">
            <v>42496</v>
          </cell>
          <cell r="B253" t="e">
            <v>#DIV/0!</v>
          </cell>
          <cell r="C253">
            <v>5461.0460000000003</v>
          </cell>
          <cell r="D253" t="e">
            <v>#DIV/0!</v>
          </cell>
          <cell r="E253" t="e">
            <v>#DIV/0!</v>
          </cell>
          <cell r="F253" t="e">
            <v>#DIV/0!</v>
          </cell>
          <cell r="H253" t="e">
            <v>#DIV/0!</v>
          </cell>
          <cell r="I253" t="e">
            <v>#DIV/0!</v>
          </cell>
          <cell r="K253" t="e">
            <v>#DIV/0!</v>
          </cell>
          <cell r="L253" t="e">
            <v>#DIV/0!</v>
          </cell>
          <cell r="M253">
            <v>5633.7460000000001</v>
          </cell>
          <cell r="N253" t="e">
            <v>#DIV/0!</v>
          </cell>
          <cell r="O253" t="e">
            <v>#DIV/0!</v>
          </cell>
          <cell r="P253" t="e">
            <v>#DIV/0!</v>
          </cell>
          <cell r="R253" t="e">
            <v>#DIV/0!</v>
          </cell>
          <cell r="S253" t="e">
            <v>#DIV/0!</v>
          </cell>
          <cell r="T253" t="e">
            <v>#DIV/0!</v>
          </cell>
          <cell r="U253" t="e">
            <v>#DIV/0!</v>
          </cell>
        </row>
        <row r="254">
          <cell r="A254">
            <v>42499</v>
          </cell>
          <cell r="B254" t="e">
            <v>#DIV/0!</v>
          </cell>
          <cell r="C254">
            <v>5461.0460000000003</v>
          </cell>
          <cell r="D254" t="e">
            <v>#DIV/0!</v>
          </cell>
          <cell r="E254" t="e">
            <v>#DIV/0!</v>
          </cell>
          <cell r="F254" t="e">
            <v>#DIV/0!</v>
          </cell>
          <cell r="H254" t="e">
            <v>#DIV/0!</v>
          </cell>
          <cell r="I254" t="e">
            <v>#DIV/0!</v>
          </cell>
          <cell r="K254" t="e">
            <v>#DIV/0!</v>
          </cell>
          <cell r="L254" t="e">
            <v>#DIV/0!</v>
          </cell>
          <cell r="M254">
            <v>5633.7460000000001</v>
          </cell>
          <cell r="N254" t="e">
            <v>#DIV/0!</v>
          </cell>
          <cell r="O254" t="e">
            <v>#DIV/0!</v>
          </cell>
          <cell r="P254" t="e">
            <v>#DIV/0!</v>
          </cell>
          <cell r="R254" t="e">
            <v>#DIV/0!</v>
          </cell>
          <cell r="S254" t="e">
            <v>#DIV/0!</v>
          </cell>
          <cell r="T254" t="e">
            <v>#DIV/0!</v>
          </cell>
          <cell r="U254" t="e">
            <v>#DIV/0!</v>
          </cell>
        </row>
        <row r="255">
          <cell r="A255">
            <v>42500</v>
          </cell>
          <cell r="B255" t="e">
            <v>#DIV/0!</v>
          </cell>
          <cell r="C255">
            <v>5461.0460000000003</v>
          </cell>
          <cell r="D255" t="e">
            <v>#DIV/0!</v>
          </cell>
          <cell r="E255" t="e">
            <v>#DIV/0!</v>
          </cell>
          <cell r="F255" t="e">
            <v>#DIV/0!</v>
          </cell>
          <cell r="H255" t="e">
            <v>#DIV/0!</v>
          </cell>
          <cell r="I255" t="e">
            <v>#DIV/0!</v>
          </cell>
          <cell r="K255" t="e">
            <v>#DIV/0!</v>
          </cell>
          <cell r="L255" t="e">
            <v>#DIV/0!</v>
          </cell>
          <cell r="M255">
            <v>5633.7460000000001</v>
          </cell>
          <cell r="N255" t="e">
            <v>#DIV/0!</v>
          </cell>
          <cell r="O255" t="e">
            <v>#DIV/0!</v>
          </cell>
          <cell r="P255" t="e">
            <v>#DIV/0!</v>
          </cell>
          <cell r="R255" t="e">
            <v>#DIV/0!</v>
          </cell>
          <cell r="S255" t="e">
            <v>#DIV/0!</v>
          </cell>
          <cell r="T255" t="e">
            <v>#DIV/0!</v>
          </cell>
          <cell r="U255" t="e">
            <v>#DIV/0!</v>
          </cell>
        </row>
        <row r="256">
          <cell r="A256">
            <v>42501</v>
          </cell>
          <cell r="B256" t="e">
            <v>#DIV/0!</v>
          </cell>
          <cell r="C256">
            <v>5461.0460000000003</v>
          </cell>
          <cell r="D256" t="e">
            <v>#DIV/0!</v>
          </cell>
          <cell r="E256" t="e">
            <v>#DIV/0!</v>
          </cell>
          <cell r="F256" t="e">
            <v>#DIV/0!</v>
          </cell>
          <cell r="H256" t="e">
            <v>#DIV/0!</v>
          </cell>
          <cell r="I256" t="e">
            <v>#DIV/0!</v>
          </cell>
          <cell r="K256" t="e">
            <v>#DIV/0!</v>
          </cell>
          <cell r="L256" t="e">
            <v>#DIV/0!</v>
          </cell>
          <cell r="M256">
            <v>5633.7460000000001</v>
          </cell>
          <cell r="N256" t="e">
            <v>#DIV/0!</v>
          </cell>
          <cell r="O256" t="e">
            <v>#DIV/0!</v>
          </cell>
          <cell r="P256" t="e">
            <v>#DIV/0!</v>
          </cell>
          <cell r="R256" t="e">
            <v>#DIV/0!</v>
          </cell>
          <cell r="S256" t="e">
            <v>#DIV/0!</v>
          </cell>
          <cell r="T256" t="e">
            <v>#DIV/0!</v>
          </cell>
          <cell r="U256" t="e">
            <v>#DIV/0!</v>
          </cell>
        </row>
        <row r="257">
          <cell r="A257">
            <v>42502</v>
          </cell>
          <cell r="B257" t="e">
            <v>#DIV/0!</v>
          </cell>
          <cell r="C257">
            <v>5461.0460000000003</v>
          </cell>
          <cell r="D257" t="e">
            <v>#DIV/0!</v>
          </cell>
          <cell r="E257" t="e">
            <v>#DIV/0!</v>
          </cell>
          <cell r="F257" t="e">
            <v>#DIV/0!</v>
          </cell>
          <cell r="H257" t="e">
            <v>#DIV/0!</v>
          </cell>
          <cell r="I257" t="e">
            <v>#DIV/0!</v>
          </cell>
          <cell r="K257" t="e">
            <v>#DIV/0!</v>
          </cell>
          <cell r="L257" t="e">
            <v>#DIV/0!</v>
          </cell>
          <cell r="M257">
            <v>5633.7460000000001</v>
          </cell>
          <cell r="N257" t="e">
            <v>#DIV/0!</v>
          </cell>
          <cell r="O257" t="e">
            <v>#DIV/0!</v>
          </cell>
          <cell r="P257" t="e">
            <v>#DIV/0!</v>
          </cell>
          <cell r="R257" t="e">
            <v>#DIV/0!</v>
          </cell>
          <cell r="S257" t="e">
            <v>#DIV/0!</v>
          </cell>
          <cell r="T257" t="e">
            <v>#DIV/0!</v>
          </cell>
          <cell r="U257" t="e">
            <v>#DIV/0!</v>
          </cell>
        </row>
        <row r="258">
          <cell r="A258">
            <v>42503</v>
          </cell>
          <cell r="B258" t="e">
            <v>#DIV/0!</v>
          </cell>
          <cell r="C258">
            <v>5461.0460000000003</v>
          </cell>
          <cell r="D258" t="e">
            <v>#DIV/0!</v>
          </cell>
          <cell r="E258" t="e">
            <v>#DIV/0!</v>
          </cell>
          <cell r="F258" t="e">
            <v>#DIV/0!</v>
          </cell>
          <cell r="H258" t="e">
            <v>#DIV/0!</v>
          </cell>
          <cell r="I258" t="e">
            <v>#DIV/0!</v>
          </cell>
          <cell r="K258" t="e">
            <v>#DIV/0!</v>
          </cell>
          <cell r="L258" t="e">
            <v>#DIV/0!</v>
          </cell>
          <cell r="M258">
            <v>5633.7460000000001</v>
          </cell>
          <cell r="N258" t="e">
            <v>#DIV/0!</v>
          </cell>
          <cell r="O258" t="e">
            <v>#DIV/0!</v>
          </cell>
          <cell r="P258" t="e">
            <v>#DIV/0!</v>
          </cell>
          <cell r="R258" t="e">
            <v>#DIV/0!</v>
          </cell>
          <cell r="S258" t="e">
            <v>#DIV/0!</v>
          </cell>
          <cell r="T258" t="e">
            <v>#DIV/0!</v>
          </cell>
          <cell r="U258" t="e">
            <v>#DIV/0!</v>
          </cell>
        </row>
        <row r="259">
          <cell r="A259">
            <v>42506</v>
          </cell>
          <cell r="B259" t="e">
            <v>#DIV/0!</v>
          </cell>
          <cell r="C259">
            <v>5461.0460000000003</v>
          </cell>
          <cell r="D259" t="e">
            <v>#DIV/0!</v>
          </cell>
          <cell r="E259" t="e">
            <v>#DIV/0!</v>
          </cell>
          <cell r="F259" t="e">
            <v>#DIV/0!</v>
          </cell>
          <cell r="H259" t="e">
            <v>#DIV/0!</v>
          </cell>
          <cell r="I259" t="e">
            <v>#DIV/0!</v>
          </cell>
          <cell r="K259" t="e">
            <v>#DIV/0!</v>
          </cell>
          <cell r="L259" t="e">
            <v>#DIV/0!</v>
          </cell>
          <cell r="M259">
            <v>5633.7460000000001</v>
          </cell>
          <cell r="N259" t="e">
            <v>#DIV/0!</v>
          </cell>
          <cell r="O259" t="e">
            <v>#DIV/0!</v>
          </cell>
          <cell r="P259" t="e">
            <v>#DIV/0!</v>
          </cell>
          <cell r="R259" t="e">
            <v>#DIV/0!</v>
          </cell>
          <cell r="S259" t="e">
            <v>#DIV/0!</v>
          </cell>
          <cell r="T259" t="e">
            <v>#DIV/0!</v>
          </cell>
          <cell r="U259" t="e">
            <v>#DIV/0!</v>
          </cell>
        </row>
        <row r="260">
          <cell r="A260">
            <v>42507</v>
          </cell>
          <cell r="B260" t="e">
            <v>#DIV/0!</v>
          </cell>
          <cell r="C260">
            <v>5461.0460000000003</v>
          </cell>
          <cell r="D260" t="e">
            <v>#DIV/0!</v>
          </cell>
          <cell r="E260" t="e">
            <v>#DIV/0!</v>
          </cell>
          <cell r="F260" t="e">
            <v>#DIV/0!</v>
          </cell>
          <cell r="H260" t="e">
            <v>#DIV/0!</v>
          </cell>
          <cell r="I260" t="e">
            <v>#DIV/0!</v>
          </cell>
          <cell r="K260" t="e">
            <v>#DIV/0!</v>
          </cell>
          <cell r="L260" t="e">
            <v>#DIV/0!</v>
          </cell>
          <cell r="M260">
            <v>5633.7460000000001</v>
          </cell>
          <cell r="N260" t="e">
            <v>#DIV/0!</v>
          </cell>
          <cell r="O260" t="e">
            <v>#DIV/0!</v>
          </cell>
          <cell r="P260" t="e">
            <v>#DIV/0!</v>
          </cell>
          <cell r="R260" t="e">
            <v>#DIV/0!</v>
          </cell>
          <cell r="S260" t="e">
            <v>#DIV/0!</v>
          </cell>
          <cell r="T260" t="e">
            <v>#DIV/0!</v>
          </cell>
          <cell r="U260" t="e">
            <v>#DIV/0!</v>
          </cell>
        </row>
        <row r="261">
          <cell r="A261">
            <v>42508</v>
          </cell>
          <cell r="B261" t="e">
            <v>#DIV/0!</v>
          </cell>
          <cell r="C261">
            <v>5461.0460000000003</v>
          </cell>
          <cell r="D261" t="e">
            <v>#DIV/0!</v>
          </cell>
          <cell r="E261" t="e">
            <v>#DIV/0!</v>
          </cell>
          <cell r="F261" t="e">
            <v>#DIV/0!</v>
          </cell>
          <cell r="H261" t="e">
            <v>#DIV/0!</v>
          </cell>
          <cell r="I261" t="e">
            <v>#DIV/0!</v>
          </cell>
          <cell r="K261" t="e">
            <v>#DIV/0!</v>
          </cell>
          <cell r="L261" t="e">
            <v>#DIV/0!</v>
          </cell>
          <cell r="M261">
            <v>5633.7460000000001</v>
          </cell>
          <cell r="N261" t="e">
            <v>#DIV/0!</v>
          </cell>
          <cell r="O261" t="e">
            <v>#DIV/0!</v>
          </cell>
          <cell r="P261" t="e">
            <v>#DIV/0!</v>
          </cell>
          <cell r="R261" t="e">
            <v>#DIV/0!</v>
          </cell>
          <cell r="S261" t="e">
            <v>#DIV/0!</v>
          </cell>
          <cell r="T261" t="e">
            <v>#DIV/0!</v>
          </cell>
          <cell r="U261" t="e">
            <v>#DIV/0!</v>
          </cell>
        </row>
        <row r="262">
          <cell r="A262">
            <v>42509</v>
          </cell>
          <cell r="B262" t="e">
            <v>#DIV/0!</v>
          </cell>
          <cell r="C262">
            <v>5461.0460000000003</v>
          </cell>
          <cell r="D262" t="e">
            <v>#DIV/0!</v>
          </cell>
          <cell r="E262" t="e">
            <v>#DIV/0!</v>
          </cell>
          <cell r="F262" t="e">
            <v>#DIV/0!</v>
          </cell>
          <cell r="H262" t="e">
            <v>#DIV/0!</v>
          </cell>
          <cell r="I262" t="e">
            <v>#DIV/0!</v>
          </cell>
          <cell r="K262" t="e">
            <v>#DIV/0!</v>
          </cell>
          <cell r="L262" t="e">
            <v>#DIV/0!</v>
          </cell>
          <cell r="M262">
            <v>5633.7460000000001</v>
          </cell>
          <cell r="N262" t="e">
            <v>#DIV/0!</v>
          </cell>
          <cell r="O262" t="e">
            <v>#DIV/0!</v>
          </cell>
          <cell r="P262" t="e">
            <v>#DIV/0!</v>
          </cell>
          <cell r="R262" t="e">
            <v>#DIV/0!</v>
          </cell>
          <cell r="S262" t="e">
            <v>#DIV/0!</v>
          </cell>
          <cell r="T262" t="e">
            <v>#DIV/0!</v>
          </cell>
          <cell r="U262" t="e">
            <v>#DIV/0!</v>
          </cell>
        </row>
        <row r="263">
          <cell r="A263">
            <v>42510</v>
          </cell>
          <cell r="B263" t="e">
            <v>#DIV/0!</v>
          </cell>
          <cell r="C263">
            <v>5461.0460000000003</v>
          </cell>
          <cell r="D263" t="e">
            <v>#DIV/0!</v>
          </cell>
          <cell r="E263" t="e">
            <v>#DIV/0!</v>
          </cell>
          <cell r="F263" t="e">
            <v>#DIV/0!</v>
          </cell>
          <cell r="H263" t="e">
            <v>#DIV/0!</v>
          </cell>
          <cell r="I263" t="e">
            <v>#DIV/0!</v>
          </cell>
          <cell r="K263" t="e">
            <v>#DIV/0!</v>
          </cell>
          <cell r="L263" t="e">
            <v>#DIV/0!</v>
          </cell>
          <cell r="M263">
            <v>5633.7460000000001</v>
          </cell>
          <cell r="N263" t="e">
            <v>#DIV/0!</v>
          </cell>
          <cell r="O263" t="e">
            <v>#DIV/0!</v>
          </cell>
          <cell r="P263" t="e">
            <v>#DIV/0!</v>
          </cell>
          <cell r="R263" t="e">
            <v>#DIV/0!</v>
          </cell>
          <cell r="S263" t="e">
            <v>#DIV/0!</v>
          </cell>
          <cell r="T263" t="e">
            <v>#DIV/0!</v>
          </cell>
          <cell r="U263" t="e">
            <v>#DIV/0!</v>
          </cell>
        </row>
        <row r="264">
          <cell r="A264">
            <v>42513</v>
          </cell>
          <cell r="B264" t="e">
            <v>#DIV/0!</v>
          </cell>
          <cell r="C264">
            <v>5461.0460000000003</v>
          </cell>
          <cell r="D264" t="e">
            <v>#DIV/0!</v>
          </cell>
          <cell r="E264" t="e">
            <v>#DIV/0!</v>
          </cell>
          <cell r="F264" t="e">
            <v>#DIV/0!</v>
          </cell>
          <cell r="H264" t="e">
            <v>#DIV/0!</v>
          </cell>
          <cell r="I264" t="e">
            <v>#DIV/0!</v>
          </cell>
          <cell r="K264" t="e">
            <v>#DIV/0!</v>
          </cell>
          <cell r="L264" t="e">
            <v>#DIV/0!</v>
          </cell>
          <cell r="M264">
            <v>5633.7460000000001</v>
          </cell>
          <cell r="N264" t="e">
            <v>#DIV/0!</v>
          </cell>
          <cell r="O264" t="e">
            <v>#DIV/0!</v>
          </cell>
          <cell r="P264" t="e">
            <v>#DIV/0!</v>
          </cell>
          <cell r="R264" t="e">
            <v>#DIV/0!</v>
          </cell>
          <cell r="S264" t="e">
            <v>#DIV/0!</v>
          </cell>
          <cell r="T264" t="e">
            <v>#DIV/0!</v>
          </cell>
          <cell r="U264" t="e">
            <v>#DIV/0!</v>
          </cell>
        </row>
        <row r="265">
          <cell r="A265">
            <v>42514</v>
          </cell>
          <cell r="B265" t="e">
            <v>#DIV/0!</v>
          </cell>
          <cell r="C265">
            <v>5461.0460000000003</v>
          </cell>
          <cell r="D265" t="e">
            <v>#DIV/0!</v>
          </cell>
          <cell r="E265" t="e">
            <v>#DIV/0!</v>
          </cell>
          <cell r="F265" t="e">
            <v>#DIV/0!</v>
          </cell>
          <cell r="H265" t="e">
            <v>#DIV/0!</v>
          </cell>
          <cell r="I265" t="e">
            <v>#DIV/0!</v>
          </cell>
          <cell r="K265" t="e">
            <v>#DIV/0!</v>
          </cell>
          <cell r="L265" t="e">
            <v>#DIV/0!</v>
          </cell>
          <cell r="M265">
            <v>5633.7460000000001</v>
          </cell>
          <cell r="N265" t="e">
            <v>#DIV/0!</v>
          </cell>
          <cell r="O265" t="e">
            <v>#DIV/0!</v>
          </cell>
          <cell r="P265" t="e">
            <v>#DIV/0!</v>
          </cell>
          <cell r="R265" t="e">
            <v>#DIV/0!</v>
          </cell>
          <cell r="S265" t="e">
            <v>#DIV/0!</v>
          </cell>
          <cell r="T265" t="e">
            <v>#DIV/0!</v>
          </cell>
          <cell r="U265" t="e">
            <v>#DIV/0!</v>
          </cell>
        </row>
        <row r="266">
          <cell r="A266">
            <v>42515</v>
          </cell>
          <cell r="B266" t="e">
            <v>#DIV/0!</v>
          </cell>
          <cell r="C266">
            <v>5461.0460000000003</v>
          </cell>
          <cell r="D266" t="e">
            <v>#DIV/0!</v>
          </cell>
          <cell r="E266" t="e">
            <v>#DIV/0!</v>
          </cell>
          <cell r="F266" t="e">
            <v>#DIV/0!</v>
          </cell>
          <cell r="H266" t="e">
            <v>#DIV/0!</v>
          </cell>
          <cell r="I266" t="e">
            <v>#DIV/0!</v>
          </cell>
          <cell r="K266" t="e">
            <v>#DIV/0!</v>
          </cell>
          <cell r="L266" t="e">
            <v>#DIV/0!</v>
          </cell>
          <cell r="M266">
            <v>5633.7460000000001</v>
          </cell>
          <cell r="N266" t="e">
            <v>#DIV/0!</v>
          </cell>
          <cell r="O266" t="e">
            <v>#DIV/0!</v>
          </cell>
          <cell r="P266" t="e">
            <v>#DIV/0!</v>
          </cell>
          <cell r="R266" t="e">
            <v>#DIV/0!</v>
          </cell>
          <cell r="S266" t="e">
            <v>#DIV/0!</v>
          </cell>
          <cell r="T266" t="e">
            <v>#DIV/0!</v>
          </cell>
          <cell r="U266" t="e">
            <v>#DIV/0!</v>
          </cell>
        </row>
        <row r="267">
          <cell r="A267">
            <v>42516</v>
          </cell>
          <cell r="B267" t="e">
            <v>#DIV/0!</v>
          </cell>
          <cell r="C267">
            <v>5461.0460000000003</v>
          </cell>
          <cell r="D267" t="e">
            <v>#DIV/0!</v>
          </cell>
          <cell r="E267" t="e">
            <v>#DIV/0!</v>
          </cell>
          <cell r="F267" t="e">
            <v>#DIV/0!</v>
          </cell>
          <cell r="H267" t="e">
            <v>#DIV/0!</v>
          </cell>
          <cell r="I267" t="e">
            <v>#DIV/0!</v>
          </cell>
          <cell r="K267" t="e">
            <v>#DIV/0!</v>
          </cell>
          <cell r="L267" t="e">
            <v>#DIV/0!</v>
          </cell>
          <cell r="M267">
            <v>5633.7460000000001</v>
          </cell>
          <cell r="N267" t="e">
            <v>#DIV/0!</v>
          </cell>
          <cell r="O267" t="e">
            <v>#DIV/0!</v>
          </cell>
          <cell r="P267" t="e">
            <v>#DIV/0!</v>
          </cell>
          <cell r="R267" t="e">
            <v>#DIV/0!</v>
          </cell>
          <cell r="S267" t="e">
            <v>#DIV/0!</v>
          </cell>
          <cell r="T267" t="e">
            <v>#DIV/0!</v>
          </cell>
          <cell r="U267" t="e">
            <v>#DIV/0!</v>
          </cell>
        </row>
        <row r="268">
          <cell r="A268">
            <v>42517</v>
          </cell>
          <cell r="B268" t="e">
            <v>#DIV/0!</v>
          </cell>
          <cell r="C268">
            <v>5461.0460000000003</v>
          </cell>
          <cell r="D268" t="e">
            <v>#DIV/0!</v>
          </cell>
          <cell r="E268" t="e">
            <v>#DIV/0!</v>
          </cell>
          <cell r="F268" t="e">
            <v>#DIV/0!</v>
          </cell>
          <cell r="H268" t="e">
            <v>#DIV/0!</v>
          </cell>
          <cell r="I268" t="e">
            <v>#DIV/0!</v>
          </cell>
          <cell r="K268" t="e">
            <v>#DIV/0!</v>
          </cell>
          <cell r="L268" t="e">
            <v>#DIV/0!</v>
          </cell>
          <cell r="M268">
            <v>5633.7460000000001</v>
          </cell>
          <cell r="N268" t="e">
            <v>#DIV/0!</v>
          </cell>
          <cell r="O268" t="e">
            <v>#DIV/0!</v>
          </cell>
          <cell r="P268" t="e">
            <v>#DIV/0!</v>
          </cell>
          <cell r="R268" t="e">
            <v>#DIV/0!</v>
          </cell>
          <cell r="S268" t="e">
            <v>#DIV/0!</v>
          </cell>
          <cell r="T268" t="e">
            <v>#DIV/0!</v>
          </cell>
          <cell r="U268" t="e">
            <v>#DIV/0!</v>
          </cell>
        </row>
        <row r="269">
          <cell r="A269">
            <v>42520</v>
          </cell>
          <cell r="B269" t="e">
            <v>#DIV/0!</v>
          </cell>
          <cell r="C269">
            <v>5461.0460000000003</v>
          </cell>
          <cell r="D269" t="e">
            <v>#DIV/0!</v>
          </cell>
          <cell r="E269" t="e">
            <v>#DIV/0!</v>
          </cell>
          <cell r="F269" t="e">
            <v>#DIV/0!</v>
          </cell>
          <cell r="H269" t="e">
            <v>#DIV/0!</v>
          </cell>
          <cell r="I269" t="e">
            <v>#DIV/0!</v>
          </cell>
          <cell r="K269" t="e">
            <v>#DIV/0!</v>
          </cell>
          <cell r="L269" t="e">
            <v>#DIV/0!</v>
          </cell>
          <cell r="M269">
            <v>5633.7460000000001</v>
          </cell>
          <cell r="N269" t="e">
            <v>#DIV/0!</v>
          </cell>
          <cell r="O269" t="e">
            <v>#DIV/0!</v>
          </cell>
          <cell r="P269" t="e">
            <v>#DIV/0!</v>
          </cell>
          <cell r="R269" t="e">
            <v>#DIV/0!</v>
          </cell>
          <cell r="S269" t="e">
            <v>#DIV/0!</v>
          </cell>
          <cell r="T269" t="e">
            <v>#DIV/0!</v>
          </cell>
          <cell r="U269" t="e">
            <v>#DIV/0!</v>
          </cell>
        </row>
        <row r="270">
          <cell r="A270">
            <v>42521</v>
          </cell>
          <cell r="B270" t="e">
            <v>#DIV/0!</v>
          </cell>
          <cell r="C270">
            <v>5461.0460000000003</v>
          </cell>
          <cell r="D270" t="e">
            <v>#DIV/0!</v>
          </cell>
          <cell r="E270" t="e">
            <v>#DIV/0!</v>
          </cell>
          <cell r="F270" t="e">
            <v>#DIV/0!</v>
          </cell>
          <cell r="H270" t="e">
            <v>#DIV/0!</v>
          </cell>
          <cell r="I270" t="e">
            <v>#DIV/0!</v>
          </cell>
          <cell r="K270" t="e">
            <v>#DIV/0!</v>
          </cell>
          <cell r="L270" t="e">
            <v>#DIV/0!</v>
          </cell>
          <cell r="M270">
            <v>5633.7460000000001</v>
          </cell>
          <cell r="N270" t="e">
            <v>#DIV/0!</v>
          </cell>
          <cell r="O270" t="e">
            <v>#DIV/0!</v>
          </cell>
          <cell r="P270" t="e">
            <v>#DIV/0!</v>
          </cell>
          <cell r="R270" t="e">
            <v>#DIV/0!</v>
          </cell>
          <cell r="S270" t="e">
            <v>#DIV/0!</v>
          </cell>
          <cell r="T270" t="e">
            <v>#DIV/0!</v>
          </cell>
          <cell r="U270" t="e">
            <v>#DIV/0!</v>
          </cell>
        </row>
        <row r="271">
          <cell r="A271">
            <v>42522</v>
          </cell>
          <cell r="B271" t="e">
            <v>#DIV/0!</v>
          </cell>
          <cell r="C271">
            <v>5461.0460000000003</v>
          </cell>
          <cell r="D271" t="e">
            <v>#DIV/0!</v>
          </cell>
          <cell r="E271" t="e">
            <v>#DIV/0!</v>
          </cell>
          <cell r="F271" t="e">
            <v>#DIV/0!</v>
          </cell>
          <cell r="H271" t="e">
            <v>#DIV/0!</v>
          </cell>
          <cell r="I271" t="e">
            <v>#DIV/0!</v>
          </cell>
          <cell r="K271" t="e">
            <v>#DIV/0!</v>
          </cell>
          <cell r="L271" t="e">
            <v>#DIV/0!</v>
          </cell>
          <cell r="M271">
            <v>5633.7460000000001</v>
          </cell>
          <cell r="N271" t="e">
            <v>#DIV/0!</v>
          </cell>
          <cell r="O271" t="e">
            <v>#DIV/0!</v>
          </cell>
          <cell r="P271" t="e">
            <v>#DIV/0!</v>
          </cell>
          <cell r="R271" t="e">
            <v>#DIV/0!</v>
          </cell>
          <cell r="S271" t="e">
            <v>#DIV/0!</v>
          </cell>
          <cell r="T271" t="e">
            <v>#DIV/0!</v>
          </cell>
          <cell r="U271" t="e">
            <v>#DIV/0!</v>
          </cell>
        </row>
        <row r="272">
          <cell r="A272">
            <v>42523</v>
          </cell>
          <cell r="B272" t="e">
            <v>#DIV/0!</v>
          </cell>
          <cell r="C272">
            <v>5461.0460000000003</v>
          </cell>
          <cell r="D272" t="e">
            <v>#DIV/0!</v>
          </cell>
          <cell r="E272" t="e">
            <v>#DIV/0!</v>
          </cell>
          <cell r="F272" t="e">
            <v>#DIV/0!</v>
          </cell>
          <cell r="H272" t="e">
            <v>#DIV/0!</v>
          </cell>
          <cell r="I272" t="e">
            <v>#DIV/0!</v>
          </cell>
          <cell r="K272" t="e">
            <v>#DIV/0!</v>
          </cell>
          <cell r="L272" t="e">
            <v>#DIV/0!</v>
          </cell>
          <cell r="M272">
            <v>5633.7460000000001</v>
          </cell>
          <cell r="N272" t="e">
            <v>#DIV/0!</v>
          </cell>
          <cell r="O272" t="e">
            <v>#DIV/0!</v>
          </cell>
          <cell r="P272" t="e">
            <v>#DIV/0!</v>
          </cell>
          <cell r="R272" t="e">
            <v>#DIV/0!</v>
          </cell>
          <cell r="S272" t="e">
            <v>#DIV/0!</v>
          </cell>
          <cell r="T272" t="e">
            <v>#DIV/0!</v>
          </cell>
          <cell r="U272" t="e">
            <v>#DIV/0!</v>
          </cell>
        </row>
        <row r="273">
          <cell r="A273">
            <v>42524</v>
          </cell>
          <cell r="B273" t="e">
            <v>#DIV/0!</v>
          </cell>
          <cell r="C273">
            <v>5461.0460000000003</v>
          </cell>
          <cell r="D273" t="e">
            <v>#DIV/0!</v>
          </cell>
          <cell r="E273" t="e">
            <v>#DIV/0!</v>
          </cell>
          <cell r="F273" t="e">
            <v>#DIV/0!</v>
          </cell>
          <cell r="H273" t="e">
            <v>#DIV/0!</v>
          </cell>
          <cell r="I273" t="e">
            <v>#DIV/0!</v>
          </cell>
          <cell r="K273" t="e">
            <v>#DIV/0!</v>
          </cell>
          <cell r="L273" t="e">
            <v>#DIV/0!</v>
          </cell>
          <cell r="M273">
            <v>5633.7460000000001</v>
          </cell>
          <cell r="N273" t="e">
            <v>#DIV/0!</v>
          </cell>
          <cell r="O273" t="e">
            <v>#DIV/0!</v>
          </cell>
          <cell r="P273" t="e">
            <v>#DIV/0!</v>
          </cell>
          <cell r="R273" t="e">
            <v>#DIV/0!</v>
          </cell>
          <cell r="S273" t="e">
            <v>#DIV/0!</v>
          </cell>
          <cell r="T273" t="e">
            <v>#DIV/0!</v>
          </cell>
          <cell r="U273" t="e">
            <v>#DIV/0!</v>
          </cell>
        </row>
        <row r="274">
          <cell r="A274">
            <v>42527</v>
          </cell>
          <cell r="B274" t="e">
            <v>#DIV/0!</v>
          </cell>
          <cell r="C274">
            <v>5461.0460000000003</v>
          </cell>
          <cell r="D274" t="e">
            <v>#DIV/0!</v>
          </cell>
          <cell r="E274" t="e">
            <v>#DIV/0!</v>
          </cell>
          <cell r="F274" t="e">
            <v>#DIV/0!</v>
          </cell>
          <cell r="H274" t="e">
            <v>#DIV/0!</v>
          </cell>
          <cell r="I274" t="e">
            <v>#DIV/0!</v>
          </cell>
          <cell r="K274" t="e">
            <v>#DIV/0!</v>
          </cell>
          <cell r="L274" t="e">
            <v>#DIV/0!</v>
          </cell>
          <cell r="M274">
            <v>5633.7460000000001</v>
          </cell>
          <cell r="N274" t="e">
            <v>#DIV/0!</v>
          </cell>
          <cell r="O274" t="e">
            <v>#DIV/0!</v>
          </cell>
          <cell r="P274" t="e">
            <v>#DIV/0!</v>
          </cell>
          <cell r="R274" t="e">
            <v>#DIV/0!</v>
          </cell>
          <cell r="S274" t="e">
            <v>#DIV/0!</v>
          </cell>
          <cell r="T274" t="e">
            <v>#DIV/0!</v>
          </cell>
          <cell r="U274" t="e">
            <v>#DIV/0!</v>
          </cell>
        </row>
        <row r="275">
          <cell r="A275">
            <v>42528</v>
          </cell>
          <cell r="B275" t="e">
            <v>#DIV/0!</v>
          </cell>
          <cell r="C275">
            <v>5461.0460000000003</v>
          </cell>
          <cell r="D275" t="e">
            <v>#DIV/0!</v>
          </cell>
          <cell r="E275" t="e">
            <v>#DIV/0!</v>
          </cell>
          <cell r="F275" t="e">
            <v>#DIV/0!</v>
          </cell>
          <cell r="H275" t="e">
            <v>#DIV/0!</v>
          </cell>
          <cell r="I275" t="e">
            <v>#DIV/0!</v>
          </cell>
          <cell r="K275" t="e">
            <v>#DIV/0!</v>
          </cell>
          <cell r="L275" t="e">
            <v>#DIV/0!</v>
          </cell>
          <cell r="M275">
            <v>5633.7460000000001</v>
          </cell>
          <cell r="N275" t="e">
            <v>#DIV/0!</v>
          </cell>
          <cell r="O275" t="e">
            <v>#DIV/0!</v>
          </cell>
          <cell r="P275" t="e">
            <v>#DIV/0!</v>
          </cell>
          <cell r="R275" t="e">
            <v>#DIV/0!</v>
          </cell>
          <cell r="S275" t="e">
            <v>#DIV/0!</v>
          </cell>
          <cell r="T275" t="e">
            <v>#DIV/0!</v>
          </cell>
          <cell r="U275" t="e">
            <v>#DIV/0!</v>
          </cell>
        </row>
        <row r="276">
          <cell r="A276">
            <v>42529</v>
          </cell>
          <cell r="B276" t="e">
            <v>#DIV/0!</v>
          </cell>
          <cell r="C276">
            <v>5461.0460000000003</v>
          </cell>
          <cell r="D276" t="e">
            <v>#DIV/0!</v>
          </cell>
          <cell r="E276" t="e">
            <v>#DIV/0!</v>
          </cell>
          <cell r="F276" t="e">
            <v>#DIV/0!</v>
          </cell>
          <cell r="H276" t="e">
            <v>#DIV/0!</v>
          </cell>
          <cell r="I276" t="e">
            <v>#DIV/0!</v>
          </cell>
          <cell r="K276" t="e">
            <v>#DIV/0!</v>
          </cell>
          <cell r="L276" t="e">
            <v>#DIV/0!</v>
          </cell>
          <cell r="M276">
            <v>5633.7460000000001</v>
          </cell>
          <cell r="N276" t="e">
            <v>#DIV/0!</v>
          </cell>
          <cell r="O276" t="e">
            <v>#DIV/0!</v>
          </cell>
          <cell r="P276" t="e">
            <v>#DIV/0!</v>
          </cell>
          <cell r="R276" t="e">
            <v>#DIV/0!</v>
          </cell>
          <cell r="S276" t="e">
            <v>#DIV/0!</v>
          </cell>
          <cell r="T276" t="e">
            <v>#DIV/0!</v>
          </cell>
          <cell r="U276" t="e">
            <v>#DIV/0!</v>
          </cell>
        </row>
        <row r="277">
          <cell r="A277">
            <v>42530</v>
          </cell>
          <cell r="B277" t="e">
            <v>#DIV/0!</v>
          </cell>
          <cell r="C277">
            <v>5461.0460000000003</v>
          </cell>
          <cell r="D277" t="e">
            <v>#DIV/0!</v>
          </cell>
          <cell r="E277" t="e">
            <v>#DIV/0!</v>
          </cell>
          <cell r="F277" t="e">
            <v>#DIV/0!</v>
          </cell>
          <cell r="H277" t="e">
            <v>#DIV/0!</v>
          </cell>
          <cell r="I277" t="e">
            <v>#DIV/0!</v>
          </cell>
          <cell r="K277" t="e">
            <v>#DIV/0!</v>
          </cell>
          <cell r="L277" t="e">
            <v>#DIV/0!</v>
          </cell>
          <cell r="M277">
            <v>5633.7460000000001</v>
          </cell>
          <cell r="N277" t="e">
            <v>#DIV/0!</v>
          </cell>
          <cell r="O277" t="e">
            <v>#DIV/0!</v>
          </cell>
          <cell r="P277" t="e">
            <v>#DIV/0!</v>
          </cell>
          <cell r="R277" t="e">
            <v>#DIV/0!</v>
          </cell>
          <cell r="S277" t="e">
            <v>#DIV/0!</v>
          </cell>
          <cell r="T277" t="e">
            <v>#DIV/0!</v>
          </cell>
          <cell r="U277" t="e">
            <v>#DIV/0!</v>
          </cell>
        </row>
        <row r="278">
          <cell r="A278">
            <v>42531</v>
          </cell>
          <cell r="B278" t="e">
            <v>#DIV/0!</v>
          </cell>
          <cell r="C278">
            <v>5461.0460000000003</v>
          </cell>
          <cell r="D278" t="e">
            <v>#DIV/0!</v>
          </cell>
          <cell r="E278" t="e">
            <v>#DIV/0!</v>
          </cell>
          <cell r="F278" t="e">
            <v>#DIV/0!</v>
          </cell>
          <cell r="H278" t="e">
            <v>#DIV/0!</v>
          </cell>
          <cell r="I278" t="e">
            <v>#DIV/0!</v>
          </cell>
          <cell r="K278" t="e">
            <v>#DIV/0!</v>
          </cell>
          <cell r="L278" t="e">
            <v>#DIV/0!</v>
          </cell>
          <cell r="M278">
            <v>5633.7460000000001</v>
          </cell>
          <cell r="N278" t="e">
            <v>#DIV/0!</v>
          </cell>
          <cell r="O278" t="e">
            <v>#DIV/0!</v>
          </cell>
          <cell r="P278" t="e">
            <v>#DIV/0!</v>
          </cell>
          <cell r="R278" t="e">
            <v>#DIV/0!</v>
          </cell>
          <cell r="S278" t="e">
            <v>#DIV/0!</v>
          </cell>
          <cell r="T278" t="e">
            <v>#DIV/0!</v>
          </cell>
          <cell r="U278" t="e">
            <v>#DIV/0!</v>
          </cell>
        </row>
        <row r="279">
          <cell r="A279">
            <v>42534</v>
          </cell>
          <cell r="B279" t="e">
            <v>#DIV/0!</v>
          </cell>
          <cell r="C279">
            <v>5461.0460000000003</v>
          </cell>
          <cell r="D279" t="e">
            <v>#DIV/0!</v>
          </cell>
          <cell r="E279" t="e">
            <v>#DIV/0!</v>
          </cell>
          <cell r="F279" t="e">
            <v>#DIV/0!</v>
          </cell>
          <cell r="H279" t="e">
            <v>#DIV/0!</v>
          </cell>
          <cell r="I279" t="e">
            <v>#DIV/0!</v>
          </cell>
          <cell r="K279" t="e">
            <v>#DIV/0!</v>
          </cell>
          <cell r="L279" t="e">
            <v>#DIV/0!</v>
          </cell>
          <cell r="M279">
            <v>5633.7460000000001</v>
          </cell>
          <cell r="N279" t="e">
            <v>#DIV/0!</v>
          </cell>
          <cell r="O279" t="e">
            <v>#DIV/0!</v>
          </cell>
          <cell r="P279" t="e">
            <v>#DIV/0!</v>
          </cell>
          <cell r="R279" t="e">
            <v>#DIV/0!</v>
          </cell>
          <cell r="S279" t="e">
            <v>#DIV/0!</v>
          </cell>
          <cell r="T279" t="e">
            <v>#DIV/0!</v>
          </cell>
          <cell r="U279" t="e">
            <v>#DIV/0!</v>
          </cell>
        </row>
        <row r="280">
          <cell r="A280">
            <v>42535</v>
          </cell>
          <cell r="B280" t="e">
            <v>#DIV/0!</v>
          </cell>
          <cell r="C280">
            <v>5461.0460000000003</v>
          </cell>
          <cell r="D280" t="e">
            <v>#DIV/0!</v>
          </cell>
          <cell r="E280" t="e">
            <v>#DIV/0!</v>
          </cell>
          <cell r="F280" t="e">
            <v>#DIV/0!</v>
          </cell>
          <cell r="H280" t="e">
            <v>#DIV/0!</v>
          </cell>
          <cell r="I280" t="e">
            <v>#DIV/0!</v>
          </cell>
          <cell r="K280" t="e">
            <v>#DIV/0!</v>
          </cell>
          <cell r="L280" t="e">
            <v>#DIV/0!</v>
          </cell>
          <cell r="M280">
            <v>5633.7460000000001</v>
          </cell>
          <cell r="N280" t="e">
            <v>#DIV/0!</v>
          </cell>
          <cell r="O280" t="e">
            <v>#DIV/0!</v>
          </cell>
          <cell r="P280" t="e">
            <v>#DIV/0!</v>
          </cell>
          <cell r="R280" t="e">
            <v>#DIV/0!</v>
          </cell>
          <cell r="S280" t="e">
            <v>#DIV/0!</v>
          </cell>
          <cell r="T280" t="e">
            <v>#DIV/0!</v>
          </cell>
          <cell r="U280" t="e">
            <v>#DIV/0!</v>
          </cell>
        </row>
        <row r="281">
          <cell r="A281">
            <v>42536</v>
          </cell>
          <cell r="B281" t="e">
            <v>#DIV/0!</v>
          </cell>
          <cell r="C281">
            <v>5461.0460000000003</v>
          </cell>
          <cell r="D281" t="e">
            <v>#DIV/0!</v>
          </cell>
          <cell r="E281" t="e">
            <v>#DIV/0!</v>
          </cell>
          <cell r="F281" t="e">
            <v>#DIV/0!</v>
          </cell>
          <cell r="H281" t="e">
            <v>#DIV/0!</v>
          </cell>
          <cell r="I281" t="e">
            <v>#DIV/0!</v>
          </cell>
          <cell r="K281" t="e">
            <v>#DIV/0!</v>
          </cell>
          <cell r="L281" t="e">
            <v>#DIV/0!</v>
          </cell>
          <cell r="M281">
            <v>5633.7460000000001</v>
          </cell>
          <cell r="N281" t="e">
            <v>#DIV/0!</v>
          </cell>
          <cell r="O281" t="e">
            <v>#DIV/0!</v>
          </cell>
          <cell r="P281" t="e">
            <v>#DIV/0!</v>
          </cell>
          <cell r="R281" t="e">
            <v>#DIV/0!</v>
          </cell>
          <cell r="S281" t="e">
            <v>#DIV/0!</v>
          </cell>
          <cell r="T281" t="e">
            <v>#DIV/0!</v>
          </cell>
          <cell r="U281" t="e">
            <v>#DIV/0!</v>
          </cell>
        </row>
        <row r="282">
          <cell r="A282">
            <v>42537</v>
          </cell>
          <cell r="B282" t="e">
            <v>#DIV/0!</v>
          </cell>
          <cell r="C282">
            <v>5461.0460000000003</v>
          </cell>
          <cell r="D282" t="e">
            <v>#DIV/0!</v>
          </cell>
          <cell r="E282" t="e">
            <v>#DIV/0!</v>
          </cell>
          <cell r="F282" t="e">
            <v>#DIV/0!</v>
          </cell>
          <cell r="H282" t="e">
            <v>#DIV/0!</v>
          </cell>
          <cell r="I282" t="e">
            <v>#DIV/0!</v>
          </cell>
          <cell r="K282" t="e">
            <v>#DIV/0!</v>
          </cell>
          <cell r="L282" t="e">
            <v>#DIV/0!</v>
          </cell>
          <cell r="M282">
            <v>5633.7460000000001</v>
          </cell>
          <cell r="N282" t="e">
            <v>#DIV/0!</v>
          </cell>
          <cell r="O282" t="e">
            <v>#DIV/0!</v>
          </cell>
          <cell r="P282" t="e">
            <v>#DIV/0!</v>
          </cell>
          <cell r="R282" t="e">
            <v>#DIV/0!</v>
          </cell>
          <cell r="S282" t="e">
            <v>#DIV/0!</v>
          </cell>
          <cell r="T282" t="e">
            <v>#DIV/0!</v>
          </cell>
          <cell r="U282" t="e">
            <v>#DIV/0!</v>
          </cell>
        </row>
        <row r="283">
          <cell r="A283">
            <v>42538</v>
          </cell>
          <cell r="B283" t="e">
            <v>#DIV/0!</v>
          </cell>
          <cell r="C283">
            <v>5461.0460000000003</v>
          </cell>
          <cell r="D283" t="e">
            <v>#DIV/0!</v>
          </cell>
          <cell r="E283" t="e">
            <v>#DIV/0!</v>
          </cell>
          <cell r="F283" t="e">
            <v>#DIV/0!</v>
          </cell>
          <cell r="H283" t="e">
            <v>#DIV/0!</v>
          </cell>
          <cell r="I283" t="e">
            <v>#DIV/0!</v>
          </cell>
          <cell r="K283" t="e">
            <v>#DIV/0!</v>
          </cell>
          <cell r="L283" t="e">
            <v>#DIV/0!</v>
          </cell>
          <cell r="M283">
            <v>5633.7460000000001</v>
          </cell>
          <cell r="N283" t="e">
            <v>#DIV/0!</v>
          </cell>
          <cell r="O283" t="e">
            <v>#DIV/0!</v>
          </cell>
          <cell r="P283" t="e">
            <v>#DIV/0!</v>
          </cell>
          <cell r="R283" t="e">
            <v>#DIV/0!</v>
          </cell>
          <cell r="S283" t="e">
            <v>#DIV/0!</v>
          </cell>
          <cell r="T283" t="e">
            <v>#DIV/0!</v>
          </cell>
          <cell r="U283" t="e">
            <v>#DIV/0!</v>
          </cell>
        </row>
        <row r="284">
          <cell r="A284">
            <v>42541</v>
          </cell>
          <cell r="B284" t="e">
            <v>#DIV/0!</v>
          </cell>
          <cell r="C284">
            <v>5461.0460000000003</v>
          </cell>
          <cell r="D284" t="e">
            <v>#DIV/0!</v>
          </cell>
          <cell r="E284" t="e">
            <v>#DIV/0!</v>
          </cell>
          <cell r="F284" t="e">
            <v>#DIV/0!</v>
          </cell>
          <cell r="H284" t="e">
            <v>#DIV/0!</v>
          </cell>
          <cell r="I284" t="e">
            <v>#DIV/0!</v>
          </cell>
          <cell r="K284" t="e">
            <v>#DIV/0!</v>
          </cell>
          <cell r="L284" t="e">
            <v>#DIV/0!</v>
          </cell>
          <cell r="M284">
            <v>5633.7460000000001</v>
          </cell>
          <cell r="N284" t="e">
            <v>#DIV/0!</v>
          </cell>
          <cell r="O284" t="e">
            <v>#DIV/0!</v>
          </cell>
          <cell r="P284" t="e">
            <v>#DIV/0!</v>
          </cell>
          <cell r="R284" t="e">
            <v>#DIV/0!</v>
          </cell>
          <cell r="S284" t="e">
            <v>#DIV/0!</v>
          </cell>
          <cell r="T284" t="e">
            <v>#DIV/0!</v>
          </cell>
          <cell r="U284" t="e">
            <v>#DIV/0!</v>
          </cell>
        </row>
        <row r="285">
          <cell r="A285">
            <v>42542</v>
          </cell>
          <cell r="B285" t="e">
            <v>#DIV/0!</v>
          </cell>
          <cell r="C285">
            <v>5461.0460000000003</v>
          </cell>
          <cell r="D285" t="e">
            <v>#DIV/0!</v>
          </cell>
          <cell r="E285" t="e">
            <v>#DIV/0!</v>
          </cell>
          <cell r="F285" t="e">
            <v>#DIV/0!</v>
          </cell>
          <cell r="H285" t="e">
            <v>#DIV/0!</v>
          </cell>
          <cell r="I285" t="e">
            <v>#DIV/0!</v>
          </cell>
          <cell r="K285" t="e">
            <v>#DIV/0!</v>
          </cell>
          <cell r="L285" t="e">
            <v>#DIV/0!</v>
          </cell>
          <cell r="M285">
            <v>5633.7460000000001</v>
          </cell>
          <cell r="N285" t="e">
            <v>#DIV/0!</v>
          </cell>
          <cell r="O285" t="e">
            <v>#DIV/0!</v>
          </cell>
          <cell r="P285" t="e">
            <v>#DIV/0!</v>
          </cell>
          <cell r="R285" t="e">
            <v>#DIV/0!</v>
          </cell>
          <cell r="S285" t="e">
            <v>#DIV/0!</v>
          </cell>
          <cell r="T285" t="e">
            <v>#DIV/0!</v>
          </cell>
          <cell r="U285" t="e">
            <v>#DIV/0!</v>
          </cell>
        </row>
        <row r="286">
          <cell r="A286">
            <v>42543</v>
          </cell>
          <cell r="B286" t="e">
            <v>#DIV/0!</v>
          </cell>
          <cell r="C286">
            <v>5461.0460000000003</v>
          </cell>
          <cell r="D286" t="e">
            <v>#DIV/0!</v>
          </cell>
          <cell r="E286" t="e">
            <v>#DIV/0!</v>
          </cell>
          <cell r="F286" t="e">
            <v>#DIV/0!</v>
          </cell>
          <cell r="H286" t="e">
            <v>#DIV/0!</v>
          </cell>
          <cell r="I286" t="e">
            <v>#DIV/0!</v>
          </cell>
          <cell r="K286" t="e">
            <v>#DIV/0!</v>
          </cell>
          <cell r="L286" t="e">
            <v>#DIV/0!</v>
          </cell>
          <cell r="M286">
            <v>5633.7460000000001</v>
          </cell>
          <cell r="N286" t="e">
            <v>#DIV/0!</v>
          </cell>
          <cell r="O286" t="e">
            <v>#DIV/0!</v>
          </cell>
          <cell r="P286" t="e">
            <v>#DIV/0!</v>
          </cell>
          <cell r="R286" t="e">
            <v>#DIV/0!</v>
          </cell>
          <cell r="S286" t="e">
            <v>#DIV/0!</v>
          </cell>
          <cell r="T286" t="e">
            <v>#DIV/0!</v>
          </cell>
          <cell r="U286" t="e">
            <v>#DIV/0!</v>
          </cell>
        </row>
        <row r="287">
          <cell r="A287">
            <v>42544</v>
          </cell>
          <cell r="B287" t="e">
            <v>#DIV/0!</v>
          </cell>
          <cell r="C287">
            <v>5461.0460000000003</v>
          </cell>
          <cell r="D287" t="e">
            <v>#DIV/0!</v>
          </cell>
          <cell r="E287" t="e">
            <v>#DIV/0!</v>
          </cell>
          <cell r="F287" t="e">
            <v>#DIV/0!</v>
          </cell>
          <cell r="H287" t="e">
            <v>#DIV/0!</v>
          </cell>
          <cell r="I287" t="e">
            <v>#DIV/0!</v>
          </cell>
          <cell r="K287" t="e">
            <v>#DIV/0!</v>
          </cell>
          <cell r="L287" t="e">
            <v>#DIV/0!</v>
          </cell>
          <cell r="M287">
            <v>5633.7460000000001</v>
          </cell>
          <cell r="N287" t="e">
            <v>#DIV/0!</v>
          </cell>
          <cell r="O287" t="e">
            <v>#DIV/0!</v>
          </cell>
          <cell r="P287" t="e">
            <v>#DIV/0!</v>
          </cell>
          <cell r="R287" t="e">
            <v>#DIV/0!</v>
          </cell>
          <cell r="S287" t="e">
            <v>#DIV/0!</v>
          </cell>
          <cell r="T287" t="e">
            <v>#DIV/0!</v>
          </cell>
          <cell r="U287" t="e">
            <v>#DIV/0!</v>
          </cell>
        </row>
        <row r="288">
          <cell r="A288">
            <v>42545</v>
          </cell>
          <cell r="B288" t="e">
            <v>#DIV/0!</v>
          </cell>
          <cell r="C288">
            <v>5461.0460000000003</v>
          </cell>
          <cell r="D288" t="e">
            <v>#DIV/0!</v>
          </cell>
          <cell r="E288" t="e">
            <v>#DIV/0!</v>
          </cell>
          <cell r="F288" t="e">
            <v>#DIV/0!</v>
          </cell>
          <cell r="H288" t="e">
            <v>#DIV/0!</v>
          </cell>
          <cell r="I288" t="e">
            <v>#DIV/0!</v>
          </cell>
          <cell r="K288" t="e">
            <v>#DIV/0!</v>
          </cell>
          <cell r="L288" t="e">
            <v>#DIV/0!</v>
          </cell>
          <cell r="M288">
            <v>5633.7460000000001</v>
          </cell>
          <cell r="N288" t="e">
            <v>#DIV/0!</v>
          </cell>
          <cell r="O288" t="e">
            <v>#DIV/0!</v>
          </cell>
          <cell r="P288" t="e">
            <v>#DIV/0!</v>
          </cell>
          <cell r="R288" t="e">
            <v>#DIV/0!</v>
          </cell>
          <cell r="S288" t="e">
            <v>#DIV/0!</v>
          </cell>
          <cell r="T288" t="e">
            <v>#DIV/0!</v>
          </cell>
          <cell r="U288" t="e">
            <v>#DIV/0!</v>
          </cell>
        </row>
        <row r="289">
          <cell r="A289">
            <v>42548</v>
          </cell>
          <cell r="B289" t="e">
            <v>#DIV/0!</v>
          </cell>
          <cell r="C289">
            <v>5461.0460000000003</v>
          </cell>
          <cell r="D289" t="e">
            <v>#DIV/0!</v>
          </cell>
          <cell r="E289" t="e">
            <v>#DIV/0!</v>
          </cell>
          <cell r="F289" t="e">
            <v>#DIV/0!</v>
          </cell>
          <cell r="H289" t="e">
            <v>#DIV/0!</v>
          </cell>
          <cell r="I289" t="e">
            <v>#DIV/0!</v>
          </cell>
          <cell r="K289" t="e">
            <v>#DIV/0!</v>
          </cell>
          <cell r="L289" t="e">
            <v>#DIV/0!</v>
          </cell>
          <cell r="M289">
            <v>5633.7460000000001</v>
          </cell>
          <cell r="N289" t="e">
            <v>#DIV/0!</v>
          </cell>
          <cell r="O289" t="e">
            <v>#DIV/0!</v>
          </cell>
          <cell r="P289" t="e">
            <v>#DIV/0!</v>
          </cell>
          <cell r="R289" t="e">
            <v>#DIV/0!</v>
          </cell>
          <cell r="S289" t="e">
            <v>#DIV/0!</v>
          </cell>
          <cell r="T289" t="e">
            <v>#DIV/0!</v>
          </cell>
          <cell r="U289" t="e">
            <v>#DIV/0!</v>
          </cell>
        </row>
        <row r="290">
          <cell r="A290">
            <v>42549</v>
          </cell>
          <cell r="B290" t="e">
            <v>#DIV/0!</v>
          </cell>
          <cell r="C290">
            <v>5461.0460000000003</v>
          </cell>
          <cell r="D290" t="e">
            <v>#DIV/0!</v>
          </cell>
          <cell r="E290" t="e">
            <v>#DIV/0!</v>
          </cell>
          <cell r="F290" t="e">
            <v>#DIV/0!</v>
          </cell>
          <cell r="H290" t="e">
            <v>#DIV/0!</v>
          </cell>
          <cell r="I290" t="e">
            <v>#DIV/0!</v>
          </cell>
          <cell r="K290" t="e">
            <v>#DIV/0!</v>
          </cell>
          <cell r="L290" t="e">
            <v>#DIV/0!</v>
          </cell>
          <cell r="M290">
            <v>5633.7460000000001</v>
          </cell>
          <cell r="N290" t="e">
            <v>#DIV/0!</v>
          </cell>
          <cell r="O290" t="e">
            <v>#DIV/0!</v>
          </cell>
          <cell r="P290" t="e">
            <v>#DIV/0!</v>
          </cell>
          <cell r="R290" t="e">
            <v>#DIV/0!</v>
          </cell>
          <cell r="S290" t="e">
            <v>#DIV/0!</v>
          </cell>
          <cell r="T290" t="e">
            <v>#DIV/0!</v>
          </cell>
          <cell r="U290" t="e">
            <v>#DIV/0!</v>
          </cell>
        </row>
        <row r="291">
          <cell r="A291">
            <v>42550</v>
          </cell>
          <cell r="B291" t="e">
            <v>#DIV/0!</v>
          </cell>
          <cell r="C291">
            <v>5461.0460000000003</v>
          </cell>
          <cell r="D291" t="e">
            <v>#DIV/0!</v>
          </cell>
          <cell r="E291" t="e">
            <v>#DIV/0!</v>
          </cell>
          <cell r="F291" t="e">
            <v>#DIV/0!</v>
          </cell>
          <cell r="H291" t="e">
            <v>#DIV/0!</v>
          </cell>
          <cell r="I291" t="e">
            <v>#DIV/0!</v>
          </cell>
          <cell r="K291" t="e">
            <v>#DIV/0!</v>
          </cell>
          <cell r="L291" t="e">
            <v>#DIV/0!</v>
          </cell>
          <cell r="M291">
            <v>5633.7460000000001</v>
          </cell>
          <cell r="N291" t="e">
            <v>#DIV/0!</v>
          </cell>
          <cell r="O291" t="e">
            <v>#DIV/0!</v>
          </cell>
          <cell r="P291" t="e">
            <v>#DIV/0!</v>
          </cell>
          <cell r="R291" t="e">
            <v>#DIV/0!</v>
          </cell>
          <cell r="S291" t="e">
            <v>#DIV/0!</v>
          </cell>
          <cell r="T291" t="e">
            <v>#DIV/0!</v>
          </cell>
          <cell r="U291" t="e">
            <v>#DIV/0!</v>
          </cell>
        </row>
        <row r="292">
          <cell r="A292">
            <v>42551</v>
          </cell>
          <cell r="B292" t="e">
            <v>#DIV/0!</v>
          </cell>
          <cell r="C292">
            <v>5461.0460000000003</v>
          </cell>
          <cell r="D292" t="e">
            <v>#DIV/0!</v>
          </cell>
          <cell r="E292" t="e">
            <v>#DIV/0!</v>
          </cell>
          <cell r="F292" t="e">
            <v>#DIV/0!</v>
          </cell>
          <cell r="H292" t="e">
            <v>#DIV/0!</v>
          </cell>
          <cell r="I292" t="e">
            <v>#DIV/0!</v>
          </cell>
          <cell r="K292" t="e">
            <v>#DIV/0!</v>
          </cell>
          <cell r="L292" t="e">
            <v>#DIV/0!</v>
          </cell>
          <cell r="M292">
            <v>5633.7460000000001</v>
          </cell>
          <cell r="N292" t="e">
            <v>#DIV/0!</v>
          </cell>
          <cell r="O292" t="e">
            <v>#DIV/0!</v>
          </cell>
          <cell r="P292" t="e">
            <v>#DIV/0!</v>
          </cell>
          <cell r="R292" t="e">
            <v>#DIV/0!</v>
          </cell>
          <cell r="S292" t="e">
            <v>#DIV/0!</v>
          </cell>
          <cell r="T292" t="e">
            <v>#DIV/0!</v>
          </cell>
          <cell r="U292" t="e">
            <v>#DIV/0!</v>
          </cell>
        </row>
        <row r="293">
          <cell r="A293">
            <v>42552</v>
          </cell>
          <cell r="B293" t="e">
            <v>#DIV/0!</v>
          </cell>
          <cell r="C293">
            <v>5461.0460000000003</v>
          </cell>
          <cell r="D293" t="e">
            <v>#DIV/0!</v>
          </cell>
          <cell r="E293" t="e">
            <v>#DIV/0!</v>
          </cell>
          <cell r="F293" t="e">
            <v>#DIV/0!</v>
          </cell>
          <cell r="H293" t="e">
            <v>#DIV/0!</v>
          </cell>
          <cell r="I293" t="e">
            <v>#DIV/0!</v>
          </cell>
          <cell r="K293" t="e">
            <v>#DIV/0!</v>
          </cell>
          <cell r="L293" t="e">
            <v>#DIV/0!</v>
          </cell>
          <cell r="M293">
            <v>5633.7460000000001</v>
          </cell>
          <cell r="N293" t="e">
            <v>#DIV/0!</v>
          </cell>
          <cell r="O293" t="e">
            <v>#DIV/0!</v>
          </cell>
          <cell r="P293" t="e">
            <v>#DIV/0!</v>
          </cell>
          <cell r="R293" t="e">
            <v>#DIV/0!</v>
          </cell>
          <cell r="S293" t="e">
            <v>#DIV/0!</v>
          </cell>
          <cell r="T293" t="e">
            <v>#DIV/0!</v>
          </cell>
          <cell r="U293" t="e">
            <v>#DIV/0!</v>
          </cell>
        </row>
        <row r="294">
          <cell r="A294">
            <v>42555</v>
          </cell>
          <cell r="B294" t="e">
            <v>#DIV/0!</v>
          </cell>
          <cell r="C294">
            <v>5461.0460000000003</v>
          </cell>
          <cell r="D294" t="e">
            <v>#DIV/0!</v>
          </cell>
          <cell r="E294" t="e">
            <v>#DIV/0!</v>
          </cell>
          <cell r="F294" t="e">
            <v>#DIV/0!</v>
          </cell>
          <cell r="H294" t="e">
            <v>#DIV/0!</v>
          </cell>
          <cell r="I294" t="e">
            <v>#DIV/0!</v>
          </cell>
          <cell r="K294" t="e">
            <v>#DIV/0!</v>
          </cell>
          <cell r="L294" t="e">
            <v>#DIV/0!</v>
          </cell>
          <cell r="M294">
            <v>5633.7460000000001</v>
          </cell>
          <cell r="N294" t="e">
            <v>#DIV/0!</v>
          </cell>
          <cell r="O294" t="e">
            <v>#DIV/0!</v>
          </cell>
          <cell r="P294" t="e">
            <v>#DIV/0!</v>
          </cell>
          <cell r="R294" t="e">
            <v>#DIV/0!</v>
          </cell>
          <cell r="S294" t="e">
            <v>#DIV/0!</v>
          </cell>
          <cell r="T294" t="e">
            <v>#DIV/0!</v>
          </cell>
          <cell r="U294" t="e">
            <v>#DIV/0!</v>
          </cell>
        </row>
        <row r="295">
          <cell r="A295">
            <v>42556</v>
          </cell>
          <cell r="B295" t="e">
            <v>#DIV/0!</v>
          </cell>
          <cell r="C295">
            <v>5461.0460000000003</v>
          </cell>
          <cell r="D295" t="e">
            <v>#DIV/0!</v>
          </cell>
          <cell r="E295" t="e">
            <v>#DIV/0!</v>
          </cell>
          <cell r="F295" t="e">
            <v>#DIV/0!</v>
          </cell>
          <cell r="H295" t="e">
            <v>#DIV/0!</v>
          </cell>
          <cell r="I295" t="e">
            <v>#DIV/0!</v>
          </cell>
          <cell r="K295" t="e">
            <v>#DIV/0!</v>
          </cell>
          <cell r="L295" t="e">
            <v>#DIV/0!</v>
          </cell>
          <cell r="M295">
            <v>5633.7460000000001</v>
          </cell>
          <cell r="N295" t="e">
            <v>#DIV/0!</v>
          </cell>
          <cell r="O295" t="e">
            <v>#DIV/0!</v>
          </cell>
          <cell r="P295" t="e">
            <v>#DIV/0!</v>
          </cell>
          <cell r="R295" t="e">
            <v>#DIV/0!</v>
          </cell>
          <cell r="S295" t="e">
            <v>#DIV/0!</v>
          </cell>
          <cell r="T295" t="e">
            <v>#DIV/0!</v>
          </cell>
          <cell r="U295" t="e">
            <v>#DIV/0!</v>
          </cell>
        </row>
        <row r="296">
          <cell r="A296">
            <v>42557</v>
          </cell>
          <cell r="B296" t="e">
            <v>#DIV/0!</v>
          </cell>
          <cell r="C296">
            <v>5461.0460000000003</v>
          </cell>
          <cell r="D296" t="e">
            <v>#DIV/0!</v>
          </cell>
          <cell r="E296" t="e">
            <v>#DIV/0!</v>
          </cell>
          <cell r="F296" t="e">
            <v>#DIV/0!</v>
          </cell>
          <cell r="H296" t="e">
            <v>#DIV/0!</v>
          </cell>
          <cell r="I296" t="e">
            <v>#DIV/0!</v>
          </cell>
          <cell r="K296" t="e">
            <v>#DIV/0!</v>
          </cell>
          <cell r="L296" t="e">
            <v>#DIV/0!</v>
          </cell>
          <cell r="M296">
            <v>5633.7460000000001</v>
          </cell>
          <cell r="N296" t="e">
            <v>#DIV/0!</v>
          </cell>
          <cell r="O296" t="e">
            <v>#DIV/0!</v>
          </cell>
          <cell r="P296" t="e">
            <v>#DIV/0!</v>
          </cell>
          <cell r="R296" t="e">
            <v>#DIV/0!</v>
          </cell>
          <cell r="S296" t="e">
            <v>#DIV/0!</v>
          </cell>
          <cell r="T296" t="e">
            <v>#DIV/0!</v>
          </cell>
          <cell r="U296" t="e">
            <v>#DIV/0!</v>
          </cell>
        </row>
        <row r="297">
          <cell r="A297">
            <v>42558</v>
          </cell>
          <cell r="B297" t="e">
            <v>#DIV/0!</v>
          </cell>
          <cell r="C297">
            <v>5461.0460000000003</v>
          </cell>
          <cell r="D297" t="e">
            <v>#DIV/0!</v>
          </cell>
          <cell r="E297" t="e">
            <v>#DIV/0!</v>
          </cell>
          <cell r="F297" t="e">
            <v>#DIV/0!</v>
          </cell>
          <cell r="H297" t="e">
            <v>#DIV/0!</v>
          </cell>
          <cell r="I297" t="e">
            <v>#DIV/0!</v>
          </cell>
          <cell r="K297" t="e">
            <v>#DIV/0!</v>
          </cell>
          <cell r="L297" t="e">
            <v>#DIV/0!</v>
          </cell>
          <cell r="M297">
            <v>5633.7460000000001</v>
          </cell>
          <cell r="N297" t="e">
            <v>#DIV/0!</v>
          </cell>
          <cell r="O297" t="e">
            <v>#DIV/0!</v>
          </cell>
          <cell r="P297" t="e">
            <v>#DIV/0!</v>
          </cell>
          <cell r="R297" t="e">
            <v>#DIV/0!</v>
          </cell>
          <cell r="S297" t="e">
            <v>#DIV/0!</v>
          </cell>
          <cell r="T297" t="e">
            <v>#DIV/0!</v>
          </cell>
          <cell r="U297" t="e">
            <v>#DIV/0!</v>
          </cell>
        </row>
        <row r="298">
          <cell r="A298">
            <v>42559</v>
          </cell>
          <cell r="B298" t="e">
            <v>#DIV/0!</v>
          </cell>
          <cell r="C298">
            <v>5461.0460000000003</v>
          </cell>
          <cell r="D298" t="e">
            <v>#DIV/0!</v>
          </cell>
          <cell r="E298" t="e">
            <v>#DIV/0!</v>
          </cell>
          <cell r="F298" t="e">
            <v>#DIV/0!</v>
          </cell>
          <cell r="H298" t="e">
            <v>#DIV/0!</v>
          </cell>
          <cell r="I298" t="e">
            <v>#DIV/0!</v>
          </cell>
          <cell r="K298" t="e">
            <v>#DIV/0!</v>
          </cell>
          <cell r="L298" t="e">
            <v>#DIV/0!</v>
          </cell>
          <cell r="M298">
            <v>5633.7460000000001</v>
          </cell>
          <cell r="N298" t="e">
            <v>#DIV/0!</v>
          </cell>
          <cell r="O298" t="e">
            <v>#DIV/0!</v>
          </cell>
          <cell r="P298" t="e">
            <v>#DIV/0!</v>
          </cell>
          <cell r="R298" t="e">
            <v>#DIV/0!</v>
          </cell>
          <cell r="S298" t="e">
            <v>#DIV/0!</v>
          </cell>
          <cell r="T298" t="e">
            <v>#DIV/0!</v>
          </cell>
          <cell r="U298" t="e">
            <v>#DIV/0!</v>
          </cell>
        </row>
        <row r="299">
          <cell r="A299">
            <v>42562</v>
          </cell>
          <cell r="B299" t="e">
            <v>#DIV/0!</v>
          </cell>
          <cell r="C299">
            <v>5461.0460000000003</v>
          </cell>
          <cell r="D299" t="e">
            <v>#DIV/0!</v>
          </cell>
          <cell r="E299" t="e">
            <v>#DIV/0!</v>
          </cell>
          <cell r="F299" t="e">
            <v>#DIV/0!</v>
          </cell>
          <cell r="H299" t="e">
            <v>#DIV/0!</v>
          </cell>
          <cell r="I299" t="e">
            <v>#DIV/0!</v>
          </cell>
          <cell r="K299" t="e">
            <v>#DIV/0!</v>
          </cell>
          <cell r="L299" t="e">
            <v>#DIV/0!</v>
          </cell>
          <cell r="M299">
            <v>5633.7460000000001</v>
          </cell>
          <cell r="N299" t="e">
            <v>#DIV/0!</v>
          </cell>
          <cell r="O299" t="e">
            <v>#DIV/0!</v>
          </cell>
          <cell r="P299" t="e">
            <v>#DIV/0!</v>
          </cell>
          <cell r="R299" t="e">
            <v>#DIV/0!</v>
          </cell>
          <cell r="S299" t="e">
            <v>#DIV/0!</v>
          </cell>
          <cell r="T299" t="e">
            <v>#DIV/0!</v>
          </cell>
          <cell r="U299" t="e">
            <v>#DIV/0!</v>
          </cell>
        </row>
        <row r="300">
          <cell r="A300">
            <v>42563</v>
          </cell>
          <cell r="B300" t="e">
            <v>#DIV/0!</v>
          </cell>
          <cell r="C300">
            <v>5461.0460000000003</v>
          </cell>
          <cell r="D300" t="e">
            <v>#DIV/0!</v>
          </cell>
          <cell r="E300" t="e">
            <v>#DIV/0!</v>
          </cell>
          <cell r="F300" t="e">
            <v>#DIV/0!</v>
          </cell>
          <cell r="H300" t="e">
            <v>#DIV/0!</v>
          </cell>
          <cell r="I300" t="e">
            <v>#DIV/0!</v>
          </cell>
          <cell r="K300" t="e">
            <v>#DIV/0!</v>
          </cell>
          <cell r="L300" t="e">
            <v>#DIV/0!</v>
          </cell>
          <cell r="M300">
            <v>5633.7460000000001</v>
          </cell>
          <cell r="N300" t="e">
            <v>#DIV/0!</v>
          </cell>
          <cell r="O300" t="e">
            <v>#DIV/0!</v>
          </cell>
          <cell r="P300" t="e">
            <v>#DIV/0!</v>
          </cell>
          <cell r="R300" t="e">
            <v>#DIV/0!</v>
          </cell>
          <cell r="S300" t="e">
            <v>#DIV/0!</v>
          </cell>
          <cell r="T300" t="e">
            <v>#DIV/0!</v>
          </cell>
          <cell r="U300" t="e">
            <v>#DIV/0!</v>
          </cell>
        </row>
        <row r="301">
          <cell r="A301">
            <v>42564</v>
          </cell>
          <cell r="B301" t="e">
            <v>#DIV/0!</v>
          </cell>
          <cell r="C301">
            <v>5461.0460000000003</v>
          </cell>
          <cell r="D301" t="e">
            <v>#DIV/0!</v>
          </cell>
          <cell r="E301" t="e">
            <v>#DIV/0!</v>
          </cell>
          <cell r="F301" t="e">
            <v>#DIV/0!</v>
          </cell>
          <cell r="H301" t="e">
            <v>#DIV/0!</v>
          </cell>
          <cell r="I301" t="e">
            <v>#DIV/0!</v>
          </cell>
          <cell r="K301" t="e">
            <v>#DIV/0!</v>
          </cell>
          <cell r="L301" t="e">
            <v>#DIV/0!</v>
          </cell>
          <cell r="M301">
            <v>5633.7460000000001</v>
          </cell>
          <cell r="N301" t="e">
            <v>#DIV/0!</v>
          </cell>
          <cell r="O301" t="e">
            <v>#DIV/0!</v>
          </cell>
          <cell r="P301" t="e">
            <v>#DIV/0!</v>
          </cell>
          <cell r="R301" t="e">
            <v>#DIV/0!</v>
          </cell>
          <cell r="S301" t="e">
            <v>#DIV/0!</v>
          </cell>
          <cell r="T301" t="e">
            <v>#DIV/0!</v>
          </cell>
          <cell r="U301" t="e">
            <v>#DIV/0!</v>
          </cell>
        </row>
        <row r="302">
          <cell r="A302">
            <v>42565</v>
          </cell>
          <cell r="B302" t="e">
            <v>#DIV/0!</v>
          </cell>
          <cell r="C302">
            <v>5461.0460000000003</v>
          </cell>
          <cell r="D302" t="e">
            <v>#DIV/0!</v>
          </cell>
          <cell r="E302" t="e">
            <v>#DIV/0!</v>
          </cell>
          <cell r="F302" t="e">
            <v>#DIV/0!</v>
          </cell>
          <cell r="H302" t="e">
            <v>#DIV/0!</v>
          </cell>
          <cell r="I302" t="e">
            <v>#DIV/0!</v>
          </cell>
          <cell r="K302" t="e">
            <v>#DIV/0!</v>
          </cell>
          <cell r="L302" t="e">
            <v>#DIV/0!</v>
          </cell>
          <cell r="M302">
            <v>5633.7460000000001</v>
          </cell>
          <cell r="N302" t="e">
            <v>#DIV/0!</v>
          </cell>
          <cell r="O302" t="e">
            <v>#DIV/0!</v>
          </cell>
          <cell r="P302" t="e">
            <v>#DIV/0!</v>
          </cell>
          <cell r="R302" t="e">
            <v>#DIV/0!</v>
          </cell>
          <cell r="S302" t="e">
            <v>#DIV/0!</v>
          </cell>
          <cell r="T302" t="e">
            <v>#DIV/0!</v>
          </cell>
          <cell r="U302" t="e">
            <v>#DIV/0!</v>
          </cell>
        </row>
        <row r="303">
          <cell r="A303">
            <v>42566</v>
          </cell>
          <cell r="B303" t="e">
            <v>#DIV/0!</v>
          </cell>
          <cell r="C303">
            <v>5461.0460000000003</v>
          </cell>
          <cell r="D303" t="e">
            <v>#DIV/0!</v>
          </cell>
          <cell r="E303" t="e">
            <v>#DIV/0!</v>
          </cell>
          <cell r="F303" t="e">
            <v>#DIV/0!</v>
          </cell>
          <cell r="H303" t="e">
            <v>#DIV/0!</v>
          </cell>
          <cell r="I303" t="e">
            <v>#DIV/0!</v>
          </cell>
          <cell r="K303" t="e">
            <v>#DIV/0!</v>
          </cell>
          <cell r="L303" t="e">
            <v>#DIV/0!</v>
          </cell>
          <cell r="M303">
            <v>5633.7460000000001</v>
          </cell>
          <cell r="N303" t="e">
            <v>#DIV/0!</v>
          </cell>
          <cell r="O303" t="e">
            <v>#DIV/0!</v>
          </cell>
          <cell r="P303" t="e">
            <v>#DIV/0!</v>
          </cell>
          <cell r="R303" t="e">
            <v>#DIV/0!</v>
          </cell>
          <cell r="S303" t="e">
            <v>#DIV/0!</v>
          </cell>
          <cell r="T303" t="e">
            <v>#DIV/0!</v>
          </cell>
          <cell r="U303" t="e">
            <v>#DIV/0!</v>
          </cell>
        </row>
        <row r="304">
          <cell r="A304">
            <v>42569</v>
          </cell>
          <cell r="B304" t="e">
            <v>#DIV/0!</v>
          </cell>
          <cell r="C304">
            <v>5461.0460000000003</v>
          </cell>
          <cell r="D304" t="e">
            <v>#DIV/0!</v>
          </cell>
          <cell r="E304" t="e">
            <v>#DIV/0!</v>
          </cell>
          <cell r="F304" t="e">
            <v>#DIV/0!</v>
          </cell>
          <cell r="H304" t="e">
            <v>#DIV/0!</v>
          </cell>
          <cell r="I304" t="e">
            <v>#DIV/0!</v>
          </cell>
          <cell r="K304" t="e">
            <v>#DIV/0!</v>
          </cell>
          <cell r="L304" t="e">
            <v>#DIV/0!</v>
          </cell>
          <cell r="M304">
            <v>5633.7460000000001</v>
          </cell>
          <cell r="N304" t="e">
            <v>#DIV/0!</v>
          </cell>
          <cell r="O304" t="e">
            <v>#DIV/0!</v>
          </cell>
          <cell r="P304" t="e">
            <v>#DIV/0!</v>
          </cell>
          <cell r="R304" t="e">
            <v>#DIV/0!</v>
          </cell>
          <cell r="S304" t="e">
            <v>#DIV/0!</v>
          </cell>
          <cell r="T304" t="e">
            <v>#DIV/0!</v>
          </cell>
          <cell r="U304" t="e">
            <v>#DIV/0!</v>
          </cell>
        </row>
        <row r="305">
          <cell r="A305">
            <v>42570</v>
          </cell>
          <cell r="B305" t="e">
            <v>#DIV/0!</v>
          </cell>
          <cell r="C305">
            <v>5461.0460000000003</v>
          </cell>
          <cell r="D305" t="e">
            <v>#DIV/0!</v>
          </cell>
          <cell r="E305" t="e">
            <v>#DIV/0!</v>
          </cell>
          <cell r="F305" t="e">
            <v>#DIV/0!</v>
          </cell>
          <cell r="H305" t="e">
            <v>#DIV/0!</v>
          </cell>
          <cell r="I305" t="e">
            <v>#DIV/0!</v>
          </cell>
          <cell r="K305" t="e">
            <v>#DIV/0!</v>
          </cell>
          <cell r="L305" t="e">
            <v>#DIV/0!</v>
          </cell>
          <cell r="M305">
            <v>5633.7460000000001</v>
          </cell>
          <cell r="N305" t="e">
            <v>#DIV/0!</v>
          </cell>
          <cell r="O305" t="e">
            <v>#DIV/0!</v>
          </cell>
          <cell r="P305" t="e">
            <v>#DIV/0!</v>
          </cell>
          <cell r="R305" t="e">
            <v>#DIV/0!</v>
          </cell>
          <cell r="S305" t="e">
            <v>#DIV/0!</v>
          </cell>
          <cell r="T305" t="e">
            <v>#DIV/0!</v>
          </cell>
          <cell r="U305" t="e">
            <v>#DIV/0!</v>
          </cell>
        </row>
        <row r="306">
          <cell r="A306">
            <v>42571</v>
          </cell>
          <cell r="B306" t="e">
            <v>#DIV/0!</v>
          </cell>
          <cell r="C306">
            <v>5461.0460000000003</v>
          </cell>
          <cell r="D306" t="e">
            <v>#DIV/0!</v>
          </cell>
          <cell r="E306" t="e">
            <v>#DIV/0!</v>
          </cell>
          <cell r="F306" t="e">
            <v>#DIV/0!</v>
          </cell>
          <cell r="H306" t="e">
            <v>#DIV/0!</v>
          </cell>
          <cell r="I306" t="e">
            <v>#DIV/0!</v>
          </cell>
          <cell r="K306" t="e">
            <v>#DIV/0!</v>
          </cell>
          <cell r="L306" t="e">
            <v>#DIV/0!</v>
          </cell>
          <cell r="M306">
            <v>5633.7460000000001</v>
          </cell>
          <cell r="N306" t="e">
            <v>#DIV/0!</v>
          </cell>
          <cell r="O306" t="e">
            <v>#DIV/0!</v>
          </cell>
          <cell r="P306" t="e">
            <v>#DIV/0!</v>
          </cell>
          <cell r="R306" t="e">
            <v>#DIV/0!</v>
          </cell>
          <cell r="S306" t="e">
            <v>#DIV/0!</v>
          </cell>
          <cell r="T306" t="e">
            <v>#DIV/0!</v>
          </cell>
          <cell r="U306" t="e">
            <v>#DIV/0!</v>
          </cell>
        </row>
        <row r="307">
          <cell r="A307">
            <v>42572</v>
          </cell>
          <cell r="B307" t="e">
            <v>#DIV/0!</v>
          </cell>
          <cell r="C307">
            <v>5461.0460000000003</v>
          </cell>
          <cell r="D307" t="e">
            <v>#DIV/0!</v>
          </cell>
          <cell r="E307" t="e">
            <v>#DIV/0!</v>
          </cell>
          <cell r="F307" t="e">
            <v>#DIV/0!</v>
          </cell>
          <cell r="H307" t="e">
            <v>#DIV/0!</v>
          </cell>
          <cell r="I307" t="e">
            <v>#DIV/0!</v>
          </cell>
          <cell r="K307" t="e">
            <v>#DIV/0!</v>
          </cell>
          <cell r="L307" t="e">
            <v>#DIV/0!</v>
          </cell>
          <cell r="M307">
            <v>5633.7460000000001</v>
          </cell>
          <cell r="N307" t="e">
            <v>#DIV/0!</v>
          </cell>
          <cell r="O307" t="e">
            <v>#DIV/0!</v>
          </cell>
          <cell r="P307" t="e">
            <v>#DIV/0!</v>
          </cell>
          <cell r="R307" t="e">
            <v>#DIV/0!</v>
          </cell>
          <cell r="S307" t="e">
            <v>#DIV/0!</v>
          </cell>
          <cell r="T307" t="e">
            <v>#DIV/0!</v>
          </cell>
          <cell r="U307" t="e">
            <v>#DIV/0!</v>
          </cell>
        </row>
        <row r="308">
          <cell r="A308">
            <v>42573</v>
          </cell>
          <cell r="B308" t="e">
            <v>#DIV/0!</v>
          </cell>
          <cell r="C308">
            <v>5461.0460000000003</v>
          </cell>
          <cell r="D308" t="e">
            <v>#DIV/0!</v>
          </cell>
          <cell r="E308" t="e">
            <v>#DIV/0!</v>
          </cell>
          <cell r="F308" t="e">
            <v>#DIV/0!</v>
          </cell>
          <cell r="H308" t="e">
            <v>#DIV/0!</v>
          </cell>
          <cell r="I308" t="e">
            <v>#DIV/0!</v>
          </cell>
          <cell r="K308" t="e">
            <v>#DIV/0!</v>
          </cell>
          <cell r="L308" t="e">
            <v>#DIV/0!</v>
          </cell>
          <cell r="M308">
            <v>5633.7460000000001</v>
          </cell>
          <cell r="N308" t="e">
            <v>#DIV/0!</v>
          </cell>
          <cell r="O308" t="e">
            <v>#DIV/0!</v>
          </cell>
          <cell r="P308" t="e">
            <v>#DIV/0!</v>
          </cell>
          <cell r="R308" t="e">
            <v>#DIV/0!</v>
          </cell>
          <cell r="S308" t="e">
            <v>#DIV/0!</v>
          </cell>
          <cell r="T308" t="e">
            <v>#DIV/0!</v>
          </cell>
          <cell r="U308" t="e">
            <v>#DIV/0!</v>
          </cell>
        </row>
        <row r="309">
          <cell r="A309">
            <v>42576</v>
          </cell>
          <cell r="B309" t="e">
            <v>#DIV/0!</v>
          </cell>
          <cell r="C309">
            <v>5461.0460000000003</v>
          </cell>
          <cell r="D309" t="e">
            <v>#DIV/0!</v>
          </cell>
          <cell r="E309" t="e">
            <v>#DIV/0!</v>
          </cell>
          <cell r="F309" t="e">
            <v>#DIV/0!</v>
          </cell>
          <cell r="H309" t="e">
            <v>#DIV/0!</v>
          </cell>
          <cell r="I309" t="e">
            <v>#DIV/0!</v>
          </cell>
          <cell r="K309" t="e">
            <v>#DIV/0!</v>
          </cell>
          <cell r="L309" t="e">
            <v>#DIV/0!</v>
          </cell>
          <cell r="M309">
            <v>5633.7460000000001</v>
          </cell>
          <cell r="N309" t="e">
            <v>#DIV/0!</v>
          </cell>
          <cell r="O309" t="e">
            <v>#DIV/0!</v>
          </cell>
          <cell r="P309" t="e">
            <v>#DIV/0!</v>
          </cell>
          <cell r="R309" t="e">
            <v>#DIV/0!</v>
          </cell>
          <cell r="S309" t="e">
            <v>#DIV/0!</v>
          </cell>
          <cell r="T309" t="e">
            <v>#DIV/0!</v>
          </cell>
          <cell r="U309" t="e">
            <v>#DIV/0!</v>
          </cell>
        </row>
        <row r="310">
          <cell r="A310">
            <v>42577</v>
          </cell>
          <cell r="B310" t="e">
            <v>#DIV/0!</v>
          </cell>
          <cell r="C310">
            <v>5461.0460000000003</v>
          </cell>
          <cell r="D310" t="e">
            <v>#DIV/0!</v>
          </cell>
          <cell r="E310" t="e">
            <v>#DIV/0!</v>
          </cell>
          <cell r="F310" t="e">
            <v>#DIV/0!</v>
          </cell>
          <cell r="H310" t="e">
            <v>#DIV/0!</v>
          </cell>
          <cell r="I310" t="e">
            <v>#DIV/0!</v>
          </cell>
          <cell r="K310" t="e">
            <v>#DIV/0!</v>
          </cell>
          <cell r="L310" t="e">
            <v>#DIV/0!</v>
          </cell>
          <cell r="M310">
            <v>5633.7460000000001</v>
          </cell>
          <cell r="N310" t="e">
            <v>#DIV/0!</v>
          </cell>
          <cell r="O310" t="e">
            <v>#DIV/0!</v>
          </cell>
          <cell r="P310" t="e">
            <v>#DIV/0!</v>
          </cell>
          <cell r="R310" t="e">
            <v>#DIV/0!</v>
          </cell>
          <cell r="S310" t="e">
            <v>#DIV/0!</v>
          </cell>
          <cell r="T310" t="e">
            <v>#DIV/0!</v>
          </cell>
          <cell r="U310" t="e">
            <v>#DIV/0!</v>
          </cell>
        </row>
        <row r="311">
          <cell r="A311">
            <v>42578</v>
          </cell>
          <cell r="B311" t="e">
            <v>#DIV/0!</v>
          </cell>
          <cell r="C311">
            <v>5461.0460000000003</v>
          </cell>
          <cell r="D311" t="e">
            <v>#DIV/0!</v>
          </cell>
          <cell r="E311" t="e">
            <v>#DIV/0!</v>
          </cell>
          <cell r="F311" t="e">
            <v>#DIV/0!</v>
          </cell>
          <cell r="H311" t="e">
            <v>#DIV/0!</v>
          </cell>
          <cell r="I311" t="e">
            <v>#DIV/0!</v>
          </cell>
          <cell r="K311" t="e">
            <v>#DIV/0!</v>
          </cell>
          <cell r="L311" t="e">
            <v>#DIV/0!</v>
          </cell>
          <cell r="M311">
            <v>5633.7460000000001</v>
          </cell>
          <cell r="N311" t="e">
            <v>#DIV/0!</v>
          </cell>
          <cell r="O311" t="e">
            <v>#DIV/0!</v>
          </cell>
          <cell r="P311" t="e">
            <v>#DIV/0!</v>
          </cell>
          <cell r="R311" t="e">
            <v>#DIV/0!</v>
          </cell>
          <cell r="S311" t="e">
            <v>#DIV/0!</v>
          </cell>
          <cell r="T311" t="e">
            <v>#DIV/0!</v>
          </cell>
          <cell r="U311" t="e">
            <v>#DIV/0!</v>
          </cell>
        </row>
        <row r="312">
          <cell r="A312">
            <v>42579</v>
          </cell>
          <cell r="B312" t="e">
            <v>#DIV/0!</v>
          </cell>
          <cell r="C312">
            <v>5461.0460000000003</v>
          </cell>
          <cell r="D312" t="e">
            <v>#DIV/0!</v>
          </cell>
          <cell r="E312" t="e">
            <v>#DIV/0!</v>
          </cell>
          <cell r="F312" t="e">
            <v>#DIV/0!</v>
          </cell>
          <cell r="H312" t="e">
            <v>#DIV/0!</v>
          </cell>
          <cell r="I312" t="e">
            <v>#DIV/0!</v>
          </cell>
          <cell r="K312" t="e">
            <v>#DIV/0!</v>
          </cell>
          <cell r="L312" t="e">
            <v>#DIV/0!</v>
          </cell>
          <cell r="M312">
            <v>5633.7460000000001</v>
          </cell>
          <cell r="N312" t="e">
            <v>#DIV/0!</v>
          </cell>
          <cell r="O312" t="e">
            <v>#DIV/0!</v>
          </cell>
          <cell r="P312" t="e">
            <v>#DIV/0!</v>
          </cell>
          <cell r="R312" t="e">
            <v>#DIV/0!</v>
          </cell>
          <cell r="S312" t="e">
            <v>#DIV/0!</v>
          </cell>
          <cell r="T312" t="e">
            <v>#DIV/0!</v>
          </cell>
          <cell r="U312" t="e">
            <v>#DIV/0!</v>
          </cell>
        </row>
        <row r="313">
          <cell r="A313">
            <v>42580</v>
          </cell>
          <cell r="B313" t="e">
            <v>#DIV/0!</v>
          </cell>
          <cell r="C313">
            <v>5461.0460000000003</v>
          </cell>
          <cell r="D313" t="e">
            <v>#DIV/0!</v>
          </cell>
          <cell r="E313" t="e">
            <v>#DIV/0!</v>
          </cell>
          <cell r="F313" t="e">
            <v>#DIV/0!</v>
          </cell>
          <cell r="H313" t="e">
            <v>#DIV/0!</v>
          </cell>
          <cell r="I313" t="e">
            <v>#DIV/0!</v>
          </cell>
          <cell r="K313" t="e">
            <v>#DIV/0!</v>
          </cell>
          <cell r="L313" t="e">
            <v>#DIV/0!</v>
          </cell>
          <cell r="M313">
            <v>5633.7460000000001</v>
          </cell>
          <cell r="N313" t="e">
            <v>#DIV/0!</v>
          </cell>
          <cell r="O313" t="e">
            <v>#DIV/0!</v>
          </cell>
          <cell r="P313" t="e">
            <v>#DIV/0!</v>
          </cell>
          <cell r="R313" t="e">
            <v>#DIV/0!</v>
          </cell>
          <cell r="S313" t="e">
            <v>#DIV/0!</v>
          </cell>
          <cell r="T313" t="e">
            <v>#DIV/0!</v>
          </cell>
          <cell r="U313" t="e">
            <v>#DIV/0!</v>
          </cell>
        </row>
        <row r="314">
          <cell r="A314">
            <v>42583</v>
          </cell>
          <cell r="B314" t="e">
            <v>#DIV/0!</v>
          </cell>
          <cell r="C314">
            <v>5461.0460000000003</v>
          </cell>
          <cell r="D314" t="e">
            <v>#DIV/0!</v>
          </cell>
          <cell r="E314" t="e">
            <v>#DIV/0!</v>
          </cell>
          <cell r="F314" t="e">
            <v>#DIV/0!</v>
          </cell>
          <cell r="H314" t="e">
            <v>#DIV/0!</v>
          </cell>
          <cell r="I314" t="e">
            <v>#DIV/0!</v>
          </cell>
          <cell r="K314" t="e">
            <v>#DIV/0!</v>
          </cell>
          <cell r="L314" t="e">
            <v>#DIV/0!</v>
          </cell>
          <cell r="M314">
            <v>5633.7460000000001</v>
          </cell>
          <cell r="N314" t="e">
            <v>#DIV/0!</v>
          </cell>
          <cell r="O314" t="e">
            <v>#DIV/0!</v>
          </cell>
          <cell r="P314" t="e">
            <v>#DIV/0!</v>
          </cell>
          <cell r="R314" t="e">
            <v>#DIV/0!</v>
          </cell>
          <cell r="S314" t="e">
            <v>#DIV/0!</v>
          </cell>
          <cell r="T314" t="e">
            <v>#DIV/0!</v>
          </cell>
          <cell r="U314" t="e">
            <v>#DIV/0!</v>
          </cell>
        </row>
        <row r="315">
          <cell r="A315">
            <v>42584</v>
          </cell>
          <cell r="B315" t="e">
            <v>#DIV/0!</v>
          </cell>
          <cell r="C315">
            <v>5461.0460000000003</v>
          </cell>
          <cell r="D315" t="e">
            <v>#DIV/0!</v>
          </cell>
          <cell r="E315" t="e">
            <v>#DIV/0!</v>
          </cell>
          <cell r="F315" t="e">
            <v>#DIV/0!</v>
          </cell>
          <cell r="H315" t="e">
            <v>#DIV/0!</v>
          </cell>
          <cell r="I315" t="e">
            <v>#DIV/0!</v>
          </cell>
          <cell r="K315" t="e">
            <v>#DIV/0!</v>
          </cell>
          <cell r="L315" t="e">
            <v>#DIV/0!</v>
          </cell>
          <cell r="M315">
            <v>5633.7460000000001</v>
          </cell>
          <cell r="N315" t="e">
            <v>#DIV/0!</v>
          </cell>
          <cell r="O315" t="e">
            <v>#DIV/0!</v>
          </cell>
          <cell r="P315" t="e">
            <v>#DIV/0!</v>
          </cell>
          <cell r="R315" t="e">
            <v>#DIV/0!</v>
          </cell>
          <cell r="S315" t="e">
            <v>#DIV/0!</v>
          </cell>
          <cell r="T315" t="e">
            <v>#DIV/0!</v>
          </cell>
          <cell r="U315" t="e">
            <v>#DIV/0!</v>
          </cell>
        </row>
        <row r="316">
          <cell r="A316">
            <v>42585</v>
          </cell>
          <cell r="B316" t="e">
            <v>#DIV/0!</v>
          </cell>
          <cell r="C316">
            <v>5461.0460000000003</v>
          </cell>
          <cell r="D316" t="e">
            <v>#DIV/0!</v>
          </cell>
          <cell r="E316" t="e">
            <v>#DIV/0!</v>
          </cell>
          <cell r="F316" t="e">
            <v>#DIV/0!</v>
          </cell>
          <cell r="H316" t="e">
            <v>#DIV/0!</v>
          </cell>
          <cell r="I316" t="e">
            <v>#DIV/0!</v>
          </cell>
          <cell r="K316" t="e">
            <v>#DIV/0!</v>
          </cell>
          <cell r="L316" t="e">
            <v>#DIV/0!</v>
          </cell>
          <cell r="M316">
            <v>5633.7460000000001</v>
          </cell>
          <cell r="N316" t="e">
            <v>#DIV/0!</v>
          </cell>
          <cell r="O316" t="e">
            <v>#DIV/0!</v>
          </cell>
          <cell r="P316" t="e">
            <v>#DIV/0!</v>
          </cell>
          <cell r="R316" t="e">
            <v>#DIV/0!</v>
          </cell>
          <cell r="S316" t="e">
            <v>#DIV/0!</v>
          </cell>
          <cell r="T316" t="e">
            <v>#DIV/0!</v>
          </cell>
          <cell r="U316" t="e">
            <v>#DIV/0!</v>
          </cell>
        </row>
        <row r="317">
          <cell r="A317">
            <v>42586</v>
          </cell>
          <cell r="B317" t="e">
            <v>#DIV/0!</v>
          </cell>
          <cell r="C317">
            <v>5461.0460000000003</v>
          </cell>
          <cell r="D317" t="e">
            <v>#DIV/0!</v>
          </cell>
          <cell r="E317" t="e">
            <v>#DIV/0!</v>
          </cell>
          <cell r="F317" t="e">
            <v>#DIV/0!</v>
          </cell>
          <cell r="H317" t="e">
            <v>#DIV/0!</v>
          </cell>
          <cell r="I317" t="e">
            <v>#DIV/0!</v>
          </cell>
          <cell r="K317" t="e">
            <v>#DIV/0!</v>
          </cell>
          <cell r="L317" t="e">
            <v>#DIV/0!</v>
          </cell>
          <cell r="M317">
            <v>5633.7460000000001</v>
          </cell>
          <cell r="N317" t="e">
            <v>#DIV/0!</v>
          </cell>
          <cell r="O317" t="e">
            <v>#DIV/0!</v>
          </cell>
          <cell r="P317" t="e">
            <v>#DIV/0!</v>
          </cell>
          <cell r="R317" t="e">
            <v>#DIV/0!</v>
          </cell>
          <cell r="S317" t="e">
            <v>#DIV/0!</v>
          </cell>
          <cell r="T317" t="e">
            <v>#DIV/0!</v>
          </cell>
          <cell r="U317" t="e">
            <v>#DIV/0!</v>
          </cell>
        </row>
        <row r="318">
          <cell r="A318">
            <v>42587</v>
          </cell>
          <cell r="B318" t="e">
            <v>#DIV/0!</v>
          </cell>
          <cell r="C318">
            <v>5461.0460000000003</v>
          </cell>
          <cell r="D318" t="e">
            <v>#DIV/0!</v>
          </cell>
          <cell r="E318" t="e">
            <v>#DIV/0!</v>
          </cell>
          <cell r="F318" t="e">
            <v>#DIV/0!</v>
          </cell>
          <cell r="H318" t="e">
            <v>#DIV/0!</v>
          </cell>
          <cell r="I318" t="e">
            <v>#DIV/0!</v>
          </cell>
          <cell r="K318" t="e">
            <v>#DIV/0!</v>
          </cell>
          <cell r="L318" t="e">
            <v>#DIV/0!</v>
          </cell>
          <cell r="M318">
            <v>5633.7460000000001</v>
          </cell>
          <cell r="N318" t="e">
            <v>#DIV/0!</v>
          </cell>
          <cell r="O318" t="e">
            <v>#DIV/0!</v>
          </cell>
          <cell r="P318" t="e">
            <v>#DIV/0!</v>
          </cell>
          <cell r="R318" t="e">
            <v>#DIV/0!</v>
          </cell>
          <cell r="S318" t="e">
            <v>#DIV/0!</v>
          </cell>
          <cell r="T318" t="e">
            <v>#DIV/0!</v>
          </cell>
          <cell r="U318" t="e">
            <v>#DIV/0!</v>
          </cell>
        </row>
        <row r="319">
          <cell r="A319">
            <v>42590</v>
          </cell>
          <cell r="B319" t="e">
            <v>#DIV/0!</v>
          </cell>
          <cell r="C319">
            <v>5461.0460000000003</v>
          </cell>
          <cell r="D319" t="e">
            <v>#DIV/0!</v>
          </cell>
          <cell r="E319" t="e">
            <v>#DIV/0!</v>
          </cell>
          <cell r="F319" t="e">
            <v>#DIV/0!</v>
          </cell>
          <cell r="H319" t="e">
            <v>#DIV/0!</v>
          </cell>
          <cell r="I319" t="e">
            <v>#DIV/0!</v>
          </cell>
          <cell r="K319" t="e">
            <v>#DIV/0!</v>
          </cell>
          <cell r="L319" t="e">
            <v>#DIV/0!</v>
          </cell>
          <cell r="M319">
            <v>5633.7460000000001</v>
          </cell>
          <cell r="N319" t="e">
            <v>#DIV/0!</v>
          </cell>
          <cell r="O319" t="e">
            <v>#DIV/0!</v>
          </cell>
          <cell r="P319" t="e">
            <v>#DIV/0!</v>
          </cell>
          <cell r="R319" t="e">
            <v>#DIV/0!</v>
          </cell>
          <cell r="S319" t="e">
            <v>#DIV/0!</v>
          </cell>
          <cell r="T319" t="e">
            <v>#DIV/0!</v>
          </cell>
          <cell r="U319" t="e">
            <v>#DIV/0!</v>
          </cell>
        </row>
        <row r="320">
          <cell r="A320">
            <v>42591</v>
          </cell>
          <cell r="B320" t="e">
            <v>#DIV/0!</v>
          </cell>
          <cell r="C320">
            <v>5461.0460000000003</v>
          </cell>
          <cell r="D320" t="e">
            <v>#DIV/0!</v>
          </cell>
          <cell r="E320" t="e">
            <v>#DIV/0!</v>
          </cell>
          <cell r="F320" t="e">
            <v>#DIV/0!</v>
          </cell>
          <cell r="H320" t="e">
            <v>#DIV/0!</v>
          </cell>
          <cell r="I320" t="e">
            <v>#DIV/0!</v>
          </cell>
          <cell r="K320" t="e">
            <v>#DIV/0!</v>
          </cell>
          <cell r="L320" t="e">
            <v>#DIV/0!</v>
          </cell>
          <cell r="M320">
            <v>5633.7460000000001</v>
          </cell>
          <cell r="N320" t="e">
            <v>#DIV/0!</v>
          </cell>
          <cell r="O320" t="e">
            <v>#DIV/0!</v>
          </cell>
          <cell r="P320" t="e">
            <v>#DIV/0!</v>
          </cell>
          <cell r="R320" t="e">
            <v>#DIV/0!</v>
          </cell>
          <cell r="S320" t="e">
            <v>#DIV/0!</v>
          </cell>
          <cell r="T320" t="e">
            <v>#DIV/0!</v>
          </cell>
          <cell r="U320" t="e">
            <v>#DIV/0!</v>
          </cell>
        </row>
        <row r="321">
          <cell r="A321">
            <v>42592</v>
          </cell>
          <cell r="B321" t="e">
            <v>#DIV/0!</v>
          </cell>
          <cell r="C321">
            <v>5461.0460000000003</v>
          </cell>
          <cell r="D321" t="e">
            <v>#DIV/0!</v>
          </cell>
          <cell r="E321" t="e">
            <v>#DIV/0!</v>
          </cell>
          <cell r="F321" t="e">
            <v>#DIV/0!</v>
          </cell>
          <cell r="H321" t="e">
            <v>#DIV/0!</v>
          </cell>
          <cell r="I321" t="e">
            <v>#DIV/0!</v>
          </cell>
          <cell r="K321" t="e">
            <v>#DIV/0!</v>
          </cell>
          <cell r="L321" t="e">
            <v>#DIV/0!</v>
          </cell>
          <cell r="M321">
            <v>5633.7460000000001</v>
          </cell>
          <cell r="N321" t="e">
            <v>#DIV/0!</v>
          </cell>
          <cell r="O321" t="e">
            <v>#DIV/0!</v>
          </cell>
          <cell r="P321" t="e">
            <v>#DIV/0!</v>
          </cell>
          <cell r="R321" t="e">
            <v>#DIV/0!</v>
          </cell>
          <cell r="S321" t="e">
            <v>#DIV/0!</v>
          </cell>
          <cell r="T321" t="e">
            <v>#DIV/0!</v>
          </cell>
          <cell r="U321" t="e">
            <v>#DIV/0!</v>
          </cell>
        </row>
        <row r="322">
          <cell r="A322">
            <v>42593</v>
          </cell>
          <cell r="B322" t="e">
            <v>#DIV/0!</v>
          </cell>
          <cell r="C322">
            <v>5461.0460000000003</v>
          </cell>
          <cell r="D322" t="e">
            <v>#DIV/0!</v>
          </cell>
          <cell r="E322" t="e">
            <v>#DIV/0!</v>
          </cell>
          <cell r="F322" t="e">
            <v>#DIV/0!</v>
          </cell>
          <cell r="H322" t="e">
            <v>#DIV/0!</v>
          </cell>
          <cell r="I322" t="e">
            <v>#DIV/0!</v>
          </cell>
          <cell r="K322" t="e">
            <v>#DIV/0!</v>
          </cell>
          <cell r="L322" t="e">
            <v>#DIV/0!</v>
          </cell>
          <cell r="M322">
            <v>5633.7460000000001</v>
          </cell>
          <cell r="N322" t="e">
            <v>#DIV/0!</v>
          </cell>
          <cell r="O322" t="e">
            <v>#DIV/0!</v>
          </cell>
          <cell r="P322" t="e">
            <v>#DIV/0!</v>
          </cell>
          <cell r="R322" t="e">
            <v>#DIV/0!</v>
          </cell>
          <cell r="S322" t="e">
            <v>#DIV/0!</v>
          </cell>
          <cell r="T322" t="e">
            <v>#DIV/0!</v>
          </cell>
          <cell r="U322" t="e">
            <v>#DIV/0!</v>
          </cell>
        </row>
        <row r="323">
          <cell r="A323">
            <v>42594</v>
          </cell>
          <cell r="B323" t="e">
            <v>#DIV/0!</v>
          </cell>
          <cell r="C323">
            <v>5461.0460000000003</v>
          </cell>
          <cell r="D323" t="e">
            <v>#DIV/0!</v>
          </cell>
          <cell r="E323" t="e">
            <v>#DIV/0!</v>
          </cell>
          <cell r="F323" t="e">
            <v>#DIV/0!</v>
          </cell>
          <cell r="H323" t="e">
            <v>#DIV/0!</v>
          </cell>
          <cell r="I323" t="e">
            <v>#DIV/0!</v>
          </cell>
          <cell r="K323" t="e">
            <v>#DIV/0!</v>
          </cell>
          <cell r="L323" t="e">
            <v>#DIV/0!</v>
          </cell>
          <cell r="M323">
            <v>5633.7460000000001</v>
          </cell>
          <cell r="N323" t="e">
            <v>#DIV/0!</v>
          </cell>
          <cell r="O323" t="e">
            <v>#DIV/0!</v>
          </cell>
          <cell r="P323" t="e">
            <v>#DIV/0!</v>
          </cell>
          <cell r="R323" t="e">
            <v>#DIV/0!</v>
          </cell>
          <cell r="S323" t="e">
            <v>#DIV/0!</v>
          </cell>
          <cell r="T323" t="e">
            <v>#DIV/0!</v>
          </cell>
          <cell r="U323" t="e">
            <v>#DIV/0!</v>
          </cell>
        </row>
        <row r="324">
          <cell r="A324">
            <v>42597</v>
          </cell>
          <cell r="B324" t="e">
            <v>#DIV/0!</v>
          </cell>
          <cell r="C324">
            <v>5461.0460000000003</v>
          </cell>
          <cell r="D324" t="e">
            <v>#DIV/0!</v>
          </cell>
          <cell r="E324" t="e">
            <v>#DIV/0!</v>
          </cell>
          <cell r="F324" t="e">
            <v>#DIV/0!</v>
          </cell>
          <cell r="H324" t="e">
            <v>#DIV/0!</v>
          </cell>
          <cell r="I324" t="e">
            <v>#DIV/0!</v>
          </cell>
          <cell r="K324" t="e">
            <v>#DIV/0!</v>
          </cell>
          <cell r="L324" t="e">
            <v>#DIV/0!</v>
          </cell>
          <cell r="M324">
            <v>5633.7460000000001</v>
          </cell>
          <cell r="N324" t="e">
            <v>#DIV/0!</v>
          </cell>
          <cell r="O324" t="e">
            <v>#DIV/0!</v>
          </cell>
          <cell r="P324" t="e">
            <v>#DIV/0!</v>
          </cell>
          <cell r="R324" t="e">
            <v>#DIV/0!</v>
          </cell>
          <cell r="S324" t="e">
            <v>#DIV/0!</v>
          </cell>
          <cell r="T324" t="e">
            <v>#DIV/0!</v>
          </cell>
          <cell r="U324" t="e">
            <v>#DIV/0!</v>
          </cell>
        </row>
        <row r="325">
          <cell r="A325">
            <v>42598</v>
          </cell>
          <cell r="B325" t="e">
            <v>#DIV/0!</v>
          </cell>
          <cell r="C325">
            <v>5461.0460000000003</v>
          </cell>
          <cell r="D325" t="e">
            <v>#DIV/0!</v>
          </cell>
          <cell r="E325" t="e">
            <v>#DIV/0!</v>
          </cell>
          <cell r="F325" t="e">
            <v>#DIV/0!</v>
          </cell>
          <cell r="H325" t="e">
            <v>#DIV/0!</v>
          </cell>
          <cell r="I325" t="e">
            <v>#DIV/0!</v>
          </cell>
          <cell r="K325" t="e">
            <v>#DIV/0!</v>
          </cell>
          <cell r="L325" t="e">
            <v>#DIV/0!</v>
          </cell>
          <cell r="M325">
            <v>5633.7460000000001</v>
          </cell>
          <cell r="N325" t="e">
            <v>#DIV/0!</v>
          </cell>
          <cell r="O325" t="e">
            <v>#DIV/0!</v>
          </cell>
          <cell r="P325" t="e">
            <v>#DIV/0!</v>
          </cell>
          <cell r="R325" t="e">
            <v>#DIV/0!</v>
          </cell>
          <cell r="S325" t="e">
            <v>#DIV/0!</v>
          </cell>
          <cell r="T325" t="e">
            <v>#DIV/0!</v>
          </cell>
          <cell r="U325" t="e">
            <v>#DIV/0!</v>
          </cell>
        </row>
        <row r="326">
          <cell r="A326">
            <v>42599</v>
          </cell>
          <cell r="B326" t="e">
            <v>#DIV/0!</v>
          </cell>
          <cell r="C326">
            <v>5461.0460000000003</v>
          </cell>
          <cell r="D326" t="e">
            <v>#DIV/0!</v>
          </cell>
          <cell r="E326" t="e">
            <v>#DIV/0!</v>
          </cell>
          <cell r="F326" t="e">
            <v>#DIV/0!</v>
          </cell>
          <cell r="H326" t="e">
            <v>#DIV/0!</v>
          </cell>
          <cell r="I326" t="e">
            <v>#DIV/0!</v>
          </cell>
          <cell r="K326" t="e">
            <v>#DIV/0!</v>
          </cell>
          <cell r="L326" t="e">
            <v>#DIV/0!</v>
          </cell>
          <cell r="M326">
            <v>5633.7460000000001</v>
          </cell>
          <cell r="N326" t="e">
            <v>#DIV/0!</v>
          </cell>
          <cell r="O326" t="e">
            <v>#DIV/0!</v>
          </cell>
          <cell r="P326" t="e">
            <v>#DIV/0!</v>
          </cell>
          <cell r="R326" t="e">
            <v>#DIV/0!</v>
          </cell>
          <cell r="S326" t="e">
            <v>#DIV/0!</v>
          </cell>
          <cell r="T326" t="e">
            <v>#DIV/0!</v>
          </cell>
          <cell r="U326" t="e">
            <v>#DIV/0!</v>
          </cell>
        </row>
        <row r="327">
          <cell r="A327">
            <v>42600</v>
          </cell>
          <cell r="B327" t="e">
            <v>#DIV/0!</v>
          </cell>
          <cell r="C327">
            <v>5461.0460000000003</v>
          </cell>
          <cell r="D327" t="e">
            <v>#DIV/0!</v>
          </cell>
          <cell r="E327" t="e">
            <v>#DIV/0!</v>
          </cell>
          <cell r="F327" t="e">
            <v>#DIV/0!</v>
          </cell>
          <cell r="H327" t="e">
            <v>#DIV/0!</v>
          </cell>
          <cell r="I327" t="e">
            <v>#DIV/0!</v>
          </cell>
          <cell r="K327" t="e">
            <v>#DIV/0!</v>
          </cell>
          <cell r="L327" t="e">
            <v>#DIV/0!</v>
          </cell>
          <cell r="M327">
            <v>5633.7460000000001</v>
          </cell>
          <cell r="N327" t="e">
            <v>#DIV/0!</v>
          </cell>
          <cell r="O327" t="e">
            <v>#DIV/0!</v>
          </cell>
          <cell r="P327" t="e">
            <v>#DIV/0!</v>
          </cell>
          <cell r="R327" t="e">
            <v>#DIV/0!</v>
          </cell>
          <cell r="S327" t="e">
            <v>#DIV/0!</v>
          </cell>
          <cell r="T327" t="e">
            <v>#DIV/0!</v>
          </cell>
          <cell r="U327" t="e">
            <v>#DIV/0!</v>
          </cell>
        </row>
        <row r="328">
          <cell r="A328">
            <v>42601</v>
          </cell>
          <cell r="B328" t="e">
            <v>#N/A</v>
          </cell>
          <cell r="C328">
            <v>5461.0460000000003</v>
          </cell>
          <cell r="D328" t="e">
            <v>#N/A</v>
          </cell>
          <cell r="E328" t="e">
            <v>#N/A</v>
          </cell>
          <cell r="F328" t="e">
            <v>#N/A</v>
          </cell>
          <cell r="H328" t="e">
            <v>#N/A</v>
          </cell>
          <cell r="I328" t="e">
            <v>#N/A</v>
          </cell>
          <cell r="K328" t="e">
            <v>#N/A</v>
          </cell>
          <cell r="L328" t="e">
            <v>#N/A</v>
          </cell>
          <cell r="M328">
            <v>5633.7460000000001</v>
          </cell>
          <cell r="N328" t="e">
            <v>#N/A</v>
          </cell>
          <cell r="O328" t="e">
            <v>#N/A</v>
          </cell>
          <cell r="P328" t="e">
            <v>#N/A</v>
          </cell>
          <cell r="R328" t="e">
            <v>#N/A</v>
          </cell>
          <cell r="S328" t="e">
            <v>#N/A</v>
          </cell>
          <cell r="T328" t="e">
            <v>#N/A</v>
          </cell>
          <cell r="U328" t="e">
            <v>#DIV/0!</v>
          </cell>
        </row>
        <row r="329">
          <cell r="A329">
            <v>42604</v>
          </cell>
          <cell r="B329" t="e">
            <v>#N/A</v>
          </cell>
          <cell r="C329">
            <v>5461.0460000000003</v>
          </cell>
          <cell r="D329" t="e">
            <v>#N/A</v>
          </cell>
          <cell r="E329" t="e">
            <v>#N/A</v>
          </cell>
          <cell r="F329" t="e">
            <v>#N/A</v>
          </cell>
          <cell r="H329" t="e">
            <v>#N/A</v>
          </cell>
          <cell r="I329" t="e">
            <v>#N/A</v>
          </cell>
          <cell r="K329" t="e">
            <v>#N/A</v>
          </cell>
          <cell r="L329" t="e">
            <v>#N/A</v>
          </cell>
          <cell r="M329">
            <v>5633.7460000000001</v>
          </cell>
          <cell r="N329" t="e">
            <v>#N/A</v>
          </cell>
          <cell r="O329" t="e">
            <v>#N/A</v>
          </cell>
          <cell r="P329" t="e">
            <v>#N/A</v>
          </cell>
          <cell r="R329" t="e">
            <v>#N/A</v>
          </cell>
          <cell r="S329" t="e">
            <v>#N/A</v>
          </cell>
          <cell r="T329" t="e">
            <v>#N/A</v>
          </cell>
          <cell r="U329" t="e">
            <v>#DIV/0!</v>
          </cell>
        </row>
        <row r="330">
          <cell r="A330">
            <v>42605</v>
          </cell>
          <cell r="B330" t="e">
            <v>#N/A</v>
          </cell>
          <cell r="C330">
            <v>5461.0460000000003</v>
          </cell>
          <cell r="D330" t="e">
            <v>#N/A</v>
          </cell>
          <cell r="E330" t="e">
            <v>#N/A</v>
          </cell>
          <cell r="F330" t="e">
            <v>#N/A</v>
          </cell>
          <cell r="H330" t="e">
            <v>#N/A</v>
          </cell>
          <cell r="I330" t="e">
            <v>#N/A</v>
          </cell>
          <cell r="K330" t="e">
            <v>#N/A</v>
          </cell>
          <cell r="L330" t="e">
            <v>#N/A</v>
          </cell>
          <cell r="M330">
            <v>5633.7460000000001</v>
          </cell>
          <cell r="N330" t="e">
            <v>#N/A</v>
          </cell>
          <cell r="O330" t="e">
            <v>#N/A</v>
          </cell>
          <cell r="P330" t="e">
            <v>#N/A</v>
          </cell>
          <cell r="R330" t="e">
            <v>#N/A</v>
          </cell>
          <cell r="S330" t="e">
            <v>#N/A</v>
          </cell>
          <cell r="T330" t="e">
            <v>#N/A</v>
          </cell>
          <cell r="U330" t="e">
            <v>#DIV/0!</v>
          </cell>
        </row>
        <row r="331">
          <cell r="A331">
            <v>42606</v>
          </cell>
          <cell r="B331" t="e">
            <v>#N/A</v>
          </cell>
          <cell r="C331">
            <v>5461.0460000000003</v>
          </cell>
          <cell r="D331" t="e">
            <v>#N/A</v>
          </cell>
          <cell r="E331" t="e">
            <v>#N/A</v>
          </cell>
          <cell r="F331" t="e">
            <v>#N/A</v>
          </cell>
          <cell r="H331" t="e">
            <v>#N/A</v>
          </cell>
          <cell r="I331" t="e">
            <v>#N/A</v>
          </cell>
          <cell r="K331" t="e">
            <v>#N/A</v>
          </cell>
          <cell r="L331" t="e">
            <v>#N/A</v>
          </cell>
          <cell r="M331">
            <v>5633.7460000000001</v>
          </cell>
          <cell r="N331" t="e">
            <v>#N/A</v>
          </cell>
          <cell r="O331" t="e">
            <v>#N/A</v>
          </cell>
          <cell r="P331" t="e">
            <v>#N/A</v>
          </cell>
          <cell r="R331" t="e">
            <v>#N/A</v>
          </cell>
          <cell r="S331" t="e">
            <v>#N/A</v>
          </cell>
          <cell r="T331" t="e">
            <v>#N/A</v>
          </cell>
          <cell r="U331" t="e">
            <v>#DIV/0!</v>
          </cell>
        </row>
        <row r="332">
          <cell r="A332">
            <v>42607</v>
          </cell>
          <cell r="B332" t="e">
            <v>#N/A</v>
          </cell>
          <cell r="C332">
            <v>5461.0460000000003</v>
          </cell>
          <cell r="D332" t="e">
            <v>#N/A</v>
          </cell>
          <cell r="E332" t="e">
            <v>#N/A</v>
          </cell>
          <cell r="F332" t="e">
            <v>#N/A</v>
          </cell>
          <cell r="H332" t="e">
            <v>#N/A</v>
          </cell>
          <cell r="I332" t="e">
            <v>#N/A</v>
          </cell>
          <cell r="K332" t="e">
            <v>#N/A</v>
          </cell>
          <cell r="L332" t="e">
            <v>#N/A</v>
          </cell>
          <cell r="M332">
            <v>5633.7460000000001</v>
          </cell>
          <cell r="N332" t="e">
            <v>#N/A</v>
          </cell>
          <cell r="O332" t="e">
            <v>#N/A</v>
          </cell>
          <cell r="P332" t="e">
            <v>#N/A</v>
          </cell>
          <cell r="R332" t="e">
            <v>#N/A</v>
          </cell>
          <cell r="S332" t="e">
            <v>#N/A</v>
          </cell>
          <cell r="T332" t="e">
            <v>#N/A</v>
          </cell>
          <cell r="U332" t="e">
            <v>#DIV/0!</v>
          </cell>
        </row>
        <row r="333">
          <cell r="A333">
            <v>42608</v>
          </cell>
          <cell r="B333" t="e">
            <v>#N/A</v>
          </cell>
          <cell r="C333">
            <v>5461.0460000000003</v>
          </cell>
          <cell r="D333" t="e">
            <v>#N/A</v>
          </cell>
          <cell r="E333" t="e">
            <v>#N/A</v>
          </cell>
          <cell r="F333" t="e">
            <v>#N/A</v>
          </cell>
          <cell r="H333" t="e">
            <v>#N/A</v>
          </cell>
          <cell r="I333" t="e">
            <v>#N/A</v>
          </cell>
          <cell r="K333" t="e">
            <v>#N/A</v>
          </cell>
          <cell r="L333" t="e">
            <v>#N/A</v>
          </cell>
          <cell r="M333">
            <v>5633.7460000000001</v>
          </cell>
          <cell r="N333" t="e">
            <v>#N/A</v>
          </cell>
          <cell r="O333" t="e">
            <v>#N/A</v>
          </cell>
          <cell r="P333" t="e">
            <v>#N/A</v>
          </cell>
          <cell r="R333" t="e">
            <v>#N/A</v>
          </cell>
          <cell r="S333" t="e">
            <v>#N/A</v>
          </cell>
          <cell r="T333" t="e">
            <v>#N/A</v>
          </cell>
          <cell r="U333" t="e">
            <v>#DIV/0!</v>
          </cell>
        </row>
        <row r="334">
          <cell r="A334">
            <v>42611</v>
          </cell>
          <cell r="B334" t="e">
            <v>#N/A</v>
          </cell>
          <cell r="C334">
            <v>5461.0460000000003</v>
          </cell>
          <cell r="D334" t="e">
            <v>#N/A</v>
          </cell>
          <cell r="E334" t="e">
            <v>#N/A</v>
          </cell>
          <cell r="F334" t="e">
            <v>#N/A</v>
          </cell>
          <cell r="H334" t="e">
            <v>#N/A</v>
          </cell>
          <cell r="I334" t="e">
            <v>#N/A</v>
          </cell>
          <cell r="K334" t="e">
            <v>#N/A</v>
          </cell>
          <cell r="L334" t="e">
            <v>#N/A</v>
          </cell>
          <cell r="M334">
            <v>5633.7460000000001</v>
          </cell>
          <cell r="N334" t="e">
            <v>#N/A</v>
          </cell>
          <cell r="O334" t="e">
            <v>#N/A</v>
          </cell>
          <cell r="P334" t="e">
            <v>#N/A</v>
          </cell>
          <cell r="R334" t="e">
            <v>#N/A</v>
          </cell>
          <cell r="S334" t="e">
            <v>#N/A</v>
          </cell>
          <cell r="T334" t="e">
            <v>#N/A</v>
          </cell>
          <cell r="U334" t="e">
            <v>#DIV/0!</v>
          </cell>
        </row>
        <row r="335">
          <cell r="A335">
            <v>42612</v>
          </cell>
          <cell r="B335" t="e">
            <v>#N/A</v>
          </cell>
          <cell r="C335">
            <v>5461.0460000000003</v>
          </cell>
          <cell r="D335" t="e">
            <v>#N/A</v>
          </cell>
          <cell r="E335" t="e">
            <v>#N/A</v>
          </cell>
          <cell r="F335" t="e">
            <v>#N/A</v>
          </cell>
          <cell r="H335" t="e">
            <v>#N/A</v>
          </cell>
          <cell r="I335" t="e">
            <v>#N/A</v>
          </cell>
          <cell r="K335" t="e">
            <v>#N/A</v>
          </cell>
          <cell r="L335" t="e">
            <v>#N/A</v>
          </cell>
          <cell r="M335">
            <v>5633.7460000000001</v>
          </cell>
          <cell r="N335" t="e">
            <v>#N/A</v>
          </cell>
          <cell r="O335" t="e">
            <v>#N/A</v>
          </cell>
          <cell r="P335" t="e">
            <v>#N/A</v>
          </cell>
          <cell r="R335" t="e">
            <v>#N/A</v>
          </cell>
          <cell r="S335" t="e">
            <v>#N/A</v>
          </cell>
          <cell r="T335" t="e">
            <v>#N/A</v>
          </cell>
          <cell r="U335" t="e">
            <v>#DIV/0!</v>
          </cell>
        </row>
        <row r="336">
          <cell r="A336">
            <v>42613</v>
          </cell>
          <cell r="B336" t="e">
            <v>#N/A</v>
          </cell>
          <cell r="C336">
            <v>5461.0460000000003</v>
          </cell>
          <cell r="D336" t="e">
            <v>#N/A</v>
          </cell>
          <cell r="E336" t="e">
            <v>#N/A</v>
          </cell>
          <cell r="F336" t="e">
            <v>#N/A</v>
          </cell>
          <cell r="H336" t="e">
            <v>#N/A</v>
          </cell>
          <cell r="I336" t="e">
            <v>#N/A</v>
          </cell>
          <cell r="K336" t="e">
            <v>#N/A</v>
          </cell>
          <cell r="L336" t="e">
            <v>#N/A</v>
          </cell>
          <cell r="M336">
            <v>5633.7460000000001</v>
          </cell>
          <cell r="N336" t="e">
            <v>#N/A</v>
          </cell>
          <cell r="O336" t="e">
            <v>#N/A</v>
          </cell>
          <cell r="P336" t="e">
            <v>#N/A</v>
          </cell>
          <cell r="R336" t="e">
            <v>#N/A</v>
          </cell>
          <cell r="S336" t="e">
            <v>#N/A</v>
          </cell>
          <cell r="T336" t="e">
            <v>#N/A</v>
          </cell>
          <cell r="U336" t="e">
            <v>#DIV/0!</v>
          </cell>
        </row>
        <row r="337">
          <cell r="A337">
            <v>42614</v>
          </cell>
          <cell r="B337" t="e">
            <v>#N/A</v>
          </cell>
          <cell r="C337">
            <v>5461.0460000000003</v>
          </cell>
          <cell r="D337" t="e">
            <v>#N/A</v>
          </cell>
          <cell r="E337" t="e">
            <v>#N/A</v>
          </cell>
          <cell r="F337" t="e">
            <v>#N/A</v>
          </cell>
          <cell r="H337" t="e">
            <v>#N/A</v>
          </cell>
          <cell r="I337" t="e">
            <v>#N/A</v>
          </cell>
          <cell r="K337" t="e">
            <v>#N/A</v>
          </cell>
          <cell r="L337" t="e">
            <v>#N/A</v>
          </cell>
          <cell r="M337">
            <v>5633.7460000000001</v>
          </cell>
          <cell r="N337" t="e">
            <v>#N/A</v>
          </cell>
          <cell r="O337" t="e">
            <v>#N/A</v>
          </cell>
          <cell r="P337" t="e">
            <v>#N/A</v>
          </cell>
          <cell r="R337" t="e">
            <v>#N/A</v>
          </cell>
          <cell r="S337" t="e">
            <v>#N/A</v>
          </cell>
          <cell r="T337" t="e">
            <v>#N/A</v>
          </cell>
          <cell r="U337" t="e">
            <v>#DIV/0!</v>
          </cell>
        </row>
        <row r="338">
          <cell r="A338">
            <v>42615</v>
          </cell>
          <cell r="B338" t="e">
            <v>#N/A</v>
          </cell>
          <cell r="C338">
            <v>5461.0460000000003</v>
          </cell>
          <cell r="D338" t="e">
            <v>#N/A</v>
          </cell>
          <cell r="E338" t="e">
            <v>#N/A</v>
          </cell>
          <cell r="F338" t="e">
            <v>#N/A</v>
          </cell>
          <cell r="H338" t="e">
            <v>#N/A</v>
          </cell>
          <cell r="I338" t="e">
            <v>#N/A</v>
          </cell>
          <cell r="K338" t="e">
            <v>#N/A</v>
          </cell>
          <cell r="L338" t="e">
            <v>#N/A</v>
          </cell>
          <cell r="M338">
            <v>5633.7460000000001</v>
          </cell>
          <cell r="N338" t="e">
            <v>#N/A</v>
          </cell>
          <cell r="O338" t="e">
            <v>#N/A</v>
          </cell>
          <cell r="P338" t="e">
            <v>#N/A</v>
          </cell>
          <cell r="R338" t="e">
            <v>#N/A</v>
          </cell>
          <cell r="S338" t="e">
            <v>#N/A</v>
          </cell>
          <cell r="T338" t="e">
            <v>#N/A</v>
          </cell>
          <cell r="U338" t="e">
            <v>#DIV/0!</v>
          </cell>
        </row>
        <row r="339">
          <cell r="A339">
            <v>42618</v>
          </cell>
          <cell r="B339" t="e">
            <v>#N/A</v>
          </cell>
          <cell r="C339">
            <v>5461.0460000000003</v>
          </cell>
          <cell r="D339" t="e">
            <v>#N/A</v>
          </cell>
          <cell r="E339" t="e">
            <v>#N/A</v>
          </cell>
          <cell r="F339" t="e">
            <v>#N/A</v>
          </cell>
          <cell r="H339" t="e">
            <v>#N/A</v>
          </cell>
          <cell r="I339" t="e">
            <v>#N/A</v>
          </cell>
          <cell r="K339" t="e">
            <v>#N/A</v>
          </cell>
          <cell r="L339" t="e">
            <v>#N/A</v>
          </cell>
          <cell r="M339">
            <v>5633.7460000000001</v>
          </cell>
          <cell r="N339" t="e">
            <v>#N/A</v>
          </cell>
          <cell r="O339" t="e">
            <v>#N/A</v>
          </cell>
          <cell r="P339" t="e">
            <v>#N/A</v>
          </cell>
          <cell r="R339" t="e">
            <v>#N/A</v>
          </cell>
          <cell r="S339" t="e">
            <v>#N/A</v>
          </cell>
          <cell r="T339" t="e">
            <v>#N/A</v>
          </cell>
          <cell r="U339" t="e">
            <v>#DIV/0!</v>
          </cell>
        </row>
        <row r="340">
          <cell r="A340">
            <v>42619</v>
          </cell>
          <cell r="B340" t="e">
            <v>#N/A</v>
          </cell>
          <cell r="C340">
            <v>5461.0460000000003</v>
          </cell>
          <cell r="D340" t="e">
            <v>#N/A</v>
          </cell>
          <cell r="E340" t="e">
            <v>#N/A</v>
          </cell>
          <cell r="F340" t="e">
            <v>#N/A</v>
          </cell>
          <cell r="H340" t="e">
            <v>#N/A</v>
          </cell>
          <cell r="I340" t="e">
            <v>#N/A</v>
          </cell>
          <cell r="K340" t="e">
            <v>#N/A</v>
          </cell>
          <cell r="L340" t="e">
            <v>#N/A</v>
          </cell>
          <cell r="M340">
            <v>5633.7460000000001</v>
          </cell>
          <cell r="N340" t="e">
            <v>#N/A</v>
          </cell>
          <cell r="O340" t="e">
            <v>#N/A</v>
          </cell>
          <cell r="P340" t="e">
            <v>#N/A</v>
          </cell>
          <cell r="R340" t="e">
            <v>#N/A</v>
          </cell>
          <cell r="S340" t="e">
            <v>#N/A</v>
          </cell>
          <cell r="T340" t="e">
            <v>#N/A</v>
          </cell>
          <cell r="U340" t="e">
            <v>#DIV/0!</v>
          </cell>
        </row>
        <row r="341">
          <cell r="A341">
            <v>42620</v>
          </cell>
          <cell r="B341" t="e">
            <v>#N/A</v>
          </cell>
          <cell r="C341">
            <v>5461.0460000000003</v>
          </cell>
          <cell r="D341" t="e">
            <v>#N/A</v>
          </cell>
          <cell r="E341" t="e">
            <v>#N/A</v>
          </cell>
          <cell r="F341" t="e">
            <v>#N/A</v>
          </cell>
          <cell r="H341" t="e">
            <v>#N/A</v>
          </cell>
          <cell r="I341" t="e">
            <v>#N/A</v>
          </cell>
          <cell r="K341" t="e">
            <v>#N/A</v>
          </cell>
          <cell r="L341" t="e">
            <v>#N/A</v>
          </cell>
          <cell r="M341">
            <v>5633.7460000000001</v>
          </cell>
          <cell r="N341" t="e">
            <v>#N/A</v>
          </cell>
          <cell r="O341" t="e">
            <v>#N/A</v>
          </cell>
          <cell r="P341" t="e">
            <v>#N/A</v>
          </cell>
          <cell r="R341" t="e">
            <v>#N/A</v>
          </cell>
          <cell r="S341" t="e">
            <v>#N/A</v>
          </cell>
          <cell r="T341" t="e">
            <v>#N/A</v>
          </cell>
          <cell r="U341" t="e">
            <v>#DIV/0!</v>
          </cell>
        </row>
        <row r="342">
          <cell r="A342">
            <v>42621</v>
          </cell>
          <cell r="B342" t="e">
            <v>#N/A</v>
          </cell>
          <cell r="C342">
            <v>5461.0460000000003</v>
          </cell>
          <cell r="D342" t="e">
            <v>#N/A</v>
          </cell>
          <cell r="E342" t="e">
            <v>#N/A</v>
          </cell>
          <cell r="F342" t="e">
            <v>#N/A</v>
          </cell>
          <cell r="H342" t="e">
            <v>#N/A</v>
          </cell>
          <cell r="I342" t="e">
            <v>#N/A</v>
          </cell>
          <cell r="K342" t="e">
            <v>#N/A</v>
          </cell>
          <cell r="L342" t="e">
            <v>#N/A</v>
          </cell>
          <cell r="M342">
            <v>5633.7460000000001</v>
          </cell>
          <cell r="N342" t="e">
            <v>#N/A</v>
          </cell>
          <cell r="O342" t="e">
            <v>#N/A</v>
          </cell>
          <cell r="P342" t="e">
            <v>#N/A</v>
          </cell>
          <cell r="R342" t="e">
            <v>#N/A</v>
          </cell>
          <cell r="S342" t="e">
            <v>#N/A</v>
          </cell>
          <cell r="T342" t="e">
            <v>#N/A</v>
          </cell>
          <cell r="U342" t="e">
            <v>#DIV/0!</v>
          </cell>
        </row>
        <row r="343">
          <cell r="A343">
            <v>42622</v>
          </cell>
          <cell r="B343" t="e">
            <v>#N/A</v>
          </cell>
          <cell r="C343">
            <v>5461.0460000000003</v>
          </cell>
          <cell r="D343" t="e">
            <v>#N/A</v>
          </cell>
          <cell r="E343" t="e">
            <v>#N/A</v>
          </cell>
          <cell r="F343" t="e">
            <v>#N/A</v>
          </cell>
          <cell r="H343" t="e">
            <v>#N/A</v>
          </cell>
          <cell r="I343" t="e">
            <v>#N/A</v>
          </cell>
          <cell r="K343" t="e">
            <v>#N/A</v>
          </cell>
          <cell r="L343" t="e">
            <v>#N/A</v>
          </cell>
          <cell r="M343">
            <v>5633.7460000000001</v>
          </cell>
          <cell r="N343" t="e">
            <v>#N/A</v>
          </cell>
          <cell r="O343" t="e">
            <v>#N/A</v>
          </cell>
          <cell r="P343" t="e">
            <v>#N/A</v>
          </cell>
          <cell r="R343" t="e">
            <v>#N/A</v>
          </cell>
          <cell r="S343" t="e">
            <v>#N/A</v>
          </cell>
          <cell r="T343" t="e">
            <v>#N/A</v>
          </cell>
          <cell r="U343" t="e">
            <v>#DIV/0!</v>
          </cell>
        </row>
        <row r="344">
          <cell r="A344">
            <v>42625</v>
          </cell>
          <cell r="B344" t="e">
            <v>#N/A</v>
          </cell>
          <cell r="C344">
            <v>5461.0460000000003</v>
          </cell>
          <cell r="D344" t="e">
            <v>#N/A</v>
          </cell>
          <cell r="E344" t="e">
            <v>#N/A</v>
          </cell>
          <cell r="F344" t="e">
            <v>#N/A</v>
          </cell>
          <cell r="H344" t="e">
            <v>#N/A</v>
          </cell>
          <cell r="I344" t="e">
            <v>#N/A</v>
          </cell>
          <cell r="K344" t="e">
            <v>#N/A</v>
          </cell>
          <cell r="L344" t="e">
            <v>#N/A</v>
          </cell>
          <cell r="M344">
            <v>5633.7460000000001</v>
          </cell>
          <cell r="N344" t="e">
            <v>#N/A</v>
          </cell>
          <cell r="O344" t="e">
            <v>#N/A</v>
          </cell>
          <cell r="P344" t="e">
            <v>#N/A</v>
          </cell>
          <cell r="R344" t="e">
            <v>#N/A</v>
          </cell>
          <cell r="S344" t="e">
            <v>#N/A</v>
          </cell>
          <cell r="T344" t="e">
            <v>#N/A</v>
          </cell>
          <cell r="U344" t="e">
            <v>#DIV/0!</v>
          </cell>
        </row>
        <row r="345">
          <cell r="A345">
            <v>42626</v>
          </cell>
          <cell r="B345" t="e">
            <v>#N/A</v>
          </cell>
          <cell r="C345">
            <v>5461.0460000000003</v>
          </cell>
          <cell r="D345" t="e">
            <v>#N/A</v>
          </cell>
          <cell r="E345" t="e">
            <v>#N/A</v>
          </cell>
          <cell r="F345" t="e">
            <v>#N/A</v>
          </cell>
          <cell r="H345" t="e">
            <v>#N/A</v>
          </cell>
          <cell r="I345" t="e">
            <v>#N/A</v>
          </cell>
          <cell r="K345" t="e">
            <v>#N/A</v>
          </cell>
          <cell r="L345" t="e">
            <v>#N/A</v>
          </cell>
          <cell r="M345">
            <v>5633.7460000000001</v>
          </cell>
          <cell r="N345" t="e">
            <v>#N/A</v>
          </cell>
          <cell r="O345" t="e">
            <v>#N/A</v>
          </cell>
          <cell r="P345" t="e">
            <v>#N/A</v>
          </cell>
          <cell r="R345" t="e">
            <v>#N/A</v>
          </cell>
          <cell r="S345" t="e">
            <v>#N/A</v>
          </cell>
          <cell r="T345" t="e">
            <v>#N/A</v>
          </cell>
          <cell r="U345" t="e">
            <v>#DIV/0!</v>
          </cell>
        </row>
        <row r="346">
          <cell r="A346">
            <v>42627</v>
          </cell>
          <cell r="B346" t="e">
            <v>#N/A</v>
          </cell>
          <cell r="C346">
            <v>5461.0460000000003</v>
          </cell>
          <cell r="D346" t="e">
            <v>#N/A</v>
          </cell>
          <cell r="E346" t="e">
            <v>#N/A</v>
          </cell>
          <cell r="F346" t="e">
            <v>#N/A</v>
          </cell>
          <cell r="H346" t="e">
            <v>#N/A</v>
          </cell>
          <cell r="I346" t="e">
            <v>#N/A</v>
          </cell>
          <cell r="K346" t="e">
            <v>#N/A</v>
          </cell>
          <cell r="L346" t="e">
            <v>#N/A</v>
          </cell>
          <cell r="M346">
            <v>5633.7460000000001</v>
          </cell>
          <cell r="N346" t="e">
            <v>#N/A</v>
          </cell>
          <cell r="O346" t="e">
            <v>#N/A</v>
          </cell>
          <cell r="P346" t="e">
            <v>#N/A</v>
          </cell>
          <cell r="R346" t="e">
            <v>#N/A</v>
          </cell>
          <cell r="S346" t="e">
            <v>#N/A</v>
          </cell>
          <cell r="T346" t="e">
            <v>#N/A</v>
          </cell>
          <cell r="U346" t="e">
            <v>#DIV/0!</v>
          </cell>
        </row>
        <row r="347">
          <cell r="A347">
            <v>42628</v>
          </cell>
          <cell r="B347" t="e">
            <v>#N/A</v>
          </cell>
          <cell r="C347">
            <v>5461.0460000000003</v>
          </cell>
          <cell r="D347" t="e">
            <v>#N/A</v>
          </cell>
          <cell r="E347" t="e">
            <v>#N/A</v>
          </cell>
          <cell r="F347" t="e">
            <v>#N/A</v>
          </cell>
          <cell r="H347" t="e">
            <v>#N/A</v>
          </cell>
          <cell r="I347" t="e">
            <v>#N/A</v>
          </cell>
          <cell r="K347" t="e">
            <v>#N/A</v>
          </cell>
          <cell r="L347" t="e">
            <v>#N/A</v>
          </cell>
          <cell r="M347">
            <v>5633.7460000000001</v>
          </cell>
          <cell r="N347" t="e">
            <v>#N/A</v>
          </cell>
          <cell r="O347" t="e">
            <v>#N/A</v>
          </cell>
          <cell r="P347" t="e">
            <v>#N/A</v>
          </cell>
          <cell r="R347" t="e">
            <v>#N/A</v>
          </cell>
          <cell r="S347" t="e">
            <v>#N/A</v>
          </cell>
          <cell r="T347" t="e">
            <v>#N/A</v>
          </cell>
          <cell r="U347" t="e">
            <v>#DIV/0!</v>
          </cell>
        </row>
        <row r="348">
          <cell r="A348">
            <v>42629</v>
          </cell>
          <cell r="B348" t="e">
            <v>#N/A</v>
          </cell>
          <cell r="C348">
            <v>5461.0460000000003</v>
          </cell>
          <cell r="D348" t="e">
            <v>#N/A</v>
          </cell>
          <cell r="E348" t="e">
            <v>#N/A</v>
          </cell>
          <cell r="F348" t="e">
            <v>#N/A</v>
          </cell>
          <cell r="H348" t="e">
            <v>#N/A</v>
          </cell>
          <cell r="I348" t="e">
            <v>#N/A</v>
          </cell>
          <cell r="K348" t="e">
            <v>#N/A</v>
          </cell>
          <cell r="L348" t="e">
            <v>#N/A</v>
          </cell>
          <cell r="M348">
            <v>5633.7460000000001</v>
          </cell>
          <cell r="N348" t="e">
            <v>#N/A</v>
          </cell>
          <cell r="O348" t="e">
            <v>#N/A</v>
          </cell>
          <cell r="P348" t="e">
            <v>#N/A</v>
          </cell>
          <cell r="R348" t="e">
            <v>#N/A</v>
          </cell>
          <cell r="S348" t="e">
            <v>#N/A</v>
          </cell>
          <cell r="T348" t="e">
            <v>#N/A</v>
          </cell>
          <cell r="U348" t="e">
            <v>#DIV/0!</v>
          </cell>
        </row>
        <row r="349">
          <cell r="A349">
            <v>42632</v>
          </cell>
          <cell r="B349" t="e">
            <v>#N/A</v>
          </cell>
          <cell r="C349">
            <v>5461.0460000000003</v>
          </cell>
          <cell r="D349" t="e">
            <v>#N/A</v>
          </cell>
          <cell r="E349" t="e">
            <v>#N/A</v>
          </cell>
          <cell r="F349" t="e">
            <v>#N/A</v>
          </cell>
          <cell r="H349" t="e">
            <v>#N/A</v>
          </cell>
          <cell r="I349" t="e">
            <v>#N/A</v>
          </cell>
          <cell r="K349" t="e">
            <v>#N/A</v>
          </cell>
          <cell r="L349" t="e">
            <v>#N/A</v>
          </cell>
          <cell r="M349">
            <v>5633.7460000000001</v>
          </cell>
          <cell r="N349" t="e">
            <v>#N/A</v>
          </cell>
          <cell r="O349" t="e">
            <v>#N/A</v>
          </cell>
          <cell r="P349" t="e">
            <v>#N/A</v>
          </cell>
          <cell r="R349" t="e">
            <v>#N/A</v>
          </cell>
          <cell r="S349" t="e">
            <v>#N/A</v>
          </cell>
          <cell r="T349" t="e">
            <v>#N/A</v>
          </cell>
          <cell r="U349" t="e">
            <v>#DIV/0!</v>
          </cell>
        </row>
        <row r="350">
          <cell r="A350">
            <v>42633</v>
          </cell>
          <cell r="B350" t="e">
            <v>#N/A</v>
          </cell>
          <cell r="C350">
            <v>5461.0460000000003</v>
          </cell>
          <cell r="D350" t="e">
            <v>#N/A</v>
          </cell>
          <cell r="E350" t="e">
            <v>#N/A</v>
          </cell>
          <cell r="F350" t="e">
            <v>#N/A</v>
          </cell>
          <cell r="H350" t="e">
            <v>#N/A</v>
          </cell>
          <cell r="I350" t="e">
            <v>#N/A</v>
          </cell>
          <cell r="K350" t="e">
            <v>#N/A</v>
          </cell>
          <cell r="L350" t="e">
            <v>#N/A</v>
          </cell>
          <cell r="M350">
            <v>5633.7460000000001</v>
          </cell>
          <cell r="N350" t="e">
            <v>#N/A</v>
          </cell>
          <cell r="O350" t="e">
            <v>#N/A</v>
          </cell>
          <cell r="P350" t="e">
            <v>#N/A</v>
          </cell>
          <cell r="R350" t="e">
            <v>#N/A</v>
          </cell>
          <cell r="S350" t="e">
            <v>#N/A</v>
          </cell>
          <cell r="T350" t="e">
            <v>#N/A</v>
          </cell>
          <cell r="U350" t="e">
            <v>#DIV/0!</v>
          </cell>
        </row>
        <row r="351">
          <cell r="A351">
            <v>42634</v>
          </cell>
          <cell r="B351" t="e">
            <v>#N/A</v>
          </cell>
          <cell r="C351">
            <v>5461.0460000000003</v>
          </cell>
          <cell r="D351" t="e">
            <v>#N/A</v>
          </cell>
          <cell r="E351" t="e">
            <v>#N/A</v>
          </cell>
          <cell r="F351" t="e">
            <v>#N/A</v>
          </cell>
          <cell r="H351" t="e">
            <v>#N/A</v>
          </cell>
          <cell r="I351" t="e">
            <v>#N/A</v>
          </cell>
          <cell r="K351" t="e">
            <v>#N/A</v>
          </cell>
          <cell r="L351" t="e">
            <v>#N/A</v>
          </cell>
          <cell r="M351">
            <v>5633.7460000000001</v>
          </cell>
          <cell r="N351" t="e">
            <v>#N/A</v>
          </cell>
          <cell r="O351" t="e">
            <v>#N/A</v>
          </cell>
          <cell r="P351" t="e">
            <v>#N/A</v>
          </cell>
          <cell r="R351" t="e">
            <v>#N/A</v>
          </cell>
          <cell r="S351" t="e">
            <v>#N/A</v>
          </cell>
          <cell r="T351" t="e">
            <v>#N/A</v>
          </cell>
          <cell r="U351" t="e">
            <v>#DIV/0!</v>
          </cell>
        </row>
        <row r="352">
          <cell r="A352">
            <v>42635</v>
          </cell>
          <cell r="B352" t="e">
            <v>#N/A</v>
          </cell>
          <cell r="C352">
            <v>5461.0460000000003</v>
          </cell>
          <cell r="D352" t="e">
            <v>#N/A</v>
          </cell>
          <cell r="E352" t="e">
            <v>#N/A</v>
          </cell>
          <cell r="F352" t="e">
            <v>#N/A</v>
          </cell>
          <cell r="H352" t="e">
            <v>#N/A</v>
          </cell>
          <cell r="I352" t="e">
            <v>#N/A</v>
          </cell>
          <cell r="K352" t="e">
            <v>#N/A</v>
          </cell>
          <cell r="L352" t="e">
            <v>#N/A</v>
          </cell>
          <cell r="M352">
            <v>5633.7460000000001</v>
          </cell>
          <cell r="N352" t="e">
            <v>#N/A</v>
          </cell>
          <cell r="O352" t="e">
            <v>#N/A</v>
          </cell>
          <cell r="P352" t="e">
            <v>#N/A</v>
          </cell>
          <cell r="R352" t="e">
            <v>#N/A</v>
          </cell>
          <cell r="S352" t="e">
            <v>#N/A</v>
          </cell>
          <cell r="T352" t="e">
            <v>#N/A</v>
          </cell>
          <cell r="U352" t="e">
            <v>#DIV/0!</v>
          </cell>
        </row>
        <row r="353">
          <cell r="A353">
            <v>42636</v>
          </cell>
          <cell r="B353" t="e">
            <v>#N/A</v>
          </cell>
          <cell r="C353">
            <v>5461.0460000000003</v>
          </cell>
          <cell r="D353" t="e">
            <v>#N/A</v>
          </cell>
          <cell r="E353" t="e">
            <v>#N/A</v>
          </cell>
          <cell r="F353" t="e">
            <v>#N/A</v>
          </cell>
          <cell r="H353" t="e">
            <v>#N/A</v>
          </cell>
          <cell r="I353" t="e">
            <v>#N/A</v>
          </cell>
          <cell r="K353" t="e">
            <v>#N/A</v>
          </cell>
          <cell r="L353" t="e">
            <v>#N/A</v>
          </cell>
          <cell r="M353">
            <v>5633.7460000000001</v>
          </cell>
          <cell r="N353" t="e">
            <v>#N/A</v>
          </cell>
          <cell r="O353" t="e">
            <v>#N/A</v>
          </cell>
          <cell r="P353" t="e">
            <v>#N/A</v>
          </cell>
          <cell r="R353" t="e">
            <v>#N/A</v>
          </cell>
          <cell r="S353" t="e">
            <v>#N/A</v>
          </cell>
          <cell r="T353" t="e">
            <v>#N/A</v>
          </cell>
          <cell r="U353" t="e">
            <v>#DIV/0!</v>
          </cell>
        </row>
        <row r="354">
          <cell r="A354">
            <v>42639</v>
          </cell>
          <cell r="B354" t="e">
            <v>#N/A</v>
          </cell>
          <cell r="C354">
            <v>5461.0460000000003</v>
          </cell>
          <cell r="D354" t="e">
            <v>#N/A</v>
          </cell>
          <cell r="E354" t="e">
            <v>#N/A</v>
          </cell>
          <cell r="F354" t="e">
            <v>#N/A</v>
          </cell>
          <cell r="H354" t="e">
            <v>#N/A</v>
          </cell>
          <cell r="I354" t="e">
            <v>#N/A</v>
          </cell>
          <cell r="K354" t="e">
            <v>#N/A</v>
          </cell>
          <cell r="L354" t="e">
            <v>#N/A</v>
          </cell>
          <cell r="M354">
            <v>5633.7460000000001</v>
          </cell>
          <cell r="N354" t="e">
            <v>#N/A</v>
          </cell>
          <cell r="O354" t="e">
            <v>#N/A</v>
          </cell>
          <cell r="P354" t="e">
            <v>#N/A</v>
          </cell>
          <cell r="R354" t="e">
            <v>#N/A</v>
          </cell>
          <cell r="S354" t="e">
            <v>#N/A</v>
          </cell>
          <cell r="T354" t="e">
            <v>#N/A</v>
          </cell>
          <cell r="U354" t="e">
            <v>#DIV/0!</v>
          </cell>
        </row>
        <row r="355">
          <cell r="A355">
            <v>42640</v>
          </cell>
          <cell r="B355" t="e">
            <v>#N/A</v>
          </cell>
          <cell r="C355">
            <v>5461.0460000000003</v>
          </cell>
          <cell r="D355" t="e">
            <v>#N/A</v>
          </cell>
          <cell r="E355" t="e">
            <v>#N/A</v>
          </cell>
          <cell r="F355" t="e">
            <v>#N/A</v>
          </cell>
          <cell r="H355" t="e">
            <v>#N/A</v>
          </cell>
          <cell r="I355" t="e">
            <v>#N/A</v>
          </cell>
          <cell r="K355" t="e">
            <v>#N/A</v>
          </cell>
          <cell r="L355" t="e">
            <v>#N/A</v>
          </cell>
          <cell r="M355">
            <v>5633.7460000000001</v>
          </cell>
          <cell r="N355" t="e">
            <v>#N/A</v>
          </cell>
          <cell r="O355" t="e">
            <v>#N/A</v>
          </cell>
          <cell r="P355" t="e">
            <v>#N/A</v>
          </cell>
          <cell r="R355" t="e">
            <v>#N/A</v>
          </cell>
          <cell r="S355" t="e">
            <v>#N/A</v>
          </cell>
          <cell r="T355" t="e">
            <v>#N/A</v>
          </cell>
          <cell r="U355" t="e">
            <v>#DIV/0!</v>
          </cell>
        </row>
        <row r="356">
          <cell r="A356">
            <v>42641</v>
          </cell>
          <cell r="B356" t="e">
            <v>#N/A</v>
          </cell>
          <cell r="C356">
            <v>5461.0460000000003</v>
          </cell>
          <cell r="D356" t="e">
            <v>#N/A</v>
          </cell>
          <cell r="E356" t="e">
            <v>#N/A</v>
          </cell>
          <cell r="F356" t="e">
            <v>#N/A</v>
          </cell>
          <cell r="H356" t="e">
            <v>#N/A</v>
          </cell>
          <cell r="I356" t="e">
            <v>#N/A</v>
          </cell>
          <cell r="K356" t="e">
            <v>#N/A</v>
          </cell>
          <cell r="L356" t="e">
            <v>#N/A</v>
          </cell>
          <cell r="M356">
            <v>5633.7460000000001</v>
          </cell>
          <cell r="N356" t="e">
            <v>#N/A</v>
          </cell>
          <cell r="O356" t="e">
            <v>#N/A</v>
          </cell>
          <cell r="P356" t="e">
            <v>#N/A</v>
          </cell>
          <cell r="R356" t="e">
            <v>#N/A</v>
          </cell>
          <cell r="S356" t="e">
            <v>#N/A</v>
          </cell>
          <cell r="T356" t="e">
            <v>#N/A</v>
          </cell>
          <cell r="U356" t="e">
            <v>#DIV/0!</v>
          </cell>
        </row>
        <row r="357">
          <cell r="A357">
            <v>42642</v>
          </cell>
          <cell r="B357" t="e">
            <v>#N/A</v>
          </cell>
          <cell r="C357">
            <v>5461.0460000000003</v>
          </cell>
          <cell r="D357" t="e">
            <v>#N/A</v>
          </cell>
          <cell r="E357" t="e">
            <v>#N/A</v>
          </cell>
          <cell r="F357" t="e">
            <v>#N/A</v>
          </cell>
          <cell r="H357" t="e">
            <v>#N/A</v>
          </cell>
          <cell r="I357" t="e">
            <v>#N/A</v>
          </cell>
          <cell r="K357" t="e">
            <v>#N/A</v>
          </cell>
          <cell r="L357" t="e">
            <v>#N/A</v>
          </cell>
          <cell r="M357">
            <v>5633.7460000000001</v>
          </cell>
          <cell r="N357" t="e">
            <v>#N/A</v>
          </cell>
          <cell r="O357" t="e">
            <v>#N/A</v>
          </cell>
          <cell r="P357" t="e">
            <v>#N/A</v>
          </cell>
          <cell r="R357" t="e">
            <v>#N/A</v>
          </cell>
          <cell r="S357" t="e">
            <v>#N/A</v>
          </cell>
          <cell r="T357" t="e">
            <v>#N/A</v>
          </cell>
          <cell r="U357" t="e">
            <v>#DIV/0!</v>
          </cell>
        </row>
        <row r="358">
          <cell r="A358">
            <v>42643</v>
          </cell>
          <cell r="B358" t="e">
            <v>#N/A</v>
          </cell>
          <cell r="C358">
            <v>5461.0460000000003</v>
          </cell>
          <cell r="D358" t="e">
            <v>#N/A</v>
          </cell>
          <cell r="E358" t="e">
            <v>#N/A</v>
          </cell>
          <cell r="F358" t="e">
            <v>#N/A</v>
          </cell>
          <cell r="H358" t="e">
            <v>#N/A</v>
          </cell>
          <cell r="I358" t="e">
            <v>#N/A</v>
          </cell>
          <cell r="K358" t="e">
            <v>#N/A</v>
          </cell>
          <cell r="L358" t="e">
            <v>#N/A</v>
          </cell>
          <cell r="M358">
            <v>5633.7460000000001</v>
          </cell>
          <cell r="N358" t="e">
            <v>#N/A</v>
          </cell>
          <cell r="O358" t="e">
            <v>#N/A</v>
          </cell>
          <cell r="P358" t="e">
            <v>#N/A</v>
          </cell>
          <cell r="R358" t="e">
            <v>#N/A</v>
          </cell>
          <cell r="S358" t="e">
            <v>#N/A</v>
          </cell>
          <cell r="T358" t="e">
            <v>#N/A</v>
          </cell>
          <cell r="U358" t="e">
            <v>#DIV/0!</v>
          </cell>
        </row>
        <row r="359">
          <cell r="A359">
            <v>42646</v>
          </cell>
          <cell r="B359" t="e">
            <v>#N/A</v>
          </cell>
          <cell r="C359">
            <v>5461.0460000000003</v>
          </cell>
          <cell r="D359" t="e">
            <v>#N/A</v>
          </cell>
          <cell r="E359" t="e">
            <v>#N/A</v>
          </cell>
          <cell r="F359" t="e">
            <v>#N/A</v>
          </cell>
          <cell r="H359" t="e">
            <v>#N/A</v>
          </cell>
          <cell r="I359" t="e">
            <v>#N/A</v>
          </cell>
          <cell r="K359" t="e">
            <v>#N/A</v>
          </cell>
          <cell r="L359" t="e">
            <v>#N/A</v>
          </cell>
          <cell r="M359">
            <v>5633.7460000000001</v>
          </cell>
          <cell r="N359" t="e">
            <v>#N/A</v>
          </cell>
          <cell r="O359" t="e">
            <v>#N/A</v>
          </cell>
          <cell r="P359" t="e">
            <v>#N/A</v>
          </cell>
          <cell r="R359" t="e">
            <v>#N/A</v>
          </cell>
          <cell r="S359" t="e">
            <v>#N/A</v>
          </cell>
          <cell r="T359" t="e">
            <v>#N/A</v>
          </cell>
          <cell r="U359" t="e">
            <v>#DIV/0!</v>
          </cell>
        </row>
        <row r="360">
          <cell r="A360">
            <v>42647</v>
          </cell>
          <cell r="B360" t="e">
            <v>#N/A</v>
          </cell>
          <cell r="C360">
            <v>5461.0460000000003</v>
          </cell>
          <cell r="D360" t="e">
            <v>#N/A</v>
          </cell>
          <cell r="E360" t="e">
            <v>#N/A</v>
          </cell>
          <cell r="F360" t="e">
            <v>#N/A</v>
          </cell>
          <cell r="H360" t="e">
            <v>#N/A</v>
          </cell>
          <cell r="I360" t="e">
            <v>#N/A</v>
          </cell>
          <cell r="K360" t="e">
            <v>#N/A</v>
          </cell>
          <cell r="L360" t="e">
            <v>#N/A</v>
          </cell>
          <cell r="M360">
            <v>5633.7460000000001</v>
          </cell>
          <cell r="N360" t="e">
            <v>#N/A</v>
          </cell>
          <cell r="O360" t="e">
            <v>#N/A</v>
          </cell>
          <cell r="P360" t="e">
            <v>#N/A</v>
          </cell>
          <cell r="R360" t="e">
            <v>#N/A</v>
          </cell>
          <cell r="S360" t="e">
            <v>#N/A</v>
          </cell>
          <cell r="T360" t="e">
            <v>#N/A</v>
          </cell>
          <cell r="U360" t="e">
            <v>#DIV/0!</v>
          </cell>
        </row>
        <row r="361">
          <cell r="A361">
            <v>42648</v>
          </cell>
          <cell r="B361" t="e">
            <v>#N/A</v>
          </cell>
          <cell r="C361">
            <v>5461.0460000000003</v>
          </cell>
          <cell r="D361" t="e">
            <v>#N/A</v>
          </cell>
          <cell r="E361" t="e">
            <v>#N/A</v>
          </cell>
          <cell r="F361" t="e">
            <v>#N/A</v>
          </cell>
          <cell r="H361" t="e">
            <v>#N/A</v>
          </cell>
          <cell r="I361" t="e">
            <v>#N/A</v>
          </cell>
          <cell r="K361" t="e">
            <v>#N/A</v>
          </cell>
          <cell r="L361" t="e">
            <v>#N/A</v>
          </cell>
          <cell r="M361">
            <v>5633.7460000000001</v>
          </cell>
          <cell r="N361" t="e">
            <v>#N/A</v>
          </cell>
          <cell r="O361" t="e">
            <v>#N/A</v>
          </cell>
          <cell r="P361" t="e">
            <v>#N/A</v>
          </cell>
          <cell r="R361" t="e">
            <v>#N/A</v>
          </cell>
          <cell r="S361" t="e">
            <v>#N/A</v>
          </cell>
          <cell r="T361" t="e">
            <v>#N/A</v>
          </cell>
          <cell r="U361" t="e">
            <v>#DIV/0!</v>
          </cell>
        </row>
        <row r="362">
          <cell r="A362">
            <v>42649</v>
          </cell>
          <cell r="B362" t="e">
            <v>#N/A</v>
          </cell>
          <cell r="C362">
            <v>5461.0460000000003</v>
          </cell>
          <cell r="D362" t="e">
            <v>#N/A</v>
          </cell>
          <cell r="E362" t="e">
            <v>#N/A</v>
          </cell>
          <cell r="F362" t="e">
            <v>#N/A</v>
          </cell>
          <cell r="H362" t="e">
            <v>#N/A</v>
          </cell>
          <cell r="I362" t="e">
            <v>#N/A</v>
          </cell>
          <cell r="K362" t="e">
            <v>#N/A</v>
          </cell>
          <cell r="L362" t="e">
            <v>#N/A</v>
          </cell>
          <cell r="M362">
            <v>5633.7460000000001</v>
          </cell>
          <cell r="N362" t="e">
            <v>#N/A</v>
          </cell>
          <cell r="O362" t="e">
            <v>#N/A</v>
          </cell>
          <cell r="P362" t="e">
            <v>#N/A</v>
          </cell>
          <cell r="R362" t="e">
            <v>#N/A</v>
          </cell>
          <cell r="S362" t="e">
            <v>#N/A</v>
          </cell>
          <cell r="T362" t="e">
            <v>#N/A</v>
          </cell>
          <cell r="U362" t="e">
            <v>#DIV/0!</v>
          </cell>
        </row>
        <row r="363">
          <cell r="A363">
            <v>42650</v>
          </cell>
          <cell r="B363" t="e">
            <v>#N/A</v>
          </cell>
          <cell r="C363">
            <v>5461.0460000000003</v>
          </cell>
          <cell r="D363" t="e">
            <v>#N/A</v>
          </cell>
          <cell r="E363" t="e">
            <v>#N/A</v>
          </cell>
          <cell r="F363" t="e">
            <v>#N/A</v>
          </cell>
          <cell r="H363" t="e">
            <v>#N/A</v>
          </cell>
          <cell r="I363" t="e">
            <v>#N/A</v>
          </cell>
          <cell r="K363" t="e">
            <v>#N/A</v>
          </cell>
          <cell r="L363" t="e">
            <v>#N/A</v>
          </cell>
          <cell r="M363">
            <v>5633.7460000000001</v>
          </cell>
          <cell r="N363" t="e">
            <v>#N/A</v>
          </cell>
          <cell r="O363" t="e">
            <v>#N/A</v>
          </cell>
          <cell r="P363" t="e">
            <v>#N/A</v>
          </cell>
          <cell r="R363" t="e">
            <v>#N/A</v>
          </cell>
          <cell r="S363" t="e">
            <v>#N/A</v>
          </cell>
          <cell r="T363" t="e">
            <v>#N/A</v>
          </cell>
          <cell r="U363" t="e">
            <v>#DIV/0!</v>
          </cell>
        </row>
        <row r="364">
          <cell r="A364">
            <v>42653</v>
          </cell>
          <cell r="B364" t="e">
            <v>#N/A</v>
          </cell>
          <cell r="C364">
            <v>5461.0460000000003</v>
          </cell>
          <cell r="D364" t="e">
            <v>#N/A</v>
          </cell>
          <cell r="E364" t="e">
            <v>#N/A</v>
          </cell>
          <cell r="F364" t="e">
            <v>#N/A</v>
          </cell>
          <cell r="H364" t="e">
            <v>#N/A</v>
          </cell>
          <cell r="I364" t="e">
            <v>#N/A</v>
          </cell>
          <cell r="K364" t="e">
            <v>#N/A</v>
          </cell>
          <cell r="L364" t="e">
            <v>#N/A</v>
          </cell>
          <cell r="M364">
            <v>5633.7460000000001</v>
          </cell>
          <cell r="N364" t="e">
            <v>#N/A</v>
          </cell>
          <cell r="O364" t="e">
            <v>#N/A</v>
          </cell>
          <cell r="P364" t="e">
            <v>#N/A</v>
          </cell>
          <cell r="R364" t="e">
            <v>#N/A</v>
          </cell>
          <cell r="S364" t="e">
            <v>#N/A</v>
          </cell>
          <cell r="T364" t="e">
            <v>#N/A</v>
          </cell>
          <cell r="U364" t="e">
            <v>#DIV/0!</v>
          </cell>
        </row>
        <row r="365">
          <cell r="A365">
            <v>42654</v>
          </cell>
          <cell r="B365" t="e">
            <v>#N/A</v>
          </cell>
          <cell r="C365">
            <v>5461.0460000000003</v>
          </cell>
          <cell r="D365" t="e">
            <v>#N/A</v>
          </cell>
          <cell r="E365" t="e">
            <v>#N/A</v>
          </cell>
          <cell r="F365" t="e">
            <v>#N/A</v>
          </cell>
          <cell r="H365" t="e">
            <v>#N/A</v>
          </cell>
          <cell r="I365" t="e">
            <v>#N/A</v>
          </cell>
          <cell r="K365" t="e">
            <v>#N/A</v>
          </cell>
          <cell r="L365" t="e">
            <v>#N/A</v>
          </cell>
          <cell r="M365">
            <v>5633.7460000000001</v>
          </cell>
          <cell r="N365" t="e">
            <v>#N/A</v>
          </cell>
          <cell r="O365" t="e">
            <v>#N/A</v>
          </cell>
          <cell r="P365" t="e">
            <v>#N/A</v>
          </cell>
          <cell r="R365" t="e">
            <v>#N/A</v>
          </cell>
          <cell r="S365" t="e">
            <v>#N/A</v>
          </cell>
          <cell r="T365" t="e">
            <v>#N/A</v>
          </cell>
          <cell r="U365" t="e">
            <v>#DIV/0!</v>
          </cell>
        </row>
        <row r="366">
          <cell r="A366">
            <v>42655</v>
          </cell>
          <cell r="B366" t="e">
            <v>#N/A</v>
          </cell>
          <cell r="C366">
            <v>5461.0460000000003</v>
          </cell>
          <cell r="D366" t="e">
            <v>#N/A</v>
          </cell>
          <cell r="E366" t="e">
            <v>#N/A</v>
          </cell>
          <cell r="F366" t="e">
            <v>#N/A</v>
          </cell>
          <cell r="H366" t="e">
            <v>#N/A</v>
          </cell>
          <cell r="I366" t="e">
            <v>#N/A</v>
          </cell>
          <cell r="K366" t="e">
            <v>#N/A</v>
          </cell>
          <cell r="L366" t="e">
            <v>#N/A</v>
          </cell>
          <cell r="M366">
            <v>5633.7460000000001</v>
          </cell>
          <cell r="N366" t="e">
            <v>#N/A</v>
          </cell>
          <cell r="O366" t="e">
            <v>#N/A</v>
          </cell>
          <cell r="P366" t="e">
            <v>#N/A</v>
          </cell>
          <cell r="R366" t="e">
            <v>#N/A</v>
          </cell>
          <cell r="S366" t="e">
            <v>#N/A</v>
          </cell>
          <cell r="T366" t="e">
            <v>#N/A</v>
          </cell>
          <cell r="U366" t="e">
            <v>#DIV/0!</v>
          </cell>
        </row>
        <row r="367">
          <cell r="A367">
            <v>42656</v>
          </cell>
          <cell r="B367" t="e">
            <v>#N/A</v>
          </cell>
          <cell r="C367">
            <v>5461.0460000000003</v>
          </cell>
          <cell r="D367" t="e">
            <v>#N/A</v>
          </cell>
          <cell r="E367" t="e">
            <v>#N/A</v>
          </cell>
          <cell r="F367" t="e">
            <v>#N/A</v>
          </cell>
          <cell r="H367" t="e">
            <v>#N/A</v>
          </cell>
          <cell r="I367" t="e">
            <v>#N/A</v>
          </cell>
          <cell r="K367" t="e">
            <v>#N/A</v>
          </cell>
          <cell r="L367" t="e">
            <v>#N/A</v>
          </cell>
          <cell r="M367">
            <v>5633.7460000000001</v>
          </cell>
          <cell r="N367" t="e">
            <v>#N/A</v>
          </cell>
          <cell r="O367" t="e">
            <v>#N/A</v>
          </cell>
          <cell r="P367" t="e">
            <v>#N/A</v>
          </cell>
          <cell r="R367" t="e">
            <v>#N/A</v>
          </cell>
          <cell r="S367" t="e">
            <v>#N/A</v>
          </cell>
          <cell r="T367" t="e">
            <v>#N/A</v>
          </cell>
          <cell r="U367" t="e">
            <v>#DIV/0!</v>
          </cell>
        </row>
        <row r="368">
          <cell r="A368">
            <v>42657</v>
          </cell>
          <cell r="B368" t="e">
            <v>#N/A</v>
          </cell>
          <cell r="C368">
            <v>5461.0460000000003</v>
          </cell>
          <cell r="D368" t="e">
            <v>#N/A</v>
          </cell>
          <cell r="E368" t="e">
            <v>#N/A</v>
          </cell>
          <cell r="F368" t="e">
            <v>#N/A</v>
          </cell>
          <cell r="H368" t="e">
            <v>#N/A</v>
          </cell>
          <cell r="I368" t="e">
            <v>#N/A</v>
          </cell>
          <cell r="K368" t="e">
            <v>#N/A</v>
          </cell>
          <cell r="L368" t="e">
            <v>#N/A</v>
          </cell>
          <cell r="M368">
            <v>5633.7460000000001</v>
          </cell>
          <cell r="N368" t="e">
            <v>#N/A</v>
          </cell>
          <cell r="O368" t="e">
            <v>#N/A</v>
          </cell>
          <cell r="P368" t="e">
            <v>#N/A</v>
          </cell>
          <cell r="R368" t="e">
            <v>#N/A</v>
          </cell>
          <cell r="S368" t="e">
            <v>#N/A</v>
          </cell>
          <cell r="T368" t="e">
            <v>#N/A</v>
          </cell>
          <cell r="U368" t="e">
            <v>#DIV/0!</v>
          </cell>
        </row>
        <row r="369">
          <cell r="A369">
            <v>42660</v>
          </cell>
          <cell r="B369" t="e">
            <v>#N/A</v>
          </cell>
          <cell r="C369">
            <v>5461.0460000000003</v>
          </cell>
          <cell r="D369" t="e">
            <v>#N/A</v>
          </cell>
          <cell r="E369" t="e">
            <v>#N/A</v>
          </cell>
          <cell r="F369" t="e">
            <v>#N/A</v>
          </cell>
          <cell r="H369" t="e">
            <v>#N/A</v>
          </cell>
          <cell r="I369" t="e">
            <v>#N/A</v>
          </cell>
          <cell r="K369" t="e">
            <v>#N/A</v>
          </cell>
          <cell r="L369" t="e">
            <v>#N/A</v>
          </cell>
          <cell r="M369">
            <v>5633.7460000000001</v>
          </cell>
          <cell r="N369" t="e">
            <v>#N/A</v>
          </cell>
          <cell r="O369" t="e">
            <v>#N/A</v>
          </cell>
          <cell r="P369" t="e">
            <v>#N/A</v>
          </cell>
          <cell r="R369" t="e">
            <v>#N/A</v>
          </cell>
          <cell r="S369" t="e">
            <v>#N/A</v>
          </cell>
          <cell r="T369" t="e">
            <v>#N/A</v>
          </cell>
          <cell r="U369" t="e">
            <v>#DIV/0!</v>
          </cell>
        </row>
        <row r="370">
          <cell r="A370">
            <v>42661</v>
          </cell>
          <cell r="B370" t="e">
            <v>#N/A</v>
          </cell>
          <cell r="C370">
            <v>5461.0460000000003</v>
          </cell>
          <cell r="D370" t="e">
            <v>#N/A</v>
          </cell>
          <cell r="E370" t="e">
            <v>#N/A</v>
          </cell>
          <cell r="F370" t="e">
            <v>#N/A</v>
          </cell>
          <cell r="H370" t="e">
            <v>#N/A</v>
          </cell>
          <cell r="I370" t="e">
            <v>#N/A</v>
          </cell>
          <cell r="K370" t="e">
            <v>#N/A</v>
          </cell>
          <cell r="L370" t="e">
            <v>#N/A</v>
          </cell>
          <cell r="M370">
            <v>5633.7460000000001</v>
          </cell>
          <cell r="N370" t="e">
            <v>#N/A</v>
          </cell>
          <cell r="O370" t="e">
            <v>#N/A</v>
          </cell>
          <cell r="P370" t="e">
            <v>#N/A</v>
          </cell>
          <cell r="R370" t="e">
            <v>#N/A</v>
          </cell>
          <cell r="S370" t="e">
            <v>#N/A</v>
          </cell>
          <cell r="T370" t="e">
            <v>#N/A</v>
          </cell>
          <cell r="U370" t="e">
            <v>#DIV/0!</v>
          </cell>
        </row>
        <row r="371">
          <cell r="A371">
            <v>42662</v>
          </cell>
          <cell r="B371" t="e">
            <v>#N/A</v>
          </cell>
          <cell r="C371">
            <v>5461.0460000000003</v>
          </cell>
          <cell r="D371" t="e">
            <v>#N/A</v>
          </cell>
          <cell r="E371" t="e">
            <v>#N/A</v>
          </cell>
          <cell r="F371" t="e">
            <v>#N/A</v>
          </cell>
          <cell r="H371" t="e">
            <v>#N/A</v>
          </cell>
          <cell r="I371" t="e">
            <v>#N/A</v>
          </cell>
          <cell r="K371" t="e">
            <v>#N/A</v>
          </cell>
          <cell r="L371" t="e">
            <v>#N/A</v>
          </cell>
          <cell r="M371">
            <v>5633.7460000000001</v>
          </cell>
          <cell r="N371" t="e">
            <v>#N/A</v>
          </cell>
          <cell r="O371" t="e">
            <v>#N/A</v>
          </cell>
          <cell r="P371" t="e">
            <v>#N/A</v>
          </cell>
          <cell r="R371" t="e">
            <v>#N/A</v>
          </cell>
          <cell r="S371" t="e">
            <v>#N/A</v>
          </cell>
          <cell r="T371" t="e">
            <v>#N/A</v>
          </cell>
          <cell r="U371" t="e">
            <v>#DIV/0!</v>
          </cell>
        </row>
        <row r="372">
          <cell r="A372">
            <v>42663</v>
          </cell>
          <cell r="B372" t="e">
            <v>#N/A</v>
          </cell>
          <cell r="C372">
            <v>5461.0460000000003</v>
          </cell>
          <cell r="D372" t="e">
            <v>#N/A</v>
          </cell>
          <cell r="E372" t="e">
            <v>#N/A</v>
          </cell>
          <cell r="F372" t="e">
            <v>#N/A</v>
          </cell>
          <cell r="H372" t="e">
            <v>#N/A</v>
          </cell>
          <cell r="I372" t="e">
            <v>#N/A</v>
          </cell>
          <cell r="K372" t="e">
            <v>#N/A</v>
          </cell>
          <cell r="L372" t="e">
            <v>#N/A</v>
          </cell>
          <cell r="M372">
            <v>5633.7460000000001</v>
          </cell>
          <cell r="N372" t="e">
            <v>#N/A</v>
          </cell>
          <cell r="O372" t="e">
            <v>#N/A</v>
          </cell>
          <cell r="P372" t="e">
            <v>#N/A</v>
          </cell>
          <cell r="R372" t="e">
            <v>#N/A</v>
          </cell>
          <cell r="S372" t="e">
            <v>#N/A</v>
          </cell>
          <cell r="T372" t="e">
            <v>#N/A</v>
          </cell>
          <cell r="U372" t="e">
            <v>#DIV/0!</v>
          </cell>
        </row>
        <row r="373">
          <cell r="A373">
            <v>42664</v>
          </cell>
          <cell r="B373" t="e">
            <v>#N/A</v>
          </cell>
          <cell r="C373">
            <v>5461.0460000000003</v>
          </cell>
          <cell r="D373" t="e">
            <v>#N/A</v>
          </cell>
          <cell r="E373" t="e">
            <v>#N/A</v>
          </cell>
          <cell r="F373" t="e">
            <v>#N/A</v>
          </cell>
          <cell r="H373" t="e">
            <v>#N/A</v>
          </cell>
          <cell r="I373" t="e">
            <v>#N/A</v>
          </cell>
          <cell r="K373" t="e">
            <v>#N/A</v>
          </cell>
          <cell r="L373" t="e">
            <v>#N/A</v>
          </cell>
          <cell r="M373">
            <v>5633.7460000000001</v>
          </cell>
          <cell r="N373" t="e">
            <v>#N/A</v>
          </cell>
          <cell r="O373" t="e">
            <v>#N/A</v>
          </cell>
          <cell r="P373" t="e">
            <v>#N/A</v>
          </cell>
          <cell r="R373" t="e">
            <v>#N/A</v>
          </cell>
          <cell r="S373" t="e">
            <v>#N/A</v>
          </cell>
          <cell r="T373" t="e">
            <v>#N/A</v>
          </cell>
          <cell r="U373" t="e">
            <v>#DIV/0!</v>
          </cell>
        </row>
        <row r="374">
          <cell r="A374">
            <v>42667</v>
          </cell>
          <cell r="B374" t="e">
            <v>#N/A</v>
          </cell>
          <cell r="C374">
            <v>5461.0460000000003</v>
          </cell>
          <cell r="D374" t="e">
            <v>#N/A</v>
          </cell>
          <cell r="E374" t="e">
            <v>#N/A</v>
          </cell>
          <cell r="F374" t="e">
            <v>#N/A</v>
          </cell>
          <cell r="H374" t="e">
            <v>#N/A</v>
          </cell>
          <cell r="I374" t="e">
            <v>#N/A</v>
          </cell>
          <cell r="K374" t="e">
            <v>#N/A</v>
          </cell>
          <cell r="L374" t="e">
            <v>#N/A</v>
          </cell>
          <cell r="M374">
            <v>5633.7460000000001</v>
          </cell>
          <cell r="N374" t="e">
            <v>#N/A</v>
          </cell>
          <cell r="O374" t="e">
            <v>#N/A</v>
          </cell>
          <cell r="P374" t="e">
            <v>#N/A</v>
          </cell>
          <cell r="R374" t="e">
            <v>#N/A</v>
          </cell>
          <cell r="S374" t="e">
            <v>#N/A</v>
          </cell>
          <cell r="T374" t="e">
            <v>#N/A</v>
          </cell>
          <cell r="U374" t="e">
            <v>#DIV/0!</v>
          </cell>
        </row>
        <row r="375">
          <cell r="A375">
            <v>42668</v>
          </cell>
          <cell r="B375" t="e">
            <v>#N/A</v>
          </cell>
          <cell r="C375">
            <v>5461.0460000000003</v>
          </cell>
          <cell r="D375" t="e">
            <v>#N/A</v>
          </cell>
          <cell r="E375" t="e">
            <v>#N/A</v>
          </cell>
          <cell r="F375" t="e">
            <v>#N/A</v>
          </cell>
          <cell r="H375" t="e">
            <v>#N/A</v>
          </cell>
          <cell r="I375" t="e">
            <v>#N/A</v>
          </cell>
          <cell r="K375" t="e">
            <v>#N/A</v>
          </cell>
          <cell r="L375" t="e">
            <v>#N/A</v>
          </cell>
          <cell r="M375">
            <v>5633.7460000000001</v>
          </cell>
          <cell r="N375" t="e">
            <v>#N/A</v>
          </cell>
          <cell r="O375" t="e">
            <v>#N/A</v>
          </cell>
          <cell r="P375" t="e">
            <v>#N/A</v>
          </cell>
          <cell r="R375" t="e">
            <v>#N/A</v>
          </cell>
          <cell r="S375" t="e">
            <v>#N/A</v>
          </cell>
          <cell r="T375" t="e">
            <v>#N/A</v>
          </cell>
          <cell r="U375" t="e">
            <v>#DIV/0!</v>
          </cell>
        </row>
        <row r="376">
          <cell r="A376">
            <v>42669</v>
          </cell>
          <cell r="B376" t="e">
            <v>#N/A</v>
          </cell>
          <cell r="C376">
            <v>5461.0460000000003</v>
          </cell>
          <cell r="D376" t="e">
            <v>#N/A</v>
          </cell>
          <cell r="E376" t="e">
            <v>#N/A</v>
          </cell>
          <cell r="F376" t="e">
            <v>#N/A</v>
          </cell>
          <cell r="H376" t="e">
            <v>#N/A</v>
          </cell>
          <cell r="I376" t="e">
            <v>#N/A</v>
          </cell>
          <cell r="K376" t="e">
            <v>#N/A</v>
          </cell>
          <cell r="L376" t="e">
            <v>#N/A</v>
          </cell>
          <cell r="M376">
            <v>5633.7460000000001</v>
          </cell>
          <cell r="N376" t="e">
            <v>#N/A</v>
          </cell>
          <cell r="O376" t="e">
            <v>#N/A</v>
          </cell>
          <cell r="P376" t="e">
            <v>#N/A</v>
          </cell>
          <cell r="R376" t="e">
            <v>#N/A</v>
          </cell>
          <cell r="S376" t="e">
            <v>#N/A</v>
          </cell>
          <cell r="T376" t="e">
            <v>#N/A</v>
          </cell>
          <cell r="U376" t="e">
            <v>#DIV/0!</v>
          </cell>
        </row>
        <row r="377">
          <cell r="A377">
            <v>42670</v>
          </cell>
          <cell r="B377" t="e">
            <v>#N/A</v>
          </cell>
          <cell r="C377">
            <v>5461.0460000000003</v>
          </cell>
          <cell r="D377" t="e">
            <v>#N/A</v>
          </cell>
          <cell r="E377" t="e">
            <v>#N/A</v>
          </cell>
          <cell r="F377" t="e">
            <v>#N/A</v>
          </cell>
          <cell r="H377" t="e">
            <v>#N/A</v>
          </cell>
          <cell r="I377" t="e">
            <v>#N/A</v>
          </cell>
          <cell r="K377" t="e">
            <v>#N/A</v>
          </cell>
          <cell r="L377" t="e">
            <v>#N/A</v>
          </cell>
          <cell r="M377">
            <v>5633.7460000000001</v>
          </cell>
          <cell r="N377" t="e">
            <v>#N/A</v>
          </cell>
          <cell r="O377" t="e">
            <v>#N/A</v>
          </cell>
          <cell r="P377" t="e">
            <v>#N/A</v>
          </cell>
          <cell r="R377" t="e">
            <v>#N/A</v>
          </cell>
          <cell r="S377" t="e">
            <v>#N/A</v>
          </cell>
          <cell r="T377" t="e">
            <v>#N/A</v>
          </cell>
          <cell r="U377" t="e">
            <v>#DIV/0!</v>
          </cell>
        </row>
        <row r="378">
          <cell r="A378">
            <v>42671</v>
          </cell>
          <cell r="B378" t="e">
            <v>#N/A</v>
          </cell>
          <cell r="C378">
            <v>5461.0460000000003</v>
          </cell>
          <cell r="D378" t="e">
            <v>#N/A</v>
          </cell>
          <cell r="E378" t="e">
            <v>#N/A</v>
          </cell>
          <cell r="F378" t="e">
            <v>#N/A</v>
          </cell>
          <cell r="H378" t="e">
            <v>#N/A</v>
          </cell>
          <cell r="I378" t="e">
            <v>#N/A</v>
          </cell>
          <cell r="K378" t="e">
            <v>#N/A</v>
          </cell>
          <cell r="L378" t="e">
            <v>#N/A</v>
          </cell>
          <cell r="M378">
            <v>5633.7460000000001</v>
          </cell>
          <cell r="N378" t="e">
            <v>#N/A</v>
          </cell>
          <cell r="O378" t="e">
            <v>#N/A</v>
          </cell>
          <cell r="P378" t="e">
            <v>#N/A</v>
          </cell>
          <cell r="R378" t="e">
            <v>#N/A</v>
          </cell>
          <cell r="S378" t="e">
            <v>#N/A</v>
          </cell>
          <cell r="T378" t="e">
            <v>#N/A</v>
          </cell>
          <cell r="U378" t="e">
            <v>#DIV/0!</v>
          </cell>
        </row>
        <row r="379">
          <cell r="A379">
            <v>42674</v>
          </cell>
          <cell r="B379" t="e">
            <v>#N/A</v>
          </cell>
          <cell r="C379">
            <v>5461.0460000000003</v>
          </cell>
          <cell r="D379" t="e">
            <v>#N/A</v>
          </cell>
          <cell r="E379" t="e">
            <v>#N/A</v>
          </cell>
          <cell r="F379" t="e">
            <v>#N/A</v>
          </cell>
          <cell r="H379" t="e">
            <v>#N/A</v>
          </cell>
          <cell r="I379" t="e">
            <v>#N/A</v>
          </cell>
          <cell r="K379" t="e">
            <v>#N/A</v>
          </cell>
          <cell r="L379" t="e">
            <v>#N/A</v>
          </cell>
          <cell r="M379">
            <v>5633.7460000000001</v>
          </cell>
          <cell r="N379" t="e">
            <v>#N/A</v>
          </cell>
          <cell r="O379" t="e">
            <v>#N/A</v>
          </cell>
          <cell r="P379" t="e">
            <v>#N/A</v>
          </cell>
          <cell r="R379" t="e">
            <v>#N/A</v>
          </cell>
          <cell r="S379" t="e">
            <v>#N/A</v>
          </cell>
          <cell r="T379" t="e">
            <v>#N/A</v>
          </cell>
          <cell r="U379" t="e">
            <v>#DIV/0!</v>
          </cell>
        </row>
        <row r="380">
          <cell r="A380">
            <v>42675</v>
          </cell>
          <cell r="B380" t="e">
            <v>#N/A</v>
          </cell>
          <cell r="C380">
            <v>5461.0460000000003</v>
          </cell>
          <cell r="D380" t="e">
            <v>#N/A</v>
          </cell>
          <cell r="E380" t="e">
            <v>#N/A</v>
          </cell>
          <cell r="F380" t="e">
            <v>#N/A</v>
          </cell>
          <cell r="H380" t="e">
            <v>#N/A</v>
          </cell>
          <cell r="I380" t="e">
            <v>#N/A</v>
          </cell>
          <cell r="K380" t="e">
            <v>#N/A</v>
          </cell>
          <cell r="L380" t="e">
            <v>#N/A</v>
          </cell>
          <cell r="M380">
            <v>5633.7460000000001</v>
          </cell>
          <cell r="N380" t="e">
            <v>#N/A</v>
          </cell>
          <cell r="O380" t="e">
            <v>#N/A</v>
          </cell>
          <cell r="P380" t="e">
            <v>#N/A</v>
          </cell>
          <cell r="R380" t="e">
            <v>#N/A</v>
          </cell>
          <cell r="S380" t="e">
            <v>#N/A</v>
          </cell>
          <cell r="T380" t="e">
            <v>#N/A</v>
          </cell>
          <cell r="U380" t="e">
            <v>#DIV/0!</v>
          </cell>
        </row>
        <row r="381">
          <cell r="A381">
            <v>42676</v>
          </cell>
          <cell r="B381" t="e">
            <v>#N/A</v>
          </cell>
          <cell r="C381">
            <v>5461.0460000000003</v>
          </cell>
          <cell r="D381" t="e">
            <v>#N/A</v>
          </cell>
          <cell r="E381" t="e">
            <v>#N/A</v>
          </cell>
          <cell r="F381" t="e">
            <v>#N/A</v>
          </cell>
          <cell r="H381" t="e">
            <v>#N/A</v>
          </cell>
          <cell r="I381" t="e">
            <v>#N/A</v>
          </cell>
          <cell r="K381" t="e">
            <v>#N/A</v>
          </cell>
          <cell r="L381" t="e">
            <v>#N/A</v>
          </cell>
          <cell r="M381">
            <v>5633.7460000000001</v>
          </cell>
          <cell r="N381" t="e">
            <v>#N/A</v>
          </cell>
          <cell r="O381" t="e">
            <v>#N/A</v>
          </cell>
          <cell r="P381" t="e">
            <v>#N/A</v>
          </cell>
          <cell r="R381" t="e">
            <v>#N/A</v>
          </cell>
          <cell r="S381" t="e">
            <v>#N/A</v>
          </cell>
          <cell r="T381" t="e">
            <v>#N/A</v>
          </cell>
          <cell r="U381" t="e">
            <v>#DIV/0!</v>
          </cell>
        </row>
        <row r="382">
          <cell r="A382">
            <v>42677</v>
          </cell>
          <cell r="B382" t="e">
            <v>#N/A</v>
          </cell>
          <cell r="C382">
            <v>5461.0460000000003</v>
          </cell>
          <cell r="D382" t="e">
            <v>#N/A</v>
          </cell>
          <cell r="E382" t="e">
            <v>#N/A</v>
          </cell>
          <cell r="F382" t="e">
            <v>#N/A</v>
          </cell>
          <cell r="H382" t="e">
            <v>#N/A</v>
          </cell>
          <cell r="I382" t="e">
            <v>#N/A</v>
          </cell>
          <cell r="K382" t="e">
            <v>#N/A</v>
          </cell>
          <cell r="L382" t="e">
            <v>#N/A</v>
          </cell>
          <cell r="M382">
            <v>5633.7460000000001</v>
          </cell>
          <cell r="N382" t="e">
            <v>#N/A</v>
          </cell>
          <cell r="O382" t="e">
            <v>#N/A</v>
          </cell>
          <cell r="P382" t="e">
            <v>#N/A</v>
          </cell>
          <cell r="R382" t="e">
            <v>#N/A</v>
          </cell>
          <cell r="S382" t="e">
            <v>#N/A</v>
          </cell>
          <cell r="T382" t="e">
            <v>#N/A</v>
          </cell>
          <cell r="U382" t="e">
            <v>#DIV/0!</v>
          </cell>
        </row>
        <row r="383">
          <cell r="A383">
            <v>42678</v>
          </cell>
          <cell r="B383" t="e">
            <v>#N/A</v>
          </cell>
          <cell r="C383">
            <v>5461.0460000000003</v>
          </cell>
          <cell r="D383" t="e">
            <v>#N/A</v>
          </cell>
          <cell r="E383" t="e">
            <v>#N/A</v>
          </cell>
          <cell r="F383" t="e">
            <v>#N/A</v>
          </cell>
          <cell r="H383" t="e">
            <v>#N/A</v>
          </cell>
          <cell r="I383" t="e">
            <v>#N/A</v>
          </cell>
          <cell r="K383" t="e">
            <v>#N/A</v>
          </cell>
          <cell r="L383" t="e">
            <v>#N/A</v>
          </cell>
          <cell r="M383">
            <v>5633.7460000000001</v>
          </cell>
          <cell r="N383" t="e">
            <v>#N/A</v>
          </cell>
          <cell r="O383" t="e">
            <v>#N/A</v>
          </cell>
          <cell r="P383" t="e">
            <v>#N/A</v>
          </cell>
          <cell r="R383" t="e">
            <v>#N/A</v>
          </cell>
          <cell r="S383" t="e">
            <v>#N/A</v>
          </cell>
          <cell r="T383" t="e">
            <v>#N/A</v>
          </cell>
          <cell r="U383" t="e">
            <v>#DIV/0!</v>
          </cell>
        </row>
        <row r="384">
          <cell r="A384">
            <v>42681</v>
          </cell>
          <cell r="B384" t="e">
            <v>#N/A</v>
          </cell>
          <cell r="C384">
            <v>5461.0460000000003</v>
          </cell>
          <cell r="D384" t="e">
            <v>#N/A</v>
          </cell>
          <cell r="E384" t="e">
            <v>#N/A</v>
          </cell>
          <cell r="F384" t="e">
            <v>#N/A</v>
          </cell>
          <cell r="H384" t="e">
            <v>#N/A</v>
          </cell>
          <cell r="I384" t="e">
            <v>#N/A</v>
          </cell>
          <cell r="K384" t="e">
            <v>#N/A</v>
          </cell>
          <cell r="L384" t="e">
            <v>#N/A</v>
          </cell>
          <cell r="M384">
            <v>5633.7460000000001</v>
          </cell>
          <cell r="N384" t="e">
            <v>#N/A</v>
          </cell>
          <cell r="O384" t="e">
            <v>#N/A</v>
          </cell>
          <cell r="P384" t="e">
            <v>#N/A</v>
          </cell>
          <cell r="R384" t="e">
            <v>#N/A</v>
          </cell>
          <cell r="S384" t="e">
            <v>#N/A</v>
          </cell>
          <cell r="T384" t="e">
            <v>#N/A</v>
          </cell>
          <cell r="U384" t="e">
            <v>#DIV/0!</v>
          </cell>
        </row>
        <row r="385">
          <cell r="A385">
            <v>42682</v>
          </cell>
          <cell r="B385" t="e">
            <v>#N/A</v>
          </cell>
          <cell r="C385">
            <v>5461.0460000000003</v>
          </cell>
          <cell r="D385" t="e">
            <v>#N/A</v>
          </cell>
          <cell r="E385" t="e">
            <v>#N/A</v>
          </cell>
          <cell r="F385" t="e">
            <v>#N/A</v>
          </cell>
          <cell r="H385" t="e">
            <v>#N/A</v>
          </cell>
          <cell r="I385" t="e">
            <v>#N/A</v>
          </cell>
          <cell r="K385" t="e">
            <v>#N/A</v>
          </cell>
          <cell r="L385" t="e">
            <v>#N/A</v>
          </cell>
          <cell r="M385">
            <v>5633.7460000000001</v>
          </cell>
          <cell r="N385" t="e">
            <v>#N/A</v>
          </cell>
          <cell r="O385" t="e">
            <v>#N/A</v>
          </cell>
          <cell r="P385" t="e">
            <v>#N/A</v>
          </cell>
          <cell r="R385" t="e">
            <v>#N/A</v>
          </cell>
          <cell r="S385" t="e">
            <v>#N/A</v>
          </cell>
          <cell r="T385" t="e">
            <v>#N/A</v>
          </cell>
          <cell r="U385" t="e">
            <v>#DIV/0!</v>
          </cell>
        </row>
        <row r="386">
          <cell r="A386">
            <v>42683</v>
          </cell>
          <cell r="B386" t="e">
            <v>#N/A</v>
          </cell>
          <cell r="C386">
            <v>5461.0460000000003</v>
          </cell>
          <cell r="D386" t="e">
            <v>#N/A</v>
          </cell>
          <cell r="E386" t="e">
            <v>#N/A</v>
          </cell>
          <cell r="F386" t="e">
            <v>#N/A</v>
          </cell>
          <cell r="H386" t="e">
            <v>#N/A</v>
          </cell>
          <cell r="I386" t="e">
            <v>#N/A</v>
          </cell>
          <cell r="K386" t="e">
            <v>#N/A</v>
          </cell>
          <cell r="L386" t="e">
            <v>#N/A</v>
          </cell>
          <cell r="M386">
            <v>5633.7460000000001</v>
          </cell>
          <cell r="N386" t="e">
            <v>#N/A</v>
          </cell>
          <cell r="O386" t="e">
            <v>#N/A</v>
          </cell>
          <cell r="P386" t="e">
            <v>#N/A</v>
          </cell>
          <cell r="R386" t="e">
            <v>#N/A</v>
          </cell>
          <cell r="S386" t="e">
            <v>#N/A</v>
          </cell>
          <cell r="T386" t="e">
            <v>#N/A</v>
          </cell>
          <cell r="U386" t="e">
            <v>#DIV/0!</v>
          </cell>
        </row>
        <row r="387">
          <cell r="A387">
            <v>42684</v>
          </cell>
          <cell r="B387" t="e">
            <v>#N/A</v>
          </cell>
          <cell r="C387">
            <v>5461.0460000000003</v>
          </cell>
          <cell r="D387" t="e">
            <v>#N/A</v>
          </cell>
          <cell r="E387" t="e">
            <v>#N/A</v>
          </cell>
          <cell r="F387" t="e">
            <v>#N/A</v>
          </cell>
          <cell r="H387" t="e">
            <v>#N/A</v>
          </cell>
          <cell r="I387" t="e">
            <v>#N/A</v>
          </cell>
          <cell r="K387" t="e">
            <v>#N/A</v>
          </cell>
          <cell r="L387" t="e">
            <v>#N/A</v>
          </cell>
          <cell r="M387">
            <v>5633.7460000000001</v>
          </cell>
          <cell r="N387" t="e">
            <v>#N/A</v>
          </cell>
          <cell r="O387" t="e">
            <v>#N/A</v>
          </cell>
          <cell r="P387" t="e">
            <v>#N/A</v>
          </cell>
          <cell r="R387" t="e">
            <v>#N/A</v>
          </cell>
          <cell r="S387" t="e">
            <v>#N/A</v>
          </cell>
          <cell r="T387" t="e">
            <v>#N/A</v>
          </cell>
          <cell r="U387" t="e">
            <v>#DIV/0!</v>
          </cell>
        </row>
        <row r="388">
          <cell r="A388">
            <v>42685</v>
          </cell>
          <cell r="B388" t="e">
            <v>#N/A</v>
          </cell>
          <cell r="C388">
            <v>5461.0460000000003</v>
          </cell>
          <cell r="D388" t="e">
            <v>#N/A</v>
          </cell>
          <cell r="E388" t="e">
            <v>#N/A</v>
          </cell>
          <cell r="F388" t="e">
            <v>#N/A</v>
          </cell>
          <cell r="H388" t="e">
            <v>#N/A</v>
          </cell>
          <cell r="I388" t="e">
            <v>#N/A</v>
          </cell>
          <cell r="K388" t="e">
            <v>#N/A</v>
          </cell>
          <cell r="L388" t="e">
            <v>#N/A</v>
          </cell>
          <cell r="M388">
            <v>5633.7460000000001</v>
          </cell>
          <cell r="N388" t="e">
            <v>#N/A</v>
          </cell>
          <cell r="O388" t="e">
            <v>#N/A</v>
          </cell>
          <cell r="P388" t="e">
            <v>#N/A</v>
          </cell>
          <cell r="R388" t="e">
            <v>#N/A</v>
          </cell>
          <cell r="S388" t="e">
            <v>#N/A</v>
          </cell>
          <cell r="T388" t="e">
            <v>#N/A</v>
          </cell>
          <cell r="U388" t="e">
            <v>#DIV/0!</v>
          </cell>
        </row>
        <row r="389">
          <cell r="A389">
            <v>42688</v>
          </cell>
          <cell r="B389" t="e">
            <v>#N/A</v>
          </cell>
          <cell r="C389">
            <v>5461.0460000000003</v>
          </cell>
          <cell r="D389" t="e">
            <v>#N/A</v>
          </cell>
          <cell r="E389" t="e">
            <v>#N/A</v>
          </cell>
          <cell r="F389" t="e">
            <v>#N/A</v>
          </cell>
          <cell r="H389" t="e">
            <v>#N/A</v>
          </cell>
          <cell r="I389" t="e">
            <v>#N/A</v>
          </cell>
          <cell r="K389" t="e">
            <v>#N/A</v>
          </cell>
          <cell r="L389" t="e">
            <v>#N/A</v>
          </cell>
          <cell r="M389">
            <v>5633.7460000000001</v>
          </cell>
          <cell r="N389" t="e">
            <v>#N/A</v>
          </cell>
          <cell r="O389" t="e">
            <v>#N/A</v>
          </cell>
          <cell r="P389" t="e">
            <v>#N/A</v>
          </cell>
          <cell r="R389" t="e">
            <v>#N/A</v>
          </cell>
          <cell r="S389" t="e">
            <v>#N/A</v>
          </cell>
          <cell r="T389" t="e">
            <v>#N/A</v>
          </cell>
          <cell r="U389" t="e">
            <v>#DIV/0!</v>
          </cell>
        </row>
        <row r="390">
          <cell r="A390">
            <v>42689</v>
          </cell>
          <cell r="B390" t="e">
            <v>#N/A</v>
          </cell>
          <cell r="C390">
            <v>5461.0460000000003</v>
          </cell>
          <cell r="D390" t="e">
            <v>#N/A</v>
          </cell>
          <cell r="E390" t="e">
            <v>#N/A</v>
          </cell>
          <cell r="F390" t="e">
            <v>#N/A</v>
          </cell>
          <cell r="H390" t="e">
            <v>#N/A</v>
          </cell>
          <cell r="I390" t="e">
            <v>#N/A</v>
          </cell>
          <cell r="K390" t="e">
            <v>#N/A</v>
          </cell>
          <cell r="L390" t="e">
            <v>#N/A</v>
          </cell>
          <cell r="M390">
            <v>5633.7460000000001</v>
          </cell>
          <cell r="N390" t="e">
            <v>#N/A</v>
          </cell>
          <cell r="O390" t="e">
            <v>#N/A</v>
          </cell>
          <cell r="P390" t="e">
            <v>#N/A</v>
          </cell>
          <cell r="R390" t="e">
            <v>#N/A</v>
          </cell>
          <cell r="S390" t="e">
            <v>#N/A</v>
          </cell>
          <cell r="T390" t="e">
            <v>#N/A</v>
          </cell>
          <cell r="U390" t="e">
            <v>#DIV/0!</v>
          </cell>
        </row>
        <row r="391">
          <cell r="A391">
            <v>42690</v>
          </cell>
          <cell r="B391" t="e">
            <v>#N/A</v>
          </cell>
          <cell r="C391">
            <v>5461.0460000000003</v>
          </cell>
          <cell r="D391" t="e">
            <v>#N/A</v>
          </cell>
          <cell r="E391" t="e">
            <v>#N/A</v>
          </cell>
          <cell r="F391" t="e">
            <v>#N/A</v>
          </cell>
          <cell r="H391" t="e">
            <v>#N/A</v>
          </cell>
          <cell r="I391" t="e">
            <v>#N/A</v>
          </cell>
          <cell r="K391" t="e">
            <v>#N/A</v>
          </cell>
          <cell r="L391" t="e">
            <v>#N/A</v>
          </cell>
          <cell r="M391">
            <v>5633.7460000000001</v>
          </cell>
          <cell r="N391" t="e">
            <v>#N/A</v>
          </cell>
          <cell r="O391" t="e">
            <v>#N/A</v>
          </cell>
          <cell r="P391" t="e">
            <v>#N/A</v>
          </cell>
          <cell r="R391" t="e">
            <v>#N/A</v>
          </cell>
          <cell r="S391" t="e">
            <v>#N/A</v>
          </cell>
          <cell r="T391" t="e">
            <v>#N/A</v>
          </cell>
          <cell r="U391" t="e">
            <v>#DIV/0!</v>
          </cell>
        </row>
        <row r="392">
          <cell r="A392">
            <v>42691</v>
          </cell>
          <cell r="B392" t="e">
            <v>#N/A</v>
          </cell>
          <cell r="C392">
            <v>5461.0460000000003</v>
          </cell>
          <cell r="D392" t="e">
            <v>#N/A</v>
          </cell>
          <cell r="E392" t="e">
            <v>#N/A</v>
          </cell>
          <cell r="F392" t="e">
            <v>#N/A</v>
          </cell>
          <cell r="H392" t="e">
            <v>#N/A</v>
          </cell>
          <cell r="I392" t="e">
            <v>#N/A</v>
          </cell>
          <cell r="K392" t="e">
            <v>#N/A</v>
          </cell>
          <cell r="L392" t="e">
            <v>#N/A</v>
          </cell>
          <cell r="M392">
            <v>5633.7460000000001</v>
          </cell>
          <cell r="N392" t="e">
            <v>#N/A</v>
          </cell>
          <cell r="O392" t="e">
            <v>#N/A</v>
          </cell>
          <cell r="P392" t="e">
            <v>#N/A</v>
          </cell>
          <cell r="R392" t="e">
            <v>#N/A</v>
          </cell>
          <cell r="S392" t="e">
            <v>#N/A</v>
          </cell>
          <cell r="T392" t="e">
            <v>#N/A</v>
          </cell>
          <cell r="U392" t="e">
            <v>#DIV/0!</v>
          </cell>
        </row>
        <row r="393">
          <cell r="A393">
            <v>42692</v>
          </cell>
          <cell r="B393" t="e">
            <v>#N/A</v>
          </cell>
          <cell r="C393">
            <v>5461.0460000000003</v>
          </cell>
          <cell r="D393" t="e">
            <v>#N/A</v>
          </cell>
          <cell r="E393" t="e">
            <v>#N/A</v>
          </cell>
          <cell r="F393" t="e">
            <v>#N/A</v>
          </cell>
          <cell r="H393" t="e">
            <v>#N/A</v>
          </cell>
          <cell r="I393" t="e">
            <v>#N/A</v>
          </cell>
          <cell r="K393" t="e">
            <v>#N/A</v>
          </cell>
          <cell r="L393" t="e">
            <v>#N/A</v>
          </cell>
          <cell r="M393">
            <v>5633.7460000000001</v>
          </cell>
          <cell r="N393" t="e">
            <v>#N/A</v>
          </cell>
          <cell r="O393" t="e">
            <v>#N/A</v>
          </cell>
          <cell r="P393" t="e">
            <v>#N/A</v>
          </cell>
          <cell r="R393" t="e">
            <v>#N/A</v>
          </cell>
          <cell r="S393" t="e">
            <v>#N/A</v>
          </cell>
          <cell r="T393" t="e">
            <v>#N/A</v>
          </cell>
          <cell r="U393" t="e">
            <v>#DIV/0!</v>
          </cell>
        </row>
        <row r="394">
          <cell r="A394">
            <v>42695</v>
          </cell>
          <cell r="B394" t="e">
            <v>#N/A</v>
          </cell>
          <cell r="C394">
            <v>5461.0460000000003</v>
          </cell>
          <cell r="D394" t="e">
            <v>#N/A</v>
          </cell>
          <cell r="E394" t="e">
            <v>#N/A</v>
          </cell>
          <cell r="F394" t="e">
            <v>#N/A</v>
          </cell>
          <cell r="H394" t="e">
            <v>#N/A</v>
          </cell>
          <cell r="I394" t="e">
            <v>#N/A</v>
          </cell>
          <cell r="K394" t="e">
            <v>#N/A</v>
          </cell>
          <cell r="L394" t="e">
            <v>#N/A</v>
          </cell>
          <cell r="M394">
            <v>5633.7460000000001</v>
          </cell>
          <cell r="N394" t="e">
            <v>#N/A</v>
          </cell>
          <cell r="O394" t="e">
            <v>#N/A</v>
          </cell>
          <cell r="P394" t="e">
            <v>#N/A</v>
          </cell>
          <cell r="R394" t="e">
            <v>#N/A</v>
          </cell>
          <cell r="S394" t="e">
            <v>#N/A</v>
          </cell>
          <cell r="T394" t="e">
            <v>#N/A</v>
          </cell>
          <cell r="U394" t="e">
            <v>#DIV/0!</v>
          </cell>
        </row>
        <row r="395">
          <cell r="A395">
            <v>42696</v>
          </cell>
          <cell r="B395" t="e">
            <v>#N/A</v>
          </cell>
          <cell r="C395">
            <v>5461.0460000000003</v>
          </cell>
          <cell r="D395" t="e">
            <v>#N/A</v>
          </cell>
          <cell r="E395" t="e">
            <v>#N/A</v>
          </cell>
          <cell r="F395" t="e">
            <v>#N/A</v>
          </cell>
          <cell r="H395" t="e">
            <v>#N/A</v>
          </cell>
          <cell r="I395" t="e">
            <v>#N/A</v>
          </cell>
          <cell r="K395" t="e">
            <v>#N/A</v>
          </cell>
          <cell r="L395" t="e">
            <v>#N/A</v>
          </cell>
          <cell r="M395">
            <v>5633.7460000000001</v>
          </cell>
          <cell r="N395" t="e">
            <v>#N/A</v>
          </cell>
          <cell r="O395" t="e">
            <v>#N/A</v>
          </cell>
          <cell r="P395" t="e">
            <v>#N/A</v>
          </cell>
          <cell r="R395" t="e">
            <v>#N/A</v>
          </cell>
          <cell r="S395" t="e">
            <v>#N/A</v>
          </cell>
          <cell r="T395" t="e">
            <v>#N/A</v>
          </cell>
          <cell r="U395" t="e">
            <v>#DIV/0!</v>
          </cell>
        </row>
        <row r="396">
          <cell r="A396">
            <v>42697</v>
          </cell>
          <cell r="B396" t="e">
            <v>#N/A</v>
          </cell>
          <cell r="C396">
            <v>5461.0460000000003</v>
          </cell>
          <cell r="D396" t="e">
            <v>#N/A</v>
          </cell>
          <cell r="E396" t="e">
            <v>#N/A</v>
          </cell>
          <cell r="F396" t="e">
            <v>#N/A</v>
          </cell>
          <cell r="H396" t="e">
            <v>#N/A</v>
          </cell>
          <cell r="I396" t="e">
            <v>#N/A</v>
          </cell>
          <cell r="K396" t="e">
            <v>#N/A</v>
          </cell>
          <cell r="L396" t="e">
            <v>#N/A</v>
          </cell>
          <cell r="M396">
            <v>5633.7460000000001</v>
          </cell>
          <cell r="N396" t="e">
            <v>#N/A</v>
          </cell>
          <cell r="O396" t="e">
            <v>#N/A</v>
          </cell>
          <cell r="P396" t="e">
            <v>#N/A</v>
          </cell>
          <cell r="R396" t="e">
            <v>#N/A</v>
          </cell>
          <cell r="S396" t="e">
            <v>#N/A</v>
          </cell>
          <cell r="T396" t="e">
            <v>#N/A</v>
          </cell>
          <cell r="U396" t="e">
            <v>#DIV/0!</v>
          </cell>
        </row>
        <row r="397">
          <cell r="A397">
            <v>42698</v>
          </cell>
          <cell r="B397" t="e">
            <v>#N/A</v>
          </cell>
          <cell r="C397">
            <v>5461.0460000000003</v>
          </cell>
          <cell r="D397" t="e">
            <v>#N/A</v>
          </cell>
          <cell r="E397" t="e">
            <v>#N/A</v>
          </cell>
          <cell r="F397" t="e">
            <v>#N/A</v>
          </cell>
          <cell r="H397" t="e">
            <v>#N/A</v>
          </cell>
          <cell r="I397" t="e">
            <v>#N/A</v>
          </cell>
          <cell r="K397" t="e">
            <v>#N/A</v>
          </cell>
          <cell r="L397" t="e">
            <v>#N/A</v>
          </cell>
          <cell r="M397">
            <v>5633.7460000000001</v>
          </cell>
          <cell r="N397" t="e">
            <v>#N/A</v>
          </cell>
          <cell r="O397" t="e">
            <v>#N/A</v>
          </cell>
          <cell r="P397" t="e">
            <v>#N/A</v>
          </cell>
          <cell r="R397" t="e">
            <v>#N/A</v>
          </cell>
          <cell r="S397" t="e">
            <v>#N/A</v>
          </cell>
          <cell r="T397" t="e">
            <v>#N/A</v>
          </cell>
          <cell r="U397" t="e">
            <v>#DIV/0!</v>
          </cell>
        </row>
        <row r="398">
          <cell r="A398">
            <v>42699</v>
          </cell>
          <cell r="B398" t="e">
            <v>#N/A</v>
          </cell>
          <cell r="C398">
            <v>5461.0460000000003</v>
          </cell>
          <cell r="D398" t="e">
            <v>#N/A</v>
          </cell>
          <cell r="E398" t="e">
            <v>#N/A</v>
          </cell>
          <cell r="F398" t="e">
            <v>#N/A</v>
          </cell>
          <cell r="H398" t="e">
            <v>#N/A</v>
          </cell>
          <cell r="I398" t="e">
            <v>#N/A</v>
          </cell>
          <cell r="K398" t="e">
            <v>#N/A</v>
          </cell>
          <cell r="L398" t="e">
            <v>#N/A</v>
          </cell>
          <cell r="M398">
            <v>5633.7460000000001</v>
          </cell>
          <cell r="N398" t="e">
            <v>#N/A</v>
          </cell>
          <cell r="O398" t="e">
            <v>#N/A</v>
          </cell>
          <cell r="P398" t="e">
            <v>#N/A</v>
          </cell>
          <cell r="R398" t="e">
            <v>#N/A</v>
          </cell>
          <cell r="S398" t="e">
            <v>#N/A</v>
          </cell>
          <cell r="T398" t="e">
            <v>#N/A</v>
          </cell>
          <cell r="U398" t="e">
            <v>#DIV/0!</v>
          </cell>
        </row>
        <row r="399">
          <cell r="A399">
            <v>42702</v>
          </cell>
          <cell r="B399" t="e">
            <v>#N/A</v>
          </cell>
          <cell r="C399">
            <v>5461.0460000000003</v>
          </cell>
          <cell r="D399" t="e">
            <v>#N/A</v>
          </cell>
          <cell r="E399" t="e">
            <v>#N/A</v>
          </cell>
          <cell r="F399" t="e">
            <v>#N/A</v>
          </cell>
          <cell r="H399" t="e">
            <v>#N/A</v>
          </cell>
          <cell r="I399" t="e">
            <v>#N/A</v>
          </cell>
          <cell r="K399" t="e">
            <v>#N/A</v>
          </cell>
          <cell r="L399" t="e">
            <v>#N/A</v>
          </cell>
          <cell r="M399">
            <v>5633.7460000000001</v>
          </cell>
          <cell r="N399" t="e">
            <v>#N/A</v>
          </cell>
          <cell r="O399" t="e">
            <v>#N/A</v>
          </cell>
          <cell r="P399" t="e">
            <v>#N/A</v>
          </cell>
          <cell r="R399" t="e">
            <v>#N/A</v>
          </cell>
          <cell r="S399" t="e">
            <v>#N/A</v>
          </cell>
          <cell r="T399" t="e">
            <v>#N/A</v>
          </cell>
          <cell r="U399" t="e">
            <v>#DIV/0!</v>
          </cell>
        </row>
        <row r="400">
          <cell r="A400">
            <v>42703</v>
          </cell>
          <cell r="B400" t="e">
            <v>#N/A</v>
          </cell>
          <cell r="C400">
            <v>5461.0460000000003</v>
          </cell>
          <cell r="D400" t="e">
            <v>#N/A</v>
          </cell>
          <cell r="E400" t="e">
            <v>#N/A</v>
          </cell>
          <cell r="F400" t="e">
            <v>#N/A</v>
          </cell>
          <cell r="H400" t="e">
            <v>#N/A</v>
          </cell>
          <cell r="I400" t="e">
            <v>#N/A</v>
          </cell>
          <cell r="K400" t="e">
            <v>#N/A</v>
          </cell>
          <cell r="L400" t="e">
            <v>#N/A</v>
          </cell>
          <cell r="M400">
            <v>5633.7460000000001</v>
          </cell>
          <cell r="N400" t="e">
            <v>#N/A</v>
          </cell>
          <cell r="O400" t="e">
            <v>#N/A</v>
          </cell>
          <cell r="P400" t="e">
            <v>#N/A</v>
          </cell>
          <cell r="R400" t="e">
            <v>#N/A</v>
          </cell>
          <cell r="S400" t="e">
            <v>#N/A</v>
          </cell>
          <cell r="T400" t="e">
            <v>#N/A</v>
          </cell>
          <cell r="U400" t="e">
            <v>#DIV/0!</v>
          </cell>
        </row>
        <row r="401">
          <cell r="A401">
            <v>42704</v>
          </cell>
          <cell r="B401" t="e">
            <v>#N/A</v>
          </cell>
          <cell r="C401">
            <v>5461.0460000000003</v>
          </cell>
          <cell r="D401" t="e">
            <v>#N/A</v>
          </cell>
          <cell r="E401" t="e">
            <v>#N/A</v>
          </cell>
          <cell r="F401" t="e">
            <v>#N/A</v>
          </cell>
          <cell r="H401" t="e">
            <v>#N/A</v>
          </cell>
          <cell r="I401" t="e">
            <v>#N/A</v>
          </cell>
          <cell r="K401" t="e">
            <v>#N/A</v>
          </cell>
          <cell r="L401" t="e">
            <v>#N/A</v>
          </cell>
          <cell r="M401">
            <v>5633.7460000000001</v>
          </cell>
          <cell r="N401" t="e">
            <v>#N/A</v>
          </cell>
          <cell r="O401" t="e">
            <v>#N/A</v>
          </cell>
          <cell r="P401" t="e">
            <v>#N/A</v>
          </cell>
          <cell r="R401" t="e">
            <v>#N/A</v>
          </cell>
          <cell r="S401" t="e">
            <v>#N/A</v>
          </cell>
          <cell r="T401" t="e">
            <v>#N/A</v>
          </cell>
          <cell r="U401" t="e">
            <v>#DIV/0!</v>
          </cell>
        </row>
        <row r="402">
          <cell r="A402">
            <v>42705</v>
          </cell>
          <cell r="B402" t="e">
            <v>#N/A</v>
          </cell>
          <cell r="C402">
            <v>5461.0460000000003</v>
          </cell>
          <cell r="D402" t="e">
            <v>#N/A</v>
          </cell>
          <cell r="E402" t="e">
            <v>#N/A</v>
          </cell>
          <cell r="F402" t="e">
            <v>#N/A</v>
          </cell>
          <cell r="H402" t="e">
            <v>#N/A</v>
          </cell>
          <cell r="I402" t="e">
            <v>#N/A</v>
          </cell>
          <cell r="K402" t="e">
            <v>#N/A</v>
          </cell>
          <cell r="L402" t="e">
            <v>#N/A</v>
          </cell>
          <cell r="M402">
            <v>5633.7460000000001</v>
          </cell>
          <cell r="N402" t="e">
            <v>#N/A</v>
          </cell>
          <cell r="O402" t="e">
            <v>#N/A</v>
          </cell>
          <cell r="P402" t="e">
            <v>#N/A</v>
          </cell>
          <cell r="R402" t="e">
            <v>#N/A</v>
          </cell>
          <cell r="S402" t="e">
            <v>#N/A</v>
          </cell>
          <cell r="T402" t="e">
            <v>#N/A</v>
          </cell>
          <cell r="U402" t="e">
            <v>#DIV/0!</v>
          </cell>
        </row>
        <row r="403">
          <cell r="A403">
            <v>42706</v>
          </cell>
          <cell r="B403" t="e">
            <v>#N/A</v>
          </cell>
          <cell r="C403">
            <v>5461.0460000000003</v>
          </cell>
          <cell r="D403" t="e">
            <v>#N/A</v>
          </cell>
          <cell r="E403" t="e">
            <v>#N/A</v>
          </cell>
          <cell r="F403" t="e">
            <v>#N/A</v>
          </cell>
          <cell r="H403" t="e">
            <v>#N/A</v>
          </cell>
          <cell r="I403" t="e">
            <v>#N/A</v>
          </cell>
          <cell r="K403" t="e">
            <v>#N/A</v>
          </cell>
          <cell r="L403" t="e">
            <v>#N/A</v>
          </cell>
          <cell r="M403">
            <v>5633.7460000000001</v>
          </cell>
          <cell r="N403" t="e">
            <v>#N/A</v>
          </cell>
          <cell r="O403" t="e">
            <v>#N/A</v>
          </cell>
          <cell r="P403" t="e">
            <v>#N/A</v>
          </cell>
          <cell r="R403" t="e">
            <v>#N/A</v>
          </cell>
          <cell r="S403" t="e">
            <v>#N/A</v>
          </cell>
          <cell r="T403" t="e">
            <v>#N/A</v>
          </cell>
          <cell r="U403" t="e">
            <v>#DIV/0!</v>
          </cell>
        </row>
        <row r="404">
          <cell r="A404">
            <v>42709</v>
          </cell>
          <cell r="B404" t="e">
            <v>#N/A</v>
          </cell>
          <cell r="C404">
            <v>5461.0460000000003</v>
          </cell>
          <cell r="D404" t="e">
            <v>#N/A</v>
          </cell>
          <cell r="E404" t="e">
            <v>#N/A</v>
          </cell>
          <cell r="F404" t="e">
            <v>#N/A</v>
          </cell>
          <cell r="H404" t="e">
            <v>#N/A</v>
          </cell>
          <cell r="I404" t="e">
            <v>#N/A</v>
          </cell>
          <cell r="K404" t="e">
            <v>#N/A</v>
          </cell>
          <cell r="L404" t="e">
            <v>#N/A</v>
          </cell>
          <cell r="M404">
            <v>5633.7460000000001</v>
          </cell>
          <cell r="N404" t="e">
            <v>#N/A</v>
          </cell>
          <cell r="O404" t="e">
            <v>#N/A</v>
          </cell>
          <cell r="P404" t="e">
            <v>#N/A</v>
          </cell>
          <cell r="R404" t="e">
            <v>#N/A</v>
          </cell>
          <cell r="S404" t="e">
            <v>#N/A</v>
          </cell>
          <cell r="T404" t="e">
            <v>#N/A</v>
          </cell>
          <cell r="U404" t="e">
            <v>#DIV/0!</v>
          </cell>
        </row>
        <row r="405">
          <cell r="A405">
            <v>42710</v>
          </cell>
          <cell r="B405" t="e">
            <v>#N/A</v>
          </cell>
          <cell r="C405">
            <v>5461.0460000000003</v>
          </cell>
          <cell r="D405" t="e">
            <v>#N/A</v>
          </cell>
          <cell r="E405" t="e">
            <v>#N/A</v>
          </cell>
          <cell r="F405" t="e">
            <v>#N/A</v>
          </cell>
          <cell r="H405" t="e">
            <v>#N/A</v>
          </cell>
          <cell r="I405" t="e">
            <v>#N/A</v>
          </cell>
          <cell r="K405" t="e">
            <v>#N/A</v>
          </cell>
          <cell r="L405" t="e">
            <v>#N/A</v>
          </cell>
          <cell r="M405">
            <v>5633.7460000000001</v>
          </cell>
          <cell r="N405" t="e">
            <v>#N/A</v>
          </cell>
          <cell r="O405" t="e">
            <v>#N/A</v>
          </cell>
          <cell r="P405" t="e">
            <v>#N/A</v>
          </cell>
          <cell r="R405" t="e">
            <v>#N/A</v>
          </cell>
          <cell r="S405" t="e">
            <v>#N/A</v>
          </cell>
          <cell r="T405" t="e">
            <v>#N/A</v>
          </cell>
          <cell r="U405" t="e">
            <v>#DIV/0!</v>
          </cell>
        </row>
        <row r="406">
          <cell r="A406">
            <v>42711</v>
          </cell>
          <cell r="B406" t="e">
            <v>#N/A</v>
          </cell>
          <cell r="C406">
            <v>5461.0460000000003</v>
          </cell>
          <cell r="D406" t="e">
            <v>#N/A</v>
          </cell>
          <cell r="E406" t="e">
            <v>#N/A</v>
          </cell>
          <cell r="F406" t="e">
            <v>#N/A</v>
          </cell>
          <cell r="H406" t="e">
            <v>#N/A</v>
          </cell>
          <cell r="I406" t="e">
            <v>#N/A</v>
          </cell>
          <cell r="K406" t="e">
            <v>#N/A</v>
          </cell>
          <cell r="L406" t="e">
            <v>#N/A</v>
          </cell>
          <cell r="M406">
            <v>5633.7460000000001</v>
          </cell>
          <cell r="N406" t="e">
            <v>#N/A</v>
          </cell>
          <cell r="O406" t="e">
            <v>#N/A</v>
          </cell>
          <cell r="P406" t="e">
            <v>#N/A</v>
          </cell>
          <cell r="R406" t="e">
            <v>#N/A</v>
          </cell>
          <cell r="S406" t="e">
            <v>#N/A</v>
          </cell>
          <cell r="T406" t="e">
            <v>#N/A</v>
          </cell>
          <cell r="U406" t="e">
            <v>#DIV/0!</v>
          </cell>
        </row>
        <row r="407">
          <cell r="A407">
            <v>42712</v>
          </cell>
          <cell r="B407" t="e">
            <v>#N/A</v>
          </cell>
          <cell r="C407">
            <v>5461.0460000000003</v>
          </cell>
          <cell r="D407" t="e">
            <v>#N/A</v>
          </cell>
          <cell r="E407" t="e">
            <v>#N/A</v>
          </cell>
          <cell r="F407" t="e">
            <v>#N/A</v>
          </cell>
          <cell r="H407" t="e">
            <v>#N/A</v>
          </cell>
          <cell r="I407" t="e">
            <v>#N/A</v>
          </cell>
          <cell r="K407" t="e">
            <v>#N/A</v>
          </cell>
          <cell r="L407" t="e">
            <v>#N/A</v>
          </cell>
          <cell r="M407">
            <v>5633.7460000000001</v>
          </cell>
          <cell r="N407" t="e">
            <v>#N/A</v>
          </cell>
          <cell r="O407" t="e">
            <v>#N/A</v>
          </cell>
          <cell r="P407" t="e">
            <v>#N/A</v>
          </cell>
          <cell r="R407" t="e">
            <v>#N/A</v>
          </cell>
          <cell r="S407" t="e">
            <v>#N/A</v>
          </cell>
          <cell r="T407" t="e">
            <v>#N/A</v>
          </cell>
          <cell r="U407" t="e">
            <v>#DIV/0!</v>
          </cell>
        </row>
        <row r="408">
          <cell r="A408">
            <v>42713</v>
          </cell>
          <cell r="B408" t="e">
            <v>#N/A</v>
          </cell>
          <cell r="C408">
            <v>5461.0460000000003</v>
          </cell>
          <cell r="D408" t="e">
            <v>#N/A</v>
          </cell>
          <cell r="E408" t="e">
            <v>#N/A</v>
          </cell>
          <cell r="F408" t="e">
            <v>#N/A</v>
          </cell>
          <cell r="H408" t="e">
            <v>#N/A</v>
          </cell>
          <cell r="I408" t="e">
            <v>#N/A</v>
          </cell>
          <cell r="K408" t="e">
            <v>#N/A</v>
          </cell>
          <cell r="L408" t="e">
            <v>#N/A</v>
          </cell>
          <cell r="M408">
            <v>5633.7460000000001</v>
          </cell>
          <cell r="N408" t="e">
            <v>#N/A</v>
          </cell>
          <cell r="O408" t="e">
            <v>#N/A</v>
          </cell>
          <cell r="P408" t="e">
            <v>#N/A</v>
          </cell>
          <cell r="R408" t="e">
            <v>#N/A</v>
          </cell>
          <cell r="S408" t="e">
            <v>#N/A</v>
          </cell>
          <cell r="T408" t="e">
            <v>#N/A</v>
          </cell>
          <cell r="U408" t="e">
            <v>#DIV/0!</v>
          </cell>
        </row>
        <row r="409">
          <cell r="A409">
            <v>42716</v>
          </cell>
          <cell r="B409" t="e">
            <v>#N/A</v>
          </cell>
          <cell r="C409">
            <v>5461.0460000000003</v>
          </cell>
          <cell r="D409" t="e">
            <v>#N/A</v>
          </cell>
          <cell r="E409" t="e">
            <v>#N/A</v>
          </cell>
          <cell r="F409" t="e">
            <v>#N/A</v>
          </cell>
          <cell r="H409" t="e">
            <v>#N/A</v>
          </cell>
          <cell r="I409" t="e">
            <v>#N/A</v>
          </cell>
          <cell r="K409" t="e">
            <v>#N/A</v>
          </cell>
          <cell r="L409" t="e">
            <v>#N/A</v>
          </cell>
          <cell r="M409">
            <v>5633.7460000000001</v>
          </cell>
          <cell r="N409" t="e">
            <v>#N/A</v>
          </cell>
          <cell r="O409" t="e">
            <v>#N/A</v>
          </cell>
          <cell r="P409" t="e">
            <v>#N/A</v>
          </cell>
          <cell r="R409" t="e">
            <v>#N/A</v>
          </cell>
          <cell r="S409" t="e">
            <v>#N/A</v>
          </cell>
          <cell r="T409" t="e">
            <v>#N/A</v>
          </cell>
          <cell r="U409" t="e">
            <v>#DIV/0!</v>
          </cell>
        </row>
        <row r="410">
          <cell r="A410">
            <v>42717</v>
          </cell>
          <cell r="B410" t="e">
            <v>#N/A</v>
          </cell>
          <cell r="C410">
            <v>5461.0460000000003</v>
          </cell>
          <cell r="D410" t="e">
            <v>#N/A</v>
          </cell>
          <cell r="E410" t="e">
            <v>#N/A</v>
          </cell>
          <cell r="F410" t="e">
            <v>#N/A</v>
          </cell>
          <cell r="H410" t="e">
            <v>#N/A</v>
          </cell>
          <cell r="I410" t="e">
            <v>#N/A</v>
          </cell>
          <cell r="K410" t="e">
            <v>#N/A</v>
          </cell>
          <cell r="L410" t="e">
            <v>#N/A</v>
          </cell>
          <cell r="M410">
            <v>5633.7460000000001</v>
          </cell>
          <cell r="N410" t="e">
            <v>#N/A</v>
          </cell>
          <cell r="O410" t="e">
            <v>#N/A</v>
          </cell>
          <cell r="P410" t="e">
            <v>#N/A</v>
          </cell>
          <cell r="R410" t="e">
            <v>#N/A</v>
          </cell>
          <cell r="S410" t="e">
            <v>#N/A</v>
          </cell>
          <cell r="T410" t="e">
            <v>#N/A</v>
          </cell>
          <cell r="U410" t="e">
            <v>#DIV/0!</v>
          </cell>
        </row>
        <row r="411">
          <cell r="A411">
            <v>42718</v>
          </cell>
          <cell r="B411" t="e">
            <v>#N/A</v>
          </cell>
          <cell r="C411">
            <v>5461.0460000000003</v>
          </cell>
          <cell r="D411" t="e">
            <v>#N/A</v>
          </cell>
          <cell r="E411" t="e">
            <v>#N/A</v>
          </cell>
          <cell r="F411" t="e">
            <v>#N/A</v>
          </cell>
          <cell r="H411" t="e">
            <v>#N/A</v>
          </cell>
          <cell r="I411" t="e">
            <v>#N/A</v>
          </cell>
          <cell r="K411" t="e">
            <v>#N/A</v>
          </cell>
          <cell r="L411" t="e">
            <v>#N/A</v>
          </cell>
          <cell r="M411">
            <v>5633.7460000000001</v>
          </cell>
          <cell r="N411" t="e">
            <v>#N/A</v>
          </cell>
          <cell r="O411" t="e">
            <v>#N/A</v>
          </cell>
          <cell r="P411" t="e">
            <v>#N/A</v>
          </cell>
          <cell r="R411" t="e">
            <v>#N/A</v>
          </cell>
          <cell r="S411" t="e">
            <v>#N/A</v>
          </cell>
          <cell r="T411" t="e">
            <v>#N/A</v>
          </cell>
          <cell r="U411" t="e">
            <v>#DIV/0!</v>
          </cell>
        </row>
        <row r="412">
          <cell r="A412">
            <v>42719</v>
          </cell>
          <cell r="B412" t="e">
            <v>#N/A</v>
          </cell>
          <cell r="C412">
            <v>5461.0460000000003</v>
          </cell>
          <cell r="D412" t="e">
            <v>#N/A</v>
          </cell>
          <cell r="E412" t="e">
            <v>#N/A</v>
          </cell>
          <cell r="F412" t="e">
            <v>#N/A</v>
          </cell>
          <cell r="H412" t="e">
            <v>#N/A</v>
          </cell>
          <cell r="I412" t="e">
            <v>#N/A</v>
          </cell>
          <cell r="K412" t="e">
            <v>#N/A</v>
          </cell>
          <cell r="L412" t="e">
            <v>#N/A</v>
          </cell>
          <cell r="M412">
            <v>5633.7460000000001</v>
          </cell>
          <cell r="N412" t="e">
            <v>#N/A</v>
          </cell>
          <cell r="O412" t="e">
            <v>#N/A</v>
          </cell>
          <cell r="P412" t="e">
            <v>#N/A</v>
          </cell>
          <cell r="R412" t="e">
            <v>#N/A</v>
          </cell>
          <cell r="S412" t="e">
            <v>#N/A</v>
          </cell>
          <cell r="T412" t="e">
            <v>#N/A</v>
          </cell>
          <cell r="U412" t="e">
            <v>#DIV/0!</v>
          </cell>
        </row>
        <row r="413">
          <cell r="A413">
            <v>42720</v>
          </cell>
          <cell r="B413" t="e">
            <v>#N/A</v>
          </cell>
          <cell r="C413">
            <v>5461.0460000000003</v>
          </cell>
          <cell r="D413" t="e">
            <v>#N/A</v>
          </cell>
          <cell r="E413" t="e">
            <v>#N/A</v>
          </cell>
          <cell r="F413" t="e">
            <v>#N/A</v>
          </cell>
          <cell r="H413" t="e">
            <v>#N/A</v>
          </cell>
          <cell r="I413" t="e">
            <v>#N/A</v>
          </cell>
          <cell r="K413" t="e">
            <v>#N/A</v>
          </cell>
          <cell r="L413" t="e">
            <v>#N/A</v>
          </cell>
          <cell r="M413">
            <v>5633.7460000000001</v>
          </cell>
          <cell r="N413" t="e">
            <v>#N/A</v>
          </cell>
          <cell r="O413" t="e">
            <v>#N/A</v>
          </cell>
          <cell r="P413" t="e">
            <v>#N/A</v>
          </cell>
          <cell r="R413" t="e">
            <v>#N/A</v>
          </cell>
          <cell r="S413" t="e">
            <v>#N/A</v>
          </cell>
          <cell r="T413" t="e">
            <v>#N/A</v>
          </cell>
          <cell r="U413" t="e">
            <v>#DIV/0!</v>
          </cell>
        </row>
        <row r="414">
          <cell r="A414">
            <v>42723</v>
          </cell>
          <cell r="B414" t="e">
            <v>#N/A</v>
          </cell>
          <cell r="C414">
            <v>5461.0460000000003</v>
          </cell>
          <cell r="D414" t="e">
            <v>#N/A</v>
          </cell>
          <cell r="E414" t="e">
            <v>#N/A</v>
          </cell>
          <cell r="F414" t="e">
            <v>#N/A</v>
          </cell>
          <cell r="H414" t="e">
            <v>#N/A</v>
          </cell>
          <cell r="I414" t="e">
            <v>#N/A</v>
          </cell>
          <cell r="K414" t="e">
            <v>#N/A</v>
          </cell>
          <cell r="L414" t="e">
            <v>#N/A</v>
          </cell>
          <cell r="M414">
            <v>5633.7460000000001</v>
          </cell>
          <cell r="N414" t="e">
            <v>#N/A</v>
          </cell>
          <cell r="O414" t="e">
            <v>#N/A</v>
          </cell>
          <cell r="P414" t="e">
            <v>#N/A</v>
          </cell>
          <cell r="R414" t="e">
            <v>#N/A</v>
          </cell>
          <cell r="S414" t="e">
            <v>#N/A</v>
          </cell>
          <cell r="T414" t="e">
            <v>#N/A</v>
          </cell>
          <cell r="U414" t="e">
            <v>#DIV/0!</v>
          </cell>
        </row>
        <row r="415">
          <cell r="A415">
            <v>42724</v>
          </cell>
          <cell r="B415" t="e">
            <v>#N/A</v>
          </cell>
          <cell r="C415">
            <v>5461.0460000000003</v>
          </cell>
          <cell r="D415" t="e">
            <v>#N/A</v>
          </cell>
          <cell r="E415" t="e">
            <v>#N/A</v>
          </cell>
          <cell r="F415" t="e">
            <v>#N/A</v>
          </cell>
          <cell r="H415" t="e">
            <v>#N/A</v>
          </cell>
          <cell r="I415" t="e">
            <v>#N/A</v>
          </cell>
          <cell r="K415" t="e">
            <v>#N/A</v>
          </cell>
          <cell r="L415" t="e">
            <v>#N/A</v>
          </cell>
          <cell r="M415">
            <v>5633.7460000000001</v>
          </cell>
          <cell r="N415" t="e">
            <v>#N/A</v>
          </cell>
          <cell r="O415" t="e">
            <v>#N/A</v>
          </cell>
          <cell r="P415" t="e">
            <v>#N/A</v>
          </cell>
          <cell r="R415" t="e">
            <v>#N/A</v>
          </cell>
          <cell r="S415" t="e">
            <v>#N/A</v>
          </cell>
          <cell r="T415" t="e">
            <v>#N/A</v>
          </cell>
          <cell r="U415" t="e">
            <v>#DIV/0!</v>
          </cell>
        </row>
        <row r="416">
          <cell r="A416">
            <v>42725</v>
          </cell>
          <cell r="B416" t="e">
            <v>#N/A</v>
          </cell>
          <cell r="C416">
            <v>5461.0460000000003</v>
          </cell>
          <cell r="D416" t="e">
            <v>#N/A</v>
          </cell>
          <cell r="E416" t="e">
            <v>#N/A</v>
          </cell>
          <cell r="F416" t="e">
            <v>#N/A</v>
          </cell>
          <cell r="H416" t="e">
            <v>#N/A</v>
          </cell>
          <cell r="I416" t="e">
            <v>#N/A</v>
          </cell>
          <cell r="K416" t="e">
            <v>#N/A</v>
          </cell>
          <cell r="L416" t="e">
            <v>#N/A</v>
          </cell>
          <cell r="M416">
            <v>5633.7460000000001</v>
          </cell>
          <cell r="N416" t="e">
            <v>#N/A</v>
          </cell>
          <cell r="O416" t="e">
            <v>#N/A</v>
          </cell>
          <cell r="P416" t="e">
            <v>#N/A</v>
          </cell>
          <cell r="R416" t="e">
            <v>#N/A</v>
          </cell>
          <cell r="S416" t="e">
            <v>#N/A</v>
          </cell>
          <cell r="T416" t="e">
            <v>#N/A</v>
          </cell>
          <cell r="U416" t="e">
            <v>#DIV/0!</v>
          </cell>
        </row>
        <row r="417">
          <cell r="A417">
            <v>42726</v>
          </cell>
          <cell r="B417" t="e">
            <v>#N/A</v>
          </cell>
          <cell r="C417">
            <v>5461.0460000000003</v>
          </cell>
          <cell r="D417" t="e">
            <v>#N/A</v>
          </cell>
          <cell r="E417" t="e">
            <v>#N/A</v>
          </cell>
          <cell r="F417" t="e">
            <v>#N/A</v>
          </cell>
          <cell r="H417" t="e">
            <v>#N/A</v>
          </cell>
          <cell r="I417" t="e">
            <v>#N/A</v>
          </cell>
          <cell r="K417" t="e">
            <v>#N/A</v>
          </cell>
          <cell r="L417" t="e">
            <v>#N/A</v>
          </cell>
          <cell r="M417">
            <v>5633.7460000000001</v>
          </cell>
          <cell r="N417" t="e">
            <v>#N/A</v>
          </cell>
          <cell r="O417" t="e">
            <v>#N/A</v>
          </cell>
          <cell r="P417" t="e">
            <v>#N/A</v>
          </cell>
          <cell r="R417" t="e">
            <v>#N/A</v>
          </cell>
          <cell r="S417" t="e">
            <v>#N/A</v>
          </cell>
          <cell r="T417" t="e">
            <v>#N/A</v>
          </cell>
          <cell r="U417" t="e">
            <v>#DIV/0!</v>
          </cell>
        </row>
        <row r="418">
          <cell r="A418">
            <v>42727</v>
          </cell>
          <cell r="B418" t="e">
            <v>#N/A</v>
          </cell>
          <cell r="C418">
            <v>5461.0460000000003</v>
          </cell>
          <cell r="D418" t="e">
            <v>#N/A</v>
          </cell>
          <cell r="E418" t="e">
            <v>#N/A</v>
          </cell>
          <cell r="F418" t="e">
            <v>#N/A</v>
          </cell>
          <cell r="H418" t="e">
            <v>#N/A</v>
          </cell>
          <cell r="I418" t="e">
            <v>#N/A</v>
          </cell>
          <cell r="K418" t="e">
            <v>#N/A</v>
          </cell>
          <cell r="L418" t="e">
            <v>#N/A</v>
          </cell>
          <cell r="M418">
            <v>5633.7460000000001</v>
          </cell>
          <cell r="N418" t="e">
            <v>#N/A</v>
          </cell>
          <cell r="O418" t="e">
            <v>#N/A</v>
          </cell>
          <cell r="P418" t="e">
            <v>#N/A</v>
          </cell>
          <cell r="R418" t="e">
            <v>#N/A</v>
          </cell>
          <cell r="S418" t="e">
            <v>#N/A</v>
          </cell>
          <cell r="T418" t="e">
            <v>#N/A</v>
          </cell>
          <cell r="U418" t="e">
            <v>#DIV/0!</v>
          </cell>
        </row>
        <row r="419">
          <cell r="A419">
            <v>42730</v>
          </cell>
          <cell r="B419" t="e">
            <v>#N/A</v>
          </cell>
          <cell r="C419">
            <v>5461.0460000000003</v>
          </cell>
          <cell r="D419" t="e">
            <v>#N/A</v>
          </cell>
          <cell r="E419" t="e">
            <v>#N/A</v>
          </cell>
          <cell r="F419" t="e">
            <v>#N/A</v>
          </cell>
          <cell r="H419" t="e">
            <v>#N/A</v>
          </cell>
          <cell r="I419" t="e">
            <v>#N/A</v>
          </cell>
          <cell r="K419" t="e">
            <v>#N/A</v>
          </cell>
          <cell r="L419" t="e">
            <v>#N/A</v>
          </cell>
          <cell r="M419">
            <v>5633.7460000000001</v>
          </cell>
          <cell r="N419" t="e">
            <v>#N/A</v>
          </cell>
          <cell r="O419" t="e">
            <v>#N/A</v>
          </cell>
          <cell r="P419" t="e">
            <v>#N/A</v>
          </cell>
          <cell r="R419" t="e">
            <v>#N/A</v>
          </cell>
          <cell r="S419" t="e">
            <v>#N/A</v>
          </cell>
          <cell r="T419" t="e">
            <v>#N/A</v>
          </cell>
          <cell r="U419" t="e">
            <v>#DIV/0!</v>
          </cell>
        </row>
        <row r="420">
          <cell r="A420">
            <v>42731</v>
          </cell>
          <cell r="B420" t="e">
            <v>#N/A</v>
          </cell>
          <cell r="C420">
            <v>5461.0460000000003</v>
          </cell>
          <cell r="D420" t="e">
            <v>#N/A</v>
          </cell>
          <cell r="E420" t="e">
            <v>#N/A</v>
          </cell>
          <cell r="F420" t="e">
            <v>#N/A</v>
          </cell>
          <cell r="H420" t="e">
            <v>#N/A</v>
          </cell>
          <cell r="I420" t="e">
            <v>#N/A</v>
          </cell>
          <cell r="K420" t="e">
            <v>#N/A</v>
          </cell>
          <cell r="L420" t="e">
            <v>#N/A</v>
          </cell>
          <cell r="M420">
            <v>5633.7460000000001</v>
          </cell>
          <cell r="N420" t="e">
            <v>#N/A</v>
          </cell>
          <cell r="O420" t="e">
            <v>#N/A</v>
          </cell>
          <cell r="P420" t="e">
            <v>#N/A</v>
          </cell>
          <cell r="R420" t="e">
            <v>#N/A</v>
          </cell>
          <cell r="S420" t="e">
            <v>#N/A</v>
          </cell>
          <cell r="T420" t="e">
            <v>#N/A</v>
          </cell>
          <cell r="U420" t="e">
            <v>#DIV/0!</v>
          </cell>
        </row>
        <row r="421">
          <cell r="A421">
            <v>42732</v>
          </cell>
          <cell r="B421" t="e">
            <v>#N/A</v>
          </cell>
          <cell r="C421">
            <v>5461.0460000000003</v>
          </cell>
          <cell r="D421" t="e">
            <v>#N/A</v>
          </cell>
          <cell r="E421" t="e">
            <v>#N/A</v>
          </cell>
          <cell r="F421" t="e">
            <v>#N/A</v>
          </cell>
          <cell r="H421" t="e">
            <v>#N/A</v>
          </cell>
          <cell r="I421" t="e">
            <v>#N/A</v>
          </cell>
          <cell r="K421" t="e">
            <v>#N/A</v>
          </cell>
          <cell r="L421" t="e">
            <v>#N/A</v>
          </cell>
          <cell r="M421">
            <v>5633.7460000000001</v>
          </cell>
          <cell r="N421" t="e">
            <v>#N/A</v>
          </cell>
          <cell r="O421" t="e">
            <v>#N/A</v>
          </cell>
          <cell r="P421" t="e">
            <v>#N/A</v>
          </cell>
          <cell r="R421" t="e">
            <v>#N/A</v>
          </cell>
          <cell r="S421" t="e">
            <v>#N/A</v>
          </cell>
          <cell r="T421" t="e">
            <v>#N/A</v>
          </cell>
          <cell r="U421" t="e">
            <v>#DIV/0!</v>
          </cell>
        </row>
        <row r="422">
          <cell r="A422">
            <v>42733</v>
          </cell>
          <cell r="B422" t="e">
            <v>#N/A</v>
          </cell>
          <cell r="C422">
            <v>5461.0460000000003</v>
          </cell>
          <cell r="D422" t="e">
            <v>#N/A</v>
          </cell>
          <cell r="E422" t="e">
            <v>#N/A</v>
          </cell>
          <cell r="F422" t="e">
            <v>#N/A</v>
          </cell>
          <cell r="H422" t="e">
            <v>#N/A</v>
          </cell>
          <cell r="I422" t="e">
            <v>#N/A</v>
          </cell>
          <cell r="K422" t="e">
            <v>#N/A</v>
          </cell>
          <cell r="L422" t="e">
            <v>#N/A</v>
          </cell>
          <cell r="M422">
            <v>5633.7460000000001</v>
          </cell>
          <cell r="N422" t="e">
            <v>#N/A</v>
          </cell>
          <cell r="O422" t="e">
            <v>#N/A</v>
          </cell>
          <cell r="P422" t="e">
            <v>#N/A</v>
          </cell>
          <cell r="R422" t="e">
            <v>#N/A</v>
          </cell>
          <cell r="S422" t="e">
            <v>#N/A</v>
          </cell>
          <cell r="T422" t="e">
            <v>#N/A</v>
          </cell>
          <cell r="U422" t="e">
            <v>#DIV/0!</v>
          </cell>
        </row>
        <row r="423">
          <cell r="A423">
            <v>42734</v>
          </cell>
          <cell r="B423" t="e">
            <v>#N/A</v>
          </cell>
          <cell r="C423">
            <v>5461.0460000000003</v>
          </cell>
          <cell r="D423" t="e">
            <v>#N/A</v>
          </cell>
          <cell r="E423" t="e">
            <v>#N/A</v>
          </cell>
          <cell r="F423" t="e">
            <v>#N/A</v>
          </cell>
          <cell r="H423" t="e">
            <v>#N/A</v>
          </cell>
          <cell r="I423" t="e">
            <v>#N/A</v>
          </cell>
          <cell r="K423" t="e">
            <v>#N/A</v>
          </cell>
          <cell r="L423" t="e">
            <v>#N/A</v>
          </cell>
          <cell r="M423">
            <v>5633.7460000000001</v>
          </cell>
          <cell r="N423" t="e">
            <v>#N/A</v>
          </cell>
          <cell r="O423" t="e">
            <v>#N/A</v>
          </cell>
          <cell r="P423" t="e">
            <v>#N/A</v>
          </cell>
          <cell r="R423" t="e">
            <v>#N/A</v>
          </cell>
          <cell r="S423" t="e">
            <v>#N/A</v>
          </cell>
          <cell r="T423" t="e">
            <v>#N/A</v>
          </cell>
          <cell r="U423" t="e">
            <v>#DIV/0!</v>
          </cell>
        </row>
        <row r="424">
          <cell r="A424">
            <v>42737</v>
          </cell>
          <cell r="B424" t="e">
            <v>#N/A</v>
          </cell>
          <cell r="C424">
            <v>5461.0460000000003</v>
          </cell>
          <cell r="D424" t="e">
            <v>#N/A</v>
          </cell>
          <cell r="E424" t="e">
            <v>#N/A</v>
          </cell>
          <cell r="F424" t="e">
            <v>#N/A</v>
          </cell>
          <cell r="H424" t="e">
            <v>#N/A</v>
          </cell>
          <cell r="I424" t="e">
            <v>#N/A</v>
          </cell>
          <cell r="K424" t="e">
            <v>#N/A</v>
          </cell>
          <cell r="L424" t="e">
            <v>#N/A</v>
          </cell>
          <cell r="M424">
            <v>5633.7460000000001</v>
          </cell>
          <cell r="N424" t="e">
            <v>#N/A</v>
          </cell>
          <cell r="O424" t="e">
            <v>#N/A</v>
          </cell>
          <cell r="P424" t="e">
            <v>#N/A</v>
          </cell>
          <cell r="R424" t="e">
            <v>#N/A</v>
          </cell>
          <cell r="S424" t="e">
            <v>#N/A</v>
          </cell>
          <cell r="T424" t="e">
            <v>#N/A</v>
          </cell>
          <cell r="U424" t="e">
            <v>#DIV/0!</v>
          </cell>
        </row>
        <row r="425">
          <cell r="A425">
            <v>42738</v>
          </cell>
          <cell r="B425" t="e">
            <v>#N/A</v>
          </cell>
          <cell r="C425">
            <v>5461.0460000000003</v>
          </cell>
          <cell r="D425" t="e">
            <v>#N/A</v>
          </cell>
          <cell r="E425" t="e">
            <v>#N/A</v>
          </cell>
          <cell r="F425" t="e">
            <v>#N/A</v>
          </cell>
          <cell r="H425" t="e">
            <v>#N/A</v>
          </cell>
          <cell r="I425" t="e">
            <v>#N/A</v>
          </cell>
          <cell r="K425" t="e">
            <v>#N/A</v>
          </cell>
          <cell r="L425" t="e">
            <v>#N/A</v>
          </cell>
          <cell r="M425">
            <v>5633.7460000000001</v>
          </cell>
          <cell r="N425" t="e">
            <v>#N/A</v>
          </cell>
          <cell r="O425" t="e">
            <v>#N/A</v>
          </cell>
          <cell r="P425" t="e">
            <v>#N/A</v>
          </cell>
          <cell r="R425" t="e">
            <v>#N/A</v>
          </cell>
          <cell r="S425" t="e">
            <v>#N/A</v>
          </cell>
          <cell r="T425" t="e">
            <v>#N/A</v>
          </cell>
          <cell r="U425" t="e">
            <v>#DIV/0!</v>
          </cell>
        </row>
        <row r="426">
          <cell r="A426">
            <v>42739</v>
          </cell>
          <cell r="B426" t="e">
            <v>#N/A</v>
          </cell>
          <cell r="C426">
            <v>5461.0460000000003</v>
          </cell>
          <cell r="D426" t="e">
            <v>#N/A</v>
          </cell>
          <cell r="E426" t="e">
            <v>#N/A</v>
          </cell>
          <cell r="F426" t="e">
            <v>#N/A</v>
          </cell>
          <cell r="H426" t="e">
            <v>#N/A</v>
          </cell>
          <cell r="I426" t="e">
            <v>#N/A</v>
          </cell>
          <cell r="K426" t="e">
            <v>#N/A</v>
          </cell>
          <cell r="L426" t="e">
            <v>#N/A</v>
          </cell>
          <cell r="M426">
            <v>5633.7460000000001</v>
          </cell>
          <cell r="N426" t="e">
            <v>#N/A</v>
          </cell>
          <cell r="O426" t="e">
            <v>#N/A</v>
          </cell>
          <cell r="P426" t="e">
            <v>#N/A</v>
          </cell>
          <cell r="R426" t="e">
            <v>#N/A</v>
          </cell>
          <cell r="S426" t="e">
            <v>#N/A</v>
          </cell>
          <cell r="T426" t="e">
            <v>#N/A</v>
          </cell>
          <cell r="U426" t="e">
            <v>#DIV/0!</v>
          </cell>
        </row>
        <row r="427">
          <cell r="A427">
            <v>42740</v>
          </cell>
          <cell r="B427" t="e">
            <v>#N/A</v>
          </cell>
          <cell r="C427">
            <v>5461.0460000000003</v>
          </cell>
          <cell r="D427" t="e">
            <v>#N/A</v>
          </cell>
          <cell r="E427" t="e">
            <v>#N/A</v>
          </cell>
          <cell r="F427" t="e">
            <v>#N/A</v>
          </cell>
          <cell r="H427" t="e">
            <v>#N/A</v>
          </cell>
          <cell r="I427" t="e">
            <v>#N/A</v>
          </cell>
          <cell r="K427" t="e">
            <v>#N/A</v>
          </cell>
          <cell r="L427" t="e">
            <v>#N/A</v>
          </cell>
          <cell r="M427">
            <v>5633.7460000000001</v>
          </cell>
          <cell r="N427" t="e">
            <v>#N/A</v>
          </cell>
          <cell r="O427" t="e">
            <v>#N/A</v>
          </cell>
          <cell r="P427" t="e">
            <v>#N/A</v>
          </cell>
          <cell r="R427" t="e">
            <v>#N/A</v>
          </cell>
          <cell r="S427" t="e">
            <v>#N/A</v>
          </cell>
          <cell r="T427" t="e">
            <v>#N/A</v>
          </cell>
          <cell r="U427" t="e">
            <v>#DIV/0!</v>
          </cell>
        </row>
        <row r="428">
          <cell r="A428">
            <v>42741</v>
          </cell>
          <cell r="B428" t="e">
            <v>#N/A</v>
          </cell>
          <cell r="C428">
            <v>5461.0460000000003</v>
          </cell>
          <cell r="D428" t="e">
            <v>#N/A</v>
          </cell>
          <cell r="E428" t="e">
            <v>#N/A</v>
          </cell>
          <cell r="F428" t="e">
            <v>#N/A</v>
          </cell>
          <cell r="H428" t="e">
            <v>#N/A</v>
          </cell>
          <cell r="I428" t="e">
            <v>#N/A</v>
          </cell>
          <cell r="K428" t="e">
            <v>#N/A</v>
          </cell>
          <cell r="L428" t="e">
            <v>#N/A</v>
          </cell>
          <cell r="M428">
            <v>5633.7460000000001</v>
          </cell>
          <cell r="N428" t="e">
            <v>#N/A</v>
          </cell>
          <cell r="O428" t="e">
            <v>#N/A</v>
          </cell>
          <cell r="P428" t="e">
            <v>#N/A</v>
          </cell>
          <cell r="R428" t="e">
            <v>#N/A</v>
          </cell>
          <cell r="S428" t="e">
            <v>#N/A</v>
          </cell>
          <cell r="T428" t="e">
            <v>#N/A</v>
          </cell>
          <cell r="U428" t="e">
            <v>#DIV/0!</v>
          </cell>
        </row>
        <row r="429">
          <cell r="A429">
            <v>42744</v>
          </cell>
          <cell r="B429" t="e">
            <v>#N/A</v>
          </cell>
          <cell r="C429">
            <v>5461.0460000000003</v>
          </cell>
          <cell r="D429" t="e">
            <v>#N/A</v>
          </cell>
          <cell r="E429" t="e">
            <v>#N/A</v>
          </cell>
          <cell r="F429" t="e">
            <v>#N/A</v>
          </cell>
          <cell r="H429" t="e">
            <v>#N/A</v>
          </cell>
          <cell r="I429" t="e">
            <v>#N/A</v>
          </cell>
          <cell r="K429" t="e">
            <v>#N/A</v>
          </cell>
          <cell r="L429" t="e">
            <v>#N/A</v>
          </cell>
          <cell r="M429">
            <v>5633.7460000000001</v>
          </cell>
          <cell r="N429" t="e">
            <v>#N/A</v>
          </cell>
          <cell r="O429" t="e">
            <v>#N/A</v>
          </cell>
          <cell r="P429" t="e">
            <v>#N/A</v>
          </cell>
          <cell r="R429" t="e">
            <v>#N/A</v>
          </cell>
          <cell r="S429" t="e">
            <v>#N/A</v>
          </cell>
          <cell r="T429" t="e">
            <v>#N/A</v>
          </cell>
          <cell r="U429" t="e">
            <v>#DIV/0!</v>
          </cell>
        </row>
        <row r="430">
          <cell r="A430">
            <v>42745</v>
          </cell>
          <cell r="B430" t="e">
            <v>#N/A</v>
          </cell>
          <cell r="C430">
            <v>5461.0460000000003</v>
          </cell>
          <cell r="D430" t="e">
            <v>#N/A</v>
          </cell>
          <cell r="E430" t="e">
            <v>#N/A</v>
          </cell>
          <cell r="F430" t="e">
            <v>#N/A</v>
          </cell>
          <cell r="H430" t="e">
            <v>#N/A</v>
          </cell>
          <cell r="I430" t="e">
            <v>#N/A</v>
          </cell>
          <cell r="K430" t="e">
            <v>#N/A</v>
          </cell>
          <cell r="L430" t="e">
            <v>#N/A</v>
          </cell>
          <cell r="M430">
            <v>5633.7460000000001</v>
          </cell>
          <cell r="N430" t="e">
            <v>#N/A</v>
          </cell>
          <cell r="O430" t="e">
            <v>#N/A</v>
          </cell>
          <cell r="P430" t="e">
            <v>#N/A</v>
          </cell>
          <cell r="R430" t="e">
            <v>#N/A</v>
          </cell>
          <cell r="S430" t="e">
            <v>#N/A</v>
          </cell>
          <cell r="T430" t="e">
            <v>#N/A</v>
          </cell>
          <cell r="U430" t="e">
            <v>#DIV/0!</v>
          </cell>
        </row>
        <row r="431">
          <cell r="A431">
            <v>42746</v>
          </cell>
          <cell r="B431" t="e">
            <v>#N/A</v>
          </cell>
          <cell r="C431">
            <v>5461.0460000000003</v>
          </cell>
          <cell r="D431" t="e">
            <v>#N/A</v>
          </cell>
          <cell r="E431" t="e">
            <v>#N/A</v>
          </cell>
          <cell r="F431" t="e">
            <v>#N/A</v>
          </cell>
          <cell r="H431" t="e">
            <v>#N/A</v>
          </cell>
          <cell r="I431" t="e">
            <v>#N/A</v>
          </cell>
          <cell r="K431" t="e">
            <v>#N/A</v>
          </cell>
          <cell r="L431" t="e">
            <v>#N/A</v>
          </cell>
          <cell r="M431">
            <v>5633.7460000000001</v>
          </cell>
          <cell r="N431" t="e">
            <v>#N/A</v>
          </cell>
          <cell r="O431" t="e">
            <v>#N/A</v>
          </cell>
          <cell r="P431" t="e">
            <v>#N/A</v>
          </cell>
          <cell r="R431" t="e">
            <v>#N/A</v>
          </cell>
          <cell r="S431" t="e">
            <v>#N/A</v>
          </cell>
          <cell r="T431" t="e">
            <v>#N/A</v>
          </cell>
          <cell r="U431" t="e">
            <v>#DIV/0!</v>
          </cell>
        </row>
        <row r="432">
          <cell r="A432">
            <v>42747</v>
          </cell>
          <cell r="B432" t="e">
            <v>#N/A</v>
          </cell>
          <cell r="C432">
            <v>5461.0460000000003</v>
          </cell>
          <cell r="D432" t="e">
            <v>#N/A</v>
          </cell>
          <cell r="E432" t="e">
            <v>#N/A</v>
          </cell>
          <cell r="F432" t="e">
            <v>#N/A</v>
          </cell>
          <cell r="H432" t="e">
            <v>#N/A</v>
          </cell>
          <cell r="I432" t="e">
            <v>#N/A</v>
          </cell>
          <cell r="K432" t="e">
            <v>#N/A</v>
          </cell>
          <cell r="L432" t="e">
            <v>#N/A</v>
          </cell>
          <cell r="M432">
            <v>5633.7460000000001</v>
          </cell>
          <cell r="N432" t="e">
            <v>#N/A</v>
          </cell>
          <cell r="O432" t="e">
            <v>#N/A</v>
          </cell>
          <cell r="P432" t="e">
            <v>#N/A</v>
          </cell>
          <cell r="R432" t="e">
            <v>#N/A</v>
          </cell>
          <cell r="S432" t="e">
            <v>#N/A</v>
          </cell>
          <cell r="T432" t="e">
            <v>#N/A</v>
          </cell>
          <cell r="U432" t="e">
            <v>#DIV/0!</v>
          </cell>
        </row>
        <row r="433">
          <cell r="A433">
            <v>42748</v>
          </cell>
          <cell r="B433" t="e">
            <v>#N/A</v>
          </cell>
          <cell r="C433">
            <v>5461.0460000000003</v>
          </cell>
          <cell r="D433" t="e">
            <v>#N/A</v>
          </cell>
          <cell r="E433" t="e">
            <v>#N/A</v>
          </cell>
          <cell r="F433" t="e">
            <v>#N/A</v>
          </cell>
          <cell r="H433" t="e">
            <v>#N/A</v>
          </cell>
          <cell r="I433" t="e">
            <v>#N/A</v>
          </cell>
          <cell r="K433" t="e">
            <v>#N/A</v>
          </cell>
          <cell r="L433" t="e">
            <v>#N/A</v>
          </cell>
          <cell r="M433">
            <v>5633.7460000000001</v>
          </cell>
          <cell r="N433" t="e">
            <v>#N/A</v>
          </cell>
          <cell r="O433" t="e">
            <v>#N/A</v>
          </cell>
          <cell r="P433" t="e">
            <v>#N/A</v>
          </cell>
          <cell r="R433" t="e">
            <v>#N/A</v>
          </cell>
          <cell r="S433" t="e">
            <v>#N/A</v>
          </cell>
          <cell r="T433" t="e">
            <v>#N/A</v>
          </cell>
          <cell r="U433" t="e">
            <v>#DIV/0!</v>
          </cell>
        </row>
        <row r="434">
          <cell r="A434">
            <v>42751</v>
          </cell>
          <cell r="B434" t="e">
            <v>#N/A</v>
          </cell>
          <cell r="C434">
            <v>5461.0460000000003</v>
          </cell>
          <cell r="D434" t="e">
            <v>#N/A</v>
          </cell>
          <cell r="E434" t="e">
            <v>#N/A</v>
          </cell>
          <cell r="F434" t="e">
            <v>#N/A</v>
          </cell>
          <cell r="H434" t="e">
            <v>#N/A</v>
          </cell>
          <cell r="I434" t="e">
            <v>#N/A</v>
          </cell>
          <cell r="K434" t="e">
            <v>#N/A</v>
          </cell>
          <cell r="L434" t="e">
            <v>#N/A</v>
          </cell>
          <cell r="M434">
            <v>5633.7460000000001</v>
          </cell>
          <cell r="N434" t="e">
            <v>#N/A</v>
          </cell>
          <cell r="O434" t="e">
            <v>#N/A</v>
          </cell>
          <cell r="P434" t="e">
            <v>#N/A</v>
          </cell>
          <cell r="R434" t="e">
            <v>#N/A</v>
          </cell>
          <cell r="S434" t="e">
            <v>#N/A</v>
          </cell>
          <cell r="T434" t="e">
            <v>#N/A</v>
          </cell>
          <cell r="U434" t="e">
            <v>#DIV/0!</v>
          </cell>
        </row>
        <row r="435">
          <cell r="A435">
            <v>42752</v>
          </cell>
          <cell r="B435" t="e">
            <v>#N/A</v>
          </cell>
          <cell r="C435">
            <v>5461.0460000000003</v>
          </cell>
          <cell r="D435" t="e">
            <v>#N/A</v>
          </cell>
          <cell r="E435" t="e">
            <v>#N/A</v>
          </cell>
          <cell r="F435" t="e">
            <v>#N/A</v>
          </cell>
          <cell r="H435" t="e">
            <v>#N/A</v>
          </cell>
          <cell r="I435" t="e">
            <v>#N/A</v>
          </cell>
          <cell r="K435" t="e">
            <v>#N/A</v>
          </cell>
          <cell r="L435" t="e">
            <v>#N/A</v>
          </cell>
          <cell r="M435">
            <v>5633.7460000000001</v>
          </cell>
          <cell r="N435" t="e">
            <v>#N/A</v>
          </cell>
          <cell r="O435" t="e">
            <v>#N/A</v>
          </cell>
          <cell r="P435" t="e">
            <v>#N/A</v>
          </cell>
          <cell r="R435" t="e">
            <v>#N/A</v>
          </cell>
          <cell r="S435" t="e">
            <v>#N/A</v>
          </cell>
          <cell r="T435" t="e">
            <v>#N/A</v>
          </cell>
          <cell r="U435" t="e">
            <v>#DIV/0!</v>
          </cell>
        </row>
        <row r="436">
          <cell r="A436">
            <v>42753</v>
          </cell>
          <cell r="B436" t="e">
            <v>#N/A</v>
          </cell>
          <cell r="C436">
            <v>5461.0460000000003</v>
          </cell>
          <cell r="D436" t="e">
            <v>#N/A</v>
          </cell>
          <cell r="E436" t="e">
            <v>#N/A</v>
          </cell>
          <cell r="F436" t="e">
            <v>#N/A</v>
          </cell>
          <cell r="H436" t="e">
            <v>#N/A</v>
          </cell>
          <cell r="I436" t="e">
            <v>#N/A</v>
          </cell>
          <cell r="K436" t="e">
            <v>#N/A</v>
          </cell>
          <cell r="L436" t="e">
            <v>#N/A</v>
          </cell>
          <cell r="M436">
            <v>5633.7460000000001</v>
          </cell>
          <cell r="N436" t="e">
            <v>#N/A</v>
          </cell>
          <cell r="O436" t="e">
            <v>#N/A</v>
          </cell>
          <cell r="P436" t="e">
            <v>#N/A</v>
          </cell>
          <cell r="R436" t="e">
            <v>#N/A</v>
          </cell>
          <cell r="S436" t="e">
            <v>#N/A</v>
          </cell>
          <cell r="T436" t="e">
            <v>#N/A</v>
          </cell>
          <cell r="U436" t="e">
            <v>#DIV/0!</v>
          </cell>
        </row>
        <row r="437">
          <cell r="A437">
            <v>42754</v>
          </cell>
          <cell r="B437" t="e">
            <v>#N/A</v>
          </cell>
          <cell r="C437">
            <v>5461.0460000000003</v>
          </cell>
          <cell r="D437" t="e">
            <v>#N/A</v>
          </cell>
          <cell r="E437" t="e">
            <v>#N/A</v>
          </cell>
          <cell r="F437" t="e">
            <v>#N/A</v>
          </cell>
          <cell r="H437" t="e">
            <v>#N/A</v>
          </cell>
          <cell r="I437" t="e">
            <v>#N/A</v>
          </cell>
          <cell r="K437" t="e">
            <v>#N/A</v>
          </cell>
          <cell r="L437" t="e">
            <v>#N/A</v>
          </cell>
          <cell r="M437">
            <v>5633.7460000000001</v>
          </cell>
          <cell r="N437" t="e">
            <v>#N/A</v>
          </cell>
          <cell r="O437" t="e">
            <v>#N/A</v>
          </cell>
          <cell r="P437" t="e">
            <v>#N/A</v>
          </cell>
          <cell r="R437" t="e">
            <v>#N/A</v>
          </cell>
          <cell r="S437" t="e">
            <v>#N/A</v>
          </cell>
          <cell r="T437" t="e">
            <v>#N/A</v>
          </cell>
          <cell r="U437" t="e">
            <v>#DIV/0!</v>
          </cell>
        </row>
        <row r="438">
          <cell r="A438">
            <v>42755</v>
          </cell>
          <cell r="B438" t="e">
            <v>#N/A</v>
          </cell>
          <cell r="C438">
            <v>5461.0460000000003</v>
          </cell>
          <cell r="D438" t="e">
            <v>#N/A</v>
          </cell>
          <cell r="E438" t="e">
            <v>#N/A</v>
          </cell>
          <cell r="F438" t="e">
            <v>#N/A</v>
          </cell>
          <cell r="H438" t="e">
            <v>#N/A</v>
          </cell>
          <cell r="I438" t="e">
            <v>#N/A</v>
          </cell>
          <cell r="K438" t="e">
            <v>#N/A</v>
          </cell>
          <cell r="L438" t="e">
            <v>#N/A</v>
          </cell>
          <cell r="M438">
            <v>5633.7460000000001</v>
          </cell>
          <cell r="N438" t="e">
            <v>#N/A</v>
          </cell>
          <cell r="O438" t="e">
            <v>#N/A</v>
          </cell>
          <cell r="P438" t="e">
            <v>#N/A</v>
          </cell>
          <cell r="R438" t="e">
            <v>#N/A</v>
          </cell>
          <cell r="S438" t="e">
            <v>#N/A</v>
          </cell>
          <cell r="T438" t="e">
            <v>#N/A</v>
          </cell>
          <cell r="U438" t="e">
            <v>#DIV/0!</v>
          </cell>
        </row>
        <row r="439">
          <cell r="A439">
            <v>42758</v>
          </cell>
          <cell r="B439" t="e">
            <v>#N/A</v>
          </cell>
          <cell r="C439">
            <v>5461.0460000000003</v>
          </cell>
          <cell r="D439" t="e">
            <v>#N/A</v>
          </cell>
          <cell r="E439" t="e">
            <v>#N/A</v>
          </cell>
          <cell r="F439" t="e">
            <v>#N/A</v>
          </cell>
          <cell r="H439" t="e">
            <v>#N/A</v>
          </cell>
          <cell r="I439" t="e">
            <v>#N/A</v>
          </cell>
          <cell r="K439" t="e">
            <v>#N/A</v>
          </cell>
          <cell r="L439" t="e">
            <v>#N/A</v>
          </cell>
          <cell r="M439">
            <v>5633.7460000000001</v>
          </cell>
          <cell r="N439" t="e">
            <v>#N/A</v>
          </cell>
          <cell r="O439" t="e">
            <v>#N/A</v>
          </cell>
          <cell r="P439" t="e">
            <v>#N/A</v>
          </cell>
          <cell r="R439" t="e">
            <v>#N/A</v>
          </cell>
          <cell r="S439" t="e">
            <v>#N/A</v>
          </cell>
          <cell r="T439" t="e">
            <v>#N/A</v>
          </cell>
          <cell r="U439" t="e">
            <v>#DIV/0!</v>
          </cell>
        </row>
        <row r="440">
          <cell r="A440">
            <v>42759</v>
          </cell>
          <cell r="B440" t="e">
            <v>#N/A</v>
          </cell>
          <cell r="C440">
            <v>5461.0460000000003</v>
          </cell>
          <cell r="D440" t="e">
            <v>#N/A</v>
          </cell>
          <cell r="E440" t="e">
            <v>#N/A</v>
          </cell>
          <cell r="F440" t="e">
            <v>#N/A</v>
          </cell>
          <cell r="H440" t="e">
            <v>#N/A</v>
          </cell>
          <cell r="I440" t="e">
            <v>#N/A</v>
          </cell>
          <cell r="K440" t="e">
            <v>#N/A</v>
          </cell>
          <cell r="L440" t="e">
            <v>#N/A</v>
          </cell>
          <cell r="M440">
            <v>5633.7460000000001</v>
          </cell>
          <cell r="N440" t="e">
            <v>#N/A</v>
          </cell>
          <cell r="O440" t="e">
            <v>#N/A</v>
          </cell>
          <cell r="P440" t="e">
            <v>#N/A</v>
          </cell>
          <cell r="R440" t="e">
            <v>#N/A</v>
          </cell>
          <cell r="S440" t="e">
            <v>#N/A</v>
          </cell>
          <cell r="T440" t="e">
            <v>#N/A</v>
          </cell>
          <cell r="U440" t="e">
            <v>#DIV/0!</v>
          </cell>
        </row>
        <row r="441">
          <cell r="A441">
            <v>42760</v>
          </cell>
          <cell r="B441" t="e">
            <v>#N/A</v>
          </cell>
          <cell r="C441">
            <v>5461.0460000000003</v>
          </cell>
          <cell r="D441" t="e">
            <v>#N/A</v>
          </cell>
          <cell r="E441" t="e">
            <v>#N/A</v>
          </cell>
          <cell r="F441" t="e">
            <v>#N/A</v>
          </cell>
          <cell r="H441" t="e">
            <v>#N/A</v>
          </cell>
          <cell r="I441" t="e">
            <v>#N/A</v>
          </cell>
          <cell r="K441" t="e">
            <v>#N/A</v>
          </cell>
          <cell r="L441" t="e">
            <v>#N/A</v>
          </cell>
          <cell r="M441">
            <v>5633.7460000000001</v>
          </cell>
          <cell r="N441" t="e">
            <v>#N/A</v>
          </cell>
          <cell r="O441" t="e">
            <v>#N/A</v>
          </cell>
          <cell r="P441" t="e">
            <v>#N/A</v>
          </cell>
          <cell r="R441" t="e">
            <v>#N/A</v>
          </cell>
          <cell r="S441" t="e">
            <v>#N/A</v>
          </cell>
          <cell r="T441" t="e">
            <v>#N/A</v>
          </cell>
          <cell r="U441" t="e">
            <v>#DIV/0!</v>
          </cell>
        </row>
        <row r="442">
          <cell r="A442">
            <v>42761</v>
          </cell>
          <cell r="B442" t="e">
            <v>#N/A</v>
          </cell>
          <cell r="C442">
            <v>5461.0460000000003</v>
          </cell>
          <cell r="D442" t="e">
            <v>#N/A</v>
          </cell>
          <cell r="E442" t="e">
            <v>#N/A</v>
          </cell>
          <cell r="F442" t="e">
            <v>#N/A</v>
          </cell>
          <cell r="H442" t="e">
            <v>#N/A</v>
          </cell>
          <cell r="I442" t="e">
            <v>#N/A</v>
          </cell>
          <cell r="K442" t="e">
            <v>#N/A</v>
          </cell>
          <cell r="L442" t="e">
            <v>#N/A</v>
          </cell>
          <cell r="M442">
            <v>5633.7460000000001</v>
          </cell>
          <cell r="N442" t="e">
            <v>#N/A</v>
          </cell>
          <cell r="O442" t="e">
            <v>#N/A</v>
          </cell>
          <cell r="P442" t="e">
            <v>#N/A</v>
          </cell>
          <cell r="R442" t="e">
            <v>#N/A</v>
          </cell>
          <cell r="S442" t="e">
            <v>#N/A</v>
          </cell>
          <cell r="T442" t="e">
            <v>#N/A</v>
          </cell>
          <cell r="U442" t="e">
            <v>#DIV/0!</v>
          </cell>
        </row>
        <row r="443">
          <cell r="A443">
            <v>42762</v>
          </cell>
          <cell r="B443" t="e">
            <v>#N/A</v>
          </cell>
          <cell r="C443">
            <v>5461.0460000000003</v>
          </cell>
          <cell r="D443" t="e">
            <v>#N/A</v>
          </cell>
          <cell r="E443" t="e">
            <v>#N/A</v>
          </cell>
          <cell r="F443" t="e">
            <v>#N/A</v>
          </cell>
          <cell r="H443" t="e">
            <v>#N/A</v>
          </cell>
          <cell r="I443" t="e">
            <v>#N/A</v>
          </cell>
          <cell r="K443" t="e">
            <v>#N/A</v>
          </cell>
          <cell r="L443" t="e">
            <v>#N/A</v>
          </cell>
          <cell r="M443">
            <v>5633.7460000000001</v>
          </cell>
          <cell r="N443" t="e">
            <v>#N/A</v>
          </cell>
          <cell r="O443" t="e">
            <v>#N/A</v>
          </cell>
          <cell r="P443" t="e">
            <v>#N/A</v>
          </cell>
          <cell r="R443" t="e">
            <v>#N/A</v>
          </cell>
          <cell r="S443" t="e">
            <v>#N/A</v>
          </cell>
          <cell r="T443" t="e">
            <v>#N/A</v>
          </cell>
          <cell r="U443" t="e">
            <v>#DIV/0!</v>
          </cell>
        </row>
        <row r="444">
          <cell r="A444">
            <v>42765</v>
          </cell>
          <cell r="B444" t="e">
            <v>#N/A</v>
          </cell>
          <cell r="C444">
            <v>5461.0460000000003</v>
          </cell>
          <cell r="D444" t="e">
            <v>#N/A</v>
          </cell>
          <cell r="E444" t="e">
            <v>#N/A</v>
          </cell>
          <cell r="F444" t="e">
            <v>#N/A</v>
          </cell>
          <cell r="H444" t="e">
            <v>#N/A</v>
          </cell>
          <cell r="I444" t="e">
            <v>#N/A</v>
          </cell>
          <cell r="K444" t="e">
            <v>#N/A</v>
          </cell>
          <cell r="L444" t="e">
            <v>#N/A</v>
          </cell>
          <cell r="M444">
            <v>5633.7460000000001</v>
          </cell>
          <cell r="N444" t="e">
            <v>#N/A</v>
          </cell>
          <cell r="O444" t="e">
            <v>#N/A</v>
          </cell>
          <cell r="P444" t="e">
            <v>#N/A</v>
          </cell>
          <cell r="R444" t="e">
            <v>#N/A</v>
          </cell>
          <cell r="S444" t="e">
            <v>#N/A</v>
          </cell>
          <cell r="T444" t="e">
            <v>#N/A</v>
          </cell>
          <cell r="U444" t="e">
            <v>#DIV/0!</v>
          </cell>
        </row>
        <row r="445">
          <cell r="A445">
            <v>42766</v>
          </cell>
          <cell r="B445" t="e">
            <v>#N/A</v>
          </cell>
          <cell r="C445">
            <v>5461.0460000000003</v>
          </cell>
          <cell r="D445" t="e">
            <v>#N/A</v>
          </cell>
          <cell r="E445" t="e">
            <v>#N/A</v>
          </cell>
          <cell r="F445" t="e">
            <v>#N/A</v>
          </cell>
          <cell r="H445" t="e">
            <v>#N/A</v>
          </cell>
          <cell r="I445" t="e">
            <v>#N/A</v>
          </cell>
          <cell r="K445" t="e">
            <v>#N/A</v>
          </cell>
          <cell r="L445" t="e">
            <v>#N/A</v>
          </cell>
          <cell r="M445">
            <v>5633.7460000000001</v>
          </cell>
          <cell r="N445" t="e">
            <v>#N/A</v>
          </cell>
          <cell r="O445" t="e">
            <v>#N/A</v>
          </cell>
          <cell r="P445" t="e">
            <v>#N/A</v>
          </cell>
          <cell r="R445" t="e">
            <v>#N/A</v>
          </cell>
          <cell r="S445" t="e">
            <v>#N/A</v>
          </cell>
          <cell r="T445" t="e">
            <v>#N/A</v>
          </cell>
          <cell r="U445" t="e">
            <v>#DIV/0!</v>
          </cell>
        </row>
        <row r="446">
          <cell r="A446">
            <v>42767</v>
          </cell>
          <cell r="B446" t="e">
            <v>#N/A</v>
          </cell>
          <cell r="C446">
            <v>5461.0460000000003</v>
          </cell>
          <cell r="D446" t="e">
            <v>#N/A</v>
          </cell>
          <cell r="E446" t="e">
            <v>#N/A</v>
          </cell>
          <cell r="F446" t="e">
            <v>#N/A</v>
          </cell>
          <cell r="H446" t="e">
            <v>#N/A</v>
          </cell>
          <cell r="I446" t="e">
            <v>#N/A</v>
          </cell>
          <cell r="K446" t="e">
            <v>#N/A</v>
          </cell>
          <cell r="L446" t="e">
            <v>#N/A</v>
          </cell>
          <cell r="M446">
            <v>5633.7460000000001</v>
          </cell>
          <cell r="N446" t="e">
            <v>#N/A</v>
          </cell>
          <cell r="O446" t="e">
            <v>#N/A</v>
          </cell>
          <cell r="P446" t="e">
            <v>#N/A</v>
          </cell>
          <cell r="R446" t="e">
            <v>#N/A</v>
          </cell>
          <cell r="S446" t="e">
            <v>#N/A</v>
          </cell>
          <cell r="T446" t="e">
            <v>#N/A</v>
          </cell>
          <cell r="U446" t="e">
            <v>#DIV/0!</v>
          </cell>
        </row>
        <row r="447">
          <cell r="A447">
            <v>42768</v>
          </cell>
          <cell r="B447" t="e">
            <v>#N/A</v>
          </cell>
          <cell r="C447">
            <v>5461.0460000000003</v>
          </cell>
          <cell r="D447" t="e">
            <v>#N/A</v>
          </cell>
          <cell r="E447" t="e">
            <v>#N/A</v>
          </cell>
          <cell r="F447" t="e">
            <v>#N/A</v>
          </cell>
          <cell r="H447" t="e">
            <v>#N/A</v>
          </cell>
          <cell r="I447" t="e">
            <v>#N/A</v>
          </cell>
          <cell r="K447" t="e">
            <v>#N/A</v>
          </cell>
          <cell r="L447" t="e">
            <v>#N/A</v>
          </cell>
          <cell r="M447">
            <v>5633.7460000000001</v>
          </cell>
          <cell r="N447" t="e">
            <v>#N/A</v>
          </cell>
          <cell r="O447" t="e">
            <v>#N/A</v>
          </cell>
          <cell r="P447" t="e">
            <v>#N/A</v>
          </cell>
          <cell r="R447" t="e">
            <v>#N/A</v>
          </cell>
          <cell r="S447" t="e">
            <v>#N/A</v>
          </cell>
          <cell r="T447" t="e">
            <v>#N/A</v>
          </cell>
          <cell r="U447" t="e">
            <v>#DIV/0!</v>
          </cell>
        </row>
        <row r="448">
          <cell r="A448">
            <v>42769</v>
          </cell>
          <cell r="B448" t="e">
            <v>#N/A</v>
          </cell>
          <cell r="C448">
            <v>5461.0460000000003</v>
          </cell>
          <cell r="D448" t="e">
            <v>#N/A</v>
          </cell>
          <cell r="E448" t="e">
            <v>#N/A</v>
          </cell>
          <cell r="F448" t="e">
            <v>#N/A</v>
          </cell>
          <cell r="H448" t="e">
            <v>#N/A</v>
          </cell>
          <cell r="I448" t="e">
            <v>#N/A</v>
          </cell>
          <cell r="K448" t="e">
            <v>#N/A</v>
          </cell>
          <cell r="L448" t="e">
            <v>#N/A</v>
          </cell>
          <cell r="M448">
            <v>5633.7460000000001</v>
          </cell>
          <cell r="N448" t="e">
            <v>#N/A</v>
          </cell>
          <cell r="O448" t="e">
            <v>#N/A</v>
          </cell>
          <cell r="P448" t="e">
            <v>#N/A</v>
          </cell>
          <cell r="R448" t="e">
            <v>#N/A</v>
          </cell>
          <cell r="S448" t="e">
            <v>#N/A</v>
          </cell>
          <cell r="T448" t="e">
            <v>#N/A</v>
          </cell>
          <cell r="U448" t="e">
            <v>#DIV/0!</v>
          </cell>
        </row>
        <row r="449">
          <cell r="A449">
            <v>42772</v>
          </cell>
          <cell r="B449" t="e">
            <v>#N/A</v>
          </cell>
          <cell r="C449">
            <v>5461.0460000000003</v>
          </cell>
          <cell r="D449" t="e">
            <v>#N/A</v>
          </cell>
          <cell r="E449" t="e">
            <v>#N/A</v>
          </cell>
          <cell r="F449" t="e">
            <v>#N/A</v>
          </cell>
          <cell r="H449" t="e">
            <v>#N/A</v>
          </cell>
          <cell r="I449" t="e">
            <v>#N/A</v>
          </cell>
          <cell r="K449" t="e">
            <v>#N/A</v>
          </cell>
          <cell r="L449" t="e">
            <v>#N/A</v>
          </cell>
          <cell r="M449">
            <v>5633.7460000000001</v>
          </cell>
          <cell r="N449" t="e">
            <v>#N/A</v>
          </cell>
          <cell r="O449" t="e">
            <v>#N/A</v>
          </cell>
          <cell r="P449" t="e">
            <v>#N/A</v>
          </cell>
          <cell r="R449" t="e">
            <v>#N/A</v>
          </cell>
          <cell r="S449" t="e">
            <v>#N/A</v>
          </cell>
          <cell r="T449" t="e">
            <v>#N/A</v>
          </cell>
          <cell r="U449" t="e">
            <v>#DIV/0!</v>
          </cell>
        </row>
        <row r="450">
          <cell r="A450">
            <v>42773</v>
          </cell>
          <cell r="B450" t="e">
            <v>#N/A</v>
          </cell>
          <cell r="C450">
            <v>5461.0460000000003</v>
          </cell>
          <cell r="D450" t="e">
            <v>#N/A</v>
          </cell>
          <cell r="E450" t="e">
            <v>#N/A</v>
          </cell>
          <cell r="F450" t="e">
            <v>#N/A</v>
          </cell>
          <cell r="H450" t="e">
            <v>#N/A</v>
          </cell>
          <cell r="I450" t="e">
            <v>#N/A</v>
          </cell>
          <cell r="K450" t="e">
            <v>#N/A</v>
          </cell>
          <cell r="L450" t="e">
            <v>#N/A</v>
          </cell>
          <cell r="M450">
            <v>5633.7460000000001</v>
          </cell>
          <cell r="N450" t="e">
            <v>#N/A</v>
          </cell>
          <cell r="O450" t="e">
            <v>#N/A</v>
          </cell>
          <cell r="P450" t="e">
            <v>#N/A</v>
          </cell>
          <cell r="R450" t="e">
            <v>#N/A</v>
          </cell>
          <cell r="S450" t="e">
            <v>#N/A</v>
          </cell>
          <cell r="T450" t="e">
            <v>#N/A</v>
          </cell>
          <cell r="U450" t="e">
            <v>#DIV/0!</v>
          </cell>
        </row>
        <row r="451">
          <cell r="A451">
            <v>42774</v>
          </cell>
          <cell r="B451" t="e">
            <v>#N/A</v>
          </cell>
          <cell r="C451">
            <v>5461.0460000000003</v>
          </cell>
          <cell r="D451" t="e">
            <v>#N/A</v>
          </cell>
          <cell r="E451" t="e">
            <v>#N/A</v>
          </cell>
          <cell r="F451" t="e">
            <v>#N/A</v>
          </cell>
          <cell r="H451" t="e">
            <v>#N/A</v>
          </cell>
          <cell r="I451" t="e">
            <v>#N/A</v>
          </cell>
          <cell r="K451" t="e">
            <v>#N/A</v>
          </cell>
          <cell r="L451" t="e">
            <v>#N/A</v>
          </cell>
          <cell r="M451">
            <v>5633.7460000000001</v>
          </cell>
          <cell r="N451" t="e">
            <v>#N/A</v>
          </cell>
          <cell r="O451" t="e">
            <v>#N/A</v>
          </cell>
          <cell r="P451" t="e">
            <v>#N/A</v>
          </cell>
          <cell r="R451" t="e">
            <v>#N/A</v>
          </cell>
          <cell r="S451" t="e">
            <v>#N/A</v>
          </cell>
          <cell r="T451" t="e">
            <v>#N/A</v>
          </cell>
          <cell r="U451" t="e">
            <v>#DIV/0!</v>
          </cell>
        </row>
        <row r="452">
          <cell r="A452">
            <v>42775</v>
          </cell>
          <cell r="B452" t="e">
            <v>#N/A</v>
          </cell>
          <cell r="C452">
            <v>5461.0460000000003</v>
          </cell>
          <cell r="D452" t="e">
            <v>#N/A</v>
          </cell>
          <cell r="E452" t="e">
            <v>#N/A</v>
          </cell>
          <cell r="F452" t="e">
            <v>#N/A</v>
          </cell>
          <cell r="H452" t="e">
            <v>#N/A</v>
          </cell>
          <cell r="I452" t="e">
            <v>#N/A</v>
          </cell>
          <cell r="K452" t="e">
            <v>#N/A</v>
          </cell>
          <cell r="L452" t="e">
            <v>#N/A</v>
          </cell>
          <cell r="M452">
            <v>5633.7460000000001</v>
          </cell>
          <cell r="N452" t="e">
            <v>#N/A</v>
          </cell>
          <cell r="O452" t="e">
            <v>#N/A</v>
          </cell>
          <cell r="P452" t="e">
            <v>#N/A</v>
          </cell>
          <cell r="R452" t="e">
            <v>#N/A</v>
          </cell>
          <cell r="S452" t="e">
            <v>#N/A</v>
          </cell>
          <cell r="T452" t="e">
            <v>#N/A</v>
          </cell>
          <cell r="U452" t="e">
            <v>#DIV/0!</v>
          </cell>
        </row>
        <row r="453">
          <cell r="A453">
            <v>42776</v>
          </cell>
          <cell r="B453" t="e">
            <v>#N/A</v>
          </cell>
          <cell r="C453">
            <v>5461.0460000000003</v>
          </cell>
          <cell r="D453" t="e">
            <v>#N/A</v>
          </cell>
          <cell r="E453" t="e">
            <v>#N/A</v>
          </cell>
          <cell r="F453" t="e">
            <v>#N/A</v>
          </cell>
          <cell r="H453" t="e">
            <v>#N/A</v>
          </cell>
          <cell r="I453" t="e">
            <v>#N/A</v>
          </cell>
          <cell r="K453" t="e">
            <v>#N/A</v>
          </cell>
          <cell r="L453" t="e">
            <v>#N/A</v>
          </cell>
          <cell r="M453">
            <v>5633.7460000000001</v>
          </cell>
          <cell r="N453" t="e">
            <v>#N/A</v>
          </cell>
          <cell r="O453" t="e">
            <v>#N/A</v>
          </cell>
          <cell r="P453" t="e">
            <v>#N/A</v>
          </cell>
          <cell r="R453" t="e">
            <v>#N/A</v>
          </cell>
          <cell r="S453" t="e">
            <v>#N/A</v>
          </cell>
          <cell r="T453" t="e">
            <v>#N/A</v>
          </cell>
          <cell r="U453" t="e">
            <v>#DIV/0!</v>
          </cell>
        </row>
        <row r="454">
          <cell r="A454">
            <v>42779</v>
          </cell>
          <cell r="B454" t="e">
            <v>#N/A</v>
          </cell>
          <cell r="C454">
            <v>5461.0460000000003</v>
          </cell>
          <cell r="D454" t="e">
            <v>#N/A</v>
          </cell>
          <cell r="E454" t="e">
            <v>#N/A</v>
          </cell>
          <cell r="F454" t="e">
            <v>#N/A</v>
          </cell>
          <cell r="H454" t="e">
            <v>#N/A</v>
          </cell>
          <cell r="I454" t="e">
            <v>#N/A</v>
          </cell>
          <cell r="K454" t="e">
            <v>#N/A</v>
          </cell>
          <cell r="L454" t="e">
            <v>#N/A</v>
          </cell>
          <cell r="M454">
            <v>5633.7460000000001</v>
          </cell>
          <cell r="N454" t="e">
            <v>#N/A</v>
          </cell>
          <cell r="O454" t="e">
            <v>#N/A</v>
          </cell>
          <cell r="P454" t="e">
            <v>#N/A</v>
          </cell>
          <cell r="R454" t="e">
            <v>#N/A</v>
          </cell>
          <cell r="S454" t="e">
            <v>#N/A</v>
          </cell>
          <cell r="T454" t="e">
            <v>#N/A</v>
          </cell>
          <cell r="U454" t="e">
            <v>#DIV/0!</v>
          </cell>
        </row>
        <row r="455">
          <cell r="A455">
            <v>42780</v>
          </cell>
          <cell r="B455" t="e">
            <v>#N/A</v>
          </cell>
          <cell r="C455">
            <v>5461.0460000000003</v>
          </cell>
          <cell r="D455" t="e">
            <v>#N/A</v>
          </cell>
          <cell r="E455" t="e">
            <v>#N/A</v>
          </cell>
          <cell r="F455" t="e">
            <v>#N/A</v>
          </cell>
          <cell r="H455" t="e">
            <v>#N/A</v>
          </cell>
          <cell r="I455" t="e">
            <v>#N/A</v>
          </cell>
          <cell r="K455" t="e">
            <v>#N/A</v>
          </cell>
          <cell r="L455" t="e">
            <v>#N/A</v>
          </cell>
          <cell r="M455">
            <v>5633.7460000000001</v>
          </cell>
          <cell r="N455" t="e">
            <v>#N/A</v>
          </cell>
          <cell r="O455" t="e">
            <v>#N/A</v>
          </cell>
          <cell r="P455" t="e">
            <v>#N/A</v>
          </cell>
          <cell r="R455" t="e">
            <v>#N/A</v>
          </cell>
          <cell r="S455" t="e">
            <v>#N/A</v>
          </cell>
          <cell r="T455" t="e">
            <v>#N/A</v>
          </cell>
          <cell r="U455" t="e">
            <v>#DIV/0!</v>
          </cell>
        </row>
        <row r="456">
          <cell r="A456">
            <v>42781</v>
          </cell>
          <cell r="B456" t="e">
            <v>#N/A</v>
          </cell>
          <cell r="C456">
            <v>5461.0460000000003</v>
          </cell>
          <cell r="D456" t="e">
            <v>#N/A</v>
          </cell>
          <cell r="E456" t="e">
            <v>#N/A</v>
          </cell>
          <cell r="F456" t="e">
            <v>#N/A</v>
          </cell>
          <cell r="H456" t="e">
            <v>#N/A</v>
          </cell>
          <cell r="I456" t="e">
            <v>#N/A</v>
          </cell>
          <cell r="K456" t="e">
            <v>#N/A</v>
          </cell>
          <cell r="L456" t="e">
            <v>#N/A</v>
          </cell>
          <cell r="M456">
            <v>5633.7460000000001</v>
          </cell>
          <cell r="N456" t="e">
            <v>#N/A</v>
          </cell>
          <cell r="O456" t="e">
            <v>#N/A</v>
          </cell>
          <cell r="P456" t="e">
            <v>#N/A</v>
          </cell>
          <cell r="R456" t="e">
            <v>#N/A</v>
          </cell>
          <cell r="S456" t="e">
            <v>#N/A</v>
          </cell>
          <cell r="T456" t="e">
            <v>#N/A</v>
          </cell>
          <cell r="U456" t="e">
            <v>#DIV/0!</v>
          </cell>
        </row>
        <row r="457">
          <cell r="A457">
            <v>42782</v>
          </cell>
          <cell r="B457" t="e">
            <v>#N/A</v>
          </cell>
          <cell r="C457">
            <v>5461.0460000000003</v>
          </cell>
          <cell r="D457" t="e">
            <v>#N/A</v>
          </cell>
          <cell r="E457" t="e">
            <v>#N/A</v>
          </cell>
          <cell r="F457" t="e">
            <v>#N/A</v>
          </cell>
          <cell r="H457" t="e">
            <v>#N/A</v>
          </cell>
          <cell r="I457" t="e">
            <v>#N/A</v>
          </cell>
          <cell r="K457" t="e">
            <v>#N/A</v>
          </cell>
          <cell r="L457" t="e">
            <v>#N/A</v>
          </cell>
          <cell r="M457">
            <v>5633.7460000000001</v>
          </cell>
          <cell r="N457" t="e">
            <v>#N/A</v>
          </cell>
          <cell r="O457" t="e">
            <v>#N/A</v>
          </cell>
          <cell r="P457" t="e">
            <v>#N/A</v>
          </cell>
          <cell r="R457" t="e">
            <v>#N/A</v>
          </cell>
          <cell r="S457" t="e">
            <v>#N/A</v>
          </cell>
          <cell r="T457" t="e">
            <v>#N/A</v>
          </cell>
          <cell r="U457" t="e">
            <v>#DIV/0!</v>
          </cell>
        </row>
        <row r="458">
          <cell r="A458">
            <v>42783</v>
          </cell>
          <cell r="B458" t="e">
            <v>#N/A</v>
          </cell>
          <cell r="C458">
            <v>5461.0460000000003</v>
          </cell>
          <cell r="D458" t="e">
            <v>#N/A</v>
          </cell>
          <cell r="E458" t="e">
            <v>#N/A</v>
          </cell>
          <cell r="F458" t="e">
            <v>#N/A</v>
          </cell>
          <cell r="H458" t="e">
            <v>#N/A</v>
          </cell>
          <cell r="I458" t="e">
            <v>#N/A</v>
          </cell>
          <cell r="K458" t="e">
            <v>#N/A</v>
          </cell>
          <cell r="L458" t="e">
            <v>#N/A</v>
          </cell>
          <cell r="M458">
            <v>5633.7460000000001</v>
          </cell>
          <cell r="N458" t="e">
            <v>#N/A</v>
          </cell>
          <cell r="O458" t="e">
            <v>#N/A</v>
          </cell>
          <cell r="P458" t="e">
            <v>#N/A</v>
          </cell>
          <cell r="R458" t="e">
            <v>#N/A</v>
          </cell>
          <cell r="S458" t="e">
            <v>#N/A</v>
          </cell>
          <cell r="T458" t="e">
            <v>#N/A</v>
          </cell>
          <cell r="U458" t="e">
            <v>#DIV/0!</v>
          </cell>
        </row>
        <row r="459">
          <cell r="A459">
            <v>42786</v>
          </cell>
          <cell r="B459" t="e">
            <v>#N/A</v>
          </cell>
          <cell r="C459">
            <v>5461.0460000000003</v>
          </cell>
          <cell r="D459" t="e">
            <v>#N/A</v>
          </cell>
          <cell r="E459" t="e">
            <v>#N/A</v>
          </cell>
          <cell r="F459" t="e">
            <v>#N/A</v>
          </cell>
          <cell r="H459" t="e">
            <v>#N/A</v>
          </cell>
          <cell r="I459" t="e">
            <v>#N/A</v>
          </cell>
          <cell r="K459" t="e">
            <v>#N/A</v>
          </cell>
          <cell r="L459" t="e">
            <v>#N/A</v>
          </cell>
          <cell r="M459">
            <v>5633.7460000000001</v>
          </cell>
          <cell r="N459" t="e">
            <v>#N/A</v>
          </cell>
          <cell r="O459" t="e">
            <v>#N/A</v>
          </cell>
          <cell r="P459" t="e">
            <v>#N/A</v>
          </cell>
          <cell r="R459" t="e">
            <v>#N/A</v>
          </cell>
          <cell r="S459" t="e">
            <v>#N/A</v>
          </cell>
          <cell r="T459" t="e">
            <v>#N/A</v>
          </cell>
          <cell r="U459" t="e">
            <v>#DIV/0!</v>
          </cell>
        </row>
        <row r="460">
          <cell r="A460">
            <v>42787</v>
          </cell>
          <cell r="B460" t="e">
            <v>#N/A</v>
          </cell>
          <cell r="C460">
            <v>5461.0460000000003</v>
          </cell>
          <cell r="D460" t="e">
            <v>#N/A</v>
          </cell>
          <cell r="E460" t="e">
            <v>#N/A</v>
          </cell>
          <cell r="F460" t="e">
            <v>#N/A</v>
          </cell>
          <cell r="H460" t="e">
            <v>#N/A</v>
          </cell>
          <cell r="I460" t="e">
            <v>#N/A</v>
          </cell>
          <cell r="K460" t="e">
            <v>#N/A</v>
          </cell>
          <cell r="L460" t="e">
            <v>#N/A</v>
          </cell>
          <cell r="M460">
            <v>5633.7460000000001</v>
          </cell>
          <cell r="N460" t="e">
            <v>#N/A</v>
          </cell>
          <cell r="O460" t="e">
            <v>#N/A</v>
          </cell>
          <cell r="P460" t="e">
            <v>#N/A</v>
          </cell>
          <cell r="R460" t="e">
            <v>#N/A</v>
          </cell>
          <cell r="S460" t="e">
            <v>#N/A</v>
          </cell>
          <cell r="T460" t="e">
            <v>#N/A</v>
          </cell>
          <cell r="U460" t="e">
            <v>#DIV/0!</v>
          </cell>
        </row>
        <row r="461">
          <cell r="A461">
            <v>42788</v>
          </cell>
          <cell r="B461" t="e">
            <v>#N/A</v>
          </cell>
          <cell r="C461">
            <v>5461.0460000000003</v>
          </cell>
          <cell r="D461" t="e">
            <v>#N/A</v>
          </cell>
          <cell r="E461" t="e">
            <v>#N/A</v>
          </cell>
          <cell r="F461" t="e">
            <v>#N/A</v>
          </cell>
          <cell r="H461" t="e">
            <v>#N/A</v>
          </cell>
          <cell r="I461" t="e">
            <v>#N/A</v>
          </cell>
          <cell r="K461" t="e">
            <v>#N/A</v>
          </cell>
          <cell r="L461" t="e">
            <v>#N/A</v>
          </cell>
          <cell r="M461">
            <v>5633.7460000000001</v>
          </cell>
          <cell r="N461" t="e">
            <v>#N/A</v>
          </cell>
          <cell r="O461" t="e">
            <v>#N/A</v>
          </cell>
          <cell r="P461" t="e">
            <v>#N/A</v>
          </cell>
          <cell r="R461" t="e">
            <v>#N/A</v>
          </cell>
          <cell r="S461" t="e">
            <v>#N/A</v>
          </cell>
          <cell r="T461" t="e">
            <v>#N/A</v>
          </cell>
          <cell r="U461" t="e">
            <v>#DIV/0!</v>
          </cell>
        </row>
        <row r="462">
          <cell r="A462">
            <v>42789</v>
          </cell>
          <cell r="B462" t="e">
            <v>#N/A</v>
          </cell>
          <cell r="C462">
            <v>5461.0460000000003</v>
          </cell>
          <cell r="D462" t="e">
            <v>#N/A</v>
          </cell>
          <cell r="E462" t="e">
            <v>#N/A</v>
          </cell>
          <cell r="F462" t="e">
            <v>#N/A</v>
          </cell>
          <cell r="H462" t="e">
            <v>#N/A</v>
          </cell>
          <cell r="I462" t="e">
            <v>#N/A</v>
          </cell>
          <cell r="K462" t="e">
            <v>#N/A</v>
          </cell>
          <cell r="L462" t="e">
            <v>#N/A</v>
          </cell>
          <cell r="M462">
            <v>5633.7460000000001</v>
          </cell>
          <cell r="N462" t="e">
            <v>#N/A</v>
          </cell>
          <cell r="O462" t="e">
            <v>#N/A</v>
          </cell>
          <cell r="P462" t="e">
            <v>#N/A</v>
          </cell>
          <cell r="R462" t="e">
            <v>#N/A</v>
          </cell>
          <cell r="S462" t="e">
            <v>#N/A</v>
          </cell>
          <cell r="T462" t="e">
            <v>#N/A</v>
          </cell>
          <cell r="U462" t="e">
            <v>#DIV/0!</v>
          </cell>
        </row>
        <row r="463">
          <cell r="A463">
            <v>42790</v>
          </cell>
          <cell r="B463" t="e">
            <v>#N/A</v>
          </cell>
          <cell r="C463">
            <v>5461.0460000000003</v>
          </cell>
          <cell r="D463" t="e">
            <v>#N/A</v>
          </cell>
          <cell r="E463" t="e">
            <v>#N/A</v>
          </cell>
          <cell r="F463" t="e">
            <v>#N/A</v>
          </cell>
          <cell r="H463" t="e">
            <v>#N/A</v>
          </cell>
          <cell r="I463" t="e">
            <v>#N/A</v>
          </cell>
          <cell r="K463" t="e">
            <v>#N/A</v>
          </cell>
          <cell r="L463" t="e">
            <v>#N/A</v>
          </cell>
          <cell r="M463">
            <v>5633.7460000000001</v>
          </cell>
          <cell r="N463" t="e">
            <v>#N/A</v>
          </cell>
          <cell r="O463" t="e">
            <v>#N/A</v>
          </cell>
          <cell r="P463" t="e">
            <v>#N/A</v>
          </cell>
          <cell r="R463" t="e">
            <v>#N/A</v>
          </cell>
          <cell r="S463" t="e">
            <v>#N/A</v>
          </cell>
          <cell r="T463" t="e">
            <v>#N/A</v>
          </cell>
          <cell r="U463" t="e">
            <v>#DIV/0!</v>
          </cell>
        </row>
        <row r="464">
          <cell r="A464">
            <v>42793</v>
          </cell>
          <cell r="B464" t="e">
            <v>#N/A</v>
          </cell>
          <cell r="C464">
            <v>5461.0460000000003</v>
          </cell>
          <cell r="D464" t="e">
            <v>#N/A</v>
          </cell>
          <cell r="E464" t="e">
            <v>#N/A</v>
          </cell>
          <cell r="F464" t="e">
            <v>#N/A</v>
          </cell>
          <cell r="H464" t="e">
            <v>#N/A</v>
          </cell>
          <cell r="I464" t="e">
            <v>#N/A</v>
          </cell>
          <cell r="K464" t="e">
            <v>#N/A</v>
          </cell>
          <cell r="L464" t="e">
            <v>#N/A</v>
          </cell>
          <cell r="M464">
            <v>5633.7460000000001</v>
          </cell>
          <cell r="N464" t="e">
            <v>#N/A</v>
          </cell>
          <cell r="O464" t="e">
            <v>#N/A</v>
          </cell>
          <cell r="P464" t="e">
            <v>#N/A</v>
          </cell>
          <cell r="R464" t="e">
            <v>#N/A</v>
          </cell>
          <cell r="S464" t="e">
            <v>#N/A</v>
          </cell>
          <cell r="T464" t="e">
            <v>#N/A</v>
          </cell>
          <cell r="U464" t="e">
            <v>#DIV/0!</v>
          </cell>
        </row>
        <row r="465">
          <cell r="A465">
            <v>42794</v>
          </cell>
          <cell r="B465" t="e">
            <v>#N/A</v>
          </cell>
          <cell r="C465">
            <v>5461.0460000000003</v>
          </cell>
          <cell r="D465" t="e">
            <v>#N/A</v>
          </cell>
          <cell r="E465" t="e">
            <v>#N/A</v>
          </cell>
          <cell r="F465" t="e">
            <v>#N/A</v>
          </cell>
          <cell r="H465" t="e">
            <v>#N/A</v>
          </cell>
          <cell r="I465" t="e">
            <v>#N/A</v>
          </cell>
          <cell r="K465" t="e">
            <v>#N/A</v>
          </cell>
          <cell r="L465" t="e">
            <v>#N/A</v>
          </cell>
          <cell r="M465">
            <v>5633.7460000000001</v>
          </cell>
          <cell r="N465" t="e">
            <v>#N/A</v>
          </cell>
          <cell r="O465" t="e">
            <v>#N/A</v>
          </cell>
          <cell r="P465" t="e">
            <v>#N/A</v>
          </cell>
          <cell r="R465" t="e">
            <v>#N/A</v>
          </cell>
          <cell r="S465" t="e">
            <v>#N/A</v>
          </cell>
          <cell r="T465" t="e">
            <v>#N/A</v>
          </cell>
          <cell r="U465" t="e">
            <v>#DIV/0!</v>
          </cell>
        </row>
        <row r="466">
          <cell r="A466">
            <v>42795</v>
          </cell>
          <cell r="B466" t="e">
            <v>#N/A</v>
          </cell>
          <cell r="C466">
            <v>5461.0460000000003</v>
          </cell>
          <cell r="D466" t="e">
            <v>#N/A</v>
          </cell>
          <cell r="E466" t="e">
            <v>#N/A</v>
          </cell>
          <cell r="F466" t="e">
            <v>#N/A</v>
          </cell>
          <cell r="H466" t="e">
            <v>#N/A</v>
          </cell>
          <cell r="I466" t="e">
            <v>#N/A</v>
          </cell>
          <cell r="K466" t="e">
            <v>#N/A</v>
          </cell>
          <cell r="L466" t="e">
            <v>#N/A</v>
          </cell>
          <cell r="M466">
            <v>5633.7460000000001</v>
          </cell>
          <cell r="N466" t="e">
            <v>#N/A</v>
          </cell>
          <cell r="O466" t="e">
            <v>#N/A</v>
          </cell>
          <cell r="P466" t="e">
            <v>#N/A</v>
          </cell>
          <cell r="R466" t="e">
            <v>#N/A</v>
          </cell>
          <cell r="S466" t="e">
            <v>#N/A</v>
          </cell>
          <cell r="T466" t="e">
            <v>#N/A</v>
          </cell>
          <cell r="U466" t="e">
            <v>#DIV/0!</v>
          </cell>
        </row>
        <row r="467">
          <cell r="A467">
            <v>42796</v>
          </cell>
          <cell r="B467" t="e">
            <v>#N/A</v>
          </cell>
          <cell r="C467">
            <v>5461.0460000000003</v>
          </cell>
          <cell r="D467" t="e">
            <v>#N/A</v>
          </cell>
          <cell r="E467" t="e">
            <v>#N/A</v>
          </cell>
          <cell r="F467" t="e">
            <v>#N/A</v>
          </cell>
          <cell r="H467" t="e">
            <v>#N/A</v>
          </cell>
          <cell r="I467" t="e">
            <v>#N/A</v>
          </cell>
          <cell r="K467" t="e">
            <v>#N/A</v>
          </cell>
          <cell r="L467" t="e">
            <v>#N/A</v>
          </cell>
          <cell r="M467">
            <v>5633.7460000000001</v>
          </cell>
          <cell r="N467" t="e">
            <v>#N/A</v>
          </cell>
          <cell r="O467" t="e">
            <v>#N/A</v>
          </cell>
          <cell r="P467" t="e">
            <v>#N/A</v>
          </cell>
          <cell r="R467" t="e">
            <v>#N/A</v>
          </cell>
          <cell r="S467" t="e">
            <v>#N/A</v>
          </cell>
          <cell r="T467" t="e">
            <v>#N/A</v>
          </cell>
          <cell r="U467" t="e">
            <v>#DIV/0!</v>
          </cell>
        </row>
        <row r="468">
          <cell r="A468">
            <v>42797</v>
          </cell>
          <cell r="B468" t="e">
            <v>#N/A</v>
          </cell>
          <cell r="C468">
            <v>5461.0460000000003</v>
          </cell>
          <cell r="D468" t="e">
            <v>#N/A</v>
          </cell>
          <cell r="E468" t="e">
            <v>#N/A</v>
          </cell>
          <cell r="F468" t="e">
            <v>#N/A</v>
          </cell>
          <cell r="H468" t="e">
            <v>#N/A</v>
          </cell>
          <cell r="I468" t="e">
            <v>#N/A</v>
          </cell>
          <cell r="K468" t="e">
            <v>#N/A</v>
          </cell>
          <cell r="L468" t="e">
            <v>#N/A</v>
          </cell>
          <cell r="M468">
            <v>5633.7460000000001</v>
          </cell>
          <cell r="N468" t="e">
            <v>#N/A</v>
          </cell>
          <cell r="O468" t="e">
            <v>#N/A</v>
          </cell>
          <cell r="P468" t="e">
            <v>#N/A</v>
          </cell>
          <cell r="R468" t="e">
            <v>#N/A</v>
          </cell>
          <cell r="S468" t="e">
            <v>#N/A</v>
          </cell>
          <cell r="T468" t="e">
            <v>#N/A</v>
          </cell>
          <cell r="U468" t="e">
            <v>#DIV/0!</v>
          </cell>
        </row>
        <row r="469">
          <cell r="A469">
            <v>42800</v>
          </cell>
          <cell r="B469" t="e">
            <v>#N/A</v>
          </cell>
          <cell r="C469">
            <v>5461.0460000000003</v>
          </cell>
          <cell r="D469" t="e">
            <v>#N/A</v>
          </cell>
          <cell r="E469" t="e">
            <v>#N/A</v>
          </cell>
          <cell r="F469" t="e">
            <v>#N/A</v>
          </cell>
          <cell r="H469" t="e">
            <v>#N/A</v>
          </cell>
          <cell r="I469" t="e">
            <v>#N/A</v>
          </cell>
          <cell r="K469" t="e">
            <v>#N/A</v>
          </cell>
          <cell r="L469" t="e">
            <v>#N/A</v>
          </cell>
          <cell r="M469">
            <v>5633.7460000000001</v>
          </cell>
          <cell r="N469" t="e">
            <v>#N/A</v>
          </cell>
          <cell r="O469" t="e">
            <v>#N/A</v>
          </cell>
          <cell r="P469" t="e">
            <v>#N/A</v>
          </cell>
          <cell r="R469" t="e">
            <v>#N/A</v>
          </cell>
          <cell r="S469" t="e">
            <v>#N/A</v>
          </cell>
          <cell r="T469" t="e">
            <v>#N/A</v>
          </cell>
          <cell r="U469" t="e">
            <v>#DIV/0!</v>
          </cell>
        </row>
        <row r="470">
          <cell r="A470">
            <v>42801</v>
          </cell>
          <cell r="B470" t="e">
            <v>#N/A</v>
          </cell>
          <cell r="C470">
            <v>5461.0460000000003</v>
          </cell>
          <cell r="D470" t="e">
            <v>#N/A</v>
          </cell>
          <cell r="E470" t="e">
            <v>#N/A</v>
          </cell>
          <cell r="F470" t="e">
            <v>#N/A</v>
          </cell>
          <cell r="H470" t="e">
            <v>#N/A</v>
          </cell>
          <cell r="I470" t="e">
            <v>#N/A</v>
          </cell>
          <cell r="K470" t="e">
            <v>#N/A</v>
          </cell>
          <cell r="L470" t="e">
            <v>#N/A</v>
          </cell>
          <cell r="M470">
            <v>5633.7460000000001</v>
          </cell>
          <cell r="N470" t="e">
            <v>#N/A</v>
          </cell>
          <cell r="O470" t="e">
            <v>#N/A</v>
          </cell>
          <cell r="P470" t="e">
            <v>#N/A</v>
          </cell>
          <cell r="R470" t="e">
            <v>#N/A</v>
          </cell>
          <cell r="S470" t="e">
            <v>#N/A</v>
          </cell>
          <cell r="T470" t="e">
            <v>#N/A</v>
          </cell>
          <cell r="U470" t="e">
            <v>#DIV/0!</v>
          </cell>
        </row>
        <row r="471">
          <cell r="A471">
            <v>42802</v>
          </cell>
          <cell r="B471" t="e">
            <v>#N/A</v>
          </cell>
          <cell r="C471">
            <v>5461.0460000000003</v>
          </cell>
          <cell r="D471" t="e">
            <v>#N/A</v>
          </cell>
          <cell r="E471" t="e">
            <v>#N/A</v>
          </cell>
          <cell r="F471" t="e">
            <v>#N/A</v>
          </cell>
          <cell r="H471" t="e">
            <v>#N/A</v>
          </cell>
          <cell r="I471" t="e">
            <v>#N/A</v>
          </cell>
          <cell r="K471" t="e">
            <v>#N/A</v>
          </cell>
          <cell r="L471" t="e">
            <v>#N/A</v>
          </cell>
          <cell r="M471">
            <v>5633.7460000000001</v>
          </cell>
          <cell r="N471" t="e">
            <v>#N/A</v>
          </cell>
          <cell r="O471" t="e">
            <v>#N/A</v>
          </cell>
          <cell r="P471" t="e">
            <v>#N/A</v>
          </cell>
          <cell r="R471" t="e">
            <v>#N/A</v>
          </cell>
          <cell r="S471" t="e">
            <v>#N/A</v>
          </cell>
          <cell r="T471" t="e">
            <v>#N/A</v>
          </cell>
          <cell r="U471" t="e">
            <v>#DIV/0!</v>
          </cell>
        </row>
        <row r="472">
          <cell r="A472">
            <v>42803</v>
          </cell>
          <cell r="B472" t="e">
            <v>#N/A</v>
          </cell>
          <cell r="C472">
            <v>5461.0460000000003</v>
          </cell>
          <cell r="D472" t="e">
            <v>#N/A</v>
          </cell>
          <cell r="E472" t="e">
            <v>#N/A</v>
          </cell>
          <cell r="F472" t="e">
            <v>#N/A</v>
          </cell>
          <cell r="H472" t="e">
            <v>#N/A</v>
          </cell>
          <cell r="I472" t="e">
            <v>#N/A</v>
          </cell>
          <cell r="K472" t="e">
            <v>#N/A</v>
          </cell>
          <cell r="L472" t="e">
            <v>#N/A</v>
          </cell>
          <cell r="M472">
            <v>5633.7460000000001</v>
          </cell>
          <cell r="N472" t="e">
            <v>#N/A</v>
          </cell>
          <cell r="O472" t="e">
            <v>#N/A</v>
          </cell>
          <cell r="P472" t="e">
            <v>#N/A</v>
          </cell>
          <cell r="R472" t="e">
            <v>#N/A</v>
          </cell>
          <cell r="S472" t="e">
            <v>#N/A</v>
          </cell>
          <cell r="T472" t="e">
            <v>#N/A</v>
          </cell>
          <cell r="U472" t="e">
            <v>#DIV/0!</v>
          </cell>
        </row>
        <row r="473">
          <cell r="A473">
            <v>42804</v>
          </cell>
          <cell r="B473" t="e">
            <v>#N/A</v>
          </cell>
          <cell r="C473">
            <v>5461.0460000000003</v>
          </cell>
          <cell r="D473" t="e">
            <v>#N/A</v>
          </cell>
          <cell r="E473" t="e">
            <v>#N/A</v>
          </cell>
          <cell r="F473" t="e">
            <v>#N/A</v>
          </cell>
          <cell r="H473" t="e">
            <v>#N/A</v>
          </cell>
          <cell r="I473" t="e">
            <v>#N/A</v>
          </cell>
          <cell r="K473" t="e">
            <v>#N/A</v>
          </cell>
          <cell r="L473" t="e">
            <v>#N/A</v>
          </cell>
          <cell r="M473">
            <v>5633.7460000000001</v>
          </cell>
          <cell r="N473" t="e">
            <v>#N/A</v>
          </cell>
          <cell r="O473" t="e">
            <v>#N/A</v>
          </cell>
          <cell r="P473" t="e">
            <v>#N/A</v>
          </cell>
          <cell r="R473" t="e">
            <v>#N/A</v>
          </cell>
          <cell r="S473" t="e">
            <v>#N/A</v>
          </cell>
          <cell r="T473" t="e">
            <v>#N/A</v>
          </cell>
          <cell r="U473" t="e">
            <v>#DIV/0!</v>
          </cell>
        </row>
        <row r="474">
          <cell r="A474">
            <v>42807</v>
          </cell>
          <cell r="B474" t="e">
            <v>#N/A</v>
          </cell>
          <cell r="C474">
            <v>5461.0460000000003</v>
          </cell>
          <cell r="D474" t="e">
            <v>#N/A</v>
          </cell>
          <cell r="E474" t="e">
            <v>#N/A</v>
          </cell>
          <cell r="F474" t="e">
            <v>#N/A</v>
          </cell>
          <cell r="H474" t="e">
            <v>#N/A</v>
          </cell>
          <cell r="I474" t="e">
            <v>#N/A</v>
          </cell>
          <cell r="K474" t="e">
            <v>#N/A</v>
          </cell>
          <cell r="L474" t="e">
            <v>#N/A</v>
          </cell>
          <cell r="M474">
            <v>5633.7460000000001</v>
          </cell>
          <cell r="N474" t="e">
            <v>#N/A</v>
          </cell>
          <cell r="O474" t="e">
            <v>#N/A</v>
          </cell>
          <cell r="P474" t="e">
            <v>#N/A</v>
          </cell>
          <cell r="R474" t="e">
            <v>#N/A</v>
          </cell>
          <cell r="S474" t="e">
            <v>#N/A</v>
          </cell>
          <cell r="T474" t="e">
            <v>#N/A</v>
          </cell>
          <cell r="U474" t="e">
            <v>#DIV/0!</v>
          </cell>
        </row>
        <row r="475">
          <cell r="A475">
            <v>42808</v>
          </cell>
          <cell r="B475" t="e">
            <v>#N/A</v>
          </cell>
          <cell r="C475">
            <v>5461.0460000000003</v>
          </cell>
          <cell r="D475" t="e">
            <v>#N/A</v>
          </cell>
          <cell r="E475" t="e">
            <v>#N/A</v>
          </cell>
          <cell r="F475" t="e">
            <v>#N/A</v>
          </cell>
          <cell r="H475" t="e">
            <v>#N/A</v>
          </cell>
          <cell r="I475" t="e">
            <v>#N/A</v>
          </cell>
          <cell r="K475" t="e">
            <v>#N/A</v>
          </cell>
          <cell r="L475" t="e">
            <v>#N/A</v>
          </cell>
          <cell r="M475">
            <v>5633.7460000000001</v>
          </cell>
          <cell r="N475" t="e">
            <v>#N/A</v>
          </cell>
          <cell r="O475" t="e">
            <v>#N/A</v>
          </cell>
          <cell r="P475" t="e">
            <v>#N/A</v>
          </cell>
          <cell r="R475" t="e">
            <v>#N/A</v>
          </cell>
          <cell r="S475" t="e">
            <v>#N/A</v>
          </cell>
          <cell r="T475" t="e">
            <v>#N/A</v>
          </cell>
          <cell r="U475" t="e">
            <v>#DIV/0!</v>
          </cell>
        </row>
        <row r="476">
          <cell r="A476">
            <v>42809</v>
          </cell>
          <cell r="B476" t="e">
            <v>#N/A</v>
          </cell>
          <cell r="C476">
            <v>5461.0460000000003</v>
          </cell>
          <cell r="D476" t="e">
            <v>#N/A</v>
          </cell>
          <cell r="E476" t="e">
            <v>#N/A</v>
          </cell>
          <cell r="F476" t="e">
            <v>#N/A</v>
          </cell>
          <cell r="H476" t="e">
            <v>#N/A</v>
          </cell>
          <cell r="I476" t="e">
            <v>#N/A</v>
          </cell>
          <cell r="K476" t="e">
            <v>#N/A</v>
          </cell>
          <cell r="L476" t="e">
            <v>#N/A</v>
          </cell>
          <cell r="M476">
            <v>5633.7460000000001</v>
          </cell>
          <cell r="N476" t="e">
            <v>#N/A</v>
          </cell>
          <cell r="O476" t="e">
            <v>#N/A</v>
          </cell>
          <cell r="P476" t="e">
            <v>#N/A</v>
          </cell>
          <cell r="R476" t="e">
            <v>#N/A</v>
          </cell>
          <cell r="S476" t="e">
            <v>#N/A</v>
          </cell>
          <cell r="T476" t="e">
            <v>#N/A</v>
          </cell>
          <cell r="U476" t="e">
            <v>#DIV/0!</v>
          </cell>
        </row>
        <row r="477">
          <cell r="A477">
            <v>42810</v>
          </cell>
          <cell r="B477" t="e">
            <v>#N/A</v>
          </cell>
          <cell r="C477">
            <v>5461.0460000000003</v>
          </cell>
          <cell r="D477" t="e">
            <v>#N/A</v>
          </cell>
          <cell r="E477" t="e">
            <v>#N/A</v>
          </cell>
          <cell r="F477" t="e">
            <v>#N/A</v>
          </cell>
          <cell r="H477" t="e">
            <v>#N/A</v>
          </cell>
          <cell r="I477" t="e">
            <v>#N/A</v>
          </cell>
          <cell r="K477" t="e">
            <v>#N/A</v>
          </cell>
          <cell r="L477" t="e">
            <v>#N/A</v>
          </cell>
          <cell r="M477">
            <v>5633.7460000000001</v>
          </cell>
          <cell r="N477" t="e">
            <v>#N/A</v>
          </cell>
          <cell r="O477" t="e">
            <v>#N/A</v>
          </cell>
          <cell r="P477" t="e">
            <v>#N/A</v>
          </cell>
          <cell r="R477" t="e">
            <v>#N/A</v>
          </cell>
          <cell r="S477" t="e">
            <v>#N/A</v>
          </cell>
          <cell r="T477" t="e">
            <v>#N/A</v>
          </cell>
          <cell r="U477" t="e">
            <v>#DIV/0!</v>
          </cell>
        </row>
        <row r="478">
          <cell r="A478">
            <v>42811</v>
          </cell>
          <cell r="B478" t="e">
            <v>#N/A</v>
          </cell>
          <cell r="C478">
            <v>5461.0460000000003</v>
          </cell>
          <cell r="D478" t="e">
            <v>#N/A</v>
          </cell>
          <cell r="E478" t="e">
            <v>#N/A</v>
          </cell>
          <cell r="F478" t="e">
            <v>#N/A</v>
          </cell>
          <cell r="H478" t="e">
            <v>#N/A</v>
          </cell>
          <cell r="I478" t="e">
            <v>#N/A</v>
          </cell>
          <cell r="K478" t="e">
            <v>#N/A</v>
          </cell>
          <cell r="L478" t="e">
            <v>#N/A</v>
          </cell>
          <cell r="M478">
            <v>5633.7460000000001</v>
          </cell>
          <cell r="N478" t="e">
            <v>#N/A</v>
          </cell>
          <cell r="O478" t="e">
            <v>#N/A</v>
          </cell>
          <cell r="P478" t="e">
            <v>#N/A</v>
          </cell>
          <cell r="R478" t="e">
            <v>#N/A</v>
          </cell>
          <cell r="S478" t="e">
            <v>#N/A</v>
          </cell>
          <cell r="T478" t="e">
            <v>#N/A</v>
          </cell>
          <cell r="U478" t="e">
            <v>#DIV/0!</v>
          </cell>
        </row>
        <row r="479">
          <cell r="A479">
            <v>42814</v>
          </cell>
          <cell r="B479" t="e">
            <v>#N/A</v>
          </cell>
          <cell r="C479">
            <v>5461.0460000000003</v>
          </cell>
          <cell r="D479" t="e">
            <v>#N/A</v>
          </cell>
          <cell r="E479" t="e">
            <v>#N/A</v>
          </cell>
          <cell r="F479" t="e">
            <v>#N/A</v>
          </cell>
          <cell r="H479" t="e">
            <v>#N/A</v>
          </cell>
          <cell r="I479" t="e">
            <v>#N/A</v>
          </cell>
          <cell r="K479" t="e">
            <v>#N/A</v>
          </cell>
          <cell r="L479" t="e">
            <v>#N/A</v>
          </cell>
          <cell r="M479">
            <v>5633.7460000000001</v>
          </cell>
          <cell r="N479" t="e">
            <v>#N/A</v>
          </cell>
          <cell r="O479" t="e">
            <v>#N/A</v>
          </cell>
          <cell r="P479" t="e">
            <v>#N/A</v>
          </cell>
          <cell r="R479" t="e">
            <v>#N/A</v>
          </cell>
          <cell r="S479" t="e">
            <v>#N/A</v>
          </cell>
          <cell r="T479" t="e">
            <v>#N/A</v>
          </cell>
          <cell r="U479" t="e">
            <v>#DIV/0!</v>
          </cell>
        </row>
        <row r="480">
          <cell r="A480">
            <v>42815</v>
          </cell>
          <cell r="B480" t="e">
            <v>#N/A</v>
          </cell>
          <cell r="C480">
            <v>5461.0460000000003</v>
          </cell>
          <cell r="D480" t="e">
            <v>#N/A</v>
          </cell>
          <cell r="E480" t="e">
            <v>#N/A</v>
          </cell>
          <cell r="F480" t="e">
            <v>#N/A</v>
          </cell>
          <cell r="H480" t="e">
            <v>#N/A</v>
          </cell>
          <cell r="I480" t="e">
            <v>#N/A</v>
          </cell>
          <cell r="K480" t="e">
            <v>#N/A</v>
          </cell>
          <cell r="L480" t="e">
            <v>#N/A</v>
          </cell>
          <cell r="M480">
            <v>5633.7460000000001</v>
          </cell>
          <cell r="N480" t="e">
            <v>#N/A</v>
          </cell>
          <cell r="O480" t="e">
            <v>#N/A</v>
          </cell>
          <cell r="P480" t="e">
            <v>#N/A</v>
          </cell>
          <cell r="R480" t="e">
            <v>#N/A</v>
          </cell>
          <cell r="S480" t="e">
            <v>#N/A</v>
          </cell>
          <cell r="T480" t="e">
            <v>#N/A</v>
          </cell>
          <cell r="U480" t="e">
            <v>#DIV/0!</v>
          </cell>
        </row>
        <row r="481">
          <cell r="A481">
            <v>42816</v>
          </cell>
          <cell r="B481" t="e">
            <v>#N/A</v>
          </cell>
          <cell r="C481">
            <v>5461.0460000000003</v>
          </cell>
          <cell r="D481" t="e">
            <v>#N/A</v>
          </cell>
          <cell r="E481" t="e">
            <v>#N/A</v>
          </cell>
          <cell r="F481" t="e">
            <v>#N/A</v>
          </cell>
          <cell r="H481" t="e">
            <v>#N/A</v>
          </cell>
          <cell r="I481" t="e">
            <v>#N/A</v>
          </cell>
          <cell r="K481" t="e">
            <v>#N/A</v>
          </cell>
          <cell r="L481" t="e">
            <v>#N/A</v>
          </cell>
          <cell r="M481">
            <v>5633.7460000000001</v>
          </cell>
          <cell r="N481" t="e">
            <v>#N/A</v>
          </cell>
          <cell r="O481" t="e">
            <v>#N/A</v>
          </cell>
          <cell r="P481" t="e">
            <v>#N/A</v>
          </cell>
          <cell r="R481" t="e">
            <v>#N/A</v>
          </cell>
          <cell r="S481" t="e">
            <v>#N/A</v>
          </cell>
          <cell r="T481" t="e">
            <v>#N/A</v>
          </cell>
          <cell r="U481" t="e">
            <v>#DIV/0!</v>
          </cell>
        </row>
        <row r="482">
          <cell r="A482">
            <v>42817</v>
          </cell>
          <cell r="B482" t="e">
            <v>#N/A</v>
          </cell>
          <cell r="C482">
            <v>5461.0460000000003</v>
          </cell>
          <cell r="D482" t="e">
            <v>#N/A</v>
          </cell>
          <cell r="E482" t="e">
            <v>#N/A</v>
          </cell>
          <cell r="F482" t="e">
            <v>#N/A</v>
          </cell>
          <cell r="H482" t="e">
            <v>#N/A</v>
          </cell>
          <cell r="I482" t="e">
            <v>#N/A</v>
          </cell>
          <cell r="K482" t="e">
            <v>#N/A</v>
          </cell>
          <cell r="L482" t="e">
            <v>#N/A</v>
          </cell>
          <cell r="M482">
            <v>5633.7460000000001</v>
          </cell>
          <cell r="N482" t="e">
            <v>#N/A</v>
          </cell>
          <cell r="O482" t="e">
            <v>#N/A</v>
          </cell>
          <cell r="P482" t="e">
            <v>#N/A</v>
          </cell>
          <cell r="R482" t="e">
            <v>#N/A</v>
          </cell>
          <cell r="S482" t="e">
            <v>#N/A</v>
          </cell>
          <cell r="T482" t="e">
            <v>#N/A</v>
          </cell>
          <cell r="U482" t="e">
            <v>#DIV/0!</v>
          </cell>
        </row>
        <row r="483">
          <cell r="A483">
            <v>42818</v>
          </cell>
          <cell r="B483" t="e">
            <v>#N/A</v>
          </cell>
          <cell r="C483">
            <v>5461.0460000000003</v>
          </cell>
          <cell r="D483" t="e">
            <v>#N/A</v>
          </cell>
          <cell r="E483" t="e">
            <v>#N/A</v>
          </cell>
          <cell r="F483" t="e">
            <v>#N/A</v>
          </cell>
          <cell r="H483" t="e">
            <v>#N/A</v>
          </cell>
          <cell r="I483" t="e">
            <v>#N/A</v>
          </cell>
          <cell r="K483" t="e">
            <v>#N/A</v>
          </cell>
          <cell r="L483" t="e">
            <v>#N/A</v>
          </cell>
          <cell r="M483">
            <v>5633.7460000000001</v>
          </cell>
          <cell r="N483" t="e">
            <v>#N/A</v>
          </cell>
          <cell r="O483" t="e">
            <v>#N/A</v>
          </cell>
          <cell r="P483" t="e">
            <v>#N/A</v>
          </cell>
          <cell r="R483" t="e">
            <v>#N/A</v>
          </cell>
          <cell r="S483" t="e">
            <v>#N/A</v>
          </cell>
          <cell r="T483" t="e">
            <v>#N/A</v>
          </cell>
          <cell r="U483" t="e">
            <v>#DIV/0!</v>
          </cell>
        </row>
        <row r="484">
          <cell r="A484">
            <v>42821</v>
          </cell>
          <cell r="B484" t="e">
            <v>#N/A</v>
          </cell>
          <cell r="C484">
            <v>5461.0460000000003</v>
          </cell>
          <cell r="D484" t="e">
            <v>#N/A</v>
          </cell>
          <cell r="E484" t="e">
            <v>#N/A</v>
          </cell>
          <cell r="F484" t="e">
            <v>#N/A</v>
          </cell>
          <cell r="H484" t="e">
            <v>#N/A</v>
          </cell>
          <cell r="I484" t="e">
            <v>#N/A</v>
          </cell>
          <cell r="K484" t="e">
            <v>#N/A</v>
          </cell>
          <cell r="L484" t="e">
            <v>#N/A</v>
          </cell>
          <cell r="M484">
            <v>5633.7460000000001</v>
          </cell>
          <cell r="N484" t="e">
            <v>#N/A</v>
          </cell>
          <cell r="O484" t="e">
            <v>#N/A</v>
          </cell>
          <cell r="P484" t="e">
            <v>#N/A</v>
          </cell>
          <cell r="R484" t="e">
            <v>#N/A</v>
          </cell>
          <cell r="S484" t="e">
            <v>#N/A</v>
          </cell>
          <cell r="T484" t="e">
            <v>#N/A</v>
          </cell>
          <cell r="U484" t="e">
            <v>#DIV/0!</v>
          </cell>
        </row>
        <row r="485">
          <cell r="A485">
            <v>42822</v>
          </cell>
          <cell r="B485" t="e">
            <v>#N/A</v>
          </cell>
          <cell r="C485">
            <v>5461.0460000000003</v>
          </cell>
          <cell r="D485" t="e">
            <v>#N/A</v>
          </cell>
          <cell r="E485" t="e">
            <v>#N/A</v>
          </cell>
          <cell r="F485" t="e">
            <v>#N/A</v>
          </cell>
          <cell r="H485" t="e">
            <v>#N/A</v>
          </cell>
          <cell r="I485" t="e">
            <v>#N/A</v>
          </cell>
          <cell r="K485" t="e">
            <v>#N/A</v>
          </cell>
          <cell r="L485" t="e">
            <v>#N/A</v>
          </cell>
          <cell r="M485">
            <v>5633.7460000000001</v>
          </cell>
          <cell r="N485" t="e">
            <v>#N/A</v>
          </cell>
          <cell r="O485" t="e">
            <v>#N/A</v>
          </cell>
          <cell r="P485" t="e">
            <v>#N/A</v>
          </cell>
          <cell r="R485" t="e">
            <v>#N/A</v>
          </cell>
          <cell r="S485" t="e">
            <v>#N/A</v>
          </cell>
          <cell r="T485" t="e">
            <v>#N/A</v>
          </cell>
          <cell r="U485" t="e">
            <v>#DIV/0!</v>
          </cell>
        </row>
        <row r="486">
          <cell r="A486">
            <v>42823</v>
          </cell>
          <cell r="B486" t="e">
            <v>#N/A</v>
          </cell>
          <cell r="C486">
            <v>5461.0460000000003</v>
          </cell>
          <cell r="D486" t="e">
            <v>#N/A</v>
          </cell>
          <cell r="E486" t="e">
            <v>#N/A</v>
          </cell>
          <cell r="F486" t="e">
            <v>#N/A</v>
          </cell>
          <cell r="H486" t="e">
            <v>#N/A</v>
          </cell>
          <cell r="I486" t="e">
            <v>#N/A</v>
          </cell>
          <cell r="K486" t="e">
            <v>#N/A</v>
          </cell>
          <cell r="L486" t="e">
            <v>#N/A</v>
          </cell>
          <cell r="M486">
            <v>5633.7460000000001</v>
          </cell>
          <cell r="N486" t="e">
            <v>#N/A</v>
          </cell>
          <cell r="O486" t="e">
            <v>#N/A</v>
          </cell>
          <cell r="P486" t="e">
            <v>#N/A</v>
          </cell>
          <cell r="R486" t="e">
            <v>#N/A</v>
          </cell>
          <cell r="S486" t="e">
            <v>#N/A</v>
          </cell>
          <cell r="T486" t="e">
            <v>#N/A</v>
          </cell>
          <cell r="U486" t="e">
            <v>#DIV/0!</v>
          </cell>
        </row>
        <row r="487">
          <cell r="A487">
            <v>42824</v>
          </cell>
          <cell r="B487" t="e">
            <v>#N/A</v>
          </cell>
          <cell r="C487">
            <v>5461.0460000000003</v>
          </cell>
          <cell r="D487" t="e">
            <v>#N/A</v>
          </cell>
          <cell r="E487" t="e">
            <v>#N/A</v>
          </cell>
          <cell r="F487" t="e">
            <v>#N/A</v>
          </cell>
          <cell r="H487" t="e">
            <v>#N/A</v>
          </cell>
          <cell r="I487" t="e">
            <v>#N/A</v>
          </cell>
          <cell r="K487" t="e">
            <v>#N/A</v>
          </cell>
          <cell r="L487" t="e">
            <v>#N/A</v>
          </cell>
          <cell r="M487">
            <v>5633.7460000000001</v>
          </cell>
          <cell r="N487" t="e">
            <v>#N/A</v>
          </cell>
          <cell r="O487" t="e">
            <v>#N/A</v>
          </cell>
          <cell r="P487" t="e">
            <v>#N/A</v>
          </cell>
          <cell r="R487" t="e">
            <v>#N/A</v>
          </cell>
          <cell r="S487" t="e">
            <v>#N/A</v>
          </cell>
          <cell r="T487" t="e">
            <v>#N/A</v>
          </cell>
          <cell r="U487" t="e">
            <v>#DIV/0!</v>
          </cell>
        </row>
        <row r="488">
          <cell r="A488">
            <v>42825</v>
          </cell>
          <cell r="B488" t="e">
            <v>#N/A</v>
          </cell>
          <cell r="C488">
            <v>5461.0460000000003</v>
          </cell>
          <cell r="D488" t="e">
            <v>#N/A</v>
          </cell>
          <cell r="E488" t="e">
            <v>#N/A</v>
          </cell>
          <cell r="F488" t="e">
            <v>#N/A</v>
          </cell>
          <cell r="H488" t="e">
            <v>#N/A</v>
          </cell>
          <cell r="I488" t="e">
            <v>#N/A</v>
          </cell>
          <cell r="K488" t="e">
            <v>#N/A</v>
          </cell>
          <cell r="L488" t="e">
            <v>#N/A</v>
          </cell>
          <cell r="M488">
            <v>5633.7460000000001</v>
          </cell>
          <cell r="N488" t="e">
            <v>#N/A</v>
          </cell>
          <cell r="O488" t="e">
            <v>#N/A</v>
          </cell>
          <cell r="P488" t="e">
            <v>#N/A</v>
          </cell>
          <cell r="R488" t="e">
            <v>#N/A</v>
          </cell>
          <cell r="S488" t="e">
            <v>#N/A</v>
          </cell>
          <cell r="T488" t="e">
            <v>#N/A</v>
          </cell>
          <cell r="U488" t="e">
            <v>#DIV/0!</v>
          </cell>
        </row>
      </sheetData>
      <sheetData sheetId="15">
        <row r="1">
          <cell r="A1" t="str">
            <v>Pickers Value Fund</v>
          </cell>
        </row>
        <row r="2">
          <cell r="A2" t="str">
            <v>Non-Restricted - Series 7_2015</v>
          </cell>
        </row>
        <row r="3">
          <cell r="A3" t="str">
            <v>Performance Report</v>
          </cell>
        </row>
        <row r="4">
          <cell r="A4" t="str">
            <v>PVFNS07_15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42185</v>
          </cell>
          <cell r="B7">
            <v>387016.8739357036</v>
          </cell>
          <cell r="C7">
            <v>3495.4549999999999</v>
          </cell>
          <cell r="D7">
            <v>110.72</v>
          </cell>
          <cell r="L7">
            <v>387016.8739357036</v>
          </cell>
          <cell r="M7">
            <v>3495.4549999999999</v>
          </cell>
          <cell r="N7">
            <v>110.72</v>
          </cell>
        </row>
        <row r="8">
          <cell r="A8">
            <v>42186</v>
          </cell>
          <cell r="B8">
            <v>383250.54</v>
          </cell>
          <cell r="C8">
            <v>3412.8470000000002</v>
          </cell>
          <cell r="D8">
            <v>109.64253294635462</v>
          </cell>
          <cell r="E8">
            <v>-9.7314582157277396E-3</v>
          </cell>
          <cell r="F8">
            <v>-9.7314582157277396E-3</v>
          </cell>
          <cell r="H8">
            <v>-9.7314582157277396E-3</v>
          </cell>
          <cell r="I8">
            <v>-9.7314582157277396E-3</v>
          </cell>
          <cell r="K8">
            <v>0</v>
          </cell>
          <cell r="L8">
            <v>383250.54</v>
          </cell>
          <cell r="M8">
            <v>3495.4549999999999</v>
          </cell>
          <cell r="N8">
            <v>109.64</v>
          </cell>
          <cell r="O8">
            <v>-9.7543352601155986E-3</v>
          </cell>
          <cell r="P8">
            <v>-9.7543352601155986E-3</v>
          </cell>
          <cell r="R8">
            <v>-9.7543352601155986E-3</v>
          </cell>
          <cell r="S8">
            <v>-9.7543352601155986E-3</v>
          </cell>
          <cell r="T8">
            <v>-0.11698924647777176</v>
          </cell>
        </row>
        <row r="9">
          <cell r="A9">
            <v>42187</v>
          </cell>
          <cell r="B9">
            <v>381384.28</v>
          </cell>
          <cell r="C9">
            <v>3412.8470000000002</v>
          </cell>
          <cell r="D9">
            <v>109.10862248262387</v>
          </cell>
          <cell r="E9">
            <v>-4.8695560872529242E-3</v>
          </cell>
          <cell r="F9">
            <v>-1.4553626421388466E-2</v>
          </cell>
          <cell r="H9">
            <v>-1.4553626421388466E-2</v>
          </cell>
          <cell r="I9">
            <v>-1.4553626421388466E-2</v>
          </cell>
          <cell r="K9">
            <v>0</v>
          </cell>
          <cell r="L9">
            <v>381384.28</v>
          </cell>
          <cell r="M9">
            <v>3495.4549999999999</v>
          </cell>
          <cell r="N9">
            <v>109.11</v>
          </cell>
          <cell r="O9">
            <v>-4.8340021889821116E-3</v>
          </cell>
          <cell r="P9">
            <v>-1.4541184971098242E-2</v>
          </cell>
          <cell r="R9">
            <v>-1.4541184971098242E-2</v>
          </cell>
          <cell r="S9">
            <v>-1.4541184971098242E-2</v>
          </cell>
          <cell r="T9">
            <v>-8.7215399066181476E-2</v>
          </cell>
        </row>
        <row r="10">
          <cell r="A10">
            <v>42188</v>
          </cell>
          <cell r="B10">
            <v>369893.1</v>
          </cell>
          <cell r="C10">
            <v>3412.8470000000002</v>
          </cell>
          <cell r="D10">
            <v>105.8211591910066</v>
          </cell>
          <cell r="E10">
            <v>-3.0130187851476364E-2</v>
          </cell>
          <cell r="F10">
            <v>-4.4245310774868152E-2</v>
          </cell>
          <cell r="H10">
            <v>-4.4245310774868152E-2</v>
          </cell>
          <cell r="I10">
            <v>-4.4245310774868152E-2</v>
          </cell>
          <cell r="K10">
            <v>0</v>
          </cell>
          <cell r="L10">
            <v>369893.1</v>
          </cell>
          <cell r="M10">
            <v>3495.4549999999999</v>
          </cell>
          <cell r="N10">
            <v>105.82</v>
          </cell>
          <cell r="O10">
            <v>-3.0153056548437362E-2</v>
          </cell>
          <cell r="P10">
            <v>-4.4255780346820872E-2</v>
          </cell>
          <cell r="R10">
            <v>-4.4255780346820872E-2</v>
          </cell>
          <cell r="S10">
            <v>-4.4255780346820872E-2</v>
          </cell>
          <cell r="T10">
            <v>-0.17690564160911038</v>
          </cell>
          <cell r="U10">
            <v>6.4749066735658667E-2</v>
          </cell>
        </row>
        <row r="11">
          <cell r="A11">
            <v>42191</v>
          </cell>
          <cell r="B11">
            <v>355121.48</v>
          </cell>
          <cell r="C11">
            <v>3412.8470000000002</v>
          </cell>
          <cell r="D11">
            <v>101.59520863521344</v>
          </cell>
          <cell r="E11">
            <v>-3.9934835226718146E-2</v>
          </cell>
          <cell r="F11">
            <v>-8.2413216806237033E-2</v>
          </cell>
          <cell r="H11">
            <v>-8.2413216806237033E-2</v>
          </cell>
          <cell r="I11">
            <v>-8.2413216806237033E-2</v>
          </cell>
          <cell r="K11">
            <v>0</v>
          </cell>
          <cell r="L11">
            <v>355121.48</v>
          </cell>
          <cell r="M11">
            <v>3495.4549999999999</v>
          </cell>
          <cell r="N11">
            <v>101.6</v>
          </cell>
          <cell r="O11">
            <v>-3.9879039879039846E-2</v>
          </cell>
          <cell r="P11">
            <v>-8.236994219653182E-2</v>
          </cell>
          <cell r="R11">
            <v>-8.236994219653182E-2</v>
          </cell>
          <cell r="S11">
            <v>-8.236994219653182E-2</v>
          </cell>
          <cell r="T11">
            <v>-0.24690633825470343</v>
          </cell>
          <cell r="U11">
            <v>0.11585627662136506</v>
          </cell>
        </row>
        <row r="12">
          <cell r="A12">
            <v>42192</v>
          </cell>
          <cell r="B12">
            <v>347573.37</v>
          </cell>
          <cell r="C12">
            <v>3412.8470000000002</v>
          </cell>
          <cell r="D12">
            <v>99.435801633835936</v>
          </cell>
          <cell r="E12">
            <v>-2.1255008286178545E-2</v>
          </cell>
          <cell r="F12">
            <v>-0.10191653148630841</v>
          </cell>
          <cell r="H12">
            <v>-0.10191653148630841</v>
          </cell>
          <cell r="I12">
            <v>-0.10191653148630841</v>
          </cell>
          <cell r="K12">
            <v>0</v>
          </cell>
          <cell r="L12">
            <v>347573.37</v>
          </cell>
          <cell r="M12">
            <v>3495.4549999999999</v>
          </cell>
          <cell r="N12">
            <v>99.44</v>
          </cell>
          <cell r="O12">
            <v>-2.1259842519685046E-2</v>
          </cell>
          <cell r="P12">
            <v>-0.10187861271676302</v>
          </cell>
          <cell r="R12">
            <v>-0.10187861271676302</v>
          </cell>
          <cell r="S12">
            <v>-0.10187861271676302</v>
          </cell>
          <cell r="T12">
            <v>-0.2443343227810999</v>
          </cell>
          <cell r="U12">
            <v>0.14121975354143532</v>
          </cell>
        </row>
        <row r="13">
          <cell r="A13">
            <v>42193</v>
          </cell>
          <cell r="B13">
            <v>325134.53000000003</v>
          </cell>
          <cell r="C13">
            <v>3412.8470000000002</v>
          </cell>
          <cell r="D13">
            <v>93.016368398391634</v>
          </cell>
          <cell r="E13">
            <v>-6.4558570755866462E-2</v>
          </cell>
          <cell r="F13">
            <v>-0.15989551663302348</v>
          </cell>
          <cell r="H13">
            <v>-0.15989551663302348</v>
          </cell>
          <cell r="I13">
            <v>-0.15989551663302348</v>
          </cell>
          <cell r="K13">
            <v>0</v>
          </cell>
          <cell r="L13">
            <v>325134.53000000003</v>
          </cell>
          <cell r="M13">
            <v>3495.4549999999999</v>
          </cell>
          <cell r="N13">
            <v>93.02</v>
          </cell>
          <cell r="O13">
            <v>-6.456154465004027E-2</v>
          </cell>
          <cell r="P13">
            <v>-0.15986271676300579</v>
          </cell>
          <cell r="R13">
            <v>-0.15986271676300579</v>
          </cell>
          <cell r="S13">
            <v>-0.15986271676300579</v>
          </cell>
          <cell r="T13">
            <v>-0.31946987264389293</v>
          </cell>
          <cell r="U13">
            <v>0.1996211297732397</v>
          </cell>
        </row>
        <row r="14">
          <cell r="A14">
            <v>42194</v>
          </cell>
          <cell r="B14">
            <v>350295.76</v>
          </cell>
          <cell r="C14">
            <v>3412.8470000000002</v>
          </cell>
          <cell r="D14">
            <v>100.21463872371409</v>
          </cell>
          <cell r="E14">
            <v>7.7387135718866906E-2</v>
          </cell>
          <cell r="F14">
            <v>-9.4882236960674771E-2</v>
          </cell>
          <cell r="H14">
            <v>-9.4882236960674771E-2</v>
          </cell>
          <cell r="I14">
            <v>-9.4882236960674771E-2</v>
          </cell>
          <cell r="K14">
            <v>0</v>
          </cell>
          <cell r="L14">
            <v>350295.76</v>
          </cell>
          <cell r="M14">
            <v>3495.4549999999999</v>
          </cell>
          <cell r="N14">
            <v>100.21</v>
          </cell>
          <cell r="O14">
            <v>7.7295205332186701E-2</v>
          </cell>
          <cell r="P14">
            <v>-9.4924132947976969E-2</v>
          </cell>
          <cell r="R14">
            <v>-9.4924132947976969E-2</v>
          </cell>
          <cell r="S14">
            <v>-9.4924132947976969E-2</v>
          </cell>
          <cell r="T14">
            <v>-0.16267191318108587</v>
          </cell>
          <cell r="U14">
            <v>0.18541619247442923</v>
          </cell>
        </row>
        <row r="15">
          <cell r="A15">
            <v>42195</v>
          </cell>
          <cell r="B15">
            <v>362632.51</v>
          </cell>
          <cell r="C15">
            <v>3412.8470000000002</v>
          </cell>
          <cell r="D15">
            <v>103.74400757555169</v>
          </cell>
          <cell r="E15">
            <v>3.5218096844791935E-2</v>
          </cell>
          <cell r="F15">
            <v>-6.3005711926014341E-2</v>
          </cell>
          <cell r="H15">
            <v>-6.3005711926014341E-2</v>
          </cell>
          <cell r="I15">
            <v>-6.3005711926014341E-2</v>
          </cell>
          <cell r="K15">
            <v>0</v>
          </cell>
          <cell r="L15">
            <v>362632.51</v>
          </cell>
          <cell r="M15">
            <v>3495.4549999999999</v>
          </cell>
          <cell r="N15">
            <v>103.74</v>
          </cell>
          <cell r="O15">
            <v>3.5226025346771772E-2</v>
          </cell>
          <cell r="P15">
            <v>-6.3041907514450934E-2</v>
          </cell>
          <cell r="R15">
            <v>-6.3041907514450934E-2</v>
          </cell>
          <cell r="S15">
            <v>-6.3041907514450934E-2</v>
          </cell>
          <cell r="T15">
            <v>-9.4547956147508216E-2</v>
          </cell>
          <cell r="U15">
            <v>0.17205345153265383</v>
          </cell>
        </row>
        <row r="16">
          <cell r="A16">
            <v>42198</v>
          </cell>
          <cell r="B16">
            <v>372930.77</v>
          </cell>
          <cell r="C16">
            <v>3412.8470000000002</v>
          </cell>
          <cell r="D16">
            <v>106.69019340829735</v>
          </cell>
          <cell r="E16">
            <v>2.8398612137670698E-2</v>
          </cell>
          <cell r="F16">
            <v>-3.6396374563788414E-2</v>
          </cell>
          <cell r="H16">
            <v>-3.6396374563788414E-2</v>
          </cell>
          <cell r="I16">
            <v>-3.6396374563788414E-2</v>
          </cell>
          <cell r="K16">
            <v>0</v>
          </cell>
          <cell r="L16">
            <v>372930.77</v>
          </cell>
          <cell r="M16">
            <v>3495.4549999999999</v>
          </cell>
          <cell r="N16">
            <v>106.69</v>
          </cell>
          <cell r="O16">
            <v>2.8436475804896943E-2</v>
          </cell>
          <cell r="P16">
            <v>-3.6398121387283267E-2</v>
          </cell>
          <cell r="R16">
            <v>-3.6398121387283267E-2</v>
          </cell>
          <cell r="S16">
            <v>-3.6398121387283267E-2</v>
          </cell>
          <cell r="T16">
            <v>-4.8527884226572837E-2</v>
          </cell>
          <cell r="U16">
            <v>0.16591847499735979</v>
          </cell>
        </row>
        <row r="17">
          <cell r="A17">
            <v>42199</v>
          </cell>
          <cell r="B17">
            <v>369257.23</v>
          </cell>
          <cell r="C17">
            <v>3412.8470000000002</v>
          </cell>
          <cell r="D17">
            <v>105.63924582064423</v>
          </cell>
          <cell r="E17">
            <v>-9.8504609850241787E-3</v>
          </cell>
          <cell r="F17">
            <v>-4.5888314481175585E-2</v>
          </cell>
          <cell r="H17">
            <v>-4.5888314481175585E-2</v>
          </cell>
          <cell r="I17">
            <v>-4.5888314481175585E-2</v>
          </cell>
          <cell r="K17">
            <v>0</v>
          </cell>
          <cell r="L17">
            <v>369257.23</v>
          </cell>
          <cell r="M17">
            <v>3495.4549999999999</v>
          </cell>
          <cell r="N17">
            <v>105.64</v>
          </cell>
          <cell r="O17">
            <v>-9.8415971506232713E-3</v>
          </cell>
          <cell r="P17">
            <v>-4.5881502890173342E-2</v>
          </cell>
          <cell r="R17">
            <v>-4.5881502890173342E-2</v>
          </cell>
          <cell r="S17">
            <v>-4.5881502890173342E-2</v>
          </cell>
          <cell r="T17">
            <v>-5.505527702430868E-2</v>
          </cell>
          <cell r="U17">
            <v>0.15820327262404241</v>
          </cell>
        </row>
        <row r="18">
          <cell r="A18">
            <v>42200</v>
          </cell>
          <cell r="B18">
            <v>364839.55</v>
          </cell>
          <cell r="C18">
            <v>3412.8470000000002</v>
          </cell>
          <cell r="D18">
            <v>104.37541035430294</v>
          </cell>
          <cell r="E18">
            <v>-1.1963692626952738E-2</v>
          </cell>
          <cell r="F18">
            <v>-5.7303013418506632E-2</v>
          </cell>
          <cell r="H18">
            <v>-5.7303013418506632E-2</v>
          </cell>
          <cell r="I18">
            <v>-5.7303013418506632E-2</v>
          </cell>
          <cell r="K18">
            <v>0</v>
          </cell>
          <cell r="L18">
            <v>364839.55</v>
          </cell>
          <cell r="M18">
            <v>3495.4549999999999</v>
          </cell>
          <cell r="N18">
            <v>104.38</v>
          </cell>
          <cell r="O18">
            <v>-1.1927300265051177E-2</v>
          </cell>
          <cell r="P18">
            <v>-5.7261560693641633E-2</v>
          </cell>
          <cell r="R18">
            <v>-5.7261560693641633E-2</v>
          </cell>
          <cell r="S18">
            <v>-5.7261560693641633E-2</v>
          </cell>
          <cell r="T18">
            <v>-6.2465530944095349E-2</v>
          </cell>
          <cell r="U18">
            <v>0.15031892033445154</v>
          </cell>
        </row>
        <row r="19">
          <cell r="A19">
            <v>42201</v>
          </cell>
          <cell r="B19">
            <v>367771.98</v>
          </cell>
          <cell r="C19">
            <v>3412.8470000000002</v>
          </cell>
          <cell r="D19">
            <v>105.21433690320715</v>
          </cell>
          <cell r="E19">
            <v>8.0375880301353231E-3</v>
          </cell>
          <cell r="F19">
            <v>-4.9726003403114616E-2</v>
          </cell>
          <cell r="H19">
            <v>-4.9726003403114616E-2</v>
          </cell>
          <cell r="I19">
            <v>-4.9726003403114616E-2</v>
          </cell>
          <cell r="K19">
            <v>0</v>
          </cell>
          <cell r="L19">
            <v>367771.98</v>
          </cell>
          <cell r="M19">
            <v>3495.4549999999999</v>
          </cell>
          <cell r="N19">
            <v>105.21</v>
          </cell>
          <cell r="O19">
            <v>7.9517148879095778E-3</v>
          </cell>
          <cell r="P19">
            <v>-4.9765173410404651E-2</v>
          </cell>
          <cell r="R19">
            <v>-4.9765173410404651E-2</v>
          </cell>
          <cell r="S19">
            <v>-4.9765173410404651E-2</v>
          </cell>
          <cell r="T19">
            <v>-4.976517341040676E-2</v>
          </cell>
          <cell r="U19">
            <v>0.14408514649837581</v>
          </cell>
        </row>
        <row r="20">
          <cell r="A20">
            <v>42202</v>
          </cell>
          <cell r="B20">
            <v>372876.17</v>
          </cell>
          <cell r="C20">
            <v>3412.8470000000002</v>
          </cell>
          <cell r="D20">
            <v>106.67457312424277</v>
          </cell>
          <cell r="E20">
            <v>1.3878681024041217E-2</v>
          </cell>
          <cell r="F20">
            <v>-3.6537453718905599E-2</v>
          </cell>
          <cell r="H20">
            <v>-3.6537453718905599E-2</v>
          </cell>
          <cell r="I20">
            <v>-3.6537453718905599E-2</v>
          </cell>
          <cell r="K20">
            <v>0</v>
          </cell>
          <cell r="L20">
            <v>372876.17</v>
          </cell>
          <cell r="M20">
            <v>3495.4549999999999</v>
          </cell>
          <cell r="N20">
            <v>106.67</v>
          </cell>
          <cell r="O20">
            <v>1.387700788898405E-2</v>
          </cell>
          <cell r="P20">
            <v>-3.6578757225433467E-2</v>
          </cell>
          <cell r="R20">
            <v>-3.6578757225433467E-2</v>
          </cell>
          <cell r="S20">
            <v>-3.6578757225433467E-2</v>
          </cell>
          <cell r="T20">
            <v>-3.376548176355243E-2</v>
          </cell>
          <cell r="U20">
            <v>0.14032449152998519</v>
          </cell>
        </row>
        <row r="21">
          <cell r="A21">
            <v>42205</v>
          </cell>
          <cell r="B21">
            <v>370525.97</v>
          </cell>
          <cell r="C21">
            <v>3412.8470000000002</v>
          </cell>
          <cell r="D21">
            <v>106.00221430400333</v>
          </cell>
          <cell r="E21">
            <v>-6.3028967498782729E-3</v>
          </cell>
          <cell r="F21">
            <v>-4.261005867049017E-2</v>
          </cell>
          <cell r="H21">
            <v>-4.261005867049017E-2</v>
          </cell>
          <cell r="I21">
            <v>-4.261005867049017E-2</v>
          </cell>
          <cell r="K21">
            <v>0</v>
          </cell>
          <cell r="L21">
            <v>370525.97</v>
          </cell>
          <cell r="M21">
            <v>3495.4549999999999</v>
          </cell>
          <cell r="N21">
            <v>106</v>
          </cell>
          <cell r="O21">
            <v>-6.2810537170713276E-3</v>
          </cell>
          <cell r="P21">
            <v>-4.263005780346818E-2</v>
          </cell>
          <cell r="R21">
            <v>-4.263005780346818E-2</v>
          </cell>
          <cell r="S21">
            <v>-4.263005780346818E-2</v>
          </cell>
          <cell r="T21">
            <v>-3.65411623725862E-2</v>
          </cell>
          <cell r="U21">
            <v>0.13591944205174325</v>
          </cell>
        </row>
        <row r="22">
          <cell r="A22">
            <v>42206</v>
          </cell>
          <cell r="B22">
            <v>373327.93</v>
          </cell>
          <cell r="C22">
            <v>3412.8470000000002</v>
          </cell>
          <cell r="D22">
            <v>106.80381524007605</v>
          </cell>
          <cell r="E22">
            <v>7.562115011803483E-3</v>
          </cell>
          <cell r="F22">
            <v>-3.5370165823012556E-2</v>
          </cell>
          <cell r="H22">
            <v>-3.5370165823012556E-2</v>
          </cell>
          <cell r="I22">
            <v>-3.5370165823012556E-2</v>
          </cell>
          <cell r="K22">
            <v>0</v>
          </cell>
          <cell r="L22">
            <v>373327.93</v>
          </cell>
          <cell r="M22">
            <v>3495.4549999999999</v>
          </cell>
          <cell r="N22">
            <v>106.8</v>
          </cell>
          <cell r="O22">
            <v>7.547169811320753E-3</v>
          </cell>
          <cell r="P22">
            <v>-3.5404624277456609E-2</v>
          </cell>
          <cell r="R22">
            <v>-3.5404624277456609E-2</v>
          </cell>
          <cell r="S22">
            <v>-3.5404624277456609E-2</v>
          </cell>
          <cell r="T22">
            <v>-2.8324702353941689E-2</v>
          </cell>
          <cell r="U22">
            <v>0.13280082378878155</v>
          </cell>
        </row>
        <row r="23">
          <cell r="A23">
            <v>42207</v>
          </cell>
          <cell r="B23">
            <v>372030.27</v>
          </cell>
          <cell r="C23">
            <v>3412.8470000000002</v>
          </cell>
          <cell r="D23">
            <v>106.43257315571221</v>
          </cell>
          <cell r="E23">
            <v>-3.4759253078118224E-3</v>
          </cell>
          <cell r="F23">
            <v>-3.8723147076298758E-2</v>
          </cell>
          <cell r="H23">
            <v>-3.8723147076298758E-2</v>
          </cell>
          <cell r="I23">
            <v>-3.8723147076298758E-2</v>
          </cell>
          <cell r="K23">
            <v>0</v>
          </cell>
          <cell r="L23">
            <v>372030.27</v>
          </cell>
          <cell r="M23">
            <v>3495.4549999999999</v>
          </cell>
          <cell r="N23">
            <v>106.43</v>
          </cell>
          <cell r="O23">
            <v>-3.4644194756553448E-3</v>
          </cell>
          <cell r="P23">
            <v>-3.8746387283236872E-2</v>
          </cell>
          <cell r="R23">
            <v>-3.8746387283236872E-2</v>
          </cell>
          <cell r="S23">
            <v>-3.8746387283236872E-2</v>
          </cell>
          <cell r="T23">
            <v>-2.9061198142073863E-2</v>
          </cell>
          <cell r="U23">
            <v>0.12941087296307002</v>
          </cell>
        </row>
        <row r="24">
          <cell r="A24">
            <v>42208</v>
          </cell>
          <cell r="B24">
            <v>374151.08</v>
          </cell>
          <cell r="C24">
            <v>3412.8470000000002</v>
          </cell>
          <cell r="D24">
            <v>107.0393067569172</v>
          </cell>
          <cell r="E24">
            <v>5.7006382840836256E-3</v>
          </cell>
          <cell r="F24">
            <v>-3.3243255446918307E-2</v>
          </cell>
          <cell r="H24">
            <v>-3.3243255446918307E-2</v>
          </cell>
          <cell r="I24">
            <v>-3.3243255446918307E-2</v>
          </cell>
          <cell r="K24">
            <v>0</v>
          </cell>
          <cell r="L24">
            <v>374151.08</v>
          </cell>
          <cell r="M24">
            <v>3495.4549999999999</v>
          </cell>
          <cell r="N24">
            <v>107.04</v>
          </cell>
          <cell r="O24">
            <v>5.7314666917223089E-3</v>
          </cell>
          <cell r="P24">
            <v>-3.3236994219653093E-2</v>
          </cell>
          <cell r="R24">
            <v>-3.3236994219653093E-2</v>
          </cell>
          <cell r="S24">
            <v>-3.3236994219653093E-2</v>
          </cell>
          <cell r="T24">
            <v>-2.3462554594004814E-2</v>
          </cell>
          <cell r="U24">
            <v>0.12689284099248629</v>
          </cell>
        </row>
        <row r="25">
          <cell r="A25">
            <v>42209</v>
          </cell>
          <cell r="B25">
            <v>373229.7</v>
          </cell>
          <cell r="C25">
            <v>3412.8470000000002</v>
          </cell>
          <cell r="D25">
            <v>106.77571303306723</v>
          </cell>
          <cell r="E25">
            <v>-2.4625881074564759E-3</v>
          </cell>
          <cell r="F25">
            <v>-3.5623979108858062E-2</v>
          </cell>
          <cell r="H25">
            <v>-3.5623979108858062E-2</v>
          </cell>
          <cell r="I25">
            <v>-3.5623979108858062E-2</v>
          </cell>
          <cell r="K25">
            <v>0</v>
          </cell>
          <cell r="L25">
            <v>373229.7</v>
          </cell>
          <cell r="M25">
            <v>3495.4549999999999</v>
          </cell>
          <cell r="N25">
            <v>106.78</v>
          </cell>
          <cell r="O25">
            <v>-2.4289985052317054E-3</v>
          </cell>
          <cell r="P25">
            <v>-3.558526011560692E-2</v>
          </cell>
          <cell r="R25">
            <v>-3.558526011560692E-2</v>
          </cell>
          <cell r="S25">
            <v>-3.558526011560692E-2</v>
          </cell>
          <cell r="T25">
            <v>-2.3724913978256268E-2</v>
          </cell>
          <cell r="U25">
            <v>0.12419252548773815</v>
          </cell>
        </row>
        <row r="26">
          <cell r="A26">
            <v>42212</v>
          </cell>
          <cell r="B26">
            <v>357872.26</v>
          </cell>
          <cell r="C26">
            <v>3412.8470000000002</v>
          </cell>
          <cell r="D26">
            <v>102.38216770062839</v>
          </cell>
          <cell r="E26">
            <v>-4.1147422083505192E-2</v>
          </cell>
          <cell r="F26">
            <v>-7.530556628767715E-2</v>
          </cell>
          <cell r="H26">
            <v>-7.530556628767715E-2</v>
          </cell>
          <cell r="I26">
            <v>-7.530556628767715E-2</v>
          </cell>
          <cell r="K26">
            <v>0</v>
          </cell>
          <cell r="L26">
            <v>357872.26</v>
          </cell>
          <cell r="M26">
            <v>3495.4549999999999</v>
          </cell>
          <cell r="N26">
            <v>102.38</v>
          </cell>
          <cell r="O26">
            <v>-4.1206218392957572E-2</v>
          </cell>
          <cell r="P26">
            <v>-7.5325144508670561E-2</v>
          </cell>
          <cell r="R26">
            <v>-7.5325144508670561E-2</v>
          </cell>
          <cell r="S26">
            <v>-7.5325144508670561E-2</v>
          </cell>
          <cell r="T26">
            <v>-4.7580378935265344E-2</v>
          </cell>
          <cell r="U26">
            <v>0.12181618875775951</v>
          </cell>
        </row>
        <row r="27">
          <cell r="A27">
            <v>42213</v>
          </cell>
          <cell r="B27">
            <v>360003.4</v>
          </cell>
          <cell r="C27">
            <v>3412.8470000000002</v>
          </cell>
          <cell r="D27">
            <v>102.99185656802906</v>
          </cell>
          <cell r="E27">
            <v>5.9550298757440334E-3</v>
          </cell>
          <cell r="F27">
            <v>-6.979898330898604E-2</v>
          </cell>
          <cell r="H27">
            <v>-6.979898330898604E-2</v>
          </cell>
          <cell r="I27">
            <v>-6.979898330898604E-2</v>
          </cell>
          <cell r="K27">
            <v>0</v>
          </cell>
          <cell r="L27">
            <v>360003.4</v>
          </cell>
          <cell r="M27">
            <v>3495.4549999999999</v>
          </cell>
          <cell r="N27">
            <v>102.99</v>
          </cell>
          <cell r="O27">
            <v>5.9581949599532003E-3</v>
          </cell>
          <cell r="P27">
            <v>-6.9815751445086782E-2</v>
          </cell>
          <cell r="R27">
            <v>-6.9815751445086782E-2</v>
          </cell>
          <cell r="S27">
            <v>-6.9815751445086782E-2</v>
          </cell>
          <cell r="T27">
            <v>-4.1895301860506606E-2</v>
          </cell>
          <cell r="U27">
            <v>0.11907347649128212</v>
          </cell>
        </row>
        <row r="28">
          <cell r="A28">
            <v>42214</v>
          </cell>
          <cell r="B28">
            <v>364888.28</v>
          </cell>
          <cell r="C28">
            <v>3412.8470000000002</v>
          </cell>
          <cell r="D28">
            <v>104.38935131477878</v>
          </cell>
          <cell r="E28">
            <v>1.3568982959605513E-2</v>
          </cell>
          <cell r="F28">
            <v>-5.7177101564498067E-2</v>
          </cell>
          <cell r="H28">
            <v>-5.7177101564498067E-2</v>
          </cell>
          <cell r="I28">
            <v>-5.7177101564498067E-2</v>
          </cell>
          <cell r="K28">
            <v>0</v>
          </cell>
          <cell r="L28">
            <v>364888.28</v>
          </cell>
          <cell r="M28">
            <v>3495.4549999999999</v>
          </cell>
          <cell r="N28">
            <v>104.39</v>
          </cell>
          <cell r="O28">
            <v>1.3593552772113826E-2</v>
          </cell>
          <cell r="P28">
            <v>-5.7171242774566422E-2</v>
          </cell>
          <cell r="R28">
            <v>-5.7171242774566422E-2</v>
          </cell>
          <cell r="S28">
            <v>-5.7171242774566422E-2</v>
          </cell>
          <cell r="T28">
            <v>-3.2673284982791984E-2</v>
          </cell>
          <cell r="U28">
            <v>0.11606007732064778</v>
          </cell>
        </row>
        <row r="29">
          <cell r="A29">
            <v>42215</v>
          </cell>
          <cell r="B29">
            <v>363953.23</v>
          </cell>
          <cell r="C29">
            <v>3412.8470000000002</v>
          </cell>
          <cell r="D29">
            <v>104.12184679819937</v>
          </cell>
          <cell r="E29">
            <v>-2.5625651774840996E-3</v>
          </cell>
          <cell r="F29">
            <v>-5.9593146692563437E-2</v>
          </cell>
          <cell r="H29">
            <v>-5.9593146692563437E-2</v>
          </cell>
          <cell r="I29">
            <v>-5.9593146692563437E-2</v>
          </cell>
          <cell r="K29">
            <v>0</v>
          </cell>
          <cell r="L29">
            <v>363953.23</v>
          </cell>
          <cell r="M29">
            <v>3495.4549999999999</v>
          </cell>
          <cell r="N29">
            <v>104.12</v>
          </cell>
          <cell r="O29">
            <v>-2.5864546412490697E-3</v>
          </cell>
          <cell r="P29">
            <v>-5.9609826589595349E-2</v>
          </cell>
          <cell r="R29">
            <v>-5.9609826589595349E-2</v>
          </cell>
          <cell r="S29">
            <v>-5.9609826589595349E-2</v>
          </cell>
          <cell r="T29">
            <v>-3.2518857096945908E-2</v>
          </cell>
          <cell r="U29">
            <v>0.11328782240073752</v>
          </cell>
        </row>
        <row r="30">
          <cell r="A30">
            <v>42216</v>
          </cell>
          <cell r="B30">
            <v>364439.91</v>
          </cell>
          <cell r="C30">
            <v>3412.8470000000002</v>
          </cell>
          <cell r="D30">
            <v>104.26107902976865</v>
          </cell>
          <cell r="E30">
            <v>1.3372047831530232E-3</v>
          </cell>
          <cell r="F30">
            <v>-5.8335630150210815E-2</v>
          </cell>
          <cell r="H30">
            <v>-5.8335630150210815E-2</v>
          </cell>
          <cell r="I30">
            <v>-5.8335630150210815E-2</v>
          </cell>
          <cell r="K30">
            <v>0</v>
          </cell>
          <cell r="L30">
            <v>364439.91</v>
          </cell>
          <cell r="M30">
            <v>3495.4549999999999</v>
          </cell>
          <cell r="N30">
            <v>104.26</v>
          </cell>
          <cell r="O30">
            <v>1.344602381867066E-3</v>
          </cell>
          <cell r="P30">
            <v>-5.834537572254328E-2</v>
          </cell>
          <cell r="R30">
            <v>-5.834537572254328E-2</v>
          </cell>
          <cell r="S30">
            <v>-5.834537572254328E-2</v>
          </cell>
          <cell r="T30">
            <v>-3.0445314000544954E-2</v>
          </cell>
          <cell r="U30">
            <v>0.11069077687066266</v>
          </cell>
        </row>
        <row r="31">
          <cell r="A31">
            <v>42219</v>
          </cell>
          <cell r="B31">
            <v>358531.09</v>
          </cell>
          <cell r="C31">
            <v>3412.8470000000002</v>
          </cell>
          <cell r="D31">
            <v>102.57064960069577</v>
          </cell>
          <cell r="E31">
            <v>-1.6213427338405251E-2</v>
          </cell>
          <cell r="F31">
            <v>-1.6213427338405251E-2</v>
          </cell>
          <cell r="H31">
            <v>-7.3603236987935583E-2</v>
          </cell>
          <cell r="I31">
            <v>-7.3603236987935583E-2</v>
          </cell>
          <cell r="K31">
            <v>0</v>
          </cell>
          <cell r="L31">
            <v>358531.09</v>
          </cell>
          <cell r="M31">
            <v>3495.4549999999999</v>
          </cell>
          <cell r="N31">
            <v>102.57</v>
          </cell>
          <cell r="O31">
            <v>-1.6209476309227089E-2</v>
          </cell>
          <cell r="P31">
            <v>-1.6209476309227089E-2</v>
          </cell>
          <cell r="R31">
            <v>-7.3609104046242879E-2</v>
          </cell>
          <cell r="S31">
            <v>-7.3609104046242879E-2</v>
          </cell>
          <cell r="T31">
            <v>-3.6811327392243243E-2</v>
          </cell>
          <cell r="U31">
            <v>0.11196631963799251</v>
          </cell>
        </row>
        <row r="32">
          <cell r="A32">
            <v>42220</v>
          </cell>
          <cell r="B32">
            <v>359084.76</v>
          </cell>
          <cell r="C32">
            <v>3412.8470000000002</v>
          </cell>
          <cell r="D32">
            <v>102.7290467192397</v>
          </cell>
          <cell r="E32">
            <v>1.5442733292667654E-3</v>
          </cell>
          <cell r="F32">
            <v>-1.4694191972553061E-2</v>
          </cell>
          <cell r="H32">
            <v>-7.2172627174496906E-2</v>
          </cell>
          <cell r="I32">
            <v>-7.2172627174496906E-2</v>
          </cell>
          <cell r="K32">
            <v>0</v>
          </cell>
          <cell r="L32">
            <v>359084.76</v>
          </cell>
          <cell r="M32">
            <v>3495.4549999999999</v>
          </cell>
          <cell r="N32">
            <v>102.73</v>
          </cell>
          <cell r="O32">
            <v>1.5599103051575636E-3</v>
          </cell>
          <cell r="P32">
            <v>-1.4674851333205452E-2</v>
          </cell>
          <cell r="R32">
            <v>-7.2164017341040387E-2</v>
          </cell>
          <cell r="S32">
            <v>-7.2164017341040387E-2</v>
          </cell>
          <cell r="T32">
            <v>-3.4645229842524827E-2</v>
          </cell>
          <cell r="U32">
            <v>0.11310337915020979</v>
          </cell>
        </row>
        <row r="33">
          <cell r="A33">
            <v>42221</v>
          </cell>
          <cell r="B33">
            <v>359083.23</v>
          </cell>
          <cell r="C33">
            <v>3412.8470000000002</v>
          </cell>
          <cell r="D33">
            <v>102.72860900798322</v>
          </cell>
          <cell r="E33">
            <v>-4.2608324564152866E-6</v>
          </cell>
          <cell r="F33">
            <v>-1.469839019551944E-2</v>
          </cell>
          <cell r="H33">
            <v>-7.2176580491481013E-2</v>
          </cell>
          <cell r="I33">
            <v>-7.2176580491481013E-2</v>
          </cell>
          <cell r="K33">
            <v>0</v>
          </cell>
          <cell r="L33">
            <v>359083.23</v>
          </cell>
          <cell r="M33">
            <v>3495.4549999999999</v>
          </cell>
          <cell r="N33">
            <v>102.73</v>
          </cell>
          <cell r="O33">
            <v>0</v>
          </cell>
          <cell r="P33">
            <v>-1.4674851333205452E-2</v>
          </cell>
          <cell r="R33">
            <v>-7.2164017341040387E-2</v>
          </cell>
          <cell r="S33">
            <v>-7.2164017341040387E-2</v>
          </cell>
          <cell r="T33">
            <v>-3.3312942976522208E-2</v>
          </cell>
          <cell r="U33">
            <v>0.11388742845098851</v>
          </cell>
        </row>
        <row r="34">
          <cell r="A34">
            <v>42222</v>
          </cell>
          <cell r="B34">
            <v>359819.58</v>
          </cell>
          <cell r="C34">
            <v>3412.8470000000002</v>
          </cell>
          <cell r="D34">
            <v>102.93926827837865</v>
          </cell>
          <cell r="E34">
            <v>2.0506387892300637E-3</v>
          </cell>
          <cell r="F34">
            <v>-1.2677892495363441E-2</v>
          </cell>
          <cell r="H34">
            <v>-7.0273949797880708E-2</v>
          </cell>
          <cell r="I34">
            <v>-7.0273949797880708E-2</v>
          </cell>
          <cell r="K34">
            <v>0</v>
          </cell>
          <cell r="L34">
            <v>359819.58</v>
          </cell>
          <cell r="M34">
            <v>3495.4549999999999</v>
          </cell>
          <cell r="N34">
            <v>102.94</v>
          </cell>
          <cell r="O34">
            <v>2.044193516986148E-3</v>
          </cell>
          <cell r="P34">
            <v>-1.2660656052177366E-2</v>
          </cell>
          <cell r="R34">
            <v>-7.0267341040462394E-2</v>
          </cell>
          <cell r="S34">
            <v>-7.0267341040462394E-2</v>
          </cell>
          <cell r="T34">
            <v>-3.1236027251310361E-2</v>
          </cell>
          <cell r="U34">
            <v>0.11469026625679768</v>
          </cell>
        </row>
        <row r="35">
          <cell r="A35">
            <v>42223</v>
          </cell>
          <cell r="B35">
            <v>360998.88</v>
          </cell>
          <cell r="C35">
            <v>3412.8470000000002</v>
          </cell>
          <cell r="D35">
            <v>103.27664924881024</v>
          </cell>
          <cell r="E35">
            <v>3.2774758950027127E-3</v>
          </cell>
          <cell r="F35">
            <v>-9.4419680874138212E-3</v>
          </cell>
          <cell r="H35">
            <v>-6.7226795079387225E-2</v>
          </cell>
          <cell r="I35">
            <v>-6.7226795079387225E-2</v>
          </cell>
          <cell r="K35">
            <v>0</v>
          </cell>
          <cell r="L35">
            <v>360998.88</v>
          </cell>
          <cell r="M35">
            <v>3495.4549999999999</v>
          </cell>
          <cell r="N35">
            <v>103.28</v>
          </cell>
          <cell r="O35">
            <v>3.3028948902273925E-3</v>
          </cell>
          <cell r="P35">
            <v>-9.3995779781316235E-3</v>
          </cell>
          <cell r="R35">
            <v>-6.7196531791907543E-2</v>
          </cell>
          <cell r="S35">
            <v>-6.7196531791907543E-2</v>
          </cell>
          <cell r="T35">
            <v>-2.8804044601301371E-2</v>
          </cell>
          <cell r="U35">
            <v>0.11570162439204401</v>
          </cell>
        </row>
        <row r="36">
          <cell r="A36">
            <v>42226</v>
          </cell>
          <cell r="B36">
            <v>367273.01</v>
          </cell>
          <cell r="C36">
            <v>3412.8470000000002</v>
          </cell>
          <cell r="D36">
            <v>105.07158867729666</v>
          </cell>
          <cell r="E36">
            <v>1.7379915416912084E-2</v>
          </cell>
          <cell r="F36">
            <v>7.7738467227697061E-3</v>
          </cell>
          <cell r="H36">
            <v>-5.1015275674704985E-2</v>
          </cell>
          <cell r="I36">
            <v>-5.1015275674704985E-2</v>
          </cell>
          <cell r="K36">
            <v>0</v>
          </cell>
          <cell r="L36">
            <v>367273.01</v>
          </cell>
          <cell r="M36">
            <v>3495.4549999999999</v>
          </cell>
          <cell r="N36">
            <v>105.07</v>
          </cell>
          <cell r="O36">
            <v>1.7331525948876658E-2</v>
          </cell>
          <cell r="P36">
            <v>7.7690389411086969E-3</v>
          </cell>
          <cell r="R36">
            <v>-5.102962427745672E-2</v>
          </cell>
          <cell r="S36">
            <v>-5.102962427745672E-2</v>
          </cell>
          <cell r="T36">
            <v>-2.1118865717525637E-2</v>
          </cell>
          <cell r="U36">
            <v>0.11932710125283096</v>
          </cell>
        </row>
        <row r="37">
          <cell r="A37">
            <v>42227</v>
          </cell>
          <cell r="B37">
            <v>364703.09</v>
          </cell>
          <cell r="C37">
            <v>3412.8470000000002</v>
          </cell>
          <cell r="D37">
            <v>104.33637108759805</v>
          </cell>
          <cell r="E37">
            <v>-6.9973015441563424E-3</v>
          </cell>
          <cell r="F37">
            <v>7.2214922893620859E-4</v>
          </cell>
          <cell r="H37">
            <v>-5.765560795160718E-2</v>
          </cell>
          <cell r="I37">
            <v>-5.765560795160718E-2</v>
          </cell>
          <cell r="K37">
            <v>0</v>
          </cell>
          <cell r="L37">
            <v>364703.09</v>
          </cell>
          <cell r="M37">
            <v>3495.4549999999999</v>
          </cell>
          <cell r="N37">
            <v>104.34</v>
          </cell>
          <cell r="O37">
            <v>-6.9477491196344721E-3</v>
          </cell>
          <cell r="P37">
            <v>7.6731248801076291E-4</v>
          </cell>
          <cell r="R37">
            <v>-5.7622832369942145E-2</v>
          </cell>
          <cell r="S37">
            <v>-5.7622832369942145E-2</v>
          </cell>
          <cell r="T37">
            <v>-2.3053118641925607E-2</v>
          </cell>
          <cell r="U37">
            <v>0.12107698768354425</v>
          </cell>
        </row>
        <row r="38">
          <cell r="A38">
            <v>42228</v>
          </cell>
          <cell r="B38">
            <v>357587.74</v>
          </cell>
          <cell r="C38">
            <v>3412.8470000000002</v>
          </cell>
          <cell r="D38">
            <v>102.30077057207144</v>
          </cell>
          <cell r="E38">
            <v>-1.9509980022379469E-2</v>
          </cell>
          <cell r="F38">
            <v>-1.8801919910473086E-2</v>
          </cell>
          <cell r="H38">
            <v>-7.604072821467267E-2</v>
          </cell>
          <cell r="I38">
            <v>-7.604072821467267E-2</v>
          </cell>
          <cell r="K38">
            <v>0</v>
          </cell>
          <cell r="L38">
            <v>357587.74</v>
          </cell>
          <cell r="M38">
            <v>3495.4549999999999</v>
          </cell>
          <cell r="N38">
            <v>102.3</v>
          </cell>
          <cell r="O38">
            <v>-1.9551466359977066E-2</v>
          </cell>
          <cell r="P38">
            <v>-1.8799155956263247E-2</v>
          </cell>
          <cell r="R38">
            <v>-7.6047687861271696E-2</v>
          </cell>
          <cell r="S38">
            <v>-7.6047687861271696E-2</v>
          </cell>
          <cell r="T38">
            <v>-2.9444677926377949E-2</v>
          </cell>
          <cell r="U38">
            <v>0.12018539221168444</v>
          </cell>
        </row>
        <row r="39">
          <cell r="A39">
            <v>42229</v>
          </cell>
          <cell r="B39">
            <v>357461.77</v>
          </cell>
          <cell r="C39">
            <v>3412.8470000000002</v>
          </cell>
          <cell r="D39">
            <v>102.26473234528839</v>
          </cell>
          <cell r="E39">
            <v>-3.5227717818275828E-4</v>
          </cell>
          <cell r="F39">
            <v>-1.914757360136532E-2</v>
          </cell>
          <cell r="H39">
            <v>-7.6366217979693007E-2</v>
          </cell>
          <cell r="I39">
            <v>-7.6366217979693007E-2</v>
          </cell>
          <cell r="K39">
            <v>0</v>
          </cell>
          <cell r="L39">
            <v>357461.77</v>
          </cell>
          <cell r="M39">
            <v>3495.4549999999999</v>
          </cell>
          <cell r="N39">
            <v>102.26</v>
          </cell>
          <cell r="O39">
            <v>-3.9100684261972329E-4</v>
          </cell>
          <cell r="P39">
            <v>-1.9182812200268518E-2</v>
          </cell>
          <cell r="R39">
            <v>-7.6408959537572207E-2</v>
          </cell>
          <cell r="S39">
            <v>-7.6408959537572207E-2</v>
          </cell>
          <cell r="T39">
            <v>-2.8660204451611548E-2</v>
          </cell>
          <cell r="U39">
            <v>0.11924514982191257</v>
          </cell>
        </row>
        <row r="40">
          <cell r="A40">
            <v>42230</v>
          </cell>
          <cell r="B40">
            <v>358364.75</v>
          </cell>
          <cell r="C40">
            <v>3412.8470000000002</v>
          </cell>
          <cell r="D40">
            <v>102.52306209062913</v>
          </cell>
          <cell r="E40">
            <v>2.526088314283248E-3</v>
          </cell>
          <cell r="F40">
            <v>-1.6669853749003427E-2</v>
          </cell>
          <cell r="H40">
            <v>-7.4033037476254226E-2</v>
          </cell>
          <cell r="I40">
            <v>-7.4033037476254226E-2</v>
          </cell>
          <cell r="K40">
            <v>0</v>
          </cell>
          <cell r="L40">
            <v>358364.75</v>
          </cell>
          <cell r="M40">
            <v>3495.4549999999999</v>
          </cell>
          <cell r="N40">
            <v>102.52</v>
          </cell>
          <cell r="O40">
            <v>2.5425386270290229E-3</v>
          </cell>
          <cell r="P40">
            <v>-1.668904661423376E-2</v>
          </cell>
          <cell r="R40">
            <v>-7.4060693641618491E-2</v>
          </cell>
          <cell r="S40">
            <v>-7.4060693641618491E-2</v>
          </cell>
          <cell r="T40">
            <v>-2.6937510154354527E-2</v>
          </cell>
          <cell r="U40">
            <v>0.11849472553609279</v>
          </cell>
        </row>
        <row r="41">
          <cell r="A41">
            <v>42233</v>
          </cell>
          <cell r="B41">
            <v>354746.16</v>
          </cell>
          <cell r="C41">
            <v>3412.8470000000002</v>
          </cell>
          <cell r="D41">
            <v>101.48783491705657</v>
          </cell>
          <cell r="E41">
            <v>-1.0097505404758844E-2</v>
          </cell>
          <cell r="F41">
            <v>-2.6599035215435052E-2</v>
          </cell>
          <cell r="H41">
            <v>-8.338299388496595E-2</v>
          </cell>
          <cell r="I41">
            <v>-8.338299388496595E-2</v>
          </cell>
          <cell r="K41">
            <v>0</v>
          </cell>
          <cell r="L41">
            <v>354746.16</v>
          </cell>
          <cell r="M41">
            <v>3495.4549999999999</v>
          </cell>
          <cell r="N41">
            <v>101.49</v>
          </cell>
          <cell r="O41">
            <v>-1.0046820132657008E-2</v>
          </cell>
          <cell r="P41">
            <v>-2.6568194897372055E-2</v>
          </cell>
          <cell r="R41">
            <v>-8.3363439306358367E-2</v>
          </cell>
          <cell r="S41">
            <v>-8.3363439306358367E-2</v>
          </cell>
          <cell r="T41">
            <v>-2.9430329350290663E-2</v>
          </cell>
          <cell r="U41">
            <v>0.11708888766523634</v>
          </cell>
        </row>
        <row r="42">
          <cell r="A42">
            <v>42234</v>
          </cell>
          <cell r="B42">
            <v>351002.62</v>
          </cell>
          <cell r="C42">
            <v>3412.8470000000002</v>
          </cell>
          <cell r="D42">
            <v>100.41686132420529</v>
          </cell>
          <cell r="E42">
            <v>-1.055272874553459E-2</v>
          </cell>
          <cell r="F42">
            <v>-3.6871071557448287E-2</v>
          </cell>
          <cell r="H42">
            <v>-9.3055804514041829E-2</v>
          </cell>
          <cell r="I42">
            <v>-9.3055804514041829E-2</v>
          </cell>
          <cell r="K42">
            <v>0</v>
          </cell>
          <cell r="L42">
            <v>351002.62</v>
          </cell>
          <cell r="M42">
            <v>3495.4549999999999</v>
          </cell>
          <cell r="N42">
            <v>100.42</v>
          </cell>
          <cell r="O42">
            <v>-1.0542910631589297E-2</v>
          </cell>
          <cell r="P42">
            <v>-3.683099942451562E-2</v>
          </cell>
          <cell r="R42">
            <v>-9.3027456647398865E-2</v>
          </cell>
          <cell r="S42">
            <v>-9.3027456647398865E-2</v>
          </cell>
          <cell r="T42">
            <v>-3.1904882123470202E-2</v>
          </cell>
          <cell r="U42">
            <v>0.11540076225900077</v>
          </cell>
        </row>
        <row r="43">
          <cell r="A43">
            <v>42235</v>
          </cell>
          <cell r="B43">
            <v>350678.73</v>
          </cell>
          <cell r="C43">
            <v>3412.8470000000002</v>
          </cell>
          <cell r="D43">
            <v>100.32420099815332</v>
          </cell>
          <cell r="E43">
            <v>-9.2275664495033993E-4</v>
          </cell>
          <cell r="F43">
            <v>-3.7759805176112549E-2</v>
          </cell>
          <cell r="H43">
            <v>-9.3892693297025653E-2</v>
          </cell>
          <cell r="I43">
            <v>-9.3892693297025653E-2</v>
          </cell>
          <cell r="K43">
            <v>0</v>
          </cell>
          <cell r="L43">
            <v>350678.73</v>
          </cell>
          <cell r="M43">
            <v>3495.4549999999999</v>
          </cell>
          <cell r="N43">
            <v>100.32</v>
          </cell>
          <cell r="O43">
            <v>-9.9581756622191264E-4</v>
          </cell>
          <cell r="P43">
            <v>-3.7790140034529185E-2</v>
          </cell>
          <cell r="R43">
            <v>-9.3930635838150311E-2</v>
          </cell>
          <cell r="S43">
            <v>-9.3930635838150311E-2</v>
          </cell>
          <cell r="T43">
            <v>-3.1320020358691636E-2</v>
          </cell>
          <cell r="U43">
            <v>0.11376967001478544</v>
          </cell>
        </row>
        <row r="44">
          <cell r="A44">
            <v>42236</v>
          </cell>
          <cell r="B44">
            <v>342356.34</v>
          </cell>
          <cell r="C44">
            <v>3412.8470000000002</v>
          </cell>
          <cell r="D44">
            <v>97.943283492420875</v>
          </cell>
          <cell r="E44">
            <v>-2.373223491484644E-2</v>
          </cell>
          <cell r="F44">
            <v>-6.0595915524180533E-2</v>
          </cell>
          <cell r="H44">
            <v>-0.11539664475775946</v>
          </cell>
          <cell r="I44">
            <v>-0.11539664475775946</v>
          </cell>
          <cell r="K44">
            <v>0</v>
          </cell>
          <cell r="L44">
            <v>342356.34</v>
          </cell>
          <cell r="M44">
            <v>3495.4549999999999</v>
          </cell>
          <cell r="N44">
            <v>97.94</v>
          </cell>
          <cell r="O44">
            <v>-2.3724082934609259E-2</v>
          </cell>
          <cell r="P44">
            <v>-6.0617686552848715E-2</v>
          </cell>
          <cell r="R44">
            <v>-0.11542630057803471</v>
          </cell>
          <cell r="S44">
            <v>-0.11542630057803471</v>
          </cell>
          <cell r="T44">
            <v>-3.745016449788352E-2</v>
          </cell>
          <cell r="U44">
            <v>0.11267045619923322</v>
          </cell>
        </row>
        <row r="45">
          <cell r="A45">
            <v>42237</v>
          </cell>
          <cell r="B45">
            <v>332793.89</v>
          </cell>
          <cell r="C45">
            <v>3412.8470000000002</v>
          </cell>
          <cell r="D45">
            <v>95.207602443744818</v>
          </cell>
          <cell r="E45">
            <v>-2.793127768570014E-2</v>
          </cell>
          <cell r="F45">
            <v>-8.6834671866755642E-2</v>
          </cell>
          <cell r="H45">
            <v>-0.1401047467147325</v>
          </cell>
          <cell r="I45">
            <v>-0.1401047467147325</v>
          </cell>
          <cell r="K45">
            <v>0</v>
          </cell>
          <cell r="L45">
            <v>332793.89</v>
          </cell>
          <cell r="M45">
            <v>3495.4549999999999</v>
          </cell>
          <cell r="N45">
            <v>95.21</v>
          </cell>
          <cell r="O45">
            <v>-2.7874208699203651E-2</v>
          </cell>
          <cell r="P45">
            <v>-8.6802225206215389E-2</v>
          </cell>
          <cell r="R45">
            <v>-0.14008309248554918</v>
          </cell>
          <cell r="S45">
            <v>-0.14008309248554918</v>
          </cell>
          <cell r="T45">
            <v>-4.425798239341816E-2</v>
          </cell>
          <cell r="U45">
            <v>0.11387369455222747</v>
          </cell>
        </row>
        <row r="46">
          <cell r="A46">
            <v>42240</v>
          </cell>
          <cell r="B46">
            <v>312225.89</v>
          </cell>
          <cell r="C46">
            <v>3412.8470000000002</v>
          </cell>
          <cell r="D46">
            <v>89.323389944942789</v>
          </cell>
          <cell r="E46">
            <v>-6.1804019298551505E-2</v>
          </cell>
          <cell r="F46">
            <v>-0.1432719594294708</v>
          </cell>
          <cell r="H46">
            <v>-0.19324972954350805</v>
          </cell>
          <cell r="I46">
            <v>-0.19324972954350805</v>
          </cell>
          <cell r="K46">
            <v>0</v>
          </cell>
          <cell r="L46">
            <v>312225.89</v>
          </cell>
          <cell r="M46">
            <v>3495.4549999999999</v>
          </cell>
          <cell r="N46">
            <v>89.32</v>
          </cell>
          <cell r="O46">
            <v>-6.1863249658649311E-2</v>
          </cell>
          <cell r="P46">
            <v>-0.1432956071360062</v>
          </cell>
          <cell r="R46">
            <v>-0.1932803468208093</v>
          </cell>
          <cell r="S46">
            <v>-0.1932803468208093</v>
          </cell>
          <cell r="T46">
            <v>-5.9510708215341879E-2</v>
          </cell>
          <cell r="U46">
            <v>0.12518537168739916</v>
          </cell>
        </row>
        <row r="47">
          <cell r="A47">
            <v>42241</v>
          </cell>
          <cell r="B47">
            <v>311325.26</v>
          </cell>
          <cell r="C47">
            <v>3412.8470000000002</v>
          </cell>
          <cell r="D47">
            <v>89.065732501205147</v>
          </cell>
          <cell r="E47">
            <v>-2.8845461854555277E-3</v>
          </cell>
          <cell r="F47">
            <v>-0.14574323103087128</v>
          </cell>
          <cell r="H47">
            <v>-0.19557683795876857</v>
          </cell>
          <cell r="I47">
            <v>-0.19557683795876857</v>
          </cell>
          <cell r="K47">
            <v>0</v>
          </cell>
          <cell r="L47">
            <v>311325.26</v>
          </cell>
          <cell r="M47">
            <v>3495.4549999999999</v>
          </cell>
          <cell r="N47">
            <v>89.07</v>
          </cell>
          <cell r="O47">
            <v>-2.7989252127182951E-3</v>
          </cell>
          <cell r="P47">
            <v>-0.14569345866103978</v>
          </cell>
          <cell r="R47">
            <v>-0.19553829479768792</v>
          </cell>
          <cell r="S47">
            <v>-0.19553829479768792</v>
          </cell>
          <cell r="T47">
            <v>-5.8701679968947929E-2</v>
          </cell>
          <cell r="U47">
            <v>0.13501734267450574</v>
          </cell>
        </row>
        <row r="48">
          <cell r="A48">
            <v>42242</v>
          </cell>
          <cell r="B48">
            <v>312496.08</v>
          </cell>
          <cell r="C48">
            <v>3412.8470000000002</v>
          </cell>
          <cell r="D48">
            <v>89.400687464149883</v>
          </cell>
          <cell r="E48">
            <v>3.7607613336612111E-3</v>
          </cell>
          <cell r="F48">
            <v>-0.14253057520511392</v>
          </cell>
          <cell r="H48">
            <v>-0.19255159443506242</v>
          </cell>
          <cell r="I48">
            <v>-0.19255159443506242</v>
          </cell>
          <cell r="K48">
            <v>0</v>
          </cell>
          <cell r="L48">
            <v>312496.08</v>
          </cell>
          <cell r="M48">
            <v>3495.4549999999999</v>
          </cell>
          <cell r="N48">
            <v>89.4</v>
          </cell>
          <cell r="O48">
            <v>3.7049511620075304E-3</v>
          </cell>
          <cell r="P48">
            <v>-0.14252829464799543</v>
          </cell>
          <cell r="R48">
            <v>-0.19255780346820806</v>
          </cell>
          <cell r="S48">
            <v>-0.19255780346820806</v>
          </cell>
          <cell r="T48">
            <v>-5.6396803511589155E-2</v>
          </cell>
          <cell r="U48">
            <v>0.14262810593855133</v>
          </cell>
        </row>
        <row r="49">
          <cell r="A49">
            <v>42243</v>
          </cell>
          <cell r="B49">
            <v>324653.48</v>
          </cell>
          <cell r="C49">
            <v>3412.8470000000002</v>
          </cell>
          <cell r="D49">
            <v>92.878746829811845</v>
          </cell>
          <cell r="E49">
            <v>3.89041680138833E-2</v>
          </cell>
          <cell r="F49">
            <v>-0.10917144063612583</v>
          </cell>
          <cell r="H49">
            <v>-0.16113848600242187</v>
          </cell>
          <cell r="I49">
            <v>-0.16113848600242187</v>
          </cell>
          <cell r="K49">
            <v>0</v>
          </cell>
          <cell r="L49">
            <v>324653.48</v>
          </cell>
          <cell r="M49">
            <v>3495.4549999999999</v>
          </cell>
          <cell r="N49">
            <v>92.88</v>
          </cell>
          <cell r="O49">
            <v>3.8926174496644261E-2</v>
          </cell>
          <cell r="P49">
            <v>-0.10915020141952814</v>
          </cell>
          <cell r="R49">
            <v>-0.16112716763005785</v>
          </cell>
          <cell r="S49">
            <v>-0.16112716763005785</v>
          </cell>
          <cell r="T49">
            <v>-4.6062849827137597E-2</v>
          </cell>
          <cell r="U49">
            <v>0.1442514344061939</v>
          </cell>
        </row>
        <row r="50">
          <cell r="A50">
            <v>42244</v>
          </cell>
          <cell r="B50">
            <v>325631.62</v>
          </cell>
          <cell r="C50">
            <v>3412.8470000000002</v>
          </cell>
          <cell r="D50">
            <v>93.158578783019664</v>
          </cell>
          <cell r="E50">
            <v>3.0128739109773761E-3</v>
          </cell>
          <cell r="F50">
            <v>-0.1064874865104648</v>
          </cell>
          <cell r="H50">
            <v>-0.15861110203197559</v>
          </cell>
          <cell r="I50">
            <v>-0.15861110203197559</v>
          </cell>
          <cell r="K50">
            <v>0</v>
          </cell>
          <cell r="L50">
            <v>325631.62</v>
          </cell>
          <cell r="M50">
            <v>3495.4549999999999</v>
          </cell>
          <cell r="N50">
            <v>93.16</v>
          </cell>
          <cell r="O50">
            <v>3.0146425495263252E-3</v>
          </cell>
          <cell r="P50">
            <v>-0.10646460771149058</v>
          </cell>
          <cell r="R50">
            <v>-0.15859826589595383</v>
          </cell>
          <cell r="S50">
            <v>-0.15859826589595383</v>
          </cell>
          <cell r="T50">
            <v>-4.4285307277206698E-2</v>
          </cell>
          <cell r="U50">
            <v>0.14534593119937417</v>
          </cell>
        </row>
        <row r="51">
          <cell r="A51">
            <v>42247</v>
          </cell>
          <cell r="B51">
            <v>324934.2</v>
          </cell>
          <cell r="C51">
            <v>3412.8470000000002</v>
          </cell>
          <cell r="D51">
            <v>92.959056832372326</v>
          </cell>
          <cell r="E51">
            <v>-2.1417453255920815E-3</v>
          </cell>
          <cell r="F51">
            <v>-0.108401162759589</v>
          </cell>
          <cell r="H51">
            <v>-0.16041314277120367</v>
          </cell>
          <cell r="I51">
            <v>-0.16041314277120367</v>
          </cell>
          <cell r="K51">
            <v>0</v>
          </cell>
          <cell r="L51">
            <v>324934.2</v>
          </cell>
          <cell r="M51">
            <v>3495.4549999999999</v>
          </cell>
          <cell r="N51">
            <v>92.96</v>
          </cell>
          <cell r="O51">
            <v>-2.146844139115478E-3</v>
          </cell>
          <cell r="P51">
            <v>-0.10838288893151748</v>
          </cell>
          <cell r="R51">
            <v>-0.16040462427745672</v>
          </cell>
          <cell r="S51">
            <v>-0.16040462427745672</v>
          </cell>
          <cell r="T51">
            <v>-4.3772256305658175E-2</v>
          </cell>
          <cell r="U51">
            <v>0.14645046050143107</v>
          </cell>
        </row>
        <row r="52">
          <cell r="A52">
            <v>42248</v>
          </cell>
          <cell r="B52">
            <v>321782.96000000002</v>
          </cell>
          <cell r="C52">
            <v>3412.8470000000002</v>
          </cell>
          <cell r="D52">
            <v>92.057531852076494</v>
          </cell>
          <cell r="E52">
            <v>-9.6980865664493265E-3</v>
          </cell>
          <cell r="F52">
            <v>-9.6980865664493265E-3</v>
          </cell>
          <cell r="H52">
            <v>-0.16855552879266167</v>
          </cell>
          <cell r="I52">
            <v>-0.16855552879266167</v>
          </cell>
          <cell r="K52">
            <v>0</v>
          </cell>
          <cell r="L52">
            <v>321782.96000000002</v>
          </cell>
          <cell r="M52">
            <v>3495.4549999999999</v>
          </cell>
          <cell r="N52">
            <v>92.06</v>
          </cell>
          <cell r="O52">
            <v>-9.6815834767640663E-3</v>
          </cell>
          <cell r="P52">
            <v>-9.6815834767640663E-3</v>
          </cell>
          <cell r="R52">
            <v>-0.16853323699421963</v>
          </cell>
          <cell r="S52">
            <v>-0.16853323699421963</v>
          </cell>
          <cell r="T52">
            <v>-4.4969995870303592E-2</v>
          </cell>
          <cell r="U52">
            <v>0.1466564086321778</v>
          </cell>
        </row>
        <row r="53">
          <cell r="A53">
            <v>42249</v>
          </cell>
          <cell r="B53">
            <v>318939.09000000003</v>
          </cell>
          <cell r="C53">
            <v>3412.8470000000002</v>
          </cell>
          <cell r="D53">
            <v>91.243941060605849</v>
          </cell>
          <cell r="E53">
            <v>-8.8378514511769923E-3</v>
          </cell>
          <cell r="F53">
            <v>-1.8450227769191363E-2</v>
          </cell>
          <cell r="H53">
            <v>-0.17590371151909456</v>
          </cell>
          <cell r="I53">
            <v>-0.17590371151909456</v>
          </cell>
          <cell r="K53">
            <v>0</v>
          </cell>
          <cell r="L53">
            <v>318939.09000000003</v>
          </cell>
          <cell r="M53">
            <v>3495.4549999999999</v>
          </cell>
          <cell r="N53">
            <v>91.24</v>
          </cell>
          <cell r="O53">
            <v>-8.9072344123398706E-3</v>
          </cell>
          <cell r="P53">
            <v>-1.8502581755593828E-2</v>
          </cell>
          <cell r="R53">
            <v>-0.17593930635838151</v>
          </cell>
          <cell r="S53">
            <v>-0.17593930635838151</v>
          </cell>
          <cell r="T53">
            <v>-4.5927083676104985E-2</v>
          </cell>
          <cell r="U53">
            <v>0.14614661993702976</v>
          </cell>
        </row>
        <row r="54">
          <cell r="A54">
            <v>42250</v>
          </cell>
          <cell r="B54">
            <v>320479.75</v>
          </cell>
          <cell r="C54">
            <v>3412.8470000000002</v>
          </cell>
          <cell r="D54">
            <v>91.684701991586223</v>
          </cell>
          <cell r="E54">
            <v>4.8305775250063743E-3</v>
          </cell>
          <cell r="F54">
            <v>-1.3708775499778114E-2</v>
          </cell>
          <cell r="H54">
            <v>-0.1719228505095175</v>
          </cell>
          <cell r="I54">
            <v>-0.1719228505095175</v>
          </cell>
          <cell r="K54">
            <v>0</v>
          </cell>
          <cell r="L54">
            <v>320479.75</v>
          </cell>
          <cell r="M54">
            <v>3495.4549999999999</v>
          </cell>
          <cell r="N54">
            <v>91.68</v>
          </cell>
          <cell r="O54">
            <v>4.8224462954846725E-3</v>
          </cell>
          <cell r="P54">
            <v>-1.376936316695343E-2</v>
          </cell>
          <cell r="R54">
            <v>-0.1719653179190751</v>
          </cell>
          <cell r="S54">
            <v>-0.1719653179190751</v>
          </cell>
          <cell r="T54">
            <v>-4.3934179644338656E-2</v>
          </cell>
          <cell r="U54">
            <v>0.14591786004180909</v>
          </cell>
        </row>
        <row r="55">
          <cell r="A55">
            <v>42251</v>
          </cell>
          <cell r="B55">
            <v>320382.19</v>
          </cell>
          <cell r="C55">
            <v>3412.8470000000002</v>
          </cell>
          <cell r="D55">
            <v>91.656791462055736</v>
          </cell>
          <cell r="E55">
            <v>-3.0441860991214931E-4</v>
          </cell>
          <cell r="F55">
            <v>-1.4009020903308911E-2</v>
          </cell>
          <cell r="H55">
            <v>-0.17217493260426542</v>
          </cell>
          <cell r="I55">
            <v>-0.17217493260426542</v>
          </cell>
          <cell r="K55">
            <v>0</v>
          </cell>
          <cell r="L55">
            <v>320382.19</v>
          </cell>
          <cell r="M55">
            <v>3495.4549999999999</v>
          </cell>
          <cell r="N55">
            <v>91.66</v>
          </cell>
          <cell r="O55">
            <v>-2.1815008726011609E-4</v>
          </cell>
          <cell r="P55">
            <v>-1.3984509466437145E-2</v>
          </cell>
          <cell r="R55">
            <v>-0.17214595375722541</v>
          </cell>
          <cell r="S55">
            <v>-0.17214595375722541</v>
          </cell>
          <cell r="T55">
            <v>-4.3064298460777195E-2</v>
          </cell>
          <cell r="U55">
            <v>0.1456286342413749</v>
          </cell>
        </row>
        <row r="56">
          <cell r="A56">
            <v>42254</v>
          </cell>
          <cell r="B56">
            <v>317639.45</v>
          </cell>
          <cell r="C56">
            <v>3412.8470000000002</v>
          </cell>
          <cell r="D56">
            <v>90.872132526380696</v>
          </cell>
          <cell r="E56">
            <v>-8.5608379167393389E-3</v>
          </cell>
          <cell r="F56">
            <v>-2.2449929862722873E-2</v>
          </cell>
          <cell r="H56">
            <v>-0.17926180882965415</v>
          </cell>
          <cell r="I56">
            <v>-0.17926180882965415</v>
          </cell>
          <cell r="K56">
            <v>0</v>
          </cell>
          <cell r="L56">
            <v>317639.45</v>
          </cell>
          <cell r="M56">
            <v>3495.4549999999999</v>
          </cell>
          <cell r="N56">
            <v>90.87</v>
          </cell>
          <cell r="O56">
            <v>-8.6188086406283615E-3</v>
          </cell>
          <cell r="P56">
            <v>-2.2482788296041223E-2</v>
          </cell>
          <cell r="R56">
            <v>-0.17928106936416177</v>
          </cell>
          <cell r="S56">
            <v>-0.17928106936416177</v>
          </cell>
          <cell r="T56">
            <v>-4.3935317908108118E-2</v>
          </cell>
          <cell r="U56">
            <v>0.14482168860283759</v>
          </cell>
        </row>
        <row r="57">
          <cell r="A57">
            <v>42255</v>
          </cell>
          <cell r="B57">
            <v>324103.5</v>
          </cell>
          <cell r="C57">
            <v>3412.8470000000002</v>
          </cell>
          <cell r="D57">
            <v>92.721405367827657</v>
          </cell>
          <cell r="E57">
            <v>2.0350274501482746E-2</v>
          </cell>
          <cell r="F57">
            <v>-2.5565175964856746E-3</v>
          </cell>
          <cell r="H57">
            <v>-0.16255956134548721</v>
          </cell>
          <cell r="I57">
            <v>-0.16255956134548721</v>
          </cell>
          <cell r="K57">
            <v>0</v>
          </cell>
          <cell r="L57">
            <v>324103.5</v>
          </cell>
          <cell r="M57">
            <v>3495.4549999999999</v>
          </cell>
          <cell r="N57">
            <v>92.72</v>
          </cell>
          <cell r="O57">
            <v>2.0358754264333534E-2</v>
          </cell>
          <cell r="P57">
            <v>-2.5817555938036918E-3</v>
          </cell>
          <cell r="R57">
            <v>-0.16257225433526012</v>
          </cell>
          <cell r="S57">
            <v>-0.16257225433526012</v>
          </cell>
          <cell r="T57">
            <v>-3.9041467976517197E-2</v>
          </cell>
          <cell r="U57">
            <v>0.14528517748118175</v>
          </cell>
        </row>
        <row r="58">
          <cell r="A58">
            <v>42256</v>
          </cell>
          <cell r="B58">
            <v>327984.01</v>
          </cell>
          <cell r="C58">
            <v>3412.8470000000002</v>
          </cell>
          <cell r="D58">
            <v>93.831564131136005</v>
          </cell>
          <cell r="E58">
            <v>1.1973057989191682E-2</v>
          </cell>
          <cell r="F58">
            <v>9.3859310592729894E-3</v>
          </cell>
          <cell r="H58">
            <v>-0.15253283841098264</v>
          </cell>
          <cell r="I58">
            <v>-0.15253283841098264</v>
          </cell>
          <cell r="K58">
            <v>0</v>
          </cell>
          <cell r="L58">
            <v>327984.01</v>
          </cell>
          <cell r="M58">
            <v>3495.4549999999999</v>
          </cell>
          <cell r="N58">
            <v>93.83</v>
          </cell>
          <cell r="O58">
            <v>1.1971527178602281E-2</v>
          </cell>
          <cell r="P58">
            <v>9.3588640275388268E-3</v>
          </cell>
          <cell r="R58">
            <v>-0.15254696531791911</v>
          </cell>
          <cell r="S58">
            <v>-0.15254696531791911</v>
          </cell>
          <cell r="T58">
            <v>-3.5914357877047109E-2</v>
          </cell>
          <cell r="U58">
            <v>0.14668124313837552</v>
          </cell>
        </row>
        <row r="59">
          <cell r="A59">
            <v>42257</v>
          </cell>
          <cell r="B59">
            <v>326063.23</v>
          </cell>
          <cell r="C59">
            <v>3412.8470000000002</v>
          </cell>
          <cell r="D59">
            <v>93.282056270213744</v>
          </cell>
          <cell r="E59">
            <v>-5.8563220810673444E-3</v>
          </cell>
          <cell r="F59">
            <v>3.4746419428917097E-3</v>
          </cell>
          <cell r="H59">
            <v>-0.15749587906237583</v>
          </cell>
          <cell r="I59">
            <v>-0.15749587906237583</v>
          </cell>
          <cell r="K59">
            <v>0</v>
          </cell>
          <cell r="L59">
            <v>326063.23</v>
          </cell>
          <cell r="M59">
            <v>3495.4549999999999</v>
          </cell>
          <cell r="N59">
            <v>93.28</v>
          </cell>
          <cell r="O59">
            <v>-5.8616647127783805E-3</v>
          </cell>
          <cell r="P59">
            <v>3.4423407917385518E-3</v>
          </cell>
          <cell r="R59">
            <v>-0.15751445086705196</v>
          </cell>
          <cell r="S59">
            <v>-0.15751445086705196</v>
          </cell>
          <cell r="T59">
            <v>-3.6371530562448129E-2</v>
          </cell>
          <cell r="U59">
            <v>0.14739340566331263</v>
          </cell>
        </row>
        <row r="60">
          <cell r="A60">
            <v>42258</v>
          </cell>
          <cell r="B60">
            <v>330080.09000000003</v>
          </cell>
          <cell r="C60">
            <v>3412.8470000000002</v>
          </cell>
          <cell r="D60">
            <v>94.431222830790276</v>
          </cell>
          <cell r="E60">
            <v>1.2319267032961712E-2</v>
          </cell>
          <cell r="F60">
            <v>1.5836714017791964E-2</v>
          </cell>
          <cell r="H60">
            <v>-0.14711684582017448</v>
          </cell>
          <cell r="I60">
            <v>-0.14711684582017448</v>
          </cell>
          <cell r="K60">
            <v>0</v>
          </cell>
          <cell r="L60">
            <v>330080.09000000003</v>
          </cell>
          <cell r="M60">
            <v>3495.4549999999999</v>
          </cell>
          <cell r="N60">
            <v>94.43</v>
          </cell>
          <cell r="O60">
            <v>1.232847341337906E-2</v>
          </cell>
          <cell r="P60">
            <v>1.5813253012048278E-2</v>
          </cell>
          <cell r="R60">
            <v>-0.14712789017341033</v>
          </cell>
          <cell r="S60">
            <v>-0.14712789017341033</v>
          </cell>
          <cell r="T60">
            <v>-3.3330948804291438E-2</v>
          </cell>
          <cell r="U60">
            <v>0.14907997904574974</v>
          </cell>
        </row>
        <row r="61">
          <cell r="A61">
            <v>42261</v>
          </cell>
          <cell r="B61">
            <v>329577.65999999997</v>
          </cell>
          <cell r="C61">
            <v>3412.8470000000002</v>
          </cell>
          <cell r="D61">
            <v>94.287484748051398</v>
          </cell>
          <cell r="E61">
            <v>-1.5221457313587816E-3</v>
          </cell>
          <cell r="F61">
            <v>1.4290462499792156E-2</v>
          </cell>
          <cell r="H61">
            <v>-0.14841505827265722</v>
          </cell>
          <cell r="I61">
            <v>-0.14841505827265722</v>
          </cell>
          <cell r="K61">
            <v>0</v>
          </cell>
          <cell r="L61">
            <v>329577.65999999997</v>
          </cell>
          <cell r="M61">
            <v>3495.4549999999999</v>
          </cell>
          <cell r="N61">
            <v>94.29</v>
          </cell>
          <cell r="O61">
            <v>-1.4825796886582809E-3</v>
          </cell>
          <cell r="P61">
            <v>1.4307228915662717E-2</v>
          </cell>
          <cell r="R61">
            <v>-0.14839234104046239</v>
          </cell>
          <cell r="S61">
            <v>-0.14839234104046239</v>
          </cell>
          <cell r="T61">
            <v>-3.2995122415741207E-2</v>
          </cell>
          <cell r="U61">
            <v>0.15043714955415516</v>
          </cell>
        </row>
        <row r="62">
          <cell r="A62">
            <v>42262</v>
          </cell>
          <cell r="B62">
            <v>324679.28000000003</v>
          </cell>
          <cell r="C62">
            <v>3412.8470000000002</v>
          </cell>
          <cell r="D62">
            <v>92.886127843156331</v>
          </cell>
          <cell r="E62">
            <v>-1.4862597179675308E-2</v>
          </cell>
          <cell r="F62">
            <v>-7.845280675287114E-4</v>
          </cell>
          <cell r="H62">
            <v>-0.16107182222582794</v>
          </cell>
          <cell r="I62">
            <v>-0.16107182222582794</v>
          </cell>
          <cell r="K62">
            <v>0</v>
          </cell>
          <cell r="L62">
            <v>324679.28000000003</v>
          </cell>
          <cell r="M62">
            <v>3495.4549999999999</v>
          </cell>
          <cell r="N62">
            <v>92.89</v>
          </cell>
          <cell r="O62">
            <v>-1.4847809948032697E-2</v>
          </cell>
          <cell r="P62">
            <v>-7.5301204819266943E-4</v>
          </cell>
          <cell r="R62">
            <v>-0.16103684971098264</v>
          </cell>
          <cell r="S62">
            <v>-0.16103684971098264</v>
          </cell>
          <cell r="T62">
            <v>-3.5157451792244387E-2</v>
          </cell>
          <cell r="U62">
            <v>0.15049779752137532</v>
          </cell>
        </row>
        <row r="63">
          <cell r="A63">
            <v>42263</v>
          </cell>
          <cell r="B63">
            <v>329505.43</v>
          </cell>
          <cell r="C63">
            <v>3412.8470000000002</v>
          </cell>
          <cell r="D63">
            <v>94.266820771544758</v>
          </cell>
          <cell r="E63">
            <v>1.4864360916409414E-2</v>
          </cell>
          <cell r="F63">
            <v>1.4068171340535951E-2</v>
          </cell>
          <cell r="H63">
            <v>-0.14860169100844689</v>
          </cell>
          <cell r="I63">
            <v>-0.14860169100844689</v>
          </cell>
          <cell r="K63">
            <v>0</v>
          </cell>
          <cell r="L63">
            <v>329505.43</v>
          </cell>
          <cell r="M63">
            <v>3495.4549999999999</v>
          </cell>
          <cell r="N63">
            <v>94.27</v>
          </cell>
          <cell r="O63">
            <v>1.4856281623425449E-2</v>
          </cell>
          <cell r="P63">
            <v>1.4092082616179002E-2</v>
          </cell>
          <cell r="R63">
            <v>-0.14857297687861271</v>
          </cell>
          <cell r="S63">
            <v>-0.14857297687861271</v>
          </cell>
          <cell r="T63">
            <v>-3.1855665569509029E-2</v>
          </cell>
          <cell r="U63">
            <v>0.15158736839586934</v>
          </cell>
        </row>
        <row r="64">
          <cell r="A64">
            <v>42264</v>
          </cell>
          <cell r="B64">
            <v>328743.59999999998</v>
          </cell>
          <cell r="C64">
            <v>3412.8470000000002</v>
          </cell>
          <cell r="D64">
            <v>94.048872035257205</v>
          </cell>
          <cell r="E64">
            <v>-2.3120408061257924E-3</v>
          </cell>
          <cell r="F64">
            <v>1.1723604348203409E-2</v>
          </cell>
          <cell r="H64">
            <v>-0.15057015864110179</v>
          </cell>
          <cell r="I64">
            <v>-0.15057015864110179</v>
          </cell>
          <cell r="K64">
            <v>0</v>
          </cell>
          <cell r="L64">
            <v>328743.59999999998</v>
          </cell>
          <cell r="M64">
            <v>3495.4549999999999</v>
          </cell>
          <cell r="N64">
            <v>94.05</v>
          </cell>
          <cell r="O64">
            <v>-2.333722287047868E-3</v>
          </cell>
          <cell r="P64">
            <v>1.1725473321858804E-2</v>
          </cell>
          <cell r="R64">
            <v>-0.15055997109826591</v>
          </cell>
          <cell r="S64">
            <v>-0.15055997109826591</v>
          </cell>
          <cell r="T64">
            <v>-3.1715690882876402E-2</v>
          </cell>
          <cell r="U64">
            <v>0.15236211634980343</v>
          </cell>
        </row>
        <row r="65">
          <cell r="A65">
            <v>42265</v>
          </cell>
          <cell r="B65">
            <v>329976.63</v>
          </cell>
          <cell r="C65">
            <v>3412.8470000000002</v>
          </cell>
          <cell r="D65">
            <v>94.401624395107362</v>
          </cell>
          <cell r="E65">
            <v>3.7507346150618126E-3</v>
          </cell>
          <cell r="F65">
            <v>1.5518311091907266E-2</v>
          </cell>
          <cell r="H65">
            <v>-0.14738417273205051</v>
          </cell>
          <cell r="I65">
            <v>-0.14738417273205051</v>
          </cell>
          <cell r="K65">
            <v>0</v>
          </cell>
          <cell r="L65">
            <v>329976.63</v>
          </cell>
          <cell r="M65">
            <v>3495.4549999999999</v>
          </cell>
          <cell r="N65">
            <v>94.4</v>
          </cell>
          <cell r="O65">
            <v>3.7214247740564588E-3</v>
          </cell>
          <cell r="P65">
            <v>1.5490533562822817E-2</v>
          </cell>
          <cell r="R65">
            <v>-0.14739884393063574</v>
          </cell>
          <cell r="S65">
            <v>-0.14739884393063574</v>
          </cell>
          <cell r="T65">
            <v>-3.0514153738565142E-2</v>
          </cell>
          <cell r="U65">
            <v>0.15332079323699019</v>
          </cell>
        </row>
        <row r="66">
          <cell r="A66">
            <v>42268</v>
          </cell>
          <cell r="B66">
            <v>329947.42</v>
          </cell>
          <cell r="C66">
            <v>3412.8470000000002</v>
          </cell>
          <cell r="D66">
            <v>94.393267829223944</v>
          </cell>
          <cell r="E66">
            <v>-8.8521420441245446E-5</v>
          </cell>
          <cell r="F66">
            <v>1.5428415968525178E-2</v>
          </cell>
          <cell r="H66">
            <v>-0.14745964749617102</v>
          </cell>
          <cell r="I66">
            <v>-0.14745964749617102</v>
          </cell>
          <cell r="K66">
            <v>0</v>
          </cell>
          <cell r="L66">
            <v>329947.42</v>
          </cell>
          <cell r="M66">
            <v>3495.4549999999999</v>
          </cell>
          <cell r="N66">
            <v>94.39</v>
          </cell>
          <cell r="O66">
            <v>-1.0593220338983578E-4</v>
          </cell>
          <cell r="P66">
            <v>1.538296041308107E-2</v>
          </cell>
          <cell r="R66">
            <v>-0.14748916184971095</v>
          </cell>
          <cell r="S66">
            <v>-0.14748916184971095</v>
          </cell>
          <cell r="T66">
            <v>-3.0015433621798593E-2</v>
          </cell>
          <cell r="U66">
            <v>0.15415700329616272</v>
          </cell>
        </row>
        <row r="67">
          <cell r="A67">
            <v>42269</v>
          </cell>
          <cell r="B67">
            <v>331177.8</v>
          </cell>
          <cell r="C67">
            <v>3412.8470000000002</v>
          </cell>
          <cell r="D67">
            <v>94.745262061734451</v>
          </cell>
          <cell r="E67">
            <v>3.7290183993559101E-3</v>
          </cell>
          <cell r="F67">
            <v>1.921496721490068E-2</v>
          </cell>
          <cell r="H67">
            <v>-0.14428050883549082</v>
          </cell>
          <cell r="I67">
            <v>-0.14428050883549082</v>
          </cell>
          <cell r="K67">
            <v>0</v>
          </cell>
          <cell r="L67">
            <v>331177.8</v>
          </cell>
          <cell r="M67">
            <v>3495.4549999999999</v>
          </cell>
          <cell r="N67">
            <v>94.75</v>
          </cell>
          <cell r="O67">
            <v>3.8139633435745335E-3</v>
          </cell>
          <cell r="P67">
            <v>1.9255593803786608E-2</v>
          </cell>
          <cell r="R67">
            <v>-0.14423771676300579</v>
          </cell>
          <cell r="S67">
            <v>-0.14423771676300579</v>
          </cell>
          <cell r="T67">
            <v>-2.8864201386141985E-2</v>
          </cell>
          <cell r="U67">
            <v>0.15518047450196698</v>
          </cell>
        </row>
        <row r="68">
          <cell r="A68">
            <v>42270</v>
          </cell>
          <cell r="B68">
            <v>326058.71999999997</v>
          </cell>
          <cell r="C68">
            <v>3412.8470000000002</v>
          </cell>
          <cell r="D68">
            <v>93.280766023307407</v>
          </cell>
          <cell r="E68">
            <v>-1.5457195500423015E-2</v>
          </cell>
          <cell r="F68">
            <v>3.4607622097027058E-3</v>
          </cell>
          <cell r="H68">
            <v>-0.15750753230394321</v>
          </cell>
          <cell r="I68">
            <v>-0.15750753230394321</v>
          </cell>
          <cell r="K68">
            <v>0</v>
          </cell>
          <cell r="L68">
            <v>326058.71999999997</v>
          </cell>
          <cell r="M68">
            <v>3495.4549999999999</v>
          </cell>
          <cell r="N68">
            <v>93.28</v>
          </cell>
          <cell r="O68">
            <v>-1.5514511873350956E-2</v>
          </cell>
          <cell r="P68">
            <v>3.4423407917385518E-3</v>
          </cell>
          <cell r="R68">
            <v>-0.15751445086705196</v>
          </cell>
          <cell r="S68">
            <v>-0.15751445086705196</v>
          </cell>
          <cell r="T68">
            <v>-3.1006071199485064E-2</v>
          </cell>
          <cell r="U68">
            <v>0.15506806647703239</v>
          </cell>
        </row>
        <row r="69">
          <cell r="A69">
            <v>42271</v>
          </cell>
          <cell r="B69">
            <v>327115.5</v>
          </cell>
          <cell r="C69">
            <v>3412.8470000000002</v>
          </cell>
          <cell r="D69">
            <v>93.583095762926433</v>
          </cell>
          <cell r="E69">
            <v>3.2410726509630727E-3</v>
          </cell>
          <cell r="F69">
            <v>6.7130514424151855E-3</v>
          </cell>
          <cell r="H69">
            <v>-0.15477695300825112</v>
          </cell>
          <cell r="I69">
            <v>-0.15477695300825112</v>
          </cell>
          <cell r="K69">
            <v>0</v>
          </cell>
          <cell r="L69">
            <v>327115.5</v>
          </cell>
          <cell r="M69">
            <v>3495.4549999999999</v>
          </cell>
          <cell r="N69">
            <v>93.58</v>
          </cell>
          <cell r="O69">
            <v>3.2161234991423537E-3</v>
          </cell>
          <cell r="P69">
            <v>6.6695352839931665E-3</v>
          </cell>
          <cell r="R69">
            <v>-0.15480491329479773</v>
          </cell>
          <cell r="S69">
            <v>-0.15480491329479773</v>
          </cell>
          <cell r="T69">
            <v>-2.9980961567133591E-2</v>
          </cell>
          <cell r="U69">
            <v>0.15509931347135647</v>
          </cell>
        </row>
        <row r="70">
          <cell r="A70">
            <v>42272</v>
          </cell>
          <cell r="B70">
            <v>328908.49</v>
          </cell>
          <cell r="C70">
            <v>3412.8470000000002</v>
          </cell>
          <cell r="D70">
            <v>94.096044720930465</v>
          </cell>
          <cell r="E70">
            <v>5.4812138220292628E-3</v>
          </cell>
          <cell r="F70">
            <v>1.2231060934798421E-2</v>
          </cell>
          <cell r="H70">
            <v>-0.15014410476038231</v>
          </cell>
          <cell r="I70">
            <v>-0.15014410476038231</v>
          </cell>
          <cell r="K70">
            <v>0</v>
          </cell>
          <cell r="L70">
            <v>328908.49</v>
          </cell>
          <cell r="M70">
            <v>3495.4549999999999</v>
          </cell>
          <cell r="N70">
            <v>94.1</v>
          </cell>
          <cell r="O70">
            <v>5.5567428937806085E-3</v>
          </cell>
          <cell r="P70">
            <v>1.226333907056798E-2</v>
          </cell>
          <cell r="R70">
            <v>-0.15010838150289019</v>
          </cell>
          <cell r="S70">
            <v>-0.15010838150289019</v>
          </cell>
          <cell r="T70">
            <v>-2.8609460428370426E-2</v>
          </cell>
          <cell r="U70">
            <v>0.15541652547924859</v>
          </cell>
        </row>
        <row r="71">
          <cell r="A71">
            <v>42275</v>
          </cell>
          <cell r="B71">
            <v>327371.71000000002</v>
          </cell>
          <cell r="C71">
            <v>3412.8470000000002</v>
          </cell>
          <cell r="D71">
            <v>93.65639380280966</v>
          </cell>
          <cell r="E71">
            <v>-4.6723634285024129E-3</v>
          </cell>
          <cell r="F71">
            <v>7.5015495444925584E-3</v>
          </cell>
          <cell r="H71">
            <v>-0.15411494036479712</v>
          </cell>
          <cell r="I71">
            <v>-0.15411494036479712</v>
          </cell>
          <cell r="K71">
            <v>0</v>
          </cell>
          <cell r="L71">
            <v>327371.71000000002</v>
          </cell>
          <cell r="M71">
            <v>3495.4549999999999</v>
          </cell>
          <cell r="N71">
            <v>93.66</v>
          </cell>
          <cell r="O71">
            <v>-4.6758767268862966E-3</v>
          </cell>
          <cell r="P71">
            <v>7.5301204819278045E-3</v>
          </cell>
          <cell r="R71">
            <v>-0.1540823699421966</v>
          </cell>
          <cell r="S71">
            <v>-0.1540823699421966</v>
          </cell>
          <cell r="T71">
            <v>-2.8908545469121805E-2</v>
          </cell>
          <cell r="U71">
            <v>0.15540472497757957</v>
          </cell>
        </row>
        <row r="72">
          <cell r="A72">
            <v>42276</v>
          </cell>
          <cell r="B72">
            <v>324144.99</v>
          </cell>
          <cell r="C72">
            <v>3412.8470000000002</v>
          </cell>
          <cell r="D72">
            <v>92.733275067194398</v>
          </cell>
          <cell r="E72">
            <v>-9.8564411689697762E-3</v>
          </cell>
          <cell r="F72">
            <v>-2.4288302062387412E-3</v>
          </cell>
          <cell r="H72">
            <v>-0.16245235669080205</v>
          </cell>
          <cell r="I72">
            <v>-0.16245235669080205</v>
          </cell>
          <cell r="K72">
            <v>0</v>
          </cell>
          <cell r="L72">
            <v>324144.99</v>
          </cell>
          <cell r="M72">
            <v>3495.4549999999999</v>
          </cell>
          <cell r="N72">
            <v>92.73</v>
          </cell>
          <cell r="O72">
            <v>-9.92953235105698E-3</v>
          </cell>
          <cell r="P72">
            <v>-2.4741824440618343E-3</v>
          </cell>
          <cell r="R72">
            <v>-0.16248193641618491</v>
          </cell>
          <cell r="S72">
            <v>-0.16248193641618491</v>
          </cell>
          <cell r="T72">
            <v>-3.0016555325744321E-2</v>
          </cell>
          <cell r="U72">
            <v>0.15488838942377964</v>
          </cell>
        </row>
        <row r="73">
          <cell r="A73">
            <v>42277</v>
          </cell>
          <cell r="B73">
            <v>325962.28000000003</v>
          </cell>
          <cell r="C73">
            <v>3412.8470000000002</v>
          </cell>
          <cell r="D73">
            <v>93.253175909860104</v>
          </cell>
          <cell r="E73">
            <v>5.6064108842159843E-3</v>
          </cell>
          <cell r="F73">
            <v>3.1639636578730812E-3</v>
          </cell>
          <cell r="G73">
            <v>-0.15775672046730393</v>
          </cell>
          <cell r="H73">
            <v>-0.15775672046730393</v>
          </cell>
          <cell r="I73">
            <v>-0.15775672046730393</v>
          </cell>
          <cell r="K73">
            <v>0</v>
          </cell>
          <cell r="L73">
            <v>325962.28000000003</v>
          </cell>
          <cell r="M73">
            <v>3495.4549999999999</v>
          </cell>
          <cell r="N73">
            <v>93.25</v>
          </cell>
          <cell r="O73">
            <v>5.6076782055429764E-3</v>
          </cell>
          <cell r="P73">
            <v>3.1196213425128683E-3</v>
          </cell>
          <cell r="Q73">
            <v>-0.15778540462427748</v>
          </cell>
          <cell r="R73">
            <v>-0.15778540462427748</v>
          </cell>
          <cell r="S73">
            <v>-0.15778540462427748</v>
          </cell>
          <cell r="T73">
            <v>-2.8706790974041496E-2</v>
          </cell>
          <cell r="U73">
            <v>0.15460603199718437</v>
          </cell>
        </row>
        <row r="74">
          <cell r="A74">
            <v>42278</v>
          </cell>
          <cell r="B74">
            <v>326356.88</v>
          </cell>
          <cell r="C74">
            <v>3412.8470000000002</v>
          </cell>
          <cell r="D74">
            <v>93.366065362020109</v>
          </cell>
          <cell r="E74">
            <v>1.2105695174298159E-3</v>
          </cell>
          <cell r="F74">
            <v>1.2105695174298159E-3</v>
          </cell>
          <cell r="H74">
            <v>-0.15673712642684146</v>
          </cell>
          <cell r="I74">
            <v>-0.15673712642684146</v>
          </cell>
          <cell r="K74">
            <v>0</v>
          </cell>
          <cell r="L74">
            <v>326356.88</v>
          </cell>
          <cell r="M74">
            <v>3495.4549999999999</v>
          </cell>
          <cell r="N74">
            <v>93.37</v>
          </cell>
          <cell r="O74">
            <v>1.2868632707774275E-3</v>
          </cell>
          <cell r="P74">
            <v>1.2868632707774275E-3</v>
          </cell>
          <cell r="R74">
            <v>-0.15670158959537572</v>
          </cell>
          <cell r="S74">
            <v>-0.15670158959537572</v>
          </cell>
          <cell r="T74">
            <v>-2.8084024943908048E-2</v>
          </cell>
          <cell r="U74">
            <v>0.15422436818984728</v>
          </cell>
        </row>
        <row r="75">
          <cell r="A75">
            <v>42279</v>
          </cell>
          <cell r="B75">
            <v>329605.65999999997</v>
          </cell>
          <cell r="C75">
            <v>3412.8470000000002</v>
          </cell>
          <cell r="D75">
            <v>94.295495150130662</v>
          </cell>
          <cell r="E75">
            <v>9.9546851900287336E-3</v>
          </cell>
          <cell r="F75">
            <v>1.1177305545905236E-2</v>
          </cell>
          <cell r="H75">
            <v>-0.14834270998798171</v>
          </cell>
          <cell r="I75">
            <v>-0.14834270998798171</v>
          </cell>
          <cell r="K75">
            <v>0</v>
          </cell>
          <cell r="L75">
            <v>329605.65999999997</v>
          </cell>
          <cell r="M75">
            <v>3495.4549999999999</v>
          </cell>
          <cell r="N75">
            <v>94.3</v>
          </cell>
          <cell r="O75">
            <v>9.9603727107206996E-3</v>
          </cell>
          <cell r="P75">
            <v>1.1260053619302823E-2</v>
          </cell>
          <cell r="R75">
            <v>-0.14830202312138729</v>
          </cell>
          <cell r="S75">
            <v>-0.14830202312138729</v>
          </cell>
          <cell r="T75">
            <v>-2.618694110692843E-2</v>
          </cell>
          <cell r="U75">
            <v>0.15430275106362126</v>
          </cell>
        </row>
        <row r="76">
          <cell r="A76">
            <v>42282</v>
          </cell>
          <cell r="B76">
            <v>332083</v>
          </cell>
          <cell r="C76">
            <v>3412.8470000000002</v>
          </cell>
          <cell r="D76">
            <v>95.004226917525756</v>
          </cell>
          <cell r="E76">
            <v>7.5160723878346936E-3</v>
          </cell>
          <cell r="F76">
            <v>1.877738737132395E-2</v>
          </cell>
          <cell r="H76">
            <v>-0.14194159214662427</v>
          </cell>
          <cell r="I76">
            <v>-0.14194159214662427</v>
          </cell>
          <cell r="K76">
            <v>0</v>
          </cell>
          <cell r="L76">
            <v>332083</v>
          </cell>
          <cell r="M76">
            <v>3495.4549999999999</v>
          </cell>
          <cell r="N76">
            <v>95</v>
          </cell>
          <cell r="O76">
            <v>7.4231177094379319E-3</v>
          </cell>
          <cell r="P76">
            <v>1.8766756032171594E-2</v>
          </cell>
          <cell r="R76">
            <v>-0.14197976878612717</v>
          </cell>
          <cell r="S76">
            <v>-0.14197976878612717</v>
          </cell>
          <cell r="T76">
            <v>-2.4706626638661078E-2</v>
          </cell>
          <cell r="U76">
            <v>0.15476121658648739</v>
          </cell>
        </row>
        <row r="77">
          <cell r="A77">
            <v>42283</v>
          </cell>
          <cell r="B77">
            <v>331458.78000000003</v>
          </cell>
          <cell r="C77">
            <v>3412.8470000000002</v>
          </cell>
          <cell r="D77">
            <v>94.825646446599947</v>
          </cell>
          <cell r="E77">
            <v>-1.8797107951926684E-3</v>
          </cell>
          <cell r="F77">
            <v>1.6862380518383846E-2</v>
          </cell>
          <cell r="H77">
            <v>-0.14355449379877216</v>
          </cell>
          <cell r="I77">
            <v>-0.14355449379877216</v>
          </cell>
          <cell r="K77">
            <v>0</v>
          </cell>
          <cell r="L77">
            <v>331458.78000000003</v>
          </cell>
          <cell r="M77">
            <v>3495.4549999999999</v>
          </cell>
          <cell r="N77">
            <v>94.83</v>
          </cell>
          <cell r="O77">
            <v>-1.789473684210563E-3</v>
          </cell>
          <cell r="P77">
            <v>1.6943699731903461E-2</v>
          </cell>
          <cell r="R77">
            <v>-0.14351517341040465</v>
          </cell>
          <cell r="S77">
            <v>-0.14351517341040465</v>
          </cell>
          <cell r="T77">
            <v>-2.4617241757809438E-2</v>
          </cell>
          <cell r="U77">
            <v>0.1550567167389236</v>
          </cell>
        </row>
        <row r="78">
          <cell r="A78">
            <v>42284</v>
          </cell>
          <cell r="B78">
            <v>334966.21999999997</v>
          </cell>
          <cell r="C78">
            <v>3412.8470000000002</v>
          </cell>
          <cell r="D78">
            <v>95.829075184775647</v>
          </cell>
          <cell r="E78">
            <v>1.058182860625978E-2</v>
          </cell>
          <cell r="F78">
            <v>2.7622643945182546E-2</v>
          </cell>
          <cell r="H78">
            <v>-0.13449173424154948</v>
          </cell>
          <cell r="I78">
            <v>-0.13449173424154948</v>
          </cell>
          <cell r="K78">
            <v>0</v>
          </cell>
          <cell r="L78">
            <v>334966.21999999997</v>
          </cell>
          <cell r="M78">
            <v>3495.4549999999999</v>
          </cell>
          <cell r="N78">
            <v>95.83</v>
          </cell>
          <cell r="O78">
            <v>1.0545186122534966E-2</v>
          </cell>
          <cell r="P78">
            <v>2.7667560321715801E-2</v>
          </cell>
          <cell r="R78">
            <v>-0.13448338150289019</v>
          </cell>
          <cell r="S78">
            <v>-0.13448338150289019</v>
          </cell>
          <cell r="T78">
            <v>-2.2742296627924929E-2</v>
          </cell>
          <cell r="U78">
            <v>0.15594719833171167</v>
          </cell>
        </row>
        <row r="79">
          <cell r="A79">
            <v>42285</v>
          </cell>
          <cell r="B79">
            <v>335609.75</v>
          </cell>
          <cell r="C79">
            <v>3412.8470000000002</v>
          </cell>
          <cell r="D79">
            <v>96.013179972278294</v>
          </cell>
          <cell r="E79">
            <v>1.9211787982682527E-3</v>
          </cell>
          <cell r="F79">
            <v>2.9596890781350416E-2</v>
          </cell>
          <cell r="H79">
            <v>-0.13282893811164831</v>
          </cell>
          <cell r="I79">
            <v>-0.13282893811164831</v>
          </cell>
          <cell r="K79">
            <v>0</v>
          </cell>
          <cell r="L79">
            <v>335609.75</v>
          </cell>
          <cell r="M79">
            <v>3495.4549999999999</v>
          </cell>
          <cell r="N79">
            <v>96.01</v>
          </cell>
          <cell r="O79">
            <v>1.8783262026504932E-3</v>
          </cell>
          <cell r="P79">
            <v>2.9597855227882164E-2</v>
          </cell>
          <cell r="R79">
            <v>-0.13285765895953749</v>
          </cell>
          <cell r="S79">
            <v>-0.13285765895953749</v>
          </cell>
          <cell r="T79">
            <v>-2.2155210869755138E-2</v>
          </cell>
          <cell r="U79">
            <v>0.15687809032219427</v>
          </cell>
        </row>
        <row r="80">
          <cell r="A80">
            <v>42286</v>
          </cell>
          <cell r="B80">
            <v>338049.48</v>
          </cell>
          <cell r="C80">
            <v>3412.8470000000002</v>
          </cell>
          <cell r="D80">
            <v>96.711152053166174</v>
          </cell>
          <cell r="E80">
            <v>7.2695444634727213E-3</v>
          </cell>
          <cell r="F80">
            <v>3.7081591158338645E-2</v>
          </cell>
          <cell r="H80">
            <v>-0.12652499951981422</v>
          </cell>
          <cell r="I80">
            <v>-0.12652499951981422</v>
          </cell>
          <cell r="K80">
            <v>0</v>
          </cell>
          <cell r="L80">
            <v>338049.48</v>
          </cell>
          <cell r="M80">
            <v>3495.4549999999999</v>
          </cell>
          <cell r="N80">
            <v>96.71</v>
          </cell>
          <cell r="O80">
            <v>7.2909071971667405E-3</v>
          </cell>
          <cell r="P80">
            <v>3.7104557640750713E-2</v>
          </cell>
          <cell r="R80">
            <v>-0.12653540462427748</v>
          </cell>
          <cell r="S80">
            <v>-0.12653540462427748</v>
          </cell>
          <cell r="T80">
            <v>-2.0811345634470513E-2</v>
          </cell>
          <cell r="U80">
            <v>0.15822788640285951</v>
          </cell>
        </row>
        <row r="81">
          <cell r="A81">
            <v>42289</v>
          </cell>
          <cell r="B81">
            <v>341546.78</v>
          </cell>
          <cell r="C81">
            <v>3412.8470000000002</v>
          </cell>
          <cell r="D81">
            <v>97.711679881446059</v>
          </cell>
          <cell r="E81">
            <v>1.0345526932921345E-2</v>
          </cell>
          <cell r="F81">
            <v>4.7810746691304251E-2</v>
          </cell>
          <cell r="H81">
            <v>-0.11748844037711292</v>
          </cell>
          <cell r="I81">
            <v>-0.11748844037711292</v>
          </cell>
          <cell r="K81">
            <v>0</v>
          </cell>
          <cell r="L81">
            <v>341546.78</v>
          </cell>
          <cell r="M81">
            <v>3495.4549999999999</v>
          </cell>
          <cell r="N81">
            <v>97.71</v>
          </cell>
          <cell r="O81">
            <v>1.0340192327577213E-2</v>
          </cell>
          <cell r="P81">
            <v>4.782841823056283E-2</v>
          </cell>
          <cell r="R81">
            <v>-0.11750361271676302</v>
          </cell>
          <cell r="S81">
            <v>-0.11750361271676302</v>
          </cell>
          <cell r="T81">
            <v>-1.9064026206066842E-2</v>
          </cell>
          <cell r="U81">
            <v>0.16025692189623555</v>
          </cell>
        </row>
        <row r="82">
          <cell r="A82">
            <v>42290</v>
          </cell>
          <cell r="B82">
            <v>342129.35</v>
          </cell>
          <cell r="C82">
            <v>3412.8470000000002</v>
          </cell>
          <cell r="D82">
            <v>97.878344879278941</v>
          </cell>
          <cell r="E82">
            <v>1.70568142964167E-3</v>
          </cell>
          <cell r="F82">
            <v>4.9597978023714573E-2</v>
          </cell>
          <cell r="H82">
            <v>-0.11598315679841997</v>
          </cell>
          <cell r="I82">
            <v>-0.11598315679841997</v>
          </cell>
          <cell r="K82">
            <v>0</v>
          </cell>
          <cell r="L82">
            <v>342129.35</v>
          </cell>
          <cell r="M82">
            <v>3495.4549999999999</v>
          </cell>
          <cell r="N82">
            <v>97.88</v>
          </cell>
          <cell r="O82">
            <v>1.739842390748203E-3</v>
          </cell>
          <cell r="P82">
            <v>4.9651474530830964E-2</v>
          </cell>
          <cell r="R82">
            <v>-0.11596820809248554</v>
          </cell>
          <cell r="S82">
            <v>-0.11596820809248554</v>
          </cell>
          <cell r="T82">
            <v>-1.8563957204392523E-2</v>
          </cell>
          <cell r="U82">
            <v>0.16226672526392735</v>
          </cell>
        </row>
        <row r="83">
          <cell r="A83">
            <v>42291</v>
          </cell>
          <cell r="B83">
            <v>340747.68</v>
          </cell>
          <cell r="C83">
            <v>3412.8470000000002</v>
          </cell>
          <cell r="D83">
            <v>97.483068727819415</v>
          </cell>
          <cell r="E83">
            <v>-4.038443354830501E-3</v>
          </cell>
          <cell r="F83">
            <v>4.5359236044121287E-2</v>
          </cell>
          <cell r="H83">
            <v>-0.11955320874440556</v>
          </cell>
          <cell r="I83">
            <v>-0.11955320874440556</v>
          </cell>
          <cell r="K83">
            <v>0</v>
          </cell>
          <cell r="L83">
            <v>340747.68</v>
          </cell>
          <cell r="M83">
            <v>3495.4549999999999</v>
          </cell>
          <cell r="N83">
            <v>97.48</v>
          </cell>
          <cell r="O83">
            <v>-4.08663669799747E-3</v>
          </cell>
          <cell r="P83">
            <v>4.5361930294906205E-2</v>
          </cell>
          <cell r="R83">
            <v>-0.11958092485549132</v>
          </cell>
          <cell r="S83">
            <v>-0.11958092485549132</v>
          </cell>
          <cell r="T83">
            <v>-1.8890712305449142E-2</v>
          </cell>
          <cell r="U83">
            <v>0.16380801316994906</v>
          </cell>
        </row>
        <row r="84">
          <cell r="A84">
            <v>42292</v>
          </cell>
          <cell r="B84">
            <v>344648.27</v>
          </cell>
          <cell r="C84">
            <v>3412.8470000000002</v>
          </cell>
          <cell r="D84">
            <v>98.598972093761759</v>
          </cell>
          <cell r="E84">
            <v>1.1447150571942233E-2</v>
          </cell>
          <cell r="F84">
            <v>5.7325620620888973E-2</v>
          </cell>
          <cell r="H84">
            <v>-0.10947460175431933</v>
          </cell>
          <cell r="I84">
            <v>-0.10947460175431933</v>
          </cell>
          <cell r="K84">
            <v>0</v>
          </cell>
          <cell r="L84">
            <v>344648.27</v>
          </cell>
          <cell r="M84">
            <v>3495.4549999999999</v>
          </cell>
          <cell r="N84">
            <v>98.6</v>
          </cell>
          <cell r="O84">
            <v>1.1489536315141491E-2</v>
          </cell>
          <cell r="P84">
            <v>5.7372654155495972E-2</v>
          </cell>
          <cell r="R84">
            <v>-0.10946531791907521</v>
          </cell>
          <cell r="S84">
            <v>-0.10946531791907521</v>
          </cell>
          <cell r="T84">
            <v>-1.7067417369844406E-2</v>
          </cell>
          <cell r="U84">
            <v>0.16611638956499186</v>
          </cell>
        </row>
        <row r="85">
          <cell r="A85">
            <v>42293</v>
          </cell>
          <cell r="B85">
            <v>344971.04</v>
          </cell>
          <cell r="C85">
            <v>3412.8470000000002</v>
          </cell>
          <cell r="D85">
            <v>98.691312003730559</v>
          </cell>
          <cell r="E85">
            <v>9.3652000632404864E-4</v>
          </cell>
          <cell r="F85">
            <v>5.8315827217799487E-2</v>
          </cell>
          <cell r="H85">
            <v>-0.10864060690272259</v>
          </cell>
          <cell r="I85">
            <v>-0.10864060690272259</v>
          </cell>
          <cell r="K85">
            <v>0</v>
          </cell>
          <cell r="L85">
            <v>344971.04</v>
          </cell>
          <cell r="M85">
            <v>3495.4549999999999</v>
          </cell>
          <cell r="N85">
            <v>98.69</v>
          </cell>
          <cell r="O85">
            <v>9.1277890466545664E-4</v>
          </cell>
          <cell r="P85">
            <v>5.8337801608579154E-2</v>
          </cell>
          <cell r="R85">
            <v>-0.10865245664739887</v>
          </cell>
          <cell r="S85">
            <v>-0.10865245664739887</v>
          </cell>
          <cell r="T85">
            <v>-1.6723451662585376E-2</v>
          </cell>
          <cell r="U85">
            <v>0.1683246433498185</v>
          </cell>
        </row>
        <row r="86">
          <cell r="A86">
            <v>42296</v>
          </cell>
          <cell r="B86">
            <v>344221.13</v>
          </cell>
          <cell r="C86">
            <v>3412.8470000000002</v>
          </cell>
          <cell r="D86">
            <v>98.476773410042469</v>
          </cell>
          <cell r="E86">
            <v>-2.1738346500042027E-3</v>
          </cell>
          <cell r="F86">
            <v>5.601522360194533E-2</v>
          </cell>
          <cell r="H86">
            <v>-0.11057827483704419</v>
          </cell>
          <cell r="I86">
            <v>-0.11057827483704419</v>
          </cell>
          <cell r="K86">
            <v>0</v>
          </cell>
          <cell r="L86">
            <v>344221.13</v>
          </cell>
          <cell r="M86">
            <v>3495.4549999999999</v>
          </cell>
          <cell r="N86">
            <v>98.48</v>
          </cell>
          <cell r="O86">
            <v>-2.127875164656956E-3</v>
          </cell>
          <cell r="P86">
            <v>5.6085790884718545E-2</v>
          </cell>
          <cell r="R86">
            <v>-0.11054913294797686</v>
          </cell>
          <cell r="S86">
            <v>-0.11054913294797686</v>
          </cell>
          <cell r="T86">
            <v>-1.6800150678449199E-2</v>
          </cell>
          <cell r="U86">
            <v>0.17020313688459238</v>
          </cell>
        </row>
        <row r="87">
          <cell r="A87">
            <v>42297</v>
          </cell>
          <cell r="B87">
            <v>344473.67</v>
          </cell>
          <cell r="C87">
            <v>3412.8470000000002</v>
          </cell>
          <cell r="D87">
            <v>98.549021515081719</v>
          </cell>
          <cell r="E87">
            <v>7.3365629820565381E-4</v>
          </cell>
          <cell r="F87">
            <v>5.6789975821742056E-2</v>
          </cell>
          <cell r="H87">
            <v>-0.10992574498661745</v>
          </cell>
          <cell r="I87">
            <v>-0.10992574498661745</v>
          </cell>
          <cell r="K87">
            <v>0</v>
          </cell>
          <cell r="L87">
            <v>344473.67</v>
          </cell>
          <cell r="M87">
            <v>3495.4549999999999</v>
          </cell>
          <cell r="N87">
            <v>98.55</v>
          </cell>
          <cell r="O87">
            <v>7.1080422420788381E-4</v>
          </cell>
          <cell r="P87">
            <v>5.6836461126005267E-2</v>
          </cell>
          <cell r="R87">
            <v>-0.10991690751445093</v>
          </cell>
          <cell r="S87">
            <v>-0.10991690751445093</v>
          </cell>
          <cell r="T87">
            <v>-1.6495243452581576E-2</v>
          </cell>
          <cell r="U87">
            <v>0.17199530741992838</v>
          </cell>
        </row>
        <row r="88">
          <cell r="A88">
            <v>42298</v>
          </cell>
          <cell r="B88">
            <v>342860.44</v>
          </cell>
          <cell r="C88">
            <v>3412.8470000000002</v>
          </cell>
          <cell r="D88">
            <v>98.087499338426611</v>
          </cell>
          <cell r="E88">
            <v>-4.6831736080147346E-3</v>
          </cell>
          <cell r="F88">
            <v>5.1840844897759197E-2</v>
          </cell>
          <cell r="H88">
            <v>-0.11409411724686946</v>
          </cell>
          <cell r="I88">
            <v>-0.11409411724686946</v>
          </cell>
          <cell r="K88">
            <v>0</v>
          </cell>
          <cell r="L88">
            <v>342860.44</v>
          </cell>
          <cell r="M88">
            <v>3495.4549999999999</v>
          </cell>
          <cell r="N88">
            <v>98.09</v>
          </cell>
          <cell r="O88">
            <v>-4.6676813800100581E-3</v>
          </cell>
          <cell r="P88">
            <v>5.1903485254691795E-2</v>
          </cell>
          <cell r="R88">
            <v>-0.11407153179190743</v>
          </cell>
          <cell r="S88">
            <v>-0.11407153179190743</v>
          </cell>
          <cell r="T88">
            <v>-1.6907702765905697E-2</v>
          </cell>
          <cell r="U88">
            <v>0.17333026016880732</v>
          </cell>
        </row>
        <row r="89">
          <cell r="A89">
            <v>42299</v>
          </cell>
          <cell r="B89">
            <v>342703.53</v>
          </cell>
          <cell r="C89">
            <v>3412.8470000000002</v>
          </cell>
          <cell r="D89">
            <v>98.04260961734596</v>
          </cell>
          <cell r="E89">
            <v>-4.576497656013645E-4</v>
          </cell>
          <cell r="F89">
            <v>5.1359470181641775E-2</v>
          </cell>
          <cell r="H89">
            <v>-0.11449955186645633</v>
          </cell>
          <cell r="I89">
            <v>-0.11449955186645633</v>
          </cell>
          <cell r="K89">
            <v>0</v>
          </cell>
          <cell r="L89">
            <v>342703.53</v>
          </cell>
          <cell r="M89">
            <v>3495.4549999999999</v>
          </cell>
          <cell r="N89">
            <v>98.04</v>
          </cell>
          <cell r="O89">
            <v>-5.097359567743931E-4</v>
          </cell>
          <cell r="P89">
            <v>5.1367292225201089E-2</v>
          </cell>
          <cell r="R89">
            <v>-0.11452312138728316</v>
          </cell>
          <cell r="S89">
            <v>-0.11452312138728316</v>
          </cell>
          <cell r="T89">
            <v>-1.6767679319897866E-2</v>
          </cell>
          <cell r="U89">
            <v>0.1745319810699352</v>
          </cell>
        </row>
        <row r="90">
          <cell r="A90">
            <v>42300</v>
          </cell>
          <cell r="B90">
            <v>342115.95</v>
          </cell>
          <cell r="C90">
            <v>3412.8470000000002</v>
          </cell>
          <cell r="D90">
            <v>97.874511329712448</v>
          </cell>
          <cell r="E90">
            <v>-1.7145431796398158E-3</v>
          </cell>
          <cell r="F90">
            <v>4.9556868972692181E-2</v>
          </cell>
          <cell r="H90">
            <v>-0.11601778062037171</v>
          </cell>
          <cell r="I90">
            <v>-0.11601778062037171</v>
          </cell>
          <cell r="K90">
            <v>0</v>
          </cell>
          <cell r="L90">
            <v>342115.95</v>
          </cell>
          <cell r="M90">
            <v>3495.4549999999999</v>
          </cell>
          <cell r="N90">
            <v>97.87</v>
          </cell>
          <cell r="O90">
            <v>-1.7339861281110425E-3</v>
          </cell>
          <cell r="P90">
            <v>4.9544235924932956E-2</v>
          </cell>
          <cell r="R90">
            <v>-0.11605852601156064</v>
          </cell>
          <cell r="S90">
            <v>-0.11605852601156064</v>
          </cell>
          <cell r="T90">
            <v>-1.6787881194062493E-2</v>
          </cell>
          <cell r="U90">
            <v>0.17553551837040038</v>
          </cell>
        </row>
        <row r="91">
          <cell r="A91">
            <v>42303</v>
          </cell>
          <cell r="B91">
            <v>341982.12</v>
          </cell>
          <cell r="C91">
            <v>3412.8470000000002</v>
          </cell>
          <cell r="D91">
            <v>97.836224468631414</v>
          </cell>
          <cell r="E91">
            <v>-3.9118316465514003E-4</v>
          </cell>
          <cell r="F91">
            <v>4.9146299995201703E-2</v>
          </cell>
          <cell r="H91">
            <v>-0.11636357958244747</v>
          </cell>
          <cell r="I91">
            <v>-0.11636357958244747</v>
          </cell>
          <cell r="K91">
            <v>0</v>
          </cell>
          <cell r="L91">
            <v>341982.12</v>
          </cell>
          <cell r="M91">
            <v>3495.4549999999999</v>
          </cell>
          <cell r="N91">
            <v>97.84</v>
          </cell>
          <cell r="O91">
            <v>-3.0652906917338907E-4</v>
          </cell>
          <cell r="P91">
            <v>4.922252010723871E-2</v>
          </cell>
          <cell r="R91">
            <v>-0.11632947976878605</v>
          </cell>
          <cell r="S91">
            <v>-0.11632947976878605</v>
          </cell>
          <cell r="T91">
            <v>-1.662678831465314E-2</v>
          </cell>
          <cell r="U91">
            <v>0.17644305274734914</v>
          </cell>
        </row>
        <row r="92">
          <cell r="A92">
            <v>42304</v>
          </cell>
          <cell r="B92">
            <v>340655.92</v>
          </cell>
          <cell r="C92">
            <v>3412.8470000000002</v>
          </cell>
          <cell r="D92">
            <v>97.456817495862481</v>
          </cell>
          <cell r="E92">
            <v>-3.877980521320934E-3</v>
          </cell>
          <cell r="F92">
            <v>4.5077731079804506E-2</v>
          </cell>
          <cell r="H92">
            <v>-0.11979030440875649</v>
          </cell>
          <cell r="I92">
            <v>-0.11979030440875649</v>
          </cell>
          <cell r="K92">
            <v>0</v>
          </cell>
          <cell r="L92">
            <v>340655.92</v>
          </cell>
          <cell r="M92">
            <v>3495.4549999999999</v>
          </cell>
          <cell r="N92">
            <v>97.46</v>
          </cell>
          <cell r="O92">
            <v>-3.8838920686836698E-3</v>
          </cell>
          <cell r="P92">
            <v>4.5147453083109745E-2</v>
          </cell>
          <cell r="R92">
            <v>-0.11976156069364163</v>
          </cell>
          <cell r="S92">
            <v>-0.11976156069364163</v>
          </cell>
          <cell r="T92">
            <v>-1.6916215939914991E-2</v>
          </cell>
          <cell r="U92">
            <v>0.17706273817813406</v>
          </cell>
        </row>
        <row r="93">
          <cell r="A93">
            <v>42305</v>
          </cell>
          <cell r="B93">
            <v>339466.86</v>
          </cell>
          <cell r="C93">
            <v>3412.8470000000002</v>
          </cell>
          <cell r="D93">
            <v>97.116644328134669</v>
          </cell>
          <cell r="E93">
            <v>-3.4905015007519191E-3</v>
          </cell>
          <cell r="F93">
            <v>4.142988569106798E-2</v>
          </cell>
          <cell r="H93">
            <v>-0.12286267767219405</v>
          </cell>
          <cell r="I93">
            <v>-0.12286267767219405</v>
          </cell>
          <cell r="K93">
            <v>0</v>
          </cell>
          <cell r="L93">
            <v>339466.86</v>
          </cell>
          <cell r="M93">
            <v>3495.4549999999999</v>
          </cell>
          <cell r="N93">
            <v>97.12</v>
          </cell>
          <cell r="O93">
            <v>-3.4886107120869481E-3</v>
          </cell>
          <cell r="P93">
            <v>4.1501340482573701E-2</v>
          </cell>
          <cell r="R93">
            <v>-0.12283236994219648</v>
          </cell>
          <cell r="S93">
            <v>-0.12283236994219648</v>
          </cell>
          <cell r="T93">
            <v>-1.7148464933384844E-2</v>
          </cell>
          <cell r="U93">
            <v>0.17744981334282198</v>
          </cell>
        </row>
        <row r="94">
          <cell r="A94">
            <v>42306</v>
          </cell>
          <cell r="B94">
            <v>336621.92</v>
          </cell>
          <cell r="C94">
            <v>3412.8470000000002</v>
          </cell>
          <cell r="D94">
            <v>96.30274742487029</v>
          </cell>
          <cell r="E94">
            <v>-8.3806118806413199E-3</v>
          </cell>
          <cell r="F94">
            <v>3.2702066018190701E-2</v>
          </cell>
          <cell r="H94">
            <v>-0.13021362513664836</v>
          </cell>
          <cell r="I94">
            <v>-0.13021362513664836</v>
          </cell>
          <cell r="K94">
            <v>0</v>
          </cell>
          <cell r="L94">
            <v>336621.92</v>
          </cell>
          <cell r="M94">
            <v>3495.4549999999999</v>
          </cell>
          <cell r="N94">
            <v>96.3</v>
          </cell>
          <cell r="O94">
            <v>-8.443163097199391E-3</v>
          </cell>
          <cell r="P94">
            <v>3.2707774798927503E-2</v>
          </cell>
          <cell r="R94">
            <v>-0.13023843930635837</v>
          </cell>
          <cell r="S94">
            <v>-0.13023843930635837</v>
          </cell>
          <cell r="T94">
            <v>-1.7974015276251976E-2</v>
          </cell>
          <cell r="U94">
            <v>0.17741827803339469</v>
          </cell>
        </row>
        <row r="95">
          <cell r="A95">
            <v>42307</v>
          </cell>
          <cell r="B95">
            <v>336940.33</v>
          </cell>
          <cell r="C95">
            <v>3412.8470000000002</v>
          </cell>
          <cell r="D95">
            <v>96.393840000801049</v>
          </cell>
          <cell r="E95">
            <v>9.4589799737354596E-4</v>
          </cell>
          <cell r="F95">
            <v>3.3678896834320682E-2</v>
          </cell>
          <cell r="H95">
            <v>-0.12939089594652231</v>
          </cell>
          <cell r="I95">
            <v>-0.12939089594652231</v>
          </cell>
          <cell r="K95">
            <v>0</v>
          </cell>
          <cell r="L95">
            <v>336940.33</v>
          </cell>
          <cell r="M95">
            <v>3495.4549999999999</v>
          </cell>
          <cell r="N95">
            <v>96.39</v>
          </cell>
          <cell r="O95">
            <v>9.3457943925234765E-4</v>
          </cell>
          <cell r="P95">
            <v>3.3672922252010684E-2</v>
          </cell>
          <cell r="R95">
            <v>-0.12942557803468202</v>
          </cell>
          <cell r="S95">
            <v>-0.12942557803468202</v>
          </cell>
          <cell r="T95">
            <v>-1.7658814094161812E-2</v>
          </cell>
          <cell r="U95">
            <v>0.17740254747524356</v>
          </cell>
        </row>
        <row r="96">
          <cell r="A96">
            <v>42310</v>
          </cell>
          <cell r="B96">
            <v>337616.64000000001</v>
          </cell>
          <cell r="C96">
            <v>3412.8470000000002</v>
          </cell>
          <cell r="D96">
            <v>96.587322680452189</v>
          </cell>
          <cell r="E96">
            <v>2.0072100006549576E-3</v>
          </cell>
          <cell r="F96">
            <v>2.0072100006549576E-3</v>
          </cell>
          <cell r="H96">
            <v>-0.12764340064620494</v>
          </cell>
          <cell r="I96">
            <v>-0.12764340064620494</v>
          </cell>
          <cell r="K96">
            <v>0</v>
          </cell>
          <cell r="L96">
            <v>337616.64000000001</v>
          </cell>
          <cell r="M96">
            <v>3495.4549999999999</v>
          </cell>
          <cell r="N96">
            <v>96.59</v>
          </cell>
          <cell r="O96">
            <v>2.0749040356884407E-3</v>
          </cell>
          <cell r="P96">
            <v>2.0749040356884407E-3</v>
          </cell>
          <cell r="R96">
            <v>-0.12761921965317913</v>
          </cell>
          <cell r="S96">
            <v>-0.12761921965317913</v>
          </cell>
          <cell r="T96">
            <v>-1.72165926952772E-2</v>
          </cell>
          <cell r="U96">
            <v>0.1765286323135698</v>
          </cell>
        </row>
        <row r="97">
          <cell r="A97">
            <v>42311</v>
          </cell>
          <cell r="B97">
            <v>338016.05</v>
          </cell>
          <cell r="C97">
            <v>3412.8470000000002</v>
          </cell>
          <cell r="D97">
            <v>96.701588205255106</v>
          </cell>
          <cell r="E97">
            <v>1.1830281824971589E-3</v>
          </cell>
          <cell r="F97">
            <v>3.1926127691510597E-3</v>
          </cell>
          <cell r="H97">
            <v>-0.12661137820398205</v>
          </cell>
          <cell r="I97">
            <v>-0.12661137820398205</v>
          </cell>
          <cell r="K97">
            <v>0</v>
          </cell>
          <cell r="L97">
            <v>338016.05</v>
          </cell>
          <cell r="M97">
            <v>3495.4549999999999</v>
          </cell>
          <cell r="N97">
            <v>96.7</v>
          </cell>
          <cell r="O97">
            <v>1.1388342478517721E-3</v>
          </cell>
          <cell r="P97">
            <v>3.2161012553169055E-3</v>
          </cell>
          <cell r="R97">
            <v>-0.12662572254335258</v>
          </cell>
          <cell r="S97">
            <v>-0.12662572254335258</v>
          </cell>
          <cell r="T97">
            <v>-1.6892701109640029E-2</v>
          </cell>
          <cell r="U97">
            <v>0.17568383914444141</v>
          </cell>
        </row>
        <row r="98">
          <cell r="A98">
            <v>42312</v>
          </cell>
          <cell r="B98">
            <v>340701.25</v>
          </cell>
          <cell r="C98">
            <v>3412.8470000000002</v>
          </cell>
          <cell r="D98">
            <v>97.469785764657246</v>
          </cell>
          <cell r="E98">
            <v>7.9440014756695376E-3</v>
          </cell>
          <cell r="F98">
            <v>1.1161976365370085E-2</v>
          </cell>
          <cell r="H98">
            <v>-0.11967317770360142</v>
          </cell>
          <cell r="I98">
            <v>-0.11967317770360142</v>
          </cell>
          <cell r="K98">
            <v>0</v>
          </cell>
          <cell r="L98">
            <v>340701.25</v>
          </cell>
          <cell r="M98">
            <v>3495.4549999999999</v>
          </cell>
          <cell r="N98">
            <v>97.47</v>
          </cell>
          <cell r="O98">
            <v>7.9627714581178566E-3</v>
          </cell>
          <cell r="P98">
            <v>1.1204481792717047E-2</v>
          </cell>
          <cell r="R98">
            <v>-0.11967124277456642</v>
          </cell>
          <cell r="S98">
            <v>-0.11967124277456642</v>
          </cell>
          <cell r="T98">
            <v>-1.5789026718721288E-2</v>
          </cell>
          <cell r="U98">
            <v>0.17499293304170732</v>
          </cell>
        </row>
        <row r="99">
          <cell r="A99">
            <v>42313</v>
          </cell>
          <cell r="B99">
            <v>341860.93</v>
          </cell>
          <cell r="C99">
            <v>3412.8470000000002</v>
          </cell>
          <cell r="D99">
            <v>97.801553731917593</v>
          </cell>
          <cell r="E99">
            <v>3.4038031853420581E-3</v>
          </cell>
          <cell r="F99">
            <v>1.4603772721419217E-2</v>
          </cell>
          <cell r="H99">
            <v>-0.11667671846172689</v>
          </cell>
          <cell r="I99">
            <v>-0.11667671846172689</v>
          </cell>
          <cell r="K99">
            <v>0</v>
          </cell>
          <cell r="L99">
            <v>341860.93</v>
          </cell>
          <cell r="M99">
            <v>3495.4549999999999</v>
          </cell>
          <cell r="N99">
            <v>97.8</v>
          </cell>
          <cell r="O99">
            <v>3.3856571252692813E-3</v>
          </cell>
          <cell r="P99">
            <v>1.4628073451602885E-2</v>
          </cell>
          <cell r="R99">
            <v>-0.11669075144508667</v>
          </cell>
          <cell r="S99">
            <v>-0.11669075144508667</v>
          </cell>
          <cell r="T99">
            <v>-1.5228260571419128E-2</v>
          </cell>
          <cell r="U99">
            <v>0.1743827268669991</v>
          </cell>
        </row>
        <row r="100">
          <cell r="A100">
            <v>42314</v>
          </cell>
          <cell r="B100">
            <v>340663.44</v>
          </cell>
          <cell r="C100">
            <v>3412.8470000000002</v>
          </cell>
          <cell r="D100">
            <v>97.458968860992343</v>
          </cell>
          <cell r="E100">
            <v>-3.5028571413527887E-3</v>
          </cell>
          <cell r="F100">
            <v>1.1049760650498452E-2</v>
          </cell>
          <cell r="H100">
            <v>-0.11977087372658646</v>
          </cell>
          <cell r="I100">
            <v>-0.11977087372658646</v>
          </cell>
          <cell r="K100">
            <v>0</v>
          </cell>
          <cell r="L100">
            <v>340663.44</v>
          </cell>
          <cell r="M100">
            <v>3495.4549999999999</v>
          </cell>
          <cell r="N100">
            <v>97.46</v>
          </cell>
          <cell r="O100">
            <v>-3.476482617586929E-3</v>
          </cell>
          <cell r="P100">
            <v>1.1100736590932581E-2</v>
          </cell>
          <cell r="R100">
            <v>-0.11976156069364163</v>
          </cell>
          <cell r="S100">
            <v>-0.11976156069364163</v>
          </cell>
          <cell r="T100">
            <v>-1.5461170077827546E-2</v>
          </cell>
          <cell r="U100">
            <v>0.17370111042841826</v>
          </cell>
        </row>
        <row r="101">
          <cell r="A101">
            <v>42317</v>
          </cell>
          <cell r="B101">
            <v>341397.93</v>
          </cell>
          <cell r="C101">
            <v>3412.8470000000002</v>
          </cell>
          <cell r="D101">
            <v>97.669096011821068</v>
          </cell>
          <cell r="E101">
            <v>2.1560576033636814E-3</v>
          </cell>
          <cell r="F101">
            <v>1.3229642174327871E-2</v>
          </cell>
          <cell r="H101">
            <v>-0.11787304902618256</v>
          </cell>
          <cell r="I101">
            <v>-0.11787304902618256</v>
          </cell>
          <cell r="K101">
            <v>0</v>
          </cell>
          <cell r="L101">
            <v>341397.93</v>
          </cell>
          <cell r="M101">
            <v>3495.4549999999999</v>
          </cell>
          <cell r="N101">
            <v>97.67</v>
          </cell>
          <cell r="O101">
            <v>2.1547301457007784E-3</v>
          </cell>
          <cell r="P101">
            <v>1.3279385828405488E-2</v>
          </cell>
          <cell r="R101">
            <v>-0.11786488439306353</v>
          </cell>
          <cell r="S101">
            <v>-0.11786488439306353</v>
          </cell>
          <cell r="T101">
            <v>-1.5054322000992215E-2</v>
          </cell>
          <cell r="U101">
            <v>0.17307037889565274</v>
          </cell>
        </row>
        <row r="102">
          <cell r="A102">
            <v>42318</v>
          </cell>
          <cell r="B102">
            <v>339301.52</v>
          </cell>
          <cell r="C102">
            <v>3412.8470000000002</v>
          </cell>
          <cell r="D102">
            <v>97.069342903856594</v>
          </cell>
          <cell r="E102">
            <v>-6.1406640631944676E-3</v>
          </cell>
          <cell r="F102">
            <v>7.0077393228646923E-3</v>
          </cell>
          <cell r="H102">
            <v>-0.1232898942932027</v>
          </cell>
          <cell r="I102">
            <v>-0.1232898942932027</v>
          </cell>
          <cell r="K102">
            <v>0</v>
          </cell>
          <cell r="L102">
            <v>339301.52</v>
          </cell>
          <cell r="M102">
            <v>3495.4549999999999</v>
          </cell>
          <cell r="N102">
            <v>97.07</v>
          </cell>
          <cell r="O102">
            <v>-6.1431350465854795E-3</v>
          </cell>
          <cell r="P102">
            <v>7.0546737213403876E-3</v>
          </cell>
          <cell r="R102">
            <v>-0.12328395953757232</v>
          </cell>
          <cell r="S102">
            <v>-0.12328395953757232</v>
          </cell>
          <cell r="T102">
            <v>-1.5581103922414741E-2</v>
          </cell>
          <cell r="U102">
            <v>0.17232878920356917</v>
          </cell>
        </row>
        <row r="103">
          <cell r="A103">
            <v>42319</v>
          </cell>
          <cell r="B103">
            <v>340118.52</v>
          </cell>
          <cell r="C103">
            <v>3412.8470000000002</v>
          </cell>
          <cell r="D103">
            <v>97.303074993098193</v>
          </cell>
          <cell r="E103">
            <v>2.4078878279119031E-3</v>
          </cell>
          <cell r="F103">
            <v>9.4325010009932431E-3</v>
          </cell>
          <cell r="H103">
            <v>-0.12117887470106403</v>
          </cell>
          <cell r="I103">
            <v>-0.12117887470106403</v>
          </cell>
          <cell r="K103">
            <v>0</v>
          </cell>
          <cell r="L103">
            <v>340118.52</v>
          </cell>
          <cell r="M103">
            <v>3495.4549999999999</v>
          </cell>
          <cell r="N103">
            <v>97.3</v>
          </cell>
          <cell r="O103">
            <v>2.3694241269187621E-3</v>
          </cell>
          <cell r="P103">
            <v>9.4408133623820056E-3</v>
          </cell>
          <cell r="R103">
            <v>-0.1212066473988439</v>
          </cell>
          <cell r="S103">
            <v>-0.1212066473988439</v>
          </cell>
          <cell r="T103">
            <v>-1.5158871185093403E-2</v>
          </cell>
          <cell r="U103">
            <v>0.17163628189516153</v>
          </cell>
        </row>
        <row r="104">
          <cell r="A104">
            <v>42320</v>
          </cell>
          <cell r="B104">
            <v>339598.17</v>
          </cell>
          <cell r="C104">
            <v>3412.8470000000002</v>
          </cell>
          <cell r="D104">
            <v>97.154210253028566</v>
          </cell>
          <cell r="E104">
            <v>-1.5299078685867551E-3</v>
          </cell>
          <cell r="F104">
            <v>7.888162274904742E-3</v>
          </cell>
          <cell r="H104">
            <v>-0.12252339005573909</v>
          </cell>
          <cell r="I104">
            <v>-0.12252339005573909</v>
          </cell>
          <cell r="K104">
            <v>0</v>
          </cell>
          <cell r="L104">
            <v>339598.17</v>
          </cell>
          <cell r="M104">
            <v>3495.4549999999999</v>
          </cell>
          <cell r="N104">
            <v>97.15</v>
          </cell>
          <cell r="O104">
            <v>-1.5416238437819807E-3</v>
          </cell>
          <cell r="P104">
            <v>7.8846353356156751E-3</v>
          </cell>
          <cell r="R104">
            <v>-0.12256141618497107</v>
          </cell>
          <cell r="S104">
            <v>-0.12256141618497107</v>
          </cell>
          <cell r="T104">
            <v>-1.5170385359567717E-2</v>
          </cell>
          <cell r="U104">
            <v>0.17092472880521292</v>
          </cell>
        </row>
        <row r="105">
          <cell r="A105">
            <v>42321</v>
          </cell>
          <cell r="B105">
            <v>338420.07</v>
          </cell>
          <cell r="C105">
            <v>3412.8470000000002</v>
          </cell>
          <cell r="D105">
            <v>96.817172585543233</v>
          </cell>
          <cell r="E105">
            <v>-3.4690999659978683E-3</v>
          </cell>
          <cell r="F105">
            <v>4.3916974854272262E-3</v>
          </cell>
          <cell r="H105">
            <v>-0.12556744413346066</v>
          </cell>
          <cell r="I105">
            <v>-0.12556744413346066</v>
          </cell>
          <cell r="K105">
            <v>0</v>
          </cell>
          <cell r="L105">
            <v>338420.07</v>
          </cell>
          <cell r="M105">
            <v>3495.4549999999999</v>
          </cell>
          <cell r="N105">
            <v>96.82</v>
          </cell>
          <cell r="O105">
            <v>-3.396809058157646E-3</v>
          </cell>
          <cell r="P105">
            <v>4.4610436767298367E-3</v>
          </cell>
          <cell r="R105">
            <v>-0.12554190751445093</v>
          </cell>
          <cell r="S105">
            <v>-0.12554190751445093</v>
          </cell>
          <cell r="T105">
            <v>-1.5380953016304488E-2</v>
          </cell>
          <cell r="U105">
            <v>0.17017037453429987</v>
          </cell>
        </row>
        <row r="106">
          <cell r="A106">
            <v>42324</v>
          </cell>
          <cell r="B106">
            <v>338642.62</v>
          </cell>
          <cell r="C106">
            <v>3412.8470000000002</v>
          </cell>
          <cell r="D106">
            <v>96.880840977784004</v>
          </cell>
          <cell r="E106">
            <v>6.5761466215641384E-4</v>
          </cell>
          <cell r="F106">
            <v>5.0522001922417292E-3</v>
          </cell>
          <cell r="H106">
            <v>-0.124992404463656</v>
          </cell>
          <cell r="I106">
            <v>-0.124992404463656</v>
          </cell>
          <cell r="K106">
            <v>0</v>
          </cell>
          <cell r="L106">
            <v>338642.62</v>
          </cell>
          <cell r="M106">
            <v>3495.4549999999999</v>
          </cell>
          <cell r="N106">
            <v>96.88</v>
          </cell>
          <cell r="O106">
            <v>6.1970667217514652E-4</v>
          </cell>
          <cell r="P106">
            <v>5.0835148874364133E-3</v>
          </cell>
          <cell r="R106">
            <v>-0.125</v>
          </cell>
          <cell r="S106">
            <v>-0.125</v>
          </cell>
          <cell r="T106">
            <v>-1.5159843526873829E-2</v>
          </cell>
          <cell r="U106">
            <v>0.16943405208178156</v>
          </cell>
        </row>
        <row r="107">
          <cell r="A107">
            <v>42325</v>
          </cell>
          <cell r="B107">
            <v>341139.08</v>
          </cell>
          <cell r="C107">
            <v>3412.8470000000002</v>
          </cell>
          <cell r="D107">
            <v>97.595042705456095</v>
          </cell>
          <cell r="E107">
            <v>7.3719604460893429E-3</v>
          </cell>
          <cell r="F107">
            <v>1.2461405258313851E-2</v>
          </cell>
          <cell r="H107">
            <v>-0.11854188307933444</v>
          </cell>
          <cell r="I107">
            <v>-0.11854188307933444</v>
          </cell>
          <cell r="K107">
            <v>0</v>
          </cell>
          <cell r="L107">
            <v>341139.08</v>
          </cell>
          <cell r="M107">
            <v>3495.4549999999999</v>
          </cell>
          <cell r="N107">
            <v>97.6</v>
          </cell>
          <cell r="O107">
            <v>7.4318744838977047E-3</v>
          </cell>
          <cell r="P107">
            <v>1.2553169415914445E-2</v>
          </cell>
          <cell r="R107">
            <v>-0.11849710982658967</v>
          </cell>
          <cell r="S107">
            <v>-0.11849710982658967</v>
          </cell>
          <cell r="T107">
            <v>-1.4227072635691229E-2</v>
          </cell>
          <cell r="U107">
            <v>0.16882844433629565</v>
          </cell>
        </row>
        <row r="108">
          <cell r="A108">
            <v>42326</v>
          </cell>
          <cell r="B108">
            <v>340179.99</v>
          </cell>
          <cell r="C108">
            <v>3412.8470000000002</v>
          </cell>
          <cell r="D108">
            <v>97.320660686520071</v>
          </cell>
          <cell r="E108">
            <v>-2.8114339758436024E-3</v>
          </cell>
          <cell r="F108">
            <v>9.6149368643403399E-3</v>
          </cell>
          <cell r="H108">
            <v>-0.12102004437752822</v>
          </cell>
          <cell r="I108">
            <v>-0.12102004437752822</v>
          </cell>
          <cell r="K108">
            <v>0</v>
          </cell>
          <cell r="L108">
            <v>340179.99</v>
          </cell>
          <cell r="M108">
            <v>3495.4549999999999</v>
          </cell>
          <cell r="N108">
            <v>97.32</v>
          </cell>
          <cell r="O108">
            <v>-2.8688524590163578E-3</v>
          </cell>
          <cell r="P108">
            <v>9.6483037659507165E-3</v>
          </cell>
          <cell r="R108">
            <v>-0.1210260115606937</v>
          </cell>
          <cell r="S108">
            <v>-0.1210260115606937</v>
          </cell>
          <cell r="T108">
            <v>-1.4387001468534777E-2</v>
          </cell>
          <cell r="U108">
            <v>0.16817675056810102</v>
          </cell>
        </row>
        <row r="109">
          <cell r="A109">
            <v>42327</v>
          </cell>
          <cell r="B109">
            <v>344014.22</v>
          </cell>
          <cell r="C109">
            <v>3412.8470000000002</v>
          </cell>
          <cell r="D109">
            <v>98.417579399534532</v>
          </cell>
          <cell r="E109">
            <v>1.1271180294878391E-2</v>
          </cell>
          <cell r="F109">
            <v>2.0994488846140635E-2</v>
          </cell>
          <cell r="H109">
            <v>-0.11111290282212305</v>
          </cell>
          <cell r="I109">
            <v>-0.11111290282212305</v>
          </cell>
          <cell r="K109">
            <v>0</v>
          </cell>
          <cell r="L109">
            <v>344014.22</v>
          </cell>
          <cell r="M109">
            <v>3495.4549999999999</v>
          </cell>
          <cell r="N109">
            <v>98.42</v>
          </cell>
          <cell r="O109">
            <v>1.13029182079738E-2</v>
          </cell>
          <cell r="P109">
            <v>2.1060275962236696E-2</v>
          </cell>
          <cell r="R109">
            <v>-0.11109104046242768</v>
          </cell>
          <cell r="S109">
            <v>-0.11109104046242768</v>
          </cell>
          <cell r="T109">
            <v>-1.3075944117645122E-2</v>
          </cell>
          <cell r="U109">
            <v>0.16776344598930079</v>
          </cell>
        </row>
        <row r="110">
          <cell r="A110">
            <v>42328</v>
          </cell>
          <cell r="B110">
            <v>345334.41</v>
          </cell>
          <cell r="C110">
            <v>3412.8470000000002</v>
          </cell>
          <cell r="D110">
            <v>98.795266996714304</v>
          </cell>
          <cell r="E110">
            <v>3.8376029921090016E-3</v>
          </cell>
          <cell r="F110">
            <v>2.4912660351463334E-2</v>
          </cell>
          <cell r="H110">
            <v>-0.10770170703834625</v>
          </cell>
          <cell r="I110">
            <v>-0.10770170703834625</v>
          </cell>
          <cell r="K110">
            <v>0</v>
          </cell>
          <cell r="L110">
            <v>345334.41</v>
          </cell>
          <cell r="M110">
            <v>3495.4549999999999</v>
          </cell>
          <cell r="N110">
            <v>98.8</v>
          </cell>
          <cell r="O110">
            <v>3.8610038610038533E-3</v>
          </cell>
          <cell r="P110">
            <v>2.5002593630044645E-2</v>
          </cell>
          <cell r="R110">
            <v>-0.10765895953757232</v>
          </cell>
          <cell r="S110">
            <v>-0.10765895953757232</v>
          </cell>
          <cell r="T110">
            <v>-1.2548760548767746E-2</v>
          </cell>
          <cell r="U110">
            <v>0.16744867044040052</v>
          </cell>
        </row>
        <row r="111">
          <cell r="A111">
            <v>42331</v>
          </cell>
          <cell r="B111">
            <v>343925.21</v>
          </cell>
          <cell r="C111">
            <v>3412.8470000000002</v>
          </cell>
          <cell r="D111">
            <v>98.392114903496122</v>
          </cell>
          <cell r="E111">
            <v>-4.0806822581044289E-3</v>
          </cell>
          <cell r="F111">
            <v>2.0730317442260393E-2</v>
          </cell>
          <cell r="H111">
            <v>-0.11134289285137178</v>
          </cell>
          <cell r="I111">
            <v>-0.11134289285137178</v>
          </cell>
          <cell r="K111">
            <v>0</v>
          </cell>
          <cell r="L111">
            <v>343925.21</v>
          </cell>
          <cell r="M111">
            <v>3495.4549999999999</v>
          </cell>
          <cell r="N111">
            <v>98.39</v>
          </cell>
          <cell r="O111">
            <v>-4.1497975708502111E-3</v>
          </cell>
          <cell r="P111">
            <v>2.0749040356883519E-2</v>
          </cell>
          <cell r="R111">
            <v>-0.1113619942196532</v>
          </cell>
          <cell r="S111">
            <v>-0.1113619942196532</v>
          </cell>
          <cell r="T111">
            <v>-1.2855794467540704E-2</v>
          </cell>
          <cell r="U111">
            <v>0.16702471459149812</v>
          </cell>
        </row>
        <row r="112">
          <cell r="A112">
            <v>42332</v>
          </cell>
          <cell r="B112">
            <v>345895.2</v>
          </cell>
          <cell r="C112">
            <v>3412.8470000000002</v>
          </cell>
          <cell r="D112">
            <v>98.95570104607269</v>
          </cell>
          <cell r="E112">
            <v>5.727960448145053E-3</v>
          </cell>
          <cell r="F112">
            <v>2.6577020328792278E-2</v>
          </cell>
          <cell r="H112">
            <v>-0.10625270008966137</v>
          </cell>
          <cell r="I112">
            <v>-0.10625270008966137</v>
          </cell>
          <cell r="K112">
            <v>0</v>
          </cell>
          <cell r="L112">
            <v>345895.2</v>
          </cell>
          <cell r="M112">
            <v>3495.4549999999999</v>
          </cell>
          <cell r="N112">
            <v>98.96</v>
          </cell>
          <cell r="O112">
            <v>5.7932716739506063E-3</v>
          </cell>
          <cell r="P112">
            <v>2.666251685859522E-2</v>
          </cell>
          <cell r="R112">
            <v>-0.10621387283236994</v>
          </cell>
          <cell r="S112">
            <v>-0.10621387283236994</v>
          </cell>
          <cell r="T112">
            <v>-1.2144441901739356E-2</v>
          </cell>
          <cell r="U112">
            <v>0.16674748093173974</v>
          </cell>
        </row>
        <row r="113">
          <cell r="A113">
            <v>42333</v>
          </cell>
          <cell r="B113">
            <v>344984.24</v>
          </cell>
          <cell r="C113">
            <v>3412.8470000000002</v>
          </cell>
          <cell r="D113">
            <v>98.695088336139364</v>
          </cell>
          <cell r="E113">
            <v>-2.633630070611015E-3</v>
          </cell>
          <cell r="F113">
            <v>2.3873396218256238E-2</v>
          </cell>
          <cell r="H113">
            <v>-0.10860649985423265</v>
          </cell>
          <cell r="I113">
            <v>-0.10860649985423265</v>
          </cell>
          <cell r="K113">
            <v>0</v>
          </cell>
          <cell r="L113">
            <v>344984.24</v>
          </cell>
          <cell r="M113">
            <v>3495.4549999999999</v>
          </cell>
          <cell r="N113">
            <v>98.7</v>
          </cell>
          <cell r="O113">
            <v>-2.6273241713823392E-3</v>
          </cell>
          <cell r="P113">
            <v>2.3965141612200425E-2</v>
          </cell>
          <cell r="R113">
            <v>-0.10856213872832365</v>
          </cell>
          <cell r="S113">
            <v>-0.10856213872832365</v>
          </cell>
          <cell r="T113">
            <v>-1.2295973428763318E-2</v>
          </cell>
          <cell r="U113">
            <v>0.16639643384711694</v>
          </cell>
        </row>
        <row r="114">
          <cell r="A114">
            <v>42334</v>
          </cell>
          <cell r="B114">
            <v>345765.64</v>
          </cell>
          <cell r="C114">
            <v>3412.8470000000002</v>
          </cell>
          <cell r="D114">
            <v>98.918635771308743</v>
          </cell>
          <cell r="E114">
            <v>2.2650310054743716E-3</v>
          </cell>
          <cell r="F114">
            <v>2.6192501206370844E-2</v>
          </cell>
          <cell r="H114">
            <v>-0.10658746593832424</v>
          </cell>
          <cell r="I114">
            <v>-0.10658746593832424</v>
          </cell>
          <cell r="K114">
            <v>0</v>
          </cell>
          <cell r="L114">
            <v>345765.64</v>
          </cell>
          <cell r="M114">
            <v>3495.4549999999999</v>
          </cell>
          <cell r="N114">
            <v>98.92</v>
          </cell>
          <cell r="O114">
            <v>2.2289766970617908E-3</v>
          </cell>
          <cell r="P114">
            <v>2.6247536051457576E-2</v>
          </cell>
          <cell r="R114">
            <v>-0.10657514450867045</v>
          </cell>
          <cell r="S114">
            <v>-0.10657514450867045</v>
          </cell>
          <cell r="T114">
            <v>-1.1958011275453373E-2</v>
          </cell>
          <cell r="U114">
            <v>0.16609998179808852</v>
          </cell>
        </row>
        <row r="115">
          <cell r="A115">
            <v>42335</v>
          </cell>
          <cell r="B115">
            <v>342568.23</v>
          </cell>
          <cell r="C115">
            <v>3412.8470000000002</v>
          </cell>
          <cell r="D115">
            <v>98.003902210155758</v>
          </cell>
          <cell r="E115">
            <v>-9.2473329622920764E-3</v>
          </cell>
          <cell r="F115">
            <v>1.6702957464308277E-2</v>
          </cell>
          <cell r="H115">
            <v>-0.11484914911347766</v>
          </cell>
          <cell r="I115">
            <v>-0.11484914911347766</v>
          </cell>
          <cell r="K115">
            <v>0</v>
          </cell>
          <cell r="L115">
            <v>342568.23</v>
          </cell>
          <cell r="M115">
            <v>3495.4549999999999</v>
          </cell>
          <cell r="N115">
            <v>98</v>
          </cell>
          <cell r="O115">
            <v>-9.3004448038819243E-3</v>
          </cell>
          <cell r="P115">
            <v>1.6702977487291104E-2</v>
          </cell>
          <cell r="R115">
            <v>-0.11488439306358378</v>
          </cell>
          <cell r="S115">
            <v>-0.11488439306358378</v>
          </cell>
          <cell r="T115">
            <v>-1.2771455021251654E-2</v>
          </cell>
          <cell r="U115">
            <v>0.16558864650511443</v>
          </cell>
        </row>
        <row r="116">
          <cell r="A116">
            <v>42338</v>
          </cell>
          <cell r="B116">
            <v>341305.37</v>
          </cell>
          <cell r="C116">
            <v>3412.8470000000002</v>
          </cell>
          <cell r="D116">
            <v>97.642615911233307</v>
          </cell>
          <cell r="E116">
            <v>-3.6864480982371495E-3</v>
          </cell>
          <cell r="F116">
            <v>1.2954934780291749E-2</v>
          </cell>
          <cell r="H116">
            <v>-0.11811221178438125</v>
          </cell>
          <cell r="I116">
            <v>-0.11811221178438125</v>
          </cell>
          <cell r="K116">
            <v>0</v>
          </cell>
          <cell r="L116">
            <v>341305.37</v>
          </cell>
          <cell r="M116">
            <v>3495.4549999999999</v>
          </cell>
          <cell r="N116">
            <v>97.64</v>
          </cell>
          <cell r="O116">
            <v>-3.6734693877551461E-3</v>
          </cell>
          <cell r="P116">
            <v>1.2968150223052088E-2</v>
          </cell>
          <cell r="R116">
            <v>-0.11813583815028905</v>
          </cell>
          <cell r="S116">
            <v>-0.11813583815028905</v>
          </cell>
          <cell r="T116">
            <v>-1.3012621931224544E-2</v>
          </cell>
          <cell r="U116">
            <v>0.16501547937698099</v>
          </cell>
        </row>
        <row r="117">
          <cell r="A117">
            <v>42339</v>
          </cell>
          <cell r="B117">
            <v>344085.61</v>
          </cell>
          <cell r="C117">
            <v>3412.8470000000002</v>
          </cell>
          <cell r="D117">
            <v>98.438003063978798</v>
          </cell>
          <cell r="E117">
            <v>8.1459017184521976E-3</v>
          </cell>
          <cell r="F117">
            <v>8.1459017184521976E-3</v>
          </cell>
          <cell r="H117">
            <v>-0.11092844053487361</v>
          </cell>
          <cell r="I117">
            <v>-0.11092844053487361</v>
          </cell>
          <cell r="K117">
            <v>0</v>
          </cell>
          <cell r="L117">
            <v>344085.61</v>
          </cell>
          <cell r="M117">
            <v>3495.4549999999999</v>
          </cell>
          <cell r="N117">
            <v>98.44</v>
          </cell>
          <cell r="O117">
            <v>8.1933633756656743E-3</v>
          </cell>
          <cell r="P117">
            <v>8.1933633756656743E-3</v>
          </cell>
          <cell r="R117">
            <v>-0.11091040462427748</v>
          </cell>
          <cell r="S117">
            <v>-0.11091040462427748</v>
          </cell>
          <cell r="T117">
            <v>-1.2105298783623653E-2</v>
          </cell>
          <cell r="U117">
            <v>0.16437900406682052</v>
          </cell>
        </row>
        <row r="118">
          <cell r="A118">
            <v>42340</v>
          </cell>
          <cell r="B118">
            <v>348516.3</v>
          </cell>
          <cell r="C118">
            <v>3412.8470000000002</v>
          </cell>
          <cell r="D118">
            <v>99.705560506429066</v>
          </cell>
          <cell r="E118">
            <v>1.2876708212238297E-2</v>
          </cell>
          <cell r="F118">
            <v>2.112750233024463E-2</v>
          </cell>
          <cell r="H118">
            <v>-9.9480125483841553E-2</v>
          </cell>
          <cell r="I118">
            <v>-9.9480125483841553E-2</v>
          </cell>
          <cell r="K118">
            <v>0</v>
          </cell>
          <cell r="L118">
            <v>348516.3</v>
          </cell>
          <cell r="M118">
            <v>3495.4549999999999</v>
          </cell>
          <cell r="N118">
            <v>99.71</v>
          </cell>
          <cell r="O118">
            <v>1.2901259650548447E-2</v>
          </cell>
          <cell r="P118">
            <v>2.1200327734534952E-2</v>
          </cell>
          <cell r="R118">
            <v>-9.9440028901734201E-2</v>
          </cell>
          <cell r="S118">
            <v>-9.9440028901734201E-2</v>
          </cell>
          <cell r="T118">
            <v>-1.075504358203716E-2</v>
          </cell>
          <cell r="U118">
            <v>0.16396848152293547</v>
          </cell>
        </row>
        <row r="119">
          <cell r="A119">
            <v>42341</v>
          </cell>
          <cell r="B119">
            <v>349720.31</v>
          </cell>
          <cell r="C119">
            <v>3412.8470000000002</v>
          </cell>
          <cell r="D119">
            <v>100.05001065669562</v>
          </cell>
          <cell r="E119">
            <v>3.4546734256044598E-3</v>
          </cell>
          <cell r="F119">
            <v>2.465516437669879E-2</v>
          </cell>
          <cell r="H119">
            <v>-9.6369123404121959E-2</v>
          </cell>
          <cell r="I119">
            <v>-9.6369123404121959E-2</v>
          </cell>
          <cell r="K119">
            <v>0</v>
          </cell>
          <cell r="L119">
            <v>349720.31</v>
          </cell>
          <cell r="M119">
            <v>3495.4549999999999</v>
          </cell>
          <cell r="N119">
            <v>100.05</v>
          </cell>
          <cell r="O119">
            <v>3.4098886771638526E-3</v>
          </cell>
          <cell r="P119">
            <v>2.4682507169192958E-2</v>
          </cell>
          <cell r="R119">
            <v>-9.6369219653179239E-2</v>
          </cell>
          <cell r="S119">
            <v>-9.6369219653179239E-2</v>
          </cell>
          <cell r="T119">
            <v>-1.0329718373569108E-2</v>
          </cell>
          <cell r="U119">
            <v>0.1636346945366495</v>
          </cell>
        </row>
        <row r="120">
          <cell r="A120">
            <v>42342</v>
          </cell>
          <cell r="B120">
            <v>345508.19</v>
          </cell>
          <cell r="C120">
            <v>3412.8470000000002</v>
          </cell>
          <cell r="D120">
            <v>98.844982985047736</v>
          </cell>
          <cell r="E120">
            <v>-1.2044253306306318E-2</v>
          </cell>
          <cell r="F120">
            <v>1.2313958025330862E-2</v>
          </cell>
          <cell r="H120">
            <v>-0.1072526825772423</v>
          </cell>
          <cell r="I120">
            <v>-0.1072526825772423</v>
          </cell>
          <cell r="K120">
            <v>0</v>
          </cell>
          <cell r="L120">
            <v>345508.19</v>
          </cell>
          <cell r="M120">
            <v>3495.4549999999999</v>
          </cell>
          <cell r="N120">
            <v>98.84</v>
          </cell>
          <cell r="O120">
            <v>-1.2093953023488146E-2</v>
          </cell>
          <cell r="P120">
            <v>1.2290045063498622E-2</v>
          </cell>
          <cell r="R120">
            <v>-0.10729768786127158</v>
          </cell>
          <cell r="S120">
            <v>-0.10729768786127158</v>
          </cell>
          <cell r="T120">
            <v>-1.1399912253367006E-2</v>
          </cell>
          <cell r="U120">
            <v>0.16306758235398189</v>
          </cell>
        </row>
        <row r="121">
          <cell r="A121">
            <v>42345</v>
          </cell>
          <cell r="B121">
            <v>343537.23</v>
          </cell>
          <cell r="C121">
            <v>3412.8470000000002</v>
          </cell>
          <cell r="D121">
            <v>98.281119339256264</v>
          </cell>
          <cell r="E121">
            <v>-5.7045246886912038E-3</v>
          </cell>
          <cell r="F121">
            <v>6.5391880590686124E-3</v>
          </cell>
          <cell r="H121">
            <v>-0.11234538169024322</v>
          </cell>
          <cell r="I121">
            <v>-0.11234538169024322</v>
          </cell>
          <cell r="K121">
            <v>0</v>
          </cell>
          <cell r="L121">
            <v>343537.23</v>
          </cell>
          <cell r="M121">
            <v>3495.4549999999999</v>
          </cell>
          <cell r="N121">
            <v>98.28</v>
          </cell>
          <cell r="O121">
            <v>-5.6657223796033884E-3</v>
          </cell>
          <cell r="P121">
            <v>6.554690700532495E-3</v>
          </cell>
          <cell r="R121">
            <v>-0.11235549132947975</v>
          </cell>
          <cell r="S121">
            <v>-0.11235549132947975</v>
          </cell>
          <cell r="T121">
            <v>-1.1832842751275052E-2</v>
          </cell>
          <cell r="U121">
            <v>0.16243346256931904</v>
          </cell>
        </row>
        <row r="122">
          <cell r="A122">
            <v>42346</v>
          </cell>
          <cell r="B122">
            <v>339883.1</v>
          </cell>
          <cell r="C122">
            <v>3412.8470000000002</v>
          </cell>
          <cell r="D122">
            <v>97.235724676758821</v>
          </cell>
          <cell r="E122">
            <v>-1.0636780182456507E-2</v>
          </cell>
          <cell r="F122">
            <v>-4.1671480293439256E-3</v>
          </cell>
          <cell r="H122">
            <v>-0.12178716874314643</v>
          </cell>
          <cell r="I122">
            <v>-0.12178716874314643</v>
          </cell>
          <cell r="K122">
            <v>0</v>
          </cell>
          <cell r="L122">
            <v>339883.1</v>
          </cell>
          <cell r="M122">
            <v>3495.4549999999999</v>
          </cell>
          <cell r="N122">
            <v>97.24</v>
          </cell>
          <cell r="O122">
            <v>-1.0582010582010692E-2</v>
          </cell>
          <cell r="P122">
            <v>-4.0966816878329482E-3</v>
          </cell>
          <cell r="R122">
            <v>-0.12174855491329484</v>
          </cell>
          <cell r="S122">
            <v>-0.12174855491329484</v>
          </cell>
          <cell r="T122">
            <v>-1.2711128972881625E-2</v>
          </cell>
          <cell r="U122">
            <v>0.16173022997883499</v>
          </cell>
        </row>
        <row r="123">
          <cell r="A123">
            <v>42347</v>
          </cell>
          <cell r="B123">
            <v>340409.48</v>
          </cell>
          <cell r="C123">
            <v>3412.8470000000002</v>
          </cell>
          <cell r="D123">
            <v>97.386314514133346</v>
          </cell>
          <cell r="E123">
            <v>1.5487089531664999E-3</v>
          </cell>
          <cell r="F123">
            <v>-2.6248927756397089E-3</v>
          </cell>
          <cell r="H123">
            <v>-0.12042707266859332</v>
          </cell>
          <cell r="I123">
            <v>-0.12042707266859332</v>
          </cell>
          <cell r="K123">
            <v>0</v>
          </cell>
          <cell r="L123">
            <v>340409.48</v>
          </cell>
          <cell r="M123">
            <v>3495.4549999999999</v>
          </cell>
          <cell r="N123">
            <v>97.39</v>
          </cell>
          <cell r="O123">
            <v>1.5425750719868514E-3</v>
          </cell>
          <cell r="P123">
            <v>-2.5604260548954816E-3</v>
          </cell>
          <cell r="R123">
            <v>-0.12039378612716767</v>
          </cell>
          <cell r="S123">
            <v>-0.12039378612716767</v>
          </cell>
          <cell r="T123">
            <v>-1.2461256383076602E-2</v>
          </cell>
          <cell r="U123">
            <v>0.16104246034277664</v>
          </cell>
        </row>
        <row r="124">
          <cell r="A124">
            <v>42348</v>
          </cell>
          <cell r="B124">
            <v>337614.29</v>
          </cell>
          <cell r="C124">
            <v>3412.8470000000002</v>
          </cell>
          <cell r="D124">
            <v>96.5866503788491</v>
          </cell>
          <cell r="E124">
            <v>-8.2112578063336938E-3</v>
          </cell>
          <cell r="F124">
            <v>-1.0814596910678653E-2</v>
          </cell>
          <cell r="H124">
            <v>-0.1276494727343831</v>
          </cell>
          <cell r="I124">
            <v>-0.1276494727343831</v>
          </cell>
          <cell r="K124">
            <v>0</v>
          </cell>
          <cell r="L124">
            <v>337614.29</v>
          </cell>
          <cell r="M124">
            <v>3495.4549999999999</v>
          </cell>
          <cell r="N124">
            <v>96.59</v>
          </cell>
          <cell r="O124">
            <v>-8.2143957285142344E-3</v>
          </cell>
          <cell r="P124">
            <v>-1.0753789430561267E-2</v>
          </cell>
          <cell r="R124">
            <v>-0.12761921965317913</v>
          </cell>
          <cell r="S124">
            <v>-0.12761921965317913</v>
          </cell>
          <cell r="T124">
            <v>-1.3096652296042066E-2</v>
          </cell>
          <cell r="U124">
            <v>0.16034712507167692</v>
          </cell>
        </row>
        <row r="125">
          <cell r="A125">
            <v>42349</v>
          </cell>
          <cell r="B125">
            <v>336113.6</v>
          </cell>
          <cell r="C125">
            <v>3412.8470000000002</v>
          </cell>
          <cell r="D125">
            <v>96.15732429683689</v>
          </cell>
          <cell r="E125">
            <v>-4.4449836527949982E-3</v>
          </cell>
          <cell r="F125">
            <v>-1.5211509856994154E-2</v>
          </cell>
          <cell r="H125">
            <v>-0.1315270565675859</v>
          </cell>
          <cell r="I125">
            <v>-0.1315270565675859</v>
          </cell>
          <cell r="K125">
            <v>0</v>
          </cell>
          <cell r="L125">
            <v>336113.6</v>
          </cell>
          <cell r="M125">
            <v>3495.4549999999999</v>
          </cell>
          <cell r="N125">
            <v>96.16</v>
          </cell>
          <cell r="O125">
            <v>-4.4518066052386951E-3</v>
          </cell>
          <cell r="P125">
            <v>-1.5157722244981575E-2</v>
          </cell>
          <cell r="R125">
            <v>-0.13150289017341044</v>
          </cell>
          <cell r="S125">
            <v>-0.13150289017341044</v>
          </cell>
          <cell r="T125">
            <v>-1.338108069775501E-2</v>
          </cell>
          <cell r="U125">
            <v>0.15966965929724919</v>
          </cell>
        </row>
        <row r="126">
          <cell r="A126">
            <v>42352</v>
          </cell>
          <cell r="B126">
            <v>334633.96999999997</v>
          </cell>
          <cell r="C126">
            <v>3412.8470000000002</v>
          </cell>
          <cell r="D126">
            <v>95.734023181531441</v>
          </cell>
          <cell r="E126">
            <v>-4.4021723607733376E-3</v>
          </cell>
          <cell r="F126">
            <v>-1.9546718529509288E-2</v>
          </cell>
          <cell r="H126">
            <v>-0.13535022415524345</v>
          </cell>
          <cell r="I126">
            <v>-0.13535022415524345</v>
          </cell>
          <cell r="K126">
            <v>0</v>
          </cell>
          <cell r="L126">
            <v>334633.96999999997</v>
          </cell>
          <cell r="M126">
            <v>3495.4549999999999</v>
          </cell>
          <cell r="N126">
            <v>95.73</v>
          </cell>
          <cell r="O126">
            <v>-4.4717138103160803E-3</v>
          </cell>
          <cell r="P126">
            <v>-1.9561655059401883E-2</v>
          </cell>
          <cell r="R126">
            <v>-0.13538656069364152</v>
          </cell>
          <cell r="S126">
            <v>-0.13538656069364152</v>
          </cell>
          <cell r="T126">
            <v>-1.3660743249005236E-2</v>
          </cell>
          <cell r="U126">
            <v>0.15902178075092743</v>
          </cell>
        </row>
        <row r="127">
          <cell r="A127">
            <v>42353</v>
          </cell>
          <cell r="B127">
            <v>332789.15000000002</v>
          </cell>
          <cell r="C127">
            <v>3412.8470000000002</v>
          </cell>
          <cell r="D127">
            <v>95.206246397107108</v>
          </cell>
          <cell r="E127">
            <v>-5.5129489692871125E-3</v>
          </cell>
          <cell r="F127">
            <v>-2.4951907437026244E-2</v>
          </cell>
          <cell r="H127">
            <v>-0.14011699424578117</v>
          </cell>
          <cell r="I127">
            <v>-0.14011699424578117</v>
          </cell>
          <cell r="K127">
            <v>0</v>
          </cell>
          <cell r="L127">
            <v>332789.15000000002</v>
          </cell>
          <cell r="M127">
            <v>3495.4549999999999</v>
          </cell>
          <cell r="N127">
            <v>95.21</v>
          </cell>
          <cell r="O127">
            <v>-5.4319440091926685E-3</v>
          </cell>
          <cell r="P127">
            <v>-2.4887341253584716E-2</v>
          </cell>
          <cell r="R127">
            <v>-0.14008309248554918</v>
          </cell>
          <cell r="S127">
            <v>-0.14008309248554918</v>
          </cell>
          <cell r="T127">
            <v>-1.4017147563620824E-2</v>
          </cell>
          <cell r="U127">
            <v>0.15842315645784147</v>
          </cell>
        </row>
        <row r="128">
          <cell r="A128">
            <v>42354</v>
          </cell>
          <cell r="B128">
            <v>335277.3</v>
          </cell>
          <cell r="C128">
            <v>3412.8470000000002</v>
          </cell>
          <cell r="D128">
            <v>95.918070751876357</v>
          </cell>
          <cell r="E128">
            <v>7.4766560147767613E-3</v>
          </cell>
          <cell r="F128">
            <v>-1.7661808251068667E-2</v>
          </cell>
          <cell r="H128">
            <v>-0.13368794479880453</v>
          </cell>
          <cell r="I128">
            <v>-0.13368794479880453</v>
          </cell>
          <cell r="K128">
            <v>0</v>
          </cell>
          <cell r="L128">
            <v>335277.3</v>
          </cell>
          <cell r="M128">
            <v>3495.4549999999999</v>
          </cell>
          <cell r="N128">
            <v>95.92</v>
          </cell>
          <cell r="O128">
            <v>7.457199873962983E-3</v>
          </cell>
          <cell r="P128">
            <v>-1.7615731257681233E-2</v>
          </cell>
          <cell r="R128">
            <v>-0.13367052023121384</v>
          </cell>
          <cell r="S128">
            <v>-0.13367052023121384</v>
          </cell>
          <cell r="T128">
            <v>-1.3264568670606991E-2</v>
          </cell>
          <cell r="U128">
            <v>0.15777980685522827</v>
          </cell>
        </row>
        <row r="129">
          <cell r="A129">
            <v>42355</v>
          </cell>
          <cell r="B129">
            <v>335776.16</v>
          </cell>
          <cell r="C129">
            <v>3412.8470000000002</v>
          </cell>
          <cell r="D129">
            <v>96.060787508350117</v>
          </cell>
          <cell r="E129">
            <v>1.4879027002423495E-3</v>
          </cell>
          <cell r="F129">
            <v>-1.62001846030142E-2</v>
          </cell>
          <cell r="H129">
            <v>-0.13239895675261815</v>
          </cell>
          <cell r="I129">
            <v>-0.13239895675261815</v>
          </cell>
          <cell r="K129">
            <v>0</v>
          </cell>
          <cell r="L129">
            <v>335776.16</v>
          </cell>
          <cell r="M129">
            <v>3495.4549999999999</v>
          </cell>
          <cell r="N129">
            <v>96.06</v>
          </cell>
          <cell r="O129">
            <v>1.4595496246871953E-3</v>
          </cell>
          <cell r="P129">
            <v>-1.6181892666939812E-2</v>
          </cell>
          <cell r="R129">
            <v>-0.13240606936416177</v>
          </cell>
          <cell r="S129">
            <v>-0.13240606936416177</v>
          </cell>
          <cell r="T129">
            <v>-1.3031328257085306E-2</v>
          </cell>
          <cell r="U129">
            <v>0.15713811000082148</v>
          </cell>
        </row>
        <row r="130">
          <cell r="A130">
            <v>42356</v>
          </cell>
          <cell r="B130">
            <v>336740.53</v>
          </cell>
          <cell r="C130">
            <v>3412.8470000000002</v>
          </cell>
          <cell r="D130">
            <v>96.336680060249677</v>
          </cell>
          <cell r="E130">
            <v>2.872062149975374E-3</v>
          </cell>
          <cell r="F130">
            <v>-1.3374650390059695E-2</v>
          </cell>
          <cell r="H130">
            <v>-0.12990715263502817</v>
          </cell>
          <cell r="I130">
            <v>-0.12990715263502817</v>
          </cell>
          <cell r="K130">
            <v>0</v>
          </cell>
          <cell r="L130">
            <v>336740.53</v>
          </cell>
          <cell r="M130">
            <v>3495.4549999999999</v>
          </cell>
          <cell r="N130">
            <v>96.34</v>
          </cell>
          <cell r="O130">
            <v>2.9148448886113787E-3</v>
          </cell>
          <cell r="P130">
            <v>-1.3314215485456748E-2</v>
          </cell>
          <cell r="R130">
            <v>-0.12987716763005774</v>
          </cell>
          <cell r="S130">
            <v>-0.12987716763005774</v>
          </cell>
          <cell r="T130">
            <v>-1.2678374872024278E-2</v>
          </cell>
          <cell r="U130">
            <v>0.15649592895198655</v>
          </cell>
        </row>
        <row r="131">
          <cell r="A131">
            <v>42359</v>
          </cell>
          <cell r="B131">
            <v>337496.84</v>
          </cell>
          <cell r="C131">
            <v>3412.8470000000002</v>
          </cell>
          <cell r="D131">
            <v>96.553049602984458</v>
          </cell>
          <cell r="E131">
            <v>2.2459725890435767E-3</v>
          </cell>
          <cell r="F131">
            <v>-1.1158716899180243E-2</v>
          </cell>
          <cell r="H131">
            <v>-0.12795294794992362</v>
          </cell>
          <cell r="I131">
            <v>-0.12795294794992362</v>
          </cell>
          <cell r="K131">
            <v>0</v>
          </cell>
          <cell r="L131">
            <v>337496.84</v>
          </cell>
          <cell r="M131">
            <v>3495.4549999999999</v>
          </cell>
          <cell r="N131">
            <v>96.55</v>
          </cell>
          <cell r="O131">
            <v>2.1797799460243628E-3</v>
          </cell>
          <cell r="P131">
            <v>-1.1163457599344562E-2</v>
          </cell>
          <cell r="R131">
            <v>-0.12798049132947975</v>
          </cell>
          <cell r="S131">
            <v>-0.12798049132947975</v>
          </cell>
          <cell r="T131">
            <v>-1.2392373014321834E-2</v>
          </cell>
          <cell r="U131">
            <v>0.15585878109680953</v>
          </cell>
        </row>
        <row r="132">
          <cell r="A132">
            <v>42360</v>
          </cell>
          <cell r="B132">
            <v>337251.24</v>
          </cell>
          <cell r="C132">
            <v>3412.8470000000002</v>
          </cell>
          <cell r="D132">
            <v>96.482786933317698</v>
          </cell>
          <cell r="E132">
            <v>-7.2771051723041769E-4</v>
          </cell>
          <cell r="F132">
            <v>-1.1878307100764318E-2</v>
          </cell>
          <cell r="H132">
            <v>-0.12858754576122022</v>
          </cell>
          <cell r="I132">
            <v>-0.12858754576122022</v>
          </cell>
          <cell r="K132">
            <v>0</v>
          </cell>
          <cell r="L132">
            <v>337251.24</v>
          </cell>
          <cell r="M132">
            <v>3495.4549999999999</v>
          </cell>
          <cell r="N132">
            <v>96.48</v>
          </cell>
          <cell r="O132">
            <v>-7.2501294665971994E-4</v>
          </cell>
          <cell r="P132">
            <v>-1.1880376894715217E-2</v>
          </cell>
          <cell r="R132">
            <v>-0.12861271676300579</v>
          </cell>
          <cell r="S132">
            <v>-0.12861271676300579</v>
          </cell>
          <cell r="T132">
            <v>-1.2354004244414796E-2</v>
          </cell>
          <cell r="U132">
            <v>0.15522995292839825</v>
          </cell>
        </row>
        <row r="133">
          <cell r="A133">
            <v>42361</v>
          </cell>
          <cell r="B133">
            <v>339006.04</v>
          </cell>
          <cell r="C133">
            <v>3412.8470000000002</v>
          </cell>
          <cell r="D133">
            <v>96.984810275057171</v>
          </cell>
          <cell r="E133">
            <v>5.2032425440451391E-3</v>
          </cell>
          <cell r="F133">
            <v>-6.7368702695772553E-3</v>
          </cell>
          <cell r="H133">
            <v>-0.12405337540591432</v>
          </cell>
          <cell r="I133">
            <v>-0.12405337540591432</v>
          </cell>
          <cell r="K133">
            <v>0</v>
          </cell>
          <cell r="L133">
            <v>339006.04</v>
          </cell>
          <cell r="M133">
            <v>3495.4549999999999</v>
          </cell>
          <cell r="N133">
            <v>96.98</v>
          </cell>
          <cell r="O133">
            <v>5.1824212271973646E-3</v>
          </cell>
          <cell r="P133">
            <v>-6.7595247849241424E-3</v>
          </cell>
          <cell r="R133">
            <v>-0.12409682080924855</v>
          </cell>
          <cell r="S133">
            <v>-0.12409682080924855</v>
          </cell>
          <cell r="T133">
            <v>-1.1825385001117183E-2</v>
          </cell>
          <cell r="U133">
            <v>0.15461139300542706</v>
          </cell>
        </row>
        <row r="134">
          <cell r="A134">
            <v>42362</v>
          </cell>
          <cell r="B134">
            <v>339724.47</v>
          </cell>
          <cell r="C134">
            <v>3412.8470000000002</v>
          </cell>
          <cell r="D134">
            <v>97.190342888121862</v>
          </cell>
          <cell r="E134">
            <v>2.1192247784140861E-3</v>
          </cell>
          <cell r="F134">
            <v>-4.6319224335673592E-3</v>
          </cell>
          <cell r="H134">
            <v>-0.12219704761450634</v>
          </cell>
          <cell r="I134">
            <v>-0.12219704761450634</v>
          </cell>
          <cell r="K134">
            <v>0</v>
          </cell>
          <cell r="L134">
            <v>339724.47</v>
          </cell>
          <cell r="M134">
            <v>3495.4549999999999</v>
          </cell>
          <cell r="N134">
            <v>97.19</v>
          </cell>
          <cell r="O134">
            <v>2.1653949267890216E-3</v>
          </cell>
          <cell r="P134">
            <v>-4.6087668988119557E-3</v>
          </cell>
          <cell r="R134">
            <v>-0.12220014450867056</v>
          </cell>
          <cell r="S134">
            <v>-0.12220014450867056</v>
          </cell>
          <cell r="T134">
            <v>-1.1552863606979713E-2</v>
          </cell>
          <cell r="U134">
            <v>0.15400606817334442</v>
          </cell>
        </row>
        <row r="135">
          <cell r="A135">
            <v>42363</v>
          </cell>
          <cell r="B135">
            <v>339655.65</v>
          </cell>
          <cell r="C135">
            <v>3412.8470000000002</v>
          </cell>
          <cell r="D135">
            <v>97.170654464154168</v>
          </cell>
          <cell r="E135">
            <v>-2.025759286635731E-4</v>
          </cell>
          <cell r="F135">
            <v>-4.8335600462424688E-3</v>
          </cell>
          <cell r="H135">
            <v>-0.12237486936276942</v>
          </cell>
          <cell r="I135">
            <v>-0.12237486936276942</v>
          </cell>
          <cell r="K135">
            <v>0</v>
          </cell>
          <cell r="L135">
            <v>339655.65</v>
          </cell>
          <cell r="M135">
            <v>3495.4549999999999</v>
          </cell>
          <cell r="N135">
            <v>97.17</v>
          </cell>
          <cell r="O135">
            <v>-2.0578248791025544E-4</v>
          </cell>
          <cell r="P135">
            <v>-4.8136009832036031E-3</v>
          </cell>
          <cell r="R135">
            <v>-0.12238078034682076</v>
          </cell>
          <cell r="S135">
            <v>-0.12238078034682076</v>
          </cell>
          <cell r="T135">
            <v>-1.1479565432765071E-2</v>
          </cell>
          <cell r="U135">
            <v>0.15340712091346903</v>
          </cell>
        </row>
        <row r="136">
          <cell r="A136">
            <v>42366</v>
          </cell>
          <cell r="B136">
            <v>338940.31</v>
          </cell>
          <cell r="C136">
            <v>3412.8470000000002</v>
          </cell>
          <cell r="D136">
            <v>96.966005856176096</v>
          </cell>
          <cell r="E136">
            <v>-2.1060741960275964E-3</v>
          </cell>
          <cell r="F136">
            <v>-6.9294544061817565E-3</v>
          </cell>
          <cell r="H136">
            <v>-0.12422321300418993</v>
          </cell>
          <cell r="I136">
            <v>-0.12422321300418993</v>
          </cell>
          <cell r="K136">
            <v>0</v>
          </cell>
          <cell r="L136">
            <v>338940.31</v>
          </cell>
          <cell r="M136">
            <v>3495.4549999999999</v>
          </cell>
          <cell r="N136">
            <v>96.97</v>
          </cell>
          <cell r="O136">
            <v>-2.058248430585552E-3</v>
          </cell>
          <cell r="P136">
            <v>-6.8619418271200772E-3</v>
          </cell>
          <cell r="R136">
            <v>-0.12418713872832365</v>
          </cell>
          <cell r="S136">
            <v>-0.12418713872832365</v>
          </cell>
          <cell r="T136">
            <v>-1.1558803068396628E-2</v>
          </cell>
          <cell r="U136">
            <v>0.15280983063470915</v>
          </cell>
        </row>
        <row r="137">
          <cell r="A137">
            <v>42367</v>
          </cell>
          <cell r="B137">
            <v>336841.96</v>
          </cell>
          <cell r="C137">
            <v>3412.8470000000002</v>
          </cell>
          <cell r="D137">
            <v>96.36569774178183</v>
          </cell>
          <cell r="E137">
            <v>-6.1909130843716964E-3</v>
          </cell>
          <cell r="F137">
            <v>-1.3077467840602708E-2</v>
          </cell>
          <cell r="H137">
            <v>-0.1296450709737913</v>
          </cell>
          <cell r="I137">
            <v>-0.1296450709737913</v>
          </cell>
          <cell r="K137">
            <v>0</v>
          </cell>
          <cell r="L137">
            <v>336841.96</v>
          </cell>
          <cell r="M137">
            <v>3495.4549999999999</v>
          </cell>
          <cell r="N137">
            <v>96.37</v>
          </cell>
          <cell r="O137">
            <v>-6.1874806641228908E-3</v>
          </cell>
          <cell r="P137">
            <v>-1.3006964358869277E-2</v>
          </cell>
          <cell r="R137">
            <v>-0.12960621387283233</v>
          </cell>
          <cell r="S137">
            <v>-0.12960621387283233</v>
          </cell>
          <cell r="T137">
            <v>-1.1970693489146811E-2</v>
          </cell>
          <cell r="U137">
            <v>0.15221905321042103</v>
          </cell>
        </row>
        <row r="138">
          <cell r="A138">
            <v>42368</v>
          </cell>
          <cell r="B138">
            <v>338581.58</v>
          </cell>
          <cell r="C138">
            <v>3412.8470000000002</v>
          </cell>
          <cell r="D138">
            <v>96.863378301251203</v>
          </cell>
          <cell r="E138">
            <v>5.1644991021901898E-3</v>
          </cell>
          <cell r="F138">
            <v>-7.9805073093341949E-3</v>
          </cell>
          <cell r="H138">
            <v>-0.1251501237242485</v>
          </cell>
          <cell r="I138">
            <v>-0.1251501237242485</v>
          </cell>
          <cell r="K138">
            <v>0</v>
          </cell>
          <cell r="L138">
            <v>338581.58</v>
          </cell>
          <cell r="M138">
            <v>3495.4549999999999</v>
          </cell>
          <cell r="N138">
            <v>96.86</v>
          </cell>
          <cell r="O138">
            <v>5.084569886894208E-3</v>
          </cell>
          <cell r="P138">
            <v>-7.9885292912740269E-3</v>
          </cell>
          <cell r="R138">
            <v>-0.12518063583815031</v>
          </cell>
          <cell r="S138">
            <v>-0.12518063583815031</v>
          </cell>
          <cell r="T138">
            <v>-1.147345340496031E-2</v>
          </cell>
          <cell r="U138">
            <v>0.15163377031345177</v>
          </cell>
        </row>
        <row r="139">
          <cell r="A139">
            <v>42369</v>
          </cell>
          <cell r="B139">
            <v>339612.2</v>
          </cell>
          <cell r="C139">
            <v>3412.8470000000002</v>
          </cell>
          <cell r="D139">
            <v>97.158224036641869</v>
          </cell>
          <cell r="E139">
            <v>3.0439340498085166E-3</v>
          </cell>
          <cell r="F139">
            <v>-4.9608653974592132E-3</v>
          </cell>
          <cell r="G139">
            <v>4.1875765502683127E-2</v>
          </cell>
          <cell r="H139">
            <v>-0.12248713839738201</v>
          </cell>
          <cell r="I139">
            <v>-0.12248713839738201</v>
          </cell>
          <cell r="K139">
            <v>0</v>
          </cell>
          <cell r="L139">
            <v>339612.2</v>
          </cell>
          <cell r="M139">
            <v>3495.4549999999999</v>
          </cell>
          <cell r="N139">
            <v>97.16</v>
          </cell>
          <cell r="O139">
            <v>3.0972537683253698E-3</v>
          </cell>
          <cell r="P139">
            <v>-4.9160180253994268E-3</v>
          </cell>
          <cell r="Q139">
            <v>4.1930294906166177E-2</v>
          </cell>
          <cell r="R139">
            <v>-0.12247109826589597</v>
          </cell>
          <cell r="S139">
            <v>-0.12247109826589597</v>
          </cell>
          <cell r="T139">
            <v>-1.1139939044880975E-2</v>
          </cell>
          <cell r="U139">
            <v>0.15106184234294845</v>
          </cell>
        </row>
        <row r="140">
          <cell r="A140" t="str">
            <v>31-12-15_Perf</v>
          </cell>
          <cell r="B140">
            <v>339612.36</v>
          </cell>
          <cell r="C140">
            <v>3412.8470000000002</v>
          </cell>
          <cell r="D140">
            <v>97.15826981036804</v>
          </cell>
          <cell r="E140">
            <v>3.0573133954894249E-3</v>
          </cell>
          <cell r="F140">
            <v>-4.9475928257444179E-3</v>
          </cell>
          <cell r="G140">
            <v>4.1889662816200435E-2</v>
          </cell>
          <cell r="H140">
            <v>-0.12247543347846845</v>
          </cell>
          <cell r="I140">
            <v>-0.12247543347846845</v>
          </cell>
          <cell r="K140">
            <v>0</v>
          </cell>
          <cell r="L140">
            <v>339612.36</v>
          </cell>
          <cell r="M140">
            <v>3495.4549999999999</v>
          </cell>
          <cell r="N140">
            <v>97.16</v>
          </cell>
          <cell r="O140">
            <v>3.0972537683253698E-3</v>
          </cell>
          <cell r="P140">
            <v>-4.9160180253994268E-3</v>
          </cell>
          <cell r="Q140">
            <v>4.1930294906166177E-2</v>
          </cell>
          <cell r="R140">
            <v>-0.12247109826589597</v>
          </cell>
          <cell r="S140">
            <v>-0.12247109826589597</v>
          </cell>
          <cell r="T140">
            <v>-1.1139939044880975E-2</v>
          </cell>
          <cell r="U140">
            <v>0.15106184234294845</v>
          </cell>
        </row>
        <row r="141">
          <cell r="A141">
            <v>42370</v>
          </cell>
          <cell r="B141">
            <v>339567.98</v>
          </cell>
          <cell r="C141">
            <v>3412.8470000000002</v>
          </cell>
          <cell r="D141">
            <v>97.145573323072384</v>
          </cell>
          <cell r="E141">
            <v>-1.3067840051528279E-4</v>
          </cell>
          <cell r="F141">
            <v>-1.3067840051528279E-4</v>
          </cell>
          <cell r="H141">
            <v>-1.3067840051528279E-4</v>
          </cell>
          <cell r="I141">
            <v>-0.12260139700982309</v>
          </cell>
          <cell r="K141">
            <v>0</v>
          </cell>
          <cell r="L141">
            <v>339567.98</v>
          </cell>
          <cell r="M141">
            <v>3495.4549999999999</v>
          </cell>
          <cell r="N141">
            <v>97.15</v>
          </cell>
          <cell r="O141">
            <v>-1.0292301358572065E-4</v>
          </cell>
          <cell r="P141">
            <v>-1.0292301358572065E-4</v>
          </cell>
          <cell r="R141">
            <v>-1.3067840051528279E-4</v>
          </cell>
          <cell r="S141">
            <v>-0.12256141618497107</v>
          </cell>
          <cell r="T141">
            <v>-1.1064342813980943E-2</v>
          </cell>
          <cell r="U141">
            <v>0.14995859148653543</v>
          </cell>
        </row>
        <row r="142">
          <cell r="A142">
            <v>42373</v>
          </cell>
          <cell r="B142">
            <v>332419.98</v>
          </cell>
          <cell r="C142">
            <v>3412.8470000000002</v>
          </cell>
          <cell r="D142">
            <v>95.100632106549781</v>
          </cell>
          <cell r="E142">
            <v>-2.1050276884175045E-2</v>
          </cell>
          <cell r="F142">
            <v>-2.1178204468176753E-2</v>
          </cell>
          <cell r="H142">
            <v>-2.1178204468176753E-2</v>
          </cell>
          <cell r="I142">
            <v>-0.14107088054055472</v>
          </cell>
          <cell r="K142">
            <v>0</v>
          </cell>
          <cell r="L142">
            <v>332419.98</v>
          </cell>
          <cell r="M142">
            <v>3495.4549999999999</v>
          </cell>
          <cell r="N142">
            <v>95.1</v>
          </cell>
          <cell r="O142">
            <v>-2.1101389603705778E-2</v>
          </cell>
          <cell r="P142">
            <v>-2.1202140798682656E-2</v>
          </cell>
          <cell r="R142">
            <v>-2.1178204468176753E-2</v>
          </cell>
          <cell r="S142">
            <v>-0.14107658959537572</v>
          </cell>
          <cell r="T142">
            <v>-1.2641845296897714E-2</v>
          </cell>
          <cell r="U142">
            <v>0.14943598929079327</v>
          </cell>
        </row>
        <row r="143">
          <cell r="A143">
            <v>42374</v>
          </cell>
          <cell r="B143">
            <v>332406.77</v>
          </cell>
          <cell r="C143">
            <v>3412.8470000000002</v>
          </cell>
          <cell r="D143">
            <v>95.096852913283115</v>
          </cell>
          <cell r="E143">
            <v>-3.9738886934315154E-5</v>
          </cell>
          <cell r="F143">
            <v>-2.1217101756838219E-2</v>
          </cell>
          <cell r="H143">
            <v>-2.1217101756838219E-2</v>
          </cell>
          <cell r="I143">
            <v>-0.14110501342771753</v>
          </cell>
          <cell r="K143">
            <v>0</v>
          </cell>
          <cell r="L143">
            <v>332406.77</v>
          </cell>
          <cell r="M143">
            <v>3495.4549999999999</v>
          </cell>
          <cell r="N143">
            <v>95.1</v>
          </cell>
          <cell r="O143">
            <v>0</v>
          </cell>
          <cell r="P143">
            <v>-2.1202140798682656E-2</v>
          </cell>
          <cell r="R143">
            <v>-2.1217101756838219E-2</v>
          </cell>
          <cell r="S143">
            <v>-0.14107658959537572</v>
          </cell>
          <cell r="T143">
            <v>-1.2548207873933848E-2</v>
          </cell>
          <cell r="U143">
            <v>0.14891877951691354</v>
          </cell>
        </row>
        <row r="144">
          <cell r="A144">
            <v>42375</v>
          </cell>
          <cell r="B144">
            <v>334651.34000000003</v>
          </cell>
          <cell r="C144">
            <v>3412.8470000000002</v>
          </cell>
          <cell r="D144">
            <v>95.738992491678488</v>
          </cell>
          <cell r="E144">
            <v>6.752479800576916E-3</v>
          </cell>
          <cell r="F144">
            <v>-1.4607890007301227E-2</v>
          </cell>
          <cell r="H144">
            <v>-1.4607890007301227E-2</v>
          </cell>
          <cell r="I144">
            <v>-0.13530534238007141</v>
          </cell>
          <cell r="K144">
            <v>0</v>
          </cell>
          <cell r="L144">
            <v>334651.34000000003</v>
          </cell>
          <cell r="M144">
            <v>3495.4549999999999</v>
          </cell>
          <cell r="N144">
            <v>95.74</v>
          </cell>
          <cell r="O144">
            <v>6.7297581493164227E-3</v>
          </cell>
          <cell r="P144">
            <v>-1.4615067929188985E-2</v>
          </cell>
          <cell r="R144">
            <v>-1.4607890007301227E-2</v>
          </cell>
          <cell r="S144">
            <v>-0.13529624277456653</v>
          </cell>
          <cell r="T144">
            <v>-1.1945273328805683E-2</v>
          </cell>
          <cell r="U144">
            <v>0.14837638023230729</v>
          </cell>
        </row>
        <row r="145">
          <cell r="A145">
            <v>42376</v>
          </cell>
          <cell r="B145">
            <v>327721.56</v>
          </cell>
          <cell r="C145">
            <v>3412.8470000000002</v>
          </cell>
          <cell r="D145">
            <v>93.756480915932258</v>
          </cell>
          <cell r="E145">
            <v>-2.0707462279995759E-2</v>
          </cell>
          <cell r="F145">
            <v>-3.5012859955980469E-2</v>
          </cell>
          <cell r="H145">
            <v>-3.5012859955980469E-2</v>
          </cell>
          <cell r="I145">
            <v>-0.15321097438644993</v>
          </cell>
          <cell r="K145">
            <v>0</v>
          </cell>
          <cell r="L145">
            <v>327721.56</v>
          </cell>
          <cell r="M145">
            <v>3495.4549999999999</v>
          </cell>
          <cell r="N145">
            <v>93.76</v>
          </cell>
          <cell r="O145">
            <v>-2.0681011071652322E-2</v>
          </cell>
          <cell r="P145">
            <v>-3.4993824619184766E-2</v>
          </cell>
          <cell r="R145">
            <v>-3.5012859955980469E-2</v>
          </cell>
          <cell r="S145">
            <v>-0.15317919075144504</v>
          </cell>
          <cell r="T145">
            <v>-1.3426540604683623E-2</v>
          </cell>
          <cell r="U145">
            <v>0.14801601368949821</v>
          </cell>
        </row>
        <row r="146">
          <cell r="A146">
            <v>42377</v>
          </cell>
          <cell r="B146">
            <v>329694.59999999998</v>
          </cell>
          <cell r="C146">
            <v>3412.8470000000002</v>
          </cell>
          <cell r="D146">
            <v>94.320939620163898</v>
          </cell>
          <cell r="E146">
            <v>6.0204766509717178E-3</v>
          </cell>
          <cell r="F146">
            <v>-2.9203177410857539E-2</v>
          </cell>
          <cell r="H146">
            <v>-2.9203177410857539E-2</v>
          </cell>
          <cell r="I146">
            <v>-0.1481129008294445</v>
          </cell>
          <cell r="K146">
            <v>0</v>
          </cell>
          <cell r="L146">
            <v>329694.59999999998</v>
          </cell>
          <cell r="M146">
            <v>3495.4549999999999</v>
          </cell>
          <cell r="N146">
            <v>94.32</v>
          </cell>
          <cell r="O146">
            <v>5.9726962457335997E-3</v>
          </cell>
          <cell r="P146">
            <v>-2.923013585837797E-2</v>
          </cell>
          <cell r="R146">
            <v>-2.9203177410857539E-2</v>
          </cell>
          <cell r="S146">
            <v>-0.14812138728323709</v>
          </cell>
          <cell r="T146">
            <v>-1.288883848795308E-2</v>
          </cell>
          <cell r="U146">
            <v>0.14758381490386085</v>
          </cell>
        </row>
        <row r="147">
          <cell r="A147">
            <v>42380</v>
          </cell>
          <cell r="B147">
            <v>325691.49</v>
          </cell>
          <cell r="C147">
            <v>3412.8470000000002</v>
          </cell>
          <cell r="D147">
            <v>93.175706739179873</v>
          </cell>
          <cell r="E147">
            <v>-1.2141873115301349E-2</v>
          </cell>
          <cell r="F147">
            <v>-4.0990469251472539E-2</v>
          </cell>
          <cell r="H147">
            <v>-4.0990469251472539E-2</v>
          </cell>
          <cell r="I147">
            <v>-0.15845640589613552</v>
          </cell>
          <cell r="K147">
            <v>0</v>
          </cell>
          <cell r="L147">
            <v>325691.49</v>
          </cell>
          <cell r="M147">
            <v>3495.4549999999999</v>
          </cell>
          <cell r="N147">
            <v>93.18</v>
          </cell>
          <cell r="O147">
            <v>-1.2086513994910786E-2</v>
          </cell>
          <cell r="P147">
            <v>-4.0963359407163336E-2</v>
          </cell>
          <cell r="R147">
            <v>-4.0990469251472539E-2</v>
          </cell>
          <cell r="S147">
            <v>-0.1584176300578034</v>
          </cell>
          <cell r="T147">
            <v>-1.368624983358302E-2</v>
          </cell>
          <cell r="U147">
            <v>0.14732367396437596</v>
          </cell>
        </row>
        <row r="148">
          <cell r="A148">
            <v>42381</v>
          </cell>
          <cell r="B148">
            <v>322972.86</v>
          </cell>
          <cell r="C148">
            <v>3412.8470000000002</v>
          </cell>
          <cell r="D148">
            <v>92.397945331866666</v>
          </cell>
          <cell r="E148">
            <v>-8.3472552506668185E-3</v>
          </cell>
          <cell r="F148">
            <v>-4.8995566592452744E-2</v>
          </cell>
          <cell r="H148">
            <v>-4.8995566592452744E-2</v>
          </cell>
          <cell r="I148">
            <v>-0.16548098508068398</v>
          </cell>
          <cell r="K148">
            <v>0</v>
          </cell>
          <cell r="L148">
            <v>322972.86</v>
          </cell>
          <cell r="M148">
            <v>3495.4549999999999</v>
          </cell>
          <cell r="N148">
            <v>92.4</v>
          </cell>
          <cell r="O148">
            <v>-8.3708950418545092E-3</v>
          </cell>
          <cell r="P148">
            <v>-4.899135446685865E-2</v>
          </cell>
          <cell r="R148">
            <v>-4.8995566592452744E-2</v>
          </cell>
          <cell r="S148">
            <v>-0.16546242774566466</v>
          </cell>
          <cell r="T148">
            <v>-1.4193232780385756E-2</v>
          </cell>
          <cell r="U148">
            <v>0.14722243354844955</v>
          </cell>
        </row>
        <row r="149">
          <cell r="A149">
            <v>42382</v>
          </cell>
          <cell r="B149">
            <v>321920.15000000002</v>
          </cell>
          <cell r="C149">
            <v>3412.8470000000002</v>
          </cell>
          <cell r="D149">
            <v>92.096779961407037</v>
          </cell>
          <cell r="E149">
            <v>-3.2594379602050028E-3</v>
          </cell>
          <cell r="F149">
            <v>-5.2095306543024522E-2</v>
          </cell>
          <cell r="H149">
            <v>-5.2095306543024522E-2</v>
          </cell>
          <cell r="I149">
            <v>-0.16820104803642488</v>
          </cell>
          <cell r="K149">
            <v>0</v>
          </cell>
          <cell r="L149">
            <v>321920.15000000002</v>
          </cell>
          <cell r="M149">
            <v>3495.4549999999999</v>
          </cell>
          <cell r="N149">
            <v>92.1</v>
          </cell>
          <cell r="O149">
            <v>-3.2467532467533866E-3</v>
          </cell>
          <cell r="P149">
            <v>-5.2079044874433933E-2</v>
          </cell>
          <cell r="R149">
            <v>-5.2095306543024522E-2</v>
          </cell>
          <cell r="S149">
            <v>-0.16817196531791911</v>
          </cell>
          <cell r="T149">
            <v>-1.4323530093648174E-2</v>
          </cell>
          <cell r="U149">
            <v>0.14718687950693968</v>
          </cell>
        </row>
        <row r="150">
          <cell r="A150">
            <v>42383</v>
          </cell>
          <cell r="B150">
            <v>320154.63</v>
          </cell>
          <cell r="C150">
            <v>3412.8470000000002</v>
          </cell>
          <cell r="D150">
            <v>91.591689780014335</v>
          </cell>
          <cell r="E150">
            <v>-5.4843413809294583E-3</v>
          </cell>
          <cell r="F150">
            <v>-5.7293939478527789E-2</v>
          </cell>
          <cell r="H150">
            <v>-5.7293939478527789E-2</v>
          </cell>
          <cell r="I150">
            <v>-0.17276291744929251</v>
          </cell>
          <cell r="K150">
            <v>0</v>
          </cell>
          <cell r="L150">
            <v>320154.63</v>
          </cell>
          <cell r="M150">
            <v>3495.4549999999999</v>
          </cell>
          <cell r="N150">
            <v>91.59</v>
          </cell>
          <cell r="O150">
            <v>-5.537459283387558E-3</v>
          </cell>
          <cell r="P150">
            <v>-5.732811856731157E-2</v>
          </cell>
          <cell r="R150">
            <v>-5.7293939478527789E-2</v>
          </cell>
          <cell r="S150">
            <v>-0.17277817919075145</v>
          </cell>
          <cell r="T150">
            <v>-1.4612533350174317E-2</v>
          </cell>
          <cell r="U150">
            <v>0.14727523876014614</v>
          </cell>
        </row>
        <row r="151">
          <cell r="A151">
            <v>42384</v>
          </cell>
          <cell r="B151">
            <v>317033.48</v>
          </cell>
          <cell r="C151">
            <v>3412.8470000000002</v>
          </cell>
          <cell r="D151">
            <v>90.698773121095826</v>
          </cell>
          <cell r="E151">
            <v>-9.7488829069877214E-3</v>
          </cell>
          <cell r="F151">
            <v>-6.6484270478259444E-2</v>
          </cell>
          <cell r="H151">
            <v>-6.6484270478259444E-2</v>
          </cell>
          <cell r="I151">
            <v>-0.18082755490339752</v>
          </cell>
          <cell r="K151">
            <v>0</v>
          </cell>
          <cell r="L151">
            <v>317033.48</v>
          </cell>
          <cell r="M151">
            <v>3495.4549999999999</v>
          </cell>
          <cell r="N151">
            <v>90.7</v>
          </cell>
          <cell r="O151">
            <v>-9.7172180369036187E-3</v>
          </cell>
          <cell r="P151">
            <v>-6.6488266776451144E-2</v>
          </cell>
          <cell r="R151">
            <v>-6.6484270478259444E-2</v>
          </cell>
          <cell r="S151">
            <v>-0.18081647398843925</v>
          </cell>
          <cell r="T151">
            <v>-1.5185991787731723E-2</v>
          </cell>
          <cell r="U151">
            <v>0.14761475430882362</v>
          </cell>
        </row>
        <row r="152">
          <cell r="A152">
            <v>42387</v>
          </cell>
          <cell r="B152">
            <v>314951.26</v>
          </cell>
          <cell r="C152">
            <v>3412.8470000000002</v>
          </cell>
          <cell r="D152">
            <v>90.103079570470797</v>
          </cell>
          <cell r="E152">
            <v>-6.5678236885265973E-3</v>
          </cell>
          <cell r="F152">
            <v>-7.2615437200224453E-2</v>
          </cell>
          <cell r="H152">
            <v>-7.2615437200224453E-2</v>
          </cell>
          <cell r="I152">
            <v>-0.18620773509329125</v>
          </cell>
          <cell r="K152">
            <v>0</v>
          </cell>
          <cell r="L152">
            <v>314951.26</v>
          </cell>
          <cell r="M152">
            <v>3495.4549999999999</v>
          </cell>
          <cell r="N152">
            <v>90.1</v>
          </cell>
          <cell r="O152">
            <v>-6.6152149944873617E-3</v>
          </cell>
          <cell r="P152">
            <v>-7.2663647591601488E-2</v>
          </cell>
          <cell r="R152">
            <v>-7.2615437200224453E-2</v>
          </cell>
          <cell r="S152">
            <v>-0.18623554913294804</v>
          </cell>
          <cell r="T152">
            <v>-1.5532892116723929E-2</v>
          </cell>
          <cell r="U152">
            <v>0.14813624541772649</v>
          </cell>
        </row>
        <row r="153">
          <cell r="A153">
            <v>42388</v>
          </cell>
          <cell r="B153">
            <v>316785.07</v>
          </cell>
          <cell r="C153">
            <v>3412.8470000000002</v>
          </cell>
          <cell r="D153">
            <v>90.627706550363257</v>
          </cell>
          <cell r="E153">
            <v>5.8225199670578487E-3</v>
          </cell>
          <cell r="F153">
            <v>-6.7215722066181649E-2</v>
          </cell>
          <cell r="H153">
            <v>-6.7215722066181649E-2</v>
          </cell>
          <cell r="I153">
            <v>-0.18146941338183475</v>
          </cell>
          <cell r="K153">
            <v>0</v>
          </cell>
          <cell r="L153">
            <v>316785.07</v>
          </cell>
          <cell r="M153">
            <v>3495.4549999999999</v>
          </cell>
          <cell r="N153">
            <v>90.63</v>
          </cell>
          <cell r="O153">
            <v>5.8823529411764497E-3</v>
          </cell>
          <cell r="P153">
            <v>-6.7208727871552076E-2</v>
          </cell>
          <cell r="R153">
            <v>-6.7215722066181649E-2</v>
          </cell>
          <cell r="S153">
            <v>-0.1814486994219654</v>
          </cell>
          <cell r="T153">
            <v>-1.5028954703097952E-2</v>
          </cell>
          <cell r="U153">
            <v>0.14846087159033663</v>
          </cell>
        </row>
        <row r="154">
          <cell r="A154">
            <v>42389</v>
          </cell>
          <cell r="B154">
            <v>310613.28999999998</v>
          </cell>
          <cell r="C154">
            <v>3412.8470000000002</v>
          </cell>
          <cell r="D154">
            <v>88.862048002334461</v>
          </cell>
          <cell r="E154">
            <v>-1.9482546952102275E-2</v>
          </cell>
          <cell r="F154">
            <v>-8.5388735557210049E-2</v>
          </cell>
          <cell r="H154">
            <v>-8.5388735557210049E-2</v>
          </cell>
          <cell r="I154">
            <v>-0.19741647396735496</v>
          </cell>
          <cell r="K154">
            <v>0</v>
          </cell>
          <cell r="L154">
            <v>310613.28999999998</v>
          </cell>
          <cell r="M154">
            <v>3495.4549999999999</v>
          </cell>
          <cell r="N154">
            <v>88.86</v>
          </cell>
          <cell r="O154">
            <v>-1.9529956967891393E-2</v>
          </cell>
          <cell r="P154">
            <v>-8.5426101276245392E-2</v>
          </cell>
          <cell r="R154">
            <v>-8.5388735557210049E-2</v>
          </cell>
          <cell r="S154">
            <v>-0.19743497109826591</v>
          </cell>
          <cell r="T154">
            <v>-1.6242253202278789E-2</v>
          </cell>
          <cell r="U154">
            <v>0.14940373237604873</v>
          </cell>
        </row>
        <row r="155">
          <cell r="A155">
            <v>42390</v>
          </cell>
          <cell r="B155">
            <v>306367.2</v>
          </cell>
          <cell r="C155">
            <v>3412.8470000000002</v>
          </cell>
          <cell r="D155">
            <v>87.647301996449684</v>
          </cell>
          <cell r="E155">
            <v>-1.3670020365194158E-2</v>
          </cell>
          <cell r="F155">
            <v>-9.7891490168378947E-2</v>
          </cell>
          <cell r="H155">
            <v>-9.7891490168378947E-2</v>
          </cell>
          <cell r="I155">
            <v>-0.20838780711299054</v>
          </cell>
          <cell r="K155">
            <v>0</v>
          </cell>
          <cell r="L155">
            <v>306367.2</v>
          </cell>
          <cell r="M155">
            <v>3495.4549999999999</v>
          </cell>
          <cell r="N155">
            <v>87.65</v>
          </cell>
          <cell r="O155">
            <v>-1.3616925500787636E-2</v>
          </cell>
          <cell r="P155">
            <v>-9.787978592013169E-2</v>
          </cell>
          <cell r="R155">
            <v>-9.7891490168378947E-2</v>
          </cell>
          <cell r="S155">
            <v>-0.20836343930635837</v>
          </cell>
          <cell r="T155">
            <v>-1.7025556033104294E-2</v>
          </cell>
          <cell r="U155">
            <v>0.15083487309317586</v>
          </cell>
        </row>
        <row r="156">
          <cell r="A156">
            <v>42391</v>
          </cell>
          <cell r="B156">
            <v>308946.99</v>
          </cell>
          <cell r="C156">
            <v>3412.8470000000002</v>
          </cell>
          <cell r="D156">
            <v>88.385343252881242</v>
          </cell>
          <cell r="E156">
            <v>8.4205815766178471E-3</v>
          </cell>
          <cell r="F156">
            <v>-9.0295211870380698E-2</v>
          </cell>
          <cell r="H156">
            <v>-9.0295211870380698E-2</v>
          </cell>
          <cell r="I156">
            <v>-0.20172197206574027</v>
          </cell>
          <cell r="K156">
            <v>0</v>
          </cell>
          <cell r="L156">
            <v>308946.99</v>
          </cell>
          <cell r="M156">
            <v>3495.4549999999999</v>
          </cell>
          <cell r="N156">
            <v>88.39</v>
          </cell>
          <cell r="O156">
            <v>8.4426697090700387E-3</v>
          </cell>
          <cell r="P156">
            <v>-9.0263482914779702E-2</v>
          </cell>
          <cell r="R156">
            <v>-9.0295211870380698E-2</v>
          </cell>
          <cell r="S156">
            <v>-0.20167991329479762</v>
          </cell>
          <cell r="T156">
            <v>-1.6367597748143226E-2</v>
          </cell>
          <cell r="U156">
            <v>0.15188403999733482</v>
          </cell>
        </row>
        <row r="157">
          <cell r="A157">
            <v>42394</v>
          </cell>
          <cell r="B157">
            <v>309143.53000000003</v>
          </cell>
          <cell r="C157">
            <v>3412.8470000000002</v>
          </cell>
          <cell r="D157">
            <v>88.441570553761963</v>
          </cell>
          <cell r="E157">
            <v>6.3616091550211529E-4</v>
          </cell>
          <cell r="F157">
            <v>-8.9716493239527573E-2</v>
          </cell>
          <cell r="H157">
            <v>-8.9716493239527573E-2</v>
          </cell>
          <cell r="I157">
            <v>-0.20121413878466432</v>
          </cell>
          <cell r="K157">
            <v>0</v>
          </cell>
          <cell r="L157">
            <v>309143.53000000003</v>
          </cell>
          <cell r="M157">
            <v>3495.4549999999999</v>
          </cell>
          <cell r="N157">
            <v>88.44</v>
          </cell>
          <cell r="O157">
            <v>5.6567485009617613E-4</v>
          </cell>
          <cell r="P157">
            <v>-8.9748867846850544E-2</v>
          </cell>
          <cell r="R157">
            <v>-8.9716493239527573E-2</v>
          </cell>
          <cell r="S157">
            <v>-0.20122832369942201</v>
          </cell>
          <cell r="T157">
            <v>-1.6221319899173636E-2</v>
          </cell>
          <cell r="U157">
            <v>0.15287126450215749</v>
          </cell>
        </row>
        <row r="158">
          <cell r="A158">
            <v>42395</v>
          </cell>
          <cell r="B158">
            <v>306880.26</v>
          </cell>
          <cell r="C158">
            <v>3412.8470000000002</v>
          </cell>
          <cell r="D158">
            <v>87.794081171120794</v>
          </cell>
          <cell r="E158">
            <v>-7.321097743821392E-3</v>
          </cell>
          <cell r="F158">
            <v>-9.6380767767109465E-2</v>
          </cell>
          <cell r="H158">
            <v>-9.6380767767109465E-2</v>
          </cell>
          <cell r="I158">
            <v>-0.20706212815100433</v>
          </cell>
          <cell r="K158">
            <v>0</v>
          </cell>
          <cell r="L158">
            <v>306880.26</v>
          </cell>
          <cell r="M158">
            <v>3495.4549999999999</v>
          </cell>
          <cell r="N158">
            <v>87.79</v>
          </cell>
          <cell r="O158">
            <v>-7.3496155585707212E-3</v>
          </cell>
          <cell r="P158">
            <v>-9.6438863729929936E-2</v>
          </cell>
          <cell r="R158">
            <v>-9.6380767767109465E-2</v>
          </cell>
          <cell r="S158">
            <v>-0.2070989884393063</v>
          </cell>
          <cell r="T158">
            <v>-1.6583723543519113E-2</v>
          </cell>
          <cell r="U158">
            <v>0.1540900739295781</v>
          </cell>
        </row>
        <row r="159">
          <cell r="A159">
            <v>42396</v>
          </cell>
          <cell r="B159">
            <v>308958.58</v>
          </cell>
          <cell r="C159">
            <v>3412.8470000000002</v>
          </cell>
          <cell r="D159">
            <v>88.388658987170487</v>
          </cell>
          <cell r="E159">
            <v>6.7724134488154064E-3</v>
          </cell>
          <cell r="F159">
            <v>-9.026108472612715E-2</v>
          </cell>
          <cell r="H159">
            <v>-9.026108472612715E-2</v>
          </cell>
          <cell r="I159">
            <v>-0.20169202504361916</v>
          </cell>
          <cell r="K159">
            <v>0</v>
          </cell>
          <cell r="L159">
            <v>308958.58</v>
          </cell>
          <cell r="M159">
            <v>3495.4549999999999</v>
          </cell>
          <cell r="N159">
            <v>88.39</v>
          </cell>
          <cell r="O159">
            <v>6.8344913999316415E-3</v>
          </cell>
          <cell r="P159">
            <v>-9.0263482914779702E-2</v>
          </cell>
          <cell r="R159">
            <v>-9.026108472612715E-2</v>
          </cell>
          <cell r="S159">
            <v>-0.20167991329479762</v>
          </cell>
          <cell r="T159">
            <v>-1.6042439772050443E-2</v>
          </cell>
          <cell r="U159">
            <v>0.15501584366348231</v>
          </cell>
        </row>
        <row r="160">
          <cell r="A160">
            <v>42397</v>
          </cell>
          <cell r="B160">
            <v>308953.73</v>
          </cell>
          <cell r="C160">
            <v>3412.8470000000002</v>
          </cell>
          <cell r="D160">
            <v>88.387271471096028</v>
          </cell>
          <cell r="E160">
            <v>-1.5697897109867576E-5</v>
          </cell>
          <cell r="F160">
            <v>-9.0275365714015954E-2</v>
          </cell>
          <cell r="H160">
            <v>-9.0275365714015954E-2</v>
          </cell>
          <cell r="I160">
            <v>-0.20170455680007204</v>
          </cell>
          <cell r="K160">
            <v>0</v>
          </cell>
          <cell r="L160">
            <v>308953.73</v>
          </cell>
          <cell r="M160">
            <v>3495.4549999999999</v>
          </cell>
          <cell r="N160">
            <v>88.39</v>
          </cell>
          <cell r="O160">
            <v>0</v>
          </cell>
          <cell r="P160">
            <v>-9.0263482914779702E-2</v>
          </cell>
          <cell r="R160">
            <v>-9.0275365714015954E-2</v>
          </cell>
          <cell r="S160">
            <v>-0.20167991329479762</v>
          </cell>
          <cell r="T160">
            <v>-1.5936905815678415E-2</v>
          </cell>
          <cell r="U160">
            <v>0.15590557851706169</v>
          </cell>
        </row>
        <row r="161">
          <cell r="A161">
            <v>42398</v>
          </cell>
          <cell r="B161">
            <v>313336.15000000002</v>
          </cell>
          <cell r="C161">
            <v>3412.8470000000002</v>
          </cell>
          <cell r="D161">
            <v>89.641019552533223</v>
          </cell>
          <cell r="E161">
            <v>1.4184713031301088E-2</v>
          </cell>
          <cell r="F161">
            <v>-7.7371182839163999E-2</v>
          </cell>
          <cell r="H161">
            <v>-7.7371182839163999E-2</v>
          </cell>
          <cell r="I161">
            <v>-0.19038096502408575</v>
          </cell>
          <cell r="K161">
            <v>0</v>
          </cell>
          <cell r="L161">
            <v>313336.15000000002</v>
          </cell>
          <cell r="M161">
            <v>3495.4549999999999</v>
          </cell>
          <cell r="N161">
            <v>89.64</v>
          </cell>
          <cell r="O161">
            <v>1.4141871252404181E-2</v>
          </cell>
          <cell r="P161">
            <v>-7.7398106216549967E-2</v>
          </cell>
          <cell r="R161">
            <v>-7.7371182839163999E-2</v>
          </cell>
          <cell r="S161">
            <v>-0.19039017341040465</v>
          </cell>
          <cell r="T161">
            <v>-1.4945678777024796E-2</v>
          </cell>
          <cell r="U161">
            <v>0.15632838306823385</v>
          </cell>
        </row>
        <row r="162">
          <cell r="A162">
            <v>42401</v>
          </cell>
          <cell r="B162">
            <v>313959.62</v>
          </cell>
          <cell r="C162">
            <v>3412.8470000000002</v>
          </cell>
          <cell r="D162">
            <v>89.819385459117626</v>
          </cell>
          <cell r="E162">
            <v>1.9897799854884379E-3</v>
          </cell>
          <cell r="F162">
            <v>1.9897799854884379E-3</v>
          </cell>
          <cell r="H162">
            <v>-7.5535354484742578E-2</v>
          </cell>
          <cell r="I162">
            <v>-0.18877000127242027</v>
          </cell>
          <cell r="K162">
            <v>0</v>
          </cell>
          <cell r="L162">
            <v>313959.62</v>
          </cell>
          <cell r="M162">
            <v>3495.4549999999999</v>
          </cell>
          <cell r="N162">
            <v>89.82</v>
          </cell>
          <cell r="O162">
            <v>2.0080321285140812E-3</v>
          </cell>
          <cell r="P162">
            <v>2.0080321285140812E-3</v>
          </cell>
          <cell r="R162">
            <v>-7.5535354484742578E-2</v>
          </cell>
          <cell r="S162">
            <v>-0.18876445086705207</v>
          </cell>
          <cell r="T162">
            <v>-1.4721734595099178E-2</v>
          </cell>
          <cell r="U162">
            <v>0.15590688994849664</v>
          </cell>
        </row>
        <row r="163">
          <cell r="A163">
            <v>42402</v>
          </cell>
          <cell r="B163">
            <v>314437.45</v>
          </cell>
          <cell r="C163">
            <v>3412.8470000000002</v>
          </cell>
          <cell r="D163">
            <v>89.956085831458282</v>
          </cell>
          <cell r="E163">
            <v>1.5219473128422756E-3</v>
          </cell>
          <cell r="F163">
            <v>3.5147556386327938E-3</v>
          </cell>
          <cell r="H163">
            <v>-7.4128368001682876E-2</v>
          </cell>
          <cell r="I163">
            <v>-0.18753535195575977</v>
          </cell>
          <cell r="K163">
            <v>0</v>
          </cell>
          <cell r="L163">
            <v>314437.45</v>
          </cell>
          <cell r="M163">
            <v>3495.4549999999999</v>
          </cell>
          <cell r="N163">
            <v>89.96</v>
          </cell>
          <cell r="O163">
            <v>1.55867290135836E-3</v>
          </cell>
          <cell r="P163">
            <v>3.5698348951360703E-3</v>
          </cell>
          <cell r="R163">
            <v>-7.4128368001682876E-2</v>
          </cell>
          <cell r="S163">
            <v>-0.1875</v>
          </cell>
          <cell r="T163">
            <v>-1.4528699420495172E-2</v>
          </cell>
          <cell r="U163">
            <v>0.15550356720962163</v>
          </cell>
        </row>
        <row r="164">
          <cell r="A164">
            <v>42403</v>
          </cell>
          <cell r="B164">
            <v>311731.21999999997</v>
          </cell>
          <cell r="C164">
            <v>3412.8470000000002</v>
          </cell>
          <cell r="D164">
            <v>89.181871887923023</v>
          </cell>
          <cell r="E164">
            <v>-8.6065766021192758E-3</v>
          </cell>
          <cell r="F164">
            <v>-5.1220709771280237E-3</v>
          </cell>
          <cell r="H164">
            <v>-8.2096953126205574E-2</v>
          </cell>
          <cell r="I164">
            <v>-0.19452789118566638</v>
          </cell>
          <cell r="K164">
            <v>0</v>
          </cell>
          <cell r="L164">
            <v>311731.21999999997</v>
          </cell>
          <cell r="M164">
            <v>3495.4549999999999</v>
          </cell>
          <cell r="N164">
            <v>89.18</v>
          </cell>
          <cell r="O164">
            <v>-8.6705202312137297E-3</v>
          </cell>
          <cell r="P164">
            <v>-5.1316376617580595E-3</v>
          </cell>
          <cell r="R164">
            <v>-8.2096953126205574E-2</v>
          </cell>
          <cell r="S164">
            <v>-0.19454479768786115</v>
          </cell>
          <cell r="T164">
            <v>-1.4978438264037663E-2</v>
          </cell>
          <cell r="U164">
            <v>0.15503592189915258</v>
          </cell>
        </row>
        <row r="165">
          <cell r="A165">
            <v>42404</v>
          </cell>
          <cell r="B165">
            <v>313745.84000000003</v>
          </cell>
          <cell r="C165">
            <v>3412.8470000000002</v>
          </cell>
          <cell r="D165">
            <v>89.758226039242402</v>
          </cell>
          <cell r="E165">
            <v>6.4626828201552744E-3</v>
          </cell>
          <cell r="F165">
            <v>1.307509522919803E-3</v>
          </cell>
          <cell r="H165">
            <v>-7.6164836874605957E-2</v>
          </cell>
          <cell r="I165">
            <v>-0.18932238042591765</v>
          </cell>
          <cell r="K165">
            <v>0</v>
          </cell>
          <cell r="L165">
            <v>313745.84000000003</v>
          </cell>
          <cell r="M165">
            <v>3495.4549999999999</v>
          </cell>
          <cell r="N165">
            <v>89.76</v>
          </cell>
          <cell r="O165">
            <v>6.503700381251365E-3</v>
          </cell>
          <cell r="P165">
            <v>1.3386880856760541E-3</v>
          </cell>
          <cell r="R165">
            <v>-7.6164836874605957E-2</v>
          </cell>
          <cell r="S165">
            <v>-0.18930635838150278</v>
          </cell>
          <cell r="T165">
            <v>-1.4481940004273497E-2</v>
          </cell>
          <cell r="U165">
            <v>0.15461847103243626</v>
          </cell>
        </row>
        <row r="166">
          <cell r="A166">
            <v>42405</v>
          </cell>
          <cell r="B166">
            <v>314664.17</v>
          </cell>
          <cell r="C166">
            <v>3412.8470000000002</v>
          </cell>
          <cell r="D166">
            <v>90.020947201437295</v>
          </cell>
          <cell r="E166">
            <v>2.9269870159871481E-3</v>
          </cell>
          <cell r="F166">
            <v>4.2383236023038062E-3</v>
          </cell>
          <cell r="H166">
            <v>-7.3460783347225722E-2</v>
          </cell>
          <cell r="I166">
            <v>-0.18694953755927302</v>
          </cell>
          <cell r="K166">
            <v>0</v>
          </cell>
          <cell r="L166">
            <v>314664.17</v>
          </cell>
          <cell r="M166">
            <v>3495.4549999999999</v>
          </cell>
          <cell r="N166">
            <v>90.02</v>
          </cell>
          <cell r="O166">
            <v>2.8966131907306458E-3</v>
          </cell>
          <cell r="P166">
            <v>4.2391789379740974E-3</v>
          </cell>
          <cell r="R166">
            <v>-7.3460783347225722E-2</v>
          </cell>
          <cell r="S166">
            <v>-0.18695809248554918</v>
          </cell>
          <cell r="T166">
            <v>-1.4211628831588996E-2</v>
          </cell>
          <cell r="U166">
            <v>0.15423127297654199</v>
          </cell>
        </row>
        <row r="167">
          <cell r="A167">
            <v>42408</v>
          </cell>
          <cell r="B167">
            <v>314542.28000000003</v>
          </cell>
          <cell r="C167">
            <v>3412.8470000000002</v>
          </cell>
          <cell r="D167">
            <v>89.986076204671505</v>
          </cell>
          <cell r="E167">
            <v>-3.8736536161698698E-4</v>
          </cell>
          <cell r="F167">
            <v>3.8493164609318953E-3</v>
          </cell>
          <cell r="H167">
            <v>-7.3819692545936677E-2</v>
          </cell>
          <cell r="I167">
            <v>-0.18726448514566918</v>
          </cell>
          <cell r="K167">
            <v>0</v>
          </cell>
          <cell r="L167">
            <v>314542.28000000003</v>
          </cell>
          <cell r="M167">
            <v>3495.4549999999999</v>
          </cell>
          <cell r="N167">
            <v>89.99</v>
          </cell>
          <cell r="O167">
            <v>-3.3325927571647984E-4</v>
          </cell>
          <cell r="P167">
            <v>3.9045069165550839E-3</v>
          </cell>
          <cell r="R167">
            <v>-7.3819692545936677E-2</v>
          </cell>
          <cell r="S167">
            <v>-0.18722904624277459</v>
          </cell>
          <cell r="T167">
            <v>-1.4142738605670502E-2</v>
          </cell>
          <cell r="U167">
            <v>0.15384341187585887</v>
          </cell>
        </row>
        <row r="168">
          <cell r="A168">
            <v>42409</v>
          </cell>
          <cell r="B168">
            <v>312010.69</v>
          </cell>
          <cell r="C168">
            <v>3412.8470000000002</v>
          </cell>
          <cell r="D168">
            <v>89.261824283247819</v>
          </cell>
          <cell r="E168">
            <v>-8.0484887437073382E-3</v>
          </cell>
          <cell r="F168">
            <v>-4.2301534629821669E-3</v>
          </cell>
          <cell r="H168">
            <v>-8.1274044325124084E-2</v>
          </cell>
          <cell r="I168">
            <v>-0.19380577778858543</v>
          </cell>
          <cell r="K168">
            <v>0</v>
          </cell>
          <cell r="L168">
            <v>312010.69</v>
          </cell>
          <cell r="M168">
            <v>3495.4549999999999</v>
          </cell>
          <cell r="N168">
            <v>89.26</v>
          </cell>
          <cell r="O168">
            <v>-8.1120124458271547E-3</v>
          </cell>
          <cell r="P168">
            <v>-4.2391789379740974E-3</v>
          </cell>
          <cell r="R168">
            <v>-8.1274044325124084E-2</v>
          </cell>
          <cell r="S168">
            <v>-0.19382225433526001</v>
          </cell>
          <cell r="T168">
            <v>-1.4549716380912514E-2</v>
          </cell>
          <cell r="U168">
            <v>0.1533955547255437</v>
          </cell>
        </row>
        <row r="169">
          <cell r="A169">
            <v>42410</v>
          </cell>
          <cell r="B169">
            <v>312517.21999999997</v>
          </cell>
          <cell r="C169">
            <v>3412.8470000000002</v>
          </cell>
          <cell r="D169">
            <v>89.406735317719722</v>
          </cell>
          <cell r="E169">
            <v>1.6234379661799192E-3</v>
          </cell>
          <cell r="F169">
            <v>-2.6135828885368584E-3</v>
          </cell>
          <cell r="H169">
            <v>-7.9782549728166674E-2</v>
          </cell>
          <cell r="I169">
            <v>-0.19249697148013256</v>
          </cell>
          <cell r="K169">
            <v>0</v>
          </cell>
          <cell r="L169">
            <v>312517.21999999997</v>
          </cell>
          <cell r="M169">
            <v>3495.4549999999999</v>
          </cell>
          <cell r="N169">
            <v>89.41</v>
          </cell>
          <cell r="O169">
            <v>1.6804839793860271E-3</v>
          </cell>
          <cell r="P169">
            <v>-2.5658188308791408E-3</v>
          </cell>
          <cell r="R169">
            <v>-7.9782549728166674E-2</v>
          </cell>
          <cell r="S169">
            <v>-0.19246748554913296</v>
          </cell>
          <cell r="T169">
            <v>-1.4358194619262576E-2</v>
          </cell>
          <cell r="U169">
            <v>0.15296171642174791</v>
          </cell>
        </row>
        <row r="170">
          <cell r="A170">
            <v>42411</v>
          </cell>
          <cell r="B170">
            <v>307278.71999999997</v>
          </cell>
          <cell r="C170">
            <v>3412.8470000000002</v>
          </cell>
          <cell r="D170">
            <v>87.908074914424589</v>
          </cell>
          <cell r="E170">
            <v>-1.676227633152505E-2</v>
          </cell>
          <cell r="F170">
            <v>-1.9332049621468839E-2</v>
          </cell>
          <cell r="H170">
            <v>-9.5207488914714422E-2</v>
          </cell>
          <cell r="I170">
            <v>-0.20603256038272588</v>
          </cell>
          <cell r="K170">
            <v>0</v>
          </cell>
          <cell r="L170">
            <v>307278.71999999997</v>
          </cell>
          <cell r="M170">
            <v>3495.4549999999999</v>
          </cell>
          <cell r="N170">
            <v>87.91</v>
          </cell>
          <cell r="O170">
            <v>-1.67766469075048E-2</v>
          </cell>
          <cell r="P170">
            <v>-1.9299419901829595E-2</v>
          </cell>
          <cell r="R170">
            <v>-9.5207488914714422E-2</v>
          </cell>
          <cell r="S170">
            <v>-0.20601517341040465</v>
          </cell>
          <cell r="T170">
            <v>-1.5274957450529314E-2</v>
          </cell>
          <cell r="U170">
            <v>0.15249174866892085</v>
          </cell>
        </row>
        <row r="171">
          <cell r="A171">
            <v>42412</v>
          </cell>
          <cell r="B171">
            <v>0</v>
          </cell>
          <cell r="C171">
            <v>3412.8470000000002</v>
          </cell>
          <cell r="D171">
            <v>0</v>
          </cell>
          <cell r="E171">
            <v>-1</v>
          </cell>
          <cell r="F171">
            <v>-1</v>
          </cell>
          <cell r="H171">
            <v>-1</v>
          </cell>
          <cell r="I171">
            <v>-1</v>
          </cell>
          <cell r="K171">
            <v>0</v>
          </cell>
          <cell r="L171">
            <v>0</v>
          </cell>
          <cell r="M171">
            <v>3495.4549999999999</v>
          </cell>
          <cell r="N171">
            <v>0</v>
          </cell>
          <cell r="O171">
            <v>-1</v>
          </cell>
          <cell r="P171">
            <v>-1</v>
          </cell>
          <cell r="R171">
            <v>-1</v>
          </cell>
          <cell r="S171">
            <v>-1</v>
          </cell>
          <cell r="T171">
            <v>-7.3962836601864979E-2</v>
          </cell>
          <cell r="U171">
            <v>0.30655699382110824</v>
          </cell>
        </row>
        <row r="172">
          <cell r="A172">
            <v>42415</v>
          </cell>
          <cell r="B172">
            <v>0</v>
          </cell>
          <cell r="C172">
            <v>3412.8470000000002</v>
          </cell>
          <cell r="D172">
            <v>0</v>
          </cell>
          <cell r="E172" t="e">
            <v>#DIV/0!</v>
          </cell>
          <cell r="F172">
            <v>-1</v>
          </cell>
          <cell r="H172">
            <v>-1</v>
          </cell>
          <cell r="I172">
            <v>-1</v>
          </cell>
          <cell r="K172">
            <v>0</v>
          </cell>
          <cell r="L172">
            <v>0</v>
          </cell>
          <cell r="M172">
            <v>3495.4549999999999</v>
          </cell>
          <cell r="N172">
            <v>0</v>
          </cell>
          <cell r="O172" t="e">
            <v>#DIV/0!</v>
          </cell>
          <cell r="P172">
            <v>-1</v>
          </cell>
          <cell r="R172">
            <v>-1</v>
          </cell>
          <cell r="S172">
            <v>-1</v>
          </cell>
          <cell r="T172">
            <v>-7.3512009503488684E-2</v>
          </cell>
          <cell r="U172">
            <v>0.40371329031878533</v>
          </cell>
        </row>
        <row r="173">
          <cell r="A173">
            <v>42416</v>
          </cell>
          <cell r="B173">
            <v>0</v>
          </cell>
          <cell r="C173">
            <v>3412.8470000000002</v>
          </cell>
          <cell r="D173">
            <v>0</v>
          </cell>
          <cell r="E173" t="e">
            <v>#DIV/0!</v>
          </cell>
          <cell r="F173">
            <v>-1</v>
          </cell>
          <cell r="H173">
            <v>-1</v>
          </cell>
          <cell r="I173">
            <v>-1</v>
          </cell>
          <cell r="K173">
            <v>0</v>
          </cell>
          <cell r="L173">
            <v>0</v>
          </cell>
          <cell r="M173">
            <v>3495.4549999999999</v>
          </cell>
          <cell r="N173">
            <v>0</v>
          </cell>
          <cell r="O173" t="e">
            <v>#DIV/0!</v>
          </cell>
          <cell r="P173">
            <v>-1</v>
          </cell>
          <cell r="R173">
            <v>-1</v>
          </cell>
          <cell r="S173">
            <v>-1</v>
          </cell>
          <cell r="T173">
            <v>-7.3066644978879935E-2</v>
          </cell>
          <cell r="U173">
            <v>0.47991870573989631</v>
          </cell>
        </row>
        <row r="174">
          <cell r="A174">
            <v>42417</v>
          </cell>
          <cell r="B174">
            <v>0</v>
          </cell>
          <cell r="C174">
            <v>3412.8470000000002</v>
          </cell>
          <cell r="D174">
            <v>0</v>
          </cell>
          <cell r="E174" t="e">
            <v>#DIV/0!</v>
          </cell>
          <cell r="F174">
            <v>-1</v>
          </cell>
          <cell r="H174">
            <v>-1</v>
          </cell>
          <cell r="I174">
            <v>-1</v>
          </cell>
          <cell r="K174">
            <v>0</v>
          </cell>
          <cell r="L174">
            <v>0</v>
          </cell>
          <cell r="M174">
            <v>3495.4549999999999</v>
          </cell>
          <cell r="N174">
            <v>0</v>
          </cell>
          <cell r="O174" t="e">
            <v>#DIV/0!</v>
          </cell>
          <cell r="P174">
            <v>-1</v>
          </cell>
          <cell r="R174">
            <v>-1</v>
          </cell>
          <cell r="S174">
            <v>-1</v>
          </cell>
          <cell r="T174">
            <v>-7.2626644342690838E-2</v>
          </cell>
          <cell r="U174">
            <v>0.54409086895406922</v>
          </cell>
        </row>
        <row r="175">
          <cell r="A175">
            <v>42418</v>
          </cell>
          <cell r="B175">
            <v>0</v>
          </cell>
          <cell r="C175">
            <v>3412.8470000000002</v>
          </cell>
          <cell r="D175">
            <v>0</v>
          </cell>
          <cell r="E175" t="e">
            <v>#DIV/0!</v>
          </cell>
          <cell r="F175">
            <v>-1</v>
          </cell>
          <cell r="H175">
            <v>-1</v>
          </cell>
          <cell r="I175">
            <v>-1</v>
          </cell>
          <cell r="K175">
            <v>0</v>
          </cell>
          <cell r="L175">
            <v>0</v>
          </cell>
          <cell r="M175">
            <v>3495.4549999999999</v>
          </cell>
          <cell r="N175">
            <v>0</v>
          </cell>
          <cell r="O175" t="e">
            <v>#DIV/0!</v>
          </cell>
          <cell r="P175">
            <v>-1</v>
          </cell>
          <cell r="R175">
            <v>-1</v>
          </cell>
          <cell r="S175">
            <v>-1</v>
          </cell>
          <cell r="T175">
            <v>-7.2191911272440734E-2</v>
          </cell>
          <cell r="U175">
            <v>0.60013896009437928</v>
          </cell>
        </row>
        <row r="176">
          <cell r="A176">
            <v>42419</v>
          </cell>
          <cell r="B176">
            <v>0</v>
          </cell>
          <cell r="C176">
            <v>3412.8470000000002</v>
          </cell>
          <cell r="D176">
            <v>0</v>
          </cell>
          <cell r="E176" t="e">
            <v>#DIV/0!</v>
          </cell>
          <cell r="F176">
            <v>-1</v>
          </cell>
          <cell r="H176">
            <v>-1</v>
          </cell>
          <cell r="I176">
            <v>-1</v>
          </cell>
          <cell r="K176">
            <v>0</v>
          </cell>
          <cell r="L176">
            <v>0</v>
          </cell>
          <cell r="M176">
            <v>3495.4549999999999</v>
          </cell>
          <cell r="N176">
            <v>0</v>
          </cell>
          <cell r="O176" t="e">
            <v>#DIV/0!</v>
          </cell>
          <cell r="P176">
            <v>-1</v>
          </cell>
          <cell r="R176">
            <v>-1</v>
          </cell>
          <cell r="S176">
            <v>-1</v>
          </cell>
          <cell r="T176">
            <v>-7.1762351738215102E-2</v>
          </cell>
          <cell r="U176">
            <v>0.65019989313065629</v>
          </cell>
        </row>
        <row r="177">
          <cell r="A177">
            <v>42422</v>
          </cell>
          <cell r="B177">
            <v>0</v>
          </cell>
          <cell r="C177">
            <v>3412.8470000000002</v>
          </cell>
          <cell r="D177">
            <v>0</v>
          </cell>
          <cell r="E177" t="e">
            <v>#DIV/0!</v>
          </cell>
          <cell r="F177">
            <v>-1</v>
          </cell>
          <cell r="H177">
            <v>-1</v>
          </cell>
          <cell r="I177">
            <v>-1</v>
          </cell>
          <cell r="K177">
            <v>0</v>
          </cell>
          <cell r="L177">
            <v>0</v>
          </cell>
          <cell r="M177">
            <v>3495.4549999999999</v>
          </cell>
          <cell r="N177">
            <v>0</v>
          </cell>
          <cell r="O177" t="e">
            <v>#DIV/0!</v>
          </cell>
          <cell r="P177">
            <v>-1</v>
          </cell>
          <cell r="R177">
            <v>-1</v>
          </cell>
          <cell r="S177">
            <v>-1</v>
          </cell>
          <cell r="T177">
            <v>-7.1337873934879781E-2</v>
          </cell>
          <cell r="U177">
            <v>0.6955969943792687</v>
          </cell>
        </row>
        <row r="178">
          <cell r="A178">
            <v>42423</v>
          </cell>
          <cell r="B178">
            <v>0</v>
          </cell>
          <cell r="C178">
            <v>3412.8470000000002</v>
          </cell>
          <cell r="D178">
            <v>0</v>
          </cell>
          <cell r="E178" t="e">
            <v>#DIV/0!</v>
          </cell>
          <cell r="F178">
            <v>-1</v>
          </cell>
          <cell r="H178">
            <v>-1</v>
          </cell>
          <cell r="I178">
            <v>-1</v>
          </cell>
          <cell r="K178">
            <v>0</v>
          </cell>
          <cell r="L178">
            <v>0</v>
          </cell>
          <cell r="M178">
            <v>3495.4549999999999</v>
          </cell>
          <cell r="N178">
            <v>0</v>
          </cell>
          <cell r="O178" t="e">
            <v>#DIV/0!</v>
          </cell>
          <cell r="P178">
            <v>-1</v>
          </cell>
          <cell r="R178">
            <v>-1</v>
          </cell>
          <cell r="S178">
            <v>-1</v>
          </cell>
          <cell r="T178">
            <v>-7.0918388216639983E-2</v>
          </cell>
          <cell r="U178">
            <v>0.7372192626373909</v>
          </cell>
        </row>
        <row r="179">
          <cell r="A179">
            <v>42424</v>
          </cell>
          <cell r="B179">
            <v>0</v>
          </cell>
          <cell r="C179">
            <v>3412.8470000000002</v>
          </cell>
          <cell r="D179">
            <v>0</v>
          </cell>
          <cell r="E179" t="e">
            <v>#DIV/0!</v>
          </cell>
          <cell r="F179">
            <v>-1</v>
          </cell>
          <cell r="H179">
            <v>-1</v>
          </cell>
          <cell r="I179">
            <v>-1</v>
          </cell>
          <cell r="K179">
            <v>0</v>
          </cell>
          <cell r="L179">
            <v>0</v>
          </cell>
          <cell r="M179">
            <v>3495.4549999999999</v>
          </cell>
          <cell r="N179">
            <v>0</v>
          </cell>
          <cell r="O179" t="e">
            <v>#DIV/0!</v>
          </cell>
          <cell r="P179">
            <v>-1</v>
          </cell>
          <cell r="R179">
            <v>-1</v>
          </cell>
          <cell r="S179">
            <v>-1</v>
          </cell>
          <cell r="T179">
            <v>-7.050380703395831E-2</v>
          </cell>
          <cell r="U179">
            <v>0.77569935767405929</v>
          </cell>
        </row>
        <row r="180">
          <cell r="A180">
            <v>42425</v>
          </cell>
          <cell r="B180">
            <v>0</v>
          </cell>
          <cell r="C180">
            <v>3412.8470000000002</v>
          </cell>
          <cell r="D180">
            <v>0</v>
          </cell>
          <cell r="E180" t="e">
            <v>#DIV/0!</v>
          </cell>
          <cell r="F180">
            <v>-1</v>
          </cell>
          <cell r="H180">
            <v>-1</v>
          </cell>
          <cell r="I180">
            <v>-1</v>
          </cell>
          <cell r="K180">
            <v>0</v>
          </cell>
          <cell r="L180">
            <v>0</v>
          </cell>
          <cell r="M180">
            <v>3495.4549999999999</v>
          </cell>
          <cell r="N180">
            <v>0</v>
          </cell>
          <cell r="O180" t="e">
            <v>#DIV/0!</v>
          </cell>
          <cell r="P180">
            <v>-1</v>
          </cell>
          <cell r="R180">
            <v>-1</v>
          </cell>
          <cell r="S180">
            <v>-1</v>
          </cell>
          <cell r="T180">
            <v>-7.0094044872575978E-2</v>
          </cell>
          <cell r="U180">
            <v>0.8115073334390237</v>
          </cell>
        </row>
        <row r="181">
          <cell r="A181">
            <v>42426</v>
          </cell>
          <cell r="B181">
            <v>0</v>
          </cell>
          <cell r="C181">
            <v>3412.8470000000002</v>
          </cell>
          <cell r="D181">
            <v>0</v>
          </cell>
          <cell r="E181" t="e">
            <v>#DIV/0!</v>
          </cell>
          <cell r="F181">
            <v>-1</v>
          </cell>
          <cell r="H181">
            <v>-1</v>
          </cell>
          <cell r="I181">
            <v>-1</v>
          </cell>
          <cell r="K181">
            <v>0</v>
          </cell>
          <cell r="L181">
            <v>0</v>
          </cell>
          <cell r="M181">
            <v>3495.4549999999999</v>
          </cell>
          <cell r="N181">
            <v>0</v>
          </cell>
          <cell r="O181" t="e">
            <v>#DIV/0!</v>
          </cell>
          <cell r="P181">
            <v>-1</v>
          </cell>
          <cell r="R181">
            <v>-1</v>
          </cell>
          <cell r="S181">
            <v>-1</v>
          </cell>
          <cell r="T181">
            <v>-6.9689018194807772E-2</v>
          </cell>
          <cell r="U181">
            <v>0.84500431302742574</v>
          </cell>
        </row>
        <row r="182">
          <cell r="A182">
            <v>42429</v>
          </cell>
          <cell r="B182">
            <v>0</v>
          </cell>
          <cell r="C182">
            <v>3412.8470000000002</v>
          </cell>
          <cell r="D182">
            <v>0</v>
          </cell>
          <cell r="E182" t="e">
            <v>#DIV/0!</v>
          </cell>
          <cell r="F182">
            <v>-1</v>
          </cell>
          <cell r="H182">
            <v>-1</v>
          </cell>
          <cell r="I182">
            <v>-1</v>
          </cell>
          <cell r="K182">
            <v>0</v>
          </cell>
          <cell r="L182">
            <v>0</v>
          </cell>
          <cell r="M182">
            <v>3495.4549999999999</v>
          </cell>
          <cell r="N182">
            <v>0</v>
          </cell>
          <cell r="O182" t="e">
            <v>#DIV/0!</v>
          </cell>
          <cell r="P182">
            <v>-1</v>
          </cell>
          <cell r="R182">
            <v>-1</v>
          </cell>
          <cell r="S182">
            <v>-1</v>
          </cell>
          <cell r="T182">
            <v>-6.9288645382670211E-2</v>
          </cell>
          <cell r="U182">
            <v>0.87647525432447015</v>
          </cell>
        </row>
        <row r="183">
          <cell r="A183">
            <v>42430</v>
          </cell>
          <cell r="B183" t="e">
            <v>#DIV/0!</v>
          </cell>
          <cell r="C183">
            <v>3412.8470000000002</v>
          </cell>
          <cell r="D183" t="e">
            <v>#DIV/0!</v>
          </cell>
          <cell r="E183" t="e">
            <v>#DIV/0!</v>
          </cell>
          <cell r="F183" t="e">
            <v>#DIV/0!</v>
          </cell>
          <cell r="H183" t="e">
            <v>#DIV/0!</v>
          </cell>
          <cell r="I183" t="e">
            <v>#DIV/0!</v>
          </cell>
          <cell r="K183" t="e">
            <v>#DIV/0!</v>
          </cell>
          <cell r="L183" t="e">
            <v>#DIV/0!</v>
          </cell>
          <cell r="M183">
            <v>3495.4549999999999</v>
          </cell>
          <cell r="N183" t="e">
            <v>#DIV/0!</v>
          </cell>
          <cell r="O183" t="e">
            <v>#DIV/0!</v>
          </cell>
          <cell r="P183" t="e">
            <v>#DIV/0!</v>
          </cell>
          <cell r="R183" t="e">
            <v>#DIV/0!</v>
          </cell>
          <cell r="S183" t="e">
            <v>#DIV/0!</v>
          </cell>
          <cell r="T183" t="e">
            <v>#DIV/0!</v>
          </cell>
          <cell r="U183" t="e">
            <v>#DIV/0!</v>
          </cell>
        </row>
        <row r="184">
          <cell r="A184">
            <v>42431</v>
          </cell>
          <cell r="B184" t="e">
            <v>#DIV/0!</v>
          </cell>
          <cell r="C184">
            <v>3412.8470000000002</v>
          </cell>
          <cell r="D184" t="e">
            <v>#DIV/0!</v>
          </cell>
          <cell r="E184" t="e">
            <v>#DIV/0!</v>
          </cell>
          <cell r="F184" t="e">
            <v>#DIV/0!</v>
          </cell>
          <cell r="H184" t="e">
            <v>#DIV/0!</v>
          </cell>
          <cell r="I184" t="e">
            <v>#DIV/0!</v>
          </cell>
          <cell r="K184" t="e">
            <v>#DIV/0!</v>
          </cell>
          <cell r="L184" t="e">
            <v>#DIV/0!</v>
          </cell>
          <cell r="M184">
            <v>3495.4549999999999</v>
          </cell>
          <cell r="N184" t="e">
            <v>#DIV/0!</v>
          </cell>
          <cell r="O184" t="e">
            <v>#DIV/0!</v>
          </cell>
          <cell r="P184" t="e">
            <v>#DIV/0!</v>
          </cell>
          <cell r="R184" t="e">
            <v>#DIV/0!</v>
          </cell>
          <cell r="S184" t="e">
            <v>#DIV/0!</v>
          </cell>
          <cell r="T184" t="e">
            <v>#DIV/0!</v>
          </cell>
          <cell r="U184" t="e">
            <v>#DIV/0!</v>
          </cell>
        </row>
        <row r="185">
          <cell r="A185">
            <v>42432</v>
          </cell>
          <cell r="B185" t="e">
            <v>#DIV/0!</v>
          </cell>
          <cell r="C185">
            <v>3412.8470000000002</v>
          </cell>
          <cell r="D185" t="e">
            <v>#DIV/0!</v>
          </cell>
          <cell r="E185" t="e">
            <v>#DIV/0!</v>
          </cell>
          <cell r="F185" t="e">
            <v>#DIV/0!</v>
          </cell>
          <cell r="H185" t="e">
            <v>#DIV/0!</v>
          </cell>
          <cell r="I185" t="e">
            <v>#DIV/0!</v>
          </cell>
          <cell r="K185" t="e">
            <v>#DIV/0!</v>
          </cell>
          <cell r="L185" t="e">
            <v>#DIV/0!</v>
          </cell>
          <cell r="M185">
            <v>3495.4549999999999</v>
          </cell>
          <cell r="N185" t="e">
            <v>#DIV/0!</v>
          </cell>
          <cell r="O185" t="e">
            <v>#DIV/0!</v>
          </cell>
          <cell r="P185" t="e">
            <v>#DIV/0!</v>
          </cell>
          <cell r="R185" t="e">
            <v>#DIV/0!</v>
          </cell>
          <cell r="S185" t="e">
            <v>#DIV/0!</v>
          </cell>
          <cell r="T185" t="e">
            <v>#DIV/0!</v>
          </cell>
          <cell r="U185" t="e">
            <v>#DIV/0!</v>
          </cell>
        </row>
        <row r="186">
          <cell r="A186">
            <v>42433</v>
          </cell>
          <cell r="B186" t="e">
            <v>#DIV/0!</v>
          </cell>
          <cell r="C186">
            <v>3412.8470000000002</v>
          </cell>
          <cell r="D186" t="e">
            <v>#DIV/0!</v>
          </cell>
          <cell r="E186" t="e">
            <v>#DIV/0!</v>
          </cell>
          <cell r="F186" t="e">
            <v>#DIV/0!</v>
          </cell>
          <cell r="H186" t="e">
            <v>#DIV/0!</v>
          </cell>
          <cell r="I186" t="e">
            <v>#DIV/0!</v>
          </cell>
          <cell r="K186" t="e">
            <v>#DIV/0!</v>
          </cell>
          <cell r="L186" t="e">
            <v>#DIV/0!</v>
          </cell>
          <cell r="M186">
            <v>3495.4549999999999</v>
          </cell>
          <cell r="N186" t="e">
            <v>#DIV/0!</v>
          </cell>
          <cell r="O186" t="e">
            <v>#DIV/0!</v>
          </cell>
          <cell r="P186" t="e">
            <v>#DIV/0!</v>
          </cell>
          <cell r="R186" t="e">
            <v>#DIV/0!</v>
          </cell>
          <cell r="S186" t="e">
            <v>#DIV/0!</v>
          </cell>
          <cell r="T186" t="e">
            <v>#DIV/0!</v>
          </cell>
          <cell r="U186" t="e">
            <v>#DIV/0!</v>
          </cell>
        </row>
        <row r="187">
          <cell r="A187">
            <v>42436</v>
          </cell>
          <cell r="B187" t="e">
            <v>#DIV/0!</v>
          </cell>
          <cell r="C187">
            <v>3412.8470000000002</v>
          </cell>
          <cell r="D187" t="e">
            <v>#DIV/0!</v>
          </cell>
          <cell r="E187" t="e">
            <v>#DIV/0!</v>
          </cell>
          <cell r="F187" t="e">
            <v>#DIV/0!</v>
          </cell>
          <cell r="H187" t="e">
            <v>#DIV/0!</v>
          </cell>
          <cell r="I187" t="e">
            <v>#DIV/0!</v>
          </cell>
          <cell r="K187" t="e">
            <v>#DIV/0!</v>
          </cell>
          <cell r="L187" t="e">
            <v>#DIV/0!</v>
          </cell>
          <cell r="M187">
            <v>3495.4549999999999</v>
          </cell>
          <cell r="N187" t="e">
            <v>#DIV/0!</v>
          </cell>
          <cell r="O187" t="e">
            <v>#DIV/0!</v>
          </cell>
          <cell r="P187" t="e">
            <v>#DIV/0!</v>
          </cell>
          <cell r="R187" t="e">
            <v>#DIV/0!</v>
          </cell>
          <cell r="S187" t="e">
            <v>#DIV/0!</v>
          </cell>
          <cell r="T187" t="e">
            <v>#DIV/0!</v>
          </cell>
          <cell r="U187" t="e">
            <v>#DIV/0!</v>
          </cell>
        </row>
        <row r="188">
          <cell r="A188">
            <v>42437</v>
          </cell>
          <cell r="B188" t="e">
            <v>#DIV/0!</v>
          </cell>
          <cell r="C188">
            <v>3412.8470000000002</v>
          </cell>
          <cell r="D188" t="e">
            <v>#DIV/0!</v>
          </cell>
          <cell r="E188" t="e">
            <v>#DIV/0!</v>
          </cell>
          <cell r="F188" t="e">
            <v>#DIV/0!</v>
          </cell>
          <cell r="H188" t="e">
            <v>#DIV/0!</v>
          </cell>
          <cell r="I188" t="e">
            <v>#DIV/0!</v>
          </cell>
          <cell r="K188" t="e">
            <v>#DIV/0!</v>
          </cell>
          <cell r="L188" t="e">
            <v>#DIV/0!</v>
          </cell>
          <cell r="M188">
            <v>3495.4549999999999</v>
          </cell>
          <cell r="N188" t="e">
            <v>#DIV/0!</v>
          </cell>
          <cell r="O188" t="e">
            <v>#DIV/0!</v>
          </cell>
          <cell r="P188" t="e">
            <v>#DIV/0!</v>
          </cell>
          <cell r="R188" t="e">
            <v>#DIV/0!</v>
          </cell>
          <cell r="S188" t="e">
            <v>#DIV/0!</v>
          </cell>
          <cell r="T188" t="e">
            <v>#DIV/0!</v>
          </cell>
          <cell r="U188" t="e">
            <v>#DIV/0!</v>
          </cell>
        </row>
        <row r="189">
          <cell r="A189">
            <v>42438</v>
          </cell>
          <cell r="B189" t="e">
            <v>#DIV/0!</v>
          </cell>
          <cell r="C189">
            <v>3412.8470000000002</v>
          </cell>
          <cell r="D189" t="e">
            <v>#DIV/0!</v>
          </cell>
          <cell r="E189" t="e">
            <v>#DIV/0!</v>
          </cell>
          <cell r="F189" t="e">
            <v>#DIV/0!</v>
          </cell>
          <cell r="H189" t="e">
            <v>#DIV/0!</v>
          </cell>
          <cell r="I189" t="e">
            <v>#DIV/0!</v>
          </cell>
          <cell r="K189" t="e">
            <v>#DIV/0!</v>
          </cell>
          <cell r="L189" t="e">
            <v>#DIV/0!</v>
          </cell>
          <cell r="M189">
            <v>3495.4549999999999</v>
          </cell>
          <cell r="N189" t="e">
            <v>#DIV/0!</v>
          </cell>
          <cell r="O189" t="e">
            <v>#DIV/0!</v>
          </cell>
          <cell r="P189" t="e">
            <v>#DIV/0!</v>
          </cell>
          <cell r="R189" t="e">
            <v>#DIV/0!</v>
          </cell>
          <cell r="S189" t="e">
            <v>#DIV/0!</v>
          </cell>
          <cell r="T189" t="e">
            <v>#DIV/0!</v>
          </cell>
          <cell r="U189" t="e">
            <v>#DIV/0!</v>
          </cell>
        </row>
        <row r="190">
          <cell r="A190">
            <v>42439</v>
          </cell>
          <cell r="B190" t="e">
            <v>#DIV/0!</v>
          </cell>
          <cell r="C190">
            <v>3412.8470000000002</v>
          </cell>
          <cell r="D190" t="e">
            <v>#DIV/0!</v>
          </cell>
          <cell r="E190" t="e">
            <v>#DIV/0!</v>
          </cell>
          <cell r="F190" t="e">
            <v>#DIV/0!</v>
          </cell>
          <cell r="H190" t="e">
            <v>#DIV/0!</v>
          </cell>
          <cell r="I190" t="e">
            <v>#DIV/0!</v>
          </cell>
          <cell r="K190" t="e">
            <v>#DIV/0!</v>
          </cell>
          <cell r="L190" t="e">
            <v>#DIV/0!</v>
          </cell>
          <cell r="M190">
            <v>3495.4549999999999</v>
          </cell>
          <cell r="N190" t="e">
            <v>#DIV/0!</v>
          </cell>
          <cell r="O190" t="e">
            <v>#DIV/0!</v>
          </cell>
          <cell r="P190" t="e">
            <v>#DIV/0!</v>
          </cell>
          <cell r="R190" t="e">
            <v>#DIV/0!</v>
          </cell>
          <cell r="S190" t="e">
            <v>#DIV/0!</v>
          </cell>
          <cell r="T190" t="e">
            <v>#DIV/0!</v>
          </cell>
          <cell r="U190" t="e">
            <v>#DIV/0!</v>
          </cell>
        </row>
        <row r="191">
          <cell r="A191">
            <v>42440</v>
          </cell>
          <cell r="B191" t="e">
            <v>#DIV/0!</v>
          </cell>
          <cell r="C191">
            <v>3412.8470000000002</v>
          </cell>
          <cell r="D191" t="e">
            <v>#DIV/0!</v>
          </cell>
          <cell r="E191" t="e">
            <v>#DIV/0!</v>
          </cell>
          <cell r="F191" t="e">
            <v>#DIV/0!</v>
          </cell>
          <cell r="H191" t="e">
            <v>#DIV/0!</v>
          </cell>
          <cell r="I191" t="e">
            <v>#DIV/0!</v>
          </cell>
          <cell r="K191" t="e">
            <v>#DIV/0!</v>
          </cell>
          <cell r="L191" t="e">
            <v>#DIV/0!</v>
          </cell>
          <cell r="M191">
            <v>3495.4549999999999</v>
          </cell>
          <cell r="N191" t="e">
            <v>#DIV/0!</v>
          </cell>
          <cell r="O191" t="e">
            <v>#DIV/0!</v>
          </cell>
          <cell r="P191" t="e">
            <v>#DIV/0!</v>
          </cell>
          <cell r="R191" t="e">
            <v>#DIV/0!</v>
          </cell>
          <cell r="S191" t="e">
            <v>#DIV/0!</v>
          </cell>
          <cell r="T191" t="e">
            <v>#DIV/0!</v>
          </cell>
          <cell r="U191" t="e">
            <v>#DIV/0!</v>
          </cell>
        </row>
        <row r="192">
          <cell r="A192">
            <v>42443</v>
          </cell>
          <cell r="B192" t="e">
            <v>#DIV/0!</v>
          </cell>
          <cell r="C192">
            <v>3412.8470000000002</v>
          </cell>
          <cell r="D192" t="e">
            <v>#DIV/0!</v>
          </cell>
          <cell r="E192" t="e">
            <v>#DIV/0!</v>
          </cell>
          <cell r="F192" t="e">
            <v>#DIV/0!</v>
          </cell>
          <cell r="H192" t="e">
            <v>#DIV/0!</v>
          </cell>
          <cell r="I192" t="e">
            <v>#DIV/0!</v>
          </cell>
          <cell r="K192" t="e">
            <v>#DIV/0!</v>
          </cell>
          <cell r="L192" t="e">
            <v>#DIV/0!</v>
          </cell>
          <cell r="M192">
            <v>3495.4549999999999</v>
          </cell>
          <cell r="N192" t="e">
            <v>#DIV/0!</v>
          </cell>
          <cell r="O192" t="e">
            <v>#DIV/0!</v>
          </cell>
          <cell r="P192" t="e">
            <v>#DIV/0!</v>
          </cell>
          <cell r="R192" t="e">
            <v>#DIV/0!</v>
          </cell>
          <cell r="S192" t="e">
            <v>#DIV/0!</v>
          </cell>
          <cell r="T192" t="e">
            <v>#DIV/0!</v>
          </cell>
          <cell r="U192" t="e">
            <v>#DIV/0!</v>
          </cell>
        </row>
        <row r="193">
          <cell r="A193">
            <v>42444</v>
          </cell>
          <cell r="B193" t="e">
            <v>#DIV/0!</v>
          </cell>
          <cell r="C193">
            <v>3412.8470000000002</v>
          </cell>
          <cell r="D193" t="e">
            <v>#DIV/0!</v>
          </cell>
          <cell r="E193" t="e">
            <v>#DIV/0!</v>
          </cell>
          <cell r="F193" t="e">
            <v>#DIV/0!</v>
          </cell>
          <cell r="H193" t="e">
            <v>#DIV/0!</v>
          </cell>
          <cell r="I193" t="e">
            <v>#DIV/0!</v>
          </cell>
          <cell r="K193" t="e">
            <v>#DIV/0!</v>
          </cell>
          <cell r="L193" t="e">
            <v>#DIV/0!</v>
          </cell>
          <cell r="M193">
            <v>3495.4549999999999</v>
          </cell>
          <cell r="N193" t="e">
            <v>#DIV/0!</v>
          </cell>
          <cell r="O193" t="e">
            <v>#DIV/0!</v>
          </cell>
          <cell r="P193" t="e">
            <v>#DIV/0!</v>
          </cell>
          <cell r="R193" t="e">
            <v>#DIV/0!</v>
          </cell>
          <cell r="S193" t="e">
            <v>#DIV/0!</v>
          </cell>
          <cell r="T193" t="e">
            <v>#DIV/0!</v>
          </cell>
          <cell r="U193" t="e">
            <v>#DIV/0!</v>
          </cell>
        </row>
        <row r="194">
          <cell r="A194">
            <v>42445</v>
          </cell>
          <cell r="B194" t="e">
            <v>#DIV/0!</v>
          </cell>
          <cell r="C194">
            <v>3412.8470000000002</v>
          </cell>
          <cell r="D194" t="e">
            <v>#DIV/0!</v>
          </cell>
          <cell r="E194" t="e">
            <v>#DIV/0!</v>
          </cell>
          <cell r="F194" t="e">
            <v>#DIV/0!</v>
          </cell>
          <cell r="H194" t="e">
            <v>#DIV/0!</v>
          </cell>
          <cell r="I194" t="e">
            <v>#DIV/0!</v>
          </cell>
          <cell r="K194" t="e">
            <v>#DIV/0!</v>
          </cell>
          <cell r="L194" t="e">
            <v>#DIV/0!</v>
          </cell>
          <cell r="M194">
            <v>3495.4549999999999</v>
          </cell>
          <cell r="N194" t="e">
            <v>#DIV/0!</v>
          </cell>
          <cell r="O194" t="e">
            <v>#DIV/0!</v>
          </cell>
          <cell r="P194" t="e">
            <v>#DIV/0!</v>
          </cell>
          <cell r="R194" t="e">
            <v>#DIV/0!</v>
          </cell>
          <cell r="S194" t="e">
            <v>#DIV/0!</v>
          </cell>
          <cell r="T194" t="e">
            <v>#DIV/0!</v>
          </cell>
          <cell r="U194" t="e">
            <v>#DIV/0!</v>
          </cell>
        </row>
        <row r="195">
          <cell r="A195">
            <v>42446</v>
          </cell>
          <cell r="B195" t="e">
            <v>#DIV/0!</v>
          </cell>
          <cell r="C195">
            <v>3412.8470000000002</v>
          </cell>
          <cell r="D195" t="e">
            <v>#DIV/0!</v>
          </cell>
          <cell r="E195" t="e">
            <v>#DIV/0!</v>
          </cell>
          <cell r="F195" t="e">
            <v>#DIV/0!</v>
          </cell>
          <cell r="H195" t="e">
            <v>#DIV/0!</v>
          </cell>
          <cell r="I195" t="e">
            <v>#DIV/0!</v>
          </cell>
          <cell r="K195" t="e">
            <v>#DIV/0!</v>
          </cell>
          <cell r="L195" t="e">
            <v>#DIV/0!</v>
          </cell>
          <cell r="M195">
            <v>3495.4549999999999</v>
          </cell>
          <cell r="N195" t="e">
            <v>#DIV/0!</v>
          </cell>
          <cell r="O195" t="e">
            <v>#DIV/0!</v>
          </cell>
          <cell r="P195" t="e">
            <v>#DIV/0!</v>
          </cell>
          <cell r="R195" t="e">
            <v>#DIV/0!</v>
          </cell>
          <cell r="S195" t="e">
            <v>#DIV/0!</v>
          </cell>
          <cell r="T195" t="e">
            <v>#DIV/0!</v>
          </cell>
          <cell r="U195" t="e">
            <v>#DIV/0!</v>
          </cell>
        </row>
        <row r="196">
          <cell r="A196">
            <v>42447</v>
          </cell>
          <cell r="B196" t="e">
            <v>#DIV/0!</v>
          </cell>
          <cell r="C196">
            <v>3412.8470000000002</v>
          </cell>
          <cell r="D196" t="e">
            <v>#DIV/0!</v>
          </cell>
          <cell r="E196" t="e">
            <v>#DIV/0!</v>
          </cell>
          <cell r="F196" t="e">
            <v>#DIV/0!</v>
          </cell>
          <cell r="H196" t="e">
            <v>#DIV/0!</v>
          </cell>
          <cell r="I196" t="e">
            <v>#DIV/0!</v>
          </cell>
          <cell r="K196" t="e">
            <v>#DIV/0!</v>
          </cell>
          <cell r="L196" t="e">
            <v>#DIV/0!</v>
          </cell>
          <cell r="M196">
            <v>3495.4549999999999</v>
          </cell>
          <cell r="N196" t="e">
            <v>#DIV/0!</v>
          </cell>
          <cell r="O196" t="e">
            <v>#DIV/0!</v>
          </cell>
          <cell r="P196" t="e">
            <v>#DIV/0!</v>
          </cell>
          <cell r="R196" t="e">
            <v>#DIV/0!</v>
          </cell>
          <cell r="S196" t="e">
            <v>#DIV/0!</v>
          </cell>
          <cell r="T196" t="e">
            <v>#DIV/0!</v>
          </cell>
          <cell r="U196" t="e">
            <v>#DIV/0!</v>
          </cell>
        </row>
        <row r="197">
          <cell r="A197">
            <v>42450</v>
          </cell>
          <cell r="B197" t="e">
            <v>#DIV/0!</v>
          </cell>
          <cell r="C197">
            <v>3412.8470000000002</v>
          </cell>
          <cell r="D197" t="e">
            <v>#DIV/0!</v>
          </cell>
          <cell r="E197" t="e">
            <v>#DIV/0!</v>
          </cell>
          <cell r="F197" t="e">
            <v>#DIV/0!</v>
          </cell>
          <cell r="H197" t="e">
            <v>#DIV/0!</v>
          </cell>
          <cell r="I197" t="e">
            <v>#DIV/0!</v>
          </cell>
          <cell r="K197" t="e">
            <v>#DIV/0!</v>
          </cell>
          <cell r="L197" t="e">
            <v>#DIV/0!</v>
          </cell>
          <cell r="M197">
            <v>3495.4549999999999</v>
          </cell>
          <cell r="N197" t="e">
            <v>#DIV/0!</v>
          </cell>
          <cell r="O197" t="e">
            <v>#DIV/0!</v>
          </cell>
          <cell r="P197" t="e">
            <v>#DIV/0!</v>
          </cell>
          <cell r="R197" t="e">
            <v>#DIV/0!</v>
          </cell>
          <cell r="S197" t="e">
            <v>#DIV/0!</v>
          </cell>
          <cell r="T197" t="e">
            <v>#DIV/0!</v>
          </cell>
          <cell r="U197" t="e">
            <v>#DIV/0!</v>
          </cell>
        </row>
        <row r="198">
          <cell r="A198">
            <v>42451</v>
          </cell>
          <cell r="B198" t="e">
            <v>#DIV/0!</v>
          </cell>
          <cell r="C198">
            <v>3412.8470000000002</v>
          </cell>
          <cell r="D198" t="e">
            <v>#DIV/0!</v>
          </cell>
          <cell r="E198" t="e">
            <v>#DIV/0!</v>
          </cell>
          <cell r="F198" t="e">
            <v>#DIV/0!</v>
          </cell>
          <cell r="H198" t="e">
            <v>#DIV/0!</v>
          </cell>
          <cell r="I198" t="e">
            <v>#DIV/0!</v>
          </cell>
          <cell r="K198" t="e">
            <v>#DIV/0!</v>
          </cell>
          <cell r="L198" t="e">
            <v>#DIV/0!</v>
          </cell>
          <cell r="M198">
            <v>3495.4549999999999</v>
          </cell>
          <cell r="N198" t="e">
            <v>#DIV/0!</v>
          </cell>
          <cell r="O198" t="e">
            <v>#DIV/0!</v>
          </cell>
          <cell r="P198" t="e">
            <v>#DIV/0!</v>
          </cell>
          <cell r="R198" t="e">
            <v>#DIV/0!</v>
          </cell>
          <cell r="S198" t="e">
            <v>#DIV/0!</v>
          </cell>
          <cell r="T198" t="e">
            <v>#DIV/0!</v>
          </cell>
          <cell r="U198" t="e">
            <v>#DIV/0!</v>
          </cell>
        </row>
        <row r="199">
          <cell r="A199">
            <v>42452</v>
          </cell>
          <cell r="B199" t="e">
            <v>#DIV/0!</v>
          </cell>
          <cell r="C199">
            <v>3412.8470000000002</v>
          </cell>
          <cell r="D199" t="e">
            <v>#DIV/0!</v>
          </cell>
          <cell r="E199" t="e">
            <v>#DIV/0!</v>
          </cell>
          <cell r="F199" t="e">
            <v>#DIV/0!</v>
          </cell>
          <cell r="H199" t="e">
            <v>#DIV/0!</v>
          </cell>
          <cell r="I199" t="e">
            <v>#DIV/0!</v>
          </cell>
          <cell r="K199" t="e">
            <v>#DIV/0!</v>
          </cell>
          <cell r="L199" t="e">
            <v>#DIV/0!</v>
          </cell>
          <cell r="M199">
            <v>3495.4549999999999</v>
          </cell>
          <cell r="N199" t="e">
            <v>#DIV/0!</v>
          </cell>
          <cell r="O199" t="e">
            <v>#DIV/0!</v>
          </cell>
          <cell r="P199" t="e">
            <v>#DIV/0!</v>
          </cell>
          <cell r="R199" t="e">
            <v>#DIV/0!</v>
          </cell>
          <cell r="S199" t="e">
            <v>#DIV/0!</v>
          </cell>
          <cell r="T199" t="e">
            <v>#DIV/0!</v>
          </cell>
          <cell r="U199" t="e">
            <v>#DIV/0!</v>
          </cell>
        </row>
        <row r="200">
          <cell r="A200">
            <v>42453</v>
          </cell>
          <cell r="B200" t="e">
            <v>#DIV/0!</v>
          </cell>
          <cell r="C200">
            <v>3412.8470000000002</v>
          </cell>
          <cell r="D200" t="e">
            <v>#DIV/0!</v>
          </cell>
          <cell r="E200" t="e">
            <v>#DIV/0!</v>
          </cell>
          <cell r="F200" t="e">
            <v>#DIV/0!</v>
          </cell>
          <cell r="H200" t="e">
            <v>#DIV/0!</v>
          </cell>
          <cell r="I200" t="e">
            <v>#DIV/0!</v>
          </cell>
          <cell r="K200" t="e">
            <v>#DIV/0!</v>
          </cell>
          <cell r="L200" t="e">
            <v>#DIV/0!</v>
          </cell>
          <cell r="M200">
            <v>3495.4549999999999</v>
          </cell>
          <cell r="N200" t="e">
            <v>#DIV/0!</v>
          </cell>
          <cell r="O200" t="e">
            <v>#DIV/0!</v>
          </cell>
          <cell r="P200" t="e">
            <v>#DIV/0!</v>
          </cell>
          <cell r="R200" t="e">
            <v>#DIV/0!</v>
          </cell>
          <cell r="S200" t="e">
            <v>#DIV/0!</v>
          </cell>
          <cell r="T200" t="e">
            <v>#DIV/0!</v>
          </cell>
          <cell r="U200" t="e">
            <v>#DIV/0!</v>
          </cell>
        </row>
        <row r="201">
          <cell r="A201">
            <v>42454</v>
          </cell>
          <cell r="B201" t="e">
            <v>#DIV/0!</v>
          </cell>
          <cell r="C201">
            <v>3412.8470000000002</v>
          </cell>
          <cell r="D201" t="e">
            <v>#DIV/0!</v>
          </cell>
          <cell r="E201" t="e">
            <v>#DIV/0!</v>
          </cell>
          <cell r="F201" t="e">
            <v>#DIV/0!</v>
          </cell>
          <cell r="H201" t="e">
            <v>#DIV/0!</v>
          </cell>
          <cell r="I201" t="e">
            <v>#DIV/0!</v>
          </cell>
          <cell r="K201" t="e">
            <v>#DIV/0!</v>
          </cell>
          <cell r="L201" t="e">
            <v>#DIV/0!</v>
          </cell>
          <cell r="M201">
            <v>3495.4549999999999</v>
          </cell>
          <cell r="N201" t="e">
            <v>#DIV/0!</v>
          </cell>
          <cell r="O201" t="e">
            <v>#DIV/0!</v>
          </cell>
          <cell r="P201" t="e">
            <v>#DIV/0!</v>
          </cell>
          <cell r="R201" t="e">
            <v>#DIV/0!</v>
          </cell>
          <cell r="S201" t="e">
            <v>#DIV/0!</v>
          </cell>
          <cell r="T201" t="e">
            <v>#DIV/0!</v>
          </cell>
          <cell r="U201" t="e">
            <v>#DIV/0!</v>
          </cell>
        </row>
        <row r="202">
          <cell r="A202">
            <v>42457</v>
          </cell>
          <cell r="B202" t="e">
            <v>#DIV/0!</v>
          </cell>
          <cell r="C202">
            <v>3412.8470000000002</v>
          </cell>
          <cell r="D202" t="e">
            <v>#DIV/0!</v>
          </cell>
          <cell r="E202" t="e">
            <v>#DIV/0!</v>
          </cell>
          <cell r="F202" t="e">
            <v>#DIV/0!</v>
          </cell>
          <cell r="H202" t="e">
            <v>#DIV/0!</v>
          </cell>
          <cell r="I202" t="e">
            <v>#DIV/0!</v>
          </cell>
          <cell r="K202" t="e">
            <v>#DIV/0!</v>
          </cell>
          <cell r="L202" t="e">
            <v>#DIV/0!</v>
          </cell>
          <cell r="M202">
            <v>3495.4549999999999</v>
          </cell>
          <cell r="N202" t="e">
            <v>#DIV/0!</v>
          </cell>
          <cell r="O202" t="e">
            <v>#DIV/0!</v>
          </cell>
          <cell r="P202" t="e">
            <v>#DIV/0!</v>
          </cell>
          <cell r="R202" t="e">
            <v>#DIV/0!</v>
          </cell>
          <cell r="S202" t="e">
            <v>#DIV/0!</v>
          </cell>
          <cell r="T202" t="e">
            <v>#DIV/0!</v>
          </cell>
          <cell r="U202" t="e">
            <v>#DIV/0!</v>
          </cell>
        </row>
        <row r="203">
          <cell r="A203">
            <v>42458</v>
          </cell>
          <cell r="B203" t="e">
            <v>#DIV/0!</v>
          </cell>
          <cell r="C203">
            <v>3412.8470000000002</v>
          </cell>
          <cell r="D203" t="e">
            <v>#DIV/0!</v>
          </cell>
          <cell r="E203" t="e">
            <v>#DIV/0!</v>
          </cell>
          <cell r="F203" t="e">
            <v>#DIV/0!</v>
          </cell>
          <cell r="H203" t="e">
            <v>#DIV/0!</v>
          </cell>
          <cell r="I203" t="e">
            <v>#DIV/0!</v>
          </cell>
          <cell r="K203" t="e">
            <v>#DIV/0!</v>
          </cell>
          <cell r="L203" t="e">
            <v>#DIV/0!</v>
          </cell>
          <cell r="M203">
            <v>3495.4549999999999</v>
          </cell>
          <cell r="N203" t="e">
            <v>#DIV/0!</v>
          </cell>
          <cell r="O203" t="e">
            <v>#DIV/0!</v>
          </cell>
          <cell r="P203" t="e">
            <v>#DIV/0!</v>
          </cell>
          <cell r="R203" t="e">
            <v>#DIV/0!</v>
          </cell>
          <cell r="S203" t="e">
            <v>#DIV/0!</v>
          </cell>
          <cell r="T203" t="e">
            <v>#DIV/0!</v>
          </cell>
          <cell r="U203" t="e">
            <v>#DIV/0!</v>
          </cell>
        </row>
        <row r="204">
          <cell r="A204">
            <v>42459</v>
          </cell>
          <cell r="B204" t="e">
            <v>#DIV/0!</v>
          </cell>
          <cell r="C204">
            <v>3412.8470000000002</v>
          </cell>
          <cell r="D204" t="e">
            <v>#DIV/0!</v>
          </cell>
          <cell r="E204" t="e">
            <v>#DIV/0!</v>
          </cell>
          <cell r="F204" t="e">
            <v>#DIV/0!</v>
          </cell>
          <cell r="H204" t="e">
            <v>#DIV/0!</v>
          </cell>
          <cell r="I204" t="e">
            <v>#DIV/0!</v>
          </cell>
          <cell r="K204" t="e">
            <v>#DIV/0!</v>
          </cell>
          <cell r="L204" t="e">
            <v>#DIV/0!</v>
          </cell>
          <cell r="M204">
            <v>3495.4549999999999</v>
          </cell>
          <cell r="N204" t="e">
            <v>#DIV/0!</v>
          </cell>
          <cell r="O204" t="e">
            <v>#DIV/0!</v>
          </cell>
          <cell r="P204" t="e">
            <v>#DIV/0!</v>
          </cell>
          <cell r="R204" t="e">
            <v>#DIV/0!</v>
          </cell>
          <cell r="S204" t="e">
            <v>#DIV/0!</v>
          </cell>
          <cell r="T204" t="e">
            <v>#DIV/0!</v>
          </cell>
          <cell r="U204" t="e">
            <v>#DIV/0!</v>
          </cell>
        </row>
        <row r="205">
          <cell r="A205">
            <v>42460</v>
          </cell>
          <cell r="B205" t="e">
            <v>#DIV/0!</v>
          </cell>
          <cell r="C205">
            <v>3412.8470000000002</v>
          </cell>
          <cell r="D205" t="e">
            <v>#DIV/0!</v>
          </cell>
          <cell r="E205" t="e">
            <v>#DIV/0!</v>
          </cell>
          <cell r="F205" t="e">
            <v>#DIV/0!</v>
          </cell>
          <cell r="H205" t="e">
            <v>#DIV/0!</v>
          </cell>
          <cell r="I205" t="e">
            <v>#DIV/0!</v>
          </cell>
          <cell r="K205" t="e">
            <v>#DIV/0!</v>
          </cell>
          <cell r="L205" t="e">
            <v>#DIV/0!</v>
          </cell>
          <cell r="M205">
            <v>3495.4549999999999</v>
          </cell>
          <cell r="N205" t="e">
            <v>#DIV/0!</v>
          </cell>
          <cell r="O205" t="e">
            <v>#DIV/0!</v>
          </cell>
          <cell r="P205" t="e">
            <v>#DIV/0!</v>
          </cell>
          <cell r="R205" t="e">
            <v>#DIV/0!</v>
          </cell>
          <cell r="S205" t="e">
            <v>#DIV/0!</v>
          </cell>
          <cell r="T205" t="e">
            <v>#DIV/0!</v>
          </cell>
          <cell r="U205" t="e">
            <v>#DIV/0!</v>
          </cell>
        </row>
        <row r="206">
          <cell r="A206">
            <v>42461</v>
          </cell>
          <cell r="B206" t="e">
            <v>#DIV/0!</v>
          </cell>
          <cell r="C206">
            <v>3412.8470000000002</v>
          </cell>
          <cell r="D206" t="e">
            <v>#DIV/0!</v>
          </cell>
          <cell r="E206" t="e">
            <v>#DIV/0!</v>
          </cell>
          <cell r="F206" t="e">
            <v>#DIV/0!</v>
          </cell>
          <cell r="H206" t="e">
            <v>#DIV/0!</v>
          </cell>
          <cell r="I206" t="e">
            <v>#DIV/0!</v>
          </cell>
          <cell r="K206" t="e">
            <v>#DIV/0!</v>
          </cell>
          <cell r="L206" t="e">
            <v>#DIV/0!</v>
          </cell>
          <cell r="M206">
            <v>3495.4549999999999</v>
          </cell>
          <cell r="N206" t="e">
            <v>#DIV/0!</v>
          </cell>
          <cell r="O206" t="e">
            <v>#DIV/0!</v>
          </cell>
          <cell r="P206" t="e">
            <v>#DIV/0!</v>
          </cell>
          <cell r="R206" t="e">
            <v>#DIV/0!</v>
          </cell>
          <cell r="S206" t="e">
            <v>#DIV/0!</v>
          </cell>
          <cell r="T206" t="e">
            <v>#DIV/0!</v>
          </cell>
          <cell r="U206" t="e">
            <v>#DIV/0!</v>
          </cell>
        </row>
        <row r="207">
          <cell r="A207">
            <v>42464</v>
          </cell>
          <cell r="B207" t="e">
            <v>#DIV/0!</v>
          </cell>
          <cell r="C207">
            <v>3412.8470000000002</v>
          </cell>
          <cell r="D207" t="e">
            <v>#DIV/0!</v>
          </cell>
          <cell r="E207" t="e">
            <v>#DIV/0!</v>
          </cell>
          <cell r="F207" t="e">
            <v>#DIV/0!</v>
          </cell>
          <cell r="H207" t="e">
            <v>#DIV/0!</v>
          </cell>
          <cell r="I207" t="e">
            <v>#DIV/0!</v>
          </cell>
          <cell r="K207" t="e">
            <v>#DIV/0!</v>
          </cell>
          <cell r="L207" t="e">
            <v>#DIV/0!</v>
          </cell>
          <cell r="M207">
            <v>3495.4549999999999</v>
          </cell>
          <cell r="N207" t="e">
            <v>#DIV/0!</v>
          </cell>
          <cell r="O207" t="e">
            <v>#DIV/0!</v>
          </cell>
          <cell r="P207" t="e">
            <v>#DIV/0!</v>
          </cell>
          <cell r="R207" t="e">
            <v>#DIV/0!</v>
          </cell>
          <cell r="S207" t="e">
            <v>#DIV/0!</v>
          </cell>
          <cell r="T207" t="e">
            <v>#DIV/0!</v>
          </cell>
          <cell r="U207" t="e">
            <v>#DIV/0!</v>
          </cell>
        </row>
        <row r="208">
          <cell r="A208">
            <v>42465</v>
          </cell>
          <cell r="B208" t="e">
            <v>#DIV/0!</v>
          </cell>
          <cell r="C208">
            <v>3412.8470000000002</v>
          </cell>
          <cell r="D208" t="e">
            <v>#DIV/0!</v>
          </cell>
          <cell r="E208" t="e">
            <v>#DIV/0!</v>
          </cell>
          <cell r="F208" t="e">
            <v>#DIV/0!</v>
          </cell>
          <cell r="H208" t="e">
            <v>#DIV/0!</v>
          </cell>
          <cell r="I208" t="e">
            <v>#DIV/0!</v>
          </cell>
          <cell r="K208" t="e">
            <v>#DIV/0!</v>
          </cell>
          <cell r="L208" t="e">
            <v>#DIV/0!</v>
          </cell>
          <cell r="M208">
            <v>3495.4549999999999</v>
          </cell>
          <cell r="N208" t="e">
            <v>#DIV/0!</v>
          </cell>
          <cell r="O208" t="e">
            <v>#DIV/0!</v>
          </cell>
          <cell r="P208" t="e">
            <v>#DIV/0!</v>
          </cell>
          <cell r="R208" t="e">
            <v>#DIV/0!</v>
          </cell>
          <cell r="S208" t="e">
            <v>#DIV/0!</v>
          </cell>
          <cell r="T208" t="e">
            <v>#DIV/0!</v>
          </cell>
          <cell r="U208" t="e">
            <v>#DIV/0!</v>
          </cell>
        </row>
        <row r="209">
          <cell r="A209">
            <v>42466</v>
          </cell>
          <cell r="B209" t="e">
            <v>#DIV/0!</v>
          </cell>
          <cell r="C209">
            <v>3412.8470000000002</v>
          </cell>
          <cell r="D209" t="e">
            <v>#DIV/0!</v>
          </cell>
          <cell r="E209" t="e">
            <v>#DIV/0!</v>
          </cell>
          <cell r="F209" t="e">
            <v>#DIV/0!</v>
          </cell>
          <cell r="H209" t="e">
            <v>#DIV/0!</v>
          </cell>
          <cell r="I209" t="e">
            <v>#DIV/0!</v>
          </cell>
          <cell r="K209" t="e">
            <v>#DIV/0!</v>
          </cell>
          <cell r="L209" t="e">
            <v>#DIV/0!</v>
          </cell>
          <cell r="M209">
            <v>3495.4549999999999</v>
          </cell>
          <cell r="N209" t="e">
            <v>#DIV/0!</v>
          </cell>
          <cell r="O209" t="e">
            <v>#DIV/0!</v>
          </cell>
          <cell r="P209" t="e">
            <v>#DIV/0!</v>
          </cell>
          <cell r="R209" t="e">
            <v>#DIV/0!</v>
          </cell>
          <cell r="S209" t="e">
            <v>#DIV/0!</v>
          </cell>
          <cell r="T209" t="e">
            <v>#DIV/0!</v>
          </cell>
          <cell r="U209" t="e">
            <v>#DIV/0!</v>
          </cell>
        </row>
        <row r="210">
          <cell r="A210">
            <v>42467</v>
          </cell>
          <cell r="B210" t="e">
            <v>#DIV/0!</v>
          </cell>
          <cell r="C210">
            <v>3412.8470000000002</v>
          </cell>
          <cell r="D210" t="e">
            <v>#DIV/0!</v>
          </cell>
          <cell r="E210" t="e">
            <v>#DIV/0!</v>
          </cell>
          <cell r="F210" t="e">
            <v>#DIV/0!</v>
          </cell>
          <cell r="H210" t="e">
            <v>#DIV/0!</v>
          </cell>
          <cell r="I210" t="e">
            <v>#DIV/0!</v>
          </cell>
          <cell r="K210" t="e">
            <v>#DIV/0!</v>
          </cell>
          <cell r="L210" t="e">
            <v>#DIV/0!</v>
          </cell>
          <cell r="M210">
            <v>3495.4549999999999</v>
          </cell>
          <cell r="N210" t="e">
            <v>#DIV/0!</v>
          </cell>
          <cell r="O210" t="e">
            <v>#DIV/0!</v>
          </cell>
          <cell r="P210" t="e">
            <v>#DIV/0!</v>
          </cell>
          <cell r="R210" t="e">
            <v>#DIV/0!</v>
          </cell>
          <cell r="S210" t="e">
            <v>#DIV/0!</v>
          </cell>
          <cell r="T210" t="e">
            <v>#DIV/0!</v>
          </cell>
          <cell r="U210" t="e">
            <v>#DIV/0!</v>
          </cell>
        </row>
        <row r="211">
          <cell r="A211">
            <v>42468</v>
          </cell>
          <cell r="B211" t="e">
            <v>#DIV/0!</v>
          </cell>
          <cell r="C211">
            <v>3412.8470000000002</v>
          </cell>
          <cell r="D211" t="e">
            <v>#DIV/0!</v>
          </cell>
          <cell r="E211" t="e">
            <v>#DIV/0!</v>
          </cell>
          <cell r="F211" t="e">
            <v>#DIV/0!</v>
          </cell>
          <cell r="H211" t="e">
            <v>#DIV/0!</v>
          </cell>
          <cell r="I211" t="e">
            <v>#DIV/0!</v>
          </cell>
          <cell r="K211" t="e">
            <v>#DIV/0!</v>
          </cell>
          <cell r="L211" t="e">
            <v>#DIV/0!</v>
          </cell>
          <cell r="M211">
            <v>3495.4549999999999</v>
          </cell>
          <cell r="N211" t="e">
            <v>#DIV/0!</v>
          </cell>
          <cell r="O211" t="e">
            <v>#DIV/0!</v>
          </cell>
          <cell r="P211" t="e">
            <v>#DIV/0!</v>
          </cell>
          <cell r="R211" t="e">
            <v>#DIV/0!</v>
          </cell>
          <cell r="S211" t="e">
            <v>#DIV/0!</v>
          </cell>
          <cell r="T211" t="e">
            <v>#DIV/0!</v>
          </cell>
          <cell r="U211" t="e">
            <v>#DIV/0!</v>
          </cell>
        </row>
        <row r="212">
          <cell r="A212">
            <v>42471</v>
          </cell>
          <cell r="B212" t="e">
            <v>#DIV/0!</v>
          </cell>
          <cell r="C212">
            <v>3412.8470000000002</v>
          </cell>
          <cell r="D212" t="e">
            <v>#DIV/0!</v>
          </cell>
          <cell r="E212" t="e">
            <v>#DIV/0!</v>
          </cell>
          <cell r="F212" t="e">
            <v>#DIV/0!</v>
          </cell>
          <cell r="H212" t="e">
            <v>#DIV/0!</v>
          </cell>
          <cell r="I212" t="e">
            <v>#DIV/0!</v>
          </cell>
          <cell r="K212" t="e">
            <v>#DIV/0!</v>
          </cell>
          <cell r="L212" t="e">
            <v>#DIV/0!</v>
          </cell>
          <cell r="M212">
            <v>3495.4549999999999</v>
          </cell>
          <cell r="N212" t="e">
            <v>#DIV/0!</v>
          </cell>
          <cell r="O212" t="e">
            <v>#DIV/0!</v>
          </cell>
          <cell r="P212" t="e">
            <v>#DIV/0!</v>
          </cell>
          <cell r="R212" t="e">
            <v>#DIV/0!</v>
          </cell>
          <cell r="S212" t="e">
            <v>#DIV/0!</v>
          </cell>
          <cell r="T212" t="e">
            <v>#DIV/0!</v>
          </cell>
          <cell r="U212" t="e">
            <v>#DIV/0!</v>
          </cell>
        </row>
        <row r="213">
          <cell r="A213">
            <v>42472</v>
          </cell>
          <cell r="B213" t="e">
            <v>#DIV/0!</v>
          </cell>
          <cell r="C213">
            <v>3412.8470000000002</v>
          </cell>
          <cell r="D213" t="e">
            <v>#DIV/0!</v>
          </cell>
          <cell r="E213" t="e">
            <v>#DIV/0!</v>
          </cell>
          <cell r="F213" t="e">
            <v>#DIV/0!</v>
          </cell>
          <cell r="H213" t="e">
            <v>#DIV/0!</v>
          </cell>
          <cell r="I213" t="e">
            <v>#DIV/0!</v>
          </cell>
          <cell r="K213" t="e">
            <v>#DIV/0!</v>
          </cell>
          <cell r="L213" t="e">
            <v>#DIV/0!</v>
          </cell>
          <cell r="M213">
            <v>3495.4549999999999</v>
          </cell>
          <cell r="N213" t="e">
            <v>#DIV/0!</v>
          </cell>
          <cell r="O213" t="e">
            <v>#DIV/0!</v>
          </cell>
          <cell r="P213" t="e">
            <v>#DIV/0!</v>
          </cell>
          <cell r="R213" t="e">
            <v>#DIV/0!</v>
          </cell>
          <cell r="S213" t="e">
            <v>#DIV/0!</v>
          </cell>
          <cell r="T213" t="e">
            <v>#DIV/0!</v>
          </cell>
          <cell r="U213" t="e">
            <v>#DIV/0!</v>
          </cell>
        </row>
        <row r="214">
          <cell r="A214">
            <v>42473</v>
          </cell>
          <cell r="B214" t="e">
            <v>#DIV/0!</v>
          </cell>
          <cell r="C214">
            <v>3412.8470000000002</v>
          </cell>
          <cell r="D214" t="e">
            <v>#DIV/0!</v>
          </cell>
          <cell r="E214" t="e">
            <v>#DIV/0!</v>
          </cell>
          <cell r="F214" t="e">
            <v>#DIV/0!</v>
          </cell>
          <cell r="H214" t="e">
            <v>#DIV/0!</v>
          </cell>
          <cell r="I214" t="e">
            <v>#DIV/0!</v>
          </cell>
          <cell r="K214" t="e">
            <v>#DIV/0!</v>
          </cell>
          <cell r="L214" t="e">
            <v>#DIV/0!</v>
          </cell>
          <cell r="M214">
            <v>3495.4549999999999</v>
          </cell>
          <cell r="N214" t="e">
            <v>#DIV/0!</v>
          </cell>
          <cell r="O214" t="e">
            <v>#DIV/0!</v>
          </cell>
          <cell r="P214" t="e">
            <v>#DIV/0!</v>
          </cell>
          <cell r="R214" t="e">
            <v>#DIV/0!</v>
          </cell>
          <cell r="S214" t="e">
            <v>#DIV/0!</v>
          </cell>
          <cell r="T214" t="e">
            <v>#DIV/0!</v>
          </cell>
          <cell r="U214" t="e">
            <v>#DIV/0!</v>
          </cell>
        </row>
        <row r="215">
          <cell r="A215">
            <v>42474</v>
          </cell>
          <cell r="B215" t="e">
            <v>#DIV/0!</v>
          </cell>
          <cell r="C215">
            <v>3412.8470000000002</v>
          </cell>
          <cell r="D215" t="e">
            <v>#DIV/0!</v>
          </cell>
          <cell r="E215" t="e">
            <v>#DIV/0!</v>
          </cell>
          <cell r="F215" t="e">
            <v>#DIV/0!</v>
          </cell>
          <cell r="H215" t="e">
            <v>#DIV/0!</v>
          </cell>
          <cell r="I215" t="e">
            <v>#DIV/0!</v>
          </cell>
          <cell r="K215" t="e">
            <v>#DIV/0!</v>
          </cell>
          <cell r="L215" t="e">
            <v>#DIV/0!</v>
          </cell>
          <cell r="M215">
            <v>3495.4549999999999</v>
          </cell>
          <cell r="N215" t="e">
            <v>#DIV/0!</v>
          </cell>
          <cell r="O215" t="e">
            <v>#DIV/0!</v>
          </cell>
          <cell r="P215" t="e">
            <v>#DIV/0!</v>
          </cell>
          <cell r="R215" t="e">
            <v>#DIV/0!</v>
          </cell>
          <cell r="S215" t="e">
            <v>#DIV/0!</v>
          </cell>
          <cell r="T215" t="e">
            <v>#DIV/0!</v>
          </cell>
          <cell r="U215" t="e">
            <v>#DIV/0!</v>
          </cell>
        </row>
        <row r="216">
          <cell r="A216">
            <v>42475</v>
          </cell>
          <cell r="B216" t="e">
            <v>#DIV/0!</v>
          </cell>
          <cell r="C216">
            <v>3412.8470000000002</v>
          </cell>
          <cell r="D216" t="e">
            <v>#DIV/0!</v>
          </cell>
          <cell r="E216" t="e">
            <v>#DIV/0!</v>
          </cell>
          <cell r="F216" t="e">
            <v>#DIV/0!</v>
          </cell>
          <cell r="H216" t="e">
            <v>#DIV/0!</v>
          </cell>
          <cell r="I216" t="e">
            <v>#DIV/0!</v>
          </cell>
          <cell r="K216" t="e">
            <v>#DIV/0!</v>
          </cell>
          <cell r="L216" t="e">
            <v>#DIV/0!</v>
          </cell>
          <cell r="M216">
            <v>3495.4549999999999</v>
          </cell>
          <cell r="N216" t="e">
            <v>#DIV/0!</v>
          </cell>
          <cell r="O216" t="e">
            <v>#DIV/0!</v>
          </cell>
          <cell r="P216" t="e">
            <v>#DIV/0!</v>
          </cell>
          <cell r="R216" t="e">
            <v>#DIV/0!</v>
          </cell>
          <cell r="S216" t="e">
            <v>#DIV/0!</v>
          </cell>
          <cell r="T216" t="e">
            <v>#DIV/0!</v>
          </cell>
          <cell r="U216" t="e">
            <v>#DIV/0!</v>
          </cell>
        </row>
        <row r="217">
          <cell r="A217">
            <v>42478</v>
          </cell>
          <cell r="B217" t="e">
            <v>#DIV/0!</v>
          </cell>
          <cell r="C217">
            <v>3412.8470000000002</v>
          </cell>
          <cell r="D217" t="e">
            <v>#DIV/0!</v>
          </cell>
          <cell r="E217" t="e">
            <v>#DIV/0!</v>
          </cell>
          <cell r="F217" t="e">
            <v>#DIV/0!</v>
          </cell>
          <cell r="H217" t="e">
            <v>#DIV/0!</v>
          </cell>
          <cell r="I217" t="e">
            <v>#DIV/0!</v>
          </cell>
          <cell r="K217" t="e">
            <v>#DIV/0!</v>
          </cell>
          <cell r="L217" t="e">
            <v>#DIV/0!</v>
          </cell>
          <cell r="M217">
            <v>3495.4549999999999</v>
          </cell>
          <cell r="N217" t="e">
            <v>#DIV/0!</v>
          </cell>
          <cell r="O217" t="e">
            <v>#DIV/0!</v>
          </cell>
          <cell r="P217" t="e">
            <v>#DIV/0!</v>
          </cell>
          <cell r="R217" t="e">
            <v>#DIV/0!</v>
          </cell>
          <cell r="S217" t="e">
            <v>#DIV/0!</v>
          </cell>
          <cell r="T217" t="e">
            <v>#DIV/0!</v>
          </cell>
          <cell r="U217" t="e">
            <v>#DIV/0!</v>
          </cell>
        </row>
        <row r="218">
          <cell r="A218">
            <v>42479</v>
          </cell>
          <cell r="B218" t="e">
            <v>#DIV/0!</v>
          </cell>
          <cell r="C218">
            <v>3412.8470000000002</v>
          </cell>
          <cell r="D218" t="e">
            <v>#DIV/0!</v>
          </cell>
          <cell r="E218" t="e">
            <v>#DIV/0!</v>
          </cell>
          <cell r="F218" t="e">
            <v>#DIV/0!</v>
          </cell>
          <cell r="H218" t="e">
            <v>#DIV/0!</v>
          </cell>
          <cell r="I218" t="e">
            <v>#DIV/0!</v>
          </cell>
          <cell r="K218" t="e">
            <v>#DIV/0!</v>
          </cell>
          <cell r="L218" t="e">
            <v>#DIV/0!</v>
          </cell>
          <cell r="M218">
            <v>3495.4549999999999</v>
          </cell>
          <cell r="N218" t="e">
            <v>#DIV/0!</v>
          </cell>
          <cell r="O218" t="e">
            <v>#DIV/0!</v>
          </cell>
          <cell r="P218" t="e">
            <v>#DIV/0!</v>
          </cell>
          <cell r="R218" t="e">
            <v>#DIV/0!</v>
          </cell>
          <cell r="S218" t="e">
            <v>#DIV/0!</v>
          </cell>
          <cell r="T218" t="e">
            <v>#DIV/0!</v>
          </cell>
          <cell r="U218" t="e">
            <v>#DIV/0!</v>
          </cell>
        </row>
        <row r="219">
          <cell r="A219">
            <v>42480</v>
          </cell>
          <cell r="B219" t="e">
            <v>#DIV/0!</v>
          </cell>
          <cell r="C219">
            <v>3412.8470000000002</v>
          </cell>
          <cell r="D219" t="e">
            <v>#DIV/0!</v>
          </cell>
          <cell r="E219" t="e">
            <v>#DIV/0!</v>
          </cell>
          <cell r="F219" t="e">
            <v>#DIV/0!</v>
          </cell>
          <cell r="H219" t="e">
            <v>#DIV/0!</v>
          </cell>
          <cell r="I219" t="e">
            <v>#DIV/0!</v>
          </cell>
          <cell r="K219" t="e">
            <v>#DIV/0!</v>
          </cell>
          <cell r="L219" t="e">
            <v>#DIV/0!</v>
          </cell>
          <cell r="M219">
            <v>3495.4549999999999</v>
          </cell>
          <cell r="N219" t="e">
            <v>#DIV/0!</v>
          </cell>
          <cell r="O219" t="e">
            <v>#DIV/0!</v>
          </cell>
          <cell r="P219" t="e">
            <v>#DIV/0!</v>
          </cell>
          <cell r="R219" t="e">
            <v>#DIV/0!</v>
          </cell>
          <cell r="S219" t="e">
            <v>#DIV/0!</v>
          </cell>
          <cell r="T219" t="e">
            <v>#DIV/0!</v>
          </cell>
          <cell r="U219" t="e">
            <v>#DIV/0!</v>
          </cell>
        </row>
        <row r="220">
          <cell r="A220">
            <v>42481</v>
          </cell>
          <cell r="B220" t="e">
            <v>#DIV/0!</v>
          </cell>
          <cell r="C220">
            <v>3412.8470000000002</v>
          </cell>
          <cell r="D220" t="e">
            <v>#DIV/0!</v>
          </cell>
          <cell r="E220" t="e">
            <v>#DIV/0!</v>
          </cell>
          <cell r="F220" t="e">
            <v>#DIV/0!</v>
          </cell>
          <cell r="H220" t="e">
            <v>#DIV/0!</v>
          </cell>
          <cell r="I220" t="e">
            <v>#DIV/0!</v>
          </cell>
          <cell r="K220" t="e">
            <v>#DIV/0!</v>
          </cell>
          <cell r="L220" t="e">
            <v>#DIV/0!</v>
          </cell>
          <cell r="M220">
            <v>3495.4549999999999</v>
          </cell>
          <cell r="N220" t="e">
            <v>#DIV/0!</v>
          </cell>
          <cell r="O220" t="e">
            <v>#DIV/0!</v>
          </cell>
          <cell r="P220" t="e">
            <v>#DIV/0!</v>
          </cell>
          <cell r="R220" t="e">
            <v>#DIV/0!</v>
          </cell>
          <cell r="S220" t="e">
            <v>#DIV/0!</v>
          </cell>
          <cell r="T220" t="e">
            <v>#DIV/0!</v>
          </cell>
          <cell r="U220" t="e">
            <v>#DIV/0!</v>
          </cell>
        </row>
        <row r="221">
          <cell r="A221">
            <v>42482</v>
          </cell>
          <cell r="B221" t="e">
            <v>#DIV/0!</v>
          </cell>
          <cell r="C221">
            <v>3412.8470000000002</v>
          </cell>
          <cell r="D221" t="e">
            <v>#DIV/0!</v>
          </cell>
          <cell r="E221" t="e">
            <v>#DIV/0!</v>
          </cell>
          <cell r="F221" t="e">
            <v>#DIV/0!</v>
          </cell>
          <cell r="H221" t="e">
            <v>#DIV/0!</v>
          </cell>
          <cell r="I221" t="e">
            <v>#DIV/0!</v>
          </cell>
          <cell r="K221" t="e">
            <v>#DIV/0!</v>
          </cell>
          <cell r="L221" t="e">
            <v>#DIV/0!</v>
          </cell>
          <cell r="M221">
            <v>3495.4549999999999</v>
          </cell>
          <cell r="N221" t="e">
            <v>#DIV/0!</v>
          </cell>
          <cell r="O221" t="e">
            <v>#DIV/0!</v>
          </cell>
          <cell r="P221" t="e">
            <v>#DIV/0!</v>
          </cell>
          <cell r="R221" t="e">
            <v>#DIV/0!</v>
          </cell>
          <cell r="S221" t="e">
            <v>#DIV/0!</v>
          </cell>
          <cell r="T221" t="e">
            <v>#DIV/0!</v>
          </cell>
          <cell r="U221" t="e">
            <v>#DIV/0!</v>
          </cell>
        </row>
        <row r="222">
          <cell r="A222">
            <v>42485</v>
          </cell>
          <cell r="B222" t="e">
            <v>#DIV/0!</v>
          </cell>
          <cell r="C222">
            <v>3412.8470000000002</v>
          </cell>
          <cell r="D222" t="e">
            <v>#DIV/0!</v>
          </cell>
          <cell r="E222" t="e">
            <v>#DIV/0!</v>
          </cell>
          <cell r="F222" t="e">
            <v>#DIV/0!</v>
          </cell>
          <cell r="H222" t="e">
            <v>#DIV/0!</v>
          </cell>
          <cell r="I222" t="e">
            <v>#DIV/0!</v>
          </cell>
          <cell r="K222" t="e">
            <v>#DIV/0!</v>
          </cell>
          <cell r="L222" t="e">
            <v>#DIV/0!</v>
          </cell>
          <cell r="M222">
            <v>3495.4549999999999</v>
          </cell>
          <cell r="N222" t="e">
            <v>#DIV/0!</v>
          </cell>
          <cell r="O222" t="e">
            <v>#DIV/0!</v>
          </cell>
          <cell r="P222" t="e">
            <v>#DIV/0!</v>
          </cell>
          <cell r="R222" t="e">
            <v>#DIV/0!</v>
          </cell>
          <cell r="S222" t="e">
            <v>#DIV/0!</v>
          </cell>
          <cell r="T222" t="e">
            <v>#DIV/0!</v>
          </cell>
          <cell r="U222" t="e">
            <v>#DIV/0!</v>
          </cell>
        </row>
        <row r="223">
          <cell r="A223">
            <v>42486</v>
          </cell>
          <cell r="B223" t="e">
            <v>#DIV/0!</v>
          </cell>
          <cell r="C223">
            <v>3412.8470000000002</v>
          </cell>
          <cell r="D223" t="e">
            <v>#DIV/0!</v>
          </cell>
          <cell r="E223" t="e">
            <v>#DIV/0!</v>
          </cell>
          <cell r="F223" t="e">
            <v>#DIV/0!</v>
          </cell>
          <cell r="H223" t="e">
            <v>#DIV/0!</v>
          </cell>
          <cell r="I223" t="e">
            <v>#DIV/0!</v>
          </cell>
          <cell r="K223" t="e">
            <v>#DIV/0!</v>
          </cell>
          <cell r="L223" t="e">
            <v>#DIV/0!</v>
          </cell>
          <cell r="M223">
            <v>3495.4549999999999</v>
          </cell>
          <cell r="N223" t="e">
            <v>#DIV/0!</v>
          </cell>
          <cell r="O223" t="e">
            <v>#DIV/0!</v>
          </cell>
          <cell r="P223" t="e">
            <v>#DIV/0!</v>
          </cell>
          <cell r="R223" t="e">
            <v>#DIV/0!</v>
          </cell>
          <cell r="S223" t="e">
            <v>#DIV/0!</v>
          </cell>
          <cell r="T223" t="e">
            <v>#DIV/0!</v>
          </cell>
          <cell r="U223" t="e">
            <v>#DIV/0!</v>
          </cell>
        </row>
        <row r="224">
          <cell r="A224">
            <v>42487</v>
          </cell>
          <cell r="B224" t="e">
            <v>#DIV/0!</v>
          </cell>
          <cell r="C224">
            <v>3412.8470000000002</v>
          </cell>
          <cell r="D224" t="e">
            <v>#DIV/0!</v>
          </cell>
          <cell r="E224" t="e">
            <v>#DIV/0!</v>
          </cell>
          <cell r="F224" t="e">
            <v>#DIV/0!</v>
          </cell>
          <cell r="H224" t="e">
            <v>#DIV/0!</v>
          </cell>
          <cell r="I224" t="e">
            <v>#DIV/0!</v>
          </cell>
          <cell r="K224" t="e">
            <v>#DIV/0!</v>
          </cell>
          <cell r="L224" t="e">
            <v>#DIV/0!</v>
          </cell>
          <cell r="M224">
            <v>3495.4549999999999</v>
          </cell>
          <cell r="N224" t="e">
            <v>#DIV/0!</v>
          </cell>
          <cell r="O224" t="e">
            <v>#DIV/0!</v>
          </cell>
          <cell r="P224" t="e">
            <v>#DIV/0!</v>
          </cell>
          <cell r="R224" t="e">
            <v>#DIV/0!</v>
          </cell>
          <cell r="S224" t="e">
            <v>#DIV/0!</v>
          </cell>
          <cell r="T224" t="e">
            <v>#DIV/0!</v>
          </cell>
          <cell r="U224" t="e">
            <v>#DIV/0!</v>
          </cell>
        </row>
        <row r="225">
          <cell r="A225">
            <v>42488</v>
          </cell>
          <cell r="B225" t="e">
            <v>#DIV/0!</v>
          </cell>
          <cell r="C225">
            <v>3412.8470000000002</v>
          </cell>
          <cell r="D225" t="e">
            <v>#DIV/0!</v>
          </cell>
          <cell r="E225" t="e">
            <v>#DIV/0!</v>
          </cell>
          <cell r="F225" t="e">
            <v>#DIV/0!</v>
          </cell>
          <cell r="H225" t="e">
            <v>#DIV/0!</v>
          </cell>
          <cell r="I225" t="e">
            <v>#DIV/0!</v>
          </cell>
          <cell r="K225" t="e">
            <v>#DIV/0!</v>
          </cell>
          <cell r="L225" t="e">
            <v>#DIV/0!</v>
          </cell>
          <cell r="M225">
            <v>3495.4549999999999</v>
          </cell>
          <cell r="N225" t="e">
            <v>#DIV/0!</v>
          </cell>
          <cell r="O225" t="e">
            <v>#DIV/0!</v>
          </cell>
          <cell r="P225" t="e">
            <v>#DIV/0!</v>
          </cell>
          <cell r="R225" t="e">
            <v>#DIV/0!</v>
          </cell>
          <cell r="S225" t="e">
            <v>#DIV/0!</v>
          </cell>
          <cell r="T225" t="e">
            <v>#DIV/0!</v>
          </cell>
          <cell r="U225" t="e">
            <v>#DIV/0!</v>
          </cell>
        </row>
        <row r="226">
          <cell r="A226">
            <v>42489</v>
          </cell>
          <cell r="B226" t="e">
            <v>#DIV/0!</v>
          </cell>
          <cell r="C226">
            <v>3412.8470000000002</v>
          </cell>
          <cell r="D226" t="e">
            <v>#DIV/0!</v>
          </cell>
          <cell r="E226" t="e">
            <v>#DIV/0!</v>
          </cell>
          <cell r="F226" t="e">
            <v>#DIV/0!</v>
          </cell>
          <cell r="H226" t="e">
            <v>#DIV/0!</v>
          </cell>
          <cell r="I226" t="e">
            <v>#DIV/0!</v>
          </cell>
          <cell r="K226" t="e">
            <v>#DIV/0!</v>
          </cell>
          <cell r="L226" t="e">
            <v>#DIV/0!</v>
          </cell>
          <cell r="M226">
            <v>3495.4549999999999</v>
          </cell>
          <cell r="N226" t="e">
            <v>#DIV/0!</v>
          </cell>
          <cell r="O226" t="e">
            <v>#DIV/0!</v>
          </cell>
          <cell r="P226" t="e">
            <v>#DIV/0!</v>
          </cell>
          <cell r="R226" t="e">
            <v>#DIV/0!</v>
          </cell>
          <cell r="S226" t="e">
            <v>#DIV/0!</v>
          </cell>
          <cell r="T226" t="e">
            <v>#DIV/0!</v>
          </cell>
          <cell r="U226" t="e">
            <v>#DIV/0!</v>
          </cell>
        </row>
        <row r="227">
          <cell r="A227">
            <v>42492</v>
          </cell>
          <cell r="B227" t="e">
            <v>#DIV/0!</v>
          </cell>
          <cell r="C227">
            <v>3412.8470000000002</v>
          </cell>
          <cell r="D227" t="e">
            <v>#DIV/0!</v>
          </cell>
          <cell r="E227" t="e">
            <v>#DIV/0!</v>
          </cell>
          <cell r="F227" t="e">
            <v>#DIV/0!</v>
          </cell>
          <cell r="H227" t="e">
            <v>#DIV/0!</v>
          </cell>
          <cell r="I227" t="e">
            <v>#DIV/0!</v>
          </cell>
          <cell r="K227" t="e">
            <v>#DIV/0!</v>
          </cell>
          <cell r="L227" t="e">
            <v>#DIV/0!</v>
          </cell>
          <cell r="M227">
            <v>3495.4549999999999</v>
          </cell>
          <cell r="N227" t="e">
            <v>#DIV/0!</v>
          </cell>
          <cell r="O227" t="e">
            <v>#DIV/0!</v>
          </cell>
          <cell r="P227" t="e">
            <v>#DIV/0!</v>
          </cell>
          <cell r="R227" t="e">
            <v>#DIV/0!</v>
          </cell>
          <cell r="S227" t="e">
            <v>#DIV/0!</v>
          </cell>
          <cell r="T227" t="e">
            <v>#DIV/0!</v>
          </cell>
          <cell r="U227" t="e">
            <v>#DIV/0!</v>
          </cell>
        </row>
        <row r="228">
          <cell r="A228">
            <v>42493</v>
          </cell>
          <cell r="B228" t="e">
            <v>#DIV/0!</v>
          </cell>
          <cell r="C228">
            <v>3412.8470000000002</v>
          </cell>
          <cell r="D228" t="e">
            <v>#DIV/0!</v>
          </cell>
          <cell r="E228" t="e">
            <v>#DIV/0!</v>
          </cell>
          <cell r="F228" t="e">
            <v>#DIV/0!</v>
          </cell>
          <cell r="H228" t="e">
            <v>#DIV/0!</v>
          </cell>
          <cell r="I228" t="e">
            <v>#DIV/0!</v>
          </cell>
          <cell r="K228" t="e">
            <v>#DIV/0!</v>
          </cell>
          <cell r="L228" t="e">
            <v>#DIV/0!</v>
          </cell>
          <cell r="M228">
            <v>3495.4549999999999</v>
          </cell>
          <cell r="N228" t="e">
            <v>#DIV/0!</v>
          </cell>
          <cell r="O228" t="e">
            <v>#DIV/0!</v>
          </cell>
          <cell r="P228" t="e">
            <v>#DIV/0!</v>
          </cell>
          <cell r="R228" t="e">
            <v>#DIV/0!</v>
          </cell>
          <cell r="S228" t="e">
            <v>#DIV/0!</v>
          </cell>
          <cell r="T228" t="e">
            <v>#DIV/0!</v>
          </cell>
          <cell r="U228" t="e">
            <v>#DIV/0!</v>
          </cell>
        </row>
        <row r="229">
          <cell r="A229">
            <v>42494</v>
          </cell>
          <cell r="B229" t="e">
            <v>#DIV/0!</v>
          </cell>
          <cell r="C229">
            <v>3412.8470000000002</v>
          </cell>
          <cell r="D229" t="e">
            <v>#DIV/0!</v>
          </cell>
          <cell r="E229" t="e">
            <v>#DIV/0!</v>
          </cell>
          <cell r="F229" t="e">
            <v>#DIV/0!</v>
          </cell>
          <cell r="H229" t="e">
            <v>#DIV/0!</v>
          </cell>
          <cell r="I229" t="e">
            <v>#DIV/0!</v>
          </cell>
          <cell r="K229" t="e">
            <v>#DIV/0!</v>
          </cell>
          <cell r="L229" t="e">
            <v>#DIV/0!</v>
          </cell>
          <cell r="M229">
            <v>3495.4549999999999</v>
          </cell>
          <cell r="N229" t="e">
            <v>#DIV/0!</v>
          </cell>
          <cell r="O229" t="e">
            <v>#DIV/0!</v>
          </cell>
          <cell r="P229" t="e">
            <v>#DIV/0!</v>
          </cell>
          <cell r="R229" t="e">
            <v>#DIV/0!</v>
          </cell>
          <cell r="S229" t="e">
            <v>#DIV/0!</v>
          </cell>
          <cell r="T229" t="e">
            <v>#DIV/0!</v>
          </cell>
          <cell r="U229" t="e">
            <v>#DIV/0!</v>
          </cell>
        </row>
        <row r="230">
          <cell r="A230">
            <v>42495</v>
          </cell>
          <cell r="B230" t="e">
            <v>#DIV/0!</v>
          </cell>
          <cell r="C230">
            <v>3412.8470000000002</v>
          </cell>
          <cell r="D230" t="e">
            <v>#DIV/0!</v>
          </cell>
          <cell r="E230" t="e">
            <v>#DIV/0!</v>
          </cell>
          <cell r="F230" t="e">
            <v>#DIV/0!</v>
          </cell>
          <cell r="H230" t="e">
            <v>#DIV/0!</v>
          </cell>
          <cell r="I230" t="e">
            <v>#DIV/0!</v>
          </cell>
          <cell r="K230" t="e">
            <v>#DIV/0!</v>
          </cell>
          <cell r="L230" t="e">
            <v>#DIV/0!</v>
          </cell>
          <cell r="M230">
            <v>3495.4549999999999</v>
          </cell>
          <cell r="N230" t="e">
            <v>#DIV/0!</v>
          </cell>
          <cell r="O230" t="e">
            <v>#DIV/0!</v>
          </cell>
          <cell r="P230" t="e">
            <v>#DIV/0!</v>
          </cell>
          <cell r="R230" t="e">
            <v>#DIV/0!</v>
          </cell>
          <cell r="S230" t="e">
            <v>#DIV/0!</v>
          </cell>
          <cell r="T230" t="e">
            <v>#DIV/0!</v>
          </cell>
          <cell r="U230" t="e">
            <v>#DIV/0!</v>
          </cell>
        </row>
        <row r="231">
          <cell r="A231">
            <v>42496</v>
          </cell>
          <cell r="B231" t="e">
            <v>#DIV/0!</v>
          </cell>
          <cell r="C231">
            <v>3412.8470000000002</v>
          </cell>
          <cell r="D231" t="e">
            <v>#DIV/0!</v>
          </cell>
          <cell r="E231" t="e">
            <v>#DIV/0!</v>
          </cell>
          <cell r="F231" t="e">
            <v>#DIV/0!</v>
          </cell>
          <cell r="H231" t="e">
            <v>#DIV/0!</v>
          </cell>
          <cell r="I231" t="e">
            <v>#DIV/0!</v>
          </cell>
          <cell r="K231" t="e">
            <v>#DIV/0!</v>
          </cell>
          <cell r="L231" t="e">
            <v>#DIV/0!</v>
          </cell>
          <cell r="M231">
            <v>3495.4549999999999</v>
          </cell>
          <cell r="N231" t="e">
            <v>#DIV/0!</v>
          </cell>
          <cell r="O231" t="e">
            <v>#DIV/0!</v>
          </cell>
          <cell r="P231" t="e">
            <v>#DIV/0!</v>
          </cell>
          <cell r="R231" t="e">
            <v>#DIV/0!</v>
          </cell>
          <cell r="S231" t="e">
            <v>#DIV/0!</v>
          </cell>
          <cell r="T231" t="e">
            <v>#DIV/0!</v>
          </cell>
          <cell r="U231" t="e">
            <v>#DIV/0!</v>
          </cell>
        </row>
        <row r="232">
          <cell r="A232">
            <v>42499</v>
          </cell>
          <cell r="B232" t="e">
            <v>#DIV/0!</v>
          </cell>
          <cell r="C232">
            <v>3412.8470000000002</v>
          </cell>
          <cell r="D232" t="e">
            <v>#DIV/0!</v>
          </cell>
          <cell r="E232" t="e">
            <v>#DIV/0!</v>
          </cell>
          <cell r="F232" t="e">
            <v>#DIV/0!</v>
          </cell>
          <cell r="H232" t="e">
            <v>#DIV/0!</v>
          </cell>
          <cell r="I232" t="e">
            <v>#DIV/0!</v>
          </cell>
          <cell r="K232" t="e">
            <v>#DIV/0!</v>
          </cell>
          <cell r="L232" t="e">
            <v>#DIV/0!</v>
          </cell>
          <cell r="M232">
            <v>3495.4549999999999</v>
          </cell>
          <cell r="N232" t="e">
            <v>#DIV/0!</v>
          </cell>
          <cell r="O232" t="e">
            <v>#DIV/0!</v>
          </cell>
          <cell r="P232" t="e">
            <v>#DIV/0!</v>
          </cell>
          <cell r="R232" t="e">
            <v>#DIV/0!</v>
          </cell>
          <cell r="S232" t="e">
            <v>#DIV/0!</v>
          </cell>
          <cell r="T232" t="e">
            <v>#DIV/0!</v>
          </cell>
          <cell r="U232" t="e">
            <v>#DIV/0!</v>
          </cell>
        </row>
        <row r="233">
          <cell r="A233">
            <v>42500</v>
          </cell>
          <cell r="B233" t="e">
            <v>#DIV/0!</v>
          </cell>
          <cell r="C233">
            <v>3412.8470000000002</v>
          </cell>
          <cell r="D233" t="e">
            <v>#DIV/0!</v>
          </cell>
          <cell r="E233" t="e">
            <v>#DIV/0!</v>
          </cell>
          <cell r="F233" t="e">
            <v>#DIV/0!</v>
          </cell>
          <cell r="H233" t="e">
            <v>#DIV/0!</v>
          </cell>
          <cell r="I233" t="e">
            <v>#DIV/0!</v>
          </cell>
          <cell r="K233" t="e">
            <v>#DIV/0!</v>
          </cell>
          <cell r="L233" t="e">
            <v>#DIV/0!</v>
          </cell>
          <cell r="M233">
            <v>3495.4549999999999</v>
          </cell>
          <cell r="N233" t="e">
            <v>#DIV/0!</v>
          </cell>
          <cell r="O233" t="e">
            <v>#DIV/0!</v>
          </cell>
          <cell r="P233" t="e">
            <v>#DIV/0!</v>
          </cell>
          <cell r="R233" t="e">
            <v>#DIV/0!</v>
          </cell>
          <cell r="S233" t="e">
            <v>#DIV/0!</v>
          </cell>
          <cell r="T233" t="e">
            <v>#DIV/0!</v>
          </cell>
          <cell r="U233" t="e">
            <v>#DIV/0!</v>
          </cell>
        </row>
        <row r="234">
          <cell r="A234">
            <v>42501</v>
          </cell>
          <cell r="B234" t="e">
            <v>#DIV/0!</v>
          </cell>
          <cell r="C234">
            <v>3412.8470000000002</v>
          </cell>
          <cell r="D234" t="e">
            <v>#DIV/0!</v>
          </cell>
          <cell r="E234" t="e">
            <v>#DIV/0!</v>
          </cell>
          <cell r="F234" t="e">
            <v>#DIV/0!</v>
          </cell>
          <cell r="H234" t="e">
            <v>#DIV/0!</v>
          </cell>
          <cell r="I234" t="e">
            <v>#DIV/0!</v>
          </cell>
          <cell r="K234" t="e">
            <v>#DIV/0!</v>
          </cell>
          <cell r="L234" t="e">
            <v>#DIV/0!</v>
          </cell>
          <cell r="M234">
            <v>3495.4549999999999</v>
          </cell>
          <cell r="N234" t="e">
            <v>#DIV/0!</v>
          </cell>
          <cell r="O234" t="e">
            <v>#DIV/0!</v>
          </cell>
          <cell r="P234" t="e">
            <v>#DIV/0!</v>
          </cell>
          <cell r="R234" t="e">
            <v>#DIV/0!</v>
          </cell>
          <cell r="S234" t="e">
            <v>#DIV/0!</v>
          </cell>
          <cell r="T234" t="e">
            <v>#DIV/0!</v>
          </cell>
          <cell r="U234" t="e">
            <v>#DIV/0!</v>
          </cell>
        </row>
        <row r="235">
          <cell r="A235">
            <v>42502</v>
          </cell>
          <cell r="B235" t="e">
            <v>#DIV/0!</v>
          </cell>
          <cell r="C235">
            <v>3412.8470000000002</v>
          </cell>
          <cell r="D235" t="e">
            <v>#DIV/0!</v>
          </cell>
          <cell r="E235" t="e">
            <v>#DIV/0!</v>
          </cell>
          <cell r="F235" t="e">
            <v>#DIV/0!</v>
          </cell>
          <cell r="H235" t="e">
            <v>#DIV/0!</v>
          </cell>
          <cell r="I235" t="e">
            <v>#DIV/0!</v>
          </cell>
          <cell r="K235" t="e">
            <v>#DIV/0!</v>
          </cell>
          <cell r="L235" t="e">
            <v>#DIV/0!</v>
          </cell>
          <cell r="M235">
            <v>3495.4549999999999</v>
          </cell>
          <cell r="N235" t="e">
            <v>#DIV/0!</v>
          </cell>
          <cell r="O235" t="e">
            <v>#DIV/0!</v>
          </cell>
          <cell r="P235" t="e">
            <v>#DIV/0!</v>
          </cell>
          <cell r="R235" t="e">
            <v>#DIV/0!</v>
          </cell>
          <cell r="S235" t="e">
            <v>#DIV/0!</v>
          </cell>
          <cell r="T235" t="e">
            <v>#DIV/0!</v>
          </cell>
          <cell r="U235" t="e">
            <v>#DIV/0!</v>
          </cell>
        </row>
        <row r="236">
          <cell r="A236">
            <v>42503</v>
          </cell>
          <cell r="B236" t="e">
            <v>#DIV/0!</v>
          </cell>
          <cell r="C236">
            <v>3412.8470000000002</v>
          </cell>
          <cell r="D236" t="e">
            <v>#DIV/0!</v>
          </cell>
          <cell r="E236" t="e">
            <v>#DIV/0!</v>
          </cell>
          <cell r="F236" t="e">
            <v>#DIV/0!</v>
          </cell>
          <cell r="H236" t="e">
            <v>#DIV/0!</v>
          </cell>
          <cell r="I236" t="e">
            <v>#DIV/0!</v>
          </cell>
          <cell r="K236" t="e">
            <v>#DIV/0!</v>
          </cell>
          <cell r="L236" t="e">
            <v>#DIV/0!</v>
          </cell>
          <cell r="M236">
            <v>3495.4549999999999</v>
          </cell>
          <cell r="N236" t="e">
            <v>#DIV/0!</v>
          </cell>
          <cell r="O236" t="e">
            <v>#DIV/0!</v>
          </cell>
          <cell r="P236" t="e">
            <v>#DIV/0!</v>
          </cell>
          <cell r="R236" t="e">
            <v>#DIV/0!</v>
          </cell>
          <cell r="S236" t="e">
            <v>#DIV/0!</v>
          </cell>
          <cell r="T236" t="e">
            <v>#DIV/0!</v>
          </cell>
          <cell r="U236" t="e">
            <v>#DIV/0!</v>
          </cell>
        </row>
        <row r="237">
          <cell r="A237">
            <v>42506</v>
          </cell>
          <cell r="B237" t="e">
            <v>#DIV/0!</v>
          </cell>
          <cell r="C237">
            <v>3412.8470000000002</v>
          </cell>
          <cell r="D237" t="e">
            <v>#DIV/0!</v>
          </cell>
          <cell r="E237" t="e">
            <v>#DIV/0!</v>
          </cell>
          <cell r="F237" t="e">
            <v>#DIV/0!</v>
          </cell>
          <cell r="H237" t="e">
            <v>#DIV/0!</v>
          </cell>
          <cell r="I237" t="e">
            <v>#DIV/0!</v>
          </cell>
          <cell r="K237" t="e">
            <v>#DIV/0!</v>
          </cell>
          <cell r="L237" t="e">
            <v>#DIV/0!</v>
          </cell>
          <cell r="M237">
            <v>3495.4549999999999</v>
          </cell>
          <cell r="N237" t="e">
            <v>#DIV/0!</v>
          </cell>
          <cell r="O237" t="e">
            <v>#DIV/0!</v>
          </cell>
          <cell r="P237" t="e">
            <v>#DIV/0!</v>
          </cell>
          <cell r="R237" t="e">
            <v>#DIV/0!</v>
          </cell>
          <cell r="S237" t="e">
            <v>#DIV/0!</v>
          </cell>
          <cell r="T237" t="e">
            <v>#DIV/0!</v>
          </cell>
          <cell r="U237" t="e">
            <v>#DIV/0!</v>
          </cell>
        </row>
        <row r="238">
          <cell r="A238">
            <v>42507</v>
          </cell>
          <cell r="B238" t="e">
            <v>#DIV/0!</v>
          </cell>
          <cell r="C238">
            <v>3412.8470000000002</v>
          </cell>
          <cell r="D238" t="e">
            <v>#DIV/0!</v>
          </cell>
          <cell r="E238" t="e">
            <v>#DIV/0!</v>
          </cell>
          <cell r="F238" t="e">
            <v>#DIV/0!</v>
          </cell>
          <cell r="H238" t="e">
            <v>#DIV/0!</v>
          </cell>
          <cell r="I238" t="e">
            <v>#DIV/0!</v>
          </cell>
          <cell r="K238" t="e">
            <v>#DIV/0!</v>
          </cell>
          <cell r="L238" t="e">
            <v>#DIV/0!</v>
          </cell>
          <cell r="M238">
            <v>3495.4549999999999</v>
          </cell>
          <cell r="N238" t="e">
            <v>#DIV/0!</v>
          </cell>
          <cell r="O238" t="e">
            <v>#DIV/0!</v>
          </cell>
          <cell r="P238" t="e">
            <v>#DIV/0!</v>
          </cell>
          <cell r="R238" t="e">
            <v>#DIV/0!</v>
          </cell>
          <cell r="S238" t="e">
            <v>#DIV/0!</v>
          </cell>
          <cell r="T238" t="e">
            <v>#DIV/0!</v>
          </cell>
          <cell r="U238" t="e">
            <v>#DIV/0!</v>
          </cell>
        </row>
        <row r="239">
          <cell r="A239">
            <v>42508</v>
          </cell>
          <cell r="B239" t="e">
            <v>#DIV/0!</v>
          </cell>
          <cell r="C239">
            <v>3412.8470000000002</v>
          </cell>
          <cell r="D239" t="e">
            <v>#DIV/0!</v>
          </cell>
          <cell r="E239" t="e">
            <v>#DIV/0!</v>
          </cell>
          <cell r="F239" t="e">
            <v>#DIV/0!</v>
          </cell>
          <cell r="H239" t="e">
            <v>#DIV/0!</v>
          </cell>
          <cell r="I239" t="e">
            <v>#DIV/0!</v>
          </cell>
          <cell r="K239" t="e">
            <v>#DIV/0!</v>
          </cell>
          <cell r="L239" t="e">
            <v>#DIV/0!</v>
          </cell>
          <cell r="M239">
            <v>3495.4549999999999</v>
          </cell>
          <cell r="N239" t="e">
            <v>#DIV/0!</v>
          </cell>
          <cell r="O239" t="e">
            <v>#DIV/0!</v>
          </cell>
          <cell r="P239" t="e">
            <v>#DIV/0!</v>
          </cell>
          <cell r="R239" t="e">
            <v>#DIV/0!</v>
          </cell>
          <cell r="S239" t="e">
            <v>#DIV/0!</v>
          </cell>
          <cell r="T239" t="e">
            <v>#DIV/0!</v>
          </cell>
          <cell r="U239" t="e">
            <v>#DIV/0!</v>
          </cell>
        </row>
        <row r="240">
          <cell r="A240">
            <v>42509</v>
          </cell>
          <cell r="B240" t="e">
            <v>#DIV/0!</v>
          </cell>
          <cell r="C240">
            <v>3412.8470000000002</v>
          </cell>
          <cell r="D240" t="e">
            <v>#DIV/0!</v>
          </cell>
          <cell r="E240" t="e">
            <v>#DIV/0!</v>
          </cell>
          <cell r="F240" t="e">
            <v>#DIV/0!</v>
          </cell>
          <cell r="H240" t="e">
            <v>#DIV/0!</v>
          </cell>
          <cell r="I240" t="e">
            <v>#DIV/0!</v>
          </cell>
          <cell r="K240" t="e">
            <v>#DIV/0!</v>
          </cell>
          <cell r="L240" t="e">
            <v>#DIV/0!</v>
          </cell>
          <cell r="M240">
            <v>3495.4549999999999</v>
          </cell>
          <cell r="N240" t="e">
            <v>#DIV/0!</v>
          </cell>
          <cell r="O240" t="e">
            <v>#DIV/0!</v>
          </cell>
          <cell r="P240" t="e">
            <v>#DIV/0!</v>
          </cell>
          <cell r="R240" t="e">
            <v>#DIV/0!</v>
          </cell>
          <cell r="S240" t="e">
            <v>#DIV/0!</v>
          </cell>
          <cell r="T240" t="e">
            <v>#DIV/0!</v>
          </cell>
          <cell r="U240" t="e">
            <v>#DIV/0!</v>
          </cell>
        </row>
        <row r="241">
          <cell r="A241">
            <v>42510</v>
          </cell>
          <cell r="B241" t="e">
            <v>#DIV/0!</v>
          </cell>
          <cell r="C241">
            <v>3412.8470000000002</v>
          </cell>
          <cell r="D241" t="e">
            <v>#DIV/0!</v>
          </cell>
          <cell r="E241" t="e">
            <v>#DIV/0!</v>
          </cell>
          <cell r="F241" t="e">
            <v>#DIV/0!</v>
          </cell>
          <cell r="H241" t="e">
            <v>#DIV/0!</v>
          </cell>
          <cell r="I241" t="e">
            <v>#DIV/0!</v>
          </cell>
          <cell r="K241" t="e">
            <v>#DIV/0!</v>
          </cell>
          <cell r="L241" t="e">
            <v>#DIV/0!</v>
          </cell>
          <cell r="M241">
            <v>3495.4549999999999</v>
          </cell>
          <cell r="N241" t="e">
            <v>#DIV/0!</v>
          </cell>
          <cell r="O241" t="e">
            <v>#DIV/0!</v>
          </cell>
          <cell r="P241" t="e">
            <v>#DIV/0!</v>
          </cell>
          <cell r="R241" t="e">
            <v>#DIV/0!</v>
          </cell>
          <cell r="S241" t="e">
            <v>#DIV/0!</v>
          </cell>
          <cell r="T241" t="e">
            <v>#DIV/0!</v>
          </cell>
          <cell r="U241" t="e">
            <v>#DIV/0!</v>
          </cell>
        </row>
        <row r="242">
          <cell r="A242">
            <v>42513</v>
          </cell>
          <cell r="B242" t="e">
            <v>#DIV/0!</v>
          </cell>
          <cell r="C242">
            <v>3412.8470000000002</v>
          </cell>
          <cell r="D242" t="e">
            <v>#DIV/0!</v>
          </cell>
          <cell r="E242" t="e">
            <v>#DIV/0!</v>
          </cell>
          <cell r="F242" t="e">
            <v>#DIV/0!</v>
          </cell>
          <cell r="H242" t="e">
            <v>#DIV/0!</v>
          </cell>
          <cell r="I242" t="e">
            <v>#DIV/0!</v>
          </cell>
          <cell r="K242" t="e">
            <v>#DIV/0!</v>
          </cell>
          <cell r="L242" t="e">
            <v>#DIV/0!</v>
          </cell>
          <cell r="M242">
            <v>3495.4549999999999</v>
          </cell>
          <cell r="N242" t="e">
            <v>#DIV/0!</v>
          </cell>
          <cell r="O242" t="e">
            <v>#DIV/0!</v>
          </cell>
          <cell r="P242" t="e">
            <v>#DIV/0!</v>
          </cell>
          <cell r="R242" t="e">
            <v>#DIV/0!</v>
          </cell>
          <cell r="S242" t="e">
            <v>#DIV/0!</v>
          </cell>
          <cell r="T242" t="e">
            <v>#DIV/0!</v>
          </cell>
          <cell r="U242" t="e">
            <v>#DIV/0!</v>
          </cell>
        </row>
        <row r="243">
          <cell r="A243">
            <v>42514</v>
          </cell>
          <cell r="B243" t="e">
            <v>#DIV/0!</v>
          </cell>
          <cell r="C243">
            <v>3412.8470000000002</v>
          </cell>
          <cell r="D243" t="e">
            <v>#DIV/0!</v>
          </cell>
          <cell r="E243" t="e">
            <v>#DIV/0!</v>
          </cell>
          <cell r="F243" t="e">
            <v>#DIV/0!</v>
          </cell>
          <cell r="H243" t="e">
            <v>#DIV/0!</v>
          </cell>
          <cell r="I243" t="e">
            <v>#DIV/0!</v>
          </cell>
          <cell r="K243" t="e">
            <v>#DIV/0!</v>
          </cell>
          <cell r="L243" t="e">
            <v>#DIV/0!</v>
          </cell>
          <cell r="M243">
            <v>3495.4549999999999</v>
          </cell>
          <cell r="N243" t="e">
            <v>#DIV/0!</v>
          </cell>
          <cell r="O243" t="e">
            <v>#DIV/0!</v>
          </cell>
          <cell r="P243" t="e">
            <v>#DIV/0!</v>
          </cell>
          <cell r="R243" t="e">
            <v>#DIV/0!</v>
          </cell>
          <cell r="S243" t="e">
            <v>#DIV/0!</v>
          </cell>
          <cell r="T243" t="e">
            <v>#DIV/0!</v>
          </cell>
          <cell r="U243" t="e">
            <v>#DIV/0!</v>
          </cell>
        </row>
        <row r="244">
          <cell r="A244">
            <v>42515</v>
          </cell>
          <cell r="B244" t="e">
            <v>#DIV/0!</v>
          </cell>
          <cell r="C244">
            <v>3412.8470000000002</v>
          </cell>
          <cell r="D244" t="e">
            <v>#DIV/0!</v>
          </cell>
          <cell r="E244" t="e">
            <v>#DIV/0!</v>
          </cell>
          <cell r="F244" t="e">
            <v>#DIV/0!</v>
          </cell>
          <cell r="H244" t="e">
            <v>#DIV/0!</v>
          </cell>
          <cell r="I244" t="e">
            <v>#DIV/0!</v>
          </cell>
          <cell r="K244" t="e">
            <v>#DIV/0!</v>
          </cell>
          <cell r="L244" t="e">
            <v>#DIV/0!</v>
          </cell>
          <cell r="M244">
            <v>3495.4549999999999</v>
          </cell>
          <cell r="N244" t="e">
            <v>#DIV/0!</v>
          </cell>
          <cell r="O244" t="e">
            <v>#DIV/0!</v>
          </cell>
          <cell r="P244" t="e">
            <v>#DIV/0!</v>
          </cell>
          <cell r="R244" t="e">
            <v>#DIV/0!</v>
          </cell>
          <cell r="S244" t="e">
            <v>#DIV/0!</v>
          </cell>
          <cell r="T244" t="e">
            <v>#DIV/0!</v>
          </cell>
          <cell r="U244" t="e">
            <v>#DIV/0!</v>
          </cell>
        </row>
        <row r="245">
          <cell r="A245">
            <v>42516</v>
          </cell>
          <cell r="B245" t="e">
            <v>#DIV/0!</v>
          </cell>
          <cell r="C245">
            <v>3412.8470000000002</v>
          </cell>
          <cell r="D245" t="e">
            <v>#DIV/0!</v>
          </cell>
          <cell r="E245" t="e">
            <v>#DIV/0!</v>
          </cell>
          <cell r="F245" t="e">
            <v>#DIV/0!</v>
          </cell>
          <cell r="H245" t="e">
            <v>#DIV/0!</v>
          </cell>
          <cell r="I245" t="e">
            <v>#DIV/0!</v>
          </cell>
          <cell r="K245" t="e">
            <v>#DIV/0!</v>
          </cell>
          <cell r="L245" t="e">
            <v>#DIV/0!</v>
          </cell>
          <cell r="M245">
            <v>3495.4549999999999</v>
          </cell>
          <cell r="N245" t="e">
            <v>#DIV/0!</v>
          </cell>
          <cell r="O245" t="e">
            <v>#DIV/0!</v>
          </cell>
          <cell r="P245" t="e">
            <v>#DIV/0!</v>
          </cell>
          <cell r="R245" t="e">
            <v>#DIV/0!</v>
          </cell>
          <cell r="S245" t="e">
            <v>#DIV/0!</v>
          </cell>
          <cell r="T245" t="e">
            <v>#DIV/0!</v>
          </cell>
          <cell r="U245" t="e">
            <v>#DIV/0!</v>
          </cell>
        </row>
        <row r="246">
          <cell r="A246">
            <v>42517</v>
          </cell>
          <cell r="B246" t="e">
            <v>#DIV/0!</v>
          </cell>
          <cell r="C246">
            <v>3412.8470000000002</v>
          </cell>
          <cell r="D246" t="e">
            <v>#DIV/0!</v>
          </cell>
          <cell r="E246" t="e">
            <v>#DIV/0!</v>
          </cell>
          <cell r="F246" t="e">
            <v>#DIV/0!</v>
          </cell>
          <cell r="H246" t="e">
            <v>#DIV/0!</v>
          </cell>
          <cell r="I246" t="e">
            <v>#DIV/0!</v>
          </cell>
          <cell r="K246" t="e">
            <v>#DIV/0!</v>
          </cell>
          <cell r="L246" t="e">
            <v>#DIV/0!</v>
          </cell>
          <cell r="M246">
            <v>3495.4549999999999</v>
          </cell>
          <cell r="N246" t="e">
            <v>#DIV/0!</v>
          </cell>
          <cell r="O246" t="e">
            <v>#DIV/0!</v>
          </cell>
          <cell r="P246" t="e">
            <v>#DIV/0!</v>
          </cell>
          <cell r="R246" t="e">
            <v>#DIV/0!</v>
          </cell>
          <cell r="S246" t="e">
            <v>#DIV/0!</v>
          </cell>
          <cell r="T246" t="e">
            <v>#DIV/0!</v>
          </cell>
          <cell r="U246" t="e">
            <v>#DIV/0!</v>
          </cell>
        </row>
        <row r="247">
          <cell r="A247">
            <v>42520</v>
          </cell>
          <cell r="B247" t="e">
            <v>#DIV/0!</v>
          </cell>
          <cell r="C247">
            <v>3412.8470000000002</v>
          </cell>
          <cell r="D247" t="e">
            <v>#DIV/0!</v>
          </cell>
          <cell r="E247" t="e">
            <v>#DIV/0!</v>
          </cell>
          <cell r="F247" t="e">
            <v>#DIV/0!</v>
          </cell>
          <cell r="H247" t="e">
            <v>#DIV/0!</v>
          </cell>
          <cell r="I247" t="e">
            <v>#DIV/0!</v>
          </cell>
          <cell r="K247" t="e">
            <v>#DIV/0!</v>
          </cell>
          <cell r="L247" t="e">
            <v>#DIV/0!</v>
          </cell>
          <cell r="M247">
            <v>3495.4549999999999</v>
          </cell>
          <cell r="N247" t="e">
            <v>#DIV/0!</v>
          </cell>
          <cell r="O247" t="e">
            <v>#DIV/0!</v>
          </cell>
          <cell r="P247" t="e">
            <v>#DIV/0!</v>
          </cell>
          <cell r="R247" t="e">
            <v>#DIV/0!</v>
          </cell>
          <cell r="S247" t="e">
            <v>#DIV/0!</v>
          </cell>
          <cell r="T247" t="e">
            <v>#DIV/0!</v>
          </cell>
          <cell r="U247" t="e">
            <v>#DIV/0!</v>
          </cell>
        </row>
        <row r="248">
          <cell r="A248">
            <v>42521</v>
          </cell>
          <cell r="B248" t="e">
            <v>#DIV/0!</v>
          </cell>
          <cell r="C248">
            <v>3412.8470000000002</v>
          </cell>
          <cell r="D248" t="e">
            <v>#DIV/0!</v>
          </cell>
          <cell r="E248" t="e">
            <v>#DIV/0!</v>
          </cell>
          <cell r="F248" t="e">
            <v>#DIV/0!</v>
          </cell>
          <cell r="H248" t="e">
            <v>#DIV/0!</v>
          </cell>
          <cell r="I248" t="e">
            <v>#DIV/0!</v>
          </cell>
          <cell r="K248" t="e">
            <v>#DIV/0!</v>
          </cell>
          <cell r="L248" t="e">
            <v>#DIV/0!</v>
          </cell>
          <cell r="M248">
            <v>3495.4549999999999</v>
          </cell>
          <cell r="N248" t="e">
            <v>#DIV/0!</v>
          </cell>
          <cell r="O248" t="e">
            <v>#DIV/0!</v>
          </cell>
          <cell r="P248" t="e">
            <v>#DIV/0!</v>
          </cell>
          <cell r="R248" t="e">
            <v>#DIV/0!</v>
          </cell>
          <cell r="S248" t="e">
            <v>#DIV/0!</v>
          </cell>
          <cell r="T248" t="e">
            <v>#DIV/0!</v>
          </cell>
          <cell r="U248" t="e">
            <v>#DIV/0!</v>
          </cell>
        </row>
        <row r="249">
          <cell r="A249">
            <v>42522</v>
          </cell>
          <cell r="B249" t="e">
            <v>#DIV/0!</v>
          </cell>
          <cell r="C249">
            <v>3412.8470000000002</v>
          </cell>
          <cell r="D249" t="e">
            <v>#DIV/0!</v>
          </cell>
          <cell r="E249" t="e">
            <v>#DIV/0!</v>
          </cell>
          <cell r="F249" t="e">
            <v>#DIV/0!</v>
          </cell>
          <cell r="H249" t="e">
            <v>#DIV/0!</v>
          </cell>
          <cell r="I249" t="e">
            <v>#DIV/0!</v>
          </cell>
          <cell r="K249" t="e">
            <v>#DIV/0!</v>
          </cell>
          <cell r="L249" t="e">
            <v>#DIV/0!</v>
          </cell>
          <cell r="M249">
            <v>3495.4549999999999</v>
          </cell>
          <cell r="N249" t="e">
            <v>#DIV/0!</v>
          </cell>
          <cell r="O249" t="e">
            <v>#DIV/0!</v>
          </cell>
          <cell r="P249" t="e">
            <v>#DIV/0!</v>
          </cell>
          <cell r="R249" t="e">
            <v>#DIV/0!</v>
          </cell>
          <cell r="S249" t="e">
            <v>#DIV/0!</v>
          </cell>
          <cell r="T249" t="e">
            <v>#DIV/0!</v>
          </cell>
          <cell r="U249" t="e">
            <v>#DIV/0!</v>
          </cell>
        </row>
        <row r="250">
          <cell r="A250">
            <v>42523</v>
          </cell>
          <cell r="B250" t="e">
            <v>#DIV/0!</v>
          </cell>
          <cell r="C250">
            <v>3412.8470000000002</v>
          </cell>
          <cell r="D250" t="e">
            <v>#DIV/0!</v>
          </cell>
          <cell r="E250" t="e">
            <v>#DIV/0!</v>
          </cell>
          <cell r="F250" t="e">
            <v>#DIV/0!</v>
          </cell>
          <cell r="H250" t="e">
            <v>#DIV/0!</v>
          </cell>
          <cell r="I250" t="e">
            <v>#DIV/0!</v>
          </cell>
          <cell r="K250" t="e">
            <v>#DIV/0!</v>
          </cell>
          <cell r="L250" t="e">
            <v>#DIV/0!</v>
          </cell>
          <cell r="M250">
            <v>3495.4549999999999</v>
          </cell>
          <cell r="N250" t="e">
            <v>#DIV/0!</v>
          </cell>
          <cell r="O250" t="e">
            <v>#DIV/0!</v>
          </cell>
          <cell r="P250" t="e">
            <v>#DIV/0!</v>
          </cell>
          <cell r="R250" t="e">
            <v>#DIV/0!</v>
          </cell>
          <cell r="S250" t="e">
            <v>#DIV/0!</v>
          </cell>
          <cell r="T250" t="e">
            <v>#DIV/0!</v>
          </cell>
          <cell r="U250" t="e">
            <v>#DIV/0!</v>
          </cell>
        </row>
        <row r="251">
          <cell r="A251">
            <v>42524</v>
          </cell>
          <cell r="B251" t="e">
            <v>#DIV/0!</v>
          </cell>
          <cell r="C251">
            <v>3412.8470000000002</v>
          </cell>
          <cell r="D251" t="e">
            <v>#DIV/0!</v>
          </cell>
          <cell r="E251" t="e">
            <v>#DIV/0!</v>
          </cell>
          <cell r="F251" t="e">
            <v>#DIV/0!</v>
          </cell>
          <cell r="H251" t="e">
            <v>#DIV/0!</v>
          </cell>
          <cell r="I251" t="e">
            <v>#DIV/0!</v>
          </cell>
          <cell r="K251" t="e">
            <v>#DIV/0!</v>
          </cell>
          <cell r="L251" t="e">
            <v>#DIV/0!</v>
          </cell>
          <cell r="M251">
            <v>3495.4549999999999</v>
          </cell>
          <cell r="N251" t="e">
            <v>#DIV/0!</v>
          </cell>
          <cell r="O251" t="e">
            <v>#DIV/0!</v>
          </cell>
          <cell r="P251" t="e">
            <v>#DIV/0!</v>
          </cell>
          <cell r="R251" t="e">
            <v>#DIV/0!</v>
          </cell>
          <cell r="S251" t="e">
            <v>#DIV/0!</v>
          </cell>
          <cell r="T251" t="e">
            <v>#DIV/0!</v>
          </cell>
          <cell r="U251" t="e">
            <v>#DIV/0!</v>
          </cell>
        </row>
        <row r="252">
          <cell r="A252">
            <v>42527</v>
          </cell>
          <cell r="B252" t="e">
            <v>#DIV/0!</v>
          </cell>
          <cell r="C252">
            <v>3412.8470000000002</v>
          </cell>
          <cell r="D252" t="e">
            <v>#DIV/0!</v>
          </cell>
          <cell r="E252" t="e">
            <v>#DIV/0!</v>
          </cell>
          <cell r="F252" t="e">
            <v>#DIV/0!</v>
          </cell>
          <cell r="H252" t="e">
            <v>#DIV/0!</v>
          </cell>
          <cell r="I252" t="e">
            <v>#DIV/0!</v>
          </cell>
          <cell r="K252" t="e">
            <v>#DIV/0!</v>
          </cell>
          <cell r="L252" t="e">
            <v>#DIV/0!</v>
          </cell>
          <cell r="M252">
            <v>3495.4549999999999</v>
          </cell>
          <cell r="N252" t="e">
            <v>#DIV/0!</v>
          </cell>
          <cell r="O252" t="e">
            <v>#DIV/0!</v>
          </cell>
          <cell r="P252" t="e">
            <v>#DIV/0!</v>
          </cell>
          <cell r="R252" t="e">
            <v>#DIV/0!</v>
          </cell>
          <cell r="S252" t="e">
            <v>#DIV/0!</v>
          </cell>
          <cell r="T252" t="e">
            <v>#DIV/0!</v>
          </cell>
          <cell r="U252" t="e">
            <v>#DIV/0!</v>
          </cell>
        </row>
        <row r="253">
          <cell r="A253">
            <v>42528</v>
          </cell>
          <cell r="B253" t="e">
            <v>#DIV/0!</v>
          </cell>
          <cell r="C253">
            <v>3412.8470000000002</v>
          </cell>
          <cell r="D253" t="e">
            <v>#DIV/0!</v>
          </cell>
          <cell r="E253" t="e">
            <v>#DIV/0!</v>
          </cell>
          <cell r="F253" t="e">
            <v>#DIV/0!</v>
          </cell>
          <cell r="H253" t="e">
            <v>#DIV/0!</v>
          </cell>
          <cell r="I253" t="e">
            <v>#DIV/0!</v>
          </cell>
          <cell r="K253" t="e">
            <v>#DIV/0!</v>
          </cell>
          <cell r="L253" t="e">
            <v>#DIV/0!</v>
          </cell>
          <cell r="M253">
            <v>3495.4549999999999</v>
          </cell>
          <cell r="N253" t="e">
            <v>#DIV/0!</v>
          </cell>
          <cell r="O253" t="e">
            <v>#DIV/0!</v>
          </cell>
          <cell r="P253" t="e">
            <v>#DIV/0!</v>
          </cell>
          <cell r="R253" t="e">
            <v>#DIV/0!</v>
          </cell>
          <cell r="S253" t="e">
            <v>#DIV/0!</v>
          </cell>
          <cell r="T253" t="e">
            <v>#DIV/0!</v>
          </cell>
          <cell r="U253" t="e">
            <v>#DIV/0!</v>
          </cell>
        </row>
        <row r="254">
          <cell r="A254">
            <v>42529</v>
          </cell>
          <cell r="B254" t="e">
            <v>#DIV/0!</v>
          </cell>
          <cell r="C254">
            <v>3412.8470000000002</v>
          </cell>
          <cell r="D254" t="e">
            <v>#DIV/0!</v>
          </cell>
          <cell r="E254" t="e">
            <v>#DIV/0!</v>
          </cell>
          <cell r="F254" t="e">
            <v>#DIV/0!</v>
          </cell>
          <cell r="H254" t="e">
            <v>#DIV/0!</v>
          </cell>
          <cell r="I254" t="e">
            <v>#DIV/0!</v>
          </cell>
          <cell r="K254" t="e">
            <v>#DIV/0!</v>
          </cell>
          <cell r="L254" t="e">
            <v>#DIV/0!</v>
          </cell>
          <cell r="M254">
            <v>3495.4549999999999</v>
          </cell>
          <cell r="N254" t="e">
            <v>#DIV/0!</v>
          </cell>
          <cell r="O254" t="e">
            <v>#DIV/0!</v>
          </cell>
          <cell r="P254" t="e">
            <v>#DIV/0!</v>
          </cell>
          <cell r="R254" t="e">
            <v>#DIV/0!</v>
          </cell>
          <cell r="S254" t="e">
            <v>#DIV/0!</v>
          </cell>
          <cell r="T254" t="e">
            <v>#DIV/0!</v>
          </cell>
          <cell r="U254" t="e">
            <v>#DIV/0!</v>
          </cell>
        </row>
        <row r="255">
          <cell r="A255">
            <v>42530</v>
          </cell>
          <cell r="B255" t="e">
            <v>#DIV/0!</v>
          </cell>
          <cell r="C255">
            <v>3412.8470000000002</v>
          </cell>
          <cell r="D255" t="e">
            <v>#DIV/0!</v>
          </cell>
          <cell r="E255" t="e">
            <v>#DIV/0!</v>
          </cell>
          <cell r="F255" t="e">
            <v>#DIV/0!</v>
          </cell>
          <cell r="H255" t="e">
            <v>#DIV/0!</v>
          </cell>
          <cell r="I255" t="e">
            <v>#DIV/0!</v>
          </cell>
          <cell r="K255" t="e">
            <v>#DIV/0!</v>
          </cell>
          <cell r="L255" t="e">
            <v>#DIV/0!</v>
          </cell>
          <cell r="M255">
            <v>3495.4549999999999</v>
          </cell>
          <cell r="N255" t="e">
            <v>#DIV/0!</v>
          </cell>
          <cell r="O255" t="e">
            <v>#DIV/0!</v>
          </cell>
          <cell r="P255" t="e">
            <v>#DIV/0!</v>
          </cell>
          <cell r="R255" t="e">
            <v>#DIV/0!</v>
          </cell>
          <cell r="S255" t="e">
            <v>#DIV/0!</v>
          </cell>
          <cell r="T255" t="e">
            <v>#DIV/0!</v>
          </cell>
          <cell r="U255" t="e">
            <v>#DIV/0!</v>
          </cell>
        </row>
        <row r="256">
          <cell r="A256">
            <v>42531</v>
          </cell>
          <cell r="B256" t="e">
            <v>#DIV/0!</v>
          </cell>
          <cell r="C256">
            <v>3412.8470000000002</v>
          </cell>
          <cell r="D256" t="e">
            <v>#DIV/0!</v>
          </cell>
          <cell r="E256" t="e">
            <v>#DIV/0!</v>
          </cell>
          <cell r="F256" t="e">
            <v>#DIV/0!</v>
          </cell>
          <cell r="H256" t="e">
            <v>#DIV/0!</v>
          </cell>
          <cell r="I256" t="e">
            <v>#DIV/0!</v>
          </cell>
          <cell r="K256" t="e">
            <v>#DIV/0!</v>
          </cell>
          <cell r="L256" t="e">
            <v>#DIV/0!</v>
          </cell>
          <cell r="M256">
            <v>3495.4549999999999</v>
          </cell>
          <cell r="N256" t="e">
            <v>#DIV/0!</v>
          </cell>
          <cell r="O256" t="e">
            <v>#DIV/0!</v>
          </cell>
          <cell r="P256" t="e">
            <v>#DIV/0!</v>
          </cell>
          <cell r="R256" t="e">
            <v>#DIV/0!</v>
          </cell>
          <cell r="S256" t="e">
            <v>#DIV/0!</v>
          </cell>
          <cell r="T256" t="e">
            <v>#DIV/0!</v>
          </cell>
          <cell r="U256" t="e">
            <v>#DIV/0!</v>
          </cell>
        </row>
        <row r="257">
          <cell r="A257">
            <v>42534</v>
          </cell>
          <cell r="B257" t="e">
            <v>#DIV/0!</v>
          </cell>
          <cell r="C257">
            <v>3412.8470000000002</v>
          </cell>
          <cell r="D257" t="e">
            <v>#DIV/0!</v>
          </cell>
          <cell r="E257" t="e">
            <v>#DIV/0!</v>
          </cell>
          <cell r="F257" t="e">
            <v>#DIV/0!</v>
          </cell>
          <cell r="H257" t="e">
            <v>#DIV/0!</v>
          </cell>
          <cell r="I257" t="e">
            <v>#DIV/0!</v>
          </cell>
          <cell r="K257" t="e">
            <v>#DIV/0!</v>
          </cell>
          <cell r="L257" t="e">
            <v>#DIV/0!</v>
          </cell>
          <cell r="M257">
            <v>3495.4549999999999</v>
          </cell>
          <cell r="N257" t="e">
            <v>#DIV/0!</v>
          </cell>
          <cell r="O257" t="e">
            <v>#DIV/0!</v>
          </cell>
          <cell r="P257" t="e">
            <v>#DIV/0!</v>
          </cell>
          <cell r="R257" t="e">
            <v>#DIV/0!</v>
          </cell>
          <cell r="S257" t="e">
            <v>#DIV/0!</v>
          </cell>
          <cell r="T257" t="e">
            <v>#DIV/0!</v>
          </cell>
          <cell r="U257" t="e">
            <v>#DIV/0!</v>
          </cell>
        </row>
        <row r="258">
          <cell r="A258">
            <v>42535</v>
          </cell>
          <cell r="B258" t="e">
            <v>#DIV/0!</v>
          </cell>
          <cell r="C258">
            <v>3412.8470000000002</v>
          </cell>
          <cell r="D258" t="e">
            <v>#DIV/0!</v>
          </cell>
          <cell r="E258" t="e">
            <v>#DIV/0!</v>
          </cell>
          <cell r="F258" t="e">
            <v>#DIV/0!</v>
          </cell>
          <cell r="H258" t="e">
            <v>#DIV/0!</v>
          </cell>
          <cell r="I258" t="e">
            <v>#DIV/0!</v>
          </cell>
          <cell r="K258" t="e">
            <v>#DIV/0!</v>
          </cell>
          <cell r="L258" t="e">
            <v>#DIV/0!</v>
          </cell>
          <cell r="M258">
            <v>3495.4549999999999</v>
          </cell>
          <cell r="N258" t="e">
            <v>#DIV/0!</v>
          </cell>
          <cell r="O258" t="e">
            <v>#DIV/0!</v>
          </cell>
          <cell r="P258" t="e">
            <v>#DIV/0!</v>
          </cell>
          <cell r="R258" t="e">
            <v>#DIV/0!</v>
          </cell>
          <cell r="S258" t="e">
            <v>#DIV/0!</v>
          </cell>
          <cell r="T258" t="e">
            <v>#DIV/0!</v>
          </cell>
          <cell r="U258" t="e">
            <v>#DIV/0!</v>
          </cell>
        </row>
        <row r="259">
          <cell r="A259">
            <v>42536</v>
          </cell>
          <cell r="B259" t="e">
            <v>#DIV/0!</v>
          </cell>
          <cell r="C259">
            <v>3412.8470000000002</v>
          </cell>
          <cell r="D259" t="e">
            <v>#DIV/0!</v>
          </cell>
          <cell r="E259" t="e">
            <v>#DIV/0!</v>
          </cell>
          <cell r="F259" t="e">
            <v>#DIV/0!</v>
          </cell>
          <cell r="H259" t="e">
            <v>#DIV/0!</v>
          </cell>
          <cell r="I259" t="e">
            <v>#DIV/0!</v>
          </cell>
          <cell r="K259" t="e">
            <v>#DIV/0!</v>
          </cell>
          <cell r="L259" t="e">
            <v>#DIV/0!</v>
          </cell>
          <cell r="M259">
            <v>3495.4549999999999</v>
          </cell>
          <cell r="N259" t="e">
            <v>#DIV/0!</v>
          </cell>
          <cell r="O259" t="e">
            <v>#DIV/0!</v>
          </cell>
          <cell r="P259" t="e">
            <v>#DIV/0!</v>
          </cell>
          <cell r="R259" t="e">
            <v>#DIV/0!</v>
          </cell>
          <cell r="S259" t="e">
            <v>#DIV/0!</v>
          </cell>
          <cell r="T259" t="e">
            <v>#DIV/0!</v>
          </cell>
          <cell r="U259" t="e">
            <v>#DIV/0!</v>
          </cell>
        </row>
        <row r="260">
          <cell r="A260">
            <v>42537</v>
          </cell>
          <cell r="B260" t="e">
            <v>#DIV/0!</v>
          </cell>
          <cell r="C260">
            <v>3412.8470000000002</v>
          </cell>
          <cell r="D260" t="e">
            <v>#DIV/0!</v>
          </cell>
          <cell r="E260" t="e">
            <v>#DIV/0!</v>
          </cell>
          <cell r="F260" t="e">
            <v>#DIV/0!</v>
          </cell>
          <cell r="H260" t="e">
            <v>#DIV/0!</v>
          </cell>
          <cell r="I260" t="e">
            <v>#DIV/0!</v>
          </cell>
          <cell r="K260" t="e">
            <v>#DIV/0!</v>
          </cell>
          <cell r="L260" t="e">
            <v>#DIV/0!</v>
          </cell>
          <cell r="M260">
            <v>3495.4549999999999</v>
          </cell>
          <cell r="N260" t="e">
            <v>#DIV/0!</v>
          </cell>
          <cell r="O260" t="e">
            <v>#DIV/0!</v>
          </cell>
          <cell r="P260" t="e">
            <v>#DIV/0!</v>
          </cell>
          <cell r="R260" t="e">
            <v>#DIV/0!</v>
          </cell>
          <cell r="S260" t="e">
            <v>#DIV/0!</v>
          </cell>
          <cell r="T260" t="e">
            <v>#DIV/0!</v>
          </cell>
          <cell r="U260" t="e">
            <v>#DIV/0!</v>
          </cell>
        </row>
        <row r="261">
          <cell r="A261">
            <v>42538</v>
          </cell>
          <cell r="B261" t="e">
            <v>#DIV/0!</v>
          </cell>
          <cell r="C261">
            <v>3412.8470000000002</v>
          </cell>
          <cell r="D261" t="e">
            <v>#DIV/0!</v>
          </cell>
          <cell r="E261" t="e">
            <v>#DIV/0!</v>
          </cell>
          <cell r="F261" t="e">
            <v>#DIV/0!</v>
          </cell>
          <cell r="H261" t="e">
            <v>#DIV/0!</v>
          </cell>
          <cell r="I261" t="e">
            <v>#DIV/0!</v>
          </cell>
          <cell r="K261" t="e">
            <v>#DIV/0!</v>
          </cell>
          <cell r="L261" t="e">
            <v>#DIV/0!</v>
          </cell>
          <cell r="M261">
            <v>3495.4549999999999</v>
          </cell>
          <cell r="N261" t="e">
            <v>#DIV/0!</v>
          </cell>
          <cell r="O261" t="e">
            <v>#DIV/0!</v>
          </cell>
          <cell r="P261" t="e">
            <v>#DIV/0!</v>
          </cell>
          <cell r="R261" t="e">
            <v>#DIV/0!</v>
          </cell>
          <cell r="S261" t="e">
            <v>#DIV/0!</v>
          </cell>
          <cell r="T261" t="e">
            <v>#DIV/0!</v>
          </cell>
          <cell r="U261" t="e">
            <v>#DIV/0!</v>
          </cell>
        </row>
        <row r="262">
          <cell r="A262">
            <v>42541</v>
          </cell>
          <cell r="B262" t="e">
            <v>#DIV/0!</v>
          </cell>
          <cell r="C262">
            <v>3412.8470000000002</v>
          </cell>
          <cell r="D262" t="e">
            <v>#DIV/0!</v>
          </cell>
          <cell r="E262" t="e">
            <v>#DIV/0!</v>
          </cell>
          <cell r="F262" t="e">
            <v>#DIV/0!</v>
          </cell>
          <cell r="H262" t="e">
            <v>#DIV/0!</v>
          </cell>
          <cell r="I262" t="e">
            <v>#DIV/0!</v>
          </cell>
          <cell r="K262" t="e">
            <v>#DIV/0!</v>
          </cell>
          <cell r="L262" t="e">
            <v>#DIV/0!</v>
          </cell>
          <cell r="M262">
            <v>3495.4549999999999</v>
          </cell>
          <cell r="N262" t="e">
            <v>#DIV/0!</v>
          </cell>
          <cell r="O262" t="e">
            <v>#DIV/0!</v>
          </cell>
          <cell r="P262" t="e">
            <v>#DIV/0!</v>
          </cell>
          <cell r="R262" t="e">
            <v>#DIV/0!</v>
          </cell>
          <cell r="S262" t="e">
            <v>#DIV/0!</v>
          </cell>
          <cell r="T262" t="e">
            <v>#DIV/0!</v>
          </cell>
          <cell r="U262" t="e">
            <v>#DIV/0!</v>
          </cell>
        </row>
        <row r="263">
          <cell r="A263">
            <v>42542</v>
          </cell>
          <cell r="B263" t="e">
            <v>#DIV/0!</v>
          </cell>
          <cell r="C263">
            <v>3412.8470000000002</v>
          </cell>
          <cell r="D263" t="e">
            <v>#DIV/0!</v>
          </cell>
          <cell r="E263" t="e">
            <v>#DIV/0!</v>
          </cell>
          <cell r="F263" t="e">
            <v>#DIV/0!</v>
          </cell>
          <cell r="H263" t="e">
            <v>#DIV/0!</v>
          </cell>
          <cell r="I263" t="e">
            <v>#DIV/0!</v>
          </cell>
          <cell r="K263" t="e">
            <v>#DIV/0!</v>
          </cell>
          <cell r="L263" t="e">
            <v>#DIV/0!</v>
          </cell>
          <cell r="M263">
            <v>3495.4549999999999</v>
          </cell>
          <cell r="N263" t="e">
            <v>#DIV/0!</v>
          </cell>
          <cell r="O263" t="e">
            <v>#DIV/0!</v>
          </cell>
          <cell r="P263" t="e">
            <v>#DIV/0!</v>
          </cell>
          <cell r="R263" t="e">
            <v>#DIV/0!</v>
          </cell>
          <cell r="S263" t="e">
            <v>#DIV/0!</v>
          </cell>
          <cell r="T263" t="e">
            <v>#DIV/0!</v>
          </cell>
          <cell r="U263" t="e">
            <v>#DIV/0!</v>
          </cell>
        </row>
        <row r="264">
          <cell r="A264">
            <v>42543</v>
          </cell>
          <cell r="B264" t="e">
            <v>#DIV/0!</v>
          </cell>
          <cell r="C264">
            <v>3412.8470000000002</v>
          </cell>
          <cell r="D264" t="e">
            <v>#DIV/0!</v>
          </cell>
          <cell r="E264" t="e">
            <v>#DIV/0!</v>
          </cell>
          <cell r="F264" t="e">
            <v>#DIV/0!</v>
          </cell>
          <cell r="H264" t="e">
            <v>#DIV/0!</v>
          </cell>
          <cell r="I264" t="e">
            <v>#DIV/0!</v>
          </cell>
          <cell r="K264" t="e">
            <v>#DIV/0!</v>
          </cell>
          <cell r="L264" t="e">
            <v>#DIV/0!</v>
          </cell>
          <cell r="M264">
            <v>3495.4549999999999</v>
          </cell>
          <cell r="N264" t="e">
            <v>#DIV/0!</v>
          </cell>
          <cell r="O264" t="e">
            <v>#DIV/0!</v>
          </cell>
          <cell r="P264" t="e">
            <v>#DIV/0!</v>
          </cell>
          <cell r="R264" t="e">
            <v>#DIV/0!</v>
          </cell>
          <cell r="S264" t="e">
            <v>#DIV/0!</v>
          </cell>
          <cell r="T264" t="e">
            <v>#DIV/0!</v>
          </cell>
          <cell r="U264" t="e">
            <v>#DIV/0!</v>
          </cell>
        </row>
        <row r="265">
          <cell r="A265">
            <v>42544</v>
          </cell>
          <cell r="B265" t="e">
            <v>#DIV/0!</v>
          </cell>
          <cell r="C265">
            <v>3412.8470000000002</v>
          </cell>
          <cell r="D265" t="e">
            <v>#DIV/0!</v>
          </cell>
          <cell r="E265" t="e">
            <v>#DIV/0!</v>
          </cell>
          <cell r="F265" t="e">
            <v>#DIV/0!</v>
          </cell>
          <cell r="H265" t="e">
            <v>#DIV/0!</v>
          </cell>
          <cell r="I265" t="e">
            <v>#DIV/0!</v>
          </cell>
          <cell r="K265" t="e">
            <v>#DIV/0!</v>
          </cell>
          <cell r="L265" t="e">
            <v>#DIV/0!</v>
          </cell>
          <cell r="M265">
            <v>3495.4549999999999</v>
          </cell>
          <cell r="N265" t="e">
            <v>#DIV/0!</v>
          </cell>
          <cell r="O265" t="e">
            <v>#DIV/0!</v>
          </cell>
          <cell r="P265" t="e">
            <v>#DIV/0!</v>
          </cell>
          <cell r="R265" t="e">
            <v>#DIV/0!</v>
          </cell>
          <cell r="S265" t="e">
            <v>#DIV/0!</v>
          </cell>
          <cell r="T265" t="e">
            <v>#DIV/0!</v>
          </cell>
          <cell r="U265" t="e">
            <v>#DIV/0!</v>
          </cell>
        </row>
        <row r="266">
          <cell r="A266">
            <v>42545</v>
          </cell>
          <cell r="B266" t="e">
            <v>#DIV/0!</v>
          </cell>
          <cell r="C266">
            <v>3412.8470000000002</v>
          </cell>
          <cell r="D266" t="e">
            <v>#DIV/0!</v>
          </cell>
          <cell r="E266" t="e">
            <v>#DIV/0!</v>
          </cell>
          <cell r="F266" t="e">
            <v>#DIV/0!</v>
          </cell>
          <cell r="H266" t="e">
            <v>#DIV/0!</v>
          </cell>
          <cell r="I266" t="e">
            <v>#DIV/0!</v>
          </cell>
          <cell r="K266" t="e">
            <v>#DIV/0!</v>
          </cell>
          <cell r="L266" t="e">
            <v>#DIV/0!</v>
          </cell>
          <cell r="M266">
            <v>3495.4549999999999</v>
          </cell>
          <cell r="N266" t="e">
            <v>#DIV/0!</v>
          </cell>
          <cell r="O266" t="e">
            <v>#DIV/0!</v>
          </cell>
          <cell r="P266" t="e">
            <v>#DIV/0!</v>
          </cell>
          <cell r="R266" t="e">
            <v>#DIV/0!</v>
          </cell>
          <cell r="S266" t="e">
            <v>#DIV/0!</v>
          </cell>
          <cell r="T266" t="e">
            <v>#DIV/0!</v>
          </cell>
          <cell r="U266" t="e">
            <v>#DIV/0!</v>
          </cell>
        </row>
        <row r="267">
          <cell r="A267">
            <v>42548</v>
          </cell>
          <cell r="B267" t="e">
            <v>#DIV/0!</v>
          </cell>
          <cell r="C267">
            <v>3412.8470000000002</v>
          </cell>
          <cell r="D267" t="e">
            <v>#DIV/0!</v>
          </cell>
          <cell r="E267" t="e">
            <v>#DIV/0!</v>
          </cell>
          <cell r="F267" t="e">
            <v>#DIV/0!</v>
          </cell>
          <cell r="H267" t="e">
            <v>#DIV/0!</v>
          </cell>
          <cell r="I267" t="e">
            <v>#DIV/0!</v>
          </cell>
          <cell r="K267" t="e">
            <v>#DIV/0!</v>
          </cell>
          <cell r="L267" t="e">
            <v>#DIV/0!</v>
          </cell>
          <cell r="M267">
            <v>3495.4549999999999</v>
          </cell>
          <cell r="N267" t="e">
            <v>#DIV/0!</v>
          </cell>
          <cell r="O267" t="e">
            <v>#DIV/0!</v>
          </cell>
          <cell r="P267" t="e">
            <v>#DIV/0!</v>
          </cell>
          <cell r="R267" t="e">
            <v>#DIV/0!</v>
          </cell>
          <cell r="S267" t="e">
            <v>#DIV/0!</v>
          </cell>
          <cell r="T267" t="e">
            <v>#DIV/0!</v>
          </cell>
          <cell r="U267" t="e">
            <v>#DIV/0!</v>
          </cell>
        </row>
        <row r="268">
          <cell r="A268">
            <v>42549</v>
          </cell>
          <cell r="B268" t="e">
            <v>#DIV/0!</v>
          </cell>
          <cell r="C268">
            <v>3412.8470000000002</v>
          </cell>
          <cell r="D268" t="e">
            <v>#DIV/0!</v>
          </cell>
          <cell r="E268" t="e">
            <v>#DIV/0!</v>
          </cell>
          <cell r="F268" t="e">
            <v>#DIV/0!</v>
          </cell>
          <cell r="H268" t="e">
            <v>#DIV/0!</v>
          </cell>
          <cell r="I268" t="e">
            <v>#DIV/0!</v>
          </cell>
          <cell r="K268" t="e">
            <v>#DIV/0!</v>
          </cell>
          <cell r="L268" t="e">
            <v>#DIV/0!</v>
          </cell>
          <cell r="M268">
            <v>3495.4549999999999</v>
          </cell>
          <cell r="N268" t="e">
            <v>#DIV/0!</v>
          </cell>
          <cell r="O268" t="e">
            <v>#DIV/0!</v>
          </cell>
          <cell r="P268" t="e">
            <v>#DIV/0!</v>
          </cell>
          <cell r="R268" t="e">
            <v>#DIV/0!</v>
          </cell>
          <cell r="S268" t="e">
            <v>#DIV/0!</v>
          </cell>
          <cell r="T268" t="e">
            <v>#DIV/0!</v>
          </cell>
          <cell r="U268" t="e">
            <v>#DIV/0!</v>
          </cell>
        </row>
        <row r="269">
          <cell r="A269">
            <v>42550</v>
          </cell>
          <cell r="B269" t="e">
            <v>#DIV/0!</v>
          </cell>
          <cell r="C269">
            <v>3412.8470000000002</v>
          </cell>
          <cell r="D269" t="e">
            <v>#DIV/0!</v>
          </cell>
          <cell r="E269" t="e">
            <v>#DIV/0!</v>
          </cell>
          <cell r="F269" t="e">
            <v>#DIV/0!</v>
          </cell>
          <cell r="H269" t="e">
            <v>#DIV/0!</v>
          </cell>
          <cell r="I269" t="e">
            <v>#DIV/0!</v>
          </cell>
          <cell r="K269" t="e">
            <v>#DIV/0!</v>
          </cell>
          <cell r="L269" t="e">
            <v>#DIV/0!</v>
          </cell>
          <cell r="M269">
            <v>3495.4549999999999</v>
          </cell>
          <cell r="N269" t="e">
            <v>#DIV/0!</v>
          </cell>
          <cell r="O269" t="e">
            <v>#DIV/0!</v>
          </cell>
          <cell r="P269" t="e">
            <v>#DIV/0!</v>
          </cell>
          <cell r="R269" t="e">
            <v>#DIV/0!</v>
          </cell>
          <cell r="S269" t="e">
            <v>#DIV/0!</v>
          </cell>
          <cell r="T269" t="e">
            <v>#DIV/0!</v>
          </cell>
          <cell r="U269" t="e">
            <v>#DIV/0!</v>
          </cell>
        </row>
        <row r="270">
          <cell r="A270">
            <v>42551</v>
          </cell>
          <cell r="B270" t="e">
            <v>#DIV/0!</v>
          </cell>
          <cell r="C270">
            <v>3412.8470000000002</v>
          </cell>
          <cell r="D270" t="e">
            <v>#DIV/0!</v>
          </cell>
          <cell r="E270" t="e">
            <v>#DIV/0!</v>
          </cell>
          <cell r="F270" t="e">
            <v>#DIV/0!</v>
          </cell>
          <cell r="H270" t="e">
            <v>#DIV/0!</v>
          </cell>
          <cell r="I270" t="e">
            <v>#DIV/0!</v>
          </cell>
          <cell r="K270" t="e">
            <v>#DIV/0!</v>
          </cell>
          <cell r="L270" t="e">
            <v>#DIV/0!</v>
          </cell>
          <cell r="M270">
            <v>3495.4549999999999</v>
          </cell>
          <cell r="N270" t="e">
            <v>#DIV/0!</v>
          </cell>
          <cell r="O270" t="e">
            <v>#DIV/0!</v>
          </cell>
          <cell r="P270" t="e">
            <v>#DIV/0!</v>
          </cell>
          <cell r="R270" t="e">
            <v>#DIV/0!</v>
          </cell>
          <cell r="S270" t="e">
            <v>#DIV/0!</v>
          </cell>
          <cell r="T270" t="e">
            <v>#DIV/0!</v>
          </cell>
          <cell r="U270" t="e">
            <v>#DIV/0!</v>
          </cell>
        </row>
        <row r="271">
          <cell r="A271">
            <v>42552</v>
          </cell>
          <cell r="B271" t="e">
            <v>#DIV/0!</v>
          </cell>
          <cell r="C271">
            <v>3412.8470000000002</v>
          </cell>
          <cell r="D271" t="e">
            <v>#DIV/0!</v>
          </cell>
          <cell r="E271" t="e">
            <v>#DIV/0!</v>
          </cell>
          <cell r="F271" t="e">
            <v>#DIV/0!</v>
          </cell>
          <cell r="H271" t="e">
            <v>#DIV/0!</v>
          </cell>
          <cell r="I271" t="e">
            <v>#DIV/0!</v>
          </cell>
          <cell r="K271" t="e">
            <v>#DIV/0!</v>
          </cell>
          <cell r="L271" t="e">
            <v>#DIV/0!</v>
          </cell>
          <cell r="M271">
            <v>3495.4549999999999</v>
          </cell>
          <cell r="N271" t="e">
            <v>#DIV/0!</v>
          </cell>
          <cell r="O271" t="e">
            <v>#DIV/0!</v>
          </cell>
          <cell r="P271" t="e">
            <v>#DIV/0!</v>
          </cell>
          <cell r="R271" t="e">
            <v>#DIV/0!</v>
          </cell>
          <cell r="S271" t="e">
            <v>#DIV/0!</v>
          </cell>
          <cell r="T271" t="e">
            <v>#DIV/0!</v>
          </cell>
          <cell r="U271" t="e">
            <v>#DIV/0!</v>
          </cell>
        </row>
        <row r="272">
          <cell r="A272">
            <v>42555</v>
          </cell>
          <cell r="B272" t="e">
            <v>#DIV/0!</v>
          </cell>
          <cell r="C272">
            <v>3412.8470000000002</v>
          </cell>
          <cell r="D272" t="e">
            <v>#DIV/0!</v>
          </cell>
          <cell r="E272" t="e">
            <v>#DIV/0!</v>
          </cell>
          <cell r="F272" t="e">
            <v>#DIV/0!</v>
          </cell>
          <cell r="H272" t="e">
            <v>#DIV/0!</v>
          </cell>
          <cell r="I272" t="e">
            <v>#DIV/0!</v>
          </cell>
          <cell r="K272" t="e">
            <v>#DIV/0!</v>
          </cell>
          <cell r="L272" t="e">
            <v>#DIV/0!</v>
          </cell>
          <cell r="M272">
            <v>3495.4549999999999</v>
          </cell>
          <cell r="N272" t="e">
            <v>#DIV/0!</v>
          </cell>
          <cell r="O272" t="e">
            <v>#DIV/0!</v>
          </cell>
          <cell r="P272" t="e">
            <v>#DIV/0!</v>
          </cell>
          <cell r="R272" t="e">
            <v>#DIV/0!</v>
          </cell>
          <cell r="S272" t="e">
            <v>#DIV/0!</v>
          </cell>
          <cell r="T272" t="e">
            <v>#DIV/0!</v>
          </cell>
          <cell r="U272" t="e">
            <v>#DIV/0!</v>
          </cell>
        </row>
        <row r="273">
          <cell r="A273">
            <v>42556</v>
          </cell>
          <cell r="B273" t="e">
            <v>#DIV/0!</v>
          </cell>
          <cell r="C273">
            <v>3412.8470000000002</v>
          </cell>
          <cell r="D273" t="e">
            <v>#DIV/0!</v>
          </cell>
          <cell r="E273" t="e">
            <v>#DIV/0!</v>
          </cell>
          <cell r="F273" t="e">
            <v>#DIV/0!</v>
          </cell>
          <cell r="H273" t="e">
            <v>#DIV/0!</v>
          </cell>
          <cell r="I273" t="e">
            <v>#DIV/0!</v>
          </cell>
          <cell r="K273" t="e">
            <v>#DIV/0!</v>
          </cell>
          <cell r="L273" t="e">
            <v>#DIV/0!</v>
          </cell>
          <cell r="M273">
            <v>3495.4549999999999</v>
          </cell>
          <cell r="N273" t="e">
            <v>#DIV/0!</v>
          </cell>
          <cell r="O273" t="e">
            <v>#DIV/0!</v>
          </cell>
          <cell r="P273" t="e">
            <v>#DIV/0!</v>
          </cell>
          <cell r="R273" t="e">
            <v>#DIV/0!</v>
          </cell>
          <cell r="S273" t="e">
            <v>#DIV/0!</v>
          </cell>
          <cell r="T273" t="e">
            <v>#DIV/0!</v>
          </cell>
          <cell r="U273" t="e">
            <v>#DIV/0!</v>
          </cell>
        </row>
        <row r="274">
          <cell r="A274">
            <v>42557</v>
          </cell>
          <cell r="B274" t="e">
            <v>#DIV/0!</v>
          </cell>
          <cell r="C274">
            <v>3412.8470000000002</v>
          </cell>
          <cell r="D274" t="e">
            <v>#DIV/0!</v>
          </cell>
          <cell r="E274" t="e">
            <v>#DIV/0!</v>
          </cell>
          <cell r="F274" t="e">
            <v>#DIV/0!</v>
          </cell>
          <cell r="H274" t="e">
            <v>#DIV/0!</v>
          </cell>
          <cell r="I274" t="e">
            <v>#DIV/0!</v>
          </cell>
          <cell r="K274" t="e">
            <v>#DIV/0!</v>
          </cell>
          <cell r="L274" t="e">
            <v>#DIV/0!</v>
          </cell>
          <cell r="M274">
            <v>3495.4549999999999</v>
          </cell>
          <cell r="N274" t="e">
            <v>#DIV/0!</v>
          </cell>
          <cell r="O274" t="e">
            <v>#DIV/0!</v>
          </cell>
          <cell r="P274" t="e">
            <v>#DIV/0!</v>
          </cell>
          <cell r="R274" t="e">
            <v>#DIV/0!</v>
          </cell>
          <cell r="S274" t="e">
            <v>#DIV/0!</v>
          </cell>
          <cell r="T274" t="e">
            <v>#DIV/0!</v>
          </cell>
          <cell r="U274" t="e">
            <v>#DIV/0!</v>
          </cell>
        </row>
        <row r="275">
          <cell r="A275">
            <v>42558</v>
          </cell>
          <cell r="B275" t="e">
            <v>#DIV/0!</v>
          </cell>
          <cell r="C275">
            <v>3412.8470000000002</v>
          </cell>
          <cell r="D275" t="e">
            <v>#DIV/0!</v>
          </cell>
          <cell r="E275" t="e">
            <v>#DIV/0!</v>
          </cell>
          <cell r="F275" t="e">
            <v>#DIV/0!</v>
          </cell>
          <cell r="H275" t="e">
            <v>#DIV/0!</v>
          </cell>
          <cell r="I275" t="e">
            <v>#DIV/0!</v>
          </cell>
          <cell r="K275" t="e">
            <v>#DIV/0!</v>
          </cell>
          <cell r="L275" t="e">
            <v>#DIV/0!</v>
          </cell>
          <cell r="M275">
            <v>3495.4549999999999</v>
          </cell>
          <cell r="N275" t="e">
            <v>#DIV/0!</v>
          </cell>
          <cell r="O275" t="e">
            <v>#DIV/0!</v>
          </cell>
          <cell r="P275" t="e">
            <v>#DIV/0!</v>
          </cell>
          <cell r="R275" t="e">
            <v>#DIV/0!</v>
          </cell>
          <cell r="S275" t="e">
            <v>#DIV/0!</v>
          </cell>
          <cell r="T275" t="e">
            <v>#DIV/0!</v>
          </cell>
          <cell r="U275" t="e">
            <v>#DIV/0!</v>
          </cell>
        </row>
        <row r="276">
          <cell r="A276">
            <v>42559</v>
          </cell>
          <cell r="B276" t="e">
            <v>#DIV/0!</v>
          </cell>
          <cell r="C276">
            <v>3412.8470000000002</v>
          </cell>
          <cell r="D276" t="e">
            <v>#DIV/0!</v>
          </cell>
          <cell r="E276" t="e">
            <v>#DIV/0!</v>
          </cell>
          <cell r="F276" t="e">
            <v>#DIV/0!</v>
          </cell>
          <cell r="H276" t="e">
            <v>#DIV/0!</v>
          </cell>
          <cell r="I276" t="e">
            <v>#DIV/0!</v>
          </cell>
          <cell r="K276" t="e">
            <v>#DIV/0!</v>
          </cell>
          <cell r="L276" t="e">
            <v>#DIV/0!</v>
          </cell>
          <cell r="M276">
            <v>3495.4549999999999</v>
          </cell>
          <cell r="N276" t="e">
            <v>#DIV/0!</v>
          </cell>
          <cell r="O276" t="e">
            <v>#DIV/0!</v>
          </cell>
          <cell r="P276" t="e">
            <v>#DIV/0!</v>
          </cell>
          <cell r="R276" t="e">
            <v>#DIV/0!</v>
          </cell>
          <cell r="S276" t="e">
            <v>#DIV/0!</v>
          </cell>
          <cell r="T276" t="e">
            <v>#DIV/0!</v>
          </cell>
          <cell r="U276" t="e">
            <v>#DIV/0!</v>
          </cell>
        </row>
        <row r="277">
          <cell r="A277">
            <v>42562</v>
          </cell>
          <cell r="B277" t="e">
            <v>#DIV/0!</v>
          </cell>
          <cell r="C277">
            <v>3412.8470000000002</v>
          </cell>
          <cell r="D277" t="e">
            <v>#DIV/0!</v>
          </cell>
          <cell r="E277" t="e">
            <v>#DIV/0!</v>
          </cell>
          <cell r="F277" t="e">
            <v>#DIV/0!</v>
          </cell>
          <cell r="H277" t="e">
            <v>#DIV/0!</v>
          </cell>
          <cell r="I277" t="e">
            <v>#DIV/0!</v>
          </cell>
          <cell r="K277" t="e">
            <v>#DIV/0!</v>
          </cell>
          <cell r="L277" t="e">
            <v>#DIV/0!</v>
          </cell>
          <cell r="M277">
            <v>3495.4549999999999</v>
          </cell>
          <cell r="N277" t="e">
            <v>#DIV/0!</v>
          </cell>
          <cell r="O277" t="e">
            <v>#DIV/0!</v>
          </cell>
          <cell r="P277" t="e">
            <v>#DIV/0!</v>
          </cell>
          <cell r="R277" t="e">
            <v>#DIV/0!</v>
          </cell>
          <cell r="S277" t="e">
            <v>#DIV/0!</v>
          </cell>
          <cell r="T277" t="e">
            <v>#DIV/0!</v>
          </cell>
          <cell r="U277" t="e">
            <v>#DIV/0!</v>
          </cell>
        </row>
        <row r="278">
          <cell r="A278">
            <v>42563</v>
          </cell>
          <cell r="B278" t="e">
            <v>#DIV/0!</v>
          </cell>
          <cell r="C278">
            <v>3412.8470000000002</v>
          </cell>
          <cell r="D278" t="e">
            <v>#DIV/0!</v>
          </cell>
          <cell r="E278" t="e">
            <v>#DIV/0!</v>
          </cell>
          <cell r="F278" t="e">
            <v>#DIV/0!</v>
          </cell>
          <cell r="H278" t="e">
            <v>#DIV/0!</v>
          </cell>
          <cell r="I278" t="e">
            <v>#DIV/0!</v>
          </cell>
          <cell r="K278" t="e">
            <v>#DIV/0!</v>
          </cell>
          <cell r="L278" t="e">
            <v>#DIV/0!</v>
          </cell>
          <cell r="M278">
            <v>3495.4549999999999</v>
          </cell>
          <cell r="N278" t="e">
            <v>#DIV/0!</v>
          </cell>
          <cell r="O278" t="e">
            <v>#DIV/0!</v>
          </cell>
          <cell r="P278" t="e">
            <v>#DIV/0!</v>
          </cell>
          <cell r="R278" t="e">
            <v>#DIV/0!</v>
          </cell>
          <cell r="S278" t="e">
            <v>#DIV/0!</v>
          </cell>
          <cell r="T278" t="e">
            <v>#DIV/0!</v>
          </cell>
          <cell r="U278" t="e">
            <v>#DIV/0!</v>
          </cell>
        </row>
        <row r="279">
          <cell r="A279">
            <v>42564</v>
          </cell>
          <cell r="B279" t="e">
            <v>#DIV/0!</v>
          </cell>
          <cell r="C279">
            <v>3412.8470000000002</v>
          </cell>
          <cell r="D279" t="e">
            <v>#DIV/0!</v>
          </cell>
          <cell r="E279" t="e">
            <v>#DIV/0!</v>
          </cell>
          <cell r="F279" t="e">
            <v>#DIV/0!</v>
          </cell>
          <cell r="H279" t="e">
            <v>#DIV/0!</v>
          </cell>
          <cell r="I279" t="e">
            <v>#DIV/0!</v>
          </cell>
          <cell r="K279" t="e">
            <v>#DIV/0!</v>
          </cell>
          <cell r="L279" t="e">
            <v>#DIV/0!</v>
          </cell>
          <cell r="M279">
            <v>3495.4549999999999</v>
          </cell>
          <cell r="N279" t="e">
            <v>#DIV/0!</v>
          </cell>
          <cell r="O279" t="e">
            <v>#DIV/0!</v>
          </cell>
          <cell r="P279" t="e">
            <v>#DIV/0!</v>
          </cell>
          <cell r="R279" t="e">
            <v>#DIV/0!</v>
          </cell>
          <cell r="S279" t="e">
            <v>#DIV/0!</v>
          </cell>
          <cell r="T279" t="e">
            <v>#DIV/0!</v>
          </cell>
          <cell r="U279" t="e">
            <v>#DIV/0!</v>
          </cell>
        </row>
        <row r="280">
          <cell r="A280">
            <v>42565</v>
          </cell>
          <cell r="B280" t="e">
            <v>#DIV/0!</v>
          </cell>
          <cell r="C280">
            <v>3412.8470000000002</v>
          </cell>
          <cell r="D280" t="e">
            <v>#DIV/0!</v>
          </cell>
          <cell r="E280" t="e">
            <v>#DIV/0!</v>
          </cell>
          <cell r="F280" t="e">
            <v>#DIV/0!</v>
          </cell>
          <cell r="H280" t="e">
            <v>#DIV/0!</v>
          </cell>
          <cell r="I280" t="e">
            <v>#DIV/0!</v>
          </cell>
          <cell r="K280" t="e">
            <v>#DIV/0!</v>
          </cell>
          <cell r="L280" t="e">
            <v>#DIV/0!</v>
          </cell>
          <cell r="M280">
            <v>3495.4549999999999</v>
          </cell>
          <cell r="N280" t="e">
            <v>#DIV/0!</v>
          </cell>
          <cell r="O280" t="e">
            <v>#DIV/0!</v>
          </cell>
          <cell r="P280" t="e">
            <v>#DIV/0!</v>
          </cell>
          <cell r="R280" t="e">
            <v>#DIV/0!</v>
          </cell>
          <cell r="S280" t="e">
            <v>#DIV/0!</v>
          </cell>
          <cell r="T280" t="e">
            <v>#DIV/0!</v>
          </cell>
          <cell r="U280" t="e">
            <v>#DIV/0!</v>
          </cell>
        </row>
        <row r="281">
          <cell r="A281">
            <v>42566</v>
          </cell>
          <cell r="B281" t="e">
            <v>#DIV/0!</v>
          </cell>
          <cell r="C281">
            <v>3412.8470000000002</v>
          </cell>
          <cell r="D281" t="e">
            <v>#DIV/0!</v>
          </cell>
          <cell r="E281" t="e">
            <v>#DIV/0!</v>
          </cell>
          <cell r="F281" t="e">
            <v>#DIV/0!</v>
          </cell>
          <cell r="H281" t="e">
            <v>#DIV/0!</v>
          </cell>
          <cell r="I281" t="e">
            <v>#DIV/0!</v>
          </cell>
          <cell r="K281" t="e">
            <v>#DIV/0!</v>
          </cell>
          <cell r="L281" t="e">
            <v>#DIV/0!</v>
          </cell>
          <cell r="M281">
            <v>3495.4549999999999</v>
          </cell>
          <cell r="N281" t="e">
            <v>#DIV/0!</v>
          </cell>
          <cell r="O281" t="e">
            <v>#DIV/0!</v>
          </cell>
          <cell r="P281" t="e">
            <v>#DIV/0!</v>
          </cell>
          <cell r="R281" t="e">
            <v>#DIV/0!</v>
          </cell>
          <cell r="S281" t="e">
            <v>#DIV/0!</v>
          </cell>
          <cell r="T281" t="e">
            <v>#DIV/0!</v>
          </cell>
          <cell r="U281" t="e">
            <v>#DIV/0!</v>
          </cell>
        </row>
        <row r="282">
          <cell r="A282">
            <v>42569</v>
          </cell>
          <cell r="B282" t="e">
            <v>#DIV/0!</v>
          </cell>
          <cell r="C282">
            <v>3412.8470000000002</v>
          </cell>
          <cell r="D282" t="e">
            <v>#DIV/0!</v>
          </cell>
          <cell r="E282" t="e">
            <v>#DIV/0!</v>
          </cell>
          <cell r="F282" t="e">
            <v>#DIV/0!</v>
          </cell>
          <cell r="H282" t="e">
            <v>#DIV/0!</v>
          </cell>
          <cell r="I282" t="e">
            <v>#DIV/0!</v>
          </cell>
          <cell r="K282" t="e">
            <v>#DIV/0!</v>
          </cell>
          <cell r="L282" t="e">
            <v>#DIV/0!</v>
          </cell>
          <cell r="M282">
            <v>3495.4549999999999</v>
          </cell>
          <cell r="N282" t="e">
            <v>#DIV/0!</v>
          </cell>
          <cell r="O282" t="e">
            <v>#DIV/0!</v>
          </cell>
          <cell r="P282" t="e">
            <v>#DIV/0!</v>
          </cell>
          <cell r="R282" t="e">
            <v>#DIV/0!</v>
          </cell>
          <cell r="S282" t="e">
            <v>#DIV/0!</v>
          </cell>
          <cell r="T282" t="e">
            <v>#DIV/0!</v>
          </cell>
          <cell r="U282" t="e">
            <v>#DIV/0!</v>
          </cell>
        </row>
        <row r="283">
          <cell r="A283">
            <v>42570</v>
          </cell>
          <cell r="B283" t="e">
            <v>#DIV/0!</v>
          </cell>
          <cell r="C283">
            <v>3412.8470000000002</v>
          </cell>
          <cell r="D283" t="e">
            <v>#DIV/0!</v>
          </cell>
          <cell r="E283" t="e">
            <v>#DIV/0!</v>
          </cell>
          <cell r="F283" t="e">
            <v>#DIV/0!</v>
          </cell>
          <cell r="H283" t="e">
            <v>#DIV/0!</v>
          </cell>
          <cell r="I283" t="e">
            <v>#DIV/0!</v>
          </cell>
          <cell r="K283" t="e">
            <v>#DIV/0!</v>
          </cell>
          <cell r="L283" t="e">
            <v>#DIV/0!</v>
          </cell>
          <cell r="M283">
            <v>3495.4549999999999</v>
          </cell>
          <cell r="N283" t="e">
            <v>#DIV/0!</v>
          </cell>
          <cell r="O283" t="e">
            <v>#DIV/0!</v>
          </cell>
          <cell r="P283" t="e">
            <v>#DIV/0!</v>
          </cell>
          <cell r="R283" t="e">
            <v>#DIV/0!</v>
          </cell>
          <cell r="S283" t="e">
            <v>#DIV/0!</v>
          </cell>
          <cell r="T283" t="e">
            <v>#DIV/0!</v>
          </cell>
          <cell r="U283" t="e">
            <v>#DIV/0!</v>
          </cell>
        </row>
        <row r="284">
          <cell r="A284">
            <v>42571</v>
          </cell>
          <cell r="B284" t="e">
            <v>#DIV/0!</v>
          </cell>
          <cell r="C284">
            <v>3412.8470000000002</v>
          </cell>
          <cell r="D284" t="e">
            <v>#DIV/0!</v>
          </cell>
          <cell r="E284" t="e">
            <v>#DIV/0!</v>
          </cell>
          <cell r="F284" t="e">
            <v>#DIV/0!</v>
          </cell>
          <cell r="H284" t="e">
            <v>#DIV/0!</v>
          </cell>
          <cell r="I284" t="e">
            <v>#DIV/0!</v>
          </cell>
          <cell r="K284" t="e">
            <v>#DIV/0!</v>
          </cell>
          <cell r="L284" t="e">
            <v>#DIV/0!</v>
          </cell>
          <cell r="M284">
            <v>3495.4549999999999</v>
          </cell>
          <cell r="N284" t="e">
            <v>#DIV/0!</v>
          </cell>
          <cell r="O284" t="e">
            <v>#DIV/0!</v>
          </cell>
          <cell r="P284" t="e">
            <v>#DIV/0!</v>
          </cell>
          <cell r="R284" t="e">
            <v>#DIV/0!</v>
          </cell>
          <cell r="S284" t="e">
            <v>#DIV/0!</v>
          </cell>
          <cell r="T284" t="e">
            <v>#DIV/0!</v>
          </cell>
          <cell r="U284" t="e">
            <v>#DIV/0!</v>
          </cell>
        </row>
        <row r="285">
          <cell r="A285">
            <v>42572</v>
          </cell>
          <cell r="B285" t="e">
            <v>#DIV/0!</v>
          </cell>
          <cell r="C285">
            <v>3412.8470000000002</v>
          </cell>
          <cell r="D285" t="e">
            <v>#DIV/0!</v>
          </cell>
          <cell r="E285" t="e">
            <v>#DIV/0!</v>
          </cell>
          <cell r="F285" t="e">
            <v>#DIV/0!</v>
          </cell>
          <cell r="H285" t="e">
            <v>#DIV/0!</v>
          </cell>
          <cell r="I285" t="e">
            <v>#DIV/0!</v>
          </cell>
          <cell r="K285" t="e">
            <v>#DIV/0!</v>
          </cell>
          <cell r="L285" t="e">
            <v>#DIV/0!</v>
          </cell>
          <cell r="M285">
            <v>3495.4549999999999</v>
          </cell>
          <cell r="N285" t="e">
            <v>#DIV/0!</v>
          </cell>
          <cell r="O285" t="e">
            <v>#DIV/0!</v>
          </cell>
          <cell r="P285" t="e">
            <v>#DIV/0!</v>
          </cell>
          <cell r="R285" t="e">
            <v>#DIV/0!</v>
          </cell>
          <cell r="S285" t="e">
            <v>#DIV/0!</v>
          </cell>
          <cell r="T285" t="e">
            <v>#DIV/0!</v>
          </cell>
          <cell r="U285" t="e">
            <v>#DIV/0!</v>
          </cell>
        </row>
        <row r="286">
          <cell r="A286">
            <v>42573</v>
          </cell>
          <cell r="B286" t="e">
            <v>#DIV/0!</v>
          </cell>
          <cell r="C286">
            <v>3412.8470000000002</v>
          </cell>
          <cell r="D286" t="e">
            <v>#DIV/0!</v>
          </cell>
          <cell r="E286" t="e">
            <v>#DIV/0!</v>
          </cell>
          <cell r="F286" t="e">
            <v>#DIV/0!</v>
          </cell>
          <cell r="H286" t="e">
            <v>#DIV/0!</v>
          </cell>
          <cell r="I286" t="e">
            <v>#DIV/0!</v>
          </cell>
          <cell r="K286" t="e">
            <v>#DIV/0!</v>
          </cell>
          <cell r="L286" t="e">
            <v>#DIV/0!</v>
          </cell>
          <cell r="M286">
            <v>3495.4549999999999</v>
          </cell>
          <cell r="N286" t="e">
            <v>#DIV/0!</v>
          </cell>
          <cell r="O286" t="e">
            <v>#DIV/0!</v>
          </cell>
          <cell r="P286" t="e">
            <v>#DIV/0!</v>
          </cell>
          <cell r="R286" t="e">
            <v>#DIV/0!</v>
          </cell>
          <cell r="S286" t="e">
            <v>#DIV/0!</v>
          </cell>
          <cell r="T286" t="e">
            <v>#DIV/0!</v>
          </cell>
          <cell r="U286" t="e">
            <v>#DIV/0!</v>
          </cell>
        </row>
        <row r="287">
          <cell r="A287">
            <v>42576</v>
          </cell>
          <cell r="B287" t="e">
            <v>#DIV/0!</v>
          </cell>
          <cell r="C287">
            <v>3412.8470000000002</v>
          </cell>
          <cell r="D287" t="e">
            <v>#DIV/0!</v>
          </cell>
          <cell r="E287" t="e">
            <v>#DIV/0!</v>
          </cell>
          <cell r="F287" t="e">
            <v>#DIV/0!</v>
          </cell>
          <cell r="H287" t="e">
            <v>#DIV/0!</v>
          </cell>
          <cell r="I287" t="e">
            <v>#DIV/0!</v>
          </cell>
          <cell r="K287" t="e">
            <v>#DIV/0!</v>
          </cell>
          <cell r="L287" t="e">
            <v>#DIV/0!</v>
          </cell>
          <cell r="M287">
            <v>3495.4549999999999</v>
          </cell>
          <cell r="N287" t="e">
            <v>#DIV/0!</v>
          </cell>
          <cell r="O287" t="e">
            <v>#DIV/0!</v>
          </cell>
          <cell r="P287" t="e">
            <v>#DIV/0!</v>
          </cell>
          <cell r="R287" t="e">
            <v>#DIV/0!</v>
          </cell>
          <cell r="S287" t="e">
            <v>#DIV/0!</v>
          </cell>
          <cell r="T287" t="e">
            <v>#DIV/0!</v>
          </cell>
          <cell r="U287" t="e">
            <v>#DIV/0!</v>
          </cell>
        </row>
        <row r="288">
          <cell r="A288">
            <v>42577</v>
          </cell>
          <cell r="B288" t="e">
            <v>#DIV/0!</v>
          </cell>
          <cell r="C288">
            <v>3412.8470000000002</v>
          </cell>
          <cell r="D288" t="e">
            <v>#DIV/0!</v>
          </cell>
          <cell r="E288" t="e">
            <v>#DIV/0!</v>
          </cell>
          <cell r="F288" t="e">
            <v>#DIV/0!</v>
          </cell>
          <cell r="H288" t="e">
            <v>#DIV/0!</v>
          </cell>
          <cell r="I288" t="e">
            <v>#DIV/0!</v>
          </cell>
          <cell r="K288" t="e">
            <v>#DIV/0!</v>
          </cell>
          <cell r="L288" t="e">
            <v>#DIV/0!</v>
          </cell>
          <cell r="M288">
            <v>3495.4549999999999</v>
          </cell>
          <cell r="N288" t="e">
            <v>#DIV/0!</v>
          </cell>
          <cell r="O288" t="e">
            <v>#DIV/0!</v>
          </cell>
          <cell r="P288" t="e">
            <v>#DIV/0!</v>
          </cell>
          <cell r="R288" t="e">
            <v>#DIV/0!</v>
          </cell>
          <cell r="S288" t="e">
            <v>#DIV/0!</v>
          </cell>
          <cell r="T288" t="e">
            <v>#DIV/0!</v>
          </cell>
          <cell r="U288" t="e">
            <v>#DIV/0!</v>
          </cell>
        </row>
        <row r="289">
          <cell r="A289">
            <v>42578</v>
          </cell>
          <cell r="B289" t="e">
            <v>#DIV/0!</v>
          </cell>
          <cell r="C289">
            <v>3412.8470000000002</v>
          </cell>
          <cell r="D289" t="e">
            <v>#DIV/0!</v>
          </cell>
          <cell r="E289" t="e">
            <v>#DIV/0!</v>
          </cell>
          <cell r="F289" t="e">
            <v>#DIV/0!</v>
          </cell>
          <cell r="H289" t="e">
            <v>#DIV/0!</v>
          </cell>
          <cell r="I289" t="e">
            <v>#DIV/0!</v>
          </cell>
          <cell r="K289" t="e">
            <v>#DIV/0!</v>
          </cell>
          <cell r="L289" t="e">
            <v>#DIV/0!</v>
          </cell>
          <cell r="M289">
            <v>3495.4549999999999</v>
          </cell>
          <cell r="N289" t="e">
            <v>#DIV/0!</v>
          </cell>
          <cell r="O289" t="e">
            <v>#DIV/0!</v>
          </cell>
          <cell r="P289" t="e">
            <v>#DIV/0!</v>
          </cell>
          <cell r="R289" t="e">
            <v>#DIV/0!</v>
          </cell>
          <cell r="S289" t="e">
            <v>#DIV/0!</v>
          </cell>
          <cell r="T289" t="e">
            <v>#DIV/0!</v>
          </cell>
          <cell r="U289" t="e">
            <v>#DIV/0!</v>
          </cell>
        </row>
        <row r="290">
          <cell r="A290">
            <v>42579</v>
          </cell>
          <cell r="B290" t="e">
            <v>#DIV/0!</v>
          </cell>
          <cell r="C290">
            <v>3412.8470000000002</v>
          </cell>
          <cell r="D290" t="e">
            <v>#DIV/0!</v>
          </cell>
          <cell r="E290" t="e">
            <v>#DIV/0!</v>
          </cell>
          <cell r="F290" t="e">
            <v>#DIV/0!</v>
          </cell>
          <cell r="H290" t="e">
            <v>#DIV/0!</v>
          </cell>
          <cell r="I290" t="e">
            <v>#DIV/0!</v>
          </cell>
          <cell r="K290" t="e">
            <v>#DIV/0!</v>
          </cell>
          <cell r="L290" t="e">
            <v>#DIV/0!</v>
          </cell>
          <cell r="M290">
            <v>3495.4549999999999</v>
          </cell>
          <cell r="N290" t="e">
            <v>#DIV/0!</v>
          </cell>
          <cell r="O290" t="e">
            <v>#DIV/0!</v>
          </cell>
          <cell r="P290" t="e">
            <v>#DIV/0!</v>
          </cell>
          <cell r="R290" t="e">
            <v>#DIV/0!</v>
          </cell>
          <cell r="S290" t="e">
            <v>#DIV/0!</v>
          </cell>
          <cell r="T290" t="e">
            <v>#DIV/0!</v>
          </cell>
          <cell r="U290" t="e">
            <v>#DIV/0!</v>
          </cell>
        </row>
        <row r="291">
          <cell r="A291">
            <v>42580</v>
          </cell>
          <cell r="B291" t="e">
            <v>#DIV/0!</v>
          </cell>
          <cell r="C291">
            <v>3412.8470000000002</v>
          </cell>
          <cell r="D291" t="e">
            <v>#DIV/0!</v>
          </cell>
          <cell r="E291" t="e">
            <v>#DIV/0!</v>
          </cell>
          <cell r="F291" t="e">
            <v>#DIV/0!</v>
          </cell>
          <cell r="H291" t="e">
            <v>#DIV/0!</v>
          </cell>
          <cell r="I291" t="e">
            <v>#DIV/0!</v>
          </cell>
          <cell r="K291" t="e">
            <v>#DIV/0!</v>
          </cell>
          <cell r="L291" t="e">
            <v>#DIV/0!</v>
          </cell>
          <cell r="M291">
            <v>3495.4549999999999</v>
          </cell>
          <cell r="N291" t="e">
            <v>#DIV/0!</v>
          </cell>
          <cell r="O291" t="e">
            <v>#DIV/0!</v>
          </cell>
          <cell r="P291" t="e">
            <v>#DIV/0!</v>
          </cell>
          <cell r="R291" t="e">
            <v>#DIV/0!</v>
          </cell>
          <cell r="S291" t="e">
            <v>#DIV/0!</v>
          </cell>
          <cell r="T291" t="e">
            <v>#DIV/0!</v>
          </cell>
          <cell r="U291" t="e">
            <v>#DIV/0!</v>
          </cell>
        </row>
        <row r="292">
          <cell r="A292">
            <v>42583</v>
          </cell>
          <cell r="B292" t="e">
            <v>#DIV/0!</v>
          </cell>
          <cell r="C292">
            <v>3412.8470000000002</v>
          </cell>
          <cell r="D292" t="e">
            <v>#DIV/0!</v>
          </cell>
          <cell r="E292" t="e">
            <v>#DIV/0!</v>
          </cell>
          <cell r="F292" t="e">
            <v>#DIV/0!</v>
          </cell>
          <cell r="H292" t="e">
            <v>#DIV/0!</v>
          </cell>
          <cell r="I292" t="e">
            <v>#DIV/0!</v>
          </cell>
          <cell r="K292" t="e">
            <v>#DIV/0!</v>
          </cell>
          <cell r="L292" t="e">
            <v>#DIV/0!</v>
          </cell>
          <cell r="M292">
            <v>3495.4549999999999</v>
          </cell>
          <cell r="N292" t="e">
            <v>#DIV/0!</v>
          </cell>
          <cell r="O292" t="e">
            <v>#DIV/0!</v>
          </cell>
          <cell r="P292" t="e">
            <v>#DIV/0!</v>
          </cell>
          <cell r="R292" t="e">
            <v>#DIV/0!</v>
          </cell>
          <cell r="S292" t="e">
            <v>#DIV/0!</v>
          </cell>
          <cell r="T292" t="e">
            <v>#DIV/0!</v>
          </cell>
          <cell r="U292" t="e">
            <v>#DIV/0!</v>
          </cell>
        </row>
        <row r="293">
          <cell r="A293">
            <v>42584</v>
          </cell>
          <cell r="B293" t="e">
            <v>#DIV/0!</v>
          </cell>
          <cell r="C293">
            <v>3412.8470000000002</v>
          </cell>
          <cell r="D293" t="e">
            <v>#DIV/0!</v>
          </cell>
          <cell r="E293" t="e">
            <v>#DIV/0!</v>
          </cell>
          <cell r="F293" t="e">
            <v>#DIV/0!</v>
          </cell>
          <cell r="H293" t="e">
            <v>#DIV/0!</v>
          </cell>
          <cell r="I293" t="e">
            <v>#DIV/0!</v>
          </cell>
          <cell r="K293" t="e">
            <v>#DIV/0!</v>
          </cell>
          <cell r="L293" t="e">
            <v>#DIV/0!</v>
          </cell>
          <cell r="M293">
            <v>3495.4549999999999</v>
          </cell>
          <cell r="N293" t="e">
            <v>#DIV/0!</v>
          </cell>
          <cell r="O293" t="e">
            <v>#DIV/0!</v>
          </cell>
          <cell r="P293" t="e">
            <v>#DIV/0!</v>
          </cell>
          <cell r="R293" t="e">
            <v>#DIV/0!</v>
          </cell>
          <cell r="S293" t="e">
            <v>#DIV/0!</v>
          </cell>
          <cell r="T293" t="e">
            <v>#DIV/0!</v>
          </cell>
          <cell r="U293" t="e">
            <v>#DIV/0!</v>
          </cell>
        </row>
        <row r="294">
          <cell r="A294">
            <v>42585</v>
          </cell>
          <cell r="B294" t="e">
            <v>#DIV/0!</v>
          </cell>
          <cell r="C294">
            <v>3412.8470000000002</v>
          </cell>
          <cell r="D294" t="e">
            <v>#DIV/0!</v>
          </cell>
          <cell r="E294" t="e">
            <v>#DIV/0!</v>
          </cell>
          <cell r="F294" t="e">
            <v>#DIV/0!</v>
          </cell>
          <cell r="H294" t="e">
            <v>#DIV/0!</v>
          </cell>
          <cell r="I294" t="e">
            <v>#DIV/0!</v>
          </cell>
          <cell r="K294" t="e">
            <v>#DIV/0!</v>
          </cell>
          <cell r="L294" t="e">
            <v>#DIV/0!</v>
          </cell>
          <cell r="M294">
            <v>3495.4549999999999</v>
          </cell>
          <cell r="N294" t="e">
            <v>#DIV/0!</v>
          </cell>
          <cell r="O294" t="e">
            <v>#DIV/0!</v>
          </cell>
          <cell r="P294" t="e">
            <v>#DIV/0!</v>
          </cell>
          <cell r="R294" t="e">
            <v>#DIV/0!</v>
          </cell>
          <cell r="S294" t="e">
            <v>#DIV/0!</v>
          </cell>
          <cell r="T294" t="e">
            <v>#DIV/0!</v>
          </cell>
          <cell r="U294" t="e">
            <v>#DIV/0!</v>
          </cell>
        </row>
        <row r="295">
          <cell r="A295">
            <v>42586</v>
          </cell>
          <cell r="B295" t="e">
            <v>#DIV/0!</v>
          </cell>
          <cell r="C295">
            <v>3412.8470000000002</v>
          </cell>
          <cell r="D295" t="e">
            <v>#DIV/0!</v>
          </cell>
          <cell r="E295" t="e">
            <v>#DIV/0!</v>
          </cell>
          <cell r="F295" t="e">
            <v>#DIV/0!</v>
          </cell>
          <cell r="H295" t="e">
            <v>#DIV/0!</v>
          </cell>
          <cell r="I295" t="e">
            <v>#DIV/0!</v>
          </cell>
          <cell r="K295" t="e">
            <v>#DIV/0!</v>
          </cell>
          <cell r="L295" t="e">
            <v>#DIV/0!</v>
          </cell>
          <cell r="M295">
            <v>3495.4549999999999</v>
          </cell>
          <cell r="N295" t="e">
            <v>#DIV/0!</v>
          </cell>
          <cell r="O295" t="e">
            <v>#DIV/0!</v>
          </cell>
          <cell r="P295" t="e">
            <v>#DIV/0!</v>
          </cell>
          <cell r="R295" t="e">
            <v>#DIV/0!</v>
          </cell>
          <cell r="S295" t="e">
            <v>#DIV/0!</v>
          </cell>
          <cell r="T295" t="e">
            <v>#DIV/0!</v>
          </cell>
          <cell r="U295" t="e">
            <v>#DIV/0!</v>
          </cell>
        </row>
        <row r="296">
          <cell r="A296">
            <v>42587</v>
          </cell>
          <cell r="B296" t="e">
            <v>#DIV/0!</v>
          </cell>
          <cell r="C296">
            <v>3412.8470000000002</v>
          </cell>
          <cell r="D296" t="e">
            <v>#DIV/0!</v>
          </cell>
          <cell r="E296" t="e">
            <v>#DIV/0!</v>
          </cell>
          <cell r="F296" t="e">
            <v>#DIV/0!</v>
          </cell>
          <cell r="H296" t="e">
            <v>#DIV/0!</v>
          </cell>
          <cell r="I296" t="e">
            <v>#DIV/0!</v>
          </cell>
          <cell r="K296" t="e">
            <v>#DIV/0!</v>
          </cell>
          <cell r="L296" t="e">
            <v>#DIV/0!</v>
          </cell>
          <cell r="M296">
            <v>3495.4549999999999</v>
          </cell>
          <cell r="N296" t="e">
            <v>#DIV/0!</v>
          </cell>
          <cell r="O296" t="e">
            <v>#DIV/0!</v>
          </cell>
          <cell r="P296" t="e">
            <v>#DIV/0!</v>
          </cell>
          <cell r="R296" t="e">
            <v>#DIV/0!</v>
          </cell>
          <cell r="S296" t="e">
            <v>#DIV/0!</v>
          </cell>
          <cell r="T296" t="e">
            <v>#DIV/0!</v>
          </cell>
          <cell r="U296" t="e">
            <v>#DIV/0!</v>
          </cell>
        </row>
        <row r="297">
          <cell r="A297">
            <v>42590</v>
          </cell>
          <cell r="B297" t="e">
            <v>#DIV/0!</v>
          </cell>
          <cell r="C297">
            <v>3412.8470000000002</v>
          </cell>
          <cell r="D297" t="e">
            <v>#DIV/0!</v>
          </cell>
          <cell r="E297" t="e">
            <v>#DIV/0!</v>
          </cell>
          <cell r="F297" t="e">
            <v>#DIV/0!</v>
          </cell>
          <cell r="H297" t="e">
            <v>#DIV/0!</v>
          </cell>
          <cell r="I297" t="e">
            <v>#DIV/0!</v>
          </cell>
          <cell r="K297" t="e">
            <v>#DIV/0!</v>
          </cell>
          <cell r="L297" t="e">
            <v>#DIV/0!</v>
          </cell>
          <cell r="M297">
            <v>3495.4549999999999</v>
          </cell>
          <cell r="N297" t="e">
            <v>#DIV/0!</v>
          </cell>
          <cell r="O297" t="e">
            <v>#DIV/0!</v>
          </cell>
          <cell r="P297" t="e">
            <v>#DIV/0!</v>
          </cell>
          <cell r="R297" t="e">
            <v>#DIV/0!</v>
          </cell>
          <cell r="S297" t="e">
            <v>#DIV/0!</v>
          </cell>
          <cell r="T297" t="e">
            <v>#DIV/0!</v>
          </cell>
          <cell r="U297" t="e">
            <v>#DIV/0!</v>
          </cell>
        </row>
        <row r="298">
          <cell r="A298">
            <v>42591</v>
          </cell>
          <cell r="B298" t="e">
            <v>#DIV/0!</v>
          </cell>
          <cell r="C298">
            <v>3412.8470000000002</v>
          </cell>
          <cell r="D298" t="e">
            <v>#DIV/0!</v>
          </cell>
          <cell r="E298" t="e">
            <v>#DIV/0!</v>
          </cell>
          <cell r="F298" t="e">
            <v>#DIV/0!</v>
          </cell>
          <cell r="H298" t="e">
            <v>#DIV/0!</v>
          </cell>
          <cell r="I298" t="e">
            <v>#DIV/0!</v>
          </cell>
          <cell r="K298" t="e">
            <v>#DIV/0!</v>
          </cell>
          <cell r="L298" t="e">
            <v>#DIV/0!</v>
          </cell>
          <cell r="M298">
            <v>3495.4549999999999</v>
          </cell>
          <cell r="N298" t="e">
            <v>#DIV/0!</v>
          </cell>
          <cell r="O298" t="e">
            <v>#DIV/0!</v>
          </cell>
          <cell r="P298" t="e">
            <v>#DIV/0!</v>
          </cell>
          <cell r="R298" t="e">
            <v>#DIV/0!</v>
          </cell>
          <cell r="S298" t="e">
            <v>#DIV/0!</v>
          </cell>
          <cell r="T298" t="e">
            <v>#DIV/0!</v>
          </cell>
          <cell r="U298" t="e">
            <v>#DIV/0!</v>
          </cell>
        </row>
        <row r="299">
          <cell r="A299">
            <v>42592</v>
          </cell>
          <cell r="B299" t="e">
            <v>#DIV/0!</v>
          </cell>
          <cell r="C299">
            <v>3412.8470000000002</v>
          </cell>
          <cell r="D299" t="e">
            <v>#DIV/0!</v>
          </cell>
          <cell r="E299" t="e">
            <v>#DIV/0!</v>
          </cell>
          <cell r="F299" t="e">
            <v>#DIV/0!</v>
          </cell>
          <cell r="H299" t="e">
            <v>#DIV/0!</v>
          </cell>
          <cell r="I299" t="e">
            <v>#DIV/0!</v>
          </cell>
          <cell r="K299" t="e">
            <v>#DIV/0!</v>
          </cell>
          <cell r="L299" t="e">
            <v>#DIV/0!</v>
          </cell>
          <cell r="M299">
            <v>3495.4549999999999</v>
          </cell>
          <cell r="N299" t="e">
            <v>#DIV/0!</v>
          </cell>
          <cell r="O299" t="e">
            <v>#DIV/0!</v>
          </cell>
          <cell r="P299" t="e">
            <v>#DIV/0!</v>
          </cell>
          <cell r="R299" t="e">
            <v>#DIV/0!</v>
          </cell>
          <cell r="S299" t="e">
            <v>#DIV/0!</v>
          </cell>
          <cell r="T299" t="e">
            <v>#DIV/0!</v>
          </cell>
          <cell r="U299" t="e">
            <v>#DIV/0!</v>
          </cell>
        </row>
        <row r="300">
          <cell r="A300">
            <v>42593</v>
          </cell>
          <cell r="B300" t="e">
            <v>#DIV/0!</v>
          </cell>
          <cell r="C300">
            <v>3412.8470000000002</v>
          </cell>
          <cell r="D300" t="e">
            <v>#DIV/0!</v>
          </cell>
          <cell r="E300" t="e">
            <v>#DIV/0!</v>
          </cell>
          <cell r="F300" t="e">
            <v>#DIV/0!</v>
          </cell>
          <cell r="H300" t="e">
            <v>#DIV/0!</v>
          </cell>
          <cell r="I300" t="e">
            <v>#DIV/0!</v>
          </cell>
          <cell r="K300" t="e">
            <v>#DIV/0!</v>
          </cell>
          <cell r="L300" t="e">
            <v>#DIV/0!</v>
          </cell>
          <cell r="M300">
            <v>3495.4549999999999</v>
          </cell>
          <cell r="N300" t="e">
            <v>#DIV/0!</v>
          </cell>
          <cell r="O300" t="e">
            <v>#DIV/0!</v>
          </cell>
          <cell r="P300" t="e">
            <v>#DIV/0!</v>
          </cell>
          <cell r="R300" t="e">
            <v>#DIV/0!</v>
          </cell>
          <cell r="S300" t="e">
            <v>#DIV/0!</v>
          </cell>
          <cell r="T300" t="e">
            <v>#DIV/0!</v>
          </cell>
          <cell r="U300" t="e">
            <v>#DIV/0!</v>
          </cell>
        </row>
        <row r="301">
          <cell r="A301">
            <v>42594</v>
          </cell>
          <cell r="B301" t="e">
            <v>#DIV/0!</v>
          </cell>
          <cell r="C301">
            <v>3412.8470000000002</v>
          </cell>
          <cell r="D301" t="e">
            <v>#DIV/0!</v>
          </cell>
          <cell r="E301" t="e">
            <v>#DIV/0!</v>
          </cell>
          <cell r="F301" t="e">
            <v>#DIV/0!</v>
          </cell>
          <cell r="H301" t="e">
            <v>#DIV/0!</v>
          </cell>
          <cell r="I301" t="e">
            <v>#DIV/0!</v>
          </cell>
          <cell r="K301" t="e">
            <v>#DIV/0!</v>
          </cell>
          <cell r="L301" t="e">
            <v>#DIV/0!</v>
          </cell>
          <cell r="M301">
            <v>3495.4549999999999</v>
          </cell>
          <cell r="N301" t="e">
            <v>#DIV/0!</v>
          </cell>
          <cell r="O301" t="e">
            <v>#DIV/0!</v>
          </cell>
          <cell r="P301" t="e">
            <v>#DIV/0!</v>
          </cell>
          <cell r="R301" t="e">
            <v>#DIV/0!</v>
          </cell>
          <cell r="S301" t="e">
            <v>#DIV/0!</v>
          </cell>
          <cell r="T301" t="e">
            <v>#DIV/0!</v>
          </cell>
          <cell r="U301" t="e">
            <v>#DIV/0!</v>
          </cell>
        </row>
        <row r="302">
          <cell r="A302">
            <v>42597</v>
          </cell>
          <cell r="B302" t="e">
            <v>#DIV/0!</v>
          </cell>
          <cell r="C302">
            <v>3412.8470000000002</v>
          </cell>
          <cell r="D302" t="e">
            <v>#DIV/0!</v>
          </cell>
          <cell r="E302" t="e">
            <v>#DIV/0!</v>
          </cell>
          <cell r="F302" t="e">
            <v>#DIV/0!</v>
          </cell>
          <cell r="H302" t="e">
            <v>#DIV/0!</v>
          </cell>
          <cell r="I302" t="e">
            <v>#DIV/0!</v>
          </cell>
          <cell r="K302" t="e">
            <v>#DIV/0!</v>
          </cell>
          <cell r="L302" t="e">
            <v>#DIV/0!</v>
          </cell>
          <cell r="M302">
            <v>3495.4549999999999</v>
          </cell>
          <cell r="N302" t="e">
            <v>#DIV/0!</v>
          </cell>
          <cell r="O302" t="e">
            <v>#DIV/0!</v>
          </cell>
          <cell r="P302" t="e">
            <v>#DIV/0!</v>
          </cell>
          <cell r="R302" t="e">
            <v>#DIV/0!</v>
          </cell>
          <cell r="S302" t="e">
            <v>#DIV/0!</v>
          </cell>
          <cell r="T302" t="e">
            <v>#DIV/0!</v>
          </cell>
          <cell r="U302" t="e">
            <v>#DIV/0!</v>
          </cell>
        </row>
        <row r="303">
          <cell r="A303">
            <v>42598</v>
          </cell>
          <cell r="B303" t="e">
            <v>#DIV/0!</v>
          </cell>
          <cell r="C303">
            <v>3412.8470000000002</v>
          </cell>
          <cell r="D303" t="e">
            <v>#DIV/0!</v>
          </cell>
          <cell r="E303" t="e">
            <v>#DIV/0!</v>
          </cell>
          <cell r="F303" t="e">
            <v>#DIV/0!</v>
          </cell>
          <cell r="H303" t="e">
            <v>#DIV/0!</v>
          </cell>
          <cell r="I303" t="e">
            <v>#DIV/0!</v>
          </cell>
          <cell r="K303" t="e">
            <v>#DIV/0!</v>
          </cell>
          <cell r="L303" t="e">
            <v>#DIV/0!</v>
          </cell>
          <cell r="M303">
            <v>3495.4549999999999</v>
          </cell>
          <cell r="N303" t="e">
            <v>#DIV/0!</v>
          </cell>
          <cell r="O303" t="e">
            <v>#DIV/0!</v>
          </cell>
          <cell r="P303" t="e">
            <v>#DIV/0!</v>
          </cell>
          <cell r="R303" t="e">
            <v>#DIV/0!</v>
          </cell>
          <cell r="S303" t="e">
            <v>#DIV/0!</v>
          </cell>
          <cell r="T303" t="e">
            <v>#DIV/0!</v>
          </cell>
          <cell r="U303" t="e">
            <v>#DIV/0!</v>
          </cell>
        </row>
        <row r="304">
          <cell r="A304">
            <v>42599</v>
          </cell>
          <cell r="B304" t="e">
            <v>#DIV/0!</v>
          </cell>
          <cell r="C304">
            <v>3412.8470000000002</v>
          </cell>
          <cell r="D304" t="e">
            <v>#DIV/0!</v>
          </cell>
          <cell r="E304" t="e">
            <v>#DIV/0!</v>
          </cell>
          <cell r="F304" t="e">
            <v>#DIV/0!</v>
          </cell>
          <cell r="H304" t="e">
            <v>#DIV/0!</v>
          </cell>
          <cell r="I304" t="e">
            <v>#DIV/0!</v>
          </cell>
          <cell r="K304" t="e">
            <v>#DIV/0!</v>
          </cell>
          <cell r="L304" t="e">
            <v>#DIV/0!</v>
          </cell>
          <cell r="M304">
            <v>3495.4549999999999</v>
          </cell>
          <cell r="N304" t="e">
            <v>#DIV/0!</v>
          </cell>
          <cell r="O304" t="e">
            <v>#DIV/0!</v>
          </cell>
          <cell r="P304" t="e">
            <v>#DIV/0!</v>
          </cell>
          <cell r="R304" t="e">
            <v>#DIV/0!</v>
          </cell>
          <cell r="S304" t="e">
            <v>#DIV/0!</v>
          </cell>
          <cell r="T304" t="e">
            <v>#DIV/0!</v>
          </cell>
          <cell r="U304" t="e">
            <v>#DIV/0!</v>
          </cell>
        </row>
        <row r="305">
          <cell r="A305">
            <v>42600</v>
          </cell>
          <cell r="B305" t="e">
            <v>#DIV/0!</v>
          </cell>
          <cell r="C305">
            <v>3412.8470000000002</v>
          </cell>
          <cell r="D305" t="e">
            <v>#DIV/0!</v>
          </cell>
          <cell r="E305" t="e">
            <v>#DIV/0!</v>
          </cell>
          <cell r="F305" t="e">
            <v>#DIV/0!</v>
          </cell>
          <cell r="H305" t="e">
            <v>#DIV/0!</v>
          </cell>
          <cell r="I305" t="e">
            <v>#DIV/0!</v>
          </cell>
          <cell r="K305" t="e">
            <v>#DIV/0!</v>
          </cell>
          <cell r="L305" t="e">
            <v>#DIV/0!</v>
          </cell>
          <cell r="M305">
            <v>3495.4549999999999</v>
          </cell>
          <cell r="N305" t="e">
            <v>#DIV/0!</v>
          </cell>
          <cell r="O305" t="e">
            <v>#DIV/0!</v>
          </cell>
          <cell r="P305" t="e">
            <v>#DIV/0!</v>
          </cell>
          <cell r="R305" t="e">
            <v>#DIV/0!</v>
          </cell>
          <cell r="S305" t="e">
            <v>#DIV/0!</v>
          </cell>
          <cell r="T305" t="e">
            <v>#DIV/0!</v>
          </cell>
          <cell r="U305" t="e">
            <v>#DIV/0!</v>
          </cell>
        </row>
        <row r="306">
          <cell r="A306">
            <v>42601</v>
          </cell>
          <cell r="B306" t="e">
            <v>#N/A</v>
          </cell>
          <cell r="C306">
            <v>3412.8470000000002</v>
          </cell>
          <cell r="D306" t="e">
            <v>#N/A</v>
          </cell>
          <cell r="E306" t="e">
            <v>#N/A</v>
          </cell>
          <cell r="F306" t="e">
            <v>#N/A</v>
          </cell>
          <cell r="H306" t="e">
            <v>#N/A</v>
          </cell>
          <cell r="I306" t="e">
            <v>#N/A</v>
          </cell>
          <cell r="K306" t="e">
            <v>#N/A</v>
          </cell>
          <cell r="L306" t="e">
            <v>#N/A</v>
          </cell>
          <cell r="M306">
            <v>3495.4549999999999</v>
          </cell>
          <cell r="N306" t="e">
            <v>#N/A</v>
          </cell>
          <cell r="O306" t="e">
            <v>#N/A</v>
          </cell>
          <cell r="P306" t="e">
            <v>#N/A</v>
          </cell>
          <cell r="R306" t="e">
            <v>#N/A</v>
          </cell>
          <cell r="S306" t="e">
            <v>#N/A</v>
          </cell>
          <cell r="T306" t="e">
            <v>#N/A</v>
          </cell>
          <cell r="U306" t="e">
            <v>#DIV/0!</v>
          </cell>
        </row>
        <row r="307">
          <cell r="A307">
            <v>42604</v>
          </cell>
          <cell r="B307" t="e">
            <v>#N/A</v>
          </cell>
          <cell r="C307">
            <v>3412.8470000000002</v>
          </cell>
          <cell r="D307" t="e">
            <v>#N/A</v>
          </cell>
          <cell r="E307" t="e">
            <v>#N/A</v>
          </cell>
          <cell r="F307" t="e">
            <v>#N/A</v>
          </cell>
          <cell r="H307" t="e">
            <v>#N/A</v>
          </cell>
          <cell r="I307" t="e">
            <v>#N/A</v>
          </cell>
          <cell r="K307" t="e">
            <v>#N/A</v>
          </cell>
          <cell r="L307" t="e">
            <v>#N/A</v>
          </cell>
          <cell r="M307">
            <v>3495.4549999999999</v>
          </cell>
          <cell r="N307" t="e">
            <v>#N/A</v>
          </cell>
          <cell r="O307" t="e">
            <v>#N/A</v>
          </cell>
          <cell r="P307" t="e">
            <v>#N/A</v>
          </cell>
          <cell r="R307" t="e">
            <v>#N/A</v>
          </cell>
          <cell r="S307" t="e">
            <v>#N/A</v>
          </cell>
          <cell r="T307" t="e">
            <v>#N/A</v>
          </cell>
          <cell r="U307" t="e">
            <v>#DIV/0!</v>
          </cell>
        </row>
        <row r="308">
          <cell r="A308">
            <v>42605</v>
          </cell>
          <cell r="B308" t="e">
            <v>#N/A</v>
          </cell>
          <cell r="C308">
            <v>3412.8470000000002</v>
          </cell>
          <cell r="D308" t="e">
            <v>#N/A</v>
          </cell>
          <cell r="E308" t="e">
            <v>#N/A</v>
          </cell>
          <cell r="F308" t="e">
            <v>#N/A</v>
          </cell>
          <cell r="H308" t="e">
            <v>#N/A</v>
          </cell>
          <cell r="I308" t="e">
            <v>#N/A</v>
          </cell>
          <cell r="K308" t="e">
            <v>#N/A</v>
          </cell>
          <cell r="L308" t="e">
            <v>#N/A</v>
          </cell>
          <cell r="M308">
            <v>3495.4549999999999</v>
          </cell>
          <cell r="N308" t="e">
            <v>#N/A</v>
          </cell>
          <cell r="O308" t="e">
            <v>#N/A</v>
          </cell>
          <cell r="P308" t="e">
            <v>#N/A</v>
          </cell>
          <cell r="R308" t="e">
            <v>#N/A</v>
          </cell>
          <cell r="S308" t="e">
            <v>#N/A</v>
          </cell>
          <cell r="T308" t="e">
            <v>#N/A</v>
          </cell>
          <cell r="U308" t="e">
            <v>#DIV/0!</v>
          </cell>
        </row>
        <row r="309">
          <cell r="A309">
            <v>42606</v>
          </cell>
          <cell r="B309" t="e">
            <v>#N/A</v>
          </cell>
          <cell r="C309">
            <v>3412.8470000000002</v>
          </cell>
          <cell r="D309" t="e">
            <v>#N/A</v>
          </cell>
          <cell r="E309" t="e">
            <v>#N/A</v>
          </cell>
          <cell r="F309" t="e">
            <v>#N/A</v>
          </cell>
          <cell r="H309" t="e">
            <v>#N/A</v>
          </cell>
          <cell r="I309" t="e">
            <v>#N/A</v>
          </cell>
          <cell r="K309" t="e">
            <v>#N/A</v>
          </cell>
          <cell r="L309" t="e">
            <v>#N/A</v>
          </cell>
          <cell r="M309">
            <v>3495.4549999999999</v>
          </cell>
          <cell r="N309" t="e">
            <v>#N/A</v>
          </cell>
          <cell r="O309" t="e">
            <v>#N/A</v>
          </cell>
          <cell r="P309" t="e">
            <v>#N/A</v>
          </cell>
          <cell r="R309" t="e">
            <v>#N/A</v>
          </cell>
          <cell r="S309" t="e">
            <v>#N/A</v>
          </cell>
          <cell r="T309" t="e">
            <v>#N/A</v>
          </cell>
          <cell r="U309" t="e">
            <v>#DIV/0!</v>
          </cell>
        </row>
        <row r="310">
          <cell r="A310">
            <v>42607</v>
          </cell>
          <cell r="B310" t="e">
            <v>#N/A</v>
          </cell>
          <cell r="C310">
            <v>3412.8470000000002</v>
          </cell>
          <cell r="D310" t="e">
            <v>#N/A</v>
          </cell>
          <cell r="E310" t="e">
            <v>#N/A</v>
          </cell>
          <cell r="F310" t="e">
            <v>#N/A</v>
          </cell>
          <cell r="H310" t="e">
            <v>#N/A</v>
          </cell>
          <cell r="I310" t="e">
            <v>#N/A</v>
          </cell>
          <cell r="K310" t="e">
            <v>#N/A</v>
          </cell>
          <cell r="L310" t="e">
            <v>#N/A</v>
          </cell>
          <cell r="M310">
            <v>3495.4549999999999</v>
          </cell>
          <cell r="N310" t="e">
            <v>#N/A</v>
          </cell>
          <cell r="O310" t="e">
            <v>#N/A</v>
          </cell>
          <cell r="P310" t="e">
            <v>#N/A</v>
          </cell>
          <cell r="R310" t="e">
            <v>#N/A</v>
          </cell>
          <cell r="S310" t="e">
            <v>#N/A</v>
          </cell>
          <cell r="T310" t="e">
            <v>#N/A</v>
          </cell>
          <cell r="U310" t="e">
            <v>#DIV/0!</v>
          </cell>
        </row>
        <row r="311">
          <cell r="A311">
            <v>42608</v>
          </cell>
          <cell r="B311" t="e">
            <v>#N/A</v>
          </cell>
          <cell r="C311">
            <v>3412.8470000000002</v>
          </cell>
          <cell r="D311" t="e">
            <v>#N/A</v>
          </cell>
          <cell r="E311" t="e">
            <v>#N/A</v>
          </cell>
          <cell r="F311" t="e">
            <v>#N/A</v>
          </cell>
          <cell r="H311" t="e">
            <v>#N/A</v>
          </cell>
          <cell r="I311" t="e">
            <v>#N/A</v>
          </cell>
          <cell r="K311" t="e">
            <v>#N/A</v>
          </cell>
          <cell r="L311" t="e">
            <v>#N/A</v>
          </cell>
          <cell r="M311">
            <v>3495.4549999999999</v>
          </cell>
          <cell r="N311" t="e">
            <v>#N/A</v>
          </cell>
          <cell r="O311" t="e">
            <v>#N/A</v>
          </cell>
          <cell r="P311" t="e">
            <v>#N/A</v>
          </cell>
          <cell r="R311" t="e">
            <v>#N/A</v>
          </cell>
          <cell r="S311" t="e">
            <v>#N/A</v>
          </cell>
          <cell r="T311" t="e">
            <v>#N/A</v>
          </cell>
          <cell r="U311" t="e">
            <v>#DIV/0!</v>
          </cell>
        </row>
        <row r="312">
          <cell r="A312">
            <v>42611</v>
          </cell>
          <cell r="B312" t="e">
            <v>#N/A</v>
          </cell>
          <cell r="C312">
            <v>3412.8470000000002</v>
          </cell>
          <cell r="D312" t="e">
            <v>#N/A</v>
          </cell>
          <cell r="E312" t="e">
            <v>#N/A</v>
          </cell>
          <cell r="F312" t="e">
            <v>#N/A</v>
          </cell>
          <cell r="H312" t="e">
            <v>#N/A</v>
          </cell>
          <cell r="I312" t="e">
            <v>#N/A</v>
          </cell>
          <cell r="K312" t="e">
            <v>#N/A</v>
          </cell>
          <cell r="L312" t="e">
            <v>#N/A</v>
          </cell>
          <cell r="M312">
            <v>3495.4549999999999</v>
          </cell>
          <cell r="N312" t="e">
            <v>#N/A</v>
          </cell>
          <cell r="O312" t="e">
            <v>#N/A</v>
          </cell>
          <cell r="P312" t="e">
            <v>#N/A</v>
          </cell>
          <cell r="R312" t="e">
            <v>#N/A</v>
          </cell>
          <cell r="S312" t="e">
            <v>#N/A</v>
          </cell>
          <cell r="T312" t="e">
            <v>#N/A</v>
          </cell>
          <cell r="U312" t="e">
            <v>#DIV/0!</v>
          </cell>
        </row>
        <row r="313">
          <cell r="A313">
            <v>42612</v>
          </cell>
          <cell r="B313" t="e">
            <v>#N/A</v>
          </cell>
          <cell r="C313">
            <v>3412.8470000000002</v>
          </cell>
          <cell r="D313" t="e">
            <v>#N/A</v>
          </cell>
          <cell r="E313" t="e">
            <v>#N/A</v>
          </cell>
          <cell r="F313" t="e">
            <v>#N/A</v>
          </cell>
          <cell r="H313" t="e">
            <v>#N/A</v>
          </cell>
          <cell r="I313" t="e">
            <v>#N/A</v>
          </cell>
          <cell r="K313" t="e">
            <v>#N/A</v>
          </cell>
          <cell r="L313" t="e">
            <v>#N/A</v>
          </cell>
          <cell r="M313">
            <v>3495.4549999999999</v>
          </cell>
          <cell r="N313" t="e">
            <v>#N/A</v>
          </cell>
          <cell r="O313" t="e">
            <v>#N/A</v>
          </cell>
          <cell r="P313" t="e">
            <v>#N/A</v>
          </cell>
          <cell r="R313" t="e">
            <v>#N/A</v>
          </cell>
          <cell r="S313" t="e">
            <v>#N/A</v>
          </cell>
          <cell r="T313" t="e">
            <v>#N/A</v>
          </cell>
          <cell r="U313" t="e">
            <v>#DIV/0!</v>
          </cell>
        </row>
        <row r="314">
          <cell r="A314">
            <v>42613</v>
          </cell>
          <cell r="B314" t="e">
            <v>#N/A</v>
          </cell>
          <cell r="C314">
            <v>3412.8470000000002</v>
          </cell>
          <cell r="D314" t="e">
            <v>#N/A</v>
          </cell>
          <cell r="E314" t="e">
            <v>#N/A</v>
          </cell>
          <cell r="F314" t="e">
            <v>#N/A</v>
          </cell>
          <cell r="H314" t="e">
            <v>#N/A</v>
          </cell>
          <cell r="I314" t="e">
            <v>#N/A</v>
          </cell>
          <cell r="K314" t="e">
            <v>#N/A</v>
          </cell>
          <cell r="L314" t="e">
            <v>#N/A</v>
          </cell>
          <cell r="M314">
            <v>3495.4549999999999</v>
          </cell>
          <cell r="N314" t="e">
            <v>#N/A</v>
          </cell>
          <cell r="O314" t="e">
            <v>#N/A</v>
          </cell>
          <cell r="P314" t="e">
            <v>#N/A</v>
          </cell>
          <cell r="R314" t="e">
            <v>#N/A</v>
          </cell>
          <cell r="S314" t="e">
            <v>#N/A</v>
          </cell>
          <cell r="T314" t="e">
            <v>#N/A</v>
          </cell>
          <cell r="U314" t="e">
            <v>#DIV/0!</v>
          </cell>
        </row>
        <row r="315">
          <cell r="A315">
            <v>42614</v>
          </cell>
          <cell r="B315" t="e">
            <v>#N/A</v>
          </cell>
          <cell r="C315">
            <v>3412.8470000000002</v>
          </cell>
          <cell r="D315" t="e">
            <v>#N/A</v>
          </cell>
          <cell r="E315" t="e">
            <v>#N/A</v>
          </cell>
          <cell r="F315" t="e">
            <v>#N/A</v>
          </cell>
          <cell r="H315" t="e">
            <v>#N/A</v>
          </cell>
          <cell r="I315" t="e">
            <v>#N/A</v>
          </cell>
          <cell r="K315" t="e">
            <v>#N/A</v>
          </cell>
          <cell r="L315" t="e">
            <v>#N/A</v>
          </cell>
          <cell r="M315">
            <v>3495.4549999999999</v>
          </cell>
          <cell r="N315" t="e">
            <v>#N/A</v>
          </cell>
          <cell r="O315" t="e">
            <v>#N/A</v>
          </cell>
          <cell r="P315" t="e">
            <v>#N/A</v>
          </cell>
          <cell r="R315" t="e">
            <v>#N/A</v>
          </cell>
          <cell r="S315" t="e">
            <v>#N/A</v>
          </cell>
          <cell r="T315" t="e">
            <v>#N/A</v>
          </cell>
          <cell r="U315" t="e">
            <v>#DIV/0!</v>
          </cell>
        </row>
        <row r="316">
          <cell r="A316">
            <v>42615</v>
          </cell>
          <cell r="B316" t="e">
            <v>#N/A</v>
          </cell>
          <cell r="C316">
            <v>3412.8470000000002</v>
          </cell>
          <cell r="D316" t="e">
            <v>#N/A</v>
          </cell>
          <cell r="E316" t="e">
            <v>#N/A</v>
          </cell>
          <cell r="F316" t="e">
            <v>#N/A</v>
          </cell>
          <cell r="H316" t="e">
            <v>#N/A</v>
          </cell>
          <cell r="I316" t="e">
            <v>#N/A</v>
          </cell>
          <cell r="K316" t="e">
            <v>#N/A</v>
          </cell>
          <cell r="L316" t="e">
            <v>#N/A</v>
          </cell>
          <cell r="M316">
            <v>3495.4549999999999</v>
          </cell>
          <cell r="N316" t="e">
            <v>#N/A</v>
          </cell>
          <cell r="O316" t="e">
            <v>#N/A</v>
          </cell>
          <cell r="P316" t="e">
            <v>#N/A</v>
          </cell>
          <cell r="R316" t="e">
            <v>#N/A</v>
          </cell>
          <cell r="S316" t="e">
            <v>#N/A</v>
          </cell>
          <cell r="T316" t="e">
            <v>#N/A</v>
          </cell>
          <cell r="U316" t="e">
            <v>#DIV/0!</v>
          </cell>
        </row>
        <row r="317">
          <cell r="A317">
            <v>42618</v>
          </cell>
          <cell r="B317" t="e">
            <v>#N/A</v>
          </cell>
          <cell r="C317">
            <v>3412.8470000000002</v>
          </cell>
          <cell r="D317" t="e">
            <v>#N/A</v>
          </cell>
          <cell r="E317" t="e">
            <v>#N/A</v>
          </cell>
          <cell r="F317" t="e">
            <v>#N/A</v>
          </cell>
          <cell r="H317" t="e">
            <v>#N/A</v>
          </cell>
          <cell r="I317" t="e">
            <v>#N/A</v>
          </cell>
          <cell r="K317" t="e">
            <v>#N/A</v>
          </cell>
          <cell r="L317" t="e">
            <v>#N/A</v>
          </cell>
          <cell r="M317">
            <v>3495.4549999999999</v>
          </cell>
          <cell r="N317" t="e">
            <v>#N/A</v>
          </cell>
          <cell r="O317" t="e">
            <v>#N/A</v>
          </cell>
          <cell r="P317" t="e">
            <v>#N/A</v>
          </cell>
          <cell r="R317" t="e">
            <v>#N/A</v>
          </cell>
          <cell r="S317" t="e">
            <v>#N/A</v>
          </cell>
          <cell r="T317" t="e">
            <v>#N/A</v>
          </cell>
          <cell r="U317" t="e">
            <v>#DIV/0!</v>
          </cell>
        </row>
        <row r="318">
          <cell r="A318">
            <v>42619</v>
          </cell>
          <cell r="B318" t="e">
            <v>#N/A</v>
          </cell>
          <cell r="C318">
            <v>3412.8470000000002</v>
          </cell>
          <cell r="D318" t="e">
            <v>#N/A</v>
          </cell>
          <cell r="E318" t="e">
            <v>#N/A</v>
          </cell>
          <cell r="F318" t="e">
            <v>#N/A</v>
          </cell>
          <cell r="H318" t="e">
            <v>#N/A</v>
          </cell>
          <cell r="I318" t="e">
            <v>#N/A</v>
          </cell>
          <cell r="K318" t="e">
            <v>#N/A</v>
          </cell>
          <cell r="L318" t="e">
            <v>#N/A</v>
          </cell>
          <cell r="M318">
            <v>3495.4549999999999</v>
          </cell>
          <cell r="N318" t="e">
            <v>#N/A</v>
          </cell>
          <cell r="O318" t="e">
            <v>#N/A</v>
          </cell>
          <cell r="P318" t="e">
            <v>#N/A</v>
          </cell>
          <cell r="R318" t="e">
            <v>#N/A</v>
          </cell>
          <cell r="S318" t="e">
            <v>#N/A</v>
          </cell>
          <cell r="T318" t="e">
            <v>#N/A</v>
          </cell>
          <cell r="U318" t="e">
            <v>#DIV/0!</v>
          </cell>
        </row>
        <row r="319">
          <cell r="A319">
            <v>42620</v>
          </cell>
          <cell r="B319" t="e">
            <v>#N/A</v>
          </cell>
          <cell r="C319">
            <v>3412.8470000000002</v>
          </cell>
          <cell r="D319" t="e">
            <v>#N/A</v>
          </cell>
          <cell r="E319" t="e">
            <v>#N/A</v>
          </cell>
          <cell r="F319" t="e">
            <v>#N/A</v>
          </cell>
          <cell r="H319" t="e">
            <v>#N/A</v>
          </cell>
          <cell r="I319" t="e">
            <v>#N/A</v>
          </cell>
          <cell r="K319" t="e">
            <v>#N/A</v>
          </cell>
          <cell r="L319" t="e">
            <v>#N/A</v>
          </cell>
          <cell r="M319">
            <v>3495.4549999999999</v>
          </cell>
          <cell r="N319" t="e">
            <v>#N/A</v>
          </cell>
          <cell r="O319" t="e">
            <v>#N/A</v>
          </cell>
          <cell r="P319" t="e">
            <v>#N/A</v>
          </cell>
          <cell r="R319" t="e">
            <v>#N/A</v>
          </cell>
          <cell r="S319" t="e">
            <v>#N/A</v>
          </cell>
          <cell r="T319" t="e">
            <v>#N/A</v>
          </cell>
          <cell r="U319" t="e">
            <v>#DIV/0!</v>
          </cell>
        </row>
        <row r="320">
          <cell r="A320">
            <v>42621</v>
          </cell>
          <cell r="B320" t="e">
            <v>#N/A</v>
          </cell>
          <cell r="C320">
            <v>3412.8470000000002</v>
          </cell>
          <cell r="D320" t="e">
            <v>#N/A</v>
          </cell>
          <cell r="E320" t="e">
            <v>#N/A</v>
          </cell>
          <cell r="F320" t="e">
            <v>#N/A</v>
          </cell>
          <cell r="H320" t="e">
            <v>#N/A</v>
          </cell>
          <cell r="I320" t="e">
            <v>#N/A</v>
          </cell>
          <cell r="K320" t="e">
            <v>#N/A</v>
          </cell>
          <cell r="L320" t="e">
            <v>#N/A</v>
          </cell>
          <cell r="M320">
            <v>3495.4549999999999</v>
          </cell>
          <cell r="N320" t="e">
            <v>#N/A</v>
          </cell>
          <cell r="O320" t="e">
            <v>#N/A</v>
          </cell>
          <cell r="P320" t="e">
            <v>#N/A</v>
          </cell>
          <cell r="R320" t="e">
            <v>#N/A</v>
          </cell>
          <cell r="S320" t="e">
            <v>#N/A</v>
          </cell>
          <cell r="T320" t="e">
            <v>#N/A</v>
          </cell>
          <cell r="U320" t="e">
            <v>#DIV/0!</v>
          </cell>
        </row>
        <row r="321">
          <cell r="A321">
            <v>42622</v>
          </cell>
          <cell r="B321" t="e">
            <v>#N/A</v>
          </cell>
          <cell r="C321">
            <v>3412.8470000000002</v>
          </cell>
          <cell r="D321" t="e">
            <v>#N/A</v>
          </cell>
          <cell r="E321" t="e">
            <v>#N/A</v>
          </cell>
          <cell r="F321" t="e">
            <v>#N/A</v>
          </cell>
          <cell r="H321" t="e">
            <v>#N/A</v>
          </cell>
          <cell r="I321" t="e">
            <v>#N/A</v>
          </cell>
          <cell r="K321" t="e">
            <v>#N/A</v>
          </cell>
          <cell r="L321" t="e">
            <v>#N/A</v>
          </cell>
          <cell r="M321">
            <v>3495.4549999999999</v>
          </cell>
          <cell r="N321" t="e">
            <v>#N/A</v>
          </cell>
          <cell r="O321" t="e">
            <v>#N/A</v>
          </cell>
          <cell r="P321" t="e">
            <v>#N/A</v>
          </cell>
          <cell r="R321" t="e">
            <v>#N/A</v>
          </cell>
          <cell r="S321" t="e">
            <v>#N/A</v>
          </cell>
          <cell r="T321" t="e">
            <v>#N/A</v>
          </cell>
          <cell r="U321" t="e">
            <v>#DIV/0!</v>
          </cell>
        </row>
        <row r="322">
          <cell r="A322">
            <v>42625</v>
          </cell>
          <cell r="B322" t="e">
            <v>#N/A</v>
          </cell>
          <cell r="C322">
            <v>3412.8470000000002</v>
          </cell>
          <cell r="D322" t="e">
            <v>#N/A</v>
          </cell>
          <cell r="E322" t="e">
            <v>#N/A</v>
          </cell>
          <cell r="F322" t="e">
            <v>#N/A</v>
          </cell>
          <cell r="H322" t="e">
            <v>#N/A</v>
          </cell>
          <cell r="I322" t="e">
            <v>#N/A</v>
          </cell>
          <cell r="K322" t="e">
            <v>#N/A</v>
          </cell>
          <cell r="L322" t="e">
            <v>#N/A</v>
          </cell>
          <cell r="M322">
            <v>3495.4549999999999</v>
          </cell>
          <cell r="N322" t="e">
            <v>#N/A</v>
          </cell>
          <cell r="O322" t="e">
            <v>#N/A</v>
          </cell>
          <cell r="P322" t="e">
            <v>#N/A</v>
          </cell>
          <cell r="R322" t="e">
            <v>#N/A</v>
          </cell>
          <cell r="S322" t="e">
            <v>#N/A</v>
          </cell>
          <cell r="T322" t="e">
            <v>#N/A</v>
          </cell>
          <cell r="U322" t="e">
            <v>#DIV/0!</v>
          </cell>
        </row>
        <row r="323">
          <cell r="A323">
            <v>42626</v>
          </cell>
          <cell r="B323" t="e">
            <v>#N/A</v>
          </cell>
          <cell r="C323">
            <v>3412.8470000000002</v>
          </cell>
          <cell r="D323" t="e">
            <v>#N/A</v>
          </cell>
          <cell r="E323" t="e">
            <v>#N/A</v>
          </cell>
          <cell r="F323" t="e">
            <v>#N/A</v>
          </cell>
          <cell r="H323" t="e">
            <v>#N/A</v>
          </cell>
          <cell r="I323" t="e">
            <v>#N/A</v>
          </cell>
          <cell r="K323" t="e">
            <v>#N/A</v>
          </cell>
          <cell r="L323" t="e">
            <v>#N/A</v>
          </cell>
          <cell r="M323">
            <v>3495.4549999999999</v>
          </cell>
          <cell r="N323" t="e">
            <v>#N/A</v>
          </cell>
          <cell r="O323" t="e">
            <v>#N/A</v>
          </cell>
          <cell r="P323" t="e">
            <v>#N/A</v>
          </cell>
          <cell r="R323" t="e">
            <v>#N/A</v>
          </cell>
          <cell r="S323" t="e">
            <v>#N/A</v>
          </cell>
          <cell r="T323" t="e">
            <v>#N/A</v>
          </cell>
          <cell r="U323" t="e">
            <v>#DIV/0!</v>
          </cell>
        </row>
        <row r="324">
          <cell r="A324">
            <v>42627</v>
          </cell>
          <cell r="B324" t="e">
            <v>#N/A</v>
          </cell>
          <cell r="C324">
            <v>3412.8470000000002</v>
          </cell>
          <cell r="D324" t="e">
            <v>#N/A</v>
          </cell>
          <cell r="E324" t="e">
            <v>#N/A</v>
          </cell>
          <cell r="F324" t="e">
            <v>#N/A</v>
          </cell>
          <cell r="H324" t="e">
            <v>#N/A</v>
          </cell>
          <cell r="I324" t="e">
            <v>#N/A</v>
          </cell>
          <cell r="K324" t="e">
            <v>#N/A</v>
          </cell>
          <cell r="L324" t="e">
            <v>#N/A</v>
          </cell>
          <cell r="M324">
            <v>3495.4549999999999</v>
          </cell>
          <cell r="N324" t="e">
            <v>#N/A</v>
          </cell>
          <cell r="O324" t="e">
            <v>#N/A</v>
          </cell>
          <cell r="P324" t="e">
            <v>#N/A</v>
          </cell>
          <cell r="R324" t="e">
            <v>#N/A</v>
          </cell>
          <cell r="S324" t="e">
            <v>#N/A</v>
          </cell>
          <cell r="T324" t="e">
            <v>#N/A</v>
          </cell>
          <cell r="U324" t="e">
            <v>#DIV/0!</v>
          </cell>
        </row>
        <row r="325">
          <cell r="A325">
            <v>42628</v>
          </cell>
          <cell r="B325" t="e">
            <v>#N/A</v>
          </cell>
          <cell r="C325">
            <v>3412.8470000000002</v>
          </cell>
          <cell r="D325" t="e">
            <v>#N/A</v>
          </cell>
          <cell r="E325" t="e">
            <v>#N/A</v>
          </cell>
          <cell r="F325" t="e">
            <v>#N/A</v>
          </cell>
          <cell r="H325" t="e">
            <v>#N/A</v>
          </cell>
          <cell r="I325" t="e">
            <v>#N/A</v>
          </cell>
          <cell r="K325" t="e">
            <v>#N/A</v>
          </cell>
          <cell r="L325" t="e">
            <v>#N/A</v>
          </cell>
          <cell r="M325">
            <v>3495.4549999999999</v>
          </cell>
          <cell r="N325" t="e">
            <v>#N/A</v>
          </cell>
          <cell r="O325" t="e">
            <v>#N/A</v>
          </cell>
          <cell r="P325" t="e">
            <v>#N/A</v>
          </cell>
          <cell r="R325" t="e">
            <v>#N/A</v>
          </cell>
          <cell r="S325" t="e">
            <v>#N/A</v>
          </cell>
          <cell r="T325" t="e">
            <v>#N/A</v>
          </cell>
          <cell r="U325" t="e">
            <v>#DIV/0!</v>
          </cell>
        </row>
        <row r="326">
          <cell r="A326">
            <v>42629</v>
          </cell>
          <cell r="B326" t="e">
            <v>#N/A</v>
          </cell>
          <cell r="C326">
            <v>3412.8470000000002</v>
          </cell>
          <cell r="D326" t="e">
            <v>#N/A</v>
          </cell>
          <cell r="E326" t="e">
            <v>#N/A</v>
          </cell>
          <cell r="F326" t="e">
            <v>#N/A</v>
          </cell>
          <cell r="H326" t="e">
            <v>#N/A</v>
          </cell>
          <cell r="I326" t="e">
            <v>#N/A</v>
          </cell>
          <cell r="K326" t="e">
            <v>#N/A</v>
          </cell>
          <cell r="L326" t="e">
            <v>#N/A</v>
          </cell>
          <cell r="M326">
            <v>3495.4549999999999</v>
          </cell>
          <cell r="N326" t="e">
            <v>#N/A</v>
          </cell>
          <cell r="O326" t="e">
            <v>#N/A</v>
          </cell>
          <cell r="P326" t="e">
            <v>#N/A</v>
          </cell>
          <cell r="R326" t="e">
            <v>#N/A</v>
          </cell>
          <cell r="S326" t="e">
            <v>#N/A</v>
          </cell>
          <cell r="T326" t="e">
            <v>#N/A</v>
          </cell>
          <cell r="U326" t="e">
            <v>#DIV/0!</v>
          </cell>
        </row>
        <row r="327">
          <cell r="A327">
            <v>42632</v>
          </cell>
          <cell r="B327" t="e">
            <v>#N/A</v>
          </cell>
          <cell r="C327">
            <v>3412.8470000000002</v>
          </cell>
          <cell r="D327" t="e">
            <v>#N/A</v>
          </cell>
          <cell r="E327" t="e">
            <v>#N/A</v>
          </cell>
          <cell r="F327" t="e">
            <v>#N/A</v>
          </cell>
          <cell r="H327" t="e">
            <v>#N/A</v>
          </cell>
          <cell r="I327" t="e">
            <v>#N/A</v>
          </cell>
          <cell r="K327" t="e">
            <v>#N/A</v>
          </cell>
          <cell r="L327" t="e">
            <v>#N/A</v>
          </cell>
          <cell r="M327">
            <v>3495.4549999999999</v>
          </cell>
          <cell r="N327" t="e">
            <v>#N/A</v>
          </cell>
          <cell r="O327" t="e">
            <v>#N/A</v>
          </cell>
          <cell r="P327" t="e">
            <v>#N/A</v>
          </cell>
          <cell r="R327" t="e">
            <v>#N/A</v>
          </cell>
          <cell r="S327" t="e">
            <v>#N/A</v>
          </cell>
          <cell r="T327" t="e">
            <v>#N/A</v>
          </cell>
          <cell r="U327" t="e">
            <v>#DIV/0!</v>
          </cell>
        </row>
        <row r="328">
          <cell r="A328">
            <v>42633</v>
          </cell>
          <cell r="B328" t="e">
            <v>#N/A</v>
          </cell>
          <cell r="C328">
            <v>3412.8470000000002</v>
          </cell>
          <cell r="D328" t="e">
            <v>#N/A</v>
          </cell>
          <cell r="E328" t="e">
            <v>#N/A</v>
          </cell>
          <cell r="F328" t="e">
            <v>#N/A</v>
          </cell>
          <cell r="H328" t="e">
            <v>#N/A</v>
          </cell>
          <cell r="I328" t="e">
            <v>#N/A</v>
          </cell>
          <cell r="K328" t="e">
            <v>#N/A</v>
          </cell>
          <cell r="L328" t="e">
            <v>#N/A</v>
          </cell>
          <cell r="M328">
            <v>3495.4549999999999</v>
          </cell>
          <cell r="N328" t="e">
            <v>#N/A</v>
          </cell>
          <cell r="O328" t="e">
            <v>#N/A</v>
          </cell>
          <cell r="P328" t="e">
            <v>#N/A</v>
          </cell>
          <cell r="R328" t="e">
            <v>#N/A</v>
          </cell>
          <cell r="S328" t="e">
            <v>#N/A</v>
          </cell>
          <cell r="T328" t="e">
            <v>#N/A</v>
          </cell>
          <cell r="U328" t="e">
            <v>#DIV/0!</v>
          </cell>
        </row>
        <row r="329">
          <cell r="A329">
            <v>42634</v>
          </cell>
          <cell r="B329" t="e">
            <v>#N/A</v>
          </cell>
          <cell r="C329">
            <v>3412.8470000000002</v>
          </cell>
          <cell r="D329" t="e">
            <v>#N/A</v>
          </cell>
          <cell r="E329" t="e">
            <v>#N/A</v>
          </cell>
          <cell r="F329" t="e">
            <v>#N/A</v>
          </cell>
          <cell r="H329" t="e">
            <v>#N/A</v>
          </cell>
          <cell r="I329" t="e">
            <v>#N/A</v>
          </cell>
          <cell r="K329" t="e">
            <v>#N/A</v>
          </cell>
          <cell r="L329" t="e">
            <v>#N/A</v>
          </cell>
          <cell r="M329">
            <v>3495.4549999999999</v>
          </cell>
          <cell r="N329" t="e">
            <v>#N/A</v>
          </cell>
          <cell r="O329" t="e">
            <v>#N/A</v>
          </cell>
          <cell r="P329" t="e">
            <v>#N/A</v>
          </cell>
          <cell r="R329" t="e">
            <v>#N/A</v>
          </cell>
          <cell r="S329" t="e">
            <v>#N/A</v>
          </cell>
          <cell r="T329" t="e">
            <v>#N/A</v>
          </cell>
          <cell r="U329" t="e">
            <v>#DIV/0!</v>
          </cell>
        </row>
        <row r="330">
          <cell r="A330">
            <v>42635</v>
          </cell>
          <cell r="B330" t="e">
            <v>#N/A</v>
          </cell>
          <cell r="C330">
            <v>3412.8470000000002</v>
          </cell>
          <cell r="D330" t="e">
            <v>#N/A</v>
          </cell>
          <cell r="E330" t="e">
            <v>#N/A</v>
          </cell>
          <cell r="F330" t="e">
            <v>#N/A</v>
          </cell>
          <cell r="H330" t="e">
            <v>#N/A</v>
          </cell>
          <cell r="I330" t="e">
            <v>#N/A</v>
          </cell>
          <cell r="K330" t="e">
            <v>#N/A</v>
          </cell>
          <cell r="L330" t="e">
            <v>#N/A</v>
          </cell>
          <cell r="M330">
            <v>3495.4549999999999</v>
          </cell>
          <cell r="N330" t="e">
            <v>#N/A</v>
          </cell>
          <cell r="O330" t="e">
            <v>#N/A</v>
          </cell>
          <cell r="P330" t="e">
            <v>#N/A</v>
          </cell>
          <cell r="R330" t="e">
            <v>#N/A</v>
          </cell>
          <cell r="S330" t="e">
            <v>#N/A</v>
          </cell>
          <cell r="T330" t="e">
            <v>#N/A</v>
          </cell>
          <cell r="U330" t="e">
            <v>#DIV/0!</v>
          </cell>
        </row>
        <row r="331">
          <cell r="A331">
            <v>42636</v>
          </cell>
          <cell r="B331" t="e">
            <v>#N/A</v>
          </cell>
          <cell r="C331">
            <v>3412.8470000000002</v>
          </cell>
          <cell r="D331" t="e">
            <v>#N/A</v>
          </cell>
          <cell r="E331" t="e">
            <v>#N/A</v>
          </cell>
          <cell r="F331" t="e">
            <v>#N/A</v>
          </cell>
          <cell r="H331" t="e">
            <v>#N/A</v>
          </cell>
          <cell r="I331" t="e">
            <v>#N/A</v>
          </cell>
          <cell r="K331" t="e">
            <v>#N/A</v>
          </cell>
          <cell r="L331" t="e">
            <v>#N/A</v>
          </cell>
          <cell r="M331">
            <v>3495.4549999999999</v>
          </cell>
          <cell r="N331" t="e">
            <v>#N/A</v>
          </cell>
          <cell r="O331" t="e">
            <v>#N/A</v>
          </cell>
          <cell r="P331" t="e">
            <v>#N/A</v>
          </cell>
          <cell r="R331" t="e">
            <v>#N/A</v>
          </cell>
          <cell r="S331" t="e">
            <v>#N/A</v>
          </cell>
          <cell r="T331" t="e">
            <v>#N/A</v>
          </cell>
          <cell r="U331" t="e">
            <v>#DIV/0!</v>
          </cell>
        </row>
        <row r="332">
          <cell r="A332">
            <v>42639</v>
          </cell>
          <cell r="B332" t="e">
            <v>#N/A</v>
          </cell>
          <cell r="C332">
            <v>3412.8470000000002</v>
          </cell>
          <cell r="D332" t="e">
            <v>#N/A</v>
          </cell>
          <cell r="E332" t="e">
            <v>#N/A</v>
          </cell>
          <cell r="F332" t="e">
            <v>#N/A</v>
          </cell>
          <cell r="H332" t="e">
            <v>#N/A</v>
          </cell>
          <cell r="I332" t="e">
            <v>#N/A</v>
          </cell>
          <cell r="K332" t="e">
            <v>#N/A</v>
          </cell>
          <cell r="L332" t="e">
            <v>#N/A</v>
          </cell>
          <cell r="M332">
            <v>3495.4549999999999</v>
          </cell>
          <cell r="N332" t="e">
            <v>#N/A</v>
          </cell>
          <cell r="O332" t="e">
            <v>#N/A</v>
          </cell>
          <cell r="P332" t="e">
            <v>#N/A</v>
          </cell>
          <cell r="R332" t="e">
            <v>#N/A</v>
          </cell>
          <cell r="S332" t="e">
            <v>#N/A</v>
          </cell>
          <cell r="T332" t="e">
            <v>#N/A</v>
          </cell>
          <cell r="U332" t="e">
            <v>#DIV/0!</v>
          </cell>
        </row>
        <row r="333">
          <cell r="A333">
            <v>42640</v>
          </cell>
          <cell r="B333" t="e">
            <v>#N/A</v>
          </cell>
          <cell r="C333">
            <v>3412.8470000000002</v>
          </cell>
          <cell r="D333" t="e">
            <v>#N/A</v>
          </cell>
          <cell r="E333" t="e">
            <v>#N/A</v>
          </cell>
          <cell r="F333" t="e">
            <v>#N/A</v>
          </cell>
          <cell r="H333" t="e">
            <v>#N/A</v>
          </cell>
          <cell r="I333" t="e">
            <v>#N/A</v>
          </cell>
          <cell r="K333" t="e">
            <v>#N/A</v>
          </cell>
          <cell r="L333" t="e">
            <v>#N/A</v>
          </cell>
          <cell r="M333">
            <v>3495.4549999999999</v>
          </cell>
          <cell r="N333" t="e">
            <v>#N/A</v>
          </cell>
          <cell r="O333" t="e">
            <v>#N/A</v>
          </cell>
          <cell r="P333" t="e">
            <v>#N/A</v>
          </cell>
          <cell r="R333" t="e">
            <v>#N/A</v>
          </cell>
          <cell r="S333" t="e">
            <v>#N/A</v>
          </cell>
          <cell r="T333" t="e">
            <v>#N/A</v>
          </cell>
          <cell r="U333" t="e">
            <v>#DIV/0!</v>
          </cell>
        </row>
        <row r="334">
          <cell r="A334">
            <v>42641</v>
          </cell>
          <cell r="B334" t="e">
            <v>#N/A</v>
          </cell>
          <cell r="C334">
            <v>3412.8470000000002</v>
          </cell>
          <cell r="D334" t="e">
            <v>#N/A</v>
          </cell>
          <cell r="E334" t="e">
            <v>#N/A</v>
          </cell>
          <cell r="F334" t="e">
            <v>#N/A</v>
          </cell>
          <cell r="H334" t="e">
            <v>#N/A</v>
          </cell>
          <cell r="I334" t="e">
            <v>#N/A</v>
          </cell>
          <cell r="K334" t="e">
            <v>#N/A</v>
          </cell>
          <cell r="L334" t="e">
            <v>#N/A</v>
          </cell>
          <cell r="M334">
            <v>3495.4549999999999</v>
          </cell>
          <cell r="N334" t="e">
            <v>#N/A</v>
          </cell>
          <cell r="O334" t="e">
            <v>#N/A</v>
          </cell>
          <cell r="P334" t="e">
            <v>#N/A</v>
          </cell>
          <cell r="R334" t="e">
            <v>#N/A</v>
          </cell>
          <cell r="S334" t="e">
            <v>#N/A</v>
          </cell>
          <cell r="T334" t="e">
            <v>#N/A</v>
          </cell>
          <cell r="U334" t="e">
            <v>#DIV/0!</v>
          </cell>
        </row>
        <row r="335">
          <cell r="A335">
            <v>42642</v>
          </cell>
          <cell r="B335" t="e">
            <v>#N/A</v>
          </cell>
          <cell r="C335">
            <v>3412.8470000000002</v>
          </cell>
          <cell r="D335" t="e">
            <v>#N/A</v>
          </cell>
          <cell r="E335" t="e">
            <v>#N/A</v>
          </cell>
          <cell r="F335" t="e">
            <v>#N/A</v>
          </cell>
          <cell r="H335" t="e">
            <v>#N/A</v>
          </cell>
          <cell r="I335" t="e">
            <v>#N/A</v>
          </cell>
          <cell r="K335" t="e">
            <v>#N/A</v>
          </cell>
          <cell r="L335" t="e">
            <v>#N/A</v>
          </cell>
          <cell r="M335">
            <v>3495.4549999999999</v>
          </cell>
          <cell r="N335" t="e">
            <v>#N/A</v>
          </cell>
          <cell r="O335" t="e">
            <v>#N/A</v>
          </cell>
          <cell r="P335" t="e">
            <v>#N/A</v>
          </cell>
          <cell r="R335" t="e">
            <v>#N/A</v>
          </cell>
          <cell r="S335" t="e">
            <v>#N/A</v>
          </cell>
          <cell r="T335" t="e">
            <v>#N/A</v>
          </cell>
          <cell r="U335" t="e">
            <v>#DIV/0!</v>
          </cell>
        </row>
        <row r="336">
          <cell r="A336">
            <v>42643</v>
          </cell>
          <cell r="B336" t="e">
            <v>#N/A</v>
          </cell>
          <cell r="C336">
            <v>3412.8470000000002</v>
          </cell>
          <cell r="D336" t="e">
            <v>#N/A</v>
          </cell>
          <cell r="E336" t="e">
            <v>#N/A</v>
          </cell>
          <cell r="F336" t="e">
            <v>#N/A</v>
          </cell>
          <cell r="H336" t="e">
            <v>#N/A</v>
          </cell>
          <cell r="I336" t="e">
            <v>#N/A</v>
          </cell>
          <cell r="K336" t="e">
            <v>#N/A</v>
          </cell>
          <cell r="L336" t="e">
            <v>#N/A</v>
          </cell>
          <cell r="M336">
            <v>3495.4549999999999</v>
          </cell>
          <cell r="N336" t="e">
            <v>#N/A</v>
          </cell>
          <cell r="O336" t="e">
            <v>#N/A</v>
          </cell>
          <cell r="P336" t="e">
            <v>#N/A</v>
          </cell>
          <cell r="R336" t="e">
            <v>#N/A</v>
          </cell>
          <cell r="S336" t="e">
            <v>#N/A</v>
          </cell>
          <cell r="T336" t="e">
            <v>#N/A</v>
          </cell>
          <cell r="U336" t="e">
            <v>#DIV/0!</v>
          </cell>
        </row>
        <row r="337">
          <cell r="A337">
            <v>42646</v>
          </cell>
          <cell r="B337" t="e">
            <v>#N/A</v>
          </cell>
          <cell r="C337">
            <v>3412.8470000000002</v>
          </cell>
          <cell r="D337" t="e">
            <v>#N/A</v>
          </cell>
          <cell r="E337" t="e">
            <v>#N/A</v>
          </cell>
          <cell r="F337" t="e">
            <v>#N/A</v>
          </cell>
          <cell r="H337" t="e">
            <v>#N/A</v>
          </cell>
          <cell r="I337" t="e">
            <v>#N/A</v>
          </cell>
          <cell r="K337" t="e">
            <v>#N/A</v>
          </cell>
          <cell r="L337" t="e">
            <v>#N/A</v>
          </cell>
          <cell r="M337">
            <v>3495.4549999999999</v>
          </cell>
          <cell r="N337" t="e">
            <v>#N/A</v>
          </cell>
          <cell r="O337" t="e">
            <v>#N/A</v>
          </cell>
          <cell r="P337" t="e">
            <v>#N/A</v>
          </cell>
          <cell r="R337" t="e">
            <v>#N/A</v>
          </cell>
          <cell r="S337" t="e">
            <v>#N/A</v>
          </cell>
          <cell r="T337" t="e">
            <v>#N/A</v>
          </cell>
          <cell r="U337" t="e">
            <v>#DIV/0!</v>
          </cell>
        </row>
        <row r="338">
          <cell r="A338">
            <v>42647</v>
          </cell>
          <cell r="B338" t="e">
            <v>#N/A</v>
          </cell>
          <cell r="C338">
            <v>3412.8470000000002</v>
          </cell>
          <cell r="D338" t="e">
            <v>#N/A</v>
          </cell>
          <cell r="E338" t="e">
            <v>#N/A</v>
          </cell>
          <cell r="F338" t="e">
            <v>#N/A</v>
          </cell>
          <cell r="H338" t="e">
            <v>#N/A</v>
          </cell>
          <cell r="I338" t="e">
            <v>#N/A</v>
          </cell>
          <cell r="K338" t="e">
            <v>#N/A</v>
          </cell>
          <cell r="L338" t="e">
            <v>#N/A</v>
          </cell>
          <cell r="M338">
            <v>3495.4549999999999</v>
          </cell>
          <cell r="N338" t="e">
            <v>#N/A</v>
          </cell>
          <cell r="O338" t="e">
            <v>#N/A</v>
          </cell>
          <cell r="P338" t="e">
            <v>#N/A</v>
          </cell>
          <cell r="R338" t="e">
            <v>#N/A</v>
          </cell>
          <cell r="S338" t="e">
            <v>#N/A</v>
          </cell>
          <cell r="T338" t="e">
            <v>#N/A</v>
          </cell>
          <cell r="U338" t="e">
            <v>#DIV/0!</v>
          </cell>
        </row>
        <row r="339">
          <cell r="A339">
            <v>42648</v>
          </cell>
          <cell r="B339" t="e">
            <v>#N/A</v>
          </cell>
          <cell r="C339">
            <v>3412.8470000000002</v>
          </cell>
          <cell r="D339" t="e">
            <v>#N/A</v>
          </cell>
          <cell r="E339" t="e">
            <v>#N/A</v>
          </cell>
          <cell r="F339" t="e">
            <v>#N/A</v>
          </cell>
          <cell r="H339" t="e">
            <v>#N/A</v>
          </cell>
          <cell r="I339" t="e">
            <v>#N/A</v>
          </cell>
          <cell r="K339" t="e">
            <v>#N/A</v>
          </cell>
          <cell r="L339" t="e">
            <v>#N/A</v>
          </cell>
          <cell r="M339">
            <v>3495.4549999999999</v>
          </cell>
          <cell r="N339" t="e">
            <v>#N/A</v>
          </cell>
          <cell r="O339" t="e">
            <v>#N/A</v>
          </cell>
          <cell r="P339" t="e">
            <v>#N/A</v>
          </cell>
          <cell r="R339" t="e">
            <v>#N/A</v>
          </cell>
          <cell r="S339" t="e">
            <v>#N/A</v>
          </cell>
          <cell r="T339" t="e">
            <v>#N/A</v>
          </cell>
          <cell r="U339" t="e">
            <v>#DIV/0!</v>
          </cell>
        </row>
        <row r="340">
          <cell r="A340">
            <v>42649</v>
          </cell>
          <cell r="B340" t="e">
            <v>#N/A</v>
          </cell>
          <cell r="C340">
            <v>3412.8470000000002</v>
          </cell>
          <cell r="D340" t="e">
            <v>#N/A</v>
          </cell>
          <cell r="E340" t="e">
            <v>#N/A</v>
          </cell>
          <cell r="F340" t="e">
            <v>#N/A</v>
          </cell>
          <cell r="H340" t="e">
            <v>#N/A</v>
          </cell>
          <cell r="I340" t="e">
            <v>#N/A</v>
          </cell>
          <cell r="K340" t="e">
            <v>#N/A</v>
          </cell>
          <cell r="L340" t="e">
            <v>#N/A</v>
          </cell>
          <cell r="M340">
            <v>3495.4549999999999</v>
          </cell>
          <cell r="N340" t="e">
            <v>#N/A</v>
          </cell>
          <cell r="O340" t="e">
            <v>#N/A</v>
          </cell>
          <cell r="P340" t="e">
            <v>#N/A</v>
          </cell>
          <cell r="R340" t="e">
            <v>#N/A</v>
          </cell>
          <cell r="S340" t="e">
            <v>#N/A</v>
          </cell>
          <cell r="T340" t="e">
            <v>#N/A</v>
          </cell>
          <cell r="U340" t="e">
            <v>#DIV/0!</v>
          </cell>
        </row>
        <row r="341">
          <cell r="A341">
            <v>42650</v>
          </cell>
          <cell r="B341" t="e">
            <v>#N/A</v>
          </cell>
          <cell r="C341">
            <v>3412.8470000000002</v>
          </cell>
          <cell r="D341" t="e">
            <v>#N/A</v>
          </cell>
          <cell r="E341" t="e">
            <v>#N/A</v>
          </cell>
          <cell r="F341" t="e">
            <v>#N/A</v>
          </cell>
          <cell r="H341" t="e">
            <v>#N/A</v>
          </cell>
          <cell r="I341" t="e">
            <v>#N/A</v>
          </cell>
          <cell r="K341" t="e">
            <v>#N/A</v>
          </cell>
          <cell r="L341" t="e">
            <v>#N/A</v>
          </cell>
          <cell r="M341">
            <v>3495.4549999999999</v>
          </cell>
          <cell r="N341" t="e">
            <v>#N/A</v>
          </cell>
          <cell r="O341" t="e">
            <v>#N/A</v>
          </cell>
          <cell r="P341" t="e">
            <v>#N/A</v>
          </cell>
          <cell r="R341" t="e">
            <v>#N/A</v>
          </cell>
          <cell r="S341" t="e">
            <v>#N/A</v>
          </cell>
          <cell r="T341" t="e">
            <v>#N/A</v>
          </cell>
          <cell r="U341" t="e">
            <v>#DIV/0!</v>
          </cell>
        </row>
        <row r="342">
          <cell r="A342">
            <v>42653</v>
          </cell>
          <cell r="B342" t="e">
            <v>#N/A</v>
          </cell>
          <cell r="C342">
            <v>3412.8470000000002</v>
          </cell>
          <cell r="D342" t="e">
            <v>#N/A</v>
          </cell>
          <cell r="E342" t="e">
            <v>#N/A</v>
          </cell>
          <cell r="F342" t="e">
            <v>#N/A</v>
          </cell>
          <cell r="H342" t="e">
            <v>#N/A</v>
          </cell>
          <cell r="I342" t="e">
            <v>#N/A</v>
          </cell>
          <cell r="K342" t="e">
            <v>#N/A</v>
          </cell>
          <cell r="L342" t="e">
            <v>#N/A</v>
          </cell>
          <cell r="M342">
            <v>3495.4549999999999</v>
          </cell>
          <cell r="N342" t="e">
            <v>#N/A</v>
          </cell>
          <cell r="O342" t="e">
            <v>#N/A</v>
          </cell>
          <cell r="P342" t="e">
            <v>#N/A</v>
          </cell>
          <cell r="R342" t="e">
            <v>#N/A</v>
          </cell>
          <cell r="S342" t="e">
            <v>#N/A</v>
          </cell>
          <cell r="T342" t="e">
            <v>#N/A</v>
          </cell>
          <cell r="U342" t="e">
            <v>#DIV/0!</v>
          </cell>
        </row>
        <row r="343">
          <cell r="A343">
            <v>42654</v>
          </cell>
          <cell r="B343" t="e">
            <v>#N/A</v>
          </cell>
          <cell r="C343">
            <v>3412.8470000000002</v>
          </cell>
          <cell r="D343" t="e">
            <v>#N/A</v>
          </cell>
          <cell r="E343" t="e">
            <v>#N/A</v>
          </cell>
          <cell r="F343" t="e">
            <v>#N/A</v>
          </cell>
          <cell r="H343" t="e">
            <v>#N/A</v>
          </cell>
          <cell r="I343" t="e">
            <v>#N/A</v>
          </cell>
          <cell r="K343" t="e">
            <v>#N/A</v>
          </cell>
          <cell r="L343" t="e">
            <v>#N/A</v>
          </cell>
          <cell r="M343">
            <v>3495.4549999999999</v>
          </cell>
          <cell r="N343" t="e">
            <v>#N/A</v>
          </cell>
          <cell r="O343" t="e">
            <v>#N/A</v>
          </cell>
          <cell r="P343" t="e">
            <v>#N/A</v>
          </cell>
          <cell r="R343" t="e">
            <v>#N/A</v>
          </cell>
          <cell r="S343" t="e">
            <v>#N/A</v>
          </cell>
          <cell r="T343" t="e">
            <v>#N/A</v>
          </cell>
          <cell r="U343" t="e">
            <v>#DIV/0!</v>
          </cell>
        </row>
        <row r="344">
          <cell r="A344">
            <v>42655</v>
          </cell>
          <cell r="B344" t="e">
            <v>#N/A</v>
          </cell>
          <cell r="C344">
            <v>3412.8470000000002</v>
          </cell>
          <cell r="D344" t="e">
            <v>#N/A</v>
          </cell>
          <cell r="E344" t="e">
            <v>#N/A</v>
          </cell>
          <cell r="F344" t="e">
            <v>#N/A</v>
          </cell>
          <cell r="H344" t="e">
            <v>#N/A</v>
          </cell>
          <cell r="I344" t="e">
            <v>#N/A</v>
          </cell>
          <cell r="K344" t="e">
            <v>#N/A</v>
          </cell>
          <cell r="L344" t="e">
            <v>#N/A</v>
          </cell>
          <cell r="M344">
            <v>3495.4549999999999</v>
          </cell>
          <cell r="N344" t="e">
            <v>#N/A</v>
          </cell>
          <cell r="O344" t="e">
            <v>#N/A</v>
          </cell>
          <cell r="P344" t="e">
            <v>#N/A</v>
          </cell>
          <cell r="R344" t="e">
            <v>#N/A</v>
          </cell>
          <cell r="S344" t="e">
            <v>#N/A</v>
          </cell>
          <cell r="T344" t="e">
            <v>#N/A</v>
          </cell>
          <cell r="U344" t="e">
            <v>#DIV/0!</v>
          </cell>
        </row>
        <row r="345">
          <cell r="A345">
            <v>42656</v>
          </cell>
          <cell r="B345" t="e">
            <v>#N/A</v>
          </cell>
          <cell r="C345">
            <v>3412.8470000000002</v>
          </cell>
          <cell r="D345" t="e">
            <v>#N/A</v>
          </cell>
          <cell r="E345" t="e">
            <v>#N/A</v>
          </cell>
          <cell r="F345" t="e">
            <v>#N/A</v>
          </cell>
          <cell r="H345" t="e">
            <v>#N/A</v>
          </cell>
          <cell r="I345" t="e">
            <v>#N/A</v>
          </cell>
          <cell r="K345" t="e">
            <v>#N/A</v>
          </cell>
          <cell r="L345" t="e">
            <v>#N/A</v>
          </cell>
          <cell r="M345">
            <v>3495.4549999999999</v>
          </cell>
          <cell r="N345" t="e">
            <v>#N/A</v>
          </cell>
          <cell r="O345" t="e">
            <v>#N/A</v>
          </cell>
          <cell r="P345" t="e">
            <v>#N/A</v>
          </cell>
          <cell r="R345" t="e">
            <v>#N/A</v>
          </cell>
          <cell r="S345" t="e">
            <v>#N/A</v>
          </cell>
          <cell r="T345" t="e">
            <v>#N/A</v>
          </cell>
          <cell r="U345" t="e">
            <v>#DIV/0!</v>
          </cell>
        </row>
        <row r="346">
          <cell r="A346">
            <v>42657</v>
          </cell>
          <cell r="B346" t="e">
            <v>#N/A</v>
          </cell>
          <cell r="C346">
            <v>3412.8470000000002</v>
          </cell>
          <cell r="D346" t="e">
            <v>#N/A</v>
          </cell>
          <cell r="E346" t="e">
            <v>#N/A</v>
          </cell>
          <cell r="F346" t="e">
            <v>#N/A</v>
          </cell>
          <cell r="H346" t="e">
            <v>#N/A</v>
          </cell>
          <cell r="I346" t="e">
            <v>#N/A</v>
          </cell>
          <cell r="K346" t="e">
            <v>#N/A</v>
          </cell>
          <cell r="L346" t="e">
            <v>#N/A</v>
          </cell>
          <cell r="M346">
            <v>3495.4549999999999</v>
          </cell>
          <cell r="N346" t="e">
            <v>#N/A</v>
          </cell>
          <cell r="O346" t="e">
            <v>#N/A</v>
          </cell>
          <cell r="P346" t="e">
            <v>#N/A</v>
          </cell>
          <cell r="R346" t="e">
            <v>#N/A</v>
          </cell>
          <cell r="S346" t="e">
            <v>#N/A</v>
          </cell>
          <cell r="T346" t="e">
            <v>#N/A</v>
          </cell>
          <cell r="U346" t="e">
            <v>#DIV/0!</v>
          </cell>
        </row>
        <row r="347">
          <cell r="A347">
            <v>42660</v>
          </cell>
          <cell r="B347" t="e">
            <v>#N/A</v>
          </cell>
          <cell r="C347">
            <v>3412.8470000000002</v>
          </cell>
          <cell r="D347" t="e">
            <v>#N/A</v>
          </cell>
          <cell r="E347" t="e">
            <v>#N/A</v>
          </cell>
          <cell r="F347" t="e">
            <v>#N/A</v>
          </cell>
          <cell r="H347" t="e">
            <v>#N/A</v>
          </cell>
          <cell r="I347" t="e">
            <v>#N/A</v>
          </cell>
          <cell r="K347" t="e">
            <v>#N/A</v>
          </cell>
          <cell r="L347" t="e">
            <v>#N/A</v>
          </cell>
          <cell r="M347">
            <v>3495.4549999999999</v>
          </cell>
          <cell r="N347" t="e">
            <v>#N/A</v>
          </cell>
          <cell r="O347" t="e">
            <v>#N/A</v>
          </cell>
          <cell r="P347" t="e">
            <v>#N/A</v>
          </cell>
          <cell r="R347" t="e">
            <v>#N/A</v>
          </cell>
          <cell r="S347" t="e">
            <v>#N/A</v>
          </cell>
          <cell r="T347" t="e">
            <v>#N/A</v>
          </cell>
          <cell r="U347" t="e">
            <v>#DIV/0!</v>
          </cell>
        </row>
        <row r="348">
          <cell r="A348">
            <v>42661</v>
          </cell>
          <cell r="B348" t="e">
            <v>#N/A</v>
          </cell>
          <cell r="C348">
            <v>3412.8470000000002</v>
          </cell>
          <cell r="D348" t="e">
            <v>#N/A</v>
          </cell>
          <cell r="E348" t="e">
            <v>#N/A</v>
          </cell>
          <cell r="F348" t="e">
            <v>#N/A</v>
          </cell>
          <cell r="H348" t="e">
            <v>#N/A</v>
          </cell>
          <cell r="I348" t="e">
            <v>#N/A</v>
          </cell>
          <cell r="K348" t="e">
            <v>#N/A</v>
          </cell>
          <cell r="L348" t="e">
            <v>#N/A</v>
          </cell>
          <cell r="M348">
            <v>3495.4549999999999</v>
          </cell>
          <cell r="N348" t="e">
            <v>#N/A</v>
          </cell>
          <cell r="O348" t="e">
            <v>#N/A</v>
          </cell>
          <cell r="P348" t="e">
            <v>#N/A</v>
          </cell>
          <cell r="R348" t="e">
            <v>#N/A</v>
          </cell>
          <cell r="S348" t="e">
            <v>#N/A</v>
          </cell>
          <cell r="T348" t="e">
            <v>#N/A</v>
          </cell>
          <cell r="U348" t="e">
            <v>#DIV/0!</v>
          </cell>
        </row>
        <row r="349">
          <cell r="A349">
            <v>42662</v>
          </cell>
          <cell r="B349" t="e">
            <v>#N/A</v>
          </cell>
          <cell r="C349">
            <v>3412.8470000000002</v>
          </cell>
          <cell r="D349" t="e">
            <v>#N/A</v>
          </cell>
          <cell r="E349" t="e">
            <v>#N/A</v>
          </cell>
          <cell r="F349" t="e">
            <v>#N/A</v>
          </cell>
          <cell r="H349" t="e">
            <v>#N/A</v>
          </cell>
          <cell r="I349" t="e">
            <v>#N/A</v>
          </cell>
          <cell r="K349" t="e">
            <v>#N/A</v>
          </cell>
          <cell r="L349" t="e">
            <v>#N/A</v>
          </cell>
          <cell r="M349">
            <v>3495.4549999999999</v>
          </cell>
          <cell r="N349" t="e">
            <v>#N/A</v>
          </cell>
          <cell r="O349" t="e">
            <v>#N/A</v>
          </cell>
          <cell r="P349" t="e">
            <v>#N/A</v>
          </cell>
          <cell r="R349" t="e">
            <v>#N/A</v>
          </cell>
          <cell r="S349" t="e">
            <v>#N/A</v>
          </cell>
          <cell r="T349" t="e">
            <v>#N/A</v>
          </cell>
          <cell r="U349" t="e">
            <v>#DIV/0!</v>
          </cell>
        </row>
        <row r="350">
          <cell r="A350">
            <v>42663</v>
          </cell>
          <cell r="B350" t="e">
            <v>#N/A</v>
          </cell>
          <cell r="C350">
            <v>3412.8470000000002</v>
          </cell>
          <cell r="D350" t="e">
            <v>#N/A</v>
          </cell>
          <cell r="E350" t="e">
            <v>#N/A</v>
          </cell>
          <cell r="F350" t="e">
            <v>#N/A</v>
          </cell>
          <cell r="H350" t="e">
            <v>#N/A</v>
          </cell>
          <cell r="I350" t="e">
            <v>#N/A</v>
          </cell>
          <cell r="K350" t="e">
            <v>#N/A</v>
          </cell>
          <cell r="L350" t="e">
            <v>#N/A</v>
          </cell>
          <cell r="M350">
            <v>3495.4549999999999</v>
          </cell>
          <cell r="N350" t="e">
            <v>#N/A</v>
          </cell>
          <cell r="O350" t="e">
            <v>#N/A</v>
          </cell>
          <cell r="P350" t="e">
            <v>#N/A</v>
          </cell>
          <cell r="R350" t="e">
            <v>#N/A</v>
          </cell>
          <cell r="S350" t="e">
            <v>#N/A</v>
          </cell>
          <cell r="T350" t="e">
            <v>#N/A</v>
          </cell>
          <cell r="U350" t="e">
            <v>#DIV/0!</v>
          </cell>
        </row>
        <row r="351">
          <cell r="A351">
            <v>42664</v>
          </cell>
          <cell r="B351" t="e">
            <v>#N/A</v>
          </cell>
          <cell r="C351">
            <v>3412.8470000000002</v>
          </cell>
          <cell r="D351" t="e">
            <v>#N/A</v>
          </cell>
          <cell r="E351" t="e">
            <v>#N/A</v>
          </cell>
          <cell r="F351" t="e">
            <v>#N/A</v>
          </cell>
          <cell r="H351" t="e">
            <v>#N/A</v>
          </cell>
          <cell r="I351" t="e">
            <v>#N/A</v>
          </cell>
          <cell r="K351" t="e">
            <v>#N/A</v>
          </cell>
          <cell r="L351" t="e">
            <v>#N/A</v>
          </cell>
          <cell r="M351">
            <v>3495.4549999999999</v>
          </cell>
          <cell r="N351" t="e">
            <v>#N/A</v>
          </cell>
          <cell r="O351" t="e">
            <v>#N/A</v>
          </cell>
          <cell r="P351" t="e">
            <v>#N/A</v>
          </cell>
          <cell r="R351" t="e">
            <v>#N/A</v>
          </cell>
          <cell r="S351" t="e">
            <v>#N/A</v>
          </cell>
          <cell r="T351" t="e">
            <v>#N/A</v>
          </cell>
          <cell r="U351" t="e">
            <v>#DIV/0!</v>
          </cell>
        </row>
        <row r="352">
          <cell r="A352">
            <v>42667</v>
          </cell>
          <cell r="B352" t="e">
            <v>#N/A</v>
          </cell>
          <cell r="C352">
            <v>3412.8470000000002</v>
          </cell>
          <cell r="D352" t="e">
            <v>#N/A</v>
          </cell>
          <cell r="E352" t="e">
            <v>#N/A</v>
          </cell>
          <cell r="F352" t="e">
            <v>#N/A</v>
          </cell>
          <cell r="H352" t="e">
            <v>#N/A</v>
          </cell>
          <cell r="I352" t="e">
            <v>#N/A</v>
          </cell>
          <cell r="K352" t="e">
            <v>#N/A</v>
          </cell>
          <cell r="L352" t="e">
            <v>#N/A</v>
          </cell>
          <cell r="M352">
            <v>3495.4549999999999</v>
          </cell>
          <cell r="N352" t="e">
            <v>#N/A</v>
          </cell>
          <cell r="O352" t="e">
            <v>#N/A</v>
          </cell>
          <cell r="P352" t="e">
            <v>#N/A</v>
          </cell>
          <cell r="R352" t="e">
            <v>#N/A</v>
          </cell>
          <cell r="S352" t="e">
            <v>#N/A</v>
          </cell>
          <cell r="T352" t="e">
            <v>#N/A</v>
          </cell>
          <cell r="U352" t="e">
            <v>#DIV/0!</v>
          </cell>
        </row>
        <row r="353">
          <cell r="A353">
            <v>42668</v>
          </cell>
          <cell r="B353" t="e">
            <v>#N/A</v>
          </cell>
          <cell r="C353">
            <v>3412.8470000000002</v>
          </cell>
          <cell r="D353" t="e">
            <v>#N/A</v>
          </cell>
          <cell r="E353" t="e">
            <v>#N/A</v>
          </cell>
          <cell r="F353" t="e">
            <v>#N/A</v>
          </cell>
          <cell r="H353" t="e">
            <v>#N/A</v>
          </cell>
          <cell r="I353" t="e">
            <v>#N/A</v>
          </cell>
          <cell r="K353" t="e">
            <v>#N/A</v>
          </cell>
          <cell r="L353" t="e">
            <v>#N/A</v>
          </cell>
          <cell r="M353">
            <v>3495.4549999999999</v>
          </cell>
          <cell r="N353" t="e">
            <v>#N/A</v>
          </cell>
          <cell r="O353" t="e">
            <v>#N/A</v>
          </cell>
          <cell r="P353" t="e">
            <v>#N/A</v>
          </cell>
          <cell r="R353" t="e">
            <v>#N/A</v>
          </cell>
          <cell r="S353" t="e">
            <v>#N/A</v>
          </cell>
          <cell r="T353" t="e">
            <v>#N/A</v>
          </cell>
          <cell r="U353" t="e">
            <v>#DIV/0!</v>
          </cell>
        </row>
        <row r="354">
          <cell r="A354">
            <v>42669</v>
          </cell>
          <cell r="B354" t="e">
            <v>#N/A</v>
          </cell>
          <cell r="C354">
            <v>3412.8470000000002</v>
          </cell>
          <cell r="D354" t="e">
            <v>#N/A</v>
          </cell>
          <cell r="E354" t="e">
            <v>#N/A</v>
          </cell>
          <cell r="F354" t="e">
            <v>#N/A</v>
          </cell>
          <cell r="H354" t="e">
            <v>#N/A</v>
          </cell>
          <cell r="I354" t="e">
            <v>#N/A</v>
          </cell>
          <cell r="K354" t="e">
            <v>#N/A</v>
          </cell>
          <cell r="L354" t="e">
            <v>#N/A</v>
          </cell>
          <cell r="M354">
            <v>3495.4549999999999</v>
          </cell>
          <cell r="N354" t="e">
            <v>#N/A</v>
          </cell>
          <cell r="O354" t="e">
            <v>#N/A</v>
          </cell>
          <cell r="P354" t="e">
            <v>#N/A</v>
          </cell>
          <cell r="R354" t="e">
            <v>#N/A</v>
          </cell>
          <cell r="S354" t="e">
            <v>#N/A</v>
          </cell>
          <cell r="T354" t="e">
            <v>#N/A</v>
          </cell>
          <cell r="U354" t="e">
            <v>#DIV/0!</v>
          </cell>
        </row>
        <row r="355">
          <cell r="A355">
            <v>42670</v>
          </cell>
          <cell r="B355" t="e">
            <v>#N/A</v>
          </cell>
          <cell r="C355">
            <v>3412.8470000000002</v>
          </cell>
          <cell r="D355" t="e">
            <v>#N/A</v>
          </cell>
          <cell r="E355" t="e">
            <v>#N/A</v>
          </cell>
          <cell r="F355" t="e">
            <v>#N/A</v>
          </cell>
          <cell r="H355" t="e">
            <v>#N/A</v>
          </cell>
          <cell r="I355" t="e">
            <v>#N/A</v>
          </cell>
          <cell r="K355" t="e">
            <v>#N/A</v>
          </cell>
          <cell r="L355" t="e">
            <v>#N/A</v>
          </cell>
          <cell r="M355">
            <v>3495.4549999999999</v>
          </cell>
          <cell r="N355" t="e">
            <v>#N/A</v>
          </cell>
          <cell r="O355" t="e">
            <v>#N/A</v>
          </cell>
          <cell r="P355" t="e">
            <v>#N/A</v>
          </cell>
          <cell r="R355" t="e">
            <v>#N/A</v>
          </cell>
          <cell r="S355" t="e">
            <v>#N/A</v>
          </cell>
          <cell r="T355" t="e">
            <v>#N/A</v>
          </cell>
          <cell r="U355" t="e">
            <v>#DIV/0!</v>
          </cell>
        </row>
        <row r="356">
          <cell r="A356">
            <v>42671</v>
          </cell>
          <cell r="B356" t="e">
            <v>#N/A</v>
          </cell>
          <cell r="C356">
            <v>3412.8470000000002</v>
          </cell>
          <cell r="D356" t="e">
            <v>#N/A</v>
          </cell>
          <cell r="E356" t="e">
            <v>#N/A</v>
          </cell>
          <cell r="F356" t="e">
            <v>#N/A</v>
          </cell>
          <cell r="H356" t="e">
            <v>#N/A</v>
          </cell>
          <cell r="I356" t="e">
            <v>#N/A</v>
          </cell>
          <cell r="K356" t="e">
            <v>#N/A</v>
          </cell>
          <cell r="L356" t="e">
            <v>#N/A</v>
          </cell>
          <cell r="M356">
            <v>3495.4549999999999</v>
          </cell>
          <cell r="N356" t="e">
            <v>#N/A</v>
          </cell>
          <cell r="O356" t="e">
            <v>#N/A</v>
          </cell>
          <cell r="P356" t="e">
            <v>#N/A</v>
          </cell>
          <cell r="R356" t="e">
            <v>#N/A</v>
          </cell>
          <cell r="S356" t="e">
            <v>#N/A</v>
          </cell>
          <cell r="T356" t="e">
            <v>#N/A</v>
          </cell>
          <cell r="U356" t="e">
            <v>#DIV/0!</v>
          </cell>
        </row>
        <row r="357">
          <cell r="A357">
            <v>42674</v>
          </cell>
          <cell r="B357" t="e">
            <v>#N/A</v>
          </cell>
          <cell r="C357">
            <v>3412.8470000000002</v>
          </cell>
          <cell r="D357" t="e">
            <v>#N/A</v>
          </cell>
          <cell r="E357" t="e">
            <v>#N/A</v>
          </cell>
          <cell r="F357" t="e">
            <v>#N/A</v>
          </cell>
          <cell r="H357" t="e">
            <v>#N/A</v>
          </cell>
          <cell r="I357" t="e">
            <v>#N/A</v>
          </cell>
          <cell r="K357" t="e">
            <v>#N/A</v>
          </cell>
          <cell r="L357" t="e">
            <v>#N/A</v>
          </cell>
          <cell r="M357">
            <v>3495.4549999999999</v>
          </cell>
          <cell r="N357" t="e">
            <v>#N/A</v>
          </cell>
          <cell r="O357" t="e">
            <v>#N/A</v>
          </cell>
          <cell r="P357" t="e">
            <v>#N/A</v>
          </cell>
          <cell r="R357" t="e">
            <v>#N/A</v>
          </cell>
          <cell r="S357" t="e">
            <v>#N/A</v>
          </cell>
          <cell r="T357" t="e">
            <v>#N/A</v>
          </cell>
          <cell r="U357" t="e">
            <v>#DIV/0!</v>
          </cell>
        </row>
        <row r="358">
          <cell r="A358">
            <v>42675</v>
          </cell>
          <cell r="B358" t="e">
            <v>#N/A</v>
          </cell>
          <cell r="C358">
            <v>3412.8470000000002</v>
          </cell>
          <cell r="D358" t="e">
            <v>#N/A</v>
          </cell>
          <cell r="E358" t="e">
            <v>#N/A</v>
          </cell>
          <cell r="F358" t="e">
            <v>#N/A</v>
          </cell>
          <cell r="H358" t="e">
            <v>#N/A</v>
          </cell>
          <cell r="I358" t="e">
            <v>#N/A</v>
          </cell>
          <cell r="K358" t="e">
            <v>#N/A</v>
          </cell>
          <cell r="L358" t="e">
            <v>#N/A</v>
          </cell>
          <cell r="M358">
            <v>3495.4549999999999</v>
          </cell>
          <cell r="N358" t="e">
            <v>#N/A</v>
          </cell>
          <cell r="O358" t="e">
            <v>#N/A</v>
          </cell>
          <cell r="P358" t="e">
            <v>#N/A</v>
          </cell>
          <cell r="R358" t="e">
            <v>#N/A</v>
          </cell>
          <cell r="S358" t="e">
            <v>#N/A</v>
          </cell>
          <cell r="T358" t="e">
            <v>#N/A</v>
          </cell>
          <cell r="U358" t="e">
            <v>#DIV/0!</v>
          </cell>
        </row>
        <row r="359">
          <cell r="A359">
            <v>42676</v>
          </cell>
          <cell r="B359" t="e">
            <v>#N/A</v>
          </cell>
          <cell r="C359">
            <v>3412.8470000000002</v>
          </cell>
          <cell r="D359" t="e">
            <v>#N/A</v>
          </cell>
          <cell r="E359" t="e">
            <v>#N/A</v>
          </cell>
          <cell r="F359" t="e">
            <v>#N/A</v>
          </cell>
          <cell r="H359" t="e">
            <v>#N/A</v>
          </cell>
          <cell r="I359" t="e">
            <v>#N/A</v>
          </cell>
          <cell r="K359" t="e">
            <v>#N/A</v>
          </cell>
          <cell r="L359" t="e">
            <v>#N/A</v>
          </cell>
          <cell r="M359">
            <v>3495.4549999999999</v>
          </cell>
          <cell r="N359" t="e">
            <v>#N/A</v>
          </cell>
          <cell r="O359" t="e">
            <v>#N/A</v>
          </cell>
          <cell r="P359" t="e">
            <v>#N/A</v>
          </cell>
          <cell r="R359" t="e">
            <v>#N/A</v>
          </cell>
          <cell r="S359" t="e">
            <v>#N/A</v>
          </cell>
          <cell r="T359" t="e">
            <v>#N/A</v>
          </cell>
          <cell r="U359" t="e">
            <v>#DIV/0!</v>
          </cell>
        </row>
        <row r="360">
          <cell r="A360">
            <v>42677</v>
          </cell>
          <cell r="B360" t="e">
            <v>#N/A</v>
          </cell>
          <cell r="C360">
            <v>3412.8470000000002</v>
          </cell>
          <cell r="D360" t="e">
            <v>#N/A</v>
          </cell>
          <cell r="E360" t="e">
            <v>#N/A</v>
          </cell>
          <cell r="F360" t="e">
            <v>#N/A</v>
          </cell>
          <cell r="H360" t="e">
            <v>#N/A</v>
          </cell>
          <cell r="I360" t="e">
            <v>#N/A</v>
          </cell>
          <cell r="K360" t="e">
            <v>#N/A</v>
          </cell>
          <cell r="L360" t="e">
            <v>#N/A</v>
          </cell>
          <cell r="M360">
            <v>3495.4549999999999</v>
          </cell>
          <cell r="N360" t="e">
            <v>#N/A</v>
          </cell>
          <cell r="O360" t="e">
            <v>#N/A</v>
          </cell>
          <cell r="P360" t="e">
            <v>#N/A</v>
          </cell>
          <cell r="R360" t="e">
            <v>#N/A</v>
          </cell>
          <cell r="S360" t="e">
            <v>#N/A</v>
          </cell>
          <cell r="T360" t="e">
            <v>#N/A</v>
          </cell>
          <cell r="U360" t="e">
            <v>#DIV/0!</v>
          </cell>
        </row>
        <row r="361">
          <cell r="A361">
            <v>42678</v>
          </cell>
          <cell r="B361" t="e">
            <v>#N/A</v>
          </cell>
          <cell r="C361">
            <v>3412.8470000000002</v>
          </cell>
          <cell r="D361" t="e">
            <v>#N/A</v>
          </cell>
          <cell r="E361" t="e">
            <v>#N/A</v>
          </cell>
          <cell r="F361" t="e">
            <v>#N/A</v>
          </cell>
          <cell r="H361" t="e">
            <v>#N/A</v>
          </cell>
          <cell r="I361" t="e">
            <v>#N/A</v>
          </cell>
          <cell r="K361" t="e">
            <v>#N/A</v>
          </cell>
          <cell r="L361" t="e">
            <v>#N/A</v>
          </cell>
          <cell r="M361">
            <v>3495.4549999999999</v>
          </cell>
          <cell r="N361" t="e">
            <v>#N/A</v>
          </cell>
          <cell r="O361" t="e">
            <v>#N/A</v>
          </cell>
          <cell r="P361" t="e">
            <v>#N/A</v>
          </cell>
          <cell r="R361" t="e">
            <v>#N/A</v>
          </cell>
          <cell r="S361" t="e">
            <v>#N/A</v>
          </cell>
          <cell r="T361" t="e">
            <v>#N/A</v>
          </cell>
          <cell r="U361" t="e">
            <v>#DIV/0!</v>
          </cell>
        </row>
        <row r="362">
          <cell r="A362">
            <v>42681</v>
          </cell>
          <cell r="B362" t="e">
            <v>#N/A</v>
          </cell>
          <cell r="C362">
            <v>3412.8470000000002</v>
          </cell>
          <cell r="D362" t="e">
            <v>#N/A</v>
          </cell>
          <cell r="E362" t="e">
            <v>#N/A</v>
          </cell>
          <cell r="F362" t="e">
            <v>#N/A</v>
          </cell>
          <cell r="H362" t="e">
            <v>#N/A</v>
          </cell>
          <cell r="I362" t="e">
            <v>#N/A</v>
          </cell>
          <cell r="K362" t="e">
            <v>#N/A</v>
          </cell>
          <cell r="L362" t="e">
            <v>#N/A</v>
          </cell>
          <cell r="M362">
            <v>3495.4549999999999</v>
          </cell>
          <cell r="N362" t="e">
            <v>#N/A</v>
          </cell>
          <cell r="O362" t="e">
            <v>#N/A</v>
          </cell>
          <cell r="P362" t="e">
            <v>#N/A</v>
          </cell>
          <cell r="R362" t="e">
            <v>#N/A</v>
          </cell>
          <cell r="S362" t="e">
            <v>#N/A</v>
          </cell>
          <cell r="T362" t="e">
            <v>#N/A</v>
          </cell>
          <cell r="U362" t="e">
            <v>#DIV/0!</v>
          </cell>
        </row>
        <row r="363">
          <cell r="A363">
            <v>42682</v>
          </cell>
          <cell r="B363" t="e">
            <v>#N/A</v>
          </cell>
          <cell r="C363">
            <v>3412.8470000000002</v>
          </cell>
          <cell r="D363" t="e">
            <v>#N/A</v>
          </cell>
          <cell r="E363" t="e">
            <v>#N/A</v>
          </cell>
          <cell r="F363" t="e">
            <v>#N/A</v>
          </cell>
          <cell r="H363" t="e">
            <v>#N/A</v>
          </cell>
          <cell r="I363" t="e">
            <v>#N/A</v>
          </cell>
          <cell r="K363" t="e">
            <v>#N/A</v>
          </cell>
          <cell r="L363" t="e">
            <v>#N/A</v>
          </cell>
          <cell r="M363">
            <v>3495.4549999999999</v>
          </cell>
          <cell r="N363" t="e">
            <v>#N/A</v>
          </cell>
          <cell r="O363" t="e">
            <v>#N/A</v>
          </cell>
          <cell r="P363" t="e">
            <v>#N/A</v>
          </cell>
          <cell r="R363" t="e">
            <v>#N/A</v>
          </cell>
          <cell r="S363" t="e">
            <v>#N/A</v>
          </cell>
          <cell r="T363" t="e">
            <v>#N/A</v>
          </cell>
          <cell r="U363" t="e">
            <v>#DIV/0!</v>
          </cell>
        </row>
        <row r="364">
          <cell r="A364">
            <v>42683</v>
          </cell>
          <cell r="B364" t="e">
            <v>#N/A</v>
          </cell>
          <cell r="C364">
            <v>3412.8470000000002</v>
          </cell>
          <cell r="D364" t="e">
            <v>#N/A</v>
          </cell>
          <cell r="E364" t="e">
            <v>#N/A</v>
          </cell>
          <cell r="F364" t="e">
            <v>#N/A</v>
          </cell>
          <cell r="H364" t="e">
            <v>#N/A</v>
          </cell>
          <cell r="I364" t="e">
            <v>#N/A</v>
          </cell>
          <cell r="K364" t="e">
            <v>#N/A</v>
          </cell>
          <cell r="L364" t="e">
            <v>#N/A</v>
          </cell>
          <cell r="M364">
            <v>3495.4549999999999</v>
          </cell>
          <cell r="N364" t="e">
            <v>#N/A</v>
          </cell>
          <cell r="O364" t="e">
            <v>#N/A</v>
          </cell>
          <cell r="P364" t="e">
            <v>#N/A</v>
          </cell>
          <cell r="R364" t="e">
            <v>#N/A</v>
          </cell>
          <cell r="S364" t="e">
            <v>#N/A</v>
          </cell>
          <cell r="T364" t="e">
            <v>#N/A</v>
          </cell>
          <cell r="U364" t="e">
            <v>#DIV/0!</v>
          </cell>
        </row>
        <row r="365">
          <cell r="A365">
            <v>42684</v>
          </cell>
          <cell r="B365" t="e">
            <v>#N/A</v>
          </cell>
          <cell r="C365">
            <v>3412.8470000000002</v>
          </cell>
          <cell r="D365" t="e">
            <v>#N/A</v>
          </cell>
          <cell r="E365" t="e">
            <v>#N/A</v>
          </cell>
          <cell r="F365" t="e">
            <v>#N/A</v>
          </cell>
          <cell r="H365" t="e">
            <v>#N/A</v>
          </cell>
          <cell r="I365" t="e">
            <v>#N/A</v>
          </cell>
          <cell r="K365" t="e">
            <v>#N/A</v>
          </cell>
          <cell r="L365" t="e">
            <v>#N/A</v>
          </cell>
          <cell r="M365">
            <v>3495.4549999999999</v>
          </cell>
          <cell r="N365" t="e">
            <v>#N/A</v>
          </cell>
          <cell r="O365" t="e">
            <v>#N/A</v>
          </cell>
          <cell r="P365" t="e">
            <v>#N/A</v>
          </cell>
          <cell r="R365" t="e">
            <v>#N/A</v>
          </cell>
          <cell r="S365" t="e">
            <v>#N/A</v>
          </cell>
          <cell r="T365" t="e">
            <v>#N/A</v>
          </cell>
          <cell r="U365" t="e">
            <v>#DIV/0!</v>
          </cell>
        </row>
        <row r="366">
          <cell r="A366">
            <v>42685</v>
          </cell>
          <cell r="B366" t="e">
            <v>#N/A</v>
          </cell>
          <cell r="C366">
            <v>3412.8470000000002</v>
          </cell>
          <cell r="D366" t="e">
            <v>#N/A</v>
          </cell>
          <cell r="E366" t="e">
            <v>#N/A</v>
          </cell>
          <cell r="F366" t="e">
            <v>#N/A</v>
          </cell>
          <cell r="H366" t="e">
            <v>#N/A</v>
          </cell>
          <cell r="I366" t="e">
            <v>#N/A</v>
          </cell>
          <cell r="K366" t="e">
            <v>#N/A</v>
          </cell>
          <cell r="L366" t="e">
            <v>#N/A</v>
          </cell>
          <cell r="M366">
            <v>3495.4549999999999</v>
          </cell>
          <cell r="N366" t="e">
            <v>#N/A</v>
          </cell>
          <cell r="O366" t="e">
            <v>#N/A</v>
          </cell>
          <cell r="P366" t="e">
            <v>#N/A</v>
          </cell>
          <cell r="R366" t="e">
            <v>#N/A</v>
          </cell>
          <cell r="S366" t="e">
            <v>#N/A</v>
          </cell>
          <cell r="T366" t="e">
            <v>#N/A</v>
          </cell>
          <cell r="U366" t="e">
            <v>#DIV/0!</v>
          </cell>
        </row>
        <row r="367">
          <cell r="A367">
            <v>42688</v>
          </cell>
          <cell r="B367" t="e">
            <v>#N/A</v>
          </cell>
          <cell r="C367">
            <v>3412.8470000000002</v>
          </cell>
          <cell r="D367" t="e">
            <v>#N/A</v>
          </cell>
          <cell r="E367" t="e">
            <v>#N/A</v>
          </cell>
          <cell r="F367" t="e">
            <v>#N/A</v>
          </cell>
          <cell r="H367" t="e">
            <v>#N/A</v>
          </cell>
          <cell r="I367" t="e">
            <v>#N/A</v>
          </cell>
          <cell r="K367" t="e">
            <v>#N/A</v>
          </cell>
          <cell r="L367" t="e">
            <v>#N/A</v>
          </cell>
          <cell r="M367">
            <v>3495.4549999999999</v>
          </cell>
          <cell r="N367" t="e">
            <v>#N/A</v>
          </cell>
          <cell r="O367" t="e">
            <v>#N/A</v>
          </cell>
          <cell r="P367" t="e">
            <v>#N/A</v>
          </cell>
          <cell r="R367" t="e">
            <v>#N/A</v>
          </cell>
          <cell r="S367" t="e">
            <v>#N/A</v>
          </cell>
          <cell r="T367" t="e">
            <v>#N/A</v>
          </cell>
          <cell r="U367" t="e">
            <v>#DIV/0!</v>
          </cell>
        </row>
        <row r="368">
          <cell r="A368">
            <v>42689</v>
          </cell>
          <cell r="B368" t="e">
            <v>#N/A</v>
          </cell>
          <cell r="C368">
            <v>3412.8470000000002</v>
          </cell>
          <cell r="D368" t="e">
            <v>#N/A</v>
          </cell>
          <cell r="E368" t="e">
            <v>#N/A</v>
          </cell>
          <cell r="F368" t="e">
            <v>#N/A</v>
          </cell>
          <cell r="H368" t="e">
            <v>#N/A</v>
          </cell>
          <cell r="I368" t="e">
            <v>#N/A</v>
          </cell>
          <cell r="K368" t="e">
            <v>#N/A</v>
          </cell>
          <cell r="L368" t="e">
            <v>#N/A</v>
          </cell>
          <cell r="M368">
            <v>3495.4549999999999</v>
          </cell>
          <cell r="N368" t="e">
            <v>#N/A</v>
          </cell>
          <cell r="O368" t="e">
            <v>#N/A</v>
          </cell>
          <cell r="P368" t="e">
            <v>#N/A</v>
          </cell>
          <cell r="R368" t="e">
            <v>#N/A</v>
          </cell>
          <cell r="S368" t="e">
            <v>#N/A</v>
          </cell>
          <cell r="T368" t="e">
            <v>#N/A</v>
          </cell>
          <cell r="U368" t="e">
            <v>#DIV/0!</v>
          </cell>
        </row>
        <row r="369">
          <cell r="A369">
            <v>42690</v>
          </cell>
          <cell r="B369" t="e">
            <v>#N/A</v>
          </cell>
          <cell r="C369">
            <v>3412.8470000000002</v>
          </cell>
          <cell r="D369" t="e">
            <v>#N/A</v>
          </cell>
          <cell r="E369" t="e">
            <v>#N/A</v>
          </cell>
          <cell r="F369" t="e">
            <v>#N/A</v>
          </cell>
          <cell r="H369" t="e">
            <v>#N/A</v>
          </cell>
          <cell r="I369" t="e">
            <v>#N/A</v>
          </cell>
          <cell r="K369" t="e">
            <v>#N/A</v>
          </cell>
          <cell r="L369" t="e">
            <v>#N/A</v>
          </cell>
          <cell r="M369">
            <v>3495.4549999999999</v>
          </cell>
          <cell r="N369" t="e">
            <v>#N/A</v>
          </cell>
          <cell r="O369" t="e">
            <v>#N/A</v>
          </cell>
          <cell r="P369" t="e">
            <v>#N/A</v>
          </cell>
          <cell r="R369" t="e">
            <v>#N/A</v>
          </cell>
          <cell r="S369" t="e">
            <v>#N/A</v>
          </cell>
          <cell r="T369" t="e">
            <v>#N/A</v>
          </cell>
          <cell r="U369" t="e">
            <v>#DIV/0!</v>
          </cell>
        </row>
        <row r="370">
          <cell r="A370">
            <v>42691</v>
          </cell>
          <cell r="B370" t="e">
            <v>#N/A</v>
          </cell>
          <cell r="C370">
            <v>3412.8470000000002</v>
          </cell>
          <cell r="D370" t="e">
            <v>#N/A</v>
          </cell>
          <cell r="E370" t="e">
            <v>#N/A</v>
          </cell>
          <cell r="F370" t="e">
            <v>#N/A</v>
          </cell>
          <cell r="H370" t="e">
            <v>#N/A</v>
          </cell>
          <cell r="I370" t="e">
            <v>#N/A</v>
          </cell>
          <cell r="K370" t="e">
            <v>#N/A</v>
          </cell>
          <cell r="L370" t="e">
            <v>#N/A</v>
          </cell>
          <cell r="M370">
            <v>3495.4549999999999</v>
          </cell>
          <cell r="N370" t="e">
            <v>#N/A</v>
          </cell>
          <cell r="O370" t="e">
            <v>#N/A</v>
          </cell>
          <cell r="P370" t="e">
            <v>#N/A</v>
          </cell>
          <cell r="R370" t="e">
            <v>#N/A</v>
          </cell>
          <cell r="S370" t="e">
            <v>#N/A</v>
          </cell>
          <cell r="T370" t="e">
            <v>#N/A</v>
          </cell>
          <cell r="U370" t="e">
            <v>#DIV/0!</v>
          </cell>
        </row>
        <row r="371">
          <cell r="A371">
            <v>42692</v>
          </cell>
          <cell r="B371" t="e">
            <v>#N/A</v>
          </cell>
          <cell r="C371">
            <v>3412.8470000000002</v>
          </cell>
          <cell r="D371" t="e">
            <v>#N/A</v>
          </cell>
          <cell r="E371" t="e">
            <v>#N/A</v>
          </cell>
          <cell r="F371" t="e">
            <v>#N/A</v>
          </cell>
          <cell r="H371" t="e">
            <v>#N/A</v>
          </cell>
          <cell r="I371" t="e">
            <v>#N/A</v>
          </cell>
          <cell r="K371" t="e">
            <v>#N/A</v>
          </cell>
          <cell r="L371" t="e">
            <v>#N/A</v>
          </cell>
          <cell r="M371">
            <v>3495.4549999999999</v>
          </cell>
          <cell r="N371" t="e">
            <v>#N/A</v>
          </cell>
          <cell r="O371" t="e">
            <v>#N/A</v>
          </cell>
          <cell r="P371" t="e">
            <v>#N/A</v>
          </cell>
          <cell r="R371" t="e">
            <v>#N/A</v>
          </cell>
          <cell r="S371" t="e">
            <v>#N/A</v>
          </cell>
          <cell r="T371" t="e">
            <v>#N/A</v>
          </cell>
          <cell r="U371" t="e">
            <v>#DIV/0!</v>
          </cell>
        </row>
        <row r="372">
          <cell r="A372">
            <v>42695</v>
          </cell>
          <cell r="B372" t="e">
            <v>#N/A</v>
          </cell>
          <cell r="C372">
            <v>3412.8470000000002</v>
          </cell>
          <cell r="D372" t="e">
            <v>#N/A</v>
          </cell>
          <cell r="E372" t="e">
            <v>#N/A</v>
          </cell>
          <cell r="F372" t="e">
            <v>#N/A</v>
          </cell>
          <cell r="H372" t="e">
            <v>#N/A</v>
          </cell>
          <cell r="I372" t="e">
            <v>#N/A</v>
          </cell>
          <cell r="K372" t="e">
            <v>#N/A</v>
          </cell>
          <cell r="L372" t="e">
            <v>#N/A</v>
          </cell>
          <cell r="M372">
            <v>3495.4549999999999</v>
          </cell>
          <cell r="N372" t="e">
            <v>#N/A</v>
          </cell>
          <cell r="O372" t="e">
            <v>#N/A</v>
          </cell>
          <cell r="P372" t="e">
            <v>#N/A</v>
          </cell>
          <cell r="R372" t="e">
            <v>#N/A</v>
          </cell>
          <cell r="S372" t="e">
            <v>#N/A</v>
          </cell>
          <cell r="T372" t="e">
            <v>#N/A</v>
          </cell>
          <cell r="U372" t="e">
            <v>#DIV/0!</v>
          </cell>
        </row>
        <row r="373">
          <cell r="A373">
            <v>42696</v>
          </cell>
          <cell r="B373" t="e">
            <v>#N/A</v>
          </cell>
          <cell r="C373">
            <v>3412.8470000000002</v>
          </cell>
          <cell r="D373" t="e">
            <v>#N/A</v>
          </cell>
          <cell r="E373" t="e">
            <v>#N/A</v>
          </cell>
          <cell r="F373" t="e">
            <v>#N/A</v>
          </cell>
          <cell r="H373" t="e">
            <v>#N/A</v>
          </cell>
          <cell r="I373" t="e">
            <v>#N/A</v>
          </cell>
          <cell r="K373" t="e">
            <v>#N/A</v>
          </cell>
          <cell r="L373" t="e">
            <v>#N/A</v>
          </cell>
          <cell r="M373">
            <v>3495.4549999999999</v>
          </cell>
          <cell r="N373" t="e">
            <v>#N/A</v>
          </cell>
          <cell r="O373" t="e">
            <v>#N/A</v>
          </cell>
          <cell r="P373" t="e">
            <v>#N/A</v>
          </cell>
          <cell r="R373" t="e">
            <v>#N/A</v>
          </cell>
          <cell r="S373" t="e">
            <v>#N/A</v>
          </cell>
          <cell r="T373" t="e">
            <v>#N/A</v>
          </cell>
          <cell r="U373" t="e">
            <v>#DIV/0!</v>
          </cell>
        </row>
        <row r="374">
          <cell r="A374">
            <v>42697</v>
          </cell>
          <cell r="B374" t="e">
            <v>#N/A</v>
          </cell>
          <cell r="C374">
            <v>3412.8470000000002</v>
          </cell>
          <cell r="D374" t="e">
            <v>#N/A</v>
          </cell>
          <cell r="E374" t="e">
            <v>#N/A</v>
          </cell>
          <cell r="F374" t="e">
            <v>#N/A</v>
          </cell>
          <cell r="H374" t="e">
            <v>#N/A</v>
          </cell>
          <cell r="I374" t="e">
            <v>#N/A</v>
          </cell>
          <cell r="K374" t="e">
            <v>#N/A</v>
          </cell>
          <cell r="L374" t="e">
            <v>#N/A</v>
          </cell>
          <cell r="M374">
            <v>3495.4549999999999</v>
          </cell>
          <cell r="N374" t="e">
            <v>#N/A</v>
          </cell>
          <cell r="O374" t="e">
            <v>#N/A</v>
          </cell>
          <cell r="P374" t="e">
            <v>#N/A</v>
          </cell>
          <cell r="R374" t="e">
            <v>#N/A</v>
          </cell>
          <cell r="S374" t="e">
            <v>#N/A</v>
          </cell>
          <cell r="T374" t="e">
            <v>#N/A</v>
          </cell>
          <cell r="U374" t="e">
            <v>#DIV/0!</v>
          </cell>
        </row>
        <row r="375">
          <cell r="A375">
            <v>42698</v>
          </cell>
          <cell r="B375" t="e">
            <v>#N/A</v>
          </cell>
          <cell r="C375">
            <v>3412.8470000000002</v>
          </cell>
          <cell r="D375" t="e">
            <v>#N/A</v>
          </cell>
          <cell r="E375" t="e">
            <v>#N/A</v>
          </cell>
          <cell r="F375" t="e">
            <v>#N/A</v>
          </cell>
          <cell r="H375" t="e">
            <v>#N/A</v>
          </cell>
          <cell r="I375" t="e">
            <v>#N/A</v>
          </cell>
          <cell r="K375" t="e">
            <v>#N/A</v>
          </cell>
          <cell r="L375" t="e">
            <v>#N/A</v>
          </cell>
          <cell r="M375">
            <v>3495.4549999999999</v>
          </cell>
          <cell r="N375" t="e">
            <v>#N/A</v>
          </cell>
          <cell r="O375" t="e">
            <v>#N/A</v>
          </cell>
          <cell r="P375" t="e">
            <v>#N/A</v>
          </cell>
          <cell r="R375" t="e">
            <v>#N/A</v>
          </cell>
          <cell r="S375" t="e">
            <v>#N/A</v>
          </cell>
          <cell r="T375" t="e">
            <v>#N/A</v>
          </cell>
          <cell r="U375" t="e">
            <v>#DIV/0!</v>
          </cell>
        </row>
        <row r="376">
          <cell r="A376">
            <v>42699</v>
          </cell>
          <cell r="B376" t="e">
            <v>#N/A</v>
          </cell>
          <cell r="C376">
            <v>3412.8470000000002</v>
          </cell>
          <cell r="D376" t="e">
            <v>#N/A</v>
          </cell>
          <cell r="E376" t="e">
            <v>#N/A</v>
          </cell>
          <cell r="F376" t="e">
            <v>#N/A</v>
          </cell>
          <cell r="H376" t="e">
            <v>#N/A</v>
          </cell>
          <cell r="I376" t="e">
            <v>#N/A</v>
          </cell>
          <cell r="K376" t="e">
            <v>#N/A</v>
          </cell>
          <cell r="L376" t="e">
            <v>#N/A</v>
          </cell>
          <cell r="M376">
            <v>3495.4549999999999</v>
          </cell>
          <cell r="N376" t="e">
            <v>#N/A</v>
          </cell>
          <cell r="O376" t="e">
            <v>#N/A</v>
          </cell>
          <cell r="P376" t="e">
            <v>#N/A</v>
          </cell>
          <cell r="R376" t="e">
            <v>#N/A</v>
          </cell>
          <cell r="S376" t="e">
            <v>#N/A</v>
          </cell>
          <cell r="T376" t="e">
            <v>#N/A</v>
          </cell>
          <cell r="U376" t="e">
            <v>#DIV/0!</v>
          </cell>
        </row>
        <row r="377">
          <cell r="A377">
            <v>42702</v>
          </cell>
          <cell r="B377" t="e">
            <v>#N/A</v>
          </cell>
          <cell r="C377">
            <v>3412.8470000000002</v>
          </cell>
          <cell r="D377" t="e">
            <v>#N/A</v>
          </cell>
          <cell r="E377" t="e">
            <v>#N/A</v>
          </cell>
          <cell r="F377" t="e">
            <v>#N/A</v>
          </cell>
          <cell r="H377" t="e">
            <v>#N/A</v>
          </cell>
          <cell r="I377" t="e">
            <v>#N/A</v>
          </cell>
          <cell r="K377" t="e">
            <v>#N/A</v>
          </cell>
          <cell r="L377" t="e">
            <v>#N/A</v>
          </cell>
          <cell r="M377">
            <v>3495.4549999999999</v>
          </cell>
          <cell r="N377" t="e">
            <v>#N/A</v>
          </cell>
          <cell r="O377" t="e">
            <v>#N/A</v>
          </cell>
          <cell r="P377" t="e">
            <v>#N/A</v>
          </cell>
          <cell r="R377" t="e">
            <v>#N/A</v>
          </cell>
          <cell r="S377" t="e">
            <v>#N/A</v>
          </cell>
          <cell r="T377" t="e">
            <v>#N/A</v>
          </cell>
          <cell r="U377" t="e">
            <v>#DIV/0!</v>
          </cell>
        </row>
        <row r="378">
          <cell r="A378">
            <v>42703</v>
          </cell>
          <cell r="B378" t="e">
            <v>#N/A</v>
          </cell>
          <cell r="C378">
            <v>3412.8470000000002</v>
          </cell>
          <cell r="D378" t="e">
            <v>#N/A</v>
          </cell>
          <cell r="E378" t="e">
            <v>#N/A</v>
          </cell>
          <cell r="F378" t="e">
            <v>#N/A</v>
          </cell>
          <cell r="H378" t="e">
            <v>#N/A</v>
          </cell>
          <cell r="I378" t="e">
            <v>#N/A</v>
          </cell>
          <cell r="K378" t="e">
            <v>#N/A</v>
          </cell>
          <cell r="L378" t="e">
            <v>#N/A</v>
          </cell>
          <cell r="M378">
            <v>3495.4549999999999</v>
          </cell>
          <cell r="N378" t="e">
            <v>#N/A</v>
          </cell>
          <cell r="O378" t="e">
            <v>#N/A</v>
          </cell>
          <cell r="P378" t="e">
            <v>#N/A</v>
          </cell>
          <cell r="R378" t="e">
            <v>#N/A</v>
          </cell>
          <cell r="S378" t="e">
            <v>#N/A</v>
          </cell>
          <cell r="T378" t="e">
            <v>#N/A</v>
          </cell>
          <cell r="U378" t="e">
            <v>#DIV/0!</v>
          </cell>
        </row>
        <row r="379">
          <cell r="A379">
            <v>42704</v>
          </cell>
          <cell r="B379" t="e">
            <v>#N/A</v>
          </cell>
          <cell r="C379">
            <v>3412.8470000000002</v>
          </cell>
          <cell r="D379" t="e">
            <v>#N/A</v>
          </cell>
          <cell r="E379" t="e">
            <v>#N/A</v>
          </cell>
          <cell r="F379" t="e">
            <v>#N/A</v>
          </cell>
          <cell r="H379" t="e">
            <v>#N/A</v>
          </cell>
          <cell r="I379" t="e">
            <v>#N/A</v>
          </cell>
          <cell r="K379" t="e">
            <v>#N/A</v>
          </cell>
          <cell r="L379" t="e">
            <v>#N/A</v>
          </cell>
          <cell r="M379">
            <v>3495.4549999999999</v>
          </cell>
          <cell r="N379" t="e">
            <v>#N/A</v>
          </cell>
          <cell r="O379" t="e">
            <v>#N/A</v>
          </cell>
          <cell r="P379" t="e">
            <v>#N/A</v>
          </cell>
          <cell r="R379" t="e">
            <v>#N/A</v>
          </cell>
          <cell r="S379" t="e">
            <v>#N/A</v>
          </cell>
          <cell r="T379" t="e">
            <v>#N/A</v>
          </cell>
          <cell r="U379" t="e">
            <v>#DIV/0!</v>
          </cell>
        </row>
        <row r="380">
          <cell r="A380">
            <v>42705</v>
          </cell>
          <cell r="B380" t="e">
            <v>#N/A</v>
          </cell>
          <cell r="C380">
            <v>3412.8470000000002</v>
          </cell>
          <cell r="D380" t="e">
            <v>#N/A</v>
          </cell>
          <cell r="E380" t="e">
            <v>#N/A</v>
          </cell>
          <cell r="F380" t="e">
            <v>#N/A</v>
          </cell>
          <cell r="H380" t="e">
            <v>#N/A</v>
          </cell>
          <cell r="I380" t="e">
            <v>#N/A</v>
          </cell>
          <cell r="K380" t="e">
            <v>#N/A</v>
          </cell>
          <cell r="L380" t="e">
            <v>#N/A</v>
          </cell>
          <cell r="M380">
            <v>3495.4549999999999</v>
          </cell>
          <cell r="N380" t="e">
            <v>#N/A</v>
          </cell>
          <cell r="O380" t="e">
            <v>#N/A</v>
          </cell>
          <cell r="P380" t="e">
            <v>#N/A</v>
          </cell>
          <cell r="R380" t="e">
            <v>#N/A</v>
          </cell>
          <cell r="S380" t="e">
            <v>#N/A</v>
          </cell>
          <cell r="T380" t="e">
            <v>#N/A</v>
          </cell>
          <cell r="U380" t="e">
            <v>#DIV/0!</v>
          </cell>
        </row>
        <row r="381">
          <cell r="A381">
            <v>42706</v>
          </cell>
          <cell r="B381" t="e">
            <v>#N/A</v>
          </cell>
          <cell r="C381">
            <v>3412.8470000000002</v>
          </cell>
          <cell r="D381" t="e">
            <v>#N/A</v>
          </cell>
          <cell r="E381" t="e">
            <v>#N/A</v>
          </cell>
          <cell r="F381" t="e">
            <v>#N/A</v>
          </cell>
          <cell r="H381" t="e">
            <v>#N/A</v>
          </cell>
          <cell r="I381" t="e">
            <v>#N/A</v>
          </cell>
          <cell r="K381" t="e">
            <v>#N/A</v>
          </cell>
          <cell r="L381" t="e">
            <v>#N/A</v>
          </cell>
          <cell r="M381">
            <v>3495.4549999999999</v>
          </cell>
          <cell r="N381" t="e">
            <v>#N/A</v>
          </cell>
          <cell r="O381" t="e">
            <v>#N/A</v>
          </cell>
          <cell r="P381" t="e">
            <v>#N/A</v>
          </cell>
          <cell r="R381" t="e">
            <v>#N/A</v>
          </cell>
          <cell r="S381" t="e">
            <v>#N/A</v>
          </cell>
          <cell r="T381" t="e">
            <v>#N/A</v>
          </cell>
          <cell r="U381" t="e">
            <v>#DIV/0!</v>
          </cell>
        </row>
        <row r="382">
          <cell r="A382">
            <v>42709</v>
          </cell>
          <cell r="B382" t="e">
            <v>#N/A</v>
          </cell>
          <cell r="C382">
            <v>3412.8470000000002</v>
          </cell>
          <cell r="D382" t="e">
            <v>#N/A</v>
          </cell>
          <cell r="E382" t="e">
            <v>#N/A</v>
          </cell>
          <cell r="F382" t="e">
            <v>#N/A</v>
          </cell>
          <cell r="H382" t="e">
            <v>#N/A</v>
          </cell>
          <cell r="I382" t="e">
            <v>#N/A</v>
          </cell>
          <cell r="K382" t="e">
            <v>#N/A</v>
          </cell>
          <cell r="L382" t="e">
            <v>#N/A</v>
          </cell>
          <cell r="M382">
            <v>3495.4549999999999</v>
          </cell>
          <cell r="N382" t="e">
            <v>#N/A</v>
          </cell>
          <cell r="O382" t="e">
            <v>#N/A</v>
          </cell>
          <cell r="P382" t="e">
            <v>#N/A</v>
          </cell>
          <cell r="R382" t="e">
            <v>#N/A</v>
          </cell>
          <cell r="S382" t="e">
            <v>#N/A</v>
          </cell>
          <cell r="T382" t="e">
            <v>#N/A</v>
          </cell>
          <cell r="U382" t="e">
            <v>#DIV/0!</v>
          </cell>
        </row>
        <row r="383">
          <cell r="A383">
            <v>42710</v>
          </cell>
          <cell r="B383" t="e">
            <v>#N/A</v>
          </cell>
          <cell r="C383">
            <v>3412.8470000000002</v>
          </cell>
          <cell r="D383" t="e">
            <v>#N/A</v>
          </cell>
          <cell r="E383" t="e">
            <v>#N/A</v>
          </cell>
          <cell r="F383" t="e">
            <v>#N/A</v>
          </cell>
          <cell r="H383" t="e">
            <v>#N/A</v>
          </cell>
          <cell r="I383" t="e">
            <v>#N/A</v>
          </cell>
          <cell r="K383" t="e">
            <v>#N/A</v>
          </cell>
          <cell r="L383" t="e">
            <v>#N/A</v>
          </cell>
          <cell r="M383">
            <v>3495.4549999999999</v>
          </cell>
          <cell r="N383" t="e">
            <v>#N/A</v>
          </cell>
          <cell r="O383" t="e">
            <v>#N/A</v>
          </cell>
          <cell r="P383" t="e">
            <v>#N/A</v>
          </cell>
          <cell r="R383" t="e">
            <v>#N/A</v>
          </cell>
          <cell r="S383" t="e">
            <v>#N/A</v>
          </cell>
          <cell r="T383" t="e">
            <v>#N/A</v>
          </cell>
          <cell r="U383" t="e">
            <v>#DIV/0!</v>
          </cell>
        </row>
        <row r="384">
          <cell r="A384">
            <v>42711</v>
          </cell>
          <cell r="B384" t="e">
            <v>#N/A</v>
          </cell>
          <cell r="C384">
            <v>3412.8470000000002</v>
          </cell>
          <cell r="D384" t="e">
            <v>#N/A</v>
          </cell>
          <cell r="E384" t="e">
            <v>#N/A</v>
          </cell>
          <cell r="F384" t="e">
            <v>#N/A</v>
          </cell>
          <cell r="H384" t="e">
            <v>#N/A</v>
          </cell>
          <cell r="I384" t="e">
            <v>#N/A</v>
          </cell>
          <cell r="K384" t="e">
            <v>#N/A</v>
          </cell>
          <cell r="L384" t="e">
            <v>#N/A</v>
          </cell>
          <cell r="M384">
            <v>3495.4549999999999</v>
          </cell>
          <cell r="N384" t="e">
            <v>#N/A</v>
          </cell>
          <cell r="O384" t="e">
            <v>#N/A</v>
          </cell>
          <cell r="P384" t="e">
            <v>#N/A</v>
          </cell>
          <cell r="R384" t="e">
            <v>#N/A</v>
          </cell>
          <cell r="S384" t="e">
            <v>#N/A</v>
          </cell>
          <cell r="T384" t="e">
            <v>#N/A</v>
          </cell>
          <cell r="U384" t="e">
            <v>#DIV/0!</v>
          </cell>
        </row>
        <row r="385">
          <cell r="A385">
            <v>42712</v>
          </cell>
          <cell r="B385" t="e">
            <v>#N/A</v>
          </cell>
          <cell r="C385">
            <v>3412.8470000000002</v>
          </cell>
          <cell r="D385" t="e">
            <v>#N/A</v>
          </cell>
          <cell r="E385" t="e">
            <v>#N/A</v>
          </cell>
          <cell r="F385" t="e">
            <v>#N/A</v>
          </cell>
          <cell r="H385" t="e">
            <v>#N/A</v>
          </cell>
          <cell r="I385" t="e">
            <v>#N/A</v>
          </cell>
          <cell r="K385" t="e">
            <v>#N/A</v>
          </cell>
          <cell r="L385" t="e">
            <v>#N/A</v>
          </cell>
          <cell r="M385">
            <v>3495.4549999999999</v>
          </cell>
          <cell r="N385" t="e">
            <v>#N/A</v>
          </cell>
          <cell r="O385" t="e">
            <v>#N/A</v>
          </cell>
          <cell r="P385" t="e">
            <v>#N/A</v>
          </cell>
          <cell r="R385" t="e">
            <v>#N/A</v>
          </cell>
          <cell r="S385" t="e">
            <v>#N/A</v>
          </cell>
          <cell r="T385" t="e">
            <v>#N/A</v>
          </cell>
          <cell r="U385" t="e">
            <v>#DIV/0!</v>
          </cell>
        </row>
        <row r="386">
          <cell r="A386">
            <v>42713</v>
          </cell>
          <cell r="B386" t="e">
            <v>#N/A</v>
          </cell>
          <cell r="C386">
            <v>3412.8470000000002</v>
          </cell>
          <cell r="D386" t="e">
            <v>#N/A</v>
          </cell>
          <cell r="E386" t="e">
            <v>#N/A</v>
          </cell>
          <cell r="F386" t="e">
            <v>#N/A</v>
          </cell>
          <cell r="H386" t="e">
            <v>#N/A</v>
          </cell>
          <cell r="I386" t="e">
            <v>#N/A</v>
          </cell>
          <cell r="K386" t="e">
            <v>#N/A</v>
          </cell>
          <cell r="L386" t="e">
            <v>#N/A</v>
          </cell>
          <cell r="M386">
            <v>3495.4549999999999</v>
          </cell>
          <cell r="N386" t="e">
            <v>#N/A</v>
          </cell>
          <cell r="O386" t="e">
            <v>#N/A</v>
          </cell>
          <cell r="P386" t="e">
            <v>#N/A</v>
          </cell>
          <cell r="R386" t="e">
            <v>#N/A</v>
          </cell>
          <cell r="S386" t="e">
            <v>#N/A</v>
          </cell>
          <cell r="T386" t="e">
            <v>#N/A</v>
          </cell>
          <cell r="U386" t="e">
            <v>#DIV/0!</v>
          </cell>
        </row>
        <row r="387">
          <cell r="A387">
            <v>42716</v>
          </cell>
          <cell r="B387" t="e">
            <v>#N/A</v>
          </cell>
          <cell r="C387">
            <v>3412.8470000000002</v>
          </cell>
          <cell r="D387" t="e">
            <v>#N/A</v>
          </cell>
          <cell r="E387" t="e">
            <v>#N/A</v>
          </cell>
          <cell r="F387" t="e">
            <v>#N/A</v>
          </cell>
          <cell r="H387" t="e">
            <v>#N/A</v>
          </cell>
          <cell r="I387" t="e">
            <v>#N/A</v>
          </cell>
          <cell r="K387" t="e">
            <v>#N/A</v>
          </cell>
          <cell r="L387" t="e">
            <v>#N/A</v>
          </cell>
          <cell r="M387">
            <v>3495.4549999999999</v>
          </cell>
          <cell r="N387" t="e">
            <v>#N/A</v>
          </cell>
          <cell r="O387" t="e">
            <v>#N/A</v>
          </cell>
          <cell r="P387" t="e">
            <v>#N/A</v>
          </cell>
          <cell r="R387" t="e">
            <v>#N/A</v>
          </cell>
          <cell r="S387" t="e">
            <v>#N/A</v>
          </cell>
          <cell r="T387" t="e">
            <v>#N/A</v>
          </cell>
          <cell r="U387" t="e">
            <v>#DIV/0!</v>
          </cell>
        </row>
        <row r="388">
          <cell r="A388">
            <v>42717</v>
          </cell>
          <cell r="B388" t="e">
            <v>#N/A</v>
          </cell>
          <cell r="C388">
            <v>3412.8470000000002</v>
          </cell>
          <cell r="D388" t="e">
            <v>#N/A</v>
          </cell>
          <cell r="E388" t="e">
            <v>#N/A</v>
          </cell>
          <cell r="F388" t="e">
            <v>#N/A</v>
          </cell>
          <cell r="H388" t="e">
            <v>#N/A</v>
          </cell>
          <cell r="I388" t="e">
            <v>#N/A</v>
          </cell>
          <cell r="K388" t="e">
            <v>#N/A</v>
          </cell>
          <cell r="L388" t="e">
            <v>#N/A</v>
          </cell>
          <cell r="M388">
            <v>3495.4549999999999</v>
          </cell>
          <cell r="N388" t="e">
            <v>#N/A</v>
          </cell>
          <cell r="O388" t="e">
            <v>#N/A</v>
          </cell>
          <cell r="P388" t="e">
            <v>#N/A</v>
          </cell>
          <cell r="R388" t="e">
            <v>#N/A</v>
          </cell>
          <cell r="S388" t="e">
            <v>#N/A</v>
          </cell>
          <cell r="T388" t="e">
            <v>#N/A</v>
          </cell>
          <cell r="U388" t="e">
            <v>#DIV/0!</v>
          </cell>
        </row>
        <row r="389">
          <cell r="A389">
            <v>42718</v>
          </cell>
          <cell r="B389" t="e">
            <v>#N/A</v>
          </cell>
          <cell r="C389">
            <v>3412.8470000000002</v>
          </cell>
          <cell r="D389" t="e">
            <v>#N/A</v>
          </cell>
          <cell r="E389" t="e">
            <v>#N/A</v>
          </cell>
          <cell r="F389" t="e">
            <v>#N/A</v>
          </cell>
          <cell r="H389" t="e">
            <v>#N/A</v>
          </cell>
          <cell r="I389" t="e">
            <v>#N/A</v>
          </cell>
          <cell r="K389" t="e">
            <v>#N/A</v>
          </cell>
          <cell r="L389" t="e">
            <v>#N/A</v>
          </cell>
          <cell r="M389">
            <v>3495.4549999999999</v>
          </cell>
          <cell r="N389" t="e">
            <v>#N/A</v>
          </cell>
          <cell r="O389" t="e">
            <v>#N/A</v>
          </cell>
          <cell r="P389" t="e">
            <v>#N/A</v>
          </cell>
          <cell r="R389" t="e">
            <v>#N/A</v>
          </cell>
          <cell r="S389" t="e">
            <v>#N/A</v>
          </cell>
          <cell r="T389" t="e">
            <v>#N/A</v>
          </cell>
          <cell r="U389" t="e">
            <v>#DIV/0!</v>
          </cell>
        </row>
        <row r="390">
          <cell r="A390">
            <v>42719</v>
          </cell>
          <cell r="B390" t="e">
            <v>#N/A</v>
          </cell>
          <cell r="C390">
            <v>3412.8470000000002</v>
          </cell>
          <cell r="D390" t="e">
            <v>#N/A</v>
          </cell>
          <cell r="E390" t="e">
            <v>#N/A</v>
          </cell>
          <cell r="F390" t="e">
            <v>#N/A</v>
          </cell>
          <cell r="H390" t="e">
            <v>#N/A</v>
          </cell>
          <cell r="I390" t="e">
            <v>#N/A</v>
          </cell>
          <cell r="K390" t="e">
            <v>#N/A</v>
          </cell>
          <cell r="L390" t="e">
            <v>#N/A</v>
          </cell>
          <cell r="M390">
            <v>3495.4549999999999</v>
          </cell>
          <cell r="N390" t="e">
            <v>#N/A</v>
          </cell>
          <cell r="O390" t="e">
            <v>#N/A</v>
          </cell>
          <cell r="P390" t="e">
            <v>#N/A</v>
          </cell>
          <cell r="R390" t="e">
            <v>#N/A</v>
          </cell>
          <cell r="S390" t="e">
            <v>#N/A</v>
          </cell>
          <cell r="T390" t="e">
            <v>#N/A</v>
          </cell>
          <cell r="U390" t="e">
            <v>#DIV/0!</v>
          </cell>
        </row>
        <row r="391">
          <cell r="A391">
            <v>42720</v>
          </cell>
          <cell r="B391" t="e">
            <v>#N/A</v>
          </cell>
          <cell r="C391">
            <v>3412.8470000000002</v>
          </cell>
          <cell r="D391" t="e">
            <v>#N/A</v>
          </cell>
          <cell r="E391" t="e">
            <v>#N/A</v>
          </cell>
          <cell r="F391" t="e">
            <v>#N/A</v>
          </cell>
          <cell r="H391" t="e">
            <v>#N/A</v>
          </cell>
          <cell r="I391" t="e">
            <v>#N/A</v>
          </cell>
          <cell r="K391" t="e">
            <v>#N/A</v>
          </cell>
          <cell r="L391" t="e">
            <v>#N/A</v>
          </cell>
          <cell r="M391">
            <v>3495.4549999999999</v>
          </cell>
          <cell r="N391" t="e">
            <v>#N/A</v>
          </cell>
          <cell r="O391" t="e">
            <v>#N/A</v>
          </cell>
          <cell r="P391" t="e">
            <v>#N/A</v>
          </cell>
          <cell r="R391" t="e">
            <v>#N/A</v>
          </cell>
          <cell r="S391" t="e">
            <v>#N/A</v>
          </cell>
          <cell r="T391" t="e">
            <v>#N/A</v>
          </cell>
          <cell r="U391" t="e">
            <v>#DIV/0!</v>
          </cell>
        </row>
        <row r="392">
          <cell r="A392">
            <v>42723</v>
          </cell>
          <cell r="B392" t="e">
            <v>#N/A</v>
          </cell>
          <cell r="C392">
            <v>3412.8470000000002</v>
          </cell>
          <cell r="D392" t="e">
            <v>#N/A</v>
          </cell>
          <cell r="E392" t="e">
            <v>#N/A</v>
          </cell>
          <cell r="F392" t="e">
            <v>#N/A</v>
          </cell>
          <cell r="H392" t="e">
            <v>#N/A</v>
          </cell>
          <cell r="I392" t="e">
            <v>#N/A</v>
          </cell>
          <cell r="K392" t="e">
            <v>#N/A</v>
          </cell>
          <cell r="L392" t="e">
            <v>#N/A</v>
          </cell>
          <cell r="M392">
            <v>3495.4549999999999</v>
          </cell>
          <cell r="N392" t="e">
            <v>#N/A</v>
          </cell>
          <cell r="O392" t="e">
            <v>#N/A</v>
          </cell>
          <cell r="P392" t="e">
            <v>#N/A</v>
          </cell>
          <cell r="R392" t="e">
            <v>#N/A</v>
          </cell>
          <cell r="S392" t="e">
            <v>#N/A</v>
          </cell>
          <cell r="T392" t="e">
            <v>#N/A</v>
          </cell>
          <cell r="U392" t="e">
            <v>#DIV/0!</v>
          </cell>
        </row>
        <row r="393">
          <cell r="A393">
            <v>42724</v>
          </cell>
          <cell r="B393" t="e">
            <v>#N/A</v>
          </cell>
          <cell r="C393">
            <v>3412.8470000000002</v>
          </cell>
          <cell r="D393" t="e">
            <v>#N/A</v>
          </cell>
          <cell r="E393" t="e">
            <v>#N/A</v>
          </cell>
          <cell r="F393" t="e">
            <v>#N/A</v>
          </cell>
          <cell r="H393" t="e">
            <v>#N/A</v>
          </cell>
          <cell r="I393" t="e">
            <v>#N/A</v>
          </cell>
          <cell r="K393" t="e">
            <v>#N/A</v>
          </cell>
          <cell r="L393" t="e">
            <v>#N/A</v>
          </cell>
          <cell r="M393">
            <v>3495.4549999999999</v>
          </cell>
          <cell r="N393" t="e">
            <v>#N/A</v>
          </cell>
          <cell r="O393" t="e">
            <v>#N/A</v>
          </cell>
          <cell r="P393" t="e">
            <v>#N/A</v>
          </cell>
          <cell r="R393" t="e">
            <v>#N/A</v>
          </cell>
          <cell r="S393" t="e">
            <v>#N/A</v>
          </cell>
          <cell r="T393" t="e">
            <v>#N/A</v>
          </cell>
          <cell r="U393" t="e">
            <v>#DIV/0!</v>
          </cell>
        </row>
        <row r="394">
          <cell r="A394">
            <v>42725</v>
          </cell>
          <cell r="B394" t="e">
            <v>#N/A</v>
          </cell>
          <cell r="C394">
            <v>3412.8470000000002</v>
          </cell>
          <cell r="D394" t="e">
            <v>#N/A</v>
          </cell>
          <cell r="E394" t="e">
            <v>#N/A</v>
          </cell>
          <cell r="F394" t="e">
            <v>#N/A</v>
          </cell>
          <cell r="H394" t="e">
            <v>#N/A</v>
          </cell>
          <cell r="I394" t="e">
            <v>#N/A</v>
          </cell>
          <cell r="K394" t="e">
            <v>#N/A</v>
          </cell>
          <cell r="L394" t="e">
            <v>#N/A</v>
          </cell>
          <cell r="M394">
            <v>3495.4549999999999</v>
          </cell>
          <cell r="N394" t="e">
            <v>#N/A</v>
          </cell>
          <cell r="O394" t="e">
            <v>#N/A</v>
          </cell>
          <cell r="P394" t="e">
            <v>#N/A</v>
          </cell>
          <cell r="R394" t="e">
            <v>#N/A</v>
          </cell>
          <cell r="S394" t="e">
            <v>#N/A</v>
          </cell>
          <cell r="T394" t="e">
            <v>#N/A</v>
          </cell>
          <cell r="U394" t="e">
            <v>#DIV/0!</v>
          </cell>
        </row>
        <row r="395">
          <cell r="A395">
            <v>42726</v>
          </cell>
          <cell r="B395" t="e">
            <v>#N/A</v>
          </cell>
          <cell r="C395">
            <v>3412.8470000000002</v>
          </cell>
          <cell r="D395" t="e">
            <v>#N/A</v>
          </cell>
          <cell r="E395" t="e">
            <v>#N/A</v>
          </cell>
          <cell r="F395" t="e">
            <v>#N/A</v>
          </cell>
          <cell r="H395" t="e">
            <v>#N/A</v>
          </cell>
          <cell r="I395" t="e">
            <v>#N/A</v>
          </cell>
          <cell r="K395" t="e">
            <v>#N/A</v>
          </cell>
          <cell r="L395" t="e">
            <v>#N/A</v>
          </cell>
          <cell r="M395">
            <v>3495.4549999999999</v>
          </cell>
          <cell r="N395" t="e">
            <v>#N/A</v>
          </cell>
          <cell r="O395" t="e">
            <v>#N/A</v>
          </cell>
          <cell r="P395" t="e">
            <v>#N/A</v>
          </cell>
          <cell r="R395" t="e">
            <v>#N/A</v>
          </cell>
          <cell r="S395" t="e">
            <v>#N/A</v>
          </cell>
          <cell r="T395" t="e">
            <v>#N/A</v>
          </cell>
          <cell r="U395" t="e">
            <v>#DIV/0!</v>
          </cell>
        </row>
        <row r="396">
          <cell r="A396">
            <v>42727</v>
          </cell>
          <cell r="B396" t="e">
            <v>#N/A</v>
          </cell>
          <cell r="C396">
            <v>3412.8470000000002</v>
          </cell>
          <cell r="D396" t="e">
            <v>#N/A</v>
          </cell>
          <cell r="E396" t="e">
            <v>#N/A</v>
          </cell>
          <cell r="F396" t="e">
            <v>#N/A</v>
          </cell>
          <cell r="H396" t="e">
            <v>#N/A</v>
          </cell>
          <cell r="I396" t="e">
            <v>#N/A</v>
          </cell>
          <cell r="K396" t="e">
            <v>#N/A</v>
          </cell>
          <cell r="L396" t="e">
            <v>#N/A</v>
          </cell>
          <cell r="M396">
            <v>3495.4549999999999</v>
          </cell>
          <cell r="N396" t="e">
            <v>#N/A</v>
          </cell>
          <cell r="O396" t="e">
            <v>#N/A</v>
          </cell>
          <cell r="P396" t="e">
            <v>#N/A</v>
          </cell>
          <cell r="R396" t="e">
            <v>#N/A</v>
          </cell>
          <cell r="S396" t="e">
            <v>#N/A</v>
          </cell>
          <cell r="T396" t="e">
            <v>#N/A</v>
          </cell>
          <cell r="U396" t="e">
            <v>#DIV/0!</v>
          </cell>
        </row>
        <row r="397">
          <cell r="A397">
            <v>42730</v>
          </cell>
          <cell r="B397" t="e">
            <v>#N/A</v>
          </cell>
          <cell r="C397">
            <v>3412.8470000000002</v>
          </cell>
          <cell r="D397" t="e">
            <v>#N/A</v>
          </cell>
          <cell r="E397" t="e">
            <v>#N/A</v>
          </cell>
          <cell r="F397" t="e">
            <v>#N/A</v>
          </cell>
          <cell r="H397" t="e">
            <v>#N/A</v>
          </cell>
          <cell r="I397" t="e">
            <v>#N/A</v>
          </cell>
          <cell r="K397" t="e">
            <v>#N/A</v>
          </cell>
          <cell r="L397" t="e">
            <v>#N/A</v>
          </cell>
          <cell r="M397">
            <v>3495.4549999999999</v>
          </cell>
          <cell r="N397" t="e">
            <v>#N/A</v>
          </cell>
          <cell r="O397" t="e">
            <v>#N/A</v>
          </cell>
          <cell r="P397" t="e">
            <v>#N/A</v>
          </cell>
          <cell r="R397" t="e">
            <v>#N/A</v>
          </cell>
          <cell r="S397" t="e">
            <v>#N/A</v>
          </cell>
          <cell r="T397" t="e">
            <v>#N/A</v>
          </cell>
          <cell r="U397" t="e">
            <v>#DIV/0!</v>
          </cell>
        </row>
        <row r="398">
          <cell r="A398">
            <v>42731</v>
          </cell>
          <cell r="B398" t="e">
            <v>#N/A</v>
          </cell>
          <cell r="C398">
            <v>3412.8470000000002</v>
          </cell>
          <cell r="D398" t="e">
            <v>#N/A</v>
          </cell>
          <cell r="E398" t="e">
            <v>#N/A</v>
          </cell>
          <cell r="F398" t="e">
            <v>#N/A</v>
          </cell>
          <cell r="H398" t="e">
            <v>#N/A</v>
          </cell>
          <cell r="I398" t="e">
            <v>#N/A</v>
          </cell>
          <cell r="K398" t="e">
            <v>#N/A</v>
          </cell>
          <cell r="L398" t="e">
            <v>#N/A</v>
          </cell>
          <cell r="M398">
            <v>3495.4549999999999</v>
          </cell>
          <cell r="N398" t="e">
            <v>#N/A</v>
          </cell>
          <cell r="O398" t="e">
            <v>#N/A</v>
          </cell>
          <cell r="P398" t="e">
            <v>#N/A</v>
          </cell>
          <cell r="R398" t="e">
            <v>#N/A</v>
          </cell>
          <cell r="S398" t="e">
            <v>#N/A</v>
          </cell>
          <cell r="T398" t="e">
            <v>#N/A</v>
          </cell>
          <cell r="U398" t="e">
            <v>#DIV/0!</v>
          </cell>
        </row>
        <row r="399">
          <cell r="A399">
            <v>42732</v>
          </cell>
          <cell r="B399" t="e">
            <v>#N/A</v>
          </cell>
          <cell r="C399">
            <v>3412.8470000000002</v>
          </cell>
          <cell r="D399" t="e">
            <v>#N/A</v>
          </cell>
          <cell r="E399" t="e">
            <v>#N/A</v>
          </cell>
          <cell r="F399" t="e">
            <v>#N/A</v>
          </cell>
          <cell r="H399" t="e">
            <v>#N/A</v>
          </cell>
          <cell r="I399" t="e">
            <v>#N/A</v>
          </cell>
          <cell r="K399" t="e">
            <v>#N/A</v>
          </cell>
          <cell r="L399" t="e">
            <v>#N/A</v>
          </cell>
          <cell r="M399">
            <v>3495.4549999999999</v>
          </cell>
          <cell r="N399" t="e">
            <v>#N/A</v>
          </cell>
          <cell r="O399" t="e">
            <v>#N/A</v>
          </cell>
          <cell r="P399" t="e">
            <v>#N/A</v>
          </cell>
          <cell r="R399" t="e">
            <v>#N/A</v>
          </cell>
          <cell r="S399" t="e">
            <v>#N/A</v>
          </cell>
          <cell r="T399" t="e">
            <v>#N/A</v>
          </cell>
          <cell r="U399" t="e">
            <v>#DIV/0!</v>
          </cell>
        </row>
        <row r="400">
          <cell r="A400">
            <v>42733</v>
          </cell>
          <cell r="B400" t="e">
            <v>#N/A</v>
          </cell>
          <cell r="C400">
            <v>3412.8470000000002</v>
          </cell>
          <cell r="D400" t="e">
            <v>#N/A</v>
          </cell>
          <cell r="E400" t="e">
            <v>#N/A</v>
          </cell>
          <cell r="F400" t="e">
            <v>#N/A</v>
          </cell>
          <cell r="H400" t="e">
            <v>#N/A</v>
          </cell>
          <cell r="I400" t="e">
            <v>#N/A</v>
          </cell>
          <cell r="K400" t="e">
            <v>#N/A</v>
          </cell>
          <cell r="L400" t="e">
            <v>#N/A</v>
          </cell>
          <cell r="M400">
            <v>3495.4549999999999</v>
          </cell>
          <cell r="N400" t="e">
            <v>#N/A</v>
          </cell>
          <cell r="O400" t="e">
            <v>#N/A</v>
          </cell>
          <cell r="P400" t="e">
            <v>#N/A</v>
          </cell>
          <cell r="R400" t="e">
            <v>#N/A</v>
          </cell>
          <cell r="S400" t="e">
            <v>#N/A</v>
          </cell>
          <cell r="T400" t="e">
            <v>#N/A</v>
          </cell>
          <cell r="U400" t="e">
            <v>#DIV/0!</v>
          </cell>
        </row>
        <row r="401">
          <cell r="A401">
            <v>42734</v>
          </cell>
          <cell r="B401" t="e">
            <v>#N/A</v>
          </cell>
          <cell r="C401">
            <v>3412.8470000000002</v>
          </cell>
          <cell r="D401" t="e">
            <v>#N/A</v>
          </cell>
          <cell r="E401" t="e">
            <v>#N/A</v>
          </cell>
          <cell r="F401" t="e">
            <v>#N/A</v>
          </cell>
          <cell r="H401" t="e">
            <v>#N/A</v>
          </cell>
          <cell r="I401" t="e">
            <v>#N/A</v>
          </cell>
          <cell r="K401" t="e">
            <v>#N/A</v>
          </cell>
          <cell r="L401" t="e">
            <v>#N/A</v>
          </cell>
          <cell r="M401">
            <v>3495.4549999999999</v>
          </cell>
          <cell r="N401" t="e">
            <v>#N/A</v>
          </cell>
          <cell r="O401" t="e">
            <v>#N/A</v>
          </cell>
          <cell r="P401" t="e">
            <v>#N/A</v>
          </cell>
          <cell r="R401" t="e">
            <v>#N/A</v>
          </cell>
          <cell r="S401" t="e">
            <v>#N/A</v>
          </cell>
          <cell r="T401" t="e">
            <v>#N/A</v>
          </cell>
          <cell r="U401" t="e">
            <v>#DIV/0!</v>
          </cell>
        </row>
        <row r="402">
          <cell r="A402">
            <v>42737</v>
          </cell>
          <cell r="B402" t="e">
            <v>#N/A</v>
          </cell>
          <cell r="C402">
            <v>3412.8470000000002</v>
          </cell>
          <cell r="D402" t="e">
            <v>#N/A</v>
          </cell>
          <cell r="E402" t="e">
            <v>#N/A</v>
          </cell>
          <cell r="F402" t="e">
            <v>#N/A</v>
          </cell>
          <cell r="H402" t="e">
            <v>#N/A</v>
          </cell>
          <cell r="I402" t="e">
            <v>#N/A</v>
          </cell>
          <cell r="K402" t="e">
            <v>#N/A</v>
          </cell>
          <cell r="L402" t="e">
            <v>#N/A</v>
          </cell>
          <cell r="M402">
            <v>3495.4549999999999</v>
          </cell>
          <cell r="N402" t="e">
            <v>#N/A</v>
          </cell>
          <cell r="O402" t="e">
            <v>#N/A</v>
          </cell>
          <cell r="P402" t="e">
            <v>#N/A</v>
          </cell>
          <cell r="R402" t="e">
            <v>#N/A</v>
          </cell>
          <cell r="S402" t="e">
            <v>#N/A</v>
          </cell>
          <cell r="T402" t="e">
            <v>#N/A</v>
          </cell>
          <cell r="U402" t="e">
            <v>#DIV/0!</v>
          </cell>
        </row>
        <row r="403">
          <cell r="A403">
            <v>42738</v>
          </cell>
          <cell r="B403" t="e">
            <v>#N/A</v>
          </cell>
          <cell r="C403">
            <v>3412.8470000000002</v>
          </cell>
          <cell r="D403" t="e">
            <v>#N/A</v>
          </cell>
          <cell r="E403" t="e">
            <v>#N/A</v>
          </cell>
          <cell r="F403" t="e">
            <v>#N/A</v>
          </cell>
          <cell r="H403" t="e">
            <v>#N/A</v>
          </cell>
          <cell r="I403" t="e">
            <v>#N/A</v>
          </cell>
          <cell r="K403" t="e">
            <v>#N/A</v>
          </cell>
          <cell r="L403" t="e">
            <v>#N/A</v>
          </cell>
          <cell r="M403">
            <v>3495.4549999999999</v>
          </cell>
          <cell r="N403" t="e">
            <v>#N/A</v>
          </cell>
          <cell r="O403" t="e">
            <v>#N/A</v>
          </cell>
          <cell r="P403" t="e">
            <v>#N/A</v>
          </cell>
          <cell r="R403" t="e">
            <v>#N/A</v>
          </cell>
          <cell r="S403" t="e">
            <v>#N/A</v>
          </cell>
          <cell r="T403" t="e">
            <v>#N/A</v>
          </cell>
          <cell r="U403" t="e">
            <v>#DIV/0!</v>
          </cell>
        </row>
        <row r="404">
          <cell r="A404">
            <v>42739</v>
          </cell>
          <cell r="B404" t="e">
            <v>#N/A</v>
          </cell>
          <cell r="C404">
            <v>3412.8470000000002</v>
          </cell>
          <cell r="D404" t="e">
            <v>#N/A</v>
          </cell>
          <cell r="E404" t="e">
            <v>#N/A</v>
          </cell>
          <cell r="F404" t="e">
            <v>#N/A</v>
          </cell>
          <cell r="H404" t="e">
            <v>#N/A</v>
          </cell>
          <cell r="I404" t="e">
            <v>#N/A</v>
          </cell>
          <cell r="K404" t="e">
            <v>#N/A</v>
          </cell>
          <cell r="L404" t="e">
            <v>#N/A</v>
          </cell>
          <cell r="M404">
            <v>3495.4549999999999</v>
          </cell>
          <cell r="N404" t="e">
            <v>#N/A</v>
          </cell>
          <cell r="O404" t="e">
            <v>#N/A</v>
          </cell>
          <cell r="P404" t="e">
            <v>#N/A</v>
          </cell>
          <cell r="R404" t="e">
            <v>#N/A</v>
          </cell>
          <cell r="S404" t="e">
            <v>#N/A</v>
          </cell>
          <cell r="T404" t="e">
            <v>#N/A</v>
          </cell>
          <cell r="U404" t="e">
            <v>#DIV/0!</v>
          </cell>
        </row>
        <row r="405">
          <cell r="A405">
            <v>42740</v>
          </cell>
          <cell r="B405" t="e">
            <v>#N/A</v>
          </cell>
          <cell r="C405">
            <v>3412.8470000000002</v>
          </cell>
          <cell r="D405" t="e">
            <v>#N/A</v>
          </cell>
          <cell r="E405" t="e">
            <v>#N/A</v>
          </cell>
          <cell r="F405" t="e">
            <v>#N/A</v>
          </cell>
          <cell r="H405" t="e">
            <v>#N/A</v>
          </cell>
          <cell r="I405" t="e">
            <v>#N/A</v>
          </cell>
          <cell r="K405" t="e">
            <v>#N/A</v>
          </cell>
          <cell r="L405" t="e">
            <v>#N/A</v>
          </cell>
          <cell r="M405">
            <v>3495.4549999999999</v>
          </cell>
          <cell r="N405" t="e">
            <v>#N/A</v>
          </cell>
          <cell r="O405" t="e">
            <v>#N/A</v>
          </cell>
          <cell r="P405" t="e">
            <v>#N/A</v>
          </cell>
          <cell r="R405" t="e">
            <v>#N/A</v>
          </cell>
          <cell r="S405" t="e">
            <v>#N/A</v>
          </cell>
          <cell r="T405" t="e">
            <v>#N/A</v>
          </cell>
          <cell r="U405" t="e">
            <v>#DIV/0!</v>
          </cell>
        </row>
        <row r="406">
          <cell r="A406">
            <v>42741</v>
          </cell>
          <cell r="B406" t="e">
            <v>#N/A</v>
          </cell>
          <cell r="C406">
            <v>3412.8470000000002</v>
          </cell>
          <cell r="D406" t="e">
            <v>#N/A</v>
          </cell>
          <cell r="E406" t="e">
            <v>#N/A</v>
          </cell>
          <cell r="F406" t="e">
            <v>#N/A</v>
          </cell>
          <cell r="H406" t="e">
            <v>#N/A</v>
          </cell>
          <cell r="I406" t="e">
            <v>#N/A</v>
          </cell>
          <cell r="K406" t="e">
            <v>#N/A</v>
          </cell>
          <cell r="L406" t="e">
            <v>#N/A</v>
          </cell>
          <cell r="M406">
            <v>3495.4549999999999</v>
          </cell>
          <cell r="N406" t="e">
            <v>#N/A</v>
          </cell>
          <cell r="O406" t="e">
            <v>#N/A</v>
          </cell>
          <cell r="P406" t="e">
            <v>#N/A</v>
          </cell>
          <cell r="R406" t="e">
            <v>#N/A</v>
          </cell>
          <cell r="S406" t="e">
            <v>#N/A</v>
          </cell>
          <cell r="T406" t="e">
            <v>#N/A</v>
          </cell>
          <cell r="U406" t="e">
            <v>#DIV/0!</v>
          </cell>
        </row>
        <row r="407">
          <cell r="A407">
            <v>42744</v>
          </cell>
          <cell r="B407" t="e">
            <v>#N/A</v>
          </cell>
          <cell r="C407">
            <v>3412.8470000000002</v>
          </cell>
          <cell r="D407" t="e">
            <v>#N/A</v>
          </cell>
          <cell r="E407" t="e">
            <v>#N/A</v>
          </cell>
          <cell r="F407" t="e">
            <v>#N/A</v>
          </cell>
          <cell r="H407" t="e">
            <v>#N/A</v>
          </cell>
          <cell r="I407" t="e">
            <v>#N/A</v>
          </cell>
          <cell r="K407" t="e">
            <v>#N/A</v>
          </cell>
          <cell r="L407" t="e">
            <v>#N/A</v>
          </cell>
          <cell r="M407">
            <v>3495.4549999999999</v>
          </cell>
          <cell r="N407" t="e">
            <v>#N/A</v>
          </cell>
          <cell r="O407" t="e">
            <v>#N/A</v>
          </cell>
          <cell r="P407" t="e">
            <v>#N/A</v>
          </cell>
          <cell r="R407" t="e">
            <v>#N/A</v>
          </cell>
          <cell r="S407" t="e">
            <v>#N/A</v>
          </cell>
          <cell r="T407" t="e">
            <v>#N/A</v>
          </cell>
          <cell r="U407" t="e">
            <v>#DIV/0!</v>
          </cell>
        </row>
        <row r="408">
          <cell r="A408">
            <v>42745</v>
          </cell>
          <cell r="B408" t="e">
            <v>#N/A</v>
          </cell>
          <cell r="C408">
            <v>3412.8470000000002</v>
          </cell>
          <cell r="D408" t="e">
            <v>#N/A</v>
          </cell>
          <cell r="E408" t="e">
            <v>#N/A</v>
          </cell>
          <cell r="F408" t="e">
            <v>#N/A</v>
          </cell>
          <cell r="H408" t="e">
            <v>#N/A</v>
          </cell>
          <cell r="I408" t="e">
            <v>#N/A</v>
          </cell>
          <cell r="K408" t="e">
            <v>#N/A</v>
          </cell>
          <cell r="L408" t="e">
            <v>#N/A</v>
          </cell>
          <cell r="M408">
            <v>3495.4549999999999</v>
          </cell>
          <cell r="N408" t="e">
            <v>#N/A</v>
          </cell>
          <cell r="O408" t="e">
            <v>#N/A</v>
          </cell>
          <cell r="P408" t="e">
            <v>#N/A</v>
          </cell>
          <cell r="R408" t="e">
            <v>#N/A</v>
          </cell>
          <cell r="S408" t="e">
            <v>#N/A</v>
          </cell>
          <cell r="T408" t="e">
            <v>#N/A</v>
          </cell>
          <cell r="U408" t="e">
            <v>#DIV/0!</v>
          </cell>
        </row>
        <row r="409">
          <cell r="A409">
            <v>42746</v>
          </cell>
          <cell r="B409" t="e">
            <v>#N/A</v>
          </cell>
          <cell r="C409">
            <v>3412.8470000000002</v>
          </cell>
          <cell r="D409" t="e">
            <v>#N/A</v>
          </cell>
          <cell r="E409" t="e">
            <v>#N/A</v>
          </cell>
          <cell r="F409" t="e">
            <v>#N/A</v>
          </cell>
          <cell r="H409" t="e">
            <v>#N/A</v>
          </cell>
          <cell r="I409" t="e">
            <v>#N/A</v>
          </cell>
          <cell r="K409" t="e">
            <v>#N/A</v>
          </cell>
          <cell r="L409" t="e">
            <v>#N/A</v>
          </cell>
          <cell r="M409">
            <v>3495.4549999999999</v>
          </cell>
          <cell r="N409" t="e">
            <v>#N/A</v>
          </cell>
          <cell r="O409" t="e">
            <v>#N/A</v>
          </cell>
          <cell r="P409" t="e">
            <v>#N/A</v>
          </cell>
          <cell r="R409" t="e">
            <v>#N/A</v>
          </cell>
          <cell r="S409" t="e">
            <v>#N/A</v>
          </cell>
          <cell r="T409" t="e">
            <v>#N/A</v>
          </cell>
          <cell r="U409" t="e">
            <v>#DIV/0!</v>
          </cell>
        </row>
        <row r="410">
          <cell r="A410">
            <v>42747</v>
          </cell>
          <cell r="B410" t="e">
            <v>#N/A</v>
          </cell>
          <cell r="C410">
            <v>3412.8470000000002</v>
          </cell>
          <cell r="D410" t="e">
            <v>#N/A</v>
          </cell>
          <cell r="E410" t="e">
            <v>#N/A</v>
          </cell>
          <cell r="F410" t="e">
            <v>#N/A</v>
          </cell>
          <cell r="H410" t="e">
            <v>#N/A</v>
          </cell>
          <cell r="I410" t="e">
            <v>#N/A</v>
          </cell>
          <cell r="K410" t="e">
            <v>#N/A</v>
          </cell>
          <cell r="L410" t="e">
            <v>#N/A</v>
          </cell>
          <cell r="M410">
            <v>3495.4549999999999</v>
          </cell>
          <cell r="N410" t="e">
            <v>#N/A</v>
          </cell>
          <cell r="O410" t="e">
            <v>#N/A</v>
          </cell>
          <cell r="P410" t="e">
            <v>#N/A</v>
          </cell>
          <cell r="R410" t="e">
            <v>#N/A</v>
          </cell>
          <cell r="S410" t="e">
            <v>#N/A</v>
          </cell>
          <cell r="T410" t="e">
            <v>#N/A</v>
          </cell>
          <cell r="U410" t="e">
            <v>#DIV/0!</v>
          </cell>
        </row>
        <row r="411">
          <cell r="A411">
            <v>42748</v>
          </cell>
          <cell r="B411" t="e">
            <v>#N/A</v>
          </cell>
          <cell r="C411">
            <v>3412.8470000000002</v>
          </cell>
          <cell r="D411" t="e">
            <v>#N/A</v>
          </cell>
          <cell r="E411" t="e">
            <v>#N/A</v>
          </cell>
          <cell r="F411" t="e">
            <v>#N/A</v>
          </cell>
          <cell r="H411" t="e">
            <v>#N/A</v>
          </cell>
          <cell r="I411" t="e">
            <v>#N/A</v>
          </cell>
          <cell r="K411" t="e">
            <v>#N/A</v>
          </cell>
          <cell r="L411" t="e">
            <v>#N/A</v>
          </cell>
          <cell r="M411">
            <v>3495.4549999999999</v>
          </cell>
          <cell r="N411" t="e">
            <v>#N/A</v>
          </cell>
          <cell r="O411" t="e">
            <v>#N/A</v>
          </cell>
          <cell r="P411" t="e">
            <v>#N/A</v>
          </cell>
          <cell r="R411" t="e">
            <v>#N/A</v>
          </cell>
          <cell r="S411" t="e">
            <v>#N/A</v>
          </cell>
          <cell r="T411" t="e">
            <v>#N/A</v>
          </cell>
          <cell r="U411" t="e">
            <v>#DIV/0!</v>
          </cell>
        </row>
        <row r="412">
          <cell r="A412">
            <v>42751</v>
          </cell>
          <cell r="B412" t="e">
            <v>#N/A</v>
          </cell>
          <cell r="C412">
            <v>3412.8470000000002</v>
          </cell>
          <cell r="D412" t="e">
            <v>#N/A</v>
          </cell>
          <cell r="E412" t="e">
            <v>#N/A</v>
          </cell>
          <cell r="F412" t="e">
            <v>#N/A</v>
          </cell>
          <cell r="H412" t="e">
            <v>#N/A</v>
          </cell>
          <cell r="I412" t="e">
            <v>#N/A</v>
          </cell>
          <cell r="K412" t="e">
            <v>#N/A</v>
          </cell>
          <cell r="L412" t="e">
            <v>#N/A</v>
          </cell>
          <cell r="M412">
            <v>3495.4549999999999</v>
          </cell>
          <cell r="N412" t="e">
            <v>#N/A</v>
          </cell>
          <cell r="O412" t="e">
            <v>#N/A</v>
          </cell>
          <cell r="P412" t="e">
            <v>#N/A</v>
          </cell>
          <cell r="R412" t="e">
            <v>#N/A</v>
          </cell>
          <cell r="S412" t="e">
            <v>#N/A</v>
          </cell>
          <cell r="T412" t="e">
            <v>#N/A</v>
          </cell>
          <cell r="U412" t="e">
            <v>#DIV/0!</v>
          </cell>
        </row>
        <row r="413">
          <cell r="A413">
            <v>42752</v>
          </cell>
          <cell r="B413" t="e">
            <v>#N/A</v>
          </cell>
          <cell r="C413">
            <v>3412.8470000000002</v>
          </cell>
          <cell r="D413" t="e">
            <v>#N/A</v>
          </cell>
          <cell r="E413" t="e">
            <v>#N/A</v>
          </cell>
          <cell r="F413" t="e">
            <v>#N/A</v>
          </cell>
          <cell r="H413" t="e">
            <v>#N/A</v>
          </cell>
          <cell r="I413" t="e">
            <v>#N/A</v>
          </cell>
          <cell r="K413" t="e">
            <v>#N/A</v>
          </cell>
          <cell r="L413" t="e">
            <v>#N/A</v>
          </cell>
          <cell r="M413">
            <v>3495.4549999999999</v>
          </cell>
          <cell r="N413" t="e">
            <v>#N/A</v>
          </cell>
          <cell r="O413" t="e">
            <v>#N/A</v>
          </cell>
          <cell r="P413" t="e">
            <v>#N/A</v>
          </cell>
          <cell r="R413" t="e">
            <v>#N/A</v>
          </cell>
          <cell r="S413" t="e">
            <v>#N/A</v>
          </cell>
          <cell r="T413" t="e">
            <v>#N/A</v>
          </cell>
          <cell r="U413" t="e">
            <v>#DIV/0!</v>
          </cell>
        </row>
        <row r="414">
          <cell r="A414">
            <v>42753</v>
          </cell>
          <cell r="B414" t="e">
            <v>#N/A</v>
          </cell>
          <cell r="C414">
            <v>3412.8470000000002</v>
          </cell>
          <cell r="D414" t="e">
            <v>#N/A</v>
          </cell>
          <cell r="E414" t="e">
            <v>#N/A</v>
          </cell>
          <cell r="F414" t="e">
            <v>#N/A</v>
          </cell>
          <cell r="H414" t="e">
            <v>#N/A</v>
          </cell>
          <cell r="I414" t="e">
            <v>#N/A</v>
          </cell>
          <cell r="K414" t="e">
            <v>#N/A</v>
          </cell>
          <cell r="L414" t="e">
            <v>#N/A</v>
          </cell>
          <cell r="M414">
            <v>3495.4549999999999</v>
          </cell>
          <cell r="N414" t="e">
            <v>#N/A</v>
          </cell>
          <cell r="O414" t="e">
            <v>#N/A</v>
          </cell>
          <cell r="P414" t="e">
            <v>#N/A</v>
          </cell>
          <cell r="R414" t="e">
            <v>#N/A</v>
          </cell>
          <cell r="S414" t="e">
            <v>#N/A</v>
          </cell>
          <cell r="T414" t="e">
            <v>#N/A</v>
          </cell>
          <cell r="U414" t="e">
            <v>#DIV/0!</v>
          </cell>
        </row>
        <row r="415">
          <cell r="A415">
            <v>42754</v>
          </cell>
          <cell r="B415" t="e">
            <v>#N/A</v>
          </cell>
          <cell r="C415">
            <v>3412.8470000000002</v>
          </cell>
          <cell r="D415" t="e">
            <v>#N/A</v>
          </cell>
          <cell r="E415" t="e">
            <v>#N/A</v>
          </cell>
          <cell r="F415" t="e">
            <v>#N/A</v>
          </cell>
          <cell r="H415" t="e">
            <v>#N/A</v>
          </cell>
          <cell r="I415" t="e">
            <v>#N/A</v>
          </cell>
          <cell r="K415" t="e">
            <v>#N/A</v>
          </cell>
          <cell r="L415" t="e">
            <v>#N/A</v>
          </cell>
          <cell r="M415">
            <v>3495.4549999999999</v>
          </cell>
          <cell r="N415" t="e">
            <v>#N/A</v>
          </cell>
          <cell r="O415" t="e">
            <v>#N/A</v>
          </cell>
          <cell r="P415" t="e">
            <v>#N/A</v>
          </cell>
          <cell r="R415" t="e">
            <v>#N/A</v>
          </cell>
          <cell r="S415" t="e">
            <v>#N/A</v>
          </cell>
          <cell r="T415" t="e">
            <v>#N/A</v>
          </cell>
          <cell r="U415" t="e">
            <v>#DIV/0!</v>
          </cell>
        </row>
        <row r="416">
          <cell r="A416">
            <v>42755</v>
          </cell>
          <cell r="B416" t="e">
            <v>#N/A</v>
          </cell>
          <cell r="C416">
            <v>3412.8470000000002</v>
          </cell>
          <cell r="D416" t="e">
            <v>#N/A</v>
          </cell>
          <cell r="E416" t="e">
            <v>#N/A</v>
          </cell>
          <cell r="F416" t="e">
            <v>#N/A</v>
          </cell>
          <cell r="H416" t="e">
            <v>#N/A</v>
          </cell>
          <cell r="I416" t="e">
            <v>#N/A</v>
          </cell>
          <cell r="K416" t="e">
            <v>#N/A</v>
          </cell>
          <cell r="L416" t="e">
            <v>#N/A</v>
          </cell>
          <cell r="M416">
            <v>3495.4549999999999</v>
          </cell>
          <cell r="N416" t="e">
            <v>#N/A</v>
          </cell>
          <cell r="O416" t="e">
            <v>#N/A</v>
          </cell>
          <cell r="P416" t="e">
            <v>#N/A</v>
          </cell>
          <cell r="R416" t="e">
            <v>#N/A</v>
          </cell>
          <cell r="S416" t="e">
            <v>#N/A</v>
          </cell>
          <cell r="T416" t="e">
            <v>#N/A</v>
          </cell>
          <cell r="U416" t="e">
            <v>#DIV/0!</v>
          </cell>
        </row>
        <row r="417">
          <cell r="A417">
            <v>42758</v>
          </cell>
          <cell r="B417" t="e">
            <v>#N/A</v>
          </cell>
          <cell r="C417">
            <v>3412.8470000000002</v>
          </cell>
          <cell r="D417" t="e">
            <v>#N/A</v>
          </cell>
          <cell r="E417" t="e">
            <v>#N/A</v>
          </cell>
          <cell r="F417" t="e">
            <v>#N/A</v>
          </cell>
          <cell r="H417" t="e">
            <v>#N/A</v>
          </cell>
          <cell r="I417" t="e">
            <v>#N/A</v>
          </cell>
          <cell r="K417" t="e">
            <v>#N/A</v>
          </cell>
          <cell r="L417" t="e">
            <v>#N/A</v>
          </cell>
          <cell r="M417">
            <v>3495.4549999999999</v>
          </cell>
          <cell r="N417" t="e">
            <v>#N/A</v>
          </cell>
          <cell r="O417" t="e">
            <v>#N/A</v>
          </cell>
          <cell r="P417" t="e">
            <v>#N/A</v>
          </cell>
          <cell r="R417" t="e">
            <v>#N/A</v>
          </cell>
          <cell r="S417" t="e">
            <v>#N/A</v>
          </cell>
          <cell r="T417" t="e">
            <v>#N/A</v>
          </cell>
          <cell r="U417" t="e">
            <v>#DIV/0!</v>
          </cell>
        </row>
        <row r="418">
          <cell r="A418">
            <v>42759</v>
          </cell>
          <cell r="B418" t="e">
            <v>#N/A</v>
          </cell>
          <cell r="C418">
            <v>3412.8470000000002</v>
          </cell>
          <cell r="D418" t="e">
            <v>#N/A</v>
          </cell>
          <cell r="E418" t="e">
            <v>#N/A</v>
          </cell>
          <cell r="F418" t="e">
            <v>#N/A</v>
          </cell>
          <cell r="H418" t="e">
            <v>#N/A</v>
          </cell>
          <cell r="I418" t="e">
            <v>#N/A</v>
          </cell>
          <cell r="K418" t="e">
            <v>#N/A</v>
          </cell>
          <cell r="L418" t="e">
            <v>#N/A</v>
          </cell>
          <cell r="M418">
            <v>3495.4549999999999</v>
          </cell>
          <cell r="N418" t="e">
            <v>#N/A</v>
          </cell>
          <cell r="O418" t="e">
            <v>#N/A</v>
          </cell>
          <cell r="P418" t="e">
            <v>#N/A</v>
          </cell>
          <cell r="R418" t="e">
            <v>#N/A</v>
          </cell>
          <cell r="S418" t="e">
            <v>#N/A</v>
          </cell>
          <cell r="T418" t="e">
            <v>#N/A</v>
          </cell>
          <cell r="U418" t="e">
            <v>#DIV/0!</v>
          </cell>
        </row>
        <row r="419">
          <cell r="A419">
            <v>42760</v>
          </cell>
          <cell r="B419" t="e">
            <v>#N/A</v>
          </cell>
          <cell r="C419">
            <v>3412.8470000000002</v>
          </cell>
          <cell r="D419" t="e">
            <v>#N/A</v>
          </cell>
          <cell r="E419" t="e">
            <v>#N/A</v>
          </cell>
          <cell r="F419" t="e">
            <v>#N/A</v>
          </cell>
          <cell r="H419" t="e">
            <v>#N/A</v>
          </cell>
          <cell r="I419" t="e">
            <v>#N/A</v>
          </cell>
          <cell r="K419" t="e">
            <v>#N/A</v>
          </cell>
          <cell r="L419" t="e">
            <v>#N/A</v>
          </cell>
          <cell r="M419">
            <v>3495.4549999999999</v>
          </cell>
          <cell r="N419" t="e">
            <v>#N/A</v>
          </cell>
          <cell r="O419" t="e">
            <v>#N/A</v>
          </cell>
          <cell r="P419" t="e">
            <v>#N/A</v>
          </cell>
          <cell r="R419" t="e">
            <v>#N/A</v>
          </cell>
          <cell r="S419" t="e">
            <v>#N/A</v>
          </cell>
          <cell r="T419" t="e">
            <v>#N/A</v>
          </cell>
          <cell r="U419" t="e">
            <v>#DIV/0!</v>
          </cell>
        </row>
        <row r="420">
          <cell r="A420">
            <v>42761</v>
          </cell>
          <cell r="B420" t="e">
            <v>#N/A</v>
          </cell>
          <cell r="C420">
            <v>3412.8470000000002</v>
          </cell>
          <cell r="D420" t="e">
            <v>#N/A</v>
          </cell>
          <cell r="E420" t="e">
            <v>#N/A</v>
          </cell>
          <cell r="F420" t="e">
            <v>#N/A</v>
          </cell>
          <cell r="H420" t="e">
            <v>#N/A</v>
          </cell>
          <cell r="I420" t="e">
            <v>#N/A</v>
          </cell>
          <cell r="K420" t="e">
            <v>#N/A</v>
          </cell>
          <cell r="L420" t="e">
            <v>#N/A</v>
          </cell>
          <cell r="M420">
            <v>3495.4549999999999</v>
          </cell>
          <cell r="N420" t="e">
            <v>#N/A</v>
          </cell>
          <cell r="O420" t="e">
            <v>#N/A</v>
          </cell>
          <cell r="P420" t="e">
            <v>#N/A</v>
          </cell>
          <cell r="R420" t="e">
            <v>#N/A</v>
          </cell>
          <cell r="S420" t="e">
            <v>#N/A</v>
          </cell>
          <cell r="T420" t="e">
            <v>#N/A</v>
          </cell>
          <cell r="U420" t="e">
            <v>#DIV/0!</v>
          </cell>
        </row>
        <row r="421">
          <cell r="A421">
            <v>42762</v>
          </cell>
          <cell r="B421" t="e">
            <v>#N/A</v>
          </cell>
          <cell r="C421">
            <v>3412.8470000000002</v>
          </cell>
          <cell r="D421" t="e">
            <v>#N/A</v>
          </cell>
          <cell r="E421" t="e">
            <v>#N/A</v>
          </cell>
          <cell r="F421" t="e">
            <v>#N/A</v>
          </cell>
          <cell r="H421" t="e">
            <v>#N/A</v>
          </cell>
          <cell r="I421" t="e">
            <v>#N/A</v>
          </cell>
          <cell r="K421" t="e">
            <v>#N/A</v>
          </cell>
          <cell r="L421" t="e">
            <v>#N/A</v>
          </cell>
          <cell r="M421">
            <v>3495.4549999999999</v>
          </cell>
          <cell r="N421" t="e">
            <v>#N/A</v>
          </cell>
          <cell r="O421" t="e">
            <v>#N/A</v>
          </cell>
          <cell r="P421" t="e">
            <v>#N/A</v>
          </cell>
          <cell r="R421" t="e">
            <v>#N/A</v>
          </cell>
          <cell r="S421" t="e">
            <v>#N/A</v>
          </cell>
          <cell r="T421" t="e">
            <v>#N/A</v>
          </cell>
          <cell r="U421" t="e">
            <v>#DIV/0!</v>
          </cell>
        </row>
        <row r="422">
          <cell r="A422">
            <v>42765</v>
          </cell>
          <cell r="B422" t="e">
            <v>#N/A</v>
          </cell>
          <cell r="C422">
            <v>3412.8470000000002</v>
          </cell>
          <cell r="D422" t="e">
            <v>#N/A</v>
          </cell>
          <cell r="E422" t="e">
            <v>#N/A</v>
          </cell>
          <cell r="F422" t="e">
            <v>#N/A</v>
          </cell>
          <cell r="H422" t="e">
            <v>#N/A</v>
          </cell>
          <cell r="I422" t="e">
            <v>#N/A</v>
          </cell>
          <cell r="K422" t="e">
            <v>#N/A</v>
          </cell>
          <cell r="L422" t="e">
            <v>#N/A</v>
          </cell>
          <cell r="M422">
            <v>3495.4549999999999</v>
          </cell>
          <cell r="N422" t="e">
            <v>#N/A</v>
          </cell>
          <cell r="O422" t="e">
            <v>#N/A</v>
          </cell>
          <cell r="P422" t="e">
            <v>#N/A</v>
          </cell>
          <cell r="R422" t="e">
            <v>#N/A</v>
          </cell>
          <cell r="S422" t="e">
            <v>#N/A</v>
          </cell>
          <cell r="T422" t="e">
            <v>#N/A</v>
          </cell>
          <cell r="U422" t="e">
            <v>#DIV/0!</v>
          </cell>
        </row>
        <row r="423">
          <cell r="A423">
            <v>42766</v>
          </cell>
          <cell r="B423" t="e">
            <v>#N/A</v>
          </cell>
          <cell r="C423">
            <v>3412.8470000000002</v>
          </cell>
          <cell r="D423" t="e">
            <v>#N/A</v>
          </cell>
          <cell r="E423" t="e">
            <v>#N/A</v>
          </cell>
          <cell r="F423" t="e">
            <v>#N/A</v>
          </cell>
          <cell r="H423" t="e">
            <v>#N/A</v>
          </cell>
          <cell r="I423" t="e">
            <v>#N/A</v>
          </cell>
          <cell r="K423" t="e">
            <v>#N/A</v>
          </cell>
          <cell r="L423" t="e">
            <v>#N/A</v>
          </cell>
          <cell r="M423">
            <v>3495.4549999999999</v>
          </cell>
          <cell r="N423" t="e">
            <v>#N/A</v>
          </cell>
          <cell r="O423" t="e">
            <v>#N/A</v>
          </cell>
          <cell r="P423" t="e">
            <v>#N/A</v>
          </cell>
          <cell r="R423" t="e">
            <v>#N/A</v>
          </cell>
          <cell r="S423" t="e">
            <v>#N/A</v>
          </cell>
          <cell r="T423" t="e">
            <v>#N/A</v>
          </cell>
          <cell r="U423" t="e">
            <v>#DIV/0!</v>
          </cell>
        </row>
        <row r="424">
          <cell r="A424">
            <v>42767</v>
          </cell>
          <cell r="B424" t="e">
            <v>#N/A</v>
          </cell>
          <cell r="C424">
            <v>3412.8470000000002</v>
          </cell>
          <cell r="D424" t="e">
            <v>#N/A</v>
          </cell>
          <cell r="E424" t="e">
            <v>#N/A</v>
          </cell>
          <cell r="F424" t="e">
            <v>#N/A</v>
          </cell>
          <cell r="H424" t="e">
            <v>#N/A</v>
          </cell>
          <cell r="I424" t="e">
            <v>#N/A</v>
          </cell>
          <cell r="K424" t="e">
            <v>#N/A</v>
          </cell>
          <cell r="L424" t="e">
            <v>#N/A</v>
          </cell>
          <cell r="M424">
            <v>3495.4549999999999</v>
          </cell>
          <cell r="N424" t="e">
            <v>#N/A</v>
          </cell>
          <cell r="O424" t="e">
            <v>#N/A</v>
          </cell>
          <cell r="P424" t="e">
            <v>#N/A</v>
          </cell>
          <cell r="R424" t="e">
            <v>#N/A</v>
          </cell>
          <cell r="S424" t="e">
            <v>#N/A</v>
          </cell>
          <cell r="T424" t="e">
            <v>#N/A</v>
          </cell>
          <cell r="U424" t="e">
            <v>#DIV/0!</v>
          </cell>
        </row>
        <row r="425">
          <cell r="A425">
            <v>42768</v>
          </cell>
          <cell r="B425" t="e">
            <v>#N/A</v>
          </cell>
          <cell r="C425">
            <v>3412.8470000000002</v>
          </cell>
          <cell r="D425" t="e">
            <v>#N/A</v>
          </cell>
          <cell r="E425" t="e">
            <v>#N/A</v>
          </cell>
          <cell r="F425" t="e">
            <v>#N/A</v>
          </cell>
          <cell r="H425" t="e">
            <v>#N/A</v>
          </cell>
          <cell r="I425" t="e">
            <v>#N/A</v>
          </cell>
          <cell r="K425" t="e">
            <v>#N/A</v>
          </cell>
          <cell r="L425" t="e">
            <v>#N/A</v>
          </cell>
          <cell r="M425">
            <v>3495.4549999999999</v>
          </cell>
          <cell r="N425" t="e">
            <v>#N/A</v>
          </cell>
          <cell r="O425" t="e">
            <v>#N/A</v>
          </cell>
          <cell r="P425" t="e">
            <v>#N/A</v>
          </cell>
          <cell r="R425" t="e">
            <v>#N/A</v>
          </cell>
          <cell r="S425" t="e">
            <v>#N/A</v>
          </cell>
          <cell r="T425" t="e">
            <v>#N/A</v>
          </cell>
          <cell r="U425" t="e">
            <v>#DIV/0!</v>
          </cell>
        </row>
        <row r="426">
          <cell r="A426">
            <v>42769</v>
          </cell>
          <cell r="B426" t="e">
            <v>#N/A</v>
          </cell>
          <cell r="C426">
            <v>3412.8470000000002</v>
          </cell>
          <cell r="D426" t="e">
            <v>#N/A</v>
          </cell>
          <cell r="E426" t="e">
            <v>#N/A</v>
          </cell>
          <cell r="F426" t="e">
            <v>#N/A</v>
          </cell>
          <cell r="H426" t="e">
            <v>#N/A</v>
          </cell>
          <cell r="I426" t="e">
            <v>#N/A</v>
          </cell>
          <cell r="K426" t="e">
            <v>#N/A</v>
          </cell>
          <cell r="L426" t="e">
            <v>#N/A</v>
          </cell>
          <cell r="M426">
            <v>3495.4549999999999</v>
          </cell>
          <cell r="N426" t="e">
            <v>#N/A</v>
          </cell>
          <cell r="O426" t="e">
            <v>#N/A</v>
          </cell>
          <cell r="P426" t="e">
            <v>#N/A</v>
          </cell>
          <cell r="R426" t="e">
            <v>#N/A</v>
          </cell>
          <cell r="S426" t="e">
            <v>#N/A</v>
          </cell>
          <cell r="T426" t="e">
            <v>#N/A</v>
          </cell>
          <cell r="U426" t="e">
            <v>#DIV/0!</v>
          </cell>
        </row>
        <row r="427">
          <cell r="A427">
            <v>42772</v>
          </cell>
          <cell r="B427" t="e">
            <v>#N/A</v>
          </cell>
          <cell r="C427">
            <v>3412.8470000000002</v>
          </cell>
          <cell r="D427" t="e">
            <v>#N/A</v>
          </cell>
          <cell r="E427" t="e">
            <v>#N/A</v>
          </cell>
          <cell r="F427" t="e">
            <v>#N/A</v>
          </cell>
          <cell r="H427" t="e">
            <v>#N/A</v>
          </cell>
          <cell r="I427" t="e">
            <v>#N/A</v>
          </cell>
          <cell r="K427" t="e">
            <v>#N/A</v>
          </cell>
          <cell r="L427" t="e">
            <v>#N/A</v>
          </cell>
          <cell r="M427">
            <v>3495.4549999999999</v>
          </cell>
          <cell r="N427" t="e">
            <v>#N/A</v>
          </cell>
          <cell r="O427" t="e">
            <v>#N/A</v>
          </cell>
          <cell r="P427" t="e">
            <v>#N/A</v>
          </cell>
          <cell r="R427" t="e">
            <v>#N/A</v>
          </cell>
          <cell r="S427" t="e">
            <v>#N/A</v>
          </cell>
          <cell r="T427" t="e">
            <v>#N/A</v>
          </cell>
          <cell r="U427" t="e">
            <v>#DIV/0!</v>
          </cell>
        </row>
        <row r="428">
          <cell r="A428">
            <v>42773</v>
          </cell>
          <cell r="B428" t="e">
            <v>#N/A</v>
          </cell>
          <cell r="C428">
            <v>3412.8470000000002</v>
          </cell>
          <cell r="D428" t="e">
            <v>#N/A</v>
          </cell>
          <cell r="E428" t="e">
            <v>#N/A</v>
          </cell>
          <cell r="F428" t="e">
            <v>#N/A</v>
          </cell>
          <cell r="H428" t="e">
            <v>#N/A</v>
          </cell>
          <cell r="I428" t="e">
            <v>#N/A</v>
          </cell>
          <cell r="K428" t="e">
            <v>#N/A</v>
          </cell>
          <cell r="L428" t="e">
            <v>#N/A</v>
          </cell>
          <cell r="M428">
            <v>3495.4549999999999</v>
          </cell>
          <cell r="N428" t="e">
            <v>#N/A</v>
          </cell>
          <cell r="O428" t="e">
            <v>#N/A</v>
          </cell>
          <cell r="P428" t="e">
            <v>#N/A</v>
          </cell>
          <cell r="R428" t="e">
            <v>#N/A</v>
          </cell>
          <cell r="S428" t="e">
            <v>#N/A</v>
          </cell>
          <cell r="T428" t="e">
            <v>#N/A</v>
          </cell>
          <cell r="U428" t="e">
            <v>#DIV/0!</v>
          </cell>
        </row>
        <row r="429">
          <cell r="A429">
            <v>42774</v>
          </cell>
          <cell r="B429" t="e">
            <v>#N/A</v>
          </cell>
          <cell r="C429">
            <v>3412.8470000000002</v>
          </cell>
          <cell r="D429" t="e">
            <v>#N/A</v>
          </cell>
          <cell r="E429" t="e">
            <v>#N/A</v>
          </cell>
          <cell r="F429" t="e">
            <v>#N/A</v>
          </cell>
          <cell r="H429" t="e">
            <v>#N/A</v>
          </cell>
          <cell r="I429" t="e">
            <v>#N/A</v>
          </cell>
          <cell r="K429" t="e">
            <v>#N/A</v>
          </cell>
          <cell r="L429" t="e">
            <v>#N/A</v>
          </cell>
          <cell r="M429">
            <v>3495.4549999999999</v>
          </cell>
          <cell r="N429" t="e">
            <v>#N/A</v>
          </cell>
          <cell r="O429" t="e">
            <v>#N/A</v>
          </cell>
          <cell r="P429" t="e">
            <v>#N/A</v>
          </cell>
          <cell r="R429" t="e">
            <v>#N/A</v>
          </cell>
          <cell r="S429" t="e">
            <v>#N/A</v>
          </cell>
          <cell r="T429" t="e">
            <v>#N/A</v>
          </cell>
          <cell r="U429" t="e">
            <v>#DIV/0!</v>
          </cell>
        </row>
        <row r="430">
          <cell r="A430">
            <v>42775</v>
          </cell>
          <cell r="B430" t="e">
            <v>#N/A</v>
          </cell>
          <cell r="C430">
            <v>3412.8470000000002</v>
          </cell>
          <cell r="D430" t="e">
            <v>#N/A</v>
          </cell>
          <cell r="E430" t="e">
            <v>#N/A</v>
          </cell>
          <cell r="F430" t="e">
            <v>#N/A</v>
          </cell>
          <cell r="H430" t="e">
            <v>#N/A</v>
          </cell>
          <cell r="I430" t="e">
            <v>#N/A</v>
          </cell>
          <cell r="K430" t="e">
            <v>#N/A</v>
          </cell>
          <cell r="L430" t="e">
            <v>#N/A</v>
          </cell>
          <cell r="M430">
            <v>3495.4549999999999</v>
          </cell>
          <cell r="N430" t="e">
            <v>#N/A</v>
          </cell>
          <cell r="O430" t="e">
            <v>#N/A</v>
          </cell>
          <cell r="P430" t="e">
            <v>#N/A</v>
          </cell>
          <cell r="R430" t="e">
            <v>#N/A</v>
          </cell>
          <cell r="S430" t="e">
            <v>#N/A</v>
          </cell>
          <cell r="T430" t="e">
            <v>#N/A</v>
          </cell>
          <cell r="U430" t="e">
            <v>#DIV/0!</v>
          </cell>
        </row>
        <row r="431">
          <cell r="A431">
            <v>42776</v>
          </cell>
          <cell r="B431" t="e">
            <v>#N/A</v>
          </cell>
          <cell r="C431">
            <v>3412.8470000000002</v>
          </cell>
          <cell r="D431" t="e">
            <v>#N/A</v>
          </cell>
          <cell r="E431" t="e">
            <v>#N/A</v>
          </cell>
          <cell r="F431" t="e">
            <v>#N/A</v>
          </cell>
          <cell r="H431" t="e">
            <v>#N/A</v>
          </cell>
          <cell r="I431" t="e">
            <v>#N/A</v>
          </cell>
          <cell r="K431" t="e">
            <v>#N/A</v>
          </cell>
          <cell r="L431" t="e">
            <v>#N/A</v>
          </cell>
          <cell r="M431">
            <v>3495.4549999999999</v>
          </cell>
          <cell r="N431" t="e">
            <v>#N/A</v>
          </cell>
          <cell r="O431" t="e">
            <v>#N/A</v>
          </cell>
          <cell r="P431" t="e">
            <v>#N/A</v>
          </cell>
          <cell r="R431" t="e">
            <v>#N/A</v>
          </cell>
          <cell r="S431" t="e">
            <v>#N/A</v>
          </cell>
          <cell r="T431" t="e">
            <v>#N/A</v>
          </cell>
          <cell r="U431" t="e">
            <v>#DIV/0!</v>
          </cell>
        </row>
        <row r="432">
          <cell r="A432">
            <v>42779</v>
          </cell>
          <cell r="B432" t="e">
            <v>#N/A</v>
          </cell>
          <cell r="C432">
            <v>3412.8470000000002</v>
          </cell>
          <cell r="D432" t="e">
            <v>#N/A</v>
          </cell>
          <cell r="E432" t="e">
            <v>#N/A</v>
          </cell>
          <cell r="F432" t="e">
            <v>#N/A</v>
          </cell>
          <cell r="H432" t="e">
            <v>#N/A</v>
          </cell>
          <cell r="I432" t="e">
            <v>#N/A</v>
          </cell>
          <cell r="K432" t="e">
            <v>#N/A</v>
          </cell>
          <cell r="L432" t="e">
            <v>#N/A</v>
          </cell>
          <cell r="M432">
            <v>3495.4549999999999</v>
          </cell>
          <cell r="N432" t="e">
            <v>#N/A</v>
          </cell>
          <cell r="O432" t="e">
            <v>#N/A</v>
          </cell>
          <cell r="P432" t="e">
            <v>#N/A</v>
          </cell>
          <cell r="R432" t="e">
            <v>#N/A</v>
          </cell>
          <cell r="S432" t="e">
            <v>#N/A</v>
          </cell>
          <cell r="T432" t="e">
            <v>#N/A</v>
          </cell>
          <cell r="U432" t="e">
            <v>#DIV/0!</v>
          </cell>
        </row>
        <row r="433">
          <cell r="A433">
            <v>42780</v>
          </cell>
          <cell r="B433" t="e">
            <v>#N/A</v>
          </cell>
          <cell r="C433">
            <v>3412.8470000000002</v>
          </cell>
          <cell r="D433" t="e">
            <v>#N/A</v>
          </cell>
          <cell r="E433" t="e">
            <v>#N/A</v>
          </cell>
          <cell r="F433" t="e">
            <v>#N/A</v>
          </cell>
          <cell r="H433" t="e">
            <v>#N/A</v>
          </cell>
          <cell r="I433" t="e">
            <v>#N/A</v>
          </cell>
          <cell r="K433" t="e">
            <v>#N/A</v>
          </cell>
          <cell r="L433" t="e">
            <v>#N/A</v>
          </cell>
          <cell r="M433">
            <v>3495.4549999999999</v>
          </cell>
          <cell r="N433" t="e">
            <v>#N/A</v>
          </cell>
          <cell r="O433" t="e">
            <v>#N/A</v>
          </cell>
          <cell r="P433" t="e">
            <v>#N/A</v>
          </cell>
          <cell r="R433" t="e">
            <v>#N/A</v>
          </cell>
          <cell r="S433" t="e">
            <v>#N/A</v>
          </cell>
          <cell r="T433" t="e">
            <v>#N/A</v>
          </cell>
          <cell r="U433" t="e">
            <v>#DIV/0!</v>
          </cell>
        </row>
        <row r="434">
          <cell r="A434">
            <v>42781</v>
          </cell>
          <cell r="B434" t="e">
            <v>#N/A</v>
          </cell>
          <cell r="C434">
            <v>3412.8470000000002</v>
          </cell>
          <cell r="D434" t="e">
            <v>#N/A</v>
          </cell>
          <cell r="E434" t="e">
            <v>#N/A</v>
          </cell>
          <cell r="F434" t="e">
            <v>#N/A</v>
          </cell>
          <cell r="H434" t="e">
            <v>#N/A</v>
          </cell>
          <cell r="I434" t="e">
            <v>#N/A</v>
          </cell>
          <cell r="K434" t="e">
            <v>#N/A</v>
          </cell>
          <cell r="L434" t="e">
            <v>#N/A</v>
          </cell>
          <cell r="M434">
            <v>3495.4549999999999</v>
          </cell>
          <cell r="N434" t="e">
            <v>#N/A</v>
          </cell>
          <cell r="O434" t="e">
            <v>#N/A</v>
          </cell>
          <cell r="P434" t="e">
            <v>#N/A</v>
          </cell>
          <cell r="R434" t="e">
            <v>#N/A</v>
          </cell>
          <cell r="S434" t="e">
            <v>#N/A</v>
          </cell>
          <cell r="T434" t="e">
            <v>#N/A</v>
          </cell>
          <cell r="U434" t="e">
            <v>#DIV/0!</v>
          </cell>
        </row>
        <row r="435">
          <cell r="A435">
            <v>42782</v>
          </cell>
          <cell r="B435" t="e">
            <v>#N/A</v>
          </cell>
          <cell r="C435">
            <v>3412.8470000000002</v>
          </cell>
          <cell r="D435" t="e">
            <v>#N/A</v>
          </cell>
          <cell r="E435" t="e">
            <v>#N/A</v>
          </cell>
          <cell r="F435" t="e">
            <v>#N/A</v>
          </cell>
          <cell r="H435" t="e">
            <v>#N/A</v>
          </cell>
          <cell r="I435" t="e">
            <v>#N/A</v>
          </cell>
          <cell r="K435" t="e">
            <v>#N/A</v>
          </cell>
          <cell r="L435" t="e">
            <v>#N/A</v>
          </cell>
          <cell r="M435">
            <v>3495.4549999999999</v>
          </cell>
          <cell r="N435" t="e">
            <v>#N/A</v>
          </cell>
          <cell r="O435" t="e">
            <v>#N/A</v>
          </cell>
          <cell r="P435" t="e">
            <v>#N/A</v>
          </cell>
          <cell r="R435" t="e">
            <v>#N/A</v>
          </cell>
          <cell r="S435" t="e">
            <v>#N/A</v>
          </cell>
          <cell r="T435" t="e">
            <v>#N/A</v>
          </cell>
          <cell r="U435" t="e">
            <v>#DIV/0!</v>
          </cell>
        </row>
        <row r="436">
          <cell r="A436">
            <v>42783</v>
          </cell>
          <cell r="B436" t="e">
            <v>#N/A</v>
          </cell>
          <cell r="C436">
            <v>3412.8470000000002</v>
          </cell>
          <cell r="D436" t="e">
            <v>#N/A</v>
          </cell>
          <cell r="E436" t="e">
            <v>#N/A</v>
          </cell>
          <cell r="F436" t="e">
            <v>#N/A</v>
          </cell>
          <cell r="H436" t="e">
            <v>#N/A</v>
          </cell>
          <cell r="I436" t="e">
            <v>#N/A</v>
          </cell>
          <cell r="K436" t="e">
            <v>#N/A</v>
          </cell>
          <cell r="L436" t="e">
            <v>#N/A</v>
          </cell>
          <cell r="M436">
            <v>3495.4549999999999</v>
          </cell>
          <cell r="N436" t="e">
            <v>#N/A</v>
          </cell>
          <cell r="O436" t="e">
            <v>#N/A</v>
          </cell>
          <cell r="P436" t="e">
            <v>#N/A</v>
          </cell>
          <cell r="R436" t="e">
            <v>#N/A</v>
          </cell>
          <cell r="S436" t="e">
            <v>#N/A</v>
          </cell>
          <cell r="T436" t="e">
            <v>#N/A</v>
          </cell>
          <cell r="U436" t="e">
            <v>#DIV/0!</v>
          </cell>
        </row>
        <row r="437">
          <cell r="A437">
            <v>42786</v>
          </cell>
          <cell r="B437" t="e">
            <v>#N/A</v>
          </cell>
          <cell r="C437">
            <v>3412.8470000000002</v>
          </cell>
          <cell r="D437" t="e">
            <v>#N/A</v>
          </cell>
          <cell r="E437" t="e">
            <v>#N/A</v>
          </cell>
          <cell r="F437" t="e">
            <v>#N/A</v>
          </cell>
          <cell r="H437" t="e">
            <v>#N/A</v>
          </cell>
          <cell r="I437" t="e">
            <v>#N/A</v>
          </cell>
          <cell r="K437" t="e">
            <v>#N/A</v>
          </cell>
          <cell r="L437" t="e">
            <v>#N/A</v>
          </cell>
          <cell r="M437">
            <v>3495.4549999999999</v>
          </cell>
          <cell r="N437" t="e">
            <v>#N/A</v>
          </cell>
          <cell r="O437" t="e">
            <v>#N/A</v>
          </cell>
          <cell r="P437" t="e">
            <v>#N/A</v>
          </cell>
          <cell r="R437" t="e">
            <v>#N/A</v>
          </cell>
          <cell r="S437" t="e">
            <v>#N/A</v>
          </cell>
          <cell r="T437" t="e">
            <v>#N/A</v>
          </cell>
          <cell r="U437" t="e">
            <v>#DIV/0!</v>
          </cell>
        </row>
        <row r="438">
          <cell r="A438">
            <v>42787</v>
          </cell>
          <cell r="B438" t="e">
            <v>#N/A</v>
          </cell>
          <cell r="C438">
            <v>3412.8470000000002</v>
          </cell>
          <cell r="D438" t="e">
            <v>#N/A</v>
          </cell>
          <cell r="E438" t="e">
            <v>#N/A</v>
          </cell>
          <cell r="F438" t="e">
            <v>#N/A</v>
          </cell>
          <cell r="H438" t="e">
            <v>#N/A</v>
          </cell>
          <cell r="I438" t="e">
            <v>#N/A</v>
          </cell>
          <cell r="K438" t="e">
            <v>#N/A</v>
          </cell>
          <cell r="L438" t="e">
            <v>#N/A</v>
          </cell>
          <cell r="M438">
            <v>3495.4549999999999</v>
          </cell>
          <cell r="N438" t="e">
            <v>#N/A</v>
          </cell>
          <cell r="O438" t="e">
            <v>#N/A</v>
          </cell>
          <cell r="P438" t="e">
            <v>#N/A</v>
          </cell>
          <cell r="R438" t="e">
            <v>#N/A</v>
          </cell>
          <cell r="S438" t="e">
            <v>#N/A</v>
          </cell>
          <cell r="T438" t="e">
            <v>#N/A</v>
          </cell>
          <cell r="U438" t="e">
            <v>#DIV/0!</v>
          </cell>
        </row>
        <row r="439">
          <cell r="A439">
            <v>42788</v>
          </cell>
          <cell r="B439" t="e">
            <v>#N/A</v>
          </cell>
          <cell r="C439">
            <v>3412.8470000000002</v>
          </cell>
          <cell r="D439" t="e">
            <v>#N/A</v>
          </cell>
          <cell r="E439" t="e">
            <v>#N/A</v>
          </cell>
          <cell r="F439" t="e">
            <v>#N/A</v>
          </cell>
          <cell r="H439" t="e">
            <v>#N/A</v>
          </cell>
          <cell r="I439" t="e">
            <v>#N/A</v>
          </cell>
          <cell r="K439" t="e">
            <v>#N/A</v>
          </cell>
          <cell r="L439" t="e">
            <v>#N/A</v>
          </cell>
          <cell r="M439">
            <v>3495.4549999999999</v>
          </cell>
          <cell r="N439" t="e">
            <v>#N/A</v>
          </cell>
          <cell r="O439" t="e">
            <v>#N/A</v>
          </cell>
          <cell r="P439" t="e">
            <v>#N/A</v>
          </cell>
          <cell r="R439" t="e">
            <v>#N/A</v>
          </cell>
          <cell r="S439" t="e">
            <v>#N/A</v>
          </cell>
          <cell r="T439" t="e">
            <v>#N/A</v>
          </cell>
          <cell r="U439" t="e">
            <v>#DIV/0!</v>
          </cell>
        </row>
        <row r="440">
          <cell r="A440">
            <v>42789</v>
          </cell>
          <cell r="B440" t="e">
            <v>#N/A</v>
          </cell>
          <cell r="C440">
            <v>3412.8470000000002</v>
          </cell>
          <cell r="D440" t="e">
            <v>#N/A</v>
          </cell>
          <cell r="E440" t="e">
            <v>#N/A</v>
          </cell>
          <cell r="F440" t="e">
            <v>#N/A</v>
          </cell>
          <cell r="H440" t="e">
            <v>#N/A</v>
          </cell>
          <cell r="I440" t="e">
            <v>#N/A</v>
          </cell>
          <cell r="K440" t="e">
            <v>#N/A</v>
          </cell>
          <cell r="L440" t="e">
            <v>#N/A</v>
          </cell>
          <cell r="M440">
            <v>3495.4549999999999</v>
          </cell>
          <cell r="N440" t="e">
            <v>#N/A</v>
          </cell>
          <cell r="O440" t="e">
            <v>#N/A</v>
          </cell>
          <cell r="P440" t="e">
            <v>#N/A</v>
          </cell>
          <cell r="R440" t="e">
            <v>#N/A</v>
          </cell>
          <cell r="S440" t="e">
            <v>#N/A</v>
          </cell>
          <cell r="T440" t="e">
            <v>#N/A</v>
          </cell>
          <cell r="U440" t="e">
            <v>#DIV/0!</v>
          </cell>
        </row>
        <row r="441">
          <cell r="A441">
            <v>42790</v>
          </cell>
          <cell r="B441" t="e">
            <v>#N/A</v>
          </cell>
          <cell r="C441">
            <v>3412.8470000000002</v>
          </cell>
          <cell r="D441" t="e">
            <v>#N/A</v>
          </cell>
          <cell r="E441" t="e">
            <v>#N/A</v>
          </cell>
          <cell r="F441" t="e">
            <v>#N/A</v>
          </cell>
          <cell r="H441" t="e">
            <v>#N/A</v>
          </cell>
          <cell r="I441" t="e">
            <v>#N/A</v>
          </cell>
          <cell r="K441" t="e">
            <v>#N/A</v>
          </cell>
          <cell r="L441" t="e">
            <v>#N/A</v>
          </cell>
          <cell r="M441">
            <v>3495.4549999999999</v>
          </cell>
          <cell r="N441" t="e">
            <v>#N/A</v>
          </cell>
          <cell r="O441" t="e">
            <v>#N/A</v>
          </cell>
          <cell r="P441" t="e">
            <v>#N/A</v>
          </cell>
          <cell r="R441" t="e">
            <v>#N/A</v>
          </cell>
          <cell r="S441" t="e">
            <v>#N/A</v>
          </cell>
          <cell r="T441" t="e">
            <v>#N/A</v>
          </cell>
          <cell r="U441" t="e">
            <v>#DIV/0!</v>
          </cell>
        </row>
        <row r="442">
          <cell r="A442">
            <v>42793</v>
          </cell>
          <cell r="B442" t="e">
            <v>#N/A</v>
          </cell>
          <cell r="C442">
            <v>3412.8470000000002</v>
          </cell>
          <cell r="D442" t="e">
            <v>#N/A</v>
          </cell>
          <cell r="E442" t="e">
            <v>#N/A</v>
          </cell>
          <cell r="F442" t="e">
            <v>#N/A</v>
          </cell>
          <cell r="H442" t="e">
            <v>#N/A</v>
          </cell>
          <cell r="I442" t="e">
            <v>#N/A</v>
          </cell>
          <cell r="K442" t="e">
            <v>#N/A</v>
          </cell>
          <cell r="L442" t="e">
            <v>#N/A</v>
          </cell>
          <cell r="M442">
            <v>3495.4549999999999</v>
          </cell>
          <cell r="N442" t="e">
            <v>#N/A</v>
          </cell>
          <cell r="O442" t="e">
            <v>#N/A</v>
          </cell>
          <cell r="P442" t="e">
            <v>#N/A</v>
          </cell>
          <cell r="R442" t="e">
            <v>#N/A</v>
          </cell>
          <cell r="S442" t="e">
            <v>#N/A</v>
          </cell>
          <cell r="T442" t="e">
            <v>#N/A</v>
          </cell>
          <cell r="U442" t="e">
            <v>#DIV/0!</v>
          </cell>
        </row>
        <row r="443">
          <cell r="A443">
            <v>42794</v>
          </cell>
          <cell r="B443" t="e">
            <v>#N/A</v>
          </cell>
          <cell r="C443">
            <v>3412.8470000000002</v>
          </cell>
          <cell r="D443" t="e">
            <v>#N/A</v>
          </cell>
          <cell r="E443" t="e">
            <v>#N/A</v>
          </cell>
          <cell r="F443" t="e">
            <v>#N/A</v>
          </cell>
          <cell r="H443" t="e">
            <v>#N/A</v>
          </cell>
          <cell r="I443" t="e">
            <v>#N/A</v>
          </cell>
          <cell r="K443" t="e">
            <v>#N/A</v>
          </cell>
          <cell r="L443" t="e">
            <v>#N/A</v>
          </cell>
          <cell r="M443">
            <v>3495.4549999999999</v>
          </cell>
          <cell r="N443" t="e">
            <v>#N/A</v>
          </cell>
          <cell r="O443" t="e">
            <v>#N/A</v>
          </cell>
          <cell r="P443" t="e">
            <v>#N/A</v>
          </cell>
          <cell r="R443" t="e">
            <v>#N/A</v>
          </cell>
          <cell r="S443" t="e">
            <v>#N/A</v>
          </cell>
          <cell r="T443" t="e">
            <v>#N/A</v>
          </cell>
          <cell r="U443" t="e">
            <v>#DIV/0!</v>
          </cell>
        </row>
        <row r="444">
          <cell r="A444">
            <v>42795</v>
          </cell>
          <cell r="B444" t="e">
            <v>#N/A</v>
          </cell>
          <cell r="C444">
            <v>3412.8470000000002</v>
          </cell>
          <cell r="D444" t="e">
            <v>#N/A</v>
          </cell>
          <cell r="E444" t="e">
            <v>#N/A</v>
          </cell>
          <cell r="F444" t="e">
            <v>#N/A</v>
          </cell>
          <cell r="H444" t="e">
            <v>#N/A</v>
          </cell>
          <cell r="I444" t="e">
            <v>#N/A</v>
          </cell>
          <cell r="K444" t="e">
            <v>#N/A</v>
          </cell>
          <cell r="L444" t="e">
            <v>#N/A</v>
          </cell>
          <cell r="M444">
            <v>3495.4549999999999</v>
          </cell>
          <cell r="N444" t="e">
            <v>#N/A</v>
          </cell>
          <cell r="O444" t="e">
            <v>#N/A</v>
          </cell>
          <cell r="P444" t="e">
            <v>#N/A</v>
          </cell>
          <cell r="R444" t="e">
            <v>#N/A</v>
          </cell>
          <cell r="S444" t="e">
            <v>#N/A</v>
          </cell>
          <cell r="T444" t="e">
            <v>#N/A</v>
          </cell>
          <cell r="U444" t="e">
            <v>#DIV/0!</v>
          </cell>
        </row>
        <row r="445">
          <cell r="A445">
            <v>42796</v>
          </cell>
          <cell r="B445" t="e">
            <v>#N/A</v>
          </cell>
          <cell r="C445">
            <v>3412.8470000000002</v>
          </cell>
          <cell r="D445" t="e">
            <v>#N/A</v>
          </cell>
          <cell r="E445" t="e">
            <v>#N/A</v>
          </cell>
          <cell r="F445" t="e">
            <v>#N/A</v>
          </cell>
          <cell r="H445" t="e">
            <v>#N/A</v>
          </cell>
          <cell r="I445" t="e">
            <v>#N/A</v>
          </cell>
          <cell r="K445" t="e">
            <v>#N/A</v>
          </cell>
          <cell r="L445" t="e">
            <v>#N/A</v>
          </cell>
          <cell r="M445">
            <v>3495.4549999999999</v>
          </cell>
          <cell r="N445" t="e">
            <v>#N/A</v>
          </cell>
          <cell r="O445" t="e">
            <v>#N/A</v>
          </cell>
          <cell r="P445" t="e">
            <v>#N/A</v>
          </cell>
          <cell r="R445" t="e">
            <v>#N/A</v>
          </cell>
          <cell r="S445" t="e">
            <v>#N/A</v>
          </cell>
          <cell r="T445" t="e">
            <v>#N/A</v>
          </cell>
          <cell r="U445" t="e">
            <v>#DIV/0!</v>
          </cell>
        </row>
        <row r="446">
          <cell r="A446">
            <v>42797</v>
          </cell>
          <cell r="B446" t="e">
            <v>#N/A</v>
          </cell>
          <cell r="C446">
            <v>3412.8470000000002</v>
          </cell>
          <cell r="D446" t="e">
            <v>#N/A</v>
          </cell>
          <cell r="E446" t="e">
            <v>#N/A</v>
          </cell>
          <cell r="F446" t="e">
            <v>#N/A</v>
          </cell>
          <cell r="H446" t="e">
            <v>#N/A</v>
          </cell>
          <cell r="I446" t="e">
            <v>#N/A</v>
          </cell>
          <cell r="K446" t="e">
            <v>#N/A</v>
          </cell>
          <cell r="L446" t="e">
            <v>#N/A</v>
          </cell>
          <cell r="M446">
            <v>3495.4549999999999</v>
          </cell>
          <cell r="N446" t="e">
            <v>#N/A</v>
          </cell>
          <cell r="O446" t="e">
            <v>#N/A</v>
          </cell>
          <cell r="P446" t="e">
            <v>#N/A</v>
          </cell>
          <cell r="R446" t="e">
            <v>#N/A</v>
          </cell>
          <cell r="S446" t="e">
            <v>#N/A</v>
          </cell>
          <cell r="T446" t="e">
            <v>#N/A</v>
          </cell>
          <cell r="U446" t="e">
            <v>#DIV/0!</v>
          </cell>
        </row>
        <row r="447">
          <cell r="A447">
            <v>42800</v>
          </cell>
          <cell r="B447" t="e">
            <v>#N/A</v>
          </cell>
          <cell r="C447">
            <v>3412.8470000000002</v>
          </cell>
          <cell r="D447" t="e">
            <v>#N/A</v>
          </cell>
          <cell r="E447" t="e">
            <v>#N/A</v>
          </cell>
          <cell r="F447" t="e">
            <v>#N/A</v>
          </cell>
          <cell r="H447" t="e">
            <v>#N/A</v>
          </cell>
          <cell r="I447" t="e">
            <v>#N/A</v>
          </cell>
          <cell r="K447" t="e">
            <v>#N/A</v>
          </cell>
          <cell r="L447" t="e">
            <v>#N/A</v>
          </cell>
          <cell r="M447">
            <v>3495.4549999999999</v>
          </cell>
          <cell r="N447" t="e">
            <v>#N/A</v>
          </cell>
          <cell r="O447" t="e">
            <v>#N/A</v>
          </cell>
          <cell r="P447" t="e">
            <v>#N/A</v>
          </cell>
          <cell r="R447" t="e">
            <v>#N/A</v>
          </cell>
          <cell r="S447" t="e">
            <v>#N/A</v>
          </cell>
          <cell r="T447" t="e">
            <v>#N/A</v>
          </cell>
          <cell r="U447" t="e">
            <v>#DIV/0!</v>
          </cell>
        </row>
        <row r="448">
          <cell r="A448">
            <v>42801</v>
          </cell>
          <cell r="B448" t="e">
            <v>#N/A</v>
          </cell>
          <cell r="C448">
            <v>3412.8470000000002</v>
          </cell>
          <cell r="D448" t="e">
            <v>#N/A</v>
          </cell>
          <cell r="E448" t="e">
            <v>#N/A</v>
          </cell>
          <cell r="F448" t="e">
            <v>#N/A</v>
          </cell>
          <cell r="H448" t="e">
            <v>#N/A</v>
          </cell>
          <cell r="I448" t="e">
            <v>#N/A</v>
          </cell>
          <cell r="K448" t="e">
            <v>#N/A</v>
          </cell>
          <cell r="L448" t="e">
            <v>#N/A</v>
          </cell>
          <cell r="M448">
            <v>3495.4549999999999</v>
          </cell>
          <cell r="N448" t="e">
            <v>#N/A</v>
          </cell>
          <cell r="O448" t="e">
            <v>#N/A</v>
          </cell>
          <cell r="P448" t="e">
            <v>#N/A</v>
          </cell>
          <cell r="R448" t="e">
            <v>#N/A</v>
          </cell>
          <cell r="S448" t="e">
            <v>#N/A</v>
          </cell>
          <cell r="T448" t="e">
            <v>#N/A</v>
          </cell>
          <cell r="U448" t="e">
            <v>#DIV/0!</v>
          </cell>
        </row>
        <row r="449">
          <cell r="A449">
            <v>42802</v>
          </cell>
          <cell r="B449" t="e">
            <v>#N/A</v>
          </cell>
          <cell r="C449">
            <v>3412.8470000000002</v>
          </cell>
          <cell r="D449" t="e">
            <v>#N/A</v>
          </cell>
          <cell r="E449" t="e">
            <v>#N/A</v>
          </cell>
          <cell r="F449" t="e">
            <v>#N/A</v>
          </cell>
          <cell r="H449" t="e">
            <v>#N/A</v>
          </cell>
          <cell r="I449" t="e">
            <v>#N/A</v>
          </cell>
          <cell r="K449" t="e">
            <v>#N/A</v>
          </cell>
          <cell r="L449" t="e">
            <v>#N/A</v>
          </cell>
          <cell r="M449">
            <v>3495.4549999999999</v>
          </cell>
          <cell r="N449" t="e">
            <v>#N/A</v>
          </cell>
          <cell r="O449" t="e">
            <v>#N/A</v>
          </cell>
          <cell r="P449" t="e">
            <v>#N/A</v>
          </cell>
          <cell r="R449" t="e">
            <v>#N/A</v>
          </cell>
          <cell r="S449" t="e">
            <v>#N/A</v>
          </cell>
          <cell r="T449" t="e">
            <v>#N/A</v>
          </cell>
          <cell r="U449" t="e">
            <v>#DIV/0!</v>
          </cell>
        </row>
        <row r="450">
          <cell r="A450">
            <v>42803</v>
          </cell>
          <cell r="B450" t="e">
            <v>#N/A</v>
          </cell>
          <cell r="C450">
            <v>3412.8470000000002</v>
          </cell>
          <cell r="D450" t="e">
            <v>#N/A</v>
          </cell>
          <cell r="E450" t="e">
            <v>#N/A</v>
          </cell>
          <cell r="F450" t="e">
            <v>#N/A</v>
          </cell>
          <cell r="H450" t="e">
            <v>#N/A</v>
          </cell>
          <cell r="I450" t="e">
            <v>#N/A</v>
          </cell>
          <cell r="K450" t="e">
            <v>#N/A</v>
          </cell>
          <cell r="L450" t="e">
            <v>#N/A</v>
          </cell>
          <cell r="M450">
            <v>3495.4549999999999</v>
          </cell>
          <cell r="N450" t="e">
            <v>#N/A</v>
          </cell>
          <cell r="O450" t="e">
            <v>#N/A</v>
          </cell>
          <cell r="P450" t="e">
            <v>#N/A</v>
          </cell>
          <cell r="R450" t="e">
            <v>#N/A</v>
          </cell>
          <cell r="S450" t="e">
            <v>#N/A</v>
          </cell>
          <cell r="T450" t="e">
            <v>#N/A</v>
          </cell>
          <cell r="U450" t="e">
            <v>#DIV/0!</v>
          </cell>
        </row>
        <row r="451">
          <cell r="A451">
            <v>42804</v>
          </cell>
          <cell r="B451" t="e">
            <v>#N/A</v>
          </cell>
          <cell r="C451">
            <v>3412.8470000000002</v>
          </cell>
          <cell r="D451" t="e">
            <v>#N/A</v>
          </cell>
          <cell r="E451" t="e">
            <v>#N/A</v>
          </cell>
          <cell r="F451" t="e">
            <v>#N/A</v>
          </cell>
          <cell r="H451" t="e">
            <v>#N/A</v>
          </cell>
          <cell r="I451" t="e">
            <v>#N/A</v>
          </cell>
          <cell r="K451" t="e">
            <v>#N/A</v>
          </cell>
          <cell r="L451" t="e">
            <v>#N/A</v>
          </cell>
          <cell r="M451">
            <v>3495.4549999999999</v>
          </cell>
          <cell r="N451" t="e">
            <v>#N/A</v>
          </cell>
          <cell r="O451" t="e">
            <v>#N/A</v>
          </cell>
          <cell r="P451" t="e">
            <v>#N/A</v>
          </cell>
          <cell r="R451" t="e">
            <v>#N/A</v>
          </cell>
          <cell r="S451" t="e">
            <v>#N/A</v>
          </cell>
          <cell r="T451" t="e">
            <v>#N/A</v>
          </cell>
          <cell r="U451" t="e">
            <v>#DIV/0!</v>
          </cell>
        </row>
        <row r="452">
          <cell r="A452">
            <v>42807</v>
          </cell>
          <cell r="B452" t="e">
            <v>#N/A</v>
          </cell>
          <cell r="C452">
            <v>3412.8470000000002</v>
          </cell>
          <cell r="D452" t="e">
            <v>#N/A</v>
          </cell>
          <cell r="E452" t="e">
            <v>#N/A</v>
          </cell>
          <cell r="F452" t="e">
            <v>#N/A</v>
          </cell>
          <cell r="H452" t="e">
            <v>#N/A</v>
          </cell>
          <cell r="I452" t="e">
            <v>#N/A</v>
          </cell>
          <cell r="K452" t="e">
            <v>#N/A</v>
          </cell>
          <cell r="L452" t="e">
            <v>#N/A</v>
          </cell>
          <cell r="M452">
            <v>3495.4549999999999</v>
          </cell>
          <cell r="N452" t="e">
            <v>#N/A</v>
          </cell>
          <cell r="O452" t="e">
            <v>#N/A</v>
          </cell>
          <cell r="P452" t="e">
            <v>#N/A</v>
          </cell>
          <cell r="R452" t="e">
            <v>#N/A</v>
          </cell>
          <cell r="S452" t="e">
            <v>#N/A</v>
          </cell>
          <cell r="T452" t="e">
            <v>#N/A</v>
          </cell>
          <cell r="U452" t="e">
            <v>#DIV/0!</v>
          </cell>
        </row>
        <row r="453">
          <cell r="A453">
            <v>42808</v>
          </cell>
          <cell r="B453" t="e">
            <v>#N/A</v>
          </cell>
          <cell r="C453">
            <v>3412.8470000000002</v>
          </cell>
          <cell r="D453" t="e">
            <v>#N/A</v>
          </cell>
          <cell r="E453" t="e">
            <v>#N/A</v>
          </cell>
          <cell r="F453" t="e">
            <v>#N/A</v>
          </cell>
          <cell r="H453" t="e">
            <v>#N/A</v>
          </cell>
          <cell r="I453" t="e">
            <v>#N/A</v>
          </cell>
          <cell r="K453" t="e">
            <v>#N/A</v>
          </cell>
          <cell r="L453" t="e">
            <v>#N/A</v>
          </cell>
          <cell r="M453">
            <v>3495.4549999999999</v>
          </cell>
          <cell r="N453" t="e">
            <v>#N/A</v>
          </cell>
          <cell r="O453" t="e">
            <v>#N/A</v>
          </cell>
          <cell r="P453" t="e">
            <v>#N/A</v>
          </cell>
          <cell r="R453" t="e">
            <v>#N/A</v>
          </cell>
          <cell r="S453" t="e">
            <v>#N/A</v>
          </cell>
          <cell r="T453" t="e">
            <v>#N/A</v>
          </cell>
          <cell r="U453" t="e">
            <v>#DIV/0!</v>
          </cell>
        </row>
        <row r="454">
          <cell r="A454">
            <v>42809</v>
          </cell>
          <cell r="B454" t="e">
            <v>#N/A</v>
          </cell>
          <cell r="C454">
            <v>3412.8470000000002</v>
          </cell>
          <cell r="D454" t="e">
            <v>#N/A</v>
          </cell>
          <cell r="E454" t="e">
            <v>#N/A</v>
          </cell>
          <cell r="F454" t="e">
            <v>#N/A</v>
          </cell>
          <cell r="H454" t="e">
            <v>#N/A</v>
          </cell>
          <cell r="I454" t="e">
            <v>#N/A</v>
          </cell>
          <cell r="K454" t="e">
            <v>#N/A</v>
          </cell>
          <cell r="L454" t="e">
            <v>#N/A</v>
          </cell>
          <cell r="M454">
            <v>3495.4549999999999</v>
          </cell>
          <cell r="N454" t="e">
            <v>#N/A</v>
          </cell>
          <cell r="O454" t="e">
            <v>#N/A</v>
          </cell>
          <cell r="P454" t="e">
            <v>#N/A</v>
          </cell>
          <cell r="R454" t="e">
            <v>#N/A</v>
          </cell>
          <cell r="S454" t="e">
            <v>#N/A</v>
          </cell>
          <cell r="T454" t="e">
            <v>#N/A</v>
          </cell>
          <cell r="U454" t="e">
            <v>#DIV/0!</v>
          </cell>
        </row>
        <row r="455">
          <cell r="A455">
            <v>42810</v>
          </cell>
          <cell r="B455" t="e">
            <v>#N/A</v>
          </cell>
          <cell r="C455">
            <v>3412.8470000000002</v>
          </cell>
          <cell r="D455" t="e">
            <v>#N/A</v>
          </cell>
          <cell r="E455" t="e">
            <v>#N/A</v>
          </cell>
          <cell r="F455" t="e">
            <v>#N/A</v>
          </cell>
          <cell r="H455" t="e">
            <v>#N/A</v>
          </cell>
          <cell r="I455" t="e">
            <v>#N/A</v>
          </cell>
          <cell r="K455" t="e">
            <v>#N/A</v>
          </cell>
          <cell r="L455" t="e">
            <v>#N/A</v>
          </cell>
          <cell r="M455">
            <v>3495.4549999999999</v>
          </cell>
          <cell r="N455" t="e">
            <v>#N/A</v>
          </cell>
          <cell r="O455" t="e">
            <v>#N/A</v>
          </cell>
          <cell r="P455" t="e">
            <v>#N/A</v>
          </cell>
          <cell r="R455" t="e">
            <v>#N/A</v>
          </cell>
          <cell r="S455" t="e">
            <v>#N/A</v>
          </cell>
          <cell r="T455" t="e">
            <v>#N/A</v>
          </cell>
          <cell r="U455" t="e">
            <v>#DIV/0!</v>
          </cell>
        </row>
        <row r="456">
          <cell r="A456">
            <v>42811</v>
          </cell>
          <cell r="B456" t="e">
            <v>#N/A</v>
          </cell>
          <cell r="C456">
            <v>3412.8470000000002</v>
          </cell>
          <cell r="D456" t="e">
            <v>#N/A</v>
          </cell>
          <cell r="E456" t="e">
            <v>#N/A</v>
          </cell>
          <cell r="F456" t="e">
            <v>#N/A</v>
          </cell>
          <cell r="H456" t="e">
            <v>#N/A</v>
          </cell>
          <cell r="I456" t="e">
            <v>#N/A</v>
          </cell>
          <cell r="K456" t="e">
            <v>#N/A</v>
          </cell>
          <cell r="L456" t="e">
            <v>#N/A</v>
          </cell>
          <cell r="M456">
            <v>3495.4549999999999</v>
          </cell>
          <cell r="N456" t="e">
            <v>#N/A</v>
          </cell>
          <cell r="O456" t="e">
            <v>#N/A</v>
          </cell>
          <cell r="P456" t="e">
            <v>#N/A</v>
          </cell>
          <cell r="R456" t="e">
            <v>#N/A</v>
          </cell>
          <cell r="S456" t="e">
            <v>#N/A</v>
          </cell>
          <cell r="T456" t="e">
            <v>#N/A</v>
          </cell>
          <cell r="U456" t="e">
            <v>#DIV/0!</v>
          </cell>
        </row>
        <row r="457">
          <cell r="A457">
            <v>42814</v>
          </cell>
          <cell r="B457" t="e">
            <v>#N/A</v>
          </cell>
          <cell r="C457">
            <v>3412.8470000000002</v>
          </cell>
          <cell r="D457" t="e">
            <v>#N/A</v>
          </cell>
          <cell r="E457" t="e">
            <v>#N/A</v>
          </cell>
          <cell r="F457" t="e">
            <v>#N/A</v>
          </cell>
          <cell r="H457" t="e">
            <v>#N/A</v>
          </cell>
          <cell r="I457" t="e">
            <v>#N/A</v>
          </cell>
          <cell r="K457" t="e">
            <v>#N/A</v>
          </cell>
          <cell r="L457" t="e">
            <v>#N/A</v>
          </cell>
          <cell r="M457">
            <v>3495.4549999999999</v>
          </cell>
          <cell r="N457" t="e">
            <v>#N/A</v>
          </cell>
          <cell r="O457" t="e">
            <v>#N/A</v>
          </cell>
          <cell r="P457" t="e">
            <v>#N/A</v>
          </cell>
          <cell r="R457" t="e">
            <v>#N/A</v>
          </cell>
          <cell r="S457" t="e">
            <v>#N/A</v>
          </cell>
          <cell r="T457" t="e">
            <v>#N/A</v>
          </cell>
          <cell r="U457" t="e">
            <v>#DIV/0!</v>
          </cell>
        </row>
        <row r="458">
          <cell r="A458">
            <v>42815</v>
          </cell>
          <cell r="B458" t="e">
            <v>#N/A</v>
          </cell>
          <cell r="C458">
            <v>3412.8470000000002</v>
          </cell>
          <cell r="D458" t="e">
            <v>#N/A</v>
          </cell>
          <cell r="E458" t="e">
            <v>#N/A</v>
          </cell>
          <cell r="F458" t="e">
            <v>#N/A</v>
          </cell>
          <cell r="H458" t="e">
            <v>#N/A</v>
          </cell>
          <cell r="I458" t="e">
            <v>#N/A</v>
          </cell>
          <cell r="K458" t="e">
            <v>#N/A</v>
          </cell>
          <cell r="L458" t="e">
            <v>#N/A</v>
          </cell>
          <cell r="M458">
            <v>3495.4549999999999</v>
          </cell>
          <cell r="N458" t="e">
            <v>#N/A</v>
          </cell>
          <cell r="O458" t="e">
            <v>#N/A</v>
          </cell>
          <cell r="P458" t="e">
            <v>#N/A</v>
          </cell>
          <cell r="R458" t="e">
            <v>#N/A</v>
          </cell>
          <cell r="S458" t="e">
            <v>#N/A</v>
          </cell>
          <cell r="T458" t="e">
            <v>#N/A</v>
          </cell>
          <cell r="U458" t="e">
            <v>#DIV/0!</v>
          </cell>
        </row>
        <row r="459">
          <cell r="A459">
            <v>42816</v>
          </cell>
          <cell r="B459" t="e">
            <v>#N/A</v>
          </cell>
          <cell r="C459">
            <v>3412.8470000000002</v>
          </cell>
          <cell r="D459" t="e">
            <v>#N/A</v>
          </cell>
          <cell r="E459" t="e">
            <v>#N/A</v>
          </cell>
          <cell r="F459" t="e">
            <v>#N/A</v>
          </cell>
          <cell r="H459" t="e">
            <v>#N/A</v>
          </cell>
          <cell r="I459" t="e">
            <v>#N/A</v>
          </cell>
          <cell r="K459" t="e">
            <v>#N/A</v>
          </cell>
          <cell r="L459" t="e">
            <v>#N/A</v>
          </cell>
          <cell r="M459">
            <v>3495.4549999999999</v>
          </cell>
          <cell r="N459" t="e">
            <v>#N/A</v>
          </cell>
          <cell r="O459" t="e">
            <v>#N/A</v>
          </cell>
          <cell r="P459" t="e">
            <v>#N/A</v>
          </cell>
          <cell r="R459" t="e">
            <v>#N/A</v>
          </cell>
          <cell r="S459" t="e">
            <v>#N/A</v>
          </cell>
          <cell r="T459" t="e">
            <v>#N/A</v>
          </cell>
          <cell r="U459" t="e">
            <v>#DIV/0!</v>
          </cell>
        </row>
        <row r="460">
          <cell r="A460">
            <v>42817</v>
          </cell>
          <cell r="B460" t="e">
            <v>#N/A</v>
          </cell>
          <cell r="C460">
            <v>3412.8470000000002</v>
          </cell>
          <cell r="D460" t="e">
            <v>#N/A</v>
          </cell>
          <cell r="E460" t="e">
            <v>#N/A</v>
          </cell>
          <cell r="F460" t="e">
            <v>#N/A</v>
          </cell>
          <cell r="H460" t="e">
            <v>#N/A</v>
          </cell>
          <cell r="I460" t="e">
            <v>#N/A</v>
          </cell>
          <cell r="K460" t="e">
            <v>#N/A</v>
          </cell>
          <cell r="L460" t="e">
            <v>#N/A</v>
          </cell>
          <cell r="M460">
            <v>3495.4549999999999</v>
          </cell>
          <cell r="N460" t="e">
            <v>#N/A</v>
          </cell>
          <cell r="O460" t="e">
            <v>#N/A</v>
          </cell>
          <cell r="P460" t="e">
            <v>#N/A</v>
          </cell>
          <cell r="R460" t="e">
            <v>#N/A</v>
          </cell>
          <cell r="S460" t="e">
            <v>#N/A</v>
          </cell>
          <cell r="T460" t="e">
            <v>#N/A</v>
          </cell>
          <cell r="U460" t="e">
            <v>#DIV/0!</v>
          </cell>
        </row>
        <row r="461">
          <cell r="A461">
            <v>42818</v>
          </cell>
          <cell r="B461" t="e">
            <v>#N/A</v>
          </cell>
          <cell r="C461">
            <v>3412.8470000000002</v>
          </cell>
          <cell r="D461" t="e">
            <v>#N/A</v>
          </cell>
          <cell r="E461" t="e">
            <v>#N/A</v>
          </cell>
          <cell r="F461" t="e">
            <v>#N/A</v>
          </cell>
          <cell r="H461" t="e">
            <v>#N/A</v>
          </cell>
          <cell r="I461" t="e">
            <v>#N/A</v>
          </cell>
          <cell r="K461" t="e">
            <v>#N/A</v>
          </cell>
          <cell r="L461" t="e">
            <v>#N/A</v>
          </cell>
          <cell r="M461">
            <v>3495.4549999999999</v>
          </cell>
          <cell r="N461" t="e">
            <v>#N/A</v>
          </cell>
          <cell r="O461" t="e">
            <v>#N/A</v>
          </cell>
          <cell r="P461" t="e">
            <v>#N/A</v>
          </cell>
          <cell r="R461" t="e">
            <v>#N/A</v>
          </cell>
          <cell r="S461" t="e">
            <v>#N/A</v>
          </cell>
          <cell r="T461" t="e">
            <v>#N/A</v>
          </cell>
          <cell r="U461" t="e">
            <v>#DIV/0!</v>
          </cell>
        </row>
        <row r="462">
          <cell r="A462">
            <v>42821</v>
          </cell>
          <cell r="B462" t="e">
            <v>#N/A</v>
          </cell>
          <cell r="C462">
            <v>3412.8470000000002</v>
          </cell>
          <cell r="D462" t="e">
            <v>#N/A</v>
          </cell>
          <cell r="E462" t="e">
            <v>#N/A</v>
          </cell>
          <cell r="F462" t="e">
            <v>#N/A</v>
          </cell>
          <cell r="H462" t="e">
            <v>#N/A</v>
          </cell>
          <cell r="I462" t="e">
            <v>#N/A</v>
          </cell>
          <cell r="K462" t="e">
            <v>#N/A</v>
          </cell>
          <cell r="L462" t="e">
            <v>#N/A</v>
          </cell>
          <cell r="M462">
            <v>3495.4549999999999</v>
          </cell>
          <cell r="N462" t="e">
            <v>#N/A</v>
          </cell>
          <cell r="O462" t="e">
            <v>#N/A</v>
          </cell>
          <cell r="P462" t="e">
            <v>#N/A</v>
          </cell>
          <cell r="R462" t="e">
            <v>#N/A</v>
          </cell>
          <cell r="S462" t="e">
            <v>#N/A</v>
          </cell>
          <cell r="T462" t="e">
            <v>#N/A</v>
          </cell>
          <cell r="U462" t="e">
            <v>#DIV/0!</v>
          </cell>
        </row>
        <row r="463">
          <cell r="A463">
            <v>42822</v>
          </cell>
          <cell r="B463" t="e">
            <v>#N/A</v>
          </cell>
          <cell r="C463">
            <v>3412.8470000000002</v>
          </cell>
          <cell r="D463" t="e">
            <v>#N/A</v>
          </cell>
          <cell r="E463" t="e">
            <v>#N/A</v>
          </cell>
          <cell r="F463" t="e">
            <v>#N/A</v>
          </cell>
          <cell r="H463" t="e">
            <v>#N/A</v>
          </cell>
          <cell r="I463" t="e">
            <v>#N/A</v>
          </cell>
          <cell r="K463" t="e">
            <v>#N/A</v>
          </cell>
          <cell r="L463" t="e">
            <v>#N/A</v>
          </cell>
          <cell r="M463">
            <v>3495.4549999999999</v>
          </cell>
          <cell r="N463" t="e">
            <v>#N/A</v>
          </cell>
          <cell r="O463" t="e">
            <v>#N/A</v>
          </cell>
          <cell r="P463" t="e">
            <v>#N/A</v>
          </cell>
          <cell r="R463" t="e">
            <v>#N/A</v>
          </cell>
          <cell r="S463" t="e">
            <v>#N/A</v>
          </cell>
          <cell r="T463" t="e">
            <v>#N/A</v>
          </cell>
          <cell r="U463" t="e">
            <v>#DIV/0!</v>
          </cell>
        </row>
        <row r="464">
          <cell r="A464">
            <v>42823</v>
          </cell>
          <cell r="B464" t="e">
            <v>#N/A</v>
          </cell>
          <cell r="C464">
            <v>3412.8470000000002</v>
          </cell>
          <cell r="D464" t="e">
            <v>#N/A</v>
          </cell>
          <cell r="E464" t="e">
            <v>#N/A</v>
          </cell>
          <cell r="F464" t="e">
            <v>#N/A</v>
          </cell>
          <cell r="H464" t="e">
            <v>#N/A</v>
          </cell>
          <cell r="I464" t="e">
            <v>#N/A</v>
          </cell>
          <cell r="K464" t="e">
            <v>#N/A</v>
          </cell>
          <cell r="L464" t="e">
            <v>#N/A</v>
          </cell>
          <cell r="M464">
            <v>3495.4549999999999</v>
          </cell>
          <cell r="N464" t="e">
            <v>#N/A</v>
          </cell>
          <cell r="O464" t="e">
            <v>#N/A</v>
          </cell>
          <cell r="P464" t="e">
            <v>#N/A</v>
          </cell>
          <cell r="R464" t="e">
            <v>#N/A</v>
          </cell>
          <cell r="S464" t="e">
            <v>#N/A</v>
          </cell>
          <cell r="T464" t="e">
            <v>#N/A</v>
          </cell>
          <cell r="U464" t="e">
            <v>#DIV/0!</v>
          </cell>
        </row>
        <row r="465">
          <cell r="A465">
            <v>42824</v>
          </cell>
          <cell r="B465" t="e">
            <v>#N/A</v>
          </cell>
          <cell r="C465">
            <v>3412.8470000000002</v>
          </cell>
          <cell r="D465" t="e">
            <v>#N/A</v>
          </cell>
          <cell r="E465" t="e">
            <v>#N/A</v>
          </cell>
          <cell r="F465" t="e">
            <v>#N/A</v>
          </cell>
          <cell r="H465" t="e">
            <v>#N/A</v>
          </cell>
          <cell r="I465" t="e">
            <v>#N/A</v>
          </cell>
          <cell r="K465" t="e">
            <v>#N/A</v>
          </cell>
          <cell r="L465" t="e">
            <v>#N/A</v>
          </cell>
          <cell r="M465">
            <v>3495.4549999999999</v>
          </cell>
          <cell r="N465" t="e">
            <v>#N/A</v>
          </cell>
          <cell r="O465" t="e">
            <v>#N/A</v>
          </cell>
          <cell r="P465" t="e">
            <v>#N/A</v>
          </cell>
          <cell r="R465" t="e">
            <v>#N/A</v>
          </cell>
          <cell r="S465" t="e">
            <v>#N/A</v>
          </cell>
          <cell r="T465" t="e">
            <v>#N/A</v>
          </cell>
          <cell r="U465" t="e">
            <v>#DIV/0!</v>
          </cell>
        </row>
        <row r="466">
          <cell r="A466">
            <v>42825</v>
          </cell>
          <cell r="B466" t="e">
            <v>#N/A</v>
          </cell>
          <cell r="C466">
            <v>3412.8470000000002</v>
          </cell>
          <cell r="D466" t="e">
            <v>#N/A</v>
          </cell>
          <cell r="E466" t="e">
            <v>#N/A</v>
          </cell>
          <cell r="F466" t="e">
            <v>#N/A</v>
          </cell>
          <cell r="H466" t="e">
            <v>#N/A</v>
          </cell>
          <cell r="I466" t="e">
            <v>#N/A</v>
          </cell>
          <cell r="K466" t="e">
            <v>#N/A</v>
          </cell>
          <cell r="L466" t="e">
            <v>#N/A</v>
          </cell>
          <cell r="M466">
            <v>3495.4549999999999</v>
          </cell>
          <cell r="N466" t="e">
            <v>#N/A</v>
          </cell>
          <cell r="O466" t="e">
            <v>#N/A</v>
          </cell>
          <cell r="P466" t="e">
            <v>#N/A</v>
          </cell>
          <cell r="R466" t="e">
            <v>#N/A</v>
          </cell>
          <cell r="S466" t="e">
            <v>#N/A</v>
          </cell>
          <cell r="T466" t="e">
            <v>#N/A</v>
          </cell>
          <cell r="U466" t="e">
            <v>#DIV/0!</v>
          </cell>
        </row>
        <row r="467">
          <cell r="A467">
            <v>42828</v>
          </cell>
          <cell r="B467" t="e">
            <v>#N/A</v>
          </cell>
          <cell r="C467">
            <v>3412.8470000000002</v>
          </cell>
          <cell r="D467" t="e">
            <v>#N/A</v>
          </cell>
          <cell r="E467" t="e">
            <v>#N/A</v>
          </cell>
          <cell r="F467" t="e">
            <v>#N/A</v>
          </cell>
          <cell r="H467" t="e">
            <v>#N/A</v>
          </cell>
          <cell r="I467" t="e">
            <v>#N/A</v>
          </cell>
          <cell r="K467" t="e">
            <v>#N/A</v>
          </cell>
          <cell r="L467" t="e">
            <v>#N/A</v>
          </cell>
          <cell r="M467">
            <v>3495.4549999999999</v>
          </cell>
          <cell r="N467" t="e">
            <v>#N/A</v>
          </cell>
          <cell r="O467" t="e">
            <v>#N/A</v>
          </cell>
          <cell r="P467" t="e">
            <v>#N/A</v>
          </cell>
          <cell r="R467" t="e">
            <v>#N/A</v>
          </cell>
          <cell r="S467" t="e">
            <v>#N/A</v>
          </cell>
          <cell r="T467" t="e">
            <v>#N/A</v>
          </cell>
          <cell r="U467" t="e">
            <v>#DIV/0!</v>
          </cell>
        </row>
        <row r="468">
          <cell r="A468">
            <v>42829</v>
          </cell>
          <cell r="B468" t="e">
            <v>#N/A</v>
          </cell>
          <cell r="C468">
            <v>3412.8470000000002</v>
          </cell>
          <cell r="D468" t="e">
            <v>#N/A</v>
          </cell>
          <cell r="E468" t="e">
            <v>#N/A</v>
          </cell>
          <cell r="F468" t="e">
            <v>#N/A</v>
          </cell>
          <cell r="H468" t="e">
            <v>#N/A</v>
          </cell>
          <cell r="I468" t="e">
            <v>#N/A</v>
          </cell>
          <cell r="K468" t="e">
            <v>#N/A</v>
          </cell>
          <cell r="L468" t="e">
            <v>#N/A</v>
          </cell>
          <cell r="M468">
            <v>3495.4549999999999</v>
          </cell>
          <cell r="N468" t="e">
            <v>#N/A</v>
          </cell>
          <cell r="O468" t="e">
            <v>#N/A</v>
          </cell>
          <cell r="P468" t="e">
            <v>#N/A</v>
          </cell>
          <cell r="R468" t="e">
            <v>#N/A</v>
          </cell>
          <cell r="S468" t="e">
            <v>#N/A</v>
          </cell>
          <cell r="T468" t="e">
            <v>#N/A</v>
          </cell>
          <cell r="U468" t="e">
            <v>#DIV/0!</v>
          </cell>
        </row>
        <row r="469">
          <cell r="A469">
            <v>42830</v>
          </cell>
          <cell r="B469" t="e">
            <v>#N/A</v>
          </cell>
          <cell r="C469">
            <v>3412.8470000000002</v>
          </cell>
          <cell r="D469" t="e">
            <v>#N/A</v>
          </cell>
          <cell r="E469" t="e">
            <v>#N/A</v>
          </cell>
          <cell r="F469" t="e">
            <v>#N/A</v>
          </cell>
          <cell r="H469" t="e">
            <v>#N/A</v>
          </cell>
          <cell r="I469" t="e">
            <v>#N/A</v>
          </cell>
          <cell r="K469" t="e">
            <v>#N/A</v>
          </cell>
          <cell r="L469" t="e">
            <v>#N/A</v>
          </cell>
          <cell r="M469">
            <v>3495.4549999999999</v>
          </cell>
          <cell r="N469" t="e">
            <v>#N/A</v>
          </cell>
          <cell r="O469" t="e">
            <v>#N/A</v>
          </cell>
          <cell r="P469" t="e">
            <v>#N/A</v>
          </cell>
          <cell r="R469" t="e">
            <v>#N/A</v>
          </cell>
          <cell r="S469" t="e">
            <v>#N/A</v>
          </cell>
          <cell r="T469" t="e">
            <v>#N/A</v>
          </cell>
          <cell r="U469" t="e">
            <v>#DIV/0!</v>
          </cell>
        </row>
        <row r="470">
          <cell r="A470">
            <v>42831</v>
          </cell>
          <cell r="B470" t="e">
            <v>#N/A</v>
          </cell>
          <cell r="C470">
            <v>3412.8470000000002</v>
          </cell>
          <cell r="D470" t="e">
            <v>#N/A</v>
          </cell>
          <cell r="E470" t="e">
            <v>#N/A</v>
          </cell>
          <cell r="F470" t="e">
            <v>#N/A</v>
          </cell>
          <cell r="H470" t="e">
            <v>#N/A</v>
          </cell>
          <cell r="I470" t="e">
            <v>#N/A</v>
          </cell>
          <cell r="K470" t="e">
            <v>#N/A</v>
          </cell>
          <cell r="L470" t="e">
            <v>#N/A</v>
          </cell>
          <cell r="M470">
            <v>3495.4549999999999</v>
          </cell>
          <cell r="N470" t="e">
            <v>#N/A</v>
          </cell>
          <cell r="O470" t="e">
            <v>#N/A</v>
          </cell>
          <cell r="P470" t="e">
            <v>#N/A</v>
          </cell>
          <cell r="R470" t="e">
            <v>#N/A</v>
          </cell>
          <cell r="S470" t="e">
            <v>#N/A</v>
          </cell>
          <cell r="T470" t="e">
            <v>#N/A</v>
          </cell>
          <cell r="U470" t="e">
            <v>#DIV/0!</v>
          </cell>
        </row>
        <row r="471">
          <cell r="A471">
            <v>42832</v>
          </cell>
          <cell r="B471" t="e">
            <v>#N/A</v>
          </cell>
          <cell r="C471">
            <v>3412.8470000000002</v>
          </cell>
          <cell r="D471" t="e">
            <v>#N/A</v>
          </cell>
          <cell r="E471" t="e">
            <v>#N/A</v>
          </cell>
          <cell r="F471" t="e">
            <v>#N/A</v>
          </cell>
          <cell r="H471" t="e">
            <v>#N/A</v>
          </cell>
          <cell r="I471" t="e">
            <v>#N/A</v>
          </cell>
          <cell r="K471" t="e">
            <v>#N/A</v>
          </cell>
          <cell r="L471" t="e">
            <v>#N/A</v>
          </cell>
          <cell r="M471">
            <v>3495.4549999999999</v>
          </cell>
          <cell r="N471" t="e">
            <v>#N/A</v>
          </cell>
          <cell r="O471" t="e">
            <v>#N/A</v>
          </cell>
          <cell r="P471" t="e">
            <v>#N/A</v>
          </cell>
          <cell r="R471" t="e">
            <v>#N/A</v>
          </cell>
          <cell r="S471" t="e">
            <v>#N/A</v>
          </cell>
          <cell r="T471" t="e">
            <v>#N/A</v>
          </cell>
          <cell r="U471" t="e">
            <v>#DIV/0!</v>
          </cell>
        </row>
        <row r="472">
          <cell r="A472">
            <v>42835</v>
          </cell>
          <cell r="B472" t="e">
            <v>#N/A</v>
          </cell>
          <cell r="C472">
            <v>3412.8470000000002</v>
          </cell>
          <cell r="D472" t="e">
            <v>#N/A</v>
          </cell>
          <cell r="E472" t="e">
            <v>#N/A</v>
          </cell>
          <cell r="F472" t="e">
            <v>#N/A</v>
          </cell>
          <cell r="H472" t="e">
            <v>#N/A</v>
          </cell>
          <cell r="I472" t="e">
            <v>#N/A</v>
          </cell>
          <cell r="K472" t="e">
            <v>#N/A</v>
          </cell>
          <cell r="L472" t="e">
            <v>#N/A</v>
          </cell>
          <cell r="M472">
            <v>3495.4549999999999</v>
          </cell>
          <cell r="N472" t="e">
            <v>#N/A</v>
          </cell>
          <cell r="O472" t="e">
            <v>#N/A</v>
          </cell>
          <cell r="P472" t="e">
            <v>#N/A</v>
          </cell>
          <cell r="R472" t="e">
            <v>#N/A</v>
          </cell>
          <cell r="S472" t="e">
            <v>#N/A</v>
          </cell>
          <cell r="T472" t="e">
            <v>#N/A</v>
          </cell>
          <cell r="U472" t="e">
            <v>#DIV/0!</v>
          </cell>
        </row>
        <row r="473">
          <cell r="A473">
            <v>42836</v>
          </cell>
          <cell r="B473" t="e">
            <v>#N/A</v>
          </cell>
          <cell r="C473">
            <v>3412.8470000000002</v>
          </cell>
          <cell r="D473" t="e">
            <v>#N/A</v>
          </cell>
          <cell r="E473" t="e">
            <v>#N/A</v>
          </cell>
          <cell r="F473" t="e">
            <v>#N/A</v>
          </cell>
          <cell r="H473" t="e">
            <v>#N/A</v>
          </cell>
          <cell r="I473" t="e">
            <v>#N/A</v>
          </cell>
          <cell r="K473" t="e">
            <v>#N/A</v>
          </cell>
          <cell r="L473" t="e">
            <v>#N/A</v>
          </cell>
          <cell r="M473">
            <v>3495.4549999999999</v>
          </cell>
          <cell r="N473" t="e">
            <v>#N/A</v>
          </cell>
          <cell r="O473" t="e">
            <v>#N/A</v>
          </cell>
          <cell r="P473" t="e">
            <v>#N/A</v>
          </cell>
          <cell r="R473" t="e">
            <v>#N/A</v>
          </cell>
          <cell r="S473" t="e">
            <v>#N/A</v>
          </cell>
          <cell r="T473" t="e">
            <v>#N/A</v>
          </cell>
          <cell r="U473" t="e">
            <v>#DIV/0!</v>
          </cell>
        </row>
        <row r="474">
          <cell r="A474">
            <v>42837</v>
          </cell>
          <cell r="B474" t="e">
            <v>#N/A</v>
          </cell>
          <cell r="C474">
            <v>3412.8470000000002</v>
          </cell>
          <cell r="D474" t="e">
            <v>#N/A</v>
          </cell>
          <cell r="E474" t="e">
            <v>#N/A</v>
          </cell>
          <cell r="F474" t="e">
            <v>#N/A</v>
          </cell>
          <cell r="H474" t="e">
            <v>#N/A</v>
          </cell>
          <cell r="I474" t="e">
            <v>#N/A</v>
          </cell>
          <cell r="K474" t="e">
            <v>#N/A</v>
          </cell>
          <cell r="L474" t="e">
            <v>#N/A</v>
          </cell>
          <cell r="M474">
            <v>3495.4549999999999</v>
          </cell>
          <cell r="N474" t="e">
            <v>#N/A</v>
          </cell>
          <cell r="O474" t="e">
            <v>#N/A</v>
          </cell>
          <cell r="P474" t="e">
            <v>#N/A</v>
          </cell>
          <cell r="R474" t="e">
            <v>#N/A</v>
          </cell>
          <cell r="S474" t="e">
            <v>#N/A</v>
          </cell>
          <cell r="T474" t="e">
            <v>#N/A</v>
          </cell>
          <cell r="U474" t="e">
            <v>#DIV/0!</v>
          </cell>
        </row>
        <row r="475">
          <cell r="A475">
            <v>42838</v>
          </cell>
          <cell r="B475" t="e">
            <v>#N/A</v>
          </cell>
          <cell r="C475">
            <v>3412.8470000000002</v>
          </cell>
          <cell r="D475" t="e">
            <v>#N/A</v>
          </cell>
          <cell r="E475" t="e">
            <v>#N/A</v>
          </cell>
          <cell r="F475" t="e">
            <v>#N/A</v>
          </cell>
          <cell r="H475" t="e">
            <v>#N/A</v>
          </cell>
          <cell r="I475" t="e">
            <v>#N/A</v>
          </cell>
          <cell r="K475" t="e">
            <v>#N/A</v>
          </cell>
          <cell r="L475" t="e">
            <v>#N/A</v>
          </cell>
          <cell r="M475">
            <v>3495.4549999999999</v>
          </cell>
          <cell r="N475" t="e">
            <v>#N/A</v>
          </cell>
          <cell r="O475" t="e">
            <v>#N/A</v>
          </cell>
          <cell r="P475" t="e">
            <v>#N/A</v>
          </cell>
          <cell r="R475" t="e">
            <v>#N/A</v>
          </cell>
          <cell r="S475" t="e">
            <v>#N/A</v>
          </cell>
          <cell r="T475" t="e">
            <v>#N/A</v>
          </cell>
          <cell r="U475" t="e">
            <v>#DIV/0!</v>
          </cell>
        </row>
        <row r="476">
          <cell r="A476">
            <v>42839</v>
          </cell>
          <cell r="B476" t="e">
            <v>#N/A</v>
          </cell>
          <cell r="C476">
            <v>3412.8470000000002</v>
          </cell>
          <cell r="D476" t="e">
            <v>#N/A</v>
          </cell>
          <cell r="E476" t="e">
            <v>#N/A</v>
          </cell>
          <cell r="F476" t="e">
            <v>#N/A</v>
          </cell>
          <cell r="H476" t="e">
            <v>#N/A</v>
          </cell>
          <cell r="I476" t="e">
            <v>#N/A</v>
          </cell>
          <cell r="K476" t="e">
            <v>#N/A</v>
          </cell>
          <cell r="L476" t="e">
            <v>#N/A</v>
          </cell>
          <cell r="M476">
            <v>3495.4549999999999</v>
          </cell>
          <cell r="N476" t="e">
            <v>#N/A</v>
          </cell>
          <cell r="O476" t="e">
            <v>#N/A</v>
          </cell>
          <cell r="P476" t="e">
            <v>#N/A</v>
          </cell>
          <cell r="R476" t="e">
            <v>#N/A</v>
          </cell>
          <cell r="S476" t="e">
            <v>#N/A</v>
          </cell>
          <cell r="T476" t="e">
            <v>#N/A</v>
          </cell>
          <cell r="U476" t="e">
            <v>#DIV/0!</v>
          </cell>
        </row>
        <row r="477">
          <cell r="A477">
            <v>42842</v>
          </cell>
          <cell r="B477" t="e">
            <v>#N/A</v>
          </cell>
          <cell r="C477">
            <v>3412.8470000000002</v>
          </cell>
          <cell r="D477" t="e">
            <v>#N/A</v>
          </cell>
          <cell r="E477" t="e">
            <v>#N/A</v>
          </cell>
          <cell r="F477" t="e">
            <v>#N/A</v>
          </cell>
          <cell r="H477" t="e">
            <v>#N/A</v>
          </cell>
          <cell r="I477" t="e">
            <v>#N/A</v>
          </cell>
          <cell r="K477" t="e">
            <v>#N/A</v>
          </cell>
          <cell r="L477" t="e">
            <v>#N/A</v>
          </cell>
          <cell r="M477">
            <v>3495.4549999999999</v>
          </cell>
          <cell r="N477" t="e">
            <v>#N/A</v>
          </cell>
          <cell r="O477" t="e">
            <v>#N/A</v>
          </cell>
          <cell r="P477" t="e">
            <v>#N/A</v>
          </cell>
          <cell r="R477" t="e">
            <v>#N/A</v>
          </cell>
          <cell r="S477" t="e">
            <v>#N/A</v>
          </cell>
          <cell r="T477" t="e">
            <v>#N/A</v>
          </cell>
          <cell r="U477" t="e">
            <v>#DIV/0!</v>
          </cell>
        </row>
        <row r="478">
          <cell r="A478">
            <v>42843</v>
          </cell>
          <cell r="B478" t="e">
            <v>#N/A</v>
          </cell>
          <cell r="C478">
            <v>3412.8470000000002</v>
          </cell>
          <cell r="D478" t="e">
            <v>#N/A</v>
          </cell>
          <cell r="E478" t="e">
            <v>#N/A</v>
          </cell>
          <cell r="F478" t="e">
            <v>#N/A</v>
          </cell>
          <cell r="H478" t="e">
            <v>#N/A</v>
          </cell>
          <cell r="I478" t="e">
            <v>#N/A</v>
          </cell>
          <cell r="K478" t="e">
            <v>#N/A</v>
          </cell>
          <cell r="L478" t="e">
            <v>#N/A</v>
          </cell>
          <cell r="M478">
            <v>3495.4549999999999</v>
          </cell>
          <cell r="N478" t="e">
            <v>#N/A</v>
          </cell>
          <cell r="O478" t="e">
            <v>#N/A</v>
          </cell>
          <cell r="P478" t="e">
            <v>#N/A</v>
          </cell>
          <cell r="R478" t="e">
            <v>#N/A</v>
          </cell>
          <cell r="S478" t="e">
            <v>#N/A</v>
          </cell>
          <cell r="T478" t="e">
            <v>#N/A</v>
          </cell>
          <cell r="U478" t="e">
            <v>#DIV/0!</v>
          </cell>
        </row>
        <row r="479">
          <cell r="A479">
            <v>42844</v>
          </cell>
          <cell r="B479" t="e">
            <v>#N/A</v>
          </cell>
          <cell r="C479">
            <v>3412.8470000000002</v>
          </cell>
          <cell r="D479" t="e">
            <v>#N/A</v>
          </cell>
          <cell r="E479" t="e">
            <v>#N/A</v>
          </cell>
          <cell r="F479" t="e">
            <v>#N/A</v>
          </cell>
          <cell r="H479" t="e">
            <v>#N/A</v>
          </cell>
          <cell r="I479" t="e">
            <v>#N/A</v>
          </cell>
          <cell r="K479" t="e">
            <v>#N/A</v>
          </cell>
          <cell r="L479" t="e">
            <v>#N/A</v>
          </cell>
          <cell r="M479">
            <v>3495.4549999999999</v>
          </cell>
          <cell r="N479" t="e">
            <v>#N/A</v>
          </cell>
          <cell r="O479" t="e">
            <v>#N/A</v>
          </cell>
          <cell r="P479" t="e">
            <v>#N/A</v>
          </cell>
          <cell r="R479" t="e">
            <v>#N/A</v>
          </cell>
          <cell r="S479" t="e">
            <v>#N/A</v>
          </cell>
          <cell r="T479" t="e">
            <v>#N/A</v>
          </cell>
          <cell r="U479" t="e">
            <v>#DIV/0!</v>
          </cell>
        </row>
        <row r="480">
          <cell r="A480">
            <v>42845</v>
          </cell>
          <cell r="B480" t="e">
            <v>#N/A</v>
          </cell>
          <cell r="C480">
            <v>3412.8470000000002</v>
          </cell>
          <cell r="D480" t="e">
            <v>#N/A</v>
          </cell>
          <cell r="E480" t="e">
            <v>#N/A</v>
          </cell>
          <cell r="F480" t="e">
            <v>#N/A</v>
          </cell>
          <cell r="H480" t="e">
            <v>#N/A</v>
          </cell>
          <cell r="I480" t="e">
            <v>#N/A</v>
          </cell>
          <cell r="K480" t="e">
            <v>#N/A</v>
          </cell>
          <cell r="L480" t="e">
            <v>#N/A</v>
          </cell>
          <cell r="M480">
            <v>3495.4549999999999</v>
          </cell>
          <cell r="N480" t="e">
            <v>#N/A</v>
          </cell>
          <cell r="O480" t="e">
            <v>#N/A</v>
          </cell>
          <cell r="P480" t="e">
            <v>#N/A</v>
          </cell>
          <cell r="R480" t="e">
            <v>#N/A</v>
          </cell>
          <cell r="S480" t="e">
            <v>#N/A</v>
          </cell>
          <cell r="T480" t="e">
            <v>#N/A</v>
          </cell>
          <cell r="U480" t="e">
            <v>#DIV/0!</v>
          </cell>
        </row>
        <row r="481">
          <cell r="A481">
            <v>42846</v>
          </cell>
          <cell r="B481" t="e">
            <v>#N/A</v>
          </cell>
          <cell r="C481">
            <v>3412.8470000000002</v>
          </cell>
          <cell r="D481" t="e">
            <v>#N/A</v>
          </cell>
          <cell r="E481" t="e">
            <v>#N/A</v>
          </cell>
          <cell r="F481" t="e">
            <v>#N/A</v>
          </cell>
          <cell r="H481" t="e">
            <v>#N/A</v>
          </cell>
          <cell r="I481" t="e">
            <v>#N/A</v>
          </cell>
          <cell r="K481" t="e">
            <v>#N/A</v>
          </cell>
          <cell r="L481" t="e">
            <v>#N/A</v>
          </cell>
          <cell r="M481">
            <v>3495.4549999999999</v>
          </cell>
          <cell r="N481" t="e">
            <v>#N/A</v>
          </cell>
          <cell r="O481" t="e">
            <v>#N/A</v>
          </cell>
          <cell r="P481" t="e">
            <v>#N/A</v>
          </cell>
          <cell r="R481" t="e">
            <v>#N/A</v>
          </cell>
          <cell r="S481" t="e">
            <v>#N/A</v>
          </cell>
          <cell r="T481" t="e">
            <v>#N/A</v>
          </cell>
          <cell r="U481" t="e">
            <v>#DIV/0!</v>
          </cell>
        </row>
        <row r="482">
          <cell r="A482">
            <v>42849</v>
          </cell>
          <cell r="B482" t="e">
            <v>#N/A</v>
          </cell>
          <cell r="C482">
            <v>3412.8470000000002</v>
          </cell>
          <cell r="D482" t="e">
            <v>#N/A</v>
          </cell>
          <cell r="E482" t="e">
            <v>#N/A</v>
          </cell>
          <cell r="F482" t="e">
            <v>#N/A</v>
          </cell>
          <cell r="H482" t="e">
            <v>#N/A</v>
          </cell>
          <cell r="I482" t="e">
            <v>#N/A</v>
          </cell>
          <cell r="K482" t="e">
            <v>#N/A</v>
          </cell>
          <cell r="L482" t="e">
            <v>#N/A</v>
          </cell>
          <cell r="M482">
            <v>3495.4549999999999</v>
          </cell>
          <cell r="N482" t="e">
            <v>#N/A</v>
          </cell>
          <cell r="O482" t="e">
            <v>#N/A</v>
          </cell>
          <cell r="P482" t="e">
            <v>#N/A</v>
          </cell>
          <cell r="R482" t="e">
            <v>#N/A</v>
          </cell>
          <cell r="S482" t="e">
            <v>#N/A</v>
          </cell>
          <cell r="T482" t="e">
            <v>#N/A</v>
          </cell>
          <cell r="U482" t="e">
            <v>#DIV/0!</v>
          </cell>
        </row>
        <row r="483">
          <cell r="A483">
            <v>42850</v>
          </cell>
          <cell r="B483" t="e">
            <v>#N/A</v>
          </cell>
          <cell r="C483">
            <v>3412.8470000000002</v>
          </cell>
          <cell r="D483" t="e">
            <v>#N/A</v>
          </cell>
          <cell r="E483" t="e">
            <v>#N/A</v>
          </cell>
          <cell r="F483" t="e">
            <v>#N/A</v>
          </cell>
          <cell r="H483" t="e">
            <v>#N/A</v>
          </cell>
          <cell r="I483" t="e">
            <v>#N/A</v>
          </cell>
          <cell r="K483" t="e">
            <v>#N/A</v>
          </cell>
          <cell r="L483" t="e">
            <v>#N/A</v>
          </cell>
          <cell r="M483">
            <v>3495.4549999999999</v>
          </cell>
          <cell r="N483" t="e">
            <v>#N/A</v>
          </cell>
          <cell r="O483" t="e">
            <v>#N/A</v>
          </cell>
          <cell r="P483" t="e">
            <v>#N/A</v>
          </cell>
          <cell r="R483" t="e">
            <v>#N/A</v>
          </cell>
          <cell r="S483" t="e">
            <v>#N/A</v>
          </cell>
          <cell r="T483" t="e">
            <v>#N/A</v>
          </cell>
          <cell r="U483" t="e">
            <v>#DIV/0!</v>
          </cell>
        </row>
        <row r="484">
          <cell r="A484">
            <v>42851</v>
          </cell>
          <cell r="B484" t="e">
            <v>#N/A</v>
          </cell>
          <cell r="C484">
            <v>3412.8470000000002</v>
          </cell>
          <cell r="D484" t="e">
            <v>#N/A</v>
          </cell>
          <cell r="E484" t="e">
            <v>#N/A</v>
          </cell>
          <cell r="F484" t="e">
            <v>#N/A</v>
          </cell>
          <cell r="H484" t="e">
            <v>#N/A</v>
          </cell>
          <cell r="I484" t="e">
            <v>#N/A</v>
          </cell>
          <cell r="K484" t="e">
            <v>#N/A</v>
          </cell>
          <cell r="L484" t="e">
            <v>#N/A</v>
          </cell>
          <cell r="M484">
            <v>3495.4549999999999</v>
          </cell>
          <cell r="N484" t="e">
            <v>#N/A</v>
          </cell>
          <cell r="O484" t="e">
            <v>#N/A</v>
          </cell>
          <cell r="P484" t="e">
            <v>#N/A</v>
          </cell>
          <cell r="R484" t="e">
            <v>#N/A</v>
          </cell>
          <cell r="S484" t="e">
            <v>#N/A</v>
          </cell>
          <cell r="T484" t="e">
            <v>#N/A</v>
          </cell>
          <cell r="U484" t="e">
            <v>#DIV/0!</v>
          </cell>
        </row>
        <row r="485">
          <cell r="A485">
            <v>42852</v>
          </cell>
          <cell r="B485" t="e">
            <v>#N/A</v>
          </cell>
          <cell r="C485">
            <v>3412.8470000000002</v>
          </cell>
          <cell r="D485" t="e">
            <v>#N/A</v>
          </cell>
          <cell r="E485" t="e">
            <v>#N/A</v>
          </cell>
          <cell r="F485" t="e">
            <v>#N/A</v>
          </cell>
          <cell r="H485" t="e">
            <v>#N/A</v>
          </cell>
          <cell r="I485" t="e">
            <v>#N/A</v>
          </cell>
          <cell r="K485" t="e">
            <v>#N/A</v>
          </cell>
          <cell r="L485" t="e">
            <v>#N/A</v>
          </cell>
          <cell r="M485">
            <v>3495.4549999999999</v>
          </cell>
          <cell r="N485" t="e">
            <v>#N/A</v>
          </cell>
          <cell r="O485" t="e">
            <v>#N/A</v>
          </cell>
          <cell r="P485" t="e">
            <v>#N/A</v>
          </cell>
          <cell r="R485" t="e">
            <v>#N/A</v>
          </cell>
          <cell r="S485" t="e">
            <v>#N/A</v>
          </cell>
          <cell r="T485" t="e">
            <v>#N/A</v>
          </cell>
          <cell r="U485" t="e">
            <v>#DIV/0!</v>
          </cell>
        </row>
        <row r="486">
          <cell r="A486">
            <v>42853</v>
          </cell>
          <cell r="B486" t="e">
            <v>#N/A</v>
          </cell>
          <cell r="C486">
            <v>3412.8470000000002</v>
          </cell>
          <cell r="D486" t="e">
            <v>#N/A</v>
          </cell>
          <cell r="E486" t="e">
            <v>#N/A</v>
          </cell>
          <cell r="F486" t="e">
            <v>#N/A</v>
          </cell>
          <cell r="H486" t="e">
            <v>#N/A</v>
          </cell>
          <cell r="I486" t="e">
            <v>#N/A</v>
          </cell>
          <cell r="K486" t="e">
            <v>#N/A</v>
          </cell>
          <cell r="L486" t="e">
            <v>#N/A</v>
          </cell>
          <cell r="M486">
            <v>3495.4549999999999</v>
          </cell>
          <cell r="N486" t="e">
            <v>#N/A</v>
          </cell>
          <cell r="O486" t="e">
            <v>#N/A</v>
          </cell>
          <cell r="P486" t="e">
            <v>#N/A</v>
          </cell>
          <cell r="R486" t="e">
            <v>#N/A</v>
          </cell>
          <cell r="S486" t="e">
            <v>#N/A</v>
          </cell>
          <cell r="T486" t="e">
            <v>#N/A</v>
          </cell>
          <cell r="U486" t="e">
            <v>#DIV/0!</v>
          </cell>
        </row>
        <row r="487">
          <cell r="A487">
            <v>42856</v>
          </cell>
          <cell r="B487" t="e">
            <v>#N/A</v>
          </cell>
          <cell r="C487">
            <v>3412.8470000000002</v>
          </cell>
          <cell r="D487" t="e">
            <v>#N/A</v>
          </cell>
          <cell r="E487" t="e">
            <v>#N/A</v>
          </cell>
          <cell r="F487" t="e">
            <v>#N/A</v>
          </cell>
          <cell r="H487" t="e">
            <v>#N/A</v>
          </cell>
          <cell r="I487" t="e">
            <v>#N/A</v>
          </cell>
          <cell r="K487" t="e">
            <v>#N/A</v>
          </cell>
          <cell r="L487" t="e">
            <v>#N/A</v>
          </cell>
          <cell r="M487">
            <v>3495.4549999999999</v>
          </cell>
          <cell r="N487" t="e">
            <v>#N/A</v>
          </cell>
          <cell r="O487" t="e">
            <v>#N/A</v>
          </cell>
          <cell r="P487" t="e">
            <v>#N/A</v>
          </cell>
          <cell r="R487" t="e">
            <v>#N/A</v>
          </cell>
          <cell r="S487" t="e">
            <v>#N/A</v>
          </cell>
          <cell r="T487" t="e">
            <v>#N/A</v>
          </cell>
          <cell r="U487" t="e">
            <v>#DIV/0!</v>
          </cell>
        </row>
        <row r="488">
          <cell r="A488">
            <v>42857</v>
          </cell>
          <cell r="B488" t="e">
            <v>#N/A</v>
          </cell>
          <cell r="C488">
            <v>3412.8470000000002</v>
          </cell>
          <cell r="D488" t="e">
            <v>#N/A</v>
          </cell>
          <cell r="E488" t="e">
            <v>#N/A</v>
          </cell>
          <cell r="F488" t="e">
            <v>#N/A</v>
          </cell>
          <cell r="H488" t="e">
            <v>#N/A</v>
          </cell>
          <cell r="I488" t="e">
            <v>#N/A</v>
          </cell>
          <cell r="K488" t="e">
            <v>#N/A</v>
          </cell>
          <cell r="L488" t="e">
            <v>#N/A</v>
          </cell>
          <cell r="M488">
            <v>3495.4549999999999</v>
          </cell>
          <cell r="N488" t="e">
            <v>#N/A</v>
          </cell>
          <cell r="O488" t="e">
            <v>#N/A</v>
          </cell>
          <cell r="P488" t="e">
            <v>#N/A</v>
          </cell>
          <cell r="R488" t="e">
            <v>#N/A</v>
          </cell>
          <cell r="S488" t="e">
            <v>#N/A</v>
          </cell>
          <cell r="T488" t="e">
            <v>#N/A</v>
          </cell>
          <cell r="U488" t="e">
            <v>#DIV/0!</v>
          </cell>
        </row>
      </sheetData>
      <sheetData sheetId="16">
        <row r="1">
          <cell r="A1" t="str">
            <v>Pickers Value Fund</v>
          </cell>
        </row>
        <row r="2">
          <cell r="A2" t="str">
            <v>Covered - Series 10_2015</v>
          </cell>
        </row>
        <row r="3">
          <cell r="A3" t="str">
            <v>Performance Report</v>
          </cell>
        </row>
        <row r="4">
          <cell r="A4" t="str">
            <v>PVFRS10_15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42277</v>
          </cell>
          <cell r="B7">
            <v>258054.52692153852</v>
          </cell>
          <cell r="C7">
            <v>2701.8580000000002</v>
          </cell>
          <cell r="D7">
            <v>95.51</v>
          </cell>
          <cell r="L7">
            <v>258054.52692153852</v>
          </cell>
          <cell r="M7">
            <v>2701.8580000000002</v>
          </cell>
          <cell r="N7">
            <v>95.51</v>
          </cell>
        </row>
        <row r="8">
          <cell r="A8">
            <v>42278</v>
          </cell>
          <cell r="B8">
            <v>258366.92</v>
          </cell>
          <cell r="C8">
            <v>2701.8580000000002</v>
          </cell>
          <cell r="D8">
            <v>95.625647239788321</v>
          </cell>
          <cell r="E8">
            <v>1.2108390722260776E-3</v>
          </cell>
          <cell r="F8">
            <v>1.2108390722260776E-3</v>
          </cell>
          <cell r="H8">
            <v>1.2108390722260776E-3</v>
          </cell>
          <cell r="I8">
            <v>1.2108390722260776E-3</v>
          </cell>
          <cell r="K8">
            <v>62.492483999996189</v>
          </cell>
          <cell r="L8">
            <v>258304.42751600003</v>
          </cell>
          <cell r="M8">
            <v>2701.8580000000002</v>
          </cell>
          <cell r="N8">
            <v>95.6</v>
          </cell>
          <cell r="O8">
            <v>9.4230970578990103E-4</v>
          </cell>
          <cell r="P8">
            <v>9.4230970578990103E-4</v>
          </cell>
          <cell r="R8">
            <v>9.4230970578990103E-4</v>
          </cell>
          <cell r="S8">
            <v>9.4230970578990103E-4</v>
          </cell>
          <cell r="T8">
            <v>1.1308302533379333E-2</v>
          </cell>
        </row>
        <row r="9">
          <cell r="A9">
            <v>42279</v>
          </cell>
          <cell r="B9">
            <v>260938.88</v>
          </cell>
          <cell r="C9">
            <v>2701.8580000000002</v>
          </cell>
          <cell r="D9">
            <v>96.577569953713322</v>
          </cell>
          <cell r="E9">
            <v>9.9546799567065136E-3</v>
          </cell>
          <cell r="F9">
            <v>1.117757254437568E-2</v>
          </cell>
          <cell r="H9">
            <v>1.117757254437568E-2</v>
          </cell>
          <cell r="I9">
            <v>1.117757254437568E-2</v>
          </cell>
          <cell r="K9">
            <v>576.88448399999118</v>
          </cell>
          <cell r="L9">
            <v>260361.99551600002</v>
          </cell>
          <cell r="M9">
            <v>2701.8580000000002</v>
          </cell>
          <cell r="N9">
            <v>96.36</v>
          </cell>
          <cell r="O9">
            <v>7.9497907949790392E-3</v>
          </cell>
          <cell r="P9">
            <v>8.8995916657941265E-3</v>
          </cell>
          <cell r="R9">
            <v>8.8995916657941265E-3</v>
          </cell>
          <cell r="S9">
            <v>8.8995916657941265E-3</v>
          </cell>
          <cell r="T9">
            <v>5.3409431814330333E-2</v>
          </cell>
        </row>
        <row r="10">
          <cell r="A10">
            <v>42282</v>
          </cell>
          <cell r="B10">
            <v>262900.11</v>
          </cell>
          <cell r="C10">
            <v>2701.8580000000002</v>
          </cell>
          <cell r="D10">
            <v>97.303451920863338</v>
          </cell>
          <cell r="E10">
            <v>7.5160512684042668E-3</v>
          </cell>
          <cell r="F10">
            <v>1.8777635021079764E-2</v>
          </cell>
          <cell r="H10">
            <v>1.8777635021079764E-2</v>
          </cell>
          <cell r="I10">
            <v>1.8777635021079764E-2</v>
          </cell>
          <cell r="K10">
            <v>969.13048399999298</v>
          </cell>
          <cell r="L10">
            <v>261930.97951599999</v>
          </cell>
          <cell r="M10">
            <v>2701.8580000000002</v>
          </cell>
          <cell r="N10">
            <v>96.94</v>
          </cell>
          <cell r="O10">
            <v>6.0190950601908266E-3</v>
          </cell>
          <cell r="P10">
            <v>1.4972254214218328E-2</v>
          </cell>
          <cell r="R10">
            <v>1.4972254214218328E-2</v>
          </cell>
          <cell r="S10">
            <v>1.4972254214218328E-2</v>
          </cell>
          <cell r="T10">
            <v>5.9902468303192791E-2</v>
          </cell>
          <cell r="U10">
            <v>2.4373547527088608E-2</v>
          </cell>
        </row>
        <row r="11">
          <cell r="A11">
            <v>42283</v>
          </cell>
          <cell r="B11">
            <v>262405.94</v>
          </cell>
          <cell r="C11">
            <v>2701.8580000000002</v>
          </cell>
          <cell r="D11">
            <v>97.120551857277462</v>
          </cell>
          <cell r="E11">
            <v>-1.8796873078524845E-3</v>
          </cell>
          <cell r="F11">
            <v>1.6862651631006864E-2</v>
          </cell>
          <cell r="H11">
            <v>1.6862651631006864E-2</v>
          </cell>
          <cell r="I11">
            <v>1.6862651631006864E-2</v>
          </cell>
          <cell r="K11">
            <v>870.29648399999121</v>
          </cell>
          <cell r="L11">
            <v>261535.64351600001</v>
          </cell>
          <cell r="M11">
            <v>2701.8580000000002</v>
          </cell>
          <cell r="N11">
            <v>96.8</v>
          </cell>
          <cell r="O11">
            <v>-1.4441922838869248E-3</v>
          </cell>
          <cell r="P11">
            <v>1.3506439116322877E-2</v>
          </cell>
          <cell r="R11">
            <v>1.3506439116322877E-2</v>
          </cell>
          <cell r="S11">
            <v>1.3506439116322877E-2</v>
          </cell>
          <cell r="T11">
            <v>4.052479031231826E-2</v>
          </cell>
          <cell r="U11">
            <v>2.1869245865047668E-2</v>
          </cell>
        </row>
        <row r="12">
          <cell r="A12">
            <v>42284</v>
          </cell>
          <cell r="B12">
            <v>265182.68</v>
          </cell>
          <cell r="C12">
            <v>2701.8580000000002</v>
          </cell>
          <cell r="D12">
            <v>98.14826685932421</v>
          </cell>
          <cell r="E12">
            <v>1.0581848871256572E-2</v>
          </cell>
          <cell r="F12">
            <v>2.7622938533391261E-2</v>
          </cell>
          <cell r="H12">
            <v>2.7622938533391261E-2</v>
          </cell>
          <cell r="I12">
            <v>2.7622938533391261E-2</v>
          </cell>
          <cell r="K12">
            <v>1425.6444839999956</v>
          </cell>
          <cell r="L12">
            <v>263757.035516</v>
          </cell>
          <cell r="M12">
            <v>2701.8580000000002</v>
          </cell>
          <cell r="N12">
            <v>97.62</v>
          </cell>
          <cell r="O12">
            <v>8.4710743801652555E-3</v>
          </cell>
          <cell r="P12">
            <v>2.2091927546853629E-2</v>
          </cell>
          <cell r="R12">
            <v>2.2091927546853629E-2</v>
          </cell>
          <cell r="S12">
            <v>2.2091927546853629E-2</v>
          </cell>
          <cell r="T12">
            <v>5.3028825648766542E-2</v>
          </cell>
          <cell r="U12">
            <v>2.7099907772704882E-2</v>
          </cell>
        </row>
        <row r="13">
          <cell r="A13">
            <v>42285</v>
          </cell>
          <cell r="B13">
            <v>265692.14</v>
          </cell>
          <cell r="C13">
            <v>2701.8580000000002</v>
          </cell>
          <cell r="D13">
            <v>98.336825991595418</v>
          </cell>
          <cell r="E13">
            <v>1.9211661938103308E-3</v>
          </cell>
          <cell r="F13">
            <v>2.9597172982885667E-2</v>
          </cell>
          <cell r="H13">
            <v>2.9597172982885667E-2</v>
          </cell>
          <cell r="I13">
            <v>2.9597172982885667E-2</v>
          </cell>
          <cell r="K13">
            <v>1527.5364840000002</v>
          </cell>
          <cell r="L13">
            <v>264164.60351600003</v>
          </cell>
          <cell r="M13">
            <v>2701.8580000000002</v>
          </cell>
          <cell r="N13">
            <v>97.77</v>
          </cell>
          <cell r="O13">
            <v>1.5365703749230519E-3</v>
          </cell>
          <cell r="P13">
            <v>2.3662443723170279E-2</v>
          </cell>
          <cell r="R13">
            <v>2.3662443723170279E-2</v>
          </cell>
          <cell r="S13">
            <v>2.3662443723170279E-2</v>
          </cell>
          <cell r="T13">
            <v>4.7330486558763596E-2</v>
          </cell>
          <cell r="U13">
            <v>2.9252589426944253E-2</v>
          </cell>
        </row>
        <row r="14">
          <cell r="A14">
            <v>42286</v>
          </cell>
          <cell r="B14">
            <v>267623.59999999998</v>
          </cell>
          <cell r="C14">
            <v>2701.8580000000002</v>
          </cell>
          <cell r="D14">
            <v>99.051689615072277</v>
          </cell>
          <cell r="E14">
            <v>7.2695413571508549E-3</v>
          </cell>
          <cell r="F14">
            <v>3.7081872213090561E-2</v>
          </cell>
          <cell r="H14">
            <v>3.7081872213090561E-2</v>
          </cell>
          <cell r="I14">
            <v>3.7081872213090561E-2</v>
          </cell>
          <cell r="K14">
            <v>1913.8284839999878</v>
          </cell>
          <cell r="L14">
            <v>265709.77151599998</v>
          </cell>
          <cell r="M14">
            <v>2701.8580000000002</v>
          </cell>
          <cell r="N14">
            <v>98.34</v>
          </cell>
          <cell r="O14">
            <v>5.8300092052778751E-3</v>
          </cell>
          <cell r="P14">
            <v>2.9630405193173504E-2</v>
          </cell>
          <cell r="R14">
            <v>2.9630405193173504E-2</v>
          </cell>
          <cell r="S14">
            <v>2.9630405193173504E-2</v>
          </cell>
          <cell r="T14">
            <v>5.080035545037731E-2</v>
          </cell>
          <cell r="U14">
            <v>3.3633942482279182E-2</v>
          </cell>
        </row>
        <row r="15">
          <cell r="A15">
            <v>42289</v>
          </cell>
          <cell r="B15">
            <v>270392.31</v>
          </cell>
          <cell r="C15">
            <v>2701.8580000000002</v>
          </cell>
          <cell r="D15">
            <v>100.07643258824112</v>
          </cell>
          <cell r="E15">
            <v>1.0345537538543059E-2</v>
          </cell>
          <cell r="F15">
            <v>4.7811041652613406E-2</v>
          </cell>
          <cell r="H15">
            <v>4.7811041652613406E-2</v>
          </cell>
          <cell r="I15">
            <v>4.7811041652613406E-2</v>
          </cell>
          <cell r="K15">
            <v>2467.5704839999921</v>
          </cell>
          <cell r="L15">
            <v>267924.73951600003</v>
          </cell>
          <cell r="M15">
            <v>2701.8580000000002</v>
          </cell>
          <cell r="N15">
            <v>99.16</v>
          </cell>
          <cell r="O15">
            <v>8.3384177343908128E-3</v>
          </cell>
          <cell r="P15">
            <v>3.8215893623704256E-2</v>
          </cell>
          <cell r="R15">
            <v>3.8215893623704256E-2</v>
          </cell>
          <cell r="S15">
            <v>3.8215893623704256E-2</v>
          </cell>
          <cell r="T15">
            <v>5.7329316791225438E-2</v>
          </cell>
          <cell r="U15">
            <v>4.1155886496406335E-2</v>
          </cell>
        </row>
        <row r="16">
          <cell r="A16">
            <v>42290</v>
          </cell>
          <cell r="B16">
            <v>270853.51</v>
          </cell>
          <cell r="C16">
            <v>2701.8580000000002</v>
          </cell>
          <cell r="D16">
            <v>100.24712993799082</v>
          </cell>
          <cell r="E16">
            <v>1.7056698099144896E-3</v>
          </cell>
          <cell r="F16">
            <v>4.9598261312855385E-2</v>
          </cell>
          <cell r="H16">
            <v>4.9598261312855385E-2</v>
          </cell>
          <cell r="I16">
            <v>4.9598261312855385E-2</v>
          </cell>
          <cell r="K16">
            <v>2559.8104839999978</v>
          </cell>
          <cell r="L16">
            <v>268293.69951599999</v>
          </cell>
          <cell r="M16">
            <v>2701.8580000000002</v>
          </cell>
          <cell r="N16">
            <v>99.3</v>
          </cell>
          <cell r="O16">
            <v>1.4118596208148038E-3</v>
          </cell>
          <cell r="P16">
            <v>3.9681708721599707E-2</v>
          </cell>
          <cell r="R16">
            <v>3.9681708721599707E-2</v>
          </cell>
          <cell r="S16">
            <v>3.9681708721599707E-2</v>
          </cell>
          <cell r="T16">
            <v>5.291244384918059E-2</v>
          </cell>
          <cell r="U16">
            <v>4.5309323640055146E-2</v>
          </cell>
        </row>
        <row r="17">
          <cell r="A17">
            <v>42291</v>
          </cell>
          <cell r="B17">
            <v>269759.68</v>
          </cell>
          <cell r="C17">
            <v>2701.8580000000002</v>
          </cell>
          <cell r="D17">
            <v>99.842286308162741</v>
          </cell>
          <cell r="E17">
            <v>-4.0384560643133005E-3</v>
          </cell>
          <cell r="F17">
            <v>4.5359504849363796E-2</v>
          </cell>
          <cell r="H17">
            <v>4.5359504849363796E-2</v>
          </cell>
          <cell r="I17">
            <v>4.5359504849363796E-2</v>
          </cell>
          <cell r="K17">
            <v>2341.0444839999909</v>
          </cell>
          <cell r="L17">
            <v>267418.63551599998</v>
          </cell>
          <cell r="M17">
            <v>2701.8580000000002</v>
          </cell>
          <cell r="N17">
            <v>98.98</v>
          </cell>
          <cell r="O17">
            <v>-3.2225579053373199E-3</v>
          </cell>
          <cell r="P17">
            <v>3.6331274212124454E-2</v>
          </cell>
          <cell r="R17">
            <v>3.6331274212124454E-2</v>
          </cell>
          <cell r="S17">
            <v>3.6331274212124454E-2</v>
          </cell>
          <cell r="T17">
            <v>4.3599112854892041E-2</v>
          </cell>
          <cell r="U17">
            <v>4.5785882551487911E-2</v>
          </cell>
        </row>
        <row r="18">
          <cell r="A18">
            <v>42292</v>
          </cell>
          <cell r="B18">
            <v>272847.65999999997</v>
          </cell>
          <cell r="C18">
            <v>2701.8580000000002</v>
          </cell>
          <cell r="D18">
            <v>100.9851961131932</v>
          </cell>
          <cell r="E18">
            <v>1.1447151775980657E-2</v>
          </cell>
          <cell r="F18">
            <v>5.7325893761838387E-2</v>
          </cell>
          <cell r="H18">
            <v>5.7325893761838387E-2</v>
          </cell>
          <cell r="I18">
            <v>5.7325893761838387E-2</v>
          </cell>
          <cell r="K18">
            <v>2958.6404839999868</v>
          </cell>
          <cell r="L18">
            <v>269889.019516</v>
          </cell>
          <cell r="M18">
            <v>2701.8580000000002</v>
          </cell>
          <cell r="N18">
            <v>99.89</v>
          </cell>
          <cell r="O18">
            <v>9.1937765205092337E-3</v>
          </cell>
          <cell r="P18">
            <v>4.5859072348445107E-2</v>
          </cell>
          <cell r="R18">
            <v>4.5859072348445107E-2</v>
          </cell>
          <cell r="S18">
            <v>4.5859072348445107E-2</v>
          </cell>
          <cell r="T18">
            <v>5.0029121617640726E-2</v>
          </cell>
          <cell r="U18">
            <v>4.9669933180200597E-2</v>
          </cell>
        </row>
        <row r="19">
          <cell r="A19">
            <v>42293</v>
          </cell>
          <cell r="B19">
            <v>273103.19</v>
          </cell>
          <cell r="C19">
            <v>2701.8580000000002</v>
          </cell>
          <cell r="D19">
            <v>101.07977177186957</v>
          </cell>
          <cell r="E19">
            <v>9.3652993029169629E-4</v>
          </cell>
          <cell r="F19">
            <v>5.8316111107418855E-2</v>
          </cell>
          <cell r="H19">
            <v>5.8316111107418855E-2</v>
          </cell>
          <cell r="I19">
            <v>5.8316111107418855E-2</v>
          </cell>
          <cell r="K19">
            <v>3009.7464839999939</v>
          </cell>
          <cell r="L19">
            <v>270093.443516</v>
          </cell>
          <cell r="M19">
            <v>2701.8580000000002</v>
          </cell>
          <cell r="N19">
            <v>99.97</v>
          </cell>
          <cell r="O19">
            <v>8.0088096906605344E-4</v>
          </cell>
          <cell r="P19">
            <v>4.6696680975814031E-2</v>
          </cell>
          <cell r="R19">
            <v>4.6696680975814031E-2</v>
          </cell>
          <cell r="S19">
            <v>4.6696680975814031E-2</v>
          </cell>
          <cell r="T19">
            <v>4.6696680975813365E-2</v>
          </cell>
          <cell r="U19">
            <v>5.2137687040950821E-2</v>
          </cell>
        </row>
        <row r="20">
          <cell r="A20">
            <v>42296</v>
          </cell>
          <cell r="B20">
            <v>272509.51</v>
          </cell>
          <cell r="C20">
            <v>2701.8580000000002</v>
          </cell>
          <cell r="D20">
            <v>100.86004149736958</v>
          </cell>
          <cell r="E20">
            <v>-2.1738303386350522E-3</v>
          </cell>
          <cell r="F20">
            <v>5.6015511437227161E-2</v>
          </cell>
          <cell r="H20">
            <v>5.6015511437227161E-2</v>
          </cell>
          <cell r="I20">
            <v>5.6015511437227161E-2</v>
          </cell>
          <cell r="K20">
            <v>2891.0104839999926</v>
          </cell>
          <cell r="L20">
            <v>269618.49951600004</v>
          </cell>
          <cell r="M20">
            <v>2701.8580000000002</v>
          </cell>
          <cell r="N20">
            <v>99.79</v>
          </cell>
          <cell r="O20">
            <v>-1.8005401620485584E-3</v>
          </cell>
          <cell r="P20">
            <v>4.4812061564234229E-2</v>
          </cell>
          <cell r="R20">
            <v>4.4812061564234229E-2</v>
          </cell>
          <cell r="S20">
            <v>4.4812061564234229E-2</v>
          </cell>
          <cell r="T20">
            <v>4.1364267077796057E-2</v>
          </cell>
          <cell r="U20">
            <v>5.286181876016021E-2</v>
          </cell>
        </row>
        <row r="21">
          <cell r="A21">
            <v>42297</v>
          </cell>
          <cell r="B21">
            <v>272709.43</v>
          </cell>
          <cell r="C21">
            <v>2701.8580000000002</v>
          </cell>
          <cell r="D21">
            <v>100.93403502330618</v>
          </cell>
          <cell r="E21">
            <v>7.3362577328039968E-4</v>
          </cell>
          <cell r="F21">
            <v>5.6790231633401467E-2</v>
          </cell>
          <cell r="H21">
            <v>5.6790231633401467E-2</v>
          </cell>
          <cell r="I21">
            <v>5.6790231633401467E-2</v>
          </cell>
          <cell r="K21">
            <v>2930.9944839999953</v>
          </cell>
          <cell r="L21">
            <v>269778.43551600003</v>
          </cell>
          <cell r="M21">
            <v>2701.8580000000002</v>
          </cell>
          <cell r="N21">
            <v>99.85</v>
          </cell>
          <cell r="O21">
            <v>6.0126265156812408E-4</v>
          </cell>
          <cell r="P21">
            <v>4.5440268034760534E-2</v>
          </cell>
          <cell r="R21">
            <v>4.5440268034760534E-2</v>
          </cell>
          <cell r="S21">
            <v>4.5440268034760534E-2</v>
          </cell>
          <cell r="T21">
            <v>3.8947537217183026E-2</v>
          </cell>
          <cell r="U21">
            <v>5.3264860775106455E-2</v>
          </cell>
        </row>
        <row r="22">
          <cell r="A22">
            <v>42298</v>
          </cell>
          <cell r="B22">
            <v>271432.28999999998</v>
          </cell>
          <cell r="C22">
            <v>2701.8580000000002</v>
          </cell>
          <cell r="D22">
            <v>100.46134548891909</v>
          </cell>
          <cell r="E22">
            <v>-4.6831530541501243E-3</v>
          </cell>
          <cell r="F22">
            <v>5.1841121232531595E-2</v>
          </cell>
          <cell r="H22">
            <v>5.1841121232531595E-2</v>
          </cell>
          <cell r="I22">
            <v>5.1841121232531595E-2</v>
          </cell>
          <cell r="K22">
            <v>2675.5664839999904</v>
          </cell>
          <cell r="L22">
            <v>268756.72351599997</v>
          </cell>
          <cell r="M22">
            <v>2701.8580000000002</v>
          </cell>
          <cell r="N22">
            <v>99.47</v>
          </cell>
          <cell r="O22">
            <v>-3.8057085628442344E-3</v>
          </cell>
          <cell r="P22">
            <v>4.1461627054758532E-2</v>
          </cell>
          <cell r="R22">
            <v>4.1461627054758532E-2</v>
          </cell>
          <cell r="S22">
            <v>4.1461627054758532E-2</v>
          </cell>
          <cell r="T22">
            <v>3.3167926618631327E-2</v>
          </cell>
          <cell r="U22">
            <v>5.2460115365003522E-2</v>
          </cell>
        </row>
        <row r="23">
          <cell r="A23">
            <v>42299</v>
          </cell>
          <cell r="B23">
            <v>271308.07</v>
          </cell>
          <cell r="C23">
            <v>2701.8580000000002</v>
          </cell>
          <cell r="D23">
            <v>100.41536971965218</v>
          </cell>
          <cell r="E23">
            <v>-4.5764636182366036E-4</v>
          </cell>
          <cell r="F23">
            <v>5.1359749970183E-2</v>
          </cell>
          <cell r="H23">
            <v>5.1359749970183E-2</v>
          </cell>
          <cell r="I23">
            <v>5.1359749970183E-2</v>
          </cell>
          <cell r="K23">
            <v>2650.7224839999953</v>
          </cell>
          <cell r="L23">
            <v>268657.34751600004</v>
          </cell>
          <cell r="M23">
            <v>2701.8580000000002</v>
          </cell>
          <cell r="N23">
            <v>99.43</v>
          </cell>
          <cell r="O23">
            <v>-4.0213129586796903E-4</v>
          </cell>
          <cell r="P23">
            <v>4.1042822741074181E-2</v>
          </cell>
          <cell r="R23">
            <v>4.1042822741074181E-2</v>
          </cell>
          <cell r="S23">
            <v>4.1042822741074181E-2</v>
          </cell>
          <cell r="T23">
            <v>3.0780538094575149E-2</v>
          </cell>
          <cell r="U23">
            <v>5.1552237013346526E-2</v>
          </cell>
        </row>
        <row r="24">
          <cell r="A24">
            <v>42300</v>
          </cell>
          <cell r="B24">
            <v>270842.90000000002</v>
          </cell>
          <cell r="C24">
            <v>2701.8580000000002</v>
          </cell>
          <cell r="D24">
            <v>100.24320301066895</v>
          </cell>
          <cell r="E24">
            <v>-1.7145453874630734E-3</v>
          </cell>
          <cell r="F24">
            <v>4.9557145960307247E-2</v>
          </cell>
          <cell r="H24">
            <v>4.9557145960307247E-2</v>
          </cell>
          <cell r="I24">
            <v>4.9557145960307247E-2</v>
          </cell>
          <cell r="K24">
            <v>2557.6884839999948</v>
          </cell>
          <cell r="L24">
            <v>268285.21151600004</v>
          </cell>
          <cell r="M24">
            <v>2701.8580000000002</v>
          </cell>
          <cell r="N24">
            <v>99.3</v>
          </cell>
          <cell r="O24">
            <v>-1.3074524791311104E-3</v>
          </cell>
          <cell r="P24">
            <v>3.9681708721599707E-2</v>
          </cell>
          <cell r="R24">
            <v>3.9681708721599707E-2</v>
          </cell>
          <cell r="S24">
            <v>3.9681708721599707E-2</v>
          </cell>
          <cell r="T24">
            <v>2.8008983628538431E-2</v>
          </cell>
          <cell r="U24">
            <v>5.0466472434664358E-2</v>
          </cell>
        </row>
        <row r="25">
          <cell r="A25">
            <v>42303</v>
          </cell>
          <cell r="B25">
            <v>270736.95</v>
          </cell>
          <cell r="C25">
            <v>2701.8580000000002</v>
          </cell>
          <cell r="D25">
            <v>100.2039892548017</v>
          </cell>
          <cell r="E25">
            <v>-3.9118618210032263E-4</v>
          </cell>
          <cell r="F25">
            <v>4.9146573707482988E-2</v>
          </cell>
          <cell r="H25">
            <v>4.9146573707482988E-2</v>
          </cell>
          <cell r="I25">
            <v>4.9146573707482988E-2</v>
          </cell>
          <cell r="K25">
            <v>2536.4984839999988</v>
          </cell>
          <cell r="L25">
            <v>268200.45151600003</v>
          </cell>
          <cell r="M25">
            <v>2701.8580000000002</v>
          </cell>
          <cell r="N25">
            <v>99.27</v>
          </cell>
          <cell r="O25">
            <v>-3.0211480362540843E-4</v>
          </cell>
          <cell r="P25">
            <v>3.9367605486336332E-2</v>
          </cell>
          <cell r="R25">
            <v>3.9367605486336332E-2</v>
          </cell>
          <cell r="S25">
            <v>3.9367605486336332E-2</v>
          </cell>
          <cell r="T25">
            <v>2.6243348616162621E-2</v>
          </cell>
          <cell r="U25">
            <v>4.9395520587368735E-2</v>
          </cell>
        </row>
        <row r="26">
          <cell r="A26">
            <v>42304</v>
          </cell>
          <cell r="B26">
            <v>269687.03999999998</v>
          </cell>
          <cell r="C26">
            <v>2701.8580000000002</v>
          </cell>
          <cell r="D26">
            <v>99.81540110546149</v>
          </cell>
          <cell r="E26">
            <v>-3.8779708495646492E-3</v>
          </cell>
          <cell r="F26">
            <v>4.5078013877724699E-2</v>
          </cell>
          <cell r="H26">
            <v>4.5078013877724699E-2</v>
          </cell>
          <cell r="I26">
            <v>4.5078013877724699E-2</v>
          </cell>
          <cell r="K26">
            <v>2326.5164839999916</v>
          </cell>
          <cell r="L26">
            <v>267360.52351600002</v>
          </cell>
          <cell r="M26">
            <v>2701.8580000000002</v>
          </cell>
          <cell r="N26">
            <v>98.95</v>
          </cell>
          <cell r="O26">
            <v>-3.2235317820086262E-3</v>
          </cell>
          <cell r="P26">
            <v>3.6017170976861079E-2</v>
          </cell>
          <cell r="R26">
            <v>3.6017170976861079E-2</v>
          </cell>
          <cell r="S26">
            <v>3.6017170976861079E-2</v>
          </cell>
          <cell r="T26">
            <v>2.2746177930301315E-2</v>
          </cell>
          <cell r="U26">
            <v>4.812098908800725E-2</v>
          </cell>
        </row>
        <row r="27">
          <cell r="A27">
            <v>42305</v>
          </cell>
          <cell r="B27">
            <v>268745.7</v>
          </cell>
          <cell r="C27">
            <v>2701.8580000000002</v>
          </cell>
          <cell r="D27">
            <v>99.466996415059555</v>
          </cell>
          <cell r="E27">
            <v>-3.4904903105466012E-3</v>
          </cell>
          <cell r="F27">
            <v>4.1430179196519257E-2</v>
          </cell>
          <cell r="H27">
            <v>4.1430179196519257E-2</v>
          </cell>
          <cell r="I27">
            <v>4.1430179196519257E-2</v>
          </cell>
          <cell r="K27">
            <v>2138.2484839999934</v>
          </cell>
          <cell r="L27">
            <v>266607.45151600003</v>
          </cell>
          <cell r="M27">
            <v>2701.8580000000002</v>
          </cell>
          <cell r="N27">
            <v>98.68</v>
          </cell>
          <cell r="O27">
            <v>-2.728650833754398E-3</v>
          </cell>
          <cell r="P27">
            <v>3.3190241859491154E-2</v>
          </cell>
          <cell r="R27">
            <v>3.3190241859491154E-2</v>
          </cell>
          <cell r="S27">
            <v>3.3190241859491154E-2</v>
          </cell>
          <cell r="T27">
            <v>1.9912823409811153E-2</v>
          </cell>
          <cell r="U27">
            <v>4.684635491191072E-2</v>
          </cell>
        </row>
        <row r="28">
          <cell r="A28">
            <v>42306</v>
          </cell>
          <cell r="B28">
            <v>266493.44</v>
          </cell>
          <cell r="C28">
            <v>2701.8580000000002</v>
          </cell>
          <cell r="D28">
            <v>98.633399682736837</v>
          </cell>
          <cell r="E28">
            <v>-8.3806364157640312E-3</v>
          </cell>
          <cell r="F28">
            <v>3.27023315122692E-2</v>
          </cell>
          <cell r="H28">
            <v>3.27023315122692E-2</v>
          </cell>
          <cell r="I28">
            <v>3.27023315122692E-2</v>
          </cell>
          <cell r="K28">
            <v>1687.7964839999941</v>
          </cell>
          <cell r="L28">
            <v>264805.64351600001</v>
          </cell>
          <cell r="M28">
            <v>2701.8580000000002</v>
          </cell>
          <cell r="N28">
            <v>98.01</v>
          </cell>
          <cell r="O28">
            <v>-6.7896230239157251E-3</v>
          </cell>
          <cell r="P28">
            <v>2.617526960527683E-2</v>
          </cell>
          <cell r="R28">
            <v>2.617526960527683E-2</v>
          </cell>
          <cell r="S28">
            <v>2.617526960527683E-2</v>
          </cell>
          <cell r="T28">
            <v>1.4956458069107725E-2</v>
          </cell>
          <cell r="U28">
            <v>4.5877475010037319E-2</v>
          </cell>
        </row>
        <row r="29">
          <cell r="A29">
            <v>42307</v>
          </cell>
          <cell r="B29">
            <v>266745.52</v>
          </cell>
          <cell r="C29">
            <v>2701.8580000000002</v>
          </cell>
          <cell r="D29">
            <v>98.72669844233117</v>
          </cell>
          <cell r="E29">
            <v>9.45914466037312E-4</v>
          </cell>
          <cell r="F29">
            <v>3.3679179586757035E-2</v>
          </cell>
          <cell r="H29">
            <v>3.3679179586757035E-2</v>
          </cell>
          <cell r="I29">
            <v>3.3679179586757035E-2</v>
          </cell>
          <cell r="K29">
            <v>1738.2124839999994</v>
          </cell>
          <cell r="L29">
            <v>265007.307516</v>
          </cell>
          <cell r="M29">
            <v>2701.8580000000002</v>
          </cell>
          <cell r="N29">
            <v>98.08</v>
          </cell>
          <cell r="O29">
            <v>7.1421283542494329E-4</v>
          </cell>
          <cell r="P29">
            <v>2.6908177154224555E-2</v>
          </cell>
          <cell r="R29">
            <v>2.6908177154224555E-2</v>
          </cell>
          <cell r="S29">
            <v>2.6908177154224555E-2</v>
          </cell>
          <cell r="T29">
            <v>1.4676290073097675E-2</v>
          </cell>
          <cell r="U29">
            <v>4.4917020963526857E-2</v>
          </cell>
        </row>
        <row r="30">
          <cell r="A30">
            <v>42310</v>
          </cell>
          <cell r="B30">
            <v>267280.94</v>
          </cell>
          <cell r="C30">
            <v>2701.8580000000002</v>
          </cell>
          <cell r="D30">
            <v>98.92486577755011</v>
          </cell>
          <cell r="E30">
            <v>2.0072314616566E-3</v>
          </cell>
          <cell r="F30">
            <v>2.0072314616566E-3</v>
          </cell>
          <cell r="H30">
            <v>3.5754012957283088E-2</v>
          </cell>
          <cell r="I30">
            <v>3.5754012957283088E-2</v>
          </cell>
          <cell r="K30">
            <v>1845.2964839999945</v>
          </cell>
          <cell r="L30">
            <v>265435.64351600001</v>
          </cell>
          <cell r="M30">
            <v>2701.8580000000002</v>
          </cell>
          <cell r="N30">
            <v>98.24</v>
          </cell>
          <cell r="O30">
            <v>1.6313213703098572E-3</v>
          </cell>
          <cell r="P30">
            <v>1.6313213703098572E-3</v>
          </cell>
          <cell r="R30">
            <v>2.8583394408962404E-2</v>
          </cell>
          <cell r="S30">
            <v>2.8583394408962404E-2</v>
          </cell>
          <cell r="T30">
            <v>1.4912056154869902E-2</v>
          </cell>
          <cell r="U30">
            <v>4.8923886766797042E-2</v>
          </cell>
        </row>
        <row r="31">
          <cell r="A31">
            <v>42311</v>
          </cell>
          <cell r="B31">
            <v>267597.14</v>
          </cell>
          <cell r="C31">
            <v>2701.8580000000002</v>
          </cell>
          <cell r="D31">
            <v>99.041896354286564</v>
          </cell>
          <cell r="E31">
            <v>1.1830248726303338E-3</v>
          </cell>
          <cell r="F31">
            <v>3.1926309390313268E-3</v>
          </cell>
          <cell r="H31">
            <v>3.697933571653822E-2</v>
          </cell>
          <cell r="I31">
            <v>3.697933571653822E-2</v>
          </cell>
          <cell r="K31">
            <v>1908.5364839999947</v>
          </cell>
          <cell r="L31">
            <v>265688.60351600003</v>
          </cell>
          <cell r="M31">
            <v>2701.8580000000002</v>
          </cell>
          <cell r="N31">
            <v>98.34</v>
          </cell>
          <cell r="O31">
            <v>1.0179153094462823E-3</v>
          </cell>
          <cell r="P31">
            <v>2.6508972267538233E-3</v>
          </cell>
          <cell r="R31">
            <v>2.9630405193173504E-2</v>
          </cell>
          <cell r="S31">
            <v>2.9630405193173504E-2</v>
          </cell>
          <cell r="T31">
            <v>1.4814105308019521E-2</v>
          </cell>
          <cell r="U31">
            <v>5.1680719861268223E-2</v>
          </cell>
        </row>
        <row r="32">
          <cell r="A32">
            <v>42312</v>
          </cell>
          <cell r="B32">
            <v>269722.93</v>
          </cell>
          <cell r="C32">
            <v>2701.8580000000002</v>
          </cell>
          <cell r="D32">
            <v>99.828684557071455</v>
          </cell>
          <cell r="E32">
            <v>7.9439937213079403E-3</v>
          </cell>
          <cell r="F32">
            <v>1.116198690047332E-2</v>
          </cell>
          <cell r="H32">
            <v>4.5217093048596446E-2</v>
          </cell>
          <cell r="I32">
            <v>4.5217093048596446E-2</v>
          </cell>
          <cell r="K32">
            <v>2333.694483999991</v>
          </cell>
          <cell r="L32">
            <v>267389.23551600002</v>
          </cell>
          <cell r="M32">
            <v>2701.8580000000002</v>
          </cell>
          <cell r="N32">
            <v>98.96</v>
          </cell>
          <cell r="O32">
            <v>6.3046573113685334E-3</v>
          </cell>
          <cell r="P32">
            <v>8.97226753670477E-3</v>
          </cell>
          <cell r="R32">
            <v>3.6121872055282056E-2</v>
          </cell>
          <cell r="S32">
            <v>3.6121872055282056E-2</v>
          </cell>
          <cell r="T32">
            <v>1.733687050702315E-2</v>
          </cell>
          <cell r="U32">
            <v>5.2482831975009157E-2</v>
          </cell>
        </row>
        <row r="33">
          <cell r="A33">
            <v>42313</v>
          </cell>
          <cell r="B33">
            <v>270641.01</v>
          </cell>
          <cell r="C33">
            <v>2701.8580000000002</v>
          </cell>
          <cell r="D33">
            <v>100.16848035685072</v>
          </cell>
          <cell r="E33">
            <v>3.4037892143616855E-3</v>
          </cell>
          <cell r="F33">
            <v>1.4603769165457692E-2</v>
          </cell>
          <cell r="H33">
            <v>4.8774791716581722E-2</v>
          </cell>
          <cell r="I33">
            <v>4.8774791716581722E-2</v>
          </cell>
          <cell r="K33">
            <v>2517.3104839999933</v>
          </cell>
          <cell r="L33">
            <v>268123.69951599999</v>
          </cell>
          <cell r="M33">
            <v>2701.8580000000002</v>
          </cell>
          <cell r="N33">
            <v>99.24</v>
          </cell>
          <cell r="O33">
            <v>2.8294260307195618E-3</v>
          </cell>
          <cell r="P33">
            <v>1.1827079934747076E-2</v>
          </cell>
          <cell r="R33">
            <v>3.905350225107318E-2</v>
          </cell>
          <cell r="S33">
            <v>3.905350225107318E-2</v>
          </cell>
          <cell r="T33">
            <v>1.8022798536946993E-2</v>
          </cell>
          <cell r="U33">
            <v>5.2628122169467821E-2</v>
          </cell>
        </row>
        <row r="34">
          <cell r="A34">
            <v>42314</v>
          </cell>
          <cell r="B34">
            <v>269692.99</v>
          </cell>
          <cell r="C34">
            <v>2701.8580000000002</v>
          </cell>
          <cell r="D34">
            <v>99.817603293733413</v>
          </cell>
          <cell r="E34">
            <v>-3.5028689850071792E-3</v>
          </cell>
          <cell r="F34">
            <v>1.1049745090376595E-2</v>
          </cell>
          <cell r="H34">
            <v>4.5101071026420358E-2</v>
          </cell>
          <cell r="I34">
            <v>4.5101071026420358E-2</v>
          </cell>
          <cell r="K34">
            <v>2327.7064839999916</v>
          </cell>
          <cell r="L34">
            <v>267365.28351600002</v>
          </cell>
          <cell r="M34">
            <v>2701.8580000000002</v>
          </cell>
          <cell r="N34">
            <v>98.96</v>
          </cell>
          <cell r="O34">
            <v>-2.8214429665457397E-3</v>
          </cell>
          <cell r="P34">
            <v>8.97226753670477E-3</v>
          </cell>
          <cell r="R34">
            <v>3.6121872055282056E-2</v>
          </cell>
          <cell r="S34">
            <v>3.6121872055282056E-2</v>
          </cell>
          <cell r="T34">
            <v>1.605255480814094E-2</v>
          </cell>
          <cell r="U34">
            <v>5.3091718496070091E-2</v>
          </cell>
        </row>
        <row r="35">
          <cell r="A35">
            <v>42317</v>
          </cell>
          <cell r="B35">
            <v>270274.46999999997</v>
          </cell>
          <cell r="C35">
            <v>2701.8580000000002</v>
          </cell>
          <cell r="D35">
            <v>100.03281815698676</v>
          </cell>
          <cell r="E35">
            <v>2.1560812537246843E-3</v>
          </cell>
          <cell r="F35">
            <v>1.3229650492349254E-2</v>
          </cell>
          <cell r="H35">
            <v>4.735439385390805E-2</v>
          </cell>
          <cell r="I35">
            <v>4.735439385390805E-2</v>
          </cell>
          <cell r="K35">
            <v>2444.002483999986</v>
          </cell>
          <cell r="L35">
            <v>267830.46751599998</v>
          </cell>
          <cell r="M35">
            <v>2701.8580000000002</v>
          </cell>
          <cell r="N35">
            <v>99.13</v>
          </cell>
          <cell r="O35">
            <v>1.7178658043655037E-3</v>
          </cell>
          <cell r="P35">
            <v>1.070554649265909E-2</v>
          </cell>
          <cell r="R35">
            <v>3.7901790388440881E-2</v>
          </cell>
          <cell r="S35">
            <v>3.7901790388440881E-2</v>
          </cell>
          <cell r="T35">
            <v>1.6241865765763919E-2</v>
          </cell>
          <cell r="U35">
            <v>5.3178351506333849E-2</v>
          </cell>
        </row>
        <row r="36">
          <cell r="A36">
            <v>42318</v>
          </cell>
          <cell r="B36">
            <v>268614.8</v>
          </cell>
          <cell r="C36">
            <v>2701.8580000000002</v>
          </cell>
          <cell r="D36">
            <v>99.418548273077263</v>
          </cell>
          <cell r="E36">
            <v>-6.1406835799177051E-3</v>
          </cell>
          <cell r="F36">
            <v>7.007727814885012E-3</v>
          </cell>
          <cell r="H36">
            <v>4.0922921925214739E-2</v>
          </cell>
          <cell r="I36">
            <v>4.0922921925214739E-2</v>
          </cell>
          <cell r="K36">
            <v>2112.0684839999954</v>
          </cell>
          <cell r="L36">
            <v>266502.731516</v>
          </cell>
          <cell r="M36">
            <v>2701.8580000000002</v>
          </cell>
          <cell r="N36">
            <v>98.64</v>
          </cell>
          <cell r="O36">
            <v>-4.9430041359830312E-3</v>
          </cell>
          <cell r="P36">
            <v>5.7096247960848334E-3</v>
          </cell>
          <cell r="R36">
            <v>3.2771437545806581E-2</v>
          </cell>
          <cell r="S36">
            <v>3.2771437545806581E-2</v>
          </cell>
          <cell r="T36">
            <v>1.3559292519914834E-2</v>
          </cell>
          <cell r="U36">
            <v>5.3890353304886007E-2</v>
          </cell>
        </row>
        <row r="37">
          <cell r="A37">
            <v>42319</v>
          </cell>
          <cell r="B37">
            <v>269261.59999999998</v>
          </cell>
          <cell r="C37">
            <v>2701.8580000000002</v>
          </cell>
          <cell r="D37">
            <v>99.657939092283883</v>
          </cell>
          <cell r="E37">
            <v>2.407909020649468E-3</v>
          </cell>
          <cell r="F37">
            <v>9.4325108065542729E-3</v>
          </cell>
          <cell r="H37">
            <v>4.3429369618719349E-2</v>
          </cell>
          <cell r="I37">
            <v>4.3429369618719349E-2</v>
          </cell>
          <cell r="K37">
            <v>2241.4284839999868</v>
          </cell>
          <cell r="L37">
            <v>267020.171516</v>
          </cell>
          <cell r="M37">
            <v>2701.8580000000002</v>
          </cell>
          <cell r="N37">
            <v>98.83</v>
          </cell>
          <cell r="O37">
            <v>1.9261962692620482E-3</v>
          </cell>
          <cell r="P37">
            <v>7.6468189233278583E-3</v>
          </cell>
          <cell r="R37">
            <v>3.4760758035807804E-2</v>
          </cell>
          <cell r="S37">
            <v>3.4760758035807804E-2</v>
          </cell>
          <cell r="T37">
            <v>1.3902853510700197E-2</v>
          </cell>
          <cell r="U37">
            <v>5.4168919227042436E-2</v>
          </cell>
        </row>
        <row r="38">
          <cell r="A38">
            <v>42320</v>
          </cell>
          <cell r="B38">
            <v>268849.65000000002</v>
          </cell>
          <cell r="C38">
            <v>2701.8580000000002</v>
          </cell>
          <cell r="D38">
            <v>99.505469939574922</v>
          </cell>
          <cell r="E38">
            <v>-1.5299248017538458E-3</v>
          </cell>
          <cell r="F38">
            <v>7.888154972574668E-3</v>
          </cell>
          <cell r="H38">
            <v>4.1833001147261184E-2</v>
          </cell>
          <cell r="I38">
            <v>4.1833001147261184E-2</v>
          </cell>
          <cell r="K38">
            <v>2159.0384840000015</v>
          </cell>
          <cell r="L38">
            <v>266690.611516</v>
          </cell>
          <cell r="M38">
            <v>2701.8580000000002</v>
          </cell>
          <cell r="N38">
            <v>98.71</v>
          </cell>
          <cell r="O38">
            <v>-1.2142062126885289E-3</v>
          </cell>
          <cell r="P38">
            <v>6.4233278955954098E-3</v>
          </cell>
          <cell r="R38">
            <v>3.3504345094754306E-2</v>
          </cell>
          <cell r="S38">
            <v>3.3504345094754306E-2</v>
          </cell>
          <cell r="T38">
            <v>1.2968092516956631E-2</v>
          </cell>
          <cell r="U38">
            <v>5.4510053083376843E-2</v>
          </cell>
        </row>
        <row r="39">
          <cell r="A39">
            <v>42321</v>
          </cell>
          <cell r="B39">
            <v>267916.98</v>
          </cell>
          <cell r="C39">
            <v>2701.8580000000002</v>
          </cell>
          <cell r="D39">
            <v>99.160274152083474</v>
          </cell>
          <cell r="E39">
            <v>-3.4691136849167581E-3</v>
          </cell>
          <cell r="F39">
            <v>4.3916763812938964E-3</v>
          </cell>
          <cell r="H39">
            <v>3.8218764025583329E-2</v>
          </cell>
          <cell r="I39">
            <v>3.8218764025583329E-2</v>
          </cell>
          <cell r="K39">
            <v>1972.5044839999878</v>
          </cell>
          <cell r="L39">
            <v>265944.47551600001</v>
          </cell>
          <cell r="M39">
            <v>2701.8580000000002</v>
          </cell>
          <cell r="N39">
            <v>98.43</v>
          </cell>
          <cell r="O39">
            <v>-2.8365920372808162E-3</v>
          </cell>
          <cell r="P39">
            <v>3.5685154975531042E-3</v>
          </cell>
          <cell r="R39">
            <v>3.0572714898963405E-2</v>
          </cell>
          <cell r="S39">
            <v>3.0572714898963405E-2</v>
          </cell>
          <cell r="T39">
            <v>1.1463672927575885E-2</v>
          </cell>
          <cell r="U39">
            <v>5.5132607168206185E-2</v>
          </cell>
        </row>
        <row r="40">
          <cell r="A40">
            <v>42324</v>
          </cell>
          <cell r="B40">
            <v>268093.17</v>
          </cell>
          <cell r="C40">
            <v>2701.8580000000002</v>
          </cell>
          <cell r="D40">
            <v>99.225484833029697</v>
          </cell>
          <cell r="E40">
            <v>6.576290909221516E-4</v>
          </cell>
          <cell r="F40">
            <v>5.0521935663621065E-3</v>
          </cell>
          <cell r="H40">
            <v>3.8901526887547888E-2</v>
          </cell>
          <cell r="I40">
            <v>3.8901526887547888E-2</v>
          </cell>
          <cell r="K40">
            <v>2007.7424839999876</v>
          </cell>
          <cell r="L40">
            <v>266085.427516</v>
          </cell>
          <cell r="M40">
            <v>2701.8580000000002</v>
          </cell>
          <cell r="N40">
            <v>98.48</v>
          </cell>
          <cell r="O40">
            <v>5.0797521080969688E-4</v>
          </cell>
          <cell r="P40">
            <v>4.0783034257749762E-3</v>
          </cell>
          <cell r="R40">
            <v>3.1096220291068954E-2</v>
          </cell>
          <cell r="S40">
            <v>3.1096220291068954E-2</v>
          </cell>
          <cell r="T40">
            <v>1.1306597845248234E-2</v>
          </cell>
          <cell r="U40">
            <v>5.5556659852064552E-2</v>
          </cell>
        </row>
        <row r="41">
          <cell r="A41">
            <v>42325</v>
          </cell>
          <cell r="B41">
            <v>270069.55</v>
          </cell>
          <cell r="C41">
            <v>2701.8580000000002</v>
          </cell>
          <cell r="D41">
            <v>99.956974052670404</v>
          </cell>
          <cell r="E41">
            <v>7.3719893722021812E-3</v>
          </cell>
          <cell r="F41">
            <v>1.2461427655841906E-2</v>
          </cell>
          <cell r="H41">
            <v>4.656029790252747E-2</v>
          </cell>
          <cell r="I41">
            <v>4.656029790252747E-2</v>
          </cell>
          <cell r="K41">
            <v>2403.0184839999879</v>
          </cell>
          <cell r="L41">
            <v>267666.53151599999</v>
          </cell>
          <cell r="M41">
            <v>2701.8580000000002</v>
          </cell>
          <cell r="N41">
            <v>99.07</v>
          </cell>
          <cell r="O41">
            <v>5.9910641754670202E-3</v>
          </cell>
          <cell r="P41">
            <v>1.0093800978792755E-2</v>
          </cell>
          <cell r="R41">
            <v>3.7273583917914133E-2</v>
          </cell>
          <cell r="S41">
            <v>3.7273583917914133E-2</v>
          </cell>
          <cell r="T41">
            <v>1.3153796463001299E-2</v>
          </cell>
          <cell r="U41">
            <v>5.5262697249064907E-2</v>
          </cell>
        </row>
        <row r="42">
          <cell r="A42">
            <v>42326</v>
          </cell>
          <cell r="B42">
            <v>269310.26</v>
          </cell>
          <cell r="C42">
            <v>2701.8580000000002</v>
          </cell>
          <cell r="D42">
            <v>99.675948921075786</v>
          </cell>
          <cell r="E42">
            <v>-2.8114609736639151E-3</v>
          </cell>
          <cell r="F42">
            <v>9.614931864647458E-3</v>
          </cell>
          <cell r="H42">
            <v>4.3617934468388464E-2</v>
          </cell>
          <cell r="I42">
            <v>4.3617934468388464E-2</v>
          </cell>
          <cell r="K42">
            <v>2251.1604839999941</v>
          </cell>
          <cell r="L42">
            <v>267059.09951600002</v>
          </cell>
          <cell r="M42">
            <v>2701.8580000000002</v>
          </cell>
          <cell r="N42">
            <v>98.84</v>
          </cell>
          <cell r="O42">
            <v>-2.3215907943876513E-3</v>
          </cell>
          <cell r="P42">
            <v>7.7487765089723215E-3</v>
          </cell>
          <cell r="R42">
            <v>3.4865459114228781E-2</v>
          </cell>
          <cell r="S42">
            <v>3.4865459114228781E-2</v>
          </cell>
          <cell r="T42">
            <v>1.195250254910718E-2</v>
          </cell>
          <cell r="U42">
            <v>5.5157235053490065E-2</v>
          </cell>
        </row>
        <row r="43">
          <cell r="A43">
            <v>42327</v>
          </cell>
          <cell r="B43">
            <v>272345.7</v>
          </cell>
          <cell r="C43">
            <v>2701.8580000000002</v>
          </cell>
          <cell r="D43">
            <v>100.79941284849167</v>
          </cell>
          <cell r="E43">
            <v>1.1271163601416445E-2</v>
          </cell>
          <cell r="F43">
            <v>2.0994466936127054E-2</v>
          </cell>
          <cell r="H43">
            <v>5.538072294515417E-2</v>
          </cell>
          <cell r="I43">
            <v>5.538072294515417E-2</v>
          </cell>
          <cell r="K43">
            <v>2858.2484839999988</v>
          </cell>
          <cell r="L43">
            <v>269487.45151600003</v>
          </cell>
          <cell r="M43">
            <v>2701.8580000000002</v>
          </cell>
          <cell r="N43">
            <v>99.74</v>
          </cell>
          <cell r="O43">
            <v>9.1056252529340131E-3</v>
          </cell>
          <cell r="P43">
            <v>1.6924959216965796E-2</v>
          </cell>
          <cell r="R43">
            <v>4.4288556172128457E-2</v>
          </cell>
          <cell r="S43">
            <v>4.4288556172128457E-2</v>
          </cell>
          <cell r="T43">
            <v>1.4760673175445049E-2</v>
          </cell>
          <cell r="U43">
            <v>5.4455977166574895E-2</v>
          </cell>
        </row>
        <row r="44">
          <cell r="A44">
            <v>42328</v>
          </cell>
          <cell r="B44">
            <v>273390.86</v>
          </cell>
          <cell r="C44">
            <v>2701.8580000000002</v>
          </cell>
          <cell r="D44">
            <v>101.18624294837107</v>
          </cell>
          <cell r="E44">
            <v>3.8376225510443618E-3</v>
          </cell>
          <cell r="F44">
            <v>2.4912658326932569E-2</v>
          </cell>
          <cell r="H44">
            <v>5.9430875807465977E-2</v>
          </cell>
          <cell r="I44">
            <v>5.9430875807465977E-2</v>
          </cell>
          <cell r="K44">
            <v>3067.2804839999926</v>
          </cell>
          <cell r="L44">
            <v>270323.579516</v>
          </cell>
          <cell r="M44">
            <v>2701.8580000000002</v>
          </cell>
          <cell r="N44">
            <v>100.05</v>
          </cell>
          <cell r="O44">
            <v>3.1080810106276502E-3</v>
          </cell>
          <cell r="P44">
            <v>2.0085644371941269E-2</v>
          </cell>
          <cell r="R44">
            <v>4.7534289603182733E-2</v>
          </cell>
          <cell r="S44">
            <v>4.7534289603182733E-2</v>
          </cell>
          <cell r="T44">
            <v>1.5414051293177522E-2</v>
          </cell>
          <cell r="U44">
            <v>5.370866008613083E-2</v>
          </cell>
        </row>
        <row r="45">
          <cell r="A45">
            <v>42331</v>
          </cell>
          <cell r="B45">
            <v>272275.24</v>
          </cell>
          <cell r="C45">
            <v>2701.8580000000002</v>
          </cell>
          <cell r="D45">
            <v>100.77333449796399</v>
          </cell>
          <cell r="E45">
            <v>-4.0806777519921678E-3</v>
          </cell>
          <cell r="F45">
            <v>2.0730320044362704E-2</v>
          </cell>
          <cell r="H45">
            <v>5.5107679802784748E-2</v>
          </cell>
          <cell r="I45">
            <v>5.5107679802784748E-2</v>
          </cell>
          <cell r="K45">
            <v>2844.1564839999937</v>
          </cell>
          <cell r="L45">
            <v>269431.08351600001</v>
          </cell>
          <cell r="M45">
            <v>2701.8580000000002</v>
          </cell>
          <cell r="N45">
            <v>99.72</v>
          </cell>
          <cell r="O45">
            <v>-3.2983508245877369E-3</v>
          </cell>
          <cell r="P45">
            <v>1.6721044045677091E-2</v>
          </cell>
          <cell r="R45">
            <v>4.4079154015286282E-2</v>
          </cell>
          <cell r="S45">
            <v>4.4079154015286282E-2</v>
          </cell>
          <cell r="T45">
            <v>1.3917634310772087E-2</v>
          </cell>
          <cell r="U45">
            <v>5.3067488071452971E-2</v>
          </cell>
        </row>
        <row r="46">
          <cell r="A46">
            <v>42332</v>
          </cell>
          <cell r="B46">
            <v>273834.82</v>
          </cell>
          <cell r="C46">
            <v>2701.8580000000002</v>
          </cell>
          <cell r="D46">
            <v>101.35055950386733</v>
          </cell>
          <cell r="E46">
            <v>5.7279538161456589E-3</v>
          </cell>
          <cell r="F46">
            <v>2.6577016176316581E-2</v>
          </cell>
          <cell r="H46">
            <v>6.1151287863755899E-2</v>
          </cell>
          <cell r="I46">
            <v>6.1151287863755899E-2</v>
          </cell>
          <cell r="K46">
            <v>3156.072483999993</v>
          </cell>
          <cell r="L46">
            <v>270678.747516</v>
          </cell>
          <cell r="M46">
            <v>2701.8580000000002</v>
          </cell>
          <cell r="N46">
            <v>100.18</v>
          </cell>
          <cell r="O46">
            <v>4.6129161652628259E-3</v>
          </cell>
          <cell r="P46">
            <v>2.1411092985318181E-2</v>
          </cell>
          <cell r="R46">
            <v>4.889540362265743E-2</v>
          </cell>
          <cell r="S46">
            <v>4.889540362265743E-2</v>
          </cell>
          <cell r="T46">
            <v>1.5042193906182888E-2</v>
          </cell>
          <cell r="U46">
            <v>5.2365820258178104E-2</v>
          </cell>
        </row>
        <row r="47">
          <cell r="A47">
            <v>42333</v>
          </cell>
          <cell r="B47">
            <v>273113.64</v>
          </cell>
          <cell r="C47">
            <v>2701.8580000000002</v>
          </cell>
          <cell r="D47">
            <v>101.08363948068329</v>
          </cell>
          <cell r="E47">
            <v>-2.63363147170248E-3</v>
          </cell>
          <cell r="F47">
            <v>2.3873390638388114E-2</v>
          </cell>
          <cell r="H47">
            <v>5.8356606435800318E-2</v>
          </cell>
          <cell r="I47">
            <v>5.8356606435800318E-2</v>
          </cell>
          <cell r="K47">
            <v>3011.8364839999949</v>
          </cell>
          <cell r="L47">
            <v>270101.80351600004</v>
          </cell>
          <cell r="M47">
            <v>2701.8580000000002</v>
          </cell>
          <cell r="N47">
            <v>99.97</v>
          </cell>
          <cell r="O47">
            <v>-2.0962267917749022E-3</v>
          </cell>
          <cell r="P47">
            <v>1.926998368678623E-2</v>
          </cell>
          <cell r="R47">
            <v>4.6696680975814031E-2</v>
          </cell>
          <cell r="S47">
            <v>4.6696680975814031E-2</v>
          </cell>
          <cell r="T47">
            <v>1.4006715289397675E-2</v>
          </cell>
          <cell r="U47">
            <v>5.1712447234768734E-2</v>
          </cell>
        </row>
        <row r="48">
          <cell r="A48">
            <v>42334</v>
          </cell>
          <cell r="B48">
            <v>273732.25</v>
          </cell>
          <cell r="C48">
            <v>2701.8580000000002</v>
          </cell>
          <cell r="D48">
            <v>101.31259673898479</v>
          </cell>
          <cell r="E48">
            <v>2.26502784701621E-3</v>
          </cell>
          <cell r="F48">
            <v>2.6192492380003207E-2</v>
          </cell>
          <cell r="H48">
            <v>6.0753813621450936E-2</v>
          </cell>
          <cell r="I48">
            <v>6.0753813621450936E-2</v>
          </cell>
          <cell r="K48">
            <v>3135.5584839999933</v>
          </cell>
          <cell r="L48">
            <v>270596.69151600002</v>
          </cell>
          <cell r="M48">
            <v>2701.8580000000002</v>
          </cell>
          <cell r="N48">
            <v>100.15</v>
          </cell>
          <cell r="O48">
            <v>1.8005401620486694E-3</v>
          </cell>
          <cell r="P48">
            <v>2.1105220228385013E-2</v>
          </cell>
          <cell r="R48">
            <v>4.8581300387394055E-2</v>
          </cell>
          <cell r="S48">
            <v>4.8581300387394055E-2</v>
          </cell>
          <cell r="T48">
            <v>1.421647488236033E-2</v>
          </cell>
          <cell r="U48">
            <v>5.1064121925558037E-2</v>
          </cell>
        </row>
        <row r="49">
          <cell r="A49">
            <v>42335</v>
          </cell>
          <cell r="B49">
            <v>271200.96000000002</v>
          </cell>
          <cell r="C49">
            <v>2701.8580000000002</v>
          </cell>
          <cell r="D49">
            <v>100.37572662960082</v>
          </cell>
          <cell r="E49">
            <v>-9.2473210591735855E-3</v>
          </cell>
          <cell r="F49">
            <v>1.6702960934451783E-2</v>
          </cell>
          <cell r="H49">
            <v>5.0944682542150677E-2</v>
          </cell>
          <cell r="I49">
            <v>5.0944682542150677E-2</v>
          </cell>
          <cell r="K49">
            <v>2629.3004839999999</v>
          </cell>
          <cell r="L49">
            <v>268571.65951600001</v>
          </cell>
          <cell r="M49">
            <v>2701.8580000000002</v>
          </cell>
          <cell r="N49">
            <v>99.4</v>
          </cell>
          <cell r="O49">
            <v>-7.4887668497254367E-3</v>
          </cell>
          <cell r="P49">
            <v>1.3458401305057155E-2</v>
          </cell>
          <cell r="R49">
            <v>4.0728719505810806E-2</v>
          </cell>
          <cell r="S49">
            <v>4.0728719505810806E-2</v>
          </cell>
          <cell r="T49">
            <v>1.1635084713262245E-2</v>
          </cell>
          <cell r="U49">
            <v>5.0641580624141001E-2</v>
          </cell>
        </row>
        <row r="50">
          <cell r="A50">
            <v>42338</v>
          </cell>
          <cell r="B50">
            <v>270201.19</v>
          </cell>
          <cell r="C50">
            <v>2701.8580000000002</v>
          </cell>
          <cell r="D50">
            <v>100.00569608025292</v>
          </cell>
          <cell r="E50">
            <v>-3.6864545022260442E-3</v>
          </cell>
          <cell r="F50">
            <v>1.2954931726688379E-2</v>
          </cell>
          <cell r="H50">
            <v>4.7070422785602695E-2</v>
          </cell>
          <cell r="I50">
            <v>4.7070422785602695E-2</v>
          </cell>
          <cell r="K50">
            <v>2429.3464839999951</v>
          </cell>
          <cell r="L50">
            <v>267771.84351600002</v>
          </cell>
          <cell r="M50">
            <v>2701.8580000000002</v>
          </cell>
          <cell r="N50">
            <v>99.11</v>
          </cell>
          <cell r="O50">
            <v>-2.9175050301811778E-3</v>
          </cell>
          <cell r="P50">
            <v>1.0501631321370386E-2</v>
          </cell>
          <cell r="R50">
            <v>3.7692388231598706E-2</v>
          </cell>
          <cell r="S50">
            <v>3.7692388231598706E-2</v>
          </cell>
          <cell r="T50">
            <v>1.0517377158848262E-2</v>
          </cell>
          <cell r="U50">
            <v>5.0386821301490345E-2</v>
          </cell>
        </row>
        <row r="51">
          <cell r="A51">
            <v>42339</v>
          </cell>
          <cell r="B51">
            <v>272402.23</v>
          </cell>
          <cell r="C51">
            <v>2701.8580000000002</v>
          </cell>
          <cell r="D51">
            <v>100.8203354876533</v>
          </cell>
          <cell r="E51">
            <v>8.1459300752892982E-3</v>
          </cell>
          <cell r="F51">
            <v>8.1459300752892982E-3</v>
          </cell>
          <cell r="H51">
            <v>5.559978523351794E-2</v>
          </cell>
          <cell r="I51">
            <v>5.559978523351794E-2</v>
          </cell>
          <cell r="K51">
            <v>2869.5544839999889</v>
          </cell>
          <cell r="L51">
            <v>269532.67551600002</v>
          </cell>
          <cell r="M51">
            <v>2701.8580000000002</v>
          </cell>
          <cell r="N51">
            <v>99.76</v>
          </cell>
          <cell r="O51">
            <v>6.5583694884472354E-3</v>
          </cell>
          <cell r="P51">
            <v>6.5583694884472354E-3</v>
          </cell>
          <cell r="R51">
            <v>4.4497958328970855E-2</v>
          </cell>
          <cell r="S51">
            <v>4.4497958328970855E-2</v>
          </cell>
          <cell r="T51">
            <v>1.2133843615842466E-2</v>
          </cell>
          <cell r="U51">
            <v>5.0404356295200431E-2</v>
          </cell>
        </row>
        <row r="52">
          <cell r="A52">
            <v>42340</v>
          </cell>
          <cell r="B52">
            <v>275909.87</v>
          </cell>
          <cell r="C52">
            <v>2701.8580000000002</v>
          </cell>
          <cell r="D52">
            <v>102.11856803725435</v>
          </cell>
          <cell r="E52">
            <v>1.2876693410329265E-2</v>
          </cell>
          <cell r="F52">
            <v>2.1127516129740176E-2</v>
          </cell>
          <cell r="H52">
            <v>6.919242003197934E-2</v>
          </cell>
          <cell r="I52">
            <v>6.919242003197934E-2</v>
          </cell>
          <cell r="K52">
            <v>3571.08248399999</v>
          </cell>
          <cell r="L52">
            <v>272338.78751599998</v>
          </cell>
          <cell r="M52">
            <v>2701.8580000000002</v>
          </cell>
          <cell r="N52">
            <v>100.8</v>
          </cell>
          <cell r="O52">
            <v>1.0425020048115297E-2</v>
          </cell>
          <cell r="P52">
            <v>1.7051760669962723E-2</v>
          </cell>
          <cell r="R52">
            <v>5.5386870484765982E-2</v>
          </cell>
          <cell r="S52">
            <v>5.5386870484765982E-2</v>
          </cell>
          <cell r="T52">
            <v>1.4766833554617165E-2</v>
          </cell>
          <cell r="U52">
            <v>4.9873235684412313E-2</v>
          </cell>
        </row>
        <row r="53">
          <cell r="A53">
            <v>42341</v>
          </cell>
          <cell r="B53">
            <v>276863.03999999998</v>
          </cell>
          <cell r="C53">
            <v>2701.8580000000002</v>
          </cell>
          <cell r="D53">
            <v>102.47135119610282</v>
          </cell>
          <cell r="E53">
            <v>3.4546426338426528E-3</v>
          </cell>
          <cell r="F53">
            <v>2.4655146781551895E-2</v>
          </cell>
          <cell r="H53">
            <v>7.2886097750003209E-2</v>
          </cell>
          <cell r="I53">
            <v>7.2886097750003209E-2</v>
          </cell>
          <cell r="K53">
            <v>3761.7164839999905</v>
          </cell>
          <cell r="L53">
            <v>273101.323516</v>
          </cell>
          <cell r="M53">
            <v>2701.8580000000002</v>
          </cell>
          <cell r="N53">
            <v>101.08</v>
          </cell>
          <cell r="O53">
            <v>2.7777777777777679E-3</v>
          </cell>
          <cell r="P53">
            <v>1.987690444960144E-2</v>
          </cell>
          <cell r="R53">
            <v>5.8318500680556884E-2</v>
          </cell>
          <cell r="S53">
            <v>5.8318500680556884E-2</v>
          </cell>
          <cell r="T53">
            <v>1.5210244132049411E-2</v>
          </cell>
          <cell r="U53">
            <v>4.9319677777171174E-2</v>
          </cell>
        </row>
        <row r="54">
          <cell r="A54">
            <v>42342</v>
          </cell>
          <cell r="B54">
            <v>273528.44</v>
          </cell>
          <cell r="C54">
            <v>2701.8580000000002</v>
          </cell>
          <cell r="D54">
            <v>101.23716346306874</v>
          </cell>
          <cell r="E54">
            <v>-1.2044222298505325E-2</v>
          </cell>
          <cell r="F54">
            <v>1.2313972414407237E-2</v>
          </cell>
          <cell r="H54">
            <v>5.9964019087726195E-2</v>
          </cell>
          <cell r="I54">
            <v>5.9964019087726195E-2</v>
          </cell>
          <cell r="K54">
            <v>3094.7964839999936</v>
          </cell>
          <cell r="L54">
            <v>270433.64351600001</v>
          </cell>
          <cell r="M54">
            <v>2701.8580000000002</v>
          </cell>
          <cell r="N54">
            <v>100.09</v>
          </cell>
          <cell r="O54">
            <v>-9.7942223981004606E-3</v>
          </cell>
          <cell r="P54">
            <v>9.8880032287358421E-3</v>
          </cell>
          <cell r="R54">
            <v>4.7953093916867306E-2</v>
          </cell>
          <cell r="S54">
            <v>4.7953093916867306E-2</v>
          </cell>
          <cell r="T54">
            <v>1.2241157703485328E-2</v>
          </cell>
          <cell r="U54">
            <v>4.9104713206239846E-2</v>
          </cell>
        </row>
        <row r="55">
          <cell r="A55">
            <v>42345</v>
          </cell>
          <cell r="B55">
            <v>271968.08</v>
          </cell>
          <cell r="C55">
            <v>2701.8580000000002</v>
          </cell>
          <cell r="D55">
            <v>100.65964976693816</v>
          </cell>
          <cell r="E55">
            <v>-5.7045622020144293E-3</v>
          </cell>
          <cell r="F55">
            <v>6.5391643908008223E-3</v>
          </cell>
          <cell r="H55">
            <v>5.3917388408943001E-2</v>
          </cell>
          <cell r="I55">
            <v>5.3917388408943001E-2</v>
          </cell>
          <cell r="K55">
            <v>2782.724483999998</v>
          </cell>
          <cell r="L55">
            <v>269185.35551600001</v>
          </cell>
          <cell r="M55">
            <v>2701.8580000000002</v>
          </cell>
          <cell r="N55">
            <v>99.63</v>
          </cell>
          <cell r="O55">
            <v>-4.5958637226496402E-3</v>
          </cell>
          <cell r="P55">
            <v>5.2466955907577439E-3</v>
          </cell>
          <cell r="R55">
            <v>4.313684430949638E-2</v>
          </cell>
          <cell r="S55">
            <v>4.313684430949638E-2</v>
          </cell>
          <cell r="T55">
            <v>1.0782467028079168E-2</v>
          </cell>
          <cell r="U55">
            <v>4.9197802262665277E-2</v>
          </cell>
        </row>
        <row r="56">
          <cell r="A56">
            <v>42346</v>
          </cell>
          <cell r="B56">
            <v>269075.23</v>
          </cell>
          <cell r="C56">
            <v>2701.8580000000002</v>
          </cell>
          <cell r="D56">
            <v>99.588960633756457</v>
          </cell>
          <cell r="E56">
            <v>-1.0636726192279844E-2</v>
          </cell>
          <cell r="F56">
            <v>-4.1671171026301801E-3</v>
          </cell>
          <cell r="H56">
            <v>4.2707157719154454E-2</v>
          </cell>
          <cell r="I56">
            <v>4.2707157719154454E-2</v>
          </cell>
          <cell r="K56">
            <v>2204.1544839999883</v>
          </cell>
          <cell r="L56">
            <v>266871.07551599998</v>
          </cell>
          <cell r="M56">
            <v>2701.8580000000002</v>
          </cell>
          <cell r="N56">
            <v>98.77</v>
          </cell>
          <cell r="O56">
            <v>-8.631938171233533E-3</v>
          </cell>
          <cell r="P56">
            <v>-3.4305317324185847E-3</v>
          </cell>
          <cell r="R56">
            <v>3.4132551565281055E-2</v>
          </cell>
          <cell r="S56">
            <v>3.4132551565281055E-2</v>
          </cell>
          <cell r="T56">
            <v>8.3579152302206694E-3</v>
          </cell>
          <cell r="U56">
            <v>5.009920655016073E-2</v>
          </cell>
        </row>
        <row r="57">
          <cell r="A57">
            <v>42347</v>
          </cell>
          <cell r="B57">
            <v>269491.94</v>
          </cell>
          <cell r="C57">
            <v>2701.8580000000002</v>
          </cell>
          <cell r="D57">
            <v>99.743191537082993</v>
          </cell>
          <cell r="E57">
            <v>1.5486746959205711E-3</v>
          </cell>
          <cell r="F57">
            <v>-2.6248959155213969E-3</v>
          </cell>
          <cell r="H57">
            <v>4.4321971909569546E-2</v>
          </cell>
          <cell r="I57">
            <v>4.4321971909569546E-2</v>
          </cell>
          <cell r="K57">
            <v>2287.4964839999934</v>
          </cell>
          <cell r="L57">
            <v>267204.443516</v>
          </cell>
          <cell r="M57">
            <v>2701.8580000000002</v>
          </cell>
          <cell r="N57">
            <v>98.9</v>
          </cell>
          <cell r="O57">
            <v>1.3161891262529757E-3</v>
          </cell>
          <cell r="P57">
            <v>-2.1188578347289821E-3</v>
          </cell>
          <cell r="R57">
            <v>3.5493665584755529E-2</v>
          </cell>
          <cell r="S57">
            <v>3.5493665584755529E-2</v>
          </cell>
          <cell r="T57">
            <v>8.517331041659304E-3</v>
          </cell>
          <cell r="U57">
            <v>5.0754024615187514E-2</v>
          </cell>
        </row>
        <row r="58">
          <cell r="A58">
            <v>42348</v>
          </cell>
          <cell r="B58">
            <v>267279.08</v>
          </cell>
          <cell r="C58">
            <v>2701.8580000000002</v>
          </cell>
          <cell r="D58">
            <v>98.92417736239284</v>
          </cell>
          <cell r="E58">
            <v>-8.2112288775686437E-3</v>
          </cell>
          <cell r="F58">
            <v>-1.081457117194784E-2</v>
          </cell>
          <cell r="H58">
            <v>3.5746805176346319E-2</v>
          </cell>
          <cell r="I58">
            <v>3.5746805176346319E-2</v>
          </cell>
          <cell r="K58">
            <v>1844.924483999996</v>
          </cell>
          <cell r="L58">
            <v>265434.155516</v>
          </cell>
          <cell r="M58">
            <v>2701.8580000000002</v>
          </cell>
          <cell r="N58">
            <v>98.24</v>
          </cell>
          <cell r="O58">
            <v>-6.6734074823054934E-3</v>
          </cell>
          <cell r="P58">
            <v>-8.7781253153063066E-3</v>
          </cell>
          <cell r="R58">
            <v>2.8583394408962404E-2</v>
          </cell>
          <cell r="S58">
            <v>2.8583394408962404E-2</v>
          </cell>
          <cell r="T58">
            <v>6.724769663676966E-3</v>
          </cell>
          <cell r="U58">
            <v>5.2088213278103798E-2</v>
          </cell>
        </row>
        <row r="59">
          <cell r="A59">
            <v>42349</v>
          </cell>
          <cell r="B59">
            <v>266091.02</v>
          </cell>
          <cell r="C59">
            <v>2701.8580000000002</v>
          </cell>
          <cell r="D59">
            <v>98.484457732419685</v>
          </cell>
          <cell r="E59">
            <v>-4.4450167966756382E-3</v>
          </cell>
          <cell r="F59">
            <v>-1.5211517018115295E-2</v>
          </cell>
          <cell r="H59">
            <v>3.1142893230234225E-2</v>
          </cell>
          <cell r="I59">
            <v>3.1142893230234225E-2</v>
          </cell>
          <cell r="K59">
            <v>1607.3124839999944</v>
          </cell>
          <cell r="L59">
            <v>264483.70751600002</v>
          </cell>
          <cell r="M59">
            <v>2701.8580000000002</v>
          </cell>
          <cell r="N59">
            <v>97.89</v>
          </cell>
          <cell r="O59">
            <v>-3.562703583061877E-3</v>
          </cell>
          <cell r="P59">
            <v>-1.2309555039854647E-2</v>
          </cell>
          <cell r="R59">
            <v>2.4918856664223554E-2</v>
          </cell>
          <cell r="S59">
            <v>2.4918856664223554E-2</v>
          </cell>
          <cell r="T59">
            <v>5.7499543264896147E-3</v>
          </cell>
          <cell r="U59">
            <v>5.37217760267414E-2</v>
          </cell>
        </row>
        <row r="60">
          <cell r="A60">
            <v>42352</v>
          </cell>
          <cell r="B60">
            <v>264919.64</v>
          </cell>
          <cell r="C60">
            <v>2701.8580000000002</v>
          </cell>
          <cell r="D60">
            <v>98.050911631921437</v>
          </cell>
          <cell r="E60">
            <v>-4.4021778713163595E-3</v>
          </cell>
          <cell r="F60">
            <v>-1.9546731085825386E-2</v>
          </cell>
          <cell r="H60">
            <v>2.6603618803491047E-2</v>
          </cell>
          <cell r="I60">
            <v>2.6603618803491047E-2</v>
          </cell>
          <cell r="K60">
            <v>1373.0364839999954</v>
          </cell>
          <cell r="L60">
            <v>263546.60351600003</v>
          </cell>
          <cell r="M60">
            <v>2701.8580000000002</v>
          </cell>
          <cell r="N60">
            <v>97.54</v>
          </cell>
          <cell r="O60">
            <v>-3.5754418224537288E-3</v>
          </cell>
          <cell r="P60">
            <v>-1.5840984764403099E-2</v>
          </cell>
          <cell r="R60">
            <v>2.1254318919484927E-2</v>
          </cell>
          <cell r="S60">
            <v>2.1254318919484927E-2</v>
          </cell>
          <cell r="T60">
            <v>4.811903053408173E-3</v>
          </cell>
          <cell r="U60">
            <v>5.5639668509057522E-2</v>
          </cell>
        </row>
        <row r="61">
          <cell r="A61">
            <v>42353</v>
          </cell>
          <cell r="B61">
            <v>263459.15000000002</v>
          </cell>
          <cell r="C61">
            <v>2701.8580000000002</v>
          </cell>
          <cell r="D61">
            <v>97.510361388348315</v>
          </cell>
          <cell r="E61">
            <v>-5.5129547964053449E-3</v>
          </cell>
          <cell r="F61">
            <v>-2.4951925637337058E-2</v>
          </cell>
          <cell r="H61">
            <v>2.0943999459201335E-2</v>
          </cell>
          <cell r="I61">
            <v>2.0943999459201335E-2</v>
          </cell>
          <cell r="K61">
            <v>1080.9384839999975</v>
          </cell>
          <cell r="L61">
            <v>262378.21151600004</v>
          </cell>
          <cell r="M61">
            <v>2701.8580000000002</v>
          </cell>
          <cell r="N61">
            <v>97.11</v>
          </cell>
          <cell r="O61">
            <v>-4.4084478162805807E-3</v>
          </cell>
          <cell r="P61">
            <v>-2.0179598425991374E-2</v>
          </cell>
          <cell r="R61">
            <v>1.6752172547377153E-2</v>
          </cell>
          <cell r="S61">
            <v>1.6752172547377153E-2</v>
          </cell>
          <cell r="T61">
            <v>3.7224625102822984E-3</v>
          </cell>
          <cell r="U61">
            <v>5.7938758997498285E-2</v>
          </cell>
        </row>
        <row r="62">
          <cell r="A62">
            <v>42354</v>
          </cell>
          <cell r="B62">
            <v>265428.95</v>
          </cell>
          <cell r="C62">
            <v>2701.8580000000002</v>
          </cell>
          <cell r="D62">
            <v>98.239415246841247</v>
          </cell>
          <cell r="E62">
            <v>7.4766809199833251E-3</v>
          </cell>
          <cell r="F62">
            <v>-1.7661802303683416E-2</v>
          </cell>
          <cell r="H62">
            <v>2.8577271980329222E-2</v>
          </cell>
          <cell r="I62">
            <v>2.8577271980329222E-2</v>
          </cell>
          <cell r="K62">
            <v>1474.8984839999969</v>
          </cell>
          <cell r="L62">
            <v>263954.05151600001</v>
          </cell>
          <cell r="M62">
            <v>2701.8580000000002</v>
          </cell>
          <cell r="N62">
            <v>97.69</v>
          </cell>
          <cell r="O62">
            <v>5.9726083822468912E-3</v>
          </cell>
          <cell r="P62">
            <v>-1.4327514882453873E-2</v>
          </cell>
          <cell r="R62">
            <v>2.2824835095801355E-2</v>
          </cell>
          <cell r="S62">
            <v>2.2824835095801355E-2</v>
          </cell>
          <cell r="T62">
            <v>4.9795197470530184E-3</v>
          </cell>
          <cell r="U62">
            <v>5.9240042947921283E-2</v>
          </cell>
        </row>
        <row r="63">
          <cell r="A63">
            <v>42355</v>
          </cell>
          <cell r="B63">
            <v>265823.88</v>
          </cell>
          <cell r="C63">
            <v>2701.8580000000002</v>
          </cell>
          <cell r="D63">
            <v>98.385585030745503</v>
          </cell>
          <cell r="E63">
            <v>1.4878934645221609E-3</v>
          </cell>
          <cell r="F63">
            <v>-1.6200187719380477E-2</v>
          </cell>
          <cell r="H63">
            <v>3.0107685381064675E-2</v>
          </cell>
          <cell r="I63">
            <v>3.0107685381064675E-2</v>
          </cell>
          <cell r="K63">
            <v>1553.884483999994</v>
          </cell>
          <cell r="L63">
            <v>264269.99551600002</v>
          </cell>
          <cell r="M63">
            <v>2701.8580000000002</v>
          </cell>
          <cell r="N63">
            <v>97.81</v>
          </cell>
          <cell r="O63">
            <v>1.2283754734363495E-3</v>
          </cell>
          <cell r="P63">
            <v>-1.311673897689436E-2</v>
          </cell>
          <cell r="R63">
            <v>2.4081248036854852E-2</v>
          </cell>
          <cell r="S63">
            <v>2.4081248036854852E-2</v>
          </cell>
          <cell r="T63">
            <v>5.1597793198254749E-3</v>
          </cell>
          <cell r="U63">
            <v>6.0275438280647242E-2</v>
          </cell>
        </row>
        <row r="64">
          <cell r="A64">
            <v>42356</v>
          </cell>
          <cell r="B64">
            <v>266587.34000000003</v>
          </cell>
          <cell r="C64">
            <v>2701.8580000000002</v>
          </cell>
          <cell r="D64">
            <v>98.668153544708872</v>
          </cell>
          <cell r="E64">
            <v>2.8720519766698427E-3</v>
          </cell>
          <cell r="F64">
            <v>-1.3374663523872621E-2</v>
          </cell>
          <cell r="H64">
            <v>3.3066208195046354E-2</v>
          </cell>
          <cell r="I64">
            <v>3.3066208195046354E-2</v>
          </cell>
          <cell r="K64">
            <v>1706.5764840000022</v>
          </cell>
          <cell r="L64">
            <v>264880.76351600001</v>
          </cell>
          <cell r="M64">
            <v>2701.8580000000002</v>
          </cell>
          <cell r="N64">
            <v>98.04</v>
          </cell>
          <cell r="O64">
            <v>2.3514978018608357E-3</v>
          </cell>
          <cell r="P64">
            <v>-1.0796085157905311E-2</v>
          </cell>
          <cell r="R64">
            <v>2.6489372840540204E-2</v>
          </cell>
          <cell r="S64">
            <v>2.6489372840540204E-2</v>
          </cell>
          <cell r="T64">
            <v>5.5761270445202626E-3</v>
          </cell>
          <cell r="U64">
            <v>6.0981422191270972E-2</v>
          </cell>
        </row>
        <row r="65">
          <cell r="A65">
            <v>42359</v>
          </cell>
          <cell r="B65">
            <v>267186.09000000003</v>
          </cell>
          <cell r="C65">
            <v>2701.8580000000002</v>
          </cell>
          <cell r="D65">
            <v>98.88976030568594</v>
          </cell>
          <cell r="E65">
            <v>2.2459806230856749E-3</v>
          </cell>
          <cell r="F65">
            <v>-1.1158722135901744E-2</v>
          </cell>
          <cell r="H65">
            <v>3.5386454881016993E-2</v>
          </cell>
          <cell r="I65">
            <v>3.5386454881016993E-2</v>
          </cell>
          <cell r="K65">
            <v>1826.3264839999979</v>
          </cell>
          <cell r="L65">
            <v>265359.76351600001</v>
          </cell>
          <cell r="M65">
            <v>2701.8580000000002</v>
          </cell>
          <cell r="N65">
            <v>98.21</v>
          </cell>
          <cell r="O65">
            <v>1.7339861281109314E-3</v>
          </cell>
          <cell r="P65">
            <v>-9.0808192916961294E-3</v>
          </cell>
          <cell r="R65">
            <v>2.8269291173699029E-2</v>
          </cell>
          <cell r="S65">
            <v>2.8269291173699029E-2</v>
          </cell>
          <cell r="T65">
            <v>5.8481633078883988E-3</v>
          </cell>
          <cell r="U65">
            <v>6.1467089984897874E-2</v>
          </cell>
        </row>
        <row r="66">
          <cell r="A66">
            <v>42360</v>
          </cell>
          <cell r="B66">
            <v>266991.65999999997</v>
          </cell>
          <cell r="C66">
            <v>2701.8580000000002</v>
          </cell>
          <cell r="D66">
            <v>98.817798714810309</v>
          </cell>
          <cell r="E66">
            <v>-7.2769506825764996E-4</v>
          </cell>
          <cell r="F66">
            <v>-1.187829705709309E-2</v>
          </cell>
          <cell r="H66">
            <v>3.4633009264059211E-2</v>
          </cell>
          <cell r="I66">
            <v>3.4633009264059211E-2</v>
          </cell>
          <cell r="K66">
            <v>1787.4404839999877</v>
          </cell>
          <cell r="L66">
            <v>265204.21951600001</v>
          </cell>
          <cell r="M66">
            <v>2701.8580000000002</v>
          </cell>
          <cell r="N66">
            <v>98.16</v>
          </cell>
          <cell r="O66">
            <v>-5.0911312493628902E-4</v>
          </cell>
          <cell r="P66">
            <v>-9.5853092523459082E-3</v>
          </cell>
          <cell r="R66">
            <v>2.7745785781593479E-2</v>
          </cell>
          <cell r="S66">
            <v>2.7745785781593479E-2</v>
          </cell>
          <cell r="T66">
            <v>5.6425871236172043E-3</v>
          </cell>
          <cell r="U66">
            <v>6.1939247882369909E-2</v>
          </cell>
        </row>
        <row r="67">
          <cell r="A67">
            <v>42361</v>
          </cell>
          <cell r="B67">
            <v>268380.88</v>
          </cell>
          <cell r="C67">
            <v>2701.8580000000002</v>
          </cell>
          <cell r="D67">
            <v>99.331970814158254</v>
          </cell>
          <cell r="E67">
            <v>5.203233689022424E-3</v>
          </cell>
          <cell r="F67">
            <v>-6.7368689234862389E-3</v>
          </cell>
          <cell r="H67">
            <v>4.001644659363679E-2</v>
          </cell>
          <cell r="I67">
            <v>4.001644659363679E-2</v>
          </cell>
          <cell r="K67">
            <v>2065.2844839999957</v>
          </cell>
          <cell r="L67">
            <v>266315.595516</v>
          </cell>
          <cell r="M67">
            <v>2701.8580000000002</v>
          </cell>
          <cell r="N67">
            <v>98.57</v>
          </cell>
          <cell r="O67">
            <v>4.1768541157294337E-3</v>
          </cell>
          <cell r="P67">
            <v>-5.4484915750176999E-3</v>
          </cell>
          <cell r="R67">
            <v>3.2038529996858855E-2</v>
          </cell>
          <cell r="S67">
            <v>3.2038529996858855E-2</v>
          </cell>
          <cell r="T67">
            <v>6.4068849832779051E-3</v>
          </cell>
          <cell r="U67">
            <v>6.2065063414997762E-2</v>
          </cell>
        </row>
        <row r="68">
          <cell r="A68">
            <v>42362</v>
          </cell>
          <cell r="B68">
            <v>268949.64</v>
          </cell>
          <cell r="C68">
            <v>2701.8580000000002</v>
          </cell>
          <cell r="D68">
            <v>99.542477806013494</v>
          </cell>
          <cell r="E68">
            <v>2.1192269732479563E-3</v>
          </cell>
          <cell r="F68">
            <v>-4.6319189045761489E-3</v>
          </cell>
          <cell r="H68">
            <v>4.2220477499879561E-2</v>
          </cell>
          <cell r="I68">
            <v>4.2220477499879561E-2</v>
          </cell>
          <cell r="K68">
            <v>2179.0364839999988</v>
          </cell>
          <cell r="L68">
            <v>266770.60351600003</v>
          </cell>
          <cell r="M68">
            <v>2701.8580000000002</v>
          </cell>
          <cell r="N68">
            <v>98.74</v>
          </cell>
          <cell r="O68">
            <v>1.724662676270583E-3</v>
          </cell>
          <cell r="P68">
            <v>-3.7332257088084075E-3</v>
          </cell>
          <cell r="R68">
            <v>3.3818448330017681E-2</v>
          </cell>
          <cell r="S68">
            <v>3.3818448330017681E-2</v>
          </cell>
          <cell r="T68">
            <v>6.6519060520846551E-3</v>
          </cell>
          <cell r="U68">
            <v>6.2062943514911005E-2</v>
          </cell>
        </row>
        <row r="69">
          <cell r="A69">
            <v>42363</v>
          </cell>
          <cell r="B69">
            <v>268895.15999999997</v>
          </cell>
          <cell r="C69">
            <v>2701.8580000000002</v>
          </cell>
          <cell r="D69">
            <v>99.522313903987538</v>
          </cell>
          <cell r="E69">
            <v>-2.0256580376920574E-4</v>
          </cell>
          <cell r="F69">
            <v>-4.8335464399694716E-3</v>
          </cell>
          <cell r="H69">
            <v>4.2009359271149904E-2</v>
          </cell>
          <cell r="I69">
            <v>4.2009359271149904E-2</v>
          </cell>
          <cell r="K69">
            <v>2168.1404839999896</v>
          </cell>
          <cell r="L69">
            <v>266727.019516</v>
          </cell>
          <cell r="M69">
            <v>2701.8580000000002</v>
          </cell>
          <cell r="N69">
            <v>98.72</v>
          </cell>
          <cell r="O69">
            <v>-2.0255215718045783E-4</v>
          </cell>
          <cell r="P69">
            <v>-3.9350216930683635E-3</v>
          </cell>
          <cell r="R69">
            <v>3.3609046173175505E-2</v>
          </cell>
          <cell r="S69">
            <v>3.3609046173175505E-2</v>
          </cell>
          <cell r="T69">
            <v>6.5040953003432378E-3</v>
          </cell>
          <cell r="U69">
            <v>6.2055771735278771E-2</v>
          </cell>
        </row>
        <row r="70">
          <cell r="A70">
            <v>42366</v>
          </cell>
          <cell r="B70">
            <v>268328.84000000003</v>
          </cell>
          <cell r="C70">
            <v>2701.8580000000002</v>
          </cell>
          <cell r="D70">
            <v>99.312709994381649</v>
          </cell>
          <cell r="E70">
            <v>-2.1060996412131106E-3</v>
          </cell>
          <cell r="F70">
            <v>-6.9294661507596222E-3</v>
          </cell>
          <cell r="H70">
            <v>3.9814783733448156E-2</v>
          </cell>
          <cell r="I70">
            <v>3.9814783733448156E-2</v>
          </cell>
          <cell r="K70">
            <v>2054.8764839999999</v>
          </cell>
          <cell r="L70">
            <v>266273.96351600002</v>
          </cell>
          <cell r="M70">
            <v>2701.8580000000002</v>
          </cell>
          <cell r="N70">
            <v>98.55</v>
          </cell>
          <cell r="O70">
            <v>-1.7220421393840946E-3</v>
          </cell>
          <cell r="P70">
            <v>-5.6502875592775448E-3</v>
          </cell>
          <cell r="R70">
            <v>3.182912784001668E-2</v>
          </cell>
          <cell r="S70">
            <v>3.182912784001668E-2</v>
          </cell>
          <cell r="T70">
            <v>6.0619100973298146E-3</v>
          </cell>
          <cell r="U70">
            <v>6.2130534723732395E-2</v>
          </cell>
        </row>
        <row r="71">
          <cell r="A71">
            <v>42367</v>
          </cell>
          <cell r="B71">
            <v>266667.64</v>
          </cell>
          <cell r="C71">
            <v>2701.8580000000002</v>
          </cell>
          <cell r="D71">
            <v>98.697873833487918</v>
          </cell>
          <cell r="E71">
            <v>-6.1909111223378277E-3</v>
          </cell>
          <cell r="F71">
            <v>-1.307747756403288E-2</v>
          </cell>
          <cell r="H71">
            <v>3.3377382823661428E-2</v>
          </cell>
          <cell r="I71">
            <v>3.3377382823661428E-2</v>
          </cell>
          <cell r="K71">
            <v>1722.6364839999974</v>
          </cell>
          <cell r="L71">
            <v>264945.003516</v>
          </cell>
          <cell r="M71">
            <v>2701.8580000000002</v>
          </cell>
          <cell r="N71">
            <v>98.06</v>
          </cell>
          <cell r="O71">
            <v>-4.9720953830542092E-3</v>
          </cell>
          <cell r="P71">
            <v>-1.0594289173645466E-2</v>
          </cell>
          <cell r="R71">
            <v>2.669877499738238E-2</v>
          </cell>
          <cell r="S71">
            <v>2.669877499738238E-2</v>
          </cell>
          <cell r="T71">
            <v>5.0054774277157321E-3</v>
          </cell>
          <cell r="U71">
            <v>6.2505241181969026E-2</v>
          </cell>
        </row>
        <row r="72">
          <cell r="A72">
            <v>42368</v>
          </cell>
          <cell r="B72">
            <v>268044.84000000003</v>
          </cell>
          <cell r="C72">
            <v>2701.8580000000002</v>
          </cell>
          <cell r="D72">
            <v>99.20759714241089</v>
          </cell>
          <cell r="E72">
            <v>5.1644811496438514E-3</v>
          </cell>
          <cell r="F72">
            <v>-7.9805348007534471E-3</v>
          </cell>
          <cell r="H72">
            <v>3.8714240837722569E-2</v>
          </cell>
          <cell r="I72">
            <v>3.8714240837722569E-2</v>
          </cell>
          <cell r="K72">
            <v>1998.0764839999979</v>
          </cell>
          <cell r="L72">
            <v>266046.76351600001</v>
          </cell>
          <cell r="M72">
            <v>2701.8580000000002</v>
          </cell>
          <cell r="N72">
            <v>98.47</v>
          </cell>
          <cell r="O72">
            <v>4.1811136039160424E-3</v>
          </cell>
          <cell r="P72">
            <v>-6.4574714963172575E-3</v>
          </cell>
          <cell r="R72">
            <v>3.0991519212647756E-2</v>
          </cell>
          <cell r="S72">
            <v>3.0991519212647756E-2</v>
          </cell>
          <cell r="T72">
            <v>5.7207884616445881E-3</v>
          </cell>
          <cell r="U72">
            <v>6.2577591561566503E-2</v>
          </cell>
        </row>
        <row r="73">
          <cell r="A73">
            <v>42369</v>
          </cell>
          <cell r="B73">
            <v>268860.76</v>
          </cell>
          <cell r="C73">
            <v>2701.8580000000002</v>
          </cell>
          <cell r="D73">
            <v>99.509581924734761</v>
          </cell>
          <cell r="E73">
            <v>3.0439683151519681E-3</v>
          </cell>
          <cell r="F73">
            <v>-4.9608589806727776E-3</v>
          </cell>
          <cell r="G73">
            <v>4.1876054075329794E-2</v>
          </cell>
          <cell r="H73">
            <v>4.1876054075329794E-2</v>
          </cell>
          <cell r="I73">
            <v>4.1876054075329794E-2</v>
          </cell>
          <cell r="K73">
            <v>2161.2604839999999</v>
          </cell>
          <cell r="L73">
            <v>266699.49951599998</v>
          </cell>
          <cell r="M73">
            <v>2701.8580000000002</v>
          </cell>
          <cell r="N73">
            <v>98.71</v>
          </cell>
          <cell r="O73">
            <v>2.4372905453438065E-3</v>
          </cell>
          <cell r="P73">
            <v>-4.0359196851983414E-3</v>
          </cell>
          <cell r="Q73">
            <v>3.3504345094754306E-2</v>
          </cell>
          <cell r="R73">
            <v>3.3504345094754306E-2</v>
          </cell>
          <cell r="S73">
            <v>3.3504345094754306E-2</v>
          </cell>
          <cell r="T73">
            <v>6.0908643296784248E-3</v>
          </cell>
          <cell r="U73">
            <v>6.2504454569786289E-2</v>
          </cell>
        </row>
        <row r="74">
          <cell r="A74" t="str">
            <v>31-12-15_Perf</v>
          </cell>
          <cell r="B74">
            <v>266698.94</v>
          </cell>
          <cell r="C74">
            <v>2701.8580000000002</v>
          </cell>
          <cell r="D74">
            <v>98.709458454145249</v>
          </cell>
          <cell r="E74">
            <v>-8.0406675931439242E-3</v>
          </cell>
          <cell r="F74">
            <v>-4.9475725847100138E-3</v>
          </cell>
          <cell r="G74">
            <v>4.1889965867567991E-2</v>
          </cell>
          <cell r="H74">
            <v>4.1889965867567991E-2</v>
          </cell>
          <cell r="I74">
            <v>4.1889965867567991E-2</v>
          </cell>
          <cell r="K74">
            <v>0</v>
          </cell>
          <cell r="L74">
            <v>266698.94</v>
          </cell>
          <cell r="M74">
            <v>2701.8580000000002</v>
          </cell>
          <cell r="N74">
            <v>98.71</v>
          </cell>
          <cell r="O74">
            <v>2.4372905453438065E-3</v>
          </cell>
          <cell r="P74">
            <v>-4.0359196851983414E-3</v>
          </cell>
          <cell r="Q74">
            <v>3.3504345094754306E-2</v>
          </cell>
          <cell r="R74">
            <v>3.3504345094754306E-2</v>
          </cell>
          <cell r="S74">
            <v>3.3504345094754306E-2</v>
          </cell>
          <cell r="T74">
            <v>6.0908643296784248E-3</v>
          </cell>
          <cell r="U74">
            <v>6.2504454569786289E-2</v>
          </cell>
        </row>
        <row r="75">
          <cell r="A75">
            <v>42370</v>
          </cell>
          <cell r="B75">
            <v>266664.09000000003</v>
          </cell>
          <cell r="C75">
            <v>2701.8580000000002</v>
          </cell>
          <cell r="D75">
            <v>98.69655992283829</v>
          </cell>
          <cell r="E75">
            <v>-1.3067168545910501E-4</v>
          </cell>
          <cell r="F75">
            <v>-1.3067168545910501E-4</v>
          </cell>
          <cell r="H75">
            <v>-1.3067168545910501E-4</v>
          </cell>
          <cell r="I75">
            <v>3.3363626037465011E-2</v>
          </cell>
          <cell r="K75">
            <v>0</v>
          </cell>
          <cell r="L75">
            <v>266664.09000000003</v>
          </cell>
          <cell r="M75">
            <v>2701.8580000000002</v>
          </cell>
          <cell r="N75">
            <v>98.7</v>
          </cell>
          <cell r="O75">
            <v>-1.0130685847420384E-4</v>
          </cell>
          <cell r="P75">
            <v>-1.0130685847420384E-4</v>
          </cell>
          <cell r="R75">
            <v>-1.3067168545910501E-4</v>
          </cell>
          <cell r="S75">
            <v>3.339964401633333E-2</v>
          </cell>
          <cell r="T75">
            <v>5.981205895679409E-3</v>
          </cell>
          <cell r="U75">
            <v>6.2169949540447765E-2</v>
          </cell>
        </row>
        <row r="76">
          <cell r="A76">
            <v>42373</v>
          </cell>
          <cell r="B76">
            <v>261050.74</v>
          </cell>
          <cell r="C76">
            <v>2701.8580000000002</v>
          </cell>
          <cell r="D76">
            <v>96.618971093225468</v>
          </cell>
          <cell r="E76">
            <v>-2.1050265898194365E-2</v>
          </cell>
          <cell r="F76">
            <v>-2.1178186909929231E-2</v>
          </cell>
          <cell r="H76">
            <v>-2.1178186909929231E-2</v>
          </cell>
          <cell r="I76">
            <v>1.1611046939854042E-2</v>
          </cell>
          <cell r="K76">
            <v>0</v>
          </cell>
          <cell r="L76">
            <v>261050.74</v>
          </cell>
          <cell r="M76">
            <v>2701.8580000000002</v>
          </cell>
          <cell r="N76">
            <v>96.62</v>
          </cell>
          <cell r="O76">
            <v>-2.1073961499493366E-2</v>
          </cell>
          <cell r="P76">
            <v>-2.1173133421132473E-2</v>
          </cell>
          <cell r="R76">
            <v>-2.1178186909929231E-2</v>
          </cell>
          <cell r="S76">
            <v>1.1621819704742853E-2</v>
          </cell>
          <cell r="T76">
            <v>2.0508112212382912E-3</v>
          </cell>
          <cell r="U76">
            <v>6.3247000735264833E-2</v>
          </cell>
        </row>
        <row r="77">
          <cell r="A77">
            <v>42374</v>
          </cell>
          <cell r="B77">
            <v>261040.36</v>
          </cell>
          <cell r="C77">
            <v>2701.8580000000002</v>
          </cell>
          <cell r="D77">
            <v>96.615129292509067</v>
          </cell>
          <cell r="E77">
            <v>-3.9762384891228741E-5</v>
          </cell>
          <cell r="F77">
            <v>-2.1217107199601237E-2</v>
          </cell>
          <cell r="H77">
            <v>-2.1217107199601237E-2</v>
          </cell>
          <cell r="I77">
            <v>1.1570822872045472E-2</v>
          </cell>
          <cell r="K77">
            <v>0</v>
          </cell>
          <cell r="L77">
            <v>261040.36</v>
          </cell>
          <cell r="M77">
            <v>2701.8580000000002</v>
          </cell>
          <cell r="N77">
            <v>96.62</v>
          </cell>
          <cell r="O77">
            <v>0</v>
          </cell>
          <cell r="P77">
            <v>-2.1173133421132473E-2</v>
          </cell>
          <cell r="R77">
            <v>-2.1217107199601237E-2</v>
          </cell>
          <cell r="S77">
            <v>1.1621819704742853E-2</v>
          </cell>
          <cell r="T77">
            <v>2.0210890191378894E-3</v>
          </cell>
          <cell r="U77">
            <v>6.4233513349546537E-2</v>
          </cell>
        </row>
        <row r="78">
          <cell r="A78">
            <v>42375</v>
          </cell>
          <cell r="B78">
            <v>262803.03000000003</v>
          </cell>
          <cell r="C78">
            <v>2701.8580000000002</v>
          </cell>
          <cell r="D78">
            <v>97.2675210910418</v>
          </cell>
          <cell r="E78">
            <v>6.7524807275014531E-3</v>
          </cell>
          <cell r="F78">
            <v>-1.4607894579558356E-2</v>
          </cell>
          <cell r="H78">
            <v>-1.4607894579558356E-2</v>
          </cell>
          <cell r="I78">
            <v>1.8401435357991769E-2</v>
          </cell>
          <cell r="K78">
            <v>0</v>
          </cell>
          <cell r="L78">
            <v>262803.03000000003</v>
          </cell>
          <cell r="M78">
            <v>2701.8580000000002</v>
          </cell>
          <cell r="N78">
            <v>97.27</v>
          </cell>
          <cell r="O78">
            <v>6.727385634444083E-3</v>
          </cell>
          <cell r="P78">
            <v>-1.4588187620301896E-2</v>
          </cell>
          <cell r="R78">
            <v>-1.4607894579558356E-2</v>
          </cell>
          <cell r="S78">
            <v>1.842738980211478E-2</v>
          </cell>
          <cell r="T78">
            <v>3.158739972946023E-3</v>
          </cell>
          <cell r="U78">
            <v>6.4641383694173105E-2</v>
          </cell>
        </row>
        <row r="79">
          <cell r="A79">
            <v>42376</v>
          </cell>
          <cell r="B79">
            <v>257361.05</v>
          </cell>
          <cell r="C79">
            <v>2701.8580000000002</v>
          </cell>
          <cell r="D79">
            <v>95.253358984817098</v>
          </cell>
          <cell r="E79">
            <v>-2.0707447703323889E-2</v>
          </cell>
          <cell r="F79">
            <v>-3.5012850069820356E-2</v>
          </cell>
          <cell r="H79">
            <v>-3.5012850069820356E-2</v>
          </cell>
          <cell r="I79">
            <v>-2.6870591056737947E-3</v>
          </cell>
          <cell r="K79">
            <v>0</v>
          </cell>
          <cell r="L79">
            <v>257361.05</v>
          </cell>
          <cell r="M79">
            <v>2701.8580000000002</v>
          </cell>
          <cell r="N79">
            <v>95.25</v>
          </cell>
          <cell r="O79">
            <v>-2.0766937390767959E-2</v>
          </cell>
          <cell r="P79">
            <v>-3.5052173032114164E-2</v>
          </cell>
          <cell r="R79">
            <v>-3.5012850069820356E-2</v>
          </cell>
          <cell r="S79">
            <v>-2.7222280389488374E-3</v>
          </cell>
          <cell r="T79">
            <v>-4.601000838846403E-4</v>
          </cell>
          <cell r="U79">
            <v>6.6851145523344438E-2</v>
          </cell>
        </row>
        <row r="80">
          <cell r="A80">
            <v>42377</v>
          </cell>
          <cell r="B80">
            <v>258910.48</v>
          </cell>
          <cell r="C80">
            <v>2701.8580000000002</v>
          </cell>
          <cell r="D80">
            <v>95.826827316609524</v>
          </cell>
          <cell r="E80">
            <v>6.0204525898539529E-3</v>
          </cell>
          <cell r="F80">
            <v>-2.9203190683847469E-2</v>
          </cell>
          <cell r="H80">
            <v>-2.9203190683847469E-2</v>
          </cell>
          <cell r="I80">
            <v>3.3172161722281324E-3</v>
          </cell>
          <cell r="K80">
            <v>0</v>
          </cell>
          <cell r="L80">
            <v>258910.48</v>
          </cell>
          <cell r="M80">
            <v>2701.8580000000002</v>
          </cell>
          <cell r="N80">
            <v>95.83</v>
          </cell>
          <cell r="O80">
            <v>6.0892388451443402E-3</v>
          </cell>
          <cell r="P80">
            <v>-2.9176375240603791E-2</v>
          </cell>
          <cell r="R80">
            <v>-2.9203190683847469E-2</v>
          </cell>
          <cell r="S80">
            <v>3.3504345094754751E-3</v>
          </cell>
          <cell r="T80">
            <v>5.5839795632550704E-4</v>
          </cell>
          <cell r="U80">
            <v>6.8268468931511853E-2</v>
          </cell>
        </row>
        <row r="81">
          <cell r="A81">
            <v>42380</v>
          </cell>
          <cell r="B81">
            <v>255766.82</v>
          </cell>
          <cell r="C81">
            <v>2701.8580000000002</v>
          </cell>
          <cell r="D81">
            <v>94.663309470741979</v>
          </cell>
          <cell r="E81">
            <v>-1.2141880081486089E-2</v>
          </cell>
          <cell r="F81">
            <v>-4.099048912605352E-2</v>
          </cell>
          <cell r="H81">
            <v>-4.099048912605352E-2</v>
          </cell>
          <cell r="I81">
            <v>-8.8649411502254027E-3</v>
          </cell>
          <cell r="K81">
            <v>0</v>
          </cell>
          <cell r="L81">
            <v>255766.82</v>
          </cell>
          <cell r="M81">
            <v>2701.8580000000002</v>
          </cell>
          <cell r="N81">
            <v>94.66</v>
          </cell>
          <cell r="O81">
            <v>-1.2209120317228428E-2</v>
          </cell>
          <cell r="P81">
            <v>-4.1029277682099075E-2</v>
          </cell>
          <cell r="R81">
            <v>-4.099048912605352E-2</v>
          </cell>
          <cell r="S81">
            <v>-8.8995916657942375E-3</v>
          </cell>
          <cell r="T81">
            <v>-1.463000975235218E-3</v>
          </cell>
          <cell r="U81">
            <v>7.0793953933352527E-2</v>
          </cell>
        </row>
        <row r="82">
          <cell r="A82">
            <v>42381</v>
          </cell>
          <cell r="B82">
            <v>253631.87</v>
          </cell>
          <cell r="C82">
            <v>2701.8580000000002</v>
          </cell>
          <cell r="D82">
            <v>93.873131008365348</v>
          </cell>
          <cell r="E82">
            <v>-8.3472516098843652E-3</v>
          </cell>
          <cell r="F82">
            <v>-4.8995582809590488E-2</v>
          </cell>
          <cell r="H82">
            <v>-4.8995582809590488E-2</v>
          </cell>
          <cell r="I82">
            <v>-1.7138194865822021E-2</v>
          </cell>
          <cell r="K82">
            <v>0</v>
          </cell>
          <cell r="L82">
            <v>253631.87</v>
          </cell>
          <cell r="M82">
            <v>2701.8580000000002</v>
          </cell>
          <cell r="N82">
            <v>93.87</v>
          </cell>
          <cell r="O82">
            <v>-8.3456581449397049E-3</v>
          </cell>
          <cell r="P82">
            <v>-4.9032519501570171E-2</v>
          </cell>
          <cell r="R82">
            <v>-4.8995582809590488E-2</v>
          </cell>
          <cell r="S82">
            <v>-1.7170976861061726E-2</v>
          </cell>
          <cell r="T82">
            <v>-2.7846830500095621E-3</v>
          </cell>
          <cell r="U82">
            <v>7.4031320022975022E-2</v>
          </cell>
        </row>
        <row r="83">
          <cell r="A83">
            <v>42382</v>
          </cell>
          <cell r="B83">
            <v>252805.17</v>
          </cell>
          <cell r="C83">
            <v>2701.8580000000002</v>
          </cell>
          <cell r="D83">
            <v>93.567156379054708</v>
          </cell>
          <cell r="E83">
            <v>-3.2594484281489589E-3</v>
          </cell>
          <cell r="F83">
            <v>-5.2095332662364435E-2</v>
          </cell>
          <cell r="H83">
            <v>-5.2095332662364435E-2</v>
          </cell>
          <cell r="I83">
            <v>-2.0341782231654282E-2</v>
          </cell>
          <cell r="K83">
            <v>0</v>
          </cell>
          <cell r="L83">
            <v>252805.17</v>
          </cell>
          <cell r="M83">
            <v>2701.8580000000002</v>
          </cell>
          <cell r="N83">
            <v>93.57</v>
          </cell>
          <cell r="O83">
            <v>-3.1959092361778518E-3</v>
          </cell>
          <cell r="P83">
            <v>-5.2071725255799839E-2</v>
          </cell>
          <cell r="R83">
            <v>-5.2095332662364435E-2</v>
          </cell>
          <cell r="S83">
            <v>-2.0312009213695026E-2</v>
          </cell>
          <cell r="T83">
            <v>-3.2501987609663274E-3</v>
          </cell>
          <cell r="U83">
            <v>7.7326261359235232E-2</v>
          </cell>
        </row>
        <row r="84">
          <cell r="A84">
            <v>42383</v>
          </cell>
          <cell r="B84">
            <v>251418.71</v>
          </cell>
          <cell r="C84">
            <v>2701.8580000000002</v>
          </cell>
          <cell r="D84">
            <v>93.054005798972398</v>
          </cell>
          <cell r="E84">
            <v>-5.4843023977715344E-3</v>
          </cell>
          <cell r="F84">
            <v>-5.7293928502303082E-2</v>
          </cell>
          <cell r="H84">
            <v>-5.7293928502303082E-2</v>
          </cell>
          <cell r="I84">
            <v>-2.5714524144357709E-2</v>
          </cell>
          <cell r="K84">
            <v>0</v>
          </cell>
          <cell r="L84">
            <v>251418.71</v>
          </cell>
          <cell r="M84">
            <v>2701.8580000000002</v>
          </cell>
          <cell r="N84">
            <v>93.05</v>
          </cell>
          <cell r="O84">
            <v>-5.5573367532327778E-3</v>
          </cell>
          <cell r="P84">
            <v>-5.7339681896464323E-2</v>
          </cell>
          <cell r="R84">
            <v>-5.7293928502303082E-2</v>
          </cell>
          <cell r="S84">
            <v>-2.575646529159259E-2</v>
          </cell>
          <cell r="T84">
            <v>-4.0672514175241758E-3</v>
          </cell>
          <cell r="U84">
            <v>8.0945157986352823E-2</v>
          </cell>
        </row>
        <row r="85">
          <cell r="A85">
            <v>42384</v>
          </cell>
          <cell r="B85">
            <v>248967.66</v>
          </cell>
          <cell r="C85">
            <v>2701.8580000000002</v>
          </cell>
          <cell r="D85">
            <v>92.146833771426913</v>
          </cell>
          <cell r="E85">
            <v>-9.7488766846349773E-3</v>
          </cell>
          <cell r="F85">
            <v>-6.648425374319078E-2</v>
          </cell>
          <cell r="H85">
            <v>-6.648425374319078E-2</v>
          </cell>
          <cell r="I85">
            <v>-3.5212713104105231E-2</v>
          </cell>
          <cell r="K85">
            <v>0</v>
          </cell>
          <cell r="L85">
            <v>248967.66</v>
          </cell>
          <cell r="M85">
            <v>2701.8580000000002</v>
          </cell>
          <cell r="N85">
            <v>92.15</v>
          </cell>
          <cell r="O85">
            <v>-9.6722192369692594E-3</v>
          </cell>
          <cell r="P85">
            <v>-6.6457299159152994E-2</v>
          </cell>
          <cell r="R85">
            <v>-6.648425374319078E-2</v>
          </cell>
          <cell r="S85">
            <v>-3.5179562349492155E-2</v>
          </cell>
          <cell r="T85">
            <v>-5.4833434476790899E-3</v>
          </cell>
          <cell r="U85">
            <v>8.5354186641688548E-2</v>
          </cell>
        </row>
        <row r="86">
          <cell r="A86">
            <v>42387</v>
          </cell>
          <cell r="B86">
            <v>247332.48000000001</v>
          </cell>
          <cell r="C86">
            <v>2701.8580000000002</v>
          </cell>
          <cell r="D86">
            <v>91.541628020421498</v>
          </cell>
          <cell r="E86">
            <v>-6.5678409798284321E-3</v>
          </cell>
          <cell r="F86">
            <v>-7.2615436716771287E-2</v>
          </cell>
          <cell r="H86">
            <v>-7.2615436716771287E-2</v>
          </cell>
          <cell r="I86">
            <v>-4.1549282583797531E-2</v>
          </cell>
          <cell r="K86">
            <v>0</v>
          </cell>
          <cell r="L86">
            <v>247332.48000000001</v>
          </cell>
          <cell r="M86">
            <v>2701.8580000000002</v>
          </cell>
          <cell r="N86">
            <v>91.54</v>
          </cell>
          <cell r="O86">
            <v>-6.6196418882257246E-3</v>
          </cell>
          <cell r="P86">
            <v>-7.2637017526086423E-2</v>
          </cell>
          <cell r="R86">
            <v>-7.2615436716771287E-2</v>
          </cell>
          <cell r="S86">
            <v>-4.1566328133179731E-2</v>
          </cell>
          <cell r="T86">
            <v>-6.3959445778181134E-3</v>
          </cell>
          <cell r="U86">
            <v>9.0112541703417717E-2</v>
          </cell>
        </row>
        <row r="87">
          <cell r="A87">
            <v>42388</v>
          </cell>
          <cell r="B87">
            <v>248772.57</v>
          </cell>
          <cell r="C87">
            <v>2701.8580000000002</v>
          </cell>
          <cell r="D87">
            <v>92.074627904205173</v>
          </cell>
          <cell r="E87">
            <v>5.8224863956404249E-3</v>
          </cell>
          <cell r="F87">
            <v>-6.7215752713527865E-2</v>
          </cell>
          <cell r="H87">
            <v>-6.7215752713527865E-2</v>
          </cell>
          <cell r="I87">
            <v>-3.5968716320750049E-2</v>
          </cell>
          <cell r="K87">
            <v>0</v>
          </cell>
          <cell r="L87">
            <v>248772.57</v>
          </cell>
          <cell r="M87">
            <v>2701.8580000000002</v>
          </cell>
          <cell r="N87">
            <v>92.07</v>
          </cell>
          <cell r="O87">
            <v>5.7898186585096933E-3</v>
          </cell>
          <cell r="P87">
            <v>-6.7267754026947624E-2</v>
          </cell>
          <cell r="R87">
            <v>-6.7215752713527865E-2</v>
          </cell>
          <cell r="S87">
            <v>-3.601717097686119E-2</v>
          </cell>
          <cell r="T87">
            <v>-5.4717984513104057E-3</v>
          </cell>
          <cell r="U87">
            <v>9.3761103793075562E-2</v>
          </cell>
        </row>
        <row r="88">
          <cell r="A88">
            <v>42389</v>
          </cell>
          <cell r="B88">
            <v>243925.85</v>
          </cell>
          <cell r="C88">
            <v>2701.8580000000002</v>
          </cell>
          <cell r="D88">
            <v>90.280780855248494</v>
          </cell>
          <cell r="E88">
            <v>-1.9482533785778688E-2</v>
          </cell>
          <cell r="F88">
            <v>-8.5388753326128719E-2</v>
          </cell>
          <cell r="H88">
            <v>-8.5388753326128719E-2</v>
          </cell>
          <cell r="I88">
            <v>-5.475048837557861E-2</v>
          </cell>
          <cell r="K88">
            <v>0</v>
          </cell>
          <cell r="L88">
            <v>243925.85</v>
          </cell>
          <cell r="M88">
            <v>2701.8580000000002</v>
          </cell>
          <cell r="N88">
            <v>90.28</v>
          </cell>
          <cell r="O88">
            <v>-1.9441729119148432E-2</v>
          </cell>
          <cell r="P88">
            <v>-8.5401681693850651E-2</v>
          </cell>
          <cell r="R88">
            <v>-8.5388753326128719E-2</v>
          </cell>
          <cell r="S88">
            <v>-5.4758664014239344E-2</v>
          </cell>
          <cell r="T88">
            <v>-8.2157117988259643E-3</v>
          </cell>
          <cell r="U88">
            <v>9.9278160147854039E-2</v>
          </cell>
        </row>
        <row r="89">
          <cell r="A89">
            <v>42390</v>
          </cell>
          <cell r="B89">
            <v>240591.38</v>
          </cell>
          <cell r="C89">
            <v>2701.8580000000002</v>
          </cell>
          <cell r="D89">
            <v>89.046641237252288</v>
          </cell>
          <cell r="E89">
            <v>-1.3670014883621406E-2</v>
          </cell>
          <cell r="F89">
            <v>-9.7891502680887976E-2</v>
          </cell>
          <cell r="H89">
            <v>-9.7891502680887976E-2</v>
          </cell>
          <cell r="I89">
            <v>-6.7672063268220284E-2</v>
          </cell>
          <cell r="K89">
            <v>0</v>
          </cell>
          <cell r="L89">
            <v>240591.38</v>
          </cell>
          <cell r="M89">
            <v>2701.8580000000002</v>
          </cell>
          <cell r="N89">
            <v>89.05</v>
          </cell>
          <cell r="O89">
            <v>-1.3624280017722645E-2</v>
          </cell>
          <cell r="P89">
            <v>-9.7862425286191823E-2</v>
          </cell>
          <cell r="R89">
            <v>-9.7891502680887976E-2</v>
          </cell>
          <cell r="S89">
            <v>-6.7636896660035695E-2</v>
          </cell>
          <cell r="T89">
            <v>-1.0023168865870957E-2</v>
          </cell>
          <cell r="U89">
            <v>0.10587756416879021</v>
          </cell>
        </row>
        <row r="90">
          <cell r="A90">
            <v>42391</v>
          </cell>
          <cell r="B90">
            <v>242617.3</v>
          </cell>
          <cell r="C90">
            <v>2701.8580000000002</v>
          </cell>
          <cell r="D90">
            <v>89.796465987479721</v>
          </cell>
          <cell r="E90">
            <v>8.4205843118734247E-3</v>
          </cell>
          <cell r="F90">
            <v>-9.0295222020754906E-2</v>
          </cell>
          <cell r="H90">
            <v>-9.0295222020754906E-2</v>
          </cell>
          <cell r="I90">
            <v>-5.9821317270655316E-2</v>
          </cell>
          <cell r="K90">
            <v>0</v>
          </cell>
          <cell r="L90">
            <v>242617.3</v>
          </cell>
          <cell r="M90">
            <v>2701.8580000000002</v>
          </cell>
          <cell r="N90">
            <v>89.8</v>
          </cell>
          <cell r="O90">
            <v>8.4222346996070119E-3</v>
          </cell>
          <cell r="P90">
            <v>-9.0264410900617986E-2</v>
          </cell>
          <cell r="R90">
            <v>-9.0295222020754906E-2</v>
          </cell>
          <cell r="S90">
            <v>-5.9784315778452557E-2</v>
          </cell>
          <cell r="T90">
            <v>-8.7511576091827692E-3</v>
          </cell>
          <cell r="U90">
            <v>0.11084332556592827</v>
          </cell>
        </row>
        <row r="91">
          <cell r="A91">
            <v>42394</v>
          </cell>
          <cell r="B91">
            <v>242771.64</v>
          </cell>
          <cell r="C91">
            <v>2701.8580000000002</v>
          </cell>
          <cell r="D91">
            <v>89.853589640906364</v>
          </cell>
          <cell r="E91">
            <v>6.3614589726279647E-4</v>
          </cell>
          <cell r="F91">
            <v>-8.9716517058522904E-2</v>
          </cell>
          <cell r="H91">
            <v>-8.9716517058522904E-2</v>
          </cell>
          <cell r="I91">
            <v>-5.9223226458942957E-2</v>
          </cell>
          <cell r="K91">
            <v>0</v>
          </cell>
          <cell r="L91">
            <v>242771.64</v>
          </cell>
          <cell r="M91">
            <v>2701.8580000000002</v>
          </cell>
          <cell r="N91">
            <v>89.85</v>
          </cell>
          <cell r="O91">
            <v>5.5679287305121505E-4</v>
          </cell>
          <cell r="P91">
            <v>-8.9757876608246412E-2</v>
          </cell>
          <cell r="R91">
            <v>-8.9716517058522904E-2</v>
          </cell>
          <cell r="S91">
            <v>-5.9260810386347118E-2</v>
          </cell>
          <cell r="T91">
            <v>-8.5700004477047287E-3</v>
          </cell>
          <cell r="U91">
            <v>0.11530353497187019</v>
          </cell>
        </row>
        <row r="92">
          <cell r="A92">
            <v>42395</v>
          </cell>
          <cell r="B92">
            <v>240994.29</v>
          </cell>
          <cell r="C92">
            <v>2701.8580000000002</v>
          </cell>
          <cell r="D92">
            <v>89.19576454425065</v>
          </cell>
          <cell r="E92">
            <v>-7.3210775360746938E-3</v>
          </cell>
          <cell r="F92">
            <v>-9.6380773016945587E-2</v>
          </cell>
          <cell r="H92">
            <v>-9.6380773016945587E-2</v>
          </cell>
          <cell r="I92">
            <v>-6.6110726162175171E-2</v>
          </cell>
          <cell r="K92">
            <v>0</v>
          </cell>
          <cell r="L92">
            <v>240994.29</v>
          </cell>
          <cell r="M92">
            <v>2701.8580000000002</v>
          </cell>
          <cell r="N92">
            <v>89.2</v>
          </cell>
          <cell r="O92">
            <v>-7.2342793544796224E-3</v>
          </cell>
          <cell r="P92">
            <v>-9.6342822409076989E-2</v>
          </cell>
          <cell r="R92">
            <v>-9.6380773016945587E-2</v>
          </cell>
          <cell r="S92">
            <v>-6.6066380483719045E-2</v>
          </cell>
          <cell r="T92">
            <v>-9.4407277543666623E-3</v>
          </cell>
          <cell r="U92">
            <v>0.12010034044598253</v>
          </cell>
        </row>
        <row r="93">
          <cell r="A93">
            <v>42396</v>
          </cell>
          <cell r="B93">
            <v>242626.41</v>
          </cell>
          <cell r="C93">
            <v>2701.8580000000002</v>
          </cell>
          <cell r="D93">
            <v>89.799837741287661</v>
          </cell>
          <cell r="E93">
            <v>6.7724426167941054E-3</v>
          </cell>
          <cell r="F93">
            <v>-9.0261063654771156E-2</v>
          </cell>
          <cell r="H93">
            <v>-9.0261063654771156E-2</v>
          </cell>
          <cell r="I93">
            <v>-5.9786014644669039E-2</v>
          </cell>
          <cell r="K93">
            <v>0</v>
          </cell>
          <cell r="L93">
            <v>242626.41</v>
          </cell>
          <cell r="M93">
            <v>2701.8580000000002</v>
          </cell>
          <cell r="N93">
            <v>89.8</v>
          </cell>
          <cell r="O93">
            <v>6.7264573991030474E-3</v>
          </cell>
          <cell r="P93">
            <v>-9.0264410900617986E-2</v>
          </cell>
          <cell r="R93">
            <v>-9.0261063654771156E-2</v>
          </cell>
          <cell r="S93">
            <v>-5.9784315778452557E-2</v>
          </cell>
          <cell r="T93">
            <v>-8.4423062609886301E-3</v>
          </cell>
          <cell r="U93">
            <v>0.12386360111299556</v>
          </cell>
        </row>
        <row r="94">
          <cell r="A94">
            <v>42397</v>
          </cell>
          <cell r="B94">
            <v>242622.6</v>
          </cell>
          <cell r="C94">
            <v>2701.8580000000002</v>
          </cell>
          <cell r="D94">
            <v>89.798427600562277</v>
          </cell>
          <cell r="E94">
            <v>-1.5703154491730764E-5</v>
          </cell>
          <cell r="F94">
            <v>-9.0275349425835705E-2</v>
          </cell>
          <cell r="H94">
            <v>-9.0275349425835705E-2</v>
          </cell>
          <cell r="I94">
            <v>-5.9800778970136359E-2</v>
          </cell>
          <cell r="K94">
            <v>0</v>
          </cell>
          <cell r="L94">
            <v>242622.6</v>
          </cell>
          <cell r="M94">
            <v>2701.8580000000002</v>
          </cell>
          <cell r="N94">
            <v>89.8</v>
          </cell>
          <cell r="O94">
            <v>0</v>
          </cell>
          <cell r="P94">
            <v>-9.0264410900617986E-2</v>
          </cell>
          <cell r="R94">
            <v>-9.0275349425835705E-2</v>
          </cell>
          <cell r="S94">
            <v>-5.9784315778452557E-2</v>
          </cell>
          <cell r="T94">
            <v>-8.3441440047948845E-3</v>
          </cell>
          <cell r="U94">
            <v>0.12733508714455569</v>
          </cell>
        </row>
        <row r="95">
          <cell r="A95">
            <v>42398</v>
          </cell>
          <cell r="B95">
            <v>246064.12</v>
          </cell>
          <cell r="C95">
            <v>2701.8580000000002</v>
          </cell>
          <cell r="D95">
            <v>91.072188101669283</v>
          </cell>
          <cell r="E95">
            <v>1.4184663753500137E-2</v>
          </cell>
          <cell r="F95">
            <v>-7.7371211149170671E-2</v>
          </cell>
          <cell r="H95">
            <v>-7.7371211149170671E-2</v>
          </cell>
          <cell r="I95">
            <v>-4.6464369158525032E-2</v>
          </cell>
          <cell r="K95">
            <v>0</v>
          </cell>
          <cell r="L95">
            <v>246064.12</v>
          </cell>
          <cell r="M95">
            <v>2701.8580000000002</v>
          </cell>
          <cell r="N95">
            <v>91.07</v>
          </cell>
          <cell r="O95">
            <v>1.4142538975500996E-2</v>
          </cell>
          <cell r="P95">
            <v>-7.7398439874379554E-2</v>
          </cell>
          <cell r="R95">
            <v>-7.7371211149170671E-2</v>
          </cell>
          <cell r="S95">
            <v>-4.6487278818971967E-2</v>
          </cell>
          <cell r="T95">
            <v>-6.4133236485446332E-3</v>
          </cell>
          <cell r="U95">
            <v>0.12947003791873979</v>
          </cell>
        </row>
        <row r="96">
          <cell r="A96">
            <v>42401</v>
          </cell>
          <cell r="B96">
            <v>246553.73</v>
          </cell>
          <cell r="C96">
            <v>2701.8580000000002</v>
          </cell>
          <cell r="D96">
            <v>91.253400437772825</v>
          </cell>
          <cell r="E96">
            <v>1.9897659195500239E-3</v>
          </cell>
          <cell r="F96">
            <v>1.9897659195500239E-3</v>
          </cell>
          <cell r="H96">
            <v>-7.5535395828719709E-2</v>
          </cell>
          <cell r="I96">
            <v>-4.4567056457200049E-2</v>
          </cell>
          <cell r="K96">
            <v>0</v>
          </cell>
          <cell r="L96">
            <v>246553.73</v>
          </cell>
          <cell r="M96">
            <v>2701.8580000000002</v>
          </cell>
          <cell r="N96">
            <v>91.25</v>
          </cell>
          <cell r="O96">
            <v>1.9765015921819895E-3</v>
          </cell>
          <cell r="P96">
            <v>1.9765015921819895E-3</v>
          </cell>
          <cell r="R96">
            <v>-7.5535395828719709E-2</v>
          </cell>
          <cell r="S96">
            <v>-4.4602659407391942E-2</v>
          </cell>
          <cell r="T96">
            <v>-6.0833525955388268E-3</v>
          </cell>
          <cell r="U96">
            <v>0.12875659914407037</v>
          </cell>
        </row>
        <row r="97">
          <cell r="A97">
            <v>42402</v>
          </cell>
          <cell r="B97">
            <v>246928.98</v>
          </cell>
          <cell r="C97">
            <v>2701.8580000000002</v>
          </cell>
          <cell r="D97">
            <v>91.392286345174313</v>
          </cell>
          <cell r="E97">
            <v>1.5219806246693501E-3</v>
          </cell>
          <cell r="F97">
            <v>3.514774929396447E-3</v>
          </cell>
          <cell r="H97">
            <v>-7.4128378612978385E-2</v>
          </cell>
          <cell r="I97">
            <v>-4.3112906028957121E-2</v>
          </cell>
          <cell r="K97">
            <v>0</v>
          </cell>
          <cell r="L97">
            <v>246928.98</v>
          </cell>
          <cell r="M97">
            <v>2701.8580000000002</v>
          </cell>
          <cell r="N97">
            <v>91.39</v>
          </cell>
          <cell r="O97">
            <v>1.5342465753425127E-3</v>
          </cell>
          <cell r="P97">
            <v>3.5137806083234135E-3</v>
          </cell>
          <cell r="R97">
            <v>-7.4128378612978385E-2</v>
          </cell>
          <cell r="S97">
            <v>-4.313684430949638E-2</v>
          </cell>
          <cell r="T97">
            <v>-5.8172893405412651E-3</v>
          </cell>
          <cell r="U97">
            <v>0.12806682293109317</v>
          </cell>
        </row>
        <row r="98">
          <cell r="A98">
            <v>42403</v>
          </cell>
          <cell r="B98">
            <v>244803.76</v>
          </cell>
          <cell r="C98">
            <v>2701.8580000000002</v>
          </cell>
          <cell r="D98">
            <v>90.605709108324717</v>
          </cell>
          <cell r="E98">
            <v>-8.6066042147016075E-3</v>
          </cell>
          <cell r="F98">
            <v>-5.1220795620261494E-3</v>
          </cell>
          <cell r="H98">
            <v>-8.2096989211880578E-2</v>
          </cell>
          <cell r="I98">
            <v>-5.1348454524921872E-2</v>
          </cell>
          <cell r="K98">
            <v>0</v>
          </cell>
          <cell r="L98">
            <v>244803.76</v>
          </cell>
          <cell r="M98">
            <v>2701.8580000000002</v>
          </cell>
          <cell r="N98">
            <v>90.61</v>
          </cell>
          <cell r="O98">
            <v>-8.5348506401138335E-3</v>
          </cell>
          <cell r="P98">
            <v>-5.0510596244646155E-3</v>
          </cell>
          <cell r="R98">
            <v>-8.2096989211880578E-2</v>
          </cell>
          <cell r="S98">
            <v>-5.1303528426342893E-2</v>
          </cell>
          <cell r="T98">
            <v>-6.8419916836433003E-3</v>
          </cell>
          <cell r="U98">
            <v>0.12735343010243388</v>
          </cell>
        </row>
        <row r="99">
          <cell r="A99">
            <v>42404</v>
          </cell>
          <cell r="B99">
            <v>246385.85</v>
          </cell>
          <cell r="C99">
            <v>2701.8580000000002</v>
          </cell>
          <cell r="D99">
            <v>91.191265418093764</v>
          </cell>
          <cell r="E99">
            <v>6.4626866842241171E-3</v>
          </cell>
          <cell r="F99">
            <v>1.3075047268167328E-3</v>
          </cell>
          <cell r="H99">
            <v>-7.6164869646651034E-2</v>
          </cell>
          <cell r="I99">
            <v>-4.5217616814011485E-2</v>
          </cell>
          <cell r="K99">
            <v>0</v>
          </cell>
          <cell r="L99">
            <v>246385.85</v>
          </cell>
          <cell r="M99">
            <v>2701.8580000000002</v>
          </cell>
          <cell r="N99">
            <v>91.19</v>
          </cell>
          <cell r="O99">
            <v>6.4010594857080161E-3</v>
          </cell>
          <cell r="P99">
            <v>1.3176677281212523E-3</v>
          </cell>
          <cell r="R99">
            <v>-7.6164869646651034E-2</v>
          </cell>
          <cell r="S99">
            <v>-4.523086587791858E-2</v>
          </cell>
          <cell r="T99">
            <v>-5.9656811388606457E-3</v>
          </cell>
          <cell r="U99">
            <v>0.12667021222920449</v>
          </cell>
        </row>
        <row r="100">
          <cell r="A100">
            <v>42405</v>
          </cell>
          <cell r="B100">
            <v>247107.02</v>
          </cell>
          <cell r="C100">
            <v>2701.8580000000002</v>
          </cell>
          <cell r="D100">
            <v>91.458181740121049</v>
          </cell>
          <cell r="E100">
            <v>2.9269943870557924E-3</v>
          </cell>
          <cell r="F100">
            <v>4.2383261728691224E-3</v>
          </cell>
          <cell r="H100">
            <v>-7.3460809405541672E-2</v>
          </cell>
          <cell r="I100">
            <v>-4.2422974137566238E-2</v>
          </cell>
          <cell r="K100">
            <v>0</v>
          </cell>
          <cell r="L100">
            <v>247107.02</v>
          </cell>
          <cell r="M100">
            <v>2701.8580000000002</v>
          </cell>
          <cell r="N100">
            <v>91.46</v>
          </cell>
          <cell r="O100">
            <v>2.9608509705010277E-3</v>
          </cell>
          <cell r="P100">
            <v>4.2824201163940145E-3</v>
          </cell>
          <cell r="R100">
            <v>-7.3460809405541672E-2</v>
          </cell>
          <cell r="S100">
            <v>-4.2403936760548766E-2</v>
          </cell>
          <cell r="T100">
            <v>-5.5319682556245198E-3</v>
          </cell>
          <cell r="U100">
            <v>0.12602034760014019</v>
          </cell>
        </row>
        <row r="101">
          <cell r="A101">
            <v>42408</v>
          </cell>
          <cell r="B101">
            <v>247011.3</v>
          </cell>
          <cell r="C101">
            <v>2701.8580000000002</v>
          </cell>
          <cell r="D101">
            <v>91.422754267618785</v>
          </cell>
          <cell r="E101">
            <v>-3.873625281872739E-4</v>
          </cell>
          <cell r="F101">
            <v>3.8493218759403369E-3</v>
          </cell>
          <cell r="H101">
            <v>-7.3819715968874933E-2</v>
          </cell>
          <cell r="I101">
            <v>-4.2793903595238381E-2</v>
          </cell>
          <cell r="K101">
            <v>0</v>
          </cell>
          <cell r="L101">
            <v>247011.3</v>
          </cell>
          <cell r="M101">
            <v>2701.8580000000002</v>
          </cell>
          <cell r="N101">
            <v>91.42</v>
          </cell>
          <cell r="O101">
            <v>-4.373496610539096E-4</v>
          </cell>
          <cell r="P101">
            <v>3.8431975403536711E-3</v>
          </cell>
          <cell r="R101">
            <v>-7.3819715968874933E-2</v>
          </cell>
          <cell r="S101">
            <v>-4.2822741074233117E-2</v>
          </cell>
          <cell r="T101">
            <v>-5.5265456845035033E-3</v>
          </cell>
          <cell r="U101">
            <v>0.1253765092211381</v>
          </cell>
        </row>
        <row r="102">
          <cell r="A102">
            <v>42409</v>
          </cell>
          <cell r="B102">
            <v>245023.23</v>
          </cell>
          <cell r="C102">
            <v>2701.8580000000002</v>
          </cell>
          <cell r="D102">
            <v>90.686938395726202</v>
          </cell>
          <cell r="E102">
            <v>-8.0484981861151939E-3</v>
          </cell>
          <cell r="F102">
            <v>-4.2301575703111993E-3</v>
          </cell>
          <cell r="H102">
            <v>-8.1274076304915122E-2</v>
          </cell>
          <cell r="I102">
            <v>-5.0497975125890493E-2</v>
          </cell>
          <cell r="K102">
            <v>0</v>
          </cell>
          <cell r="L102">
            <v>245023.23</v>
          </cell>
          <cell r="M102">
            <v>2701.8580000000002</v>
          </cell>
          <cell r="N102">
            <v>90.69</v>
          </cell>
          <cell r="O102">
            <v>-7.9851236053380958E-3</v>
          </cell>
          <cell r="P102">
            <v>-4.1726144723838177E-3</v>
          </cell>
          <cell r="R102">
            <v>-8.1274076304915122E-2</v>
          </cell>
          <cell r="S102">
            <v>-5.0465919798973968E-2</v>
          </cell>
          <cell r="T102">
            <v>-6.4438763899801188E-3</v>
          </cell>
          <cell r="U102">
            <v>0.12470786082010309</v>
          </cell>
        </row>
        <row r="103">
          <cell r="A103">
            <v>42410</v>
          </cell>
          <cell r="B103">
            <v>245421.01</v>
          </cell>
          <cell r="C103">
            <v>2701.8580000000002</v>
          </cell>
          <cell r="D103">
            <v>90.83416300930692</v>
          </cell>
          <cell r="E103">
            <v>1.6234379083157613E-3</v>
          </cell>
          <cell r="F103">
            <v>-2.613587060153244E-3</v>
          </cell>
          <cell r="H103">
            <v>-7.9782581813036102E-2</v>
          </cell>
          <cell r="I103">
            <v>-4.8956517544687328E-2</v>
          </cell>
          <cell r="K103">
            <v>0</v>
          </cell>
          <cell r="L103">
            <v>245421.01</v>
          </cell>
          <cell r="M103">
            <v>2701.8580000000002</v>
          </cell>
          <cell r="N103">
            <v>90.83</v>
          </cell>
          <cell r="O103">
            <v>1.5437203660821908E-3</v>
          </cell>
          <cell r="P103">
            <v>-2.6353354562423936E-3</v>
          </cell>
          <cell r="R103">
            <v>-7.9782581813036102E-2</v>
          </cell>
          <cell r="S103">
            <v>-4.9000104701078517E-2</v>
          </cell>
          <cell r="T103">
            <v>-6.190812194006412E-3</v>
          </cell>
          <cell r="U103">
            <v>0.12405136789934795</v>
          </cell>
        </row>
        <row r="104">
          <cell r="A104">
            <v>42411</v>
          </cell>
          <cell r="B104">
            <v>241307.19</v>
          </cell>
          <cell r="C104">
            <v>2701.8580000000002</v>
          </cell>
          <cell r="D104">
            <v>89.31157373925646</v>
          </cell>
          <cell r="E104">
            <v>-1.6762297571833784E-2</v>
          </cell>
          <cell r="F104">
            <v>-1.9332074907954855E-2</v>
          </cell>
          <cell r="H104">
            <v>-9.5207540007470559E-2</v>
          </cell>
          <cell r="I104">
            <v>-6.4898191401356331E-2</v>
          </cell>
          <cell r="K104">
            <v>0</v>
          </cell>
          <cell r="L104">
            <v>241307.19</v>
          </cell>
          <cell r="M104">
            <v>2701.8580000000002</v>
          </cell>
          <cell r="N104">
            <v>89.31</v>
          </cell>
          <cell r="O104">
            <v>-1.6734559066387766E-2</v>
          </cell>
          <cell r="P104">
            <v>-1.9325793345777886E-2</v>
          </cell>
          <cell r="R104">
            <v>-9.5207540007470559E-2</v>
          </cell>
          <cell r="S104">
            <v>-6.4914668621086857E-2</v>
          </cell>
          <cell r="T104">
            <v>-8.1166389973645892E-3</v>
          </cell>
          <cell r="U104">
            <v>0.12351520492376257</v>
          </cell>
        </row>
        <row r="105">
          <cell r="A105">
            <v>42412</v>
          </cell>
          <cell r="B105">
            <v>0</v>
          </cell>
          <cell r="C105">
            <v>2701.8580000000002</v>
          </cell>
          <cell r="D105">
            <v>0</v>
          </cell>
          <cell r="E105">
            <v>-1</v>
          </cell>
          <cell r="F105">
            <v>-1</v>
          </cell>
          <cell r="H105">
            <v>-1</v>
          </cell>
          <cell r="I105">
            <v>-1</v>
          </cell>
          <cell r="K105">
            <v>0</v>
          </cell>
          <cell r="L105">
            <v>0</v>
          </cell>
          <cell r="M105">
            <v>2701.8580000000002</v>
          </cell>
          <cell r="N105">
            <v>0</v>
          </cell>
          <cell r="O105">
            <v>-1</v>
          </cell>
          <cell r="P105">
            <v>-1</v>
          </cell>
          <cell r="R105">
            <v>-1</v>
          </cell>
          <cell r="S105">
            <v>-1</v>
          </cell>
          <cell r="T105">
            <v>-0.12425678903834125</v>
          </cell>
          <cell r="U105">
            <v>0.36937137179943508</v>
          </cell>
        </row>
        <row r="106">
          <cell r="A106">
            <v>42415</v>
          </cell>
          <cell r="B106">
            <v>0</v>
          </cell>
          <cell r="C106">
            <v>2701.8580000000002</v>
          </cell>
          <cell r="D106">
            <v>0</v>
          </cell>
          <cell r="E106" t="e">
            <v>#DIV/0!</v>
          </cell>
          <cell r="F106">
            <v>-1</v>
          </cell>
          <cell r="H106">
            <v>-1</v>
          </cell>
          <cell r="I106">
            <v>-1</v>
          </cell>
          <cell r="K106">
            <v>0</v>
          </cell>
          <cell r="L106">
            <v>0</v>
          </cell>
          <cell r="M106">
            <v>2701.8580000000002</v>
          </cell>
          <cell r="N106">
            <v>0</v>
          </cell>
          <cell r="O106" t="e">
            <v>#DIV/0!</v>
          </cell>
          <cell r="P106">
            <v>-1</v>
          </cell>
          <cell r="R106">
            <v>-1</v>
          </cell>
          <cell r="S106">
            <v>-1</v>
          </cell>
          <cell r="T106">
            <v>-0.12298964265016821</v>
          </cell>
          <cell r="U106">
            <v>0.50270780814486982</v>
          </cell>
        </row>
        <row r="107">
          <cell r="A107">
            <v>42416</v>
          </cell>
          <cell r="B107">
            <v>0</v>
          </cell>
          <cell r="C107">
            <v>2701.8580000000002</v>
          </cell>
          <cell r="D107">
            <v>0</v>
          </cell>
          <cell r="E107" t="e">
            <v>#DIV/0!</v>
          </cell>
          <cell r="F107">
            <v>-1</v>
          </cell>
          <cell r="H107">
            <v>-1</v>
          </cell>
          <cell r="I107">
            <v>-1</v>
          </cell>
          <cell r="K107">
            <v>0</v>
          </cell>
          <cell r="L107">
            <v>0</v>
          </cell>
          <cell r="M107">
            <v>2701.8580000000002</v>
          </cell>
          <cell r="N107">
            <v>0</v>
          </cell>
          <cell r="O107" t="e">
            <v>#DIV/0!</v>
          </cell>
          <cell r="P107">
            <v>-1</v>
          </cell>
          <cell r="R107">
            <v>-1</v>
          </cell>
          <cell r="S107">
            <v>-1</v>
          </cell>
          <cell r="T107">
            <v>-0.12174807958624001</v>
          </cell>
          <cell r="U107">
            <v>0.60358620806252727</v>
          </cell>
        </row>
        <row r="108">
          <cell r="A108">
            <v>42417</v>
          </cell>
          <cell r="B108">
            <v>0</v>
          </cell>
          <cell r="C108">
            <v>2701.8580000000002</v>
          </cell>
          <cell r="D108">
            <v>0</v>
          </cell>
          <cell r="E108" t="e">
            <v>#DIV/0!</v>
          </cell>
          <cell r="F108">
            <v>-1</v>
          </cell>
          <cell r="H108">
            <v>-1</v>
          </cell>
          <cell r="I108">
            <v>-1</v>
          </cell>
          <cell r="K108">
            <v>0</v>
          </cell>
          <cell r="L108">
            <v>0</v>
          </cell>
          <cell r="M108">
            <v>2701.8580000000002</v>
          </cell>
          <cell r="N108">
            <v>0</v>
          </cell>
          <cell r="O108" t="e">
            <v>#DIV/0!</v>
          </cell>
          <cell r="P108">
            <v>-1</v>
          </cell>
          <cell r="R108">
            <v>-1</v>
          </cell>
          <cell r="S108">
            <v>-1</v>
          </cell>
          <cell r="T108">
            <v>-0.12053133280974748</v>
          </cell>
          <cell r="U108">
            <v>0.68662041174890376</v>
          </cell>
        </row>
        <row r="109">
          <cell r="A109">
            <v>42418</v>
          </cell>
          <cell r="B109">
            <v>0</v>
          </cell>
          <cell r="C109">
            <v>2701.8580000000002</v>
          </cell>
          <cell r="D109">
            <v>0</v>
          </cell>
          <cell r="E109" t="e">
            <v>#DIV/0!</v>
          </cell>
          <cell r="F109">
            <v>-1</v>
          </cell>
          <cell r="H109">
            <v>-1</v>
          </cell>
          <cell r="I109">
            <v>-1</v>
          </cell>
          <cell r="K109">
            <v>0</v>
          </cell>
          <cell r="L109">
            <v>0</v>
          </cell>
          <cell r="M109">
            <v>2701.8580000000002</v>
          </cell>
          <cell r="N109">
            <v>0</v>
          </cell>
          <cell r="O109" t="e">
            <v>#DIV/0!</v>
          </cell>
          <cell r="P109">
            <v>-1</v>
          </cell>
          <cell r="R109">
            <v>-1</v>
          </cell>
          <cell r="S109">
            <v>-1</v>
          </cell>
          <cell r="T109">
            <v>-0.11933866564342566</v>
          </cell>
          <cell r="U109">
            <v>0.75783039999826296</v>
          </cell>
        </row>
        <row r="110">
          <cell r="A110">
            <v>42419</v>
          </cell>
          <cell r="B110">
            <v>0</v>
          </cell>
          <cell r="C110">
            <v>2701.8580000000002</v>
          </cell>
          <cell r="D110">
            <v>0</v>
          </cell>
          <cell r="E110" t="e">
            <v>#DIV/0!</v>
          </cell>
          <cell r="F110">
            <v>-1</v>
          </cell>
          <cell r="H110">
            <v>-1</v>
          </cell>
          <cell r="I110">
            <v>-1</v>
          </cell>
          <cell r="K110">
            <v>0</v>
          </cell>
          <cell r="L110">
            <v>0</v>
          </cell>
          <cell r="M110">
            <v>2701.8580000000002</v>
          </cell>
          <cell r="N110">
            <v>0</v>
          </cell>
          <cell r="O110" t="e">
            <v>#DIV/0!</v>
          </cell>
          <cell r="P110">
            <v>-1</v>
          </cell>
          <cell r="R110">
            <v>-1</v>
          </cell>
          <cell r="S110">
            <v>-1</v>
          </cell>
          <cell r="T110">
            <v>-0.11816937028224572</v>
          </cell>
          <cell r="U110">
            <v>0.82041572104058835</v>
          </cell>
        </row>
        <row r="111">
          <cell r="A111">
            <v>42422</v>
          </cell>
          <cell r="B111">
            <v>0</v>
          </cell>
          <cell r="C111">
            <v>2701.8580000000002</v>
          </cell>
          <cell r="D111">
            <v>0</v>
          </cell>
          <cell r="E111" t="e">
            <v>#DIV/0!</v>
          </cell>
          <cell r="F111">
            <v>-1</v>
          </cell>
          <cell r="H111">
            <v>-1</v>
          </cell>
          <cell r="I111">
            <v>-1</v>
          </cell>
          <cell r="K111">
            <v>0</v>
          </cell>
          <cell r="L111">
            <v>0</v>
          </cell>
          <cell r="M111">
            <v>2701.8580000000002</v>
          </cell>
          <cell r="N111">
            <v>0</v>
          </cell>
          <cell r="O111" t="e">
            <v>#DIV/0!</v>
          </cell>
          <cell r="P111">
            <v>-1</v>
          </cell>
          <cell r="R111">
            <v>-1</v>
          </cell>
          <cell r="S111">
            <v>-1</v>
          </cell>
          <cell r="T111">
            <v>-0.11702276639263687</v>
          </cell>
          <cell r="U111">
            <v>0.8763279800739644</v>
          </cell>
        </row>
        <row r="112">
          <cell r="A112">
            <v>42423</v>
          </cell>
          <cell r="B112">
            <v>0</v>
          </cell>
          <cell r="C112">
            <v>2701.8580000000002</v>
          </cell>
          <cell r="D112">
            <v>0</v>
          </cell>
          <cell r="E112" t="e">
            <v>#DIV/0!</v>
          </cell>
          <cell r="F112">
            <v>-1</v>
          </cell>
          <cell r="H112">
            <v>-1</v>
          </cell>
          <cell r="I112">
            <v>-1</v>
          </cell>
          <cell r="K112">
            <v>0</v>
          </cell>
          <cell r="L112">
            <v>0</v>
          </cell>
          <cell r="M112">
            <v>2701.8580000000002</v>
          </cell>
          <cell r="N112">
            <v>0</v>
          </cell>
          <cell r="O112" t="e">
            <v>#DIV/0!</v>
          </cell>
          <cell r="P112">
            <v>-1</v>
          </cell>
          <cell r="R112">
            <v>-1</v>
          </cell>
          <cell r="S112">
            <v>-1</v>
          </cell>
          <cell r="T112">
            <v>-0.11589819979252525</v>
          </cell>
          <cell r="U112">
            <v>0.92686686120460615</v>
          </cell>
        </row>
        <row r="113">
          <cell r="A113">
            <v>42424</v>
          </cell>
          <cell r="B113">
            <v>0</v>
          </cell>
          <cell r="C113">
            <v>2701.8580000000002</v>
          </cell>
          <cell r="D113">
            <v>0</v>
          </cell>
          <cell r="E113" t="e">
            <v>#DIV/0!</v>
          </cell>
          <cell r="F113">
            <v>-1</v>
          </cell>
          <cell r="H113">
            <v>-1</v>
          </cell>
          <cell r="I113">
            <v>-1</v>
          </cell>
          <cell r="K113">
            <v>0</v>
          </cell>
          <cell r="L113">
            <v>0</v>
          </cell>
          <cell r="M113">
            <v>2701.8580000000002</v>
          </cell>
          <cell r="N113">
            <v>0</v>
          </cell>
          <cell r="O113" t="e">
            <v>#DIV/0!</v>
          </cell>
          <cell r="P113">
            <v>-1</v>
          </cell>
          <cell r="R113">
            <v>-1</v>
          </cell>
          <cell r="S113">
            <v>-1</v>
          </cell>
          <cell r="T113">
            <v>-0.11479504120673312</v>
          </cell>
          <cell r="U113">
            <v>0.97295257282631464</v>
          </cell>
        </row>
        <row r="114">
          <cell r="A114">
            <v>42425</v>
          </cell>
          <cell r="B114">
            <v>0</v>
          </cell>
          <cell r="C114">
            <v>2701.8580000000002</v>
          </cell>
          <cell r="D114">
            <v>0</v>
          </cell>
          <cell r="E114" t="e">
            <v>#DIV/0!</v>
          </cell>
          <cell r="F114">
            <v>-1</v>
          </cell>
          <cell r="H114">
            <v>-1</v>
          </cell>
          <cell r="I114">
            <v>-1</v>
          </cell>
          <cell r="K114">
            <v>0</v>
          </cell>
          <cell r="L114">
            <v>0</v>
          </cell>
          <cell r="M114">
            <v>2701.8580000000002</v>
          </cell>
          <cell r="N114">
            <v>0</v>
          </cell>
          <cell r="O114" t="e">
            <v>#DIV/0!</v>
          </cell>
          <cell r="P114">
            <v>-1</v>
          </cell>
          <cell r="R114">
            <v>-1</v>
          </cell>
          <cell r="S114">
            <v>-1</v>
          </cell>
          <cell r="T114">
            <v>-0.11371268509283539</v>
          </cell>
          <cell r="U114">
            <v>1.0152668053677316</v>
          </cell>
        </row>
        <row r="115">
          <cell r="A115">
            <v>42426</v>
          </cell>
          <cell r="B115">
            <v>0</v>
          </cell>
          <cell r="C115">
            <v>2701.8580000000002</v>
          </cell>
          <cell r="D115">
            <v>0</v>
          </cell>
          <cell r="E115" t="e">
            <v>#DIV/0!</v>
          </cell>
          <cell r="F115">
            <v>-1</v>
          </cell>
          <cell r="H115">
            <v>-1</v>
          </cell>
          <cell r="I115">
            <v>-1</v>
          </cell>
          <cell r="K115">
            <v>0</v>
          </cell>
          <cell r="L115">
            <v>0</v>
          </cell>
          <cell r="M115">
            <v>2701.8580000000002</v>
          </cell>
          <cell r="N115">
            <v>0</v>
          </cell>
          <cell r="O115" t="e">
            <v>#DIV/0!</v>
          </cell>
          <cell r="P115">
            <v>-1</v>
          </cell>
          <cell r="R115">
            <v>-1</v>
          </cell>
          <cell r="S115">
            <v>-1</v>
          </cell>
          <cell r="T115">
            <v>-0.11265054853271295</v>
          </cell>
          <cell r="U115">
            <v>1.0543324444633655</v>
          </cell>
        </row>
        <row r="116">
          <cell r="A116">
            <v>42429</v>
          </cell>
          <cell r="B116">
            <v>0</v>
          </cell>
          <cell r="C116">
            <v>2701.8580000000002</v>
          </cell>
          <cell r="D116">
            <v>0</v>
          </cell>
          <cell r="E116" t="e">
            <v>#DIV/0!</v>
          </cell>
          <cell r="F116">
            <v>-1</v>
          </cell>
          <cell r="H116">
            <v>-1</v>
          </cell>
          <cell r="I116">
            <v>-1</v>
          </cell>
          <cell r="K116">
            <v>0</v>
          </cell>
          <cell r="L116">
            <v>0</v>
          </cell>
          <cell r="M116">
            <v>2701.8580000000002</v>
          </cell>
          <cell r="N116">
            <v>0</v>
          </cell>
          <cell r="O116" t="e">
            <v>#DIV/0!</v>
          </cell>
          <cell r="P116">
            <v>-1</v>
          </cell>
          <cell r="R116">
            <v>-1</v>
          </cell>
          <cell r="S116">
            <v>-1</v>
          </cell>
          <cell r="T116">
            <v>-0.11160807018573848</v>
          </cell>
          <cell r="U116">
            <v>1.0905617903629454</v>
          </cell>
        </row>
        <row r="117">
          <cell r="A117">
            <v>42430</v>
          </cell>
          <cell r="B117" t="e">
            <v>#DIV/0!</v>
          </cell>
          <cell r="C117">
            <v>2701.8580000000002</v>
          </cell>
          <cell r="D117" t="e">
            <v>#DIV/0!</v>
          </cell>
          <cell r="E117" t="e">
            <v>#DIV/0!</v>
          </cell>
          <cell r="F117" t="e">
            <v>#DIV/0!</v>
          </cell>
          <cell r="H117" t="e">
            <v>#DIV/0!</v>
          </cell>
          <cell r="I117" t="e">
            <v>#DIV/0!</v>
          </cell>
          <cell r="K117" t="e">
            <v>#DIV/0!</v>
          </cell>
          <cell r="L117" t="e">
            <v>#DIV/0!</v>
          </cell>
          <cell r="M117">
            <v>2701.8580000000002</v>
          </cell>
          <cell r="N117" t="e">
            <v>#DIV/0!</v>
          </cell>
          <cell r="O117" t="e">
            <v>#DIV/0!</v>
          </cell>
          <cell r="P117" t="e">
            <v>#DIV/0!</v>
          </cell>
          <cell r="R117" t="e">
            <v>#DIV/0!</v>
          </cell>
          <cell r="S117" t="e">
            <v>#DIV/0!</v>
          </cell>
          <cell r="T117" t="e">
            <v>#DIV/0!</v>
          </cell>
          <cell r="U117" t="e">
            <v>#DIV/0!</v>
          </cell>
        </row>
        <row r="118">
          <cell r="A118">
            <v>42431</v>
          </cell>
          <cell r="B118" t="e">
            <v>#DIV/0!</v>
          </cell>
          <cell r="C118">
            <v>2701.8580000000002</v>
          </cell>
          <cell r="D118" t="e">
            <v>#DIV/0!</v>
          </cell>
          <cell r="E118" t="e">
            <v>#DIV/0!</v>
          </cell>
          <cell r="F118" t="e">
            <v>#DIV/0!</v>
          </cell>
          <cell r="H118" t="e">
            <v>#DIV/0!</v>
          </cell>
          <cell r="I118" t="e">
            <v>#DIV/0!</v>
          </cell>
          <cell r="K118" t="e">
            <v>#DIV/0!</v>
          </cell>
          <cell r="L118" t="e">
            <v>#DIV/0!</v>
          </cell>
          <cell r="M118">
            <v>2701.8580000000002</v>
          </cell>
          <cell r="N118" t="e">
            <v>#DIV/0!</v>
          </cell>
          <cell r="O118" t="e">
            <v>#DIV/0!</v>
          </cell>
          <cell r="P118" t="e">
            <v>#DIV/0!</v>
          </cell>
          <cell r="R118" t="e">
            <v>#DIV/0!</v>
          </cell>
          <cell r="S118" t="e">
            <v>#DIV/0!</v>
          </cell>
          <cell r="T118" t="e">
            <v>#DIV/0!</v>
          </cell>
          <cell r="U118" t="e">
            <v>#DIV/0!</v>
          </cell>
        </row>
        <row r="119">
          <cell r="A119">
            <v>42432</v>
          </cell>
          <cell r="B119" t="e">
            <v>#DIV/0!</v>
          </cell>
          <cell r="C119">
            <v>2701.8580000000002</v>
          </cell>
          <cell r="D119" t="e">
            <v>#DIV/0!</v>
          </cell>
          <cell r="E119" t="e">
            <v>#DIV/0!</v>
          </cell>
          <cell r="F119" t="e">
            <v>#DIV/0!</v>
          </cell>
          <cell r="H119" t="e">
            <v>#DIV/0!</v>
          </cell>
          <cell r="I119" t="e">
            <v>#DIV/0!</v>
          </cell>
          <cell r="K119" t="e">
            <v>#DIV/0!</v>
          </cell>
          <cell r="L119" t="e">
            <v>#DIV/0!</v>
          </cell>
          <cell r="M119">
            <v>2701.8580000000002</v>
          </cell>
          <cell r="N119" t="e">
            <v>#DIV/0!</v>
          </cell>
          <cell r="O119" t="e">
            <v>#DIV/0!</v>
          </cell>
          <cell r="P119" t="e">
            <v>#DIV/0!</v>
          </cell>
          <cell r="R119" t="e">
            <v>#DIV/0!</v>
          </cell>
          <cell r="S119" t="e">
            <v>#DIV/0!</v>
          </cell>
          <cell r="T119" t="e">
            <v>#DIV/0!</v>
          </cell>
          <cell r="U119" t="e">
            <v>#DIV/0!</v>
          </cell>
        </row>
        <row r="120">
          <cell r="A120">
            <v>42433</v>
          </cell>
          <cell r="B120" t="e">
            <v>#DIV/0!</v>
          </cell>
          <cell r="C120">
            <v>2701.8580000000002</v>
          </cell>
          <cell r="D120" t="e">
            <v>#DIV/0!</v>
          </cell>
          <cell r="E120" t="e">
            <v>#DIV/0!</v>
          </cell>
          <cell r="F120" t="e">
            <v>#DIV/0!</v>
          </cell>
          <cell r="H120" t="e">
            <v>#DIV/0!</v>
          </cell>
          <cell r="I120" t="e">
            <v>#DIV/0!</v>
          </cell>
          <cell r="K120" t="e">
            <v>#DIV/0!</v>
          </cell>
          <cell r="L120" t="e">
            <v>#DIV/0!</v>
          </cell>
          <cell r="M120">
            <v>2701.8580000000002</v>
          </cell>
          <cell r="N120" t="e">
            <v>#DIV/0!</v>
          </cell>
          <cell r="O120" t="e">
            <v>#DIV/0!</v>
          </cell>
          <cell r="P120" t="e">
            <v>#DIV/0!</v>
          </cell>
          <cell r="R120" t="e">
            <v>#DIV/0!</v>
          </cell>
          <cell r="S120" t="e">
            <v>#DIV/0!</v>
          </cell>
          <cell r="T120" t="e">
            <v>#DIV/0!</v>
          </cell>
          <cell r="U120" t="e">
            <v>#DIV/0!</v>
          </cell>
        </row>
        <row r="121">
          <cell r="A121">
            <v>42436</v>
          </cell>
          <cell r="B121" t="e">
            <v>#DIV/0!</v>
          </cell>
          <cell r="C121">
            <v>2701.8580000000002</v>
          </cell>
          <cell r="D121" t="e">
            <v>#DIV/0!</v>
          </cell>
          <cell r="E121" t="e">
            <v>#DIV/0!</v>
          </cell>
          <cell r="F121" t="e">
            <v>#DIV/0!</v>
          </cell>
          <cell r="H121" t="e">
            <v>#DIV/0!</v>
          </cell>
          <cell r="I121" t="e">
            <v>#DIV/0!</v>
          </cell>
          <cell r="K121" t="e">
            <v>#DIV/0!</v>
          </cell>
          <cell r="L121" t="e">
            <v>#DIV/0!</v>
          </cell>
          <cell r="M121">
            <v>2701.8580000000002</v>
          </cell>
          <cell r="N121" t="e">
            <v>#DIV/0!</v>
          </cell>
          <cell r="O121" t="e">
            <v>#DIV/0!</v>
          </cell>
          <cell r="P121" t="e">
            <v>#DIV/0!</v>
          </cell>
          <cell r="R121" t="e">
            <v>#DIV/0!</v>
          </cell>
          <cell r="S121" t="e">
            <v>#DIV/0!</v>
          </cell>
          <cell r="T121" t="e">
            <v>#DIV/0!</v>
          </cell>
          <cell r="U121" t="e">
            <v>#DIV/0!</v>
          </cell>
        </row>
        <row r="122">
          <cell r="A122">
            <v>42437</v>
          </cell>
          <cell r="B122" t="e">
            <v>#DIV/0!</v>
          </cell>
          <cell r="C122">
            <v>2701.8580000000002</v>
          </cell>
          <cell r="D122" t="e">
            <v>#DIV/0!</v>
          </cell>
          <cell r="E122" t="e">
            <v>#DIV/0!</v>
          </cell>
          <cell r="F122" t="e">
            <v>#DIV/0!</v>
          </cell>
          <cell r="H122" t="e">
            <v>#DIV/0!</v>
          </cell>
          <cell r="I122" t="e">
            <v>#DIV/0!</v>
          </cell>
          <cell r="K122" t="e">
            <v>#DIV/0!</v>
          </cell>
          <cell r="L122" t="e">
            <v>#DIV/0!</v>
          </cell>
          <cell r="M122">
            <v>2701.8580000000002</v>
          </cell>
          <cell r="N122" t="e">
            <v>#DIV/0!</v>
          </cell>
          <cell r="O122" t="e">
            <v>#DIV/0!</v>
          </cell>
          <cell r="P122" t="e">
            <v>#DIV/0!</v>
          </cell>
          <cell r="R122" t="e">
            <v>#DIV/0!</v>
          </cell>
          <cell r="S122" t="e">
            <v>#DIV/0!</v>
          </cell>
          <cell r="T122" t="e">
            <v>#DIV/0!</v>
          </cell>
          <cell r="U122" t="e">
            <v>#DIV/0!</v>
          </cell>
        </row>
        <row r="123">
          <cell r="A123">
            <v>42438</v>
          </cell>
          <cell r="B123" t="e">
            <v>#DIV/0!</v>
          </cell>
          <cell r="C123">
            <v>2701.8580000000002</v>
          </cell>
          <cell r="D123" t="e">
            <v>#DIV/0!</v>
          </cell>
          <cell r="E123" t="e">
            <v>#DIV/0!</v>
          </cell>
          <cell r="F123" t="e">
            <v>#DIV/0!</v>
          </cell>
          <cell r="H123" t="e">
            <v>#DIV/0!</v>
          </cell>
          <cell r="I123" t="e">
            <v>#DIV/0!</v>
          </cell>
          <cell r="K123" t="e">
            <v>#DIV/0!</v>
          </cell>
          <cell r="L123" t="e">
            <v>#DIV/0!</v>
          </cell>
          <cell r="M123">
            <v>2701.8580000000002</v>
          </cell>
          <cell r="N123" t="e">
            <v>#DIV/0!</v>
          </cell>
          <cell r="O123" t="e">
            <v>#DIV/0!</v>
          </cell>
          <cell r="P123" t="e">
            <v>#DIV/0!</v>
          </cell>
          <cell r="R123" t="e">
            <v>#DIV/0!</v>
          </cell>
          <cell r="S123" t="e">
            <v>#DIV/0!</v>
          </cell>
          <cell r="T123" t="e">
            <v>#DIV/0!</v>
          </cell>
          <cell r="U123" t="e">
            <v>#DIV/0!</v>
          </cell>
        </row>
        <row r="124">
          <cell r="A124">
            <v>42439</v>
          </cell>
          <cell r="B124" t="e">
            <v>#DIV/0!</v>
          </cell>
          <cell r="C124">
            <v>2701.8580000000002</v>
          </cell>
          <cell r="D124" t="e">
            <v>#DIV/0!</v>
          </cell>
          <cell r="E124" t="e">
            <v>#DIV/0!</v>
          </cell>
          <cell r="F124" t="e">
            <v>#DIV/0!</v>
          </cell>
          <cell r="H124" t="e">
            <v>#DIV/0!</v>
          </cell>
          <cell r="I124" t="e">
            <v>#DIV/0!</v>
          </cell>
          <cell r="K124" t="e">
            <v>#DIV/0!</v>
          </cell>
          <cell r="L124" t="e">
            <v>#DIV/0!</v>
          </cell>
          <cell r="M124">
            <v>2701.8580000000002</v>
          </cell>
          <cell r="N124" t="e">
            <v>#DIV/0!</v>
          </cell>
          <cell r="O124" t="e">
            <v>#DIV/0!</v>
          </cell>
          <cell r="P124" t="e">
            <v>#DIV/0!</v>
          </cell>
          <cell r="R124" t="e">
            <v>#DIV/0!</v>
          </cell>
          <cell r="S124" t="e">
            <v>#DIV/0!</v>
          </cell>
          <cell r="T124" t="e">
            <v>#DIV/0!</v>
          </cell>
          <cell r="U124" t="e">
            <v>#DIV/0!</v>
          </cell>
        </row>
        <row r="125">
          <cell r="A125">
            <v>42440</v>
          </cell>
          <cell r="B125" t="e">
            <v>#DIV/0!</v>
          </cell>
          <cell r="C125">
            <v>2701.8580000000002</v>
          </cell>
          <cell r="D125" t="e">
            <v>#DIV/0!</v>
          </cell>
          <cell r="E125" t="e">
            <v>#DIV/0!</v>
          </cell>
          <cell r="F125" t="e">
            <v>#DIV/0!</v>
          </cell>
          <cell r="H125" t="e">
            <v>#DIV/0!</v>
          </cell>
          <cell r="I125" t="e">
            <v>#DIV/0!</v>
          </cell>
          <cell r="K125" t="e">
            <v>#DIV/0!</v>
          </cell>
          <cell r="L125" t="e">
            <v>#DIV/0!</v>
          </cell>
          <cell r="M125">
            <v>2701.8580000000002</v>
          </cell>
          <cell r="N125" t="e">
            <v>#DIV/0!</v>
          </cell>
          <cell r="O125" t="e">
            <v>#DIV/0!</v>
          </cell>
          <cell r="P125" t="e">
            <v>#DIV/0!</v>
          </cell>
          <cell r="R125" t="e">
            <v>#DIV/0!</v>
          </cell>
          <cell r="S125" t="e">
            <v>#DIV/0!</v>
          </cell>
          <cell r="T125" t="e">
            <v>#DIV/0!</v>
          </cell>
          <cell r="U125" t="e">
            <v>#DIV/0!</v>
          </cell>
        </row>
        <row r="126">
          <cell r="A126">
            <v>42443</v>
          </cell>
          <cell r="B126" t="e">
            <v>#DIV/0!</v>
          </cell>
          <cell r="C126">
            <v>2701.8580000000002</v>
          </cell>
          <cell r="D126" t="e">
            <v>#DIV/0!</v>
          </cell>
          <cell r="E126" t="e">
            <v>#DIV/0!</v>
          </cell>
          <cell r="F126" t="e">
            <v>#DIV/0!</v>
          </cell>
          <cell r="H126" t="e">
            <v>#DIV/0!</v>
          </cell>
          <cell r="I126" t="e">
            <v>#DIV/0!</v>
          </cell>
          <cell r="K126" t="e">
            <v>#DIV/0!</v>
          </cell>
          <cell r="L126" t="e">
            <v>#DIV/0!</v>
          </cell>
          <cell r="M126">
            <v>2701.8580000000002</v>
          </cell>
          <cell r="N126" t="e">
            <v>#DIV/0!</v>
          </cell>
          <cell r="O126" t="e">
            <v>#DIV/0!</v>
          </cell>
          <cell r="P126" t="e">
            <v>#DIV/0!</v>
          </cell>
          <cell r="R126" t="e">
            <v>#DIV/0!</v>
          </cell>
          <cell r="S126" t="e">
            <v>#DIV/0!</v>
          </cell>
          <cell r="T126" t="e">
            <v>#DIV/0!</v>
          </cell>
          <cell r="U126" t="e">
            <v>#DIV/0!</v>
          </cell>
        </row>
        <row r="127">
          <cell r="A127">
            <v>42444</v>
          </cell>
          <cell r="B127" t="e">
            <v>#DIV/0!</v>
          </cell>
          <cell r="C127">
            <v>2701.8580000000002</v>
          </cell>
          <cell r="D127" t="e">
            <v>#DIV/0!</v>
          </cell>
          <cell r="E127" t="e">
            <v>#DIV/0!</v>
          </cell>
          <cell r="F127" t="e">
            <v>#DIV/0!</v>
          </cell>
          <cell r="H127" t="e">
            <v>#DIV/0!</v>
          </cell>
          <cell r="I127" t="e">
            <v>#DIV/0!</v>
          </cell>
          <cell r="K127" t="e">
            <v>#DIV/0!</v>
          </cell>
          <cell r="L127" t="e">
            <v>#DIV/0!</v>
          </cell>
          <cell r="M127">
            <v>2701.8580000000002</v>
          </cell>
          <cell r="N127" t="e">
            <v>#DIV/0!</v>
          </cell>
          <cell r="O127" t="e">
            <v>#DIV/0!</v>
          </cell>
          <cell r="P127" t="e">
            <v>#DIV/0!</v>
          </cell>
          <cell r="R127" t="e">
            <v>#DIV/0!</v>
          </cell>
          <cell r="S127" t="e">
            <v>#DIV/0!</v>
          </cell>
          <cell r="T127" t="e">
            <v>#DIV/0!</v>
          </cell>
          <cell r="U127" t="e">
            <v>#DIV/0!</v>
          </cell>
        </row>
        <row r="128">
          <cell r="A128">
            <v>42445</v>
          </cell>
          <cell r="B128" t="e">
            <v>#DIV/0!</v>
          </cell>
          <cell r="C128">
            <v>2701.8580000000002</v>
          </cell>
          <cell r="D128" t="e">
            <v>#DIV/0!</v>
          </cell>
          <cell r="E128" t="e">
            <v>#DIV/0!</v>
          </cell>
          <cell r="F128" t="e">
            <v>#DIV/0!</v>
          </cell>
          <cell r="H128" t="e">
            <v>#DIV/0!</v>
          </cell>
          <cell r="I128" t="e">
            <v>#DIV/0!</v>
          </cell>
          <cell r="K128" t="e">
            <v>#DIV/0!</v>
          </cell>
          <cell r="L128" t="e">
            <v>#DIV/0!</v>
          </cell>
          <cell r="M128">
            <v>2701.8580000000002</v>
          </cell>
          <cell r="N128" t="e">
            <v>#DIV/0!</v>
          </cell>
          <cell r="O128" t="e">
            <v>#DIV/0!</v>
          </cell>
          <cell r="P128" t="e">
            <v>#DIV/0!</v>
          </cell>
          <cell r="R128" t="e">
            <v>#DIV/0!</v>
          </cell>
          <cell r="S128" t="e">
            <v>#DIV/0!</v>
          </cell>
          <cell r="T128" t="e">
            <v>#DIV/0!</v>
          </cell>
          <cell r="U128" t="e">
            <v>#DIV/0!</v>
          </cell>
        </row>
        <row r="129">
          <cell r="A129">
            <v>42446</v>
          </cell>
          <cell r="B129" t="e">
            <v>#DIV/0!</v>
          </cell>
          <cell r="C129">
            <v>2701.8580000000002</v>
          </cell>
          <cell r="D129" t="e">
            <v>#DIV/0!</v>
          </cell>
          <cell r="E129" t="e">
            <v>#DIV/0!</v>
          </cell>
          <cell r="F129" t="e">
            <v>#DIV/0!</v>
          </cell>
          <cell r="H129" t="e">
            <v>#DIV/0!</v>
          </cell>
          <cell r="I129" t="e">
            <v>#DIV/0!</v>
          </cell>
          <cell r="K129" t="e">
            <v>#DIV/0!</v>
          </cell>
          <cell r="L129" t="e">
            <v>#DIV/0!</v>
          </cell>
          <cell r="M129">
            <v>2701.8580000000002</v>
          </cell>
          <cell r="N129" t="e">
            <v>#DIV/0!</v>
          </cell>
          <cell r="O129" t="e">
            <v>#DIV/0!</v>
          </cell>
          <cell r="P129" t="e">
            <v>#DIV/0!</v>
          </cell>
          <cell r="R129" t="e">
            <v>#DIV/0!</v>
          </cell>
          <cell r="S129" t="e">
            <v>#DIV/0!</v>
          </cell>
          <cell r="T129" t="e">
            <v>#DIV/0!</v>
          </cell>
          <cell r="U129" t="e">
            <v>#DIV/0!</v>
          </cell>
        </row>
        <row r="130">
          <cell r="A130">
            <v>42447</v>
          </cell>
          <cell r="B130" t="e">
            <v>#DIV/0!</v>
          </cell>
          <cell r="C130">
            <v>2701.8580000000002</v>
          </cell>
          <cell r="D130" t="e">
            <v>#DIV/0!</v>
          </cell>
          <cell r="E130" t="e">
            <v>#DIV/0!</v>
          </cell>
          <cell r="F130" t="e">
            <v>#DIV/0!</v>
          </cell>
          <cell r="H130" t="e">
            <v>#DIV/0!</v>
          </cell>
          <cell r="I130" t="e">
            <v>#DIV/0!</v>
          </cell>
          <cell r="K130" t="e">
            <v>#DIV/0!</v>
          </cell>
          <cell r="L130" t="e">
            <v>#DIV/0!</v>
          </cell>
          <cell r="M130">
            <v>2701.8580000000002</v>
          </cell>
          <cell r="N130" t="e">
            <v>#DIV/0!</v>
          </cell>
          <cell r="O130" t="e">
            <v>#DIV/0!</v>
          </cell>
          <cell r="P130" t="e">
            <v>#DIV/0!</v>
          </cell>
          <cell r="R130" t="e">
            <v>#DIV/0!</v>
          </cell>
          <cell r="S130" t="e">
            <v>#DIV/0!</v>
          </cell>
          <cell r="T130" t="e">
            <v>#DIV/0!</v>
          </cell>
          <cell r="U130" t="e">
            <v>#DIV/0!</v>
          </cell>
        </row>
        <row r="131">
          <cell r="A131">
            <v>42450</v>
          </cell>
          <cell r="B131" t="e">
            <v>#DIV/0!</v>
          </cell>
          <cell r="C131">
            <v>2701.8580000000002</v>
          </cell>
          <cell r="D131" t="e">
            <v>#DIV/0!</v>
          </cell>
          <cell r="E131" t="e">
            <v>#DIV/0!</v>
          </cell>
          <cell r="F131" t="e">
            <v>#DIV/0!</v>
          </cell>
          <cell r="H131" t="e">
            <v>#DIV/0!</v>
          </cell>
          <cell r="I131" t="e">
            <v>#DIV/0!</v>
          </cell>
          <cell r="K131" t="e">
            <v>#DIV/0!</v>
          </cell>
          <cell r="L131" t="e">
            <v>#DIV/0!</v>
          </cell>
          <cell r="M131">
            <v>2701.8580000000002</v>
          </cell>
          <cell r="N131" t="e">
            <v>#DIV/0!</v>
          </cell>
          <cell r="O131" t="e">
            <v>#DIV/0!</v>
          </cell>
          <cell r="P131" t="e">
            <v>#DIV/0!</v>
          </cell>
          <cell r="R131" t="e">
            <v>#DIV/0!</v>
          </cell>
          <cell r="S131" t="e">
            <v>#DIV/0!</v>
          </cell>
          <cell r="T131" t="e">
            <v>#DIV/0!</v>
          </cell>
          <cell r="U131" t="e">
            <v>#DIV/0!</v>
          </cell>
        </row>
        <row r="132">
          <cell r="A132">
            <v>42451</v>
          </cell>
          <cell r="B132" t="e">
            <v>#DIV/0!</v>
          </cell>
          <cell r="C132">
            <v>2701.8580000000002</v>
          </cell>
          <cell r="D132" t="e">
            <v>#DIV/0!</v>
          </cell>
          <cell r="E132" t="e">
            <v>#DIV/0!</v>
          </cell>
          <cell r="F132" t="e">
            <v>#DIV/0!</v>
          </cell>
          <cell r="H132" t="e">
            <v>#DIV/0!</v>
          </cell>
          <cell r="I132" t="e">
            <v>#DIV/0!</v>
          </cell>
          <cell r="K132" t="e">
            <v>#DIV/0!</v>
          </cell>
          <cell r="L132" t="e">
            <v>#DIV/0!</v>
          </cell>
          <cell r="M132">
            <v>2701.8580000000002</v>
          </cell>
          <cell r="N132" t="e">
            <v>#DIV/0!</v>
          </cell>
          <cell r="O132" t="e">
            <v>#DIV/0!</v>
          </cell>
          <cell r="P132" t="e">
            <v>#DIV/0!</v>
          </cell>
          <cell r="R132" t="e">
            <v>#DIV/0!</v>
          </cell>
          <cell r="S132" t="e">
            <v>#DIV/0!</v>
          </cell>
          <cell r="T132" t="e">
            <v>#DIV/0!</v>
          </cell>
          <cell r="U132" t="e">
            <v>#DIV/0!</v>
          </cell>
        </row>
        <row r="133">
          <cell r="A133">
            <v>42452</v>
          </cell>
          <cell r="B133" t="e">
            <v>#DIV/0!</v>
          </cell>
          <cell r="C133">
            <v>2701.8580000000002</v>
          </cell>
          <cell r="D133" t="e">
            <v>#DIV/0!</v>
          </cell>
          <cell r="E133" t="e">
            <v>#DIV/0!</v>
          </cell>
          <cell r="F133" t="e">
            <v>#DIV/0!</v>
          </cell>
          <cell r="H133" t="e">
            <v>#DIV/0!</v>
          </cell>
          <cell r="I133" t="e">
            <v>#DIV/0!</v>
          </cell>
          <cell r="K133" t="e">
            <v>#DIV/0!</v>
          </cell>
          <cell r="L133" t="e">
            <v>#DIV/0!</v>
          </cell>
          <cell r="M133">
            <v>2701.8580000000002</v>
          </cell>
          <cell r="N133" t="e">
            <v>#DIV/0!</v>
          </cell>
          <cell r="O133" t="e">
            <v>#DIV/0!</v>
          </cell>
          <cell r="P133" t="e">
            <v>#DIV/0!</v>
          </cell>
          <cell r="R133" t="e">
            <v>#DIV/0!</v>
          </cell>
          <cell r="S133" t="e">
            <v>#DIV/0!</v>
          </cell>
          <cell r="T133" t="e">
            <v>#DIV/0!</v>
          </cell>
          <cell r="U133" t="e">
            <v>#DIV/0!</v>
          </cell>
        </row>
        <row r="134">
          <cell r="A134">
            <v>42453</v>
          </cell>
          <cell r="B134" t="e">
            <v>#DIV/0!</v>
          </cell>
          <cell r="C134">
            <v>2701.8580000000002</v>
          </cell>
          <cell r="D134" t="e">
            <v>#DIV/0!</v>
          </cell>
          <cell r="E134" t="e">
            <v>#DIV/0!</v>
          </cell>
          <cell r="F134" t="e">
            <v>#DIV/0!</v>
          </cell>
          <cell r="H134" t="e">
            <v>#DIV/0!</v>
          </cell>
          <cell r="I134" t="e">
            <v>#DIV/0!</v>
          </cell>
          <cell r="K134" t="e">
            <v>#DIV/0!</v>
          </cell>
          <cell r="L134" t="e">
            <v>#DIV/0!</v>
          </cell>
          <cell r="M134">
            <v>2701.8580000000002</v>
          </cell>
          <cell r="N134" t="e">
            <v>#DIV/0!</v>
          </cell>
          <cell r="O134" t="e">
            <v>#DIV/0!</v>
          </cell>
          <cell r="P134" t="e">
            <v>#DIV/0!</v>
          </cell>
          <cell r="R134" t="e">
            <v>#DIV/0!</v>
          </cell>
          <cell r="S134" t="e">
            <v>#DIV/0!</v>
          </cell>
          <cell r="T134" t="e">
            <v>#DIV/0!</v>
          </cell>
          <cell r="U134" t="e">
            <v>#DIV/0!</v>
          </cell>
        </row>
        <row r="135">
          <cell r="A135">
            <v>42454</v>
          </cell>
          <cell r="B135" t="e">
            <v>#DIV/0!</v>
          </cell>
          <cell r="C135">
            <v>2701.8580000000002</v>
          </cell>
          <cell r="D135" t="e">
            <v>#DIV/0!</v>
          </cell>
          <cell r="E135" t="e">
            <v>#DIV/0!</v>
          </cell>
          <cell r="F135" t="e">
            <v>#DIV/0!</v>
          </cell>
          <cell r="H135" t="e">
            <v>#DIV/0!</v>
          </cell>
          <cell r="I135" t="e">
            <v>#DIV/0!</v>
          </cell>
          <cell r="K135" t="e">
            <v>#DIV/0!</v>
          </cell>
          <cell r="L135" t="e">
            <v>#DIV/0!</v>
          </cell>
          <cell r="M135">
            <v>2701.8580000000002</v>
          </cell>
          <cell r="N135" t="e">
            <v>#DIV/0!</v>
          </cell>
          <cell r="O135" t="e">
            <v>#DIV/0!</v>
          </cell>
          <cell r="P135" t="e">
            <v>#DIV/0!</v>
          </cell>
          <cell r="R135" t="e">
            <v>#DIV/0!</v>
          </cell>
          <cell r="S135" t="e">
            <v>#DIV/0!</v>
          </cell>
          <cell r="T135" t="e">
            <v>#DIV/0!</v>
          </cell>
          <cell r="U135" t="e">
            <v>#DIV/0!</v>
          </cell>
        </row>
        <row r="136">
          <cell r="A136">
            <v>42457</v>
          </cell>
          <cell r="B136" t="e">
            <v>#DIV/0!</v>
          </cell>
          <cell r="C136">
            <v>2701.8580000000002</v>
          </cell>
          <cell r="D136" t="e">
            <v>#DIV/0!</v>
          </cell>
          <cell r="E136" t="e">
            <v>#DIV/0!</v>
          </cell>
          <cell r="F136" t="e">
            <v>#DIV/0!</v>
          </cell>
          <cell r="H136" t="e">
            <v>#DIV/0!</v>
          </cell>
          <cell r="I136" t="e">
            <v>#DIV/0!</v>
          </cell>
          <cell r="K136" t="e">
            <v>#DIV/0!</v>
          </cell>
          <cell r="L136" t="e">
            <v>#DIV/0!</v>
          </cell>
          <cell r="M136">
            <v>2701.8580000000002</v>
          </cell>
          <cell r="N136" t="e">
            <v>#DIV/0!</v>
          </cell>
          <cell r="O136" t="e">
            <v>#DIV/0!</v>
          </cell>
          <cell r="P136" t="e">
            <v>#DIV/0!</v>
          </cell>
          <cell r="R136" t="e">
            <v>#DIV/0!</v>
          </cell>
          <cell r="S136" t="e">
            <v>#DIV/0!</v>
          </cell>
          <cell r="T136" t="e">
            <v>#DIV/0!</v>
          </cell>
          <cell r="U136" t="e">
            <v>#DIV/0!</v>
          </cell>
        </row>
        <row r="137">
          <cell r="A137">
            <v>42458</v>
          </cell>
          <cell r="B137" t="e">
            <v>#DIV/0!</v>
          </cell>
          <cell r="C137">
            <v>2701.8580000000002</v>
          </cell>
          <cell r="D137" t="e">
            <v>#DIV/0!</v>
          </cell>
          <cell r="E137" t="e">
            <v>#DIV/0!</v>
          </cell>
          <cell r="F137" t="e">
            <v>#DIV/0!</v>
          </cell>
          <cell r="H137" t="e">
            <v>#DIV/0!</v>
          </cell>
          <cell r="I137" t="e">
            <v>#DIV/0!</v>
          </cell>
          <cell r="K137" t="e">
            <v>#DIV/0!</v>
          </cell>
          <cell r="L137" t="e">
            <v>#DIV/0!</v>
          </cell>
          <cell r="M137">
            <v>2701.8580000000002</v>
          </cell>
          <cell r="N137" t="e">
            <v>#DIV/0!</v>
          </cell>
          <cell r="O137" t="e">
            <v>#DIV/0!</v>
          </cell>
          <cell r="P137" t="e">
            <v>#DIV/0!</v>
          </cell>
          <cell r="R137" t="e">
            <v>#DIV/0!</v>
          </cell>
          <cell r="S137" t="e">
            <v>#DIV/0!</v>
          </cell>
          <cell r="T137" t="e">
            <v>#DIV/0!</v>
          </cell>
          <cell r="U137" t="e">
            <v>#DIV/0!</v>
          </cell>
        </row>
        <row r="138">
          <cell r="A138">
            <v>42459</v>
          </cell>
          <cell r="B138" t="e">
            <v>#DIV/0!</v>
          </cell>
          <cell r="C138">
            <v>2701.8580000000002</v>
          </cell>
          <cell r="D138" t="e">
            <v>#DIV/0!</v>
          </cell>
          <cell r="E138" t="e">
            <v>#DIV/0!</v>
          </cell>
          <cell r="F138" t="e">
            <v>#DIV/0!</v>
          </cell>
          <cell r="H138" t="e">
            <v>#DIV/0!</v>
          </cell>
          <cell r="I138" t="e">
            <v>#DIV/0!</v>
          </cell>
          <cell r="K138" t="e">
            <v>#DIV/0!</v>
          </cell>
          <cell r="L138" t="e">
            <v>#DIV/0!</v>
          </cell>
          <cell r="M138">
            <v>2701.8580000000002</v>
          </cell>
          <cell r="N138" t="e">
            <v>#DIV/0!</v>
          </cell>
          <cell r="O138" t="e">
            <v>#DIV/0!</v>
          </cell>
          <cell r="P138" t="e">
            <v>#DIV/0!</v>
          </cell>
          <cell r="R138" t="e">
            <v>#DIV/0!</v>
          </cell>
          <cell r="S138" t="e">
            <v>#DIV/0!</v>
          </cell>
          <cell r="T138" t="e">
            <v>#DIV/0!</v>
          </cell>
          <cell r="U138" t="e">
            <v>#DIV/0!</v>
          </cell>
        </row>
        <row r="139">
          <cell r="A139">
            <v>42460</v>
          </cell>
          <cell r="B139" t="e">
            <v>#DIV/0!</v>
          </cell>
          <cell r="C139">
            <v>2701.8580000000002</v>
          </cell>
          <cell r="D139" t="e">
            <v>#DIV/0!</v>
          </cell>
          <cell r="E139" t="e">
            <v>#DIV/0!</v>
          </cell>
          <cell r="F139" t="e">
            <v>#DIV/0!</v>
          </cell>
          <cell r="H139" t="e">
            <v>#DIV/0!</v>
          </cell>
          <cell r="I139" t="e">
            <v>#DIV/0!</v>
          </cell>
          <cell r="K139" t="e">
            <v>#DIV/0!</v>
          </cell>
          <cell r="L139" t="e">
            <v>#DIV/0!</v>
          </cell>
          <cell r="M139">
            <v>2701.8580000000002</v>
          </cell>
          <cell r="N139" t="e">
            <v>#DIV/0!</v>
          </cell>
          <cell r="O139" t="e">
            <v>#DIV/0!</v>
          </cell>
          <cell r="P139" t="e">
            <v>#DIV/0!</v>
          </cell>
          <cell r="R139" t="e">
            <v>#DIV/0!</v>
          </cell>
          <cell r="S139" t="e">
            <v>#DIV/0!</v>
          </cell>
          <cell r="T139" t="e">
            <v>#DIV/0!</v>
          </cell>
          <cell r="U139" t="e">
            <v>#DIV/0!</v>
          </cell>
        </row>
        <row r="140">
          <cell r="A140">
            <v>42461</v>
          </cell>
          <cell r="B140" t="e">
            <v>#DIV/0!</v>
          </cell>
          <cell r="C140">
            <v>2701.8580000000002</v>
          </cell>
          <cell r="D140" t="e">
            <v>#DIV/0!</v>
          </cell>
          <cell r="E140" t="e">
            <v>#DIV/0!</v>
          </cell>
          <cell r="F140" t="e">
            <v>#DIV/0!</v>
          </cell>
          <cell r="H140" t="e">
            <v>#DIV/0!</v>
          </cell>
          <cell r="I140" t="e">
            <v>#DIV/0!</v>
          </cell>
          <cell r="K140" t="e">
            <v>#DIV/0!</v>
          </cell>
          <cell r="L140" t="e">
            <v>#DIV/0!</v>
          </cell>
          <cell r="M140">
            <v>2701.8580000000002</v>
          </cell>
          <cell r="N140" t="e">
            <v>#DIV/0!</v>
          </cell>
          <cell r="O140" t="e">
            <v>#DIV/0!</v>
          </cell>
          <cell r="P140" t="e">
            <v>#DIV/0!</v>
          </cell>
          <cell r="R140" t="e">
            <v>#DIV/0!</v>
          </cell>
          <cell r="S140" t="e">
            <v>#DIV/0!</v>
          </cell>
          <cell r="T140" t="e">
            <v>#DIV/0!</v>
          </cell>
          <cell r="U140" t="e">
            <v>#DIV/0!</v>
          </cell>
        </row>
        <row r="141">
          <cell r="A141">
            <v>42464</v>
          </cell>
          <cell r="B141" t="e">
            <v>#DIV/0!</v>
          </cell>
          <cell r="C141">
            <v>2701.8580000000002</v>
          </cell>
          <cell r="D141" t="e">
            <v>#DIV/0!</v>
          </cell>
          <cell r="E141" t="e">
            <v>#DIV/0!</v>
          </cell>
          <cell r="F141" t="e">
            <v>#DIV/0!</v>
          </cell>
          <cell r="H141" t="e">
            <v>#DIV/0!</v>
          </cell>
          <cell r="I141" t="e">
            <v>#DIV/0!</v>
          </cell>
          <cell r="K141" t="e">
            <v>#DIV/0!</v>
          </cell>
          <cell r="L141" t="e">
            <v>#DIV/0!</v>
          </cell>
          <cell r="M141">
            <v>2701.8580000000002</v>
          </cell>
          <cell r="N141" t="e">
            <v>#DIV/0!</v>
          </cell>
          <cell r="O141" t="e">
            <v>#DIV/0!</v>
          </cell>
          <cell r="P141" t="e">
            <v>#DIV/0!</v>
          </cell>
          <cell r="R141" t="e">
            <v>#DIV/0!</v>
          </cell>
          <cell r="S141" t="e">
            <v>#DIV/0!</v>
          </cell>
          <cell r="T141" t="e">
            <v>#DIV/0!</v>
          </cell>
          <cell r="U141" t="e">
            <v>#DIV/0!</v>
          </cell>
        </row>
        <row r="142">
          <cell r="A142">
            <v>42465</v>
          </cell>
          <cell r="B142" t="e">
            <v>#DIV/0!</v>
          </cell>
          <cell r="C142">
            <v>2701.8580000000002</v>
          </cell>
          <cell r="D142" t="e">
            <v>#DIV/0!</v>
          </cell>
          <cell r="E142" t="e">
            <v>#DIV/0!</v>
          </cell>
          <cell r="F142" t="e">
            <v>#DIV/0!</v>
          </cell>
          <cell r="H142" t="e">
            <v>#DIV/0!</v>
          </cell>
          <cell r="I142" t="e">
            <v>#DIV/0!</v>
          </cell>
          <cell r="K142" t="e">
            <v>#DIV/0!</v>
          </cell>
          <cell r="L142" t="e">
            <v>#DIV/0!</v>
          </cell>
          <cell r="M142">
            <v>2701.8580000000002</v>
          </cell>
          <cell r="N142" t="e">
            <v>#DIV/0!</v>
          </cell>
          <cell r="O142" t="e">
            <v>#DIV/0!</v>
          </cell>
          <cell r="P142" t="e">
            <v>#DIV/0!</v>
          </cell>
          <cell r="R142" t="e">
            <v>#DIV/0!</v>
          </cell>
          <cell r="S142" t="e">
            <v>#DIV/0!</v>
          </cell>
          <cell r="T142" t="e">
            <v>#DIV/0!</v>
          </cell>
          <cell r="U142" t="e">
            <v>#DIV/0!</v>
          </cell>
        </row>
        <row r="143">
          <cell r="A143">
            <v>42466</v>
          </cell>
          <cell r="B143" t="e">
            <v>#DIV/0!</v>
          </cell>
          <cell r="C143">
            <v>2701.8580000000002</v>
          </cell>
          <cell r="D143" t="e">
            <v>#DIV/0!</v>
          </cell>
          <cell r="E143" t="e">
            <v>#DIV/0!</v>
          </cell>
          <cell r="F143" t="e">
            <v>#DIV/0!</v>
          </cell>
          <cell r="H143" t="e">
            <v>#DIV/0!</v>
          </cell>
          <cell r="I143" t="e">
            <v>#DIV/0!</v>
          </cell>
          <cell r="K143" t="e">
            <v>#DIV/0!</v>
          </cell>
          <cell r="L143" t="e">
            <v>#DIV/0!</v>
          </cell>
          <cell r="M143">
            <v>2701.8580000000002</v>
          </cell>
          <cell r="N143" t="e">
            <v>#DIV/0!</v>
          </cell>
          <cell r="O143" t="e">
            <v>#DIV/0!</v>
          </cell>
          <cell r="P143" t="e">
            <v>#DIV/0!</v>
          </cell>
          <cell r="R143" t="e">
            <v>#DIV/0!</v>
          </cell>
          <cell r="S143" t="e">
            <v>#DIV/0!</v>
          </cell>
          <cell r="T143" t="e">
            <v>#DIV/0!</v>
          </cell>
          <cell r="U143" t="e">
            <v>#DIV/0!</v>
          </cell>
        </row>
        <row r="144">
          <cell r="A144">
            <v>42467</v>
          </cell>
          <cell r="B144" t="e">
            <v>#DIV/0!</v>
          </cell>
          <cell r="C144">
            <v>2701.8580000000002</v>
          </cell>
          <cell r="D144" t="e">
            <v>#DIV/0!</v>
          </cell>
          <cell r="E144" t="e">
            <v>#DIV/0!</v>
          </cell>
          <cell r="F144" t="e">
            <v>#DIV/0!</v>
          </cell>
          <cell r="H144" t="e">
            <v>#DIV/0!</v>
          </cell>
          <cell r="I144" t="e">
            <v>#DIV/0!</v>
          </cell>
          <cell r="K144" t="e">
            <v>#DIV/0!</v>
          </cell>
          <cell r="L144" t="e">
            <v>#DIV/0!</v>
          </cell>
          <cell r="M144">
            <v>2701.8580000000002</v>
          </cell>
          <cell r="N144" t="e">
            <v>#DIV/0!</v>
          </cell>
          <cell r="O144" t="e">
            <v>#DIV/0!</v>
          </cell>
          <cell r="P144" t="e">
            <v>#DIV/0!</v>
          </cell>
          <cell r="R144" t="e">
            <v>#DIV/0!</v>
          </cell>
          <cell r="S144" t="e">
            <v>#DIV/0!</v>
          </cell>
          <cell r="T144" t="e">
            <v>#DIV/0!</v>
          </cell>
          <cell r="U144" t="e">
            <v>#DIV/0!</v>
          </cell>
        </row>
        <row r="145">
          <cell r="A145">
            <v>42468</v>
          </cell>
          <cell r="B145" t="e">
            <v>#DIV/0!</v>
          </cell>
          <cell r="C145">
            <v>2701.8580000000002</v>
          </cell>
          <cell r="D145" t="e">
            <v>#DIV/0!</v>
          </cell>
          <cell r="E145" t="e">
            <v>#DIV/0!</v>
          </cell>
          <cell r="F145" t="e">
            <v>#DIV/0!</v>
          </cell>
          <cell r="H145" t="e">
            <v>#DIV/0!</v>
          </cell>
          <cell r="I145" t="e">
            <v>#DIV/0!</v>
          </cell>
          <cell r="K145" t="e">
            <v>#DIV/0!</v>
          </cell>
          <cell r="L145" t="e">
            <v>#DIV/0!</v>
          </cell>
          <cell r="M145">
            <v>2701.8580000000002</v>
          </cell>
          <cell r="N145" t="e">
            <v>#DIV/0!</v>
          </cell>
          <cell r="O145" t="e">
            <v>#DIV/0!</v>
          </cell>
          <cell r="P145" t="e">
            <v>#DIV/0!</v>
          </cell>
          <cell r="R145" t="e">
            <v>#DIV/0!</v>
          </cell>
          <cell r="S145" t="e">
            <v>#DIV/0!</v>
          </cell>
          <cell r="T145" t="e">
            <v>#DIV/0!</v>
          </cell>
          <cell r="U145" t="e">
            <v>#DIV/0!</v>
          </cell>
        </row>
        <row r="146">
          <cell r="A146">
            <v>42471</v>
          </cell>
          <cell r="B146" t="e">
            <v>#DIV/0!</v>
          </cell>
          <cell r="C146">
            <v>2701.8580000000002</v>
          </cell>
          <cell r="D146" t="e">
            <v>#DIV/0!</v>
          </cell>
          <cell r="E146" t="e">
            <v>#DIV/0!</v>
          </cell>
          <cell r="F146" t="e">
            <v>#DIV/0!</v>
          </cell>
          <cell r="H146" t="e">
            <v>#DIV/0!</v>
          </cell>
          <cell r="I146" t="e">
            <v>#DIV/0!</v>
          </cell>
          <cell r="K146" t="e">
            <v>#DIV/0!</v>
          </cell>
          <cell r="L146" t="e">
            <v>#DIV/0!</v>
          </cell>
          <cell r="M146">
            <v>2701.8580000000002</v>
          </cell>
          <cell r="N146" t="e">
            <v>#DIV/0!</v>
          </cell>
          <cell r="O146" t="e">
            <v>#DIV/0!</v>
          </cell>
          <cell r="P146" t="e">
            <v>#DIV/0!</v>
          </cell>
          <cell r="R146" t="e">
            <v>#DIV/0!</v>
          </cell>
          <cell r="S146" t="e">
            <v>#DIV/0!</v>
          </cell>
          <cell r="T146" t="e">
            <v>#DIV/0!</v>
          </cell>
          <cell r="U146" t="e">
            <v>#DIV/0!</v>
          </cell>
        </row>
        <row r="147">
          <cell r="A147">
            <v>42472</v>
          </cell>
          <cell r="B147" t="e">
            <v>#DIV/0!</v>
          </cell>
          <cell r="C147">
            <v>2701.8580000000002</v>
          </cell>
          <cell r="D147" t="e">
            <v>#DIV/0!</v>
          </cell>
          <cell r="E147" t="e">
            <v>#DIV/0!</v>
          </cell>
          <cell r="F147" t="e">
            <v>#DIV/0!</v>
          </cell>
          <cell r="H147" t="e">
            <v>#DIV/0!</v>
          </cell>
          <cell r="I147" t="e">
            <v>#DIV/0!</v>
          </cell>
          <cell r="K147" t="e">
            <v>#DIV/0!</v>
          </cell>
          <cell r="L147" t="e">
            <v>#DIV/0!</v>
          </cell>
          <cell r="M147">
            <v>2701.8580000000002</v>
          </cell>
          <cell r="N147" t="e">
            <v>#DIV/0!</v>
          </cell>
          <cell r="O147" t="e">
            <v>#DIV/0!</v>
          </cell>
          <cell r="P147" t="e">
            <v>#DIV/0!</v>
          </cell>
          <cell r="R147" t="e">
            <v>#DIV/0!</v>
          </cell>
          <cell r="S147" t="e">
            <v>#DIV/0!</v>
          </cell>
          <cell r="T147" t="e">
            <v>#DIV/0!</v>
          </cell>
          <cell r="U147" t="e">
            <v>#DIV/0!</v>
          </cell>
        </row>
        <row r="148">
          <cell r="A148">
            <v>42473</v>
          </cell>
          <cell r="B148" t="e">
            <v>#DIV/0!</v>
          </cell>
          <cell r="C148">
            <v>2701.8580000000002</v>
          </cell>
          <cell r="D148" t="e">
            <v>#DIV/0!</v>
          </cell>
          <cell r="E148" t="e">
            <v>#DIV/0!</v>
          </cell>
          <cell r="F148" t="e">
            <v>#DIV/0!</v>
          </cell>
          <cell r="H148" t="e">
            <v>#DIV/0!</v>
          </cell>
          <cell r="I148" t="e">
            <v>#DIV/0!</v>
          </cell>
          <cell r="K148" t="e">
            <v>#DIV/0!</v>
          </cell>
          <cell r="L148" t="e">
            <v>#DIV/0!</v>
          </cell>
          <cell r="M148">
            <v>2701.8580000000002</v>
          </cell>
          <cell r="N148" t="e">
            <v>#DIV/0!</v>
          </cell>
          <cell r="O148" t="e">
            <v>#DIV/0!</v>
          </cell>
          <cell r="P148" t="e">
            <v>#DIV/0!</v>
          </cell>
          <cell r="R148" t="e">
            <v>#DIV/0!</v>
          </cell>
          <cell r="S148" t="e">
            <v>#DIV/0!</v>
          </cell>
          <cell r="T148" t="e">
            <v>#DIV/0!</v>
          </cell>
          <cell r="U148" t="e">
            <v>#DIV/0!</v>
          </cell>
        </row>
        <row r="149">
          <cell r="A149">
            <v>42474</v>
          </cell>
          <cell r="B149" t="e">
            <v>#DIV/0!</v>
          </cell>
          <cell r="C149">
            <v>2701.8580000000002</v>
          </cell>
          <cell r="D149" t="e">
            <v>#DIV/0!</v>
          </cell>
          <cell r="E149" t="e">
            <v>#DIV/0!</v>
          </cell>
          <cell r="F149" t="e">
            <v>#DIV/0!</v>
          </cell>
          <cell r="H149" t="e">
            <v>#DIV/0!</v>
          </cell>
          <cell r="I149" t="e">
            <v>#DIV/0!</v>
          </cell>
          <cell r="K149" t="e">
            <v>#DIV/0!</v>
          </cell>
          <cell r="L149" t="e">
            <v>#DIV/0!</v>
          </cell>
          <cell r="M149">
            <v>2701.8580000000002</v>
          </cell>
          <cell r="N149" t="e">
            <v>#DIV/0!</v>
          </cell>
          <cell r="O149" t="e">
            <v>#DIV/0!</v>
          </cell>
          <cell r="P149" t="e">
            <v>#DIV/0!</v>
          </cell>
          <cell r="R149" t="e">
            <v>#DIV/0!</v>
          </cell>
          <cell r="S149" t="e">
            <v>#DIV/0!</v>
          </cell>
          <cell r="T149" t="e">
            <v>#DIV/0!</v>
          </cell>
          <cell r="U149" t="e">
            <v>#DIV/0!</v>
          </cell>
        </row>
        <row r="150">
          <cell r="A150">
            <v>42475</v>
          </cell>
          <cell r="B150" t="e">
            <v>#DIV/0!</v>
          </cell>
          <cell r="C150">
            <v>2701.8580000000002</v>
          </cell>
          <cell r="D150" t="e">
            <v>#DIV/0!</v>
          </cell>
          <cell r="E150" t="e">
            <v>#DIV/0!</v>
          </cell>
          <cell r="F150" t="e">
            <v>#DIV/0!</v>
          </cell>
          <cell r="H150" t="e">
            <v>#DIV/0!</v>
          </cell>
          <cell r="I150" t="e">
            <v>#DIV/0!</v>
          </cell>
          <cell r="K150" t="e">
            <v>#DIV/0!</v>
          </cell>
          <cell r="L150" t="e">
            <v>#DIV/0!</v>
          </cell>
          <cell r="M150">
            <v>2701.8580000000002</v>
          </cell>
          <cell r="N150" t="e">
            <v>#DIV/0!</v>
          </cell>
          <cell r="O150" t="e">
            <v>#DIV/0!</v>
          </cell>
          <cell r="P150" t="e">
            <v>#DIV/0!</v>
          </cell>
          <cell r="R150" t="e">
            <v>#DIV/0!</v>
          </cell>
          <cell r="S150" t="e">
            <v>#DIV/0!</v>
          </cell>
          <cell r="T150" t="e">
            <v>#DIV/0!</v>
          </cell>
          <cell r="U150" t="e">
            <v>#DIV/0!</v>
          </cell>
        </row>
        <row r="151">
          <cell r="A151">
            <v>42478</v>
          </cell>
          <cell r="B151" t="e">
            <v>#DIV/0!</v>
          </cell>
          <cell r="C151">
            <v>2701.8580000000002</v>
          </cell>
          <cell r="D151" t="e">
            <v>#DIV/0!</v>
          </cell>
          <cell r="E151" t="e">
            <v>#DIV/0!</v>
          </cell>
          <cell r="F151" t="e">
            <v>#DIV/0!</v>
          </cell>
          <cell r="H151" t="e">
            <v>#DIV/0!</v>
          </cell>
          <cell r="I151" t="e">
            <v>#DIV/0!</v>
          </cell>
          <cell r="K151" t="e">
            <v>#DIV/0!</v>
          </cell>
          <cell r="L151" t="e">
            <v>#DIV/0!</v>
          </cell>
          <cell r="M151">
            <v>2701.8580000000002</v>
          </cell>
          <cell r="N151" t="e">
            <v>#DIV/0!</v>
          </cell>
          <cell r="O151" t="e">
            <v>#DIV/0!</v>
          </cell>
          <cell r="P151" t="e">
            <v>#DIV/0!</v>
          </cell>
          <cell r="R151" t="e">
            <v>#DIV/0!</v>
          </cell>
          <cell r="S151" t="e">
            <v>#DIV/0!</v>
          </cell>
          <cell r="T151" t="e">
            <v>#DIV/0!</v>
          </cell>
          <cell r="U151" t="e">
            <v>#DIV/0!</v>
          </cell>
        </row>
        <row r="152">
          <cell r="A152">
            <v>42479</v>
          </cell>
          <cell r="B152" t="e">
            <v>#DIV/0!</v>
          </cell>
          <cell r="C152">
            <v>2701.8580000000002</v>
          </cell>
          <cell r="D152" t="e">
            <v>#DIV/0!</v>
          </cell>
          <cell r="E152" t="e">
            <v>#DIV/0!</v>
          </cell>
          <cell r="F152" t="e">
            <v>#DIV/0!</v>
          </cell>
          <cell r="H152" t="e">
            <v>#DIV/0!</v>
          </cell>
          <cell r="I152" t="e">
            <v>#DIV/0!</v>
          </cell>
          <cell r="K152" t="e">
            <v>#DIV/0!</v>
          </cell>
          <cell r="L152" t="e">
            <v>#DIV/0!</v>
          </cell>
          <cell r="M152">
            <v>2701.8580000000002</v>
          </cell>
          <cell r="N152" t="e">
            <v>#DIV/0!</v>
          </cell>
          <cell r="O152" t="e">
            <v>#DIV/0!</v>
          </cell>
          <cell r="P152" t="e">
            <v>#DIV/0!</v>
          </cell>
          <cell r="R152" t="e">
            <v>#DIV/0!</v>
          </cell>
          <cell r="S152" t="e">
            <v>#DIV/0!</v>
          </cell>
          <cell r="T152" t="e">
            <v>#DIV/0!</v>
          </cell>
          <cell r="U152" t="e">
            <v>#DIV/0!</v>
          </cell>
        </row>
        <row r="153">
          <cell r="A153">
            <v>42480</v>
          </cell>
          <cell r="B153" t="e">
            <v>#DIV/0!</v>
          </cell>
          <cell r="C153">
            <v>2701.8580000000002</v>
          </cell>
          <cell r="D153" t="e">
            <v>#DIV/0!</v>
          </cell>
          <cell r="E153" t="e">
            <v>#DIV/0!</v>
          </cell>
          <cell r="F153" t="e">
            <v>#DIV/0!</v>
          </cell>
          <cell r="H153" t="e">
            <v>#DIV/0!</v>
          </cell>
          <cell r="I153" t="e">
            <v>#DIV/0!</v>
          </cell>
          <cell r="K153" t="e">
            <v>#DIV/0!</v>
          </cell>
          <cell r="L153" t="e">
            <v>#DIV/0!</v>
          </cell>
          <cell r="M153">
            <v>2701.8580000000002</v>
          </cell>
          <cell r="N153" t="e">
            <v>#DIV/0!</v>
          </cell>
          <cell r="O153" t="e">
            <v>#DIV/0!</v>
          </cell>
          <cell r="P153" t="e">
            <v>#DIV/0!</v>
          </cell>
          <cell r="R153" t="e">
            <v>#DIV/0!</v>
          </cell>
          <cell r="S153" t="e">
            <v>#DIV/0!</v>
          </cell>
          <cell r="T153" t="e">
            <v>#DIV/0!</v>
          </cell>
          <cell r="U153" t="e">
            <v>#DIV/0!</v>
          </cell>
        </row>
        <row r="154">
          <cell r="A154">
            <v>42481</v>
          </cell>
          <cell r="B154" t="e">
            <v>#DIV/0!</v>
          </cell>
          <cell r="C154">
            <v>2701.8580000000002</v>
          </cell>
          <cell r="D154" t="e">
            <v>#DIV/0!</v>
          </cell>
          <cell r="E154" t="e">
            <v>#DIV/0!</v>
          </cell>
          <cell r="F154" t="e">
            <v>#DIV/0!</v>
          </cell>
          <cell r="H154" t="e">
            <v>#DIV/0!</v>
          </cell>
          <cell r="I154" t="e">
            <v>#DIV/0!</v>
          </cell>
          <cell r="K154" t="e">
            <v>#DIV/0!</v>
          </cell>
          <cell r="L154" t="e">
            <v>#DIV/0!</v>
          </cell>
          <cell r="M154">
            <v>2701.8580000000002</v>
          </cell>
          <cell r="N154" t="e">
            <v>#DIV/0!</v>
          </cell>
          <cell r="O154" t="e">
            <v>#DIV/0!</v>
          </cell>
          <cell r="P154" t="e">
            <v>#DIV/0!</v>
          </cell>
          <cell r="R154" t="e">
            <v>#DIV/0!</v>
          </cell>
          <cell r="S154" t="e">
            <v>#DIV/0!</v>
          </cell>
          <cell r="T154" t="e">
            <v>#DIV/0!</v>
          </cell>
          <cell r="U154" t="e">
            <v>#DIV/0!</v>
          </cell>
        </row>
        <row r="155">
          <cell r="A155">
            <v>42482</v>
          </cell>
          <cell r="B155" t="e">
            <v>#DIV/0!</v>
          </cell>
          <cell r="C155">
            <v>2701.8580000000002</v>
          </cell>
          <cell r="D155" t="e">
            <v>#DIV/0!</v>
          </cell>
          <cell r="E155" t="e">
            <v>#DIV/0!</v>
          </cell>
          <cell r="F155" t="e">
            <v>#DIV/0!</v>
          </cell>
          <cell r="H155" t="e">
            <v>#DIV/0!</v>
          </cell>
          <cell r="I155" t="e">
            <v>#DIV/0!</v>
          </cell>
          <cell r="K155" t="e">
            <v>#DIV/0!</v>
          </cell>
          <cell r="L155" t="e">
            <v>#DIV/0!</v>
          </cell>
          <cell r="M155">
            <v>2701.8580000000002</v>
          </cell>
          <cell r="N155" t="e">
            <v>#DIV/0!</v>
          </cell>
          <cell r="O155" t="e">
            <v>#DIV/0!</v>
          </cell>
          <cell r="P155" t="e">
            <v>#DIV/0!</v>
          </cell>
          <cell r="R155" t="e">
            <v>#DIV/0!</v>
          </cell>
          <cell r="S155" t="e">
            <v>#DIV/0!</v>
          </cell>
          <cell r="T155" t="e">
            <v>#DIV/0!</v>
          </cell>
          <cell r="U155" t="e">
            <v>#DIV/0!</v>
          </cell>
        </row>
        <row r="156">
          <cell r="A156">
            <v>42485</v>
          </cell>
          <cell r="B156" t="e">
            <v>#DIV/0!</v>
          </cell>
          <cell r="C156">
            <v>2701.8580000000002</v>
          </cell>
          <cell r="D156" t="e">
            <v>#DIV/0!</v>
          </cell>
          <cell r="E156" t="e">
            <v>#DIV/0!</v>
          </cell>
          <cell r="F156" t="e">
            <v>#DIV/0!</v>
          </cell>
          <cell r="H156" t="e">
            <v>#DIV/0!</v>
          </cell>
          <cell r="I156" t="e">
            <v>#DIV/0!</v>
          </cell>
          <cell r="K156" t="e">
            <v>#DIV/0!</v>
          </cell>
          <cell r="L156" t="e">
            <v>#DIV/0!</v>
          </cell>
          <cell r="M156">
            <v>2701.8580000000002</v>
          </cell>
          <cell r="N156" t="e">
            <v>#DIV/0!</v>
          </cell>
          <cell r="O156" t="e">
            <v>#DIV/0!</v>
          </cell>
          <cell r="P156" t="e">
            <v>#DIV/0!</v>
          </cell>
          <cell r="R156" t="e">
            <v>#DIV/0!</v>
          </cell>
          <cell r="S156" t="e">
            <v>#DIV/0!</v>
          </cell>
          <cell r="T156" t="e">
            <v>#DIV/0!</v>
          </cell>
          <cell r="U156" t="e">
            <v>#DIV/0!</v>
          </cell>
        </row>
        <row r="157">
          <cell r="A157">
            <v>42486</v>
          </cell>
          <cell r="B157" t="e">
            <v>#DIV/0!</v>
          </cell>
          <cell r="C157">
            <v>2701.8580000000002</v>
          </cell>
          <cell r="D157" t="e">
            <v>#DIV/0!</v>
          </cell>
          <cell r="E157" t="e">
            <v>#DIV/0!</v>
          </cell>
          <cell r="F157" t="e">
            <v>#DIV/0!</v>
          </cell>
          <cell r="H157" t="e">
            <v>#DIV/0!</v>
          </cell>
          <cell r="I157" t="e">
            <v>#DIV/0!</v>
          </cell>
          <cell r="K157" t="e">
            <v>#DIV/0!</v>
          </cell>
          <cell r="L157" t="e">
            <v>#DIV/0!</v>
          </cell>
          <cell r="M157">
            <v>2701.8580000000002</v>
          </cell>
          <cell r="N157" t="e">
            <v>#DIV/0!</v>
          </cell>
          <cell r="O157" t="e">
            <v>#DIV/0!</v>
          </cell>
          <cell r="P157" t="e">
            <v>#DIV/0!</v>
          </cell>
          <cell r="R157" t="e">
            <v>#DIV/0!</v>
          </cell>
          <cell r="S157" t="e">
            <v>#DIV/0!</v>
          </cell>
          <cell r="T157" t="e">
            <v>#DIV/0!</v>
          </cell>
          <cell r="U157" t="e">
            <v>#DIV/0!</v>
          </cell>
        </row>
        <row r="158">
          <cell r="A158">
            <v>42487</v>
          </cell>
          <cell r="B158" t="e">
            <v>#DIV/0!</v>
          </cell>
          <cell r="C158">
            <v>2701.8580000000002</v>
          </cell>
          <cell r="D158" t="e">
            <v>#DIV/0!</v>
          </cell>
          <cell r="E158" t="e">
            <v>#DIV/0!</v>
          </cell>
          <cell r="F158" t="e">
            <v>#DIV/0!</v>
          </cell>
          <cell r="H158" t="e">
            <v>#DIV/0!</v>
          </cell>
          <cell r="I158" t="e">
            <v>#DIV/0!</v>
          </cell>
          <cell r="K158" t="e">
            <v>#DIV/0!</v>
          </cell>
          <cell r="L158" t="e">
            <v>#DIV/0!</v>
          </cell>
          <cell r="M158">
            <v>2701.8580000000002</v>
          </cell>
          <cell r="N158" t="e">
            <v>#DIV/0!</v>
          </cell>
          <cell r="O158" t="e">
            <v>#DIV/0!</v>
          </cell>
          <cell r="P158" t="e">
            <v>#DIV/0!</v>
          </cell>
          <cell r="R158" t="e">
            <v>#DIV/0!</v>
          </cell>
          <cell r="S158" t="e">
            <v>#DIV/0!</v>
          </cell>
          <cell r="T158" t="e">
            <v>#DIV/0!</v>
          </cell>
          <cell r="U158" t="e">
            <v>#DIV/0!</v>
          </cell>
        </row>
        <row r="159">
          <cell r="A159">
            <v>42488</v>
          </cell>
          <cell r="B159" t="e">
            <v>#DIV/0!</v>
          </cell>
          <cell r="C159">
            <v>2701.8580000000002</v>
          </cell>
          <cell r="D159" t="e">
            <v>#DIV/0!</v>
          </cell>
          <cell r="E159" t="e">
            <v>#DIV/0!</v>
          </cell>
          <cell r="F159" t="e">
            <v>#DIV/0!</v>
          </cell>
          <cell r="H159" t="e">
            <v>#DIV/0!</v>
          </cell>
          <cell r="I159" t="e">
            <v>#DIV/0!</v>
          </cell>
          <cell r="K159" t="e">
            <v>#DIV/0!</v>
          </cell>
          <cell r="L159" t="e">
            <v>#DIV/0!</v>
          </cell>
          <cell r="M159">
            <v>2701.8580000000002</v>
          </cell>
          <cell r="N159" t="e">
            <v>#DIV/0!</v>
          </cell>
          <cell r="O159" t="e">
            <v>#DIV/0!</v>
          </cell>
          <cell r="P159" t="e">
            <v>#DIV/0!</v>
          </cell>
          <cell r="R159" t="e">
            <v>#DIV/0!</v>
          </cell>
          <cell r="S159" t="e">
            <v>#DIV/0!</v>
          </cell>
          <cell r="T159" t="e">
            <v>#DIV/0!</v>
          </cell>
          <cell r="U159" t="e">
            <v>#DIV/0!</v>
          </cell>
        </row>
        <row r="160">
          <cell r="A160">
            <v>42489</v>
          </cell>
          <cell r="B160" t="e">
            <v>#DIV/0!</v>
          </cell>
          <cell r="C160">
            <v>2701.8580000000002</v>
          </cell>
          <cell r="D160" t="e">
            <v>#DIV/0!</v>
          </cell>
          <cell r="E160" t="e">
            <v>#DIV/0!</v>
          </cell>
          <cell r="F160" t="e">
            <v>#DIV/0!</v>
          </cell>
          <cell r="H160" t="e">
            <v>#DIV/0!</v>
          </cell>
          <cell r="I160" t="e">
            <v>#DIV/0!</v>
          </cell>
          <cell r="K160" t="e">
            <v>#DIV/0!</v>
          </cell>
          <cell r="L160" t="e">
            <v>#DIV/0!</v>
          </cell>
          <cell r="M160">
            <v>2701.8580000000002</v>
          </cell>
          <cell r="N160" t="e">
            <v>#DIV/0!</v>
          </cell>
          <cell r="O160" t="e">
            <v>#DIV/0!</v>
          </cell>
          <cell r="P160" t="e">
            <v>#DIV/0!</v>
          </cell>
          <cell r="R160" t="e">
            <v>#DIV/0!</v>
          </cell>
          <cell r="S160" t="e">
            <v>#DIV/0!</v>
          </cell>
          <cell r="T160" t="e">
            <v>#DIV/0!</v>
          </cell>
          <cell r="U160" t="e">
            <v>#DIV/0!</v>
          </cell>
        </row>
        <row r="161">
          <cell r="A161">
            <v>42492</v>
          </cell>
          <cell r="B161" t="e">
            <v>#DIV/0!</v>
          </cell>
          <cell r="C161">
            <v>2701.8580000000002</v>
          </cell>
          <cell r="D161" t="e">
            <v>#DIV/0!</v>
          </cell>
          <cell r="E161" t="e">
            <v>#DIV/0!</v>
          </cell>
          <cell r="F161" t="e">
            <v>#DIV/0!</v>
          </cell>
          <cell r="H161" t="e">
            <v>#DIV/0!</v>
          </cell>
          <cell r="I161" t="e">
            <v>#DIV/0!</v>
          </cell>
          <cell r="K161" t="e">
            <v>#DIV/0!</v>
          </cell>
          <cell r="L161" t="e">
            <v>#DIV/0!</v>
          </cell>
          <cell r="M161">
            <v>2701.8580000000002</v>
          </cell>
          <cell r="N161" t="e">
            <v>#DIV/0!</v>
          </cell>
          <cell r="O161" t="e">
            <v>#DIV/0!</v>
          </cell>
          <cell r="P161" t="e">
            <v>#DIV/0!</v>
          </cell>
          <cell r="R161" t="e">
            <v>#DIV/0!</v>
          </cell>
          <cell r="S161" t="e">
            <v>#DIV/0!</v>
          </cell>
          <cell r="T161" t="e">
            <v>#DIV/0!</v>
          </cell>
          <cell r="U161" t="e">
            <v>#DIV/0!</v>
          </cell>
        </row>
        <row r="162">
          <cell r="A162">
            <v>42493</v>
          </cell>
          <cell r="B162" t="e">
            <v>#DIV/0!</v>
          </cell>
          <cell r="C162">
            <v>2701.8580000000002</v>
          </cell>
          <cell r="D162" t="e">
            <v>#DIV/0!</v>
          </cell>
          <cell r="E162" t="e">
            <v>#DIV/0!</v>
          </cell>
          <cell r="F162" t="e">
            <v>#DIV/0!</v>
          </cell>
          <cell r="H162" t="e">
            <v>#DIV/0!</v>
          </cell>
          <cell r="I162" t="e">
            <v>#DIV/0!</v>
          </cell>
          <cell r="K162" t="e">
            <v>#DIV/0!</v>
          </cell>
          <cell r="L162" t="e">
            <v>#DIV/0!</v>
          </cell>
          <cell r="M162">
            <v>2701.8580000000002</v>
          </cell>
          <cell r="N162" t="e">
            <v>#DIV/0!</v>
          </cell>
          <cell r="O162" t="e">
            <v>#DIV/0!</v>
          </cell>
          <cell r="P162" t="e">
            <v>#DIV/0!</v>
          </cell>
          <cell r="R162" t="e">
            <v>#DIV/0!</v>
          </cell>
          <cell r="S162" t="e">
            <v>#DIV/0!</v>
          </cell>
          <cell r="T162" t="e">
            <v>#DIV/0!</v>
          </cell>
          <cell r="U162" t="e">
            <v>#DIV/0!</v>
          </cell>
        </row>
        <row r="163">
          <cell r="A163">
            <v>42494</v>
          </cell>
          <cell r="B163" t="e">
            <v>#DIV/0!</v>
          </cell>
          <cell r="C163">
            <v>2701.8580000000002</v>
          </cell>
          <cell r="D163" t="e">
            <v>#DIV/0!</v>
          </cell>
          <cell r="E163" t="e">
            <v>#DIV/0!</v>
          </cell>
          <cell r="F163" t="e">
            <v>#DIV/0!</v>
          </cell>
          <cell r="H163" t="e">
            <v>#DIV/0!</v>
          </cell>
          <cell r="I163" t="e">
            <v>#DIV/0!</v>
          </cell>
          <cell r="K163" t="e">
            <v>#DIV/0!</v>
          </cell>
          <cell r="L163" t="e">
            <v>#DIV/0!</v>
          </cell>
          <cell r="M163">
            <v>2701.8580000000002</v>
          </cell>
          <cell r="N163" t="e">
            <v>#DIV/0!</v>
          </cell>
          <cell r="O163" t="e">
            <v>#DIV/0!</v>
          </cell>
          <cell r="P163" t="e">
            <v>#DIV/0!</v>
          </cell>
          <cell r="R163" t="e">
            <v>#DIV/0!</v>
          </cell>
          <cell r="S163" t="e">
            <v>#DIV/0!</v>
          </cell>
          <cell r="T163" t="e">
            <v>#DIV/0!</v>
          </cell>
          <cell r="U163" t="e">
            <v>#DIV/0!</v>
          </cell>
        </row>
        <row r="164">
          <cell r="A164">
            <v>42495</v>
          </cell>
          <cell r="B164" t="e">
            <v>#DIV/0!</v>
          </cell>
          <cell r="C164">
            <v>2701.8580000000002</v>
          </cell>
          <cell r="D164" t="e">
            <v>#DIV/0!</v>
          </cell>
          <cell r="E164" t="e">
            <v>#DIV/0!</v>
          </cell>
          <cell r="F164" t="e">
            <v>#DIV/0!</v>
          </cell>
          <cell r="H164" t="e">
            <v>#DIV/0!</v>
          </cell>
          <cell r="I164" t="e">
            <v>#DIV/0!</v>
          </cell>
          <cell r="K164" t="e">
            <v>#DIV/0!</v>
          </cell>
          <cell r="L164" t="e">
            <v>#DIV/0!</v>
          </cell>
          <cell r="M164">
            <v>2701.8580000000002</v>
          </cell>
          <cell r="N164" t="e">
            <v>#DIV/0!</v>
          </cell>
          <cell r="O164" t="e">
            <v>#DIV/0!</v>
          </cell>
          <cell r="P164" t="e">
            <v>#DIV/0!</v>
          </cell>
          <cell r="R164" t="e">
            <v>#DIV/0!</v>
          </cell>
          <cell r="S164" t="e">
            <v>#DIV/0!</v>
          </cell>
          <cell r="T164" t="e">
            <v>#DIV/0!</v>
          </cell>
          <cell r="U164" t="e">
            <v>#DIV/0!</v>
          </cell>
        </row>
        <row r="165">
          <cell r="A165">
            <v>42496</v>
          </cell>
          <cell r="B165" t="e">
            <v>#DIV/0!</v>
          </cell>
          <cell r="C165">
            <v>2701.8580000000002</v>
          </cell>
          <cell r="D165" t="e">
            <v>#DIV/0!</v>
          </cell>
          <cell r="E165" t="e">
            <v>#DIV/0!</v>
          </cell>
          <cell r="F165" t="e">
            <v>#DIV/0!</v>
          </cell>
          <cell r="H165" t="e">
            <v>#DIV/0!</v>
          </cell>
          <cell r="I165" t="e">
            <v>#DIV/0!</v>
          </cell>
          <cell r="K165" t="e">
            <v>#DIV/0!</v>
          </cell>
          <cell r="L165" t="e">
            <v>#DIV/0!</v>
          </cell>
          <cell r="M165">
            <v>2701.8580000000002</v>
          </cell>
          <cell r="N165" t="e">
            <v>#DIV/0!</v>
          </cell>
          <cell r="O165" t="e">
            <v>#DIV/0!</v>
          </cell>
          <cell r="P165" t="e">
            <v>#DIV/0!</v>
          </cell>
          <cell r="R165" t="e">
            <v>#DIV/0!</v>
          </cell>
          <cell r="S165" t="e">
            <v>#DIV/0!</v>
          </cell>
          <cell r="T165" t="e">
            <v>#DIV/0!</v>
          </cell>
          <cell r="U165" t="e">
            <v>#DIV/0!</v>
          </cell>
        </row>
        <row r="166">
          <cell r="A166">
            <v>42499</v>
          </cell>
          <cell r="B166" t="e">
            <v>#DIV/0!</v>
          </cell>
          <cell r="C166">
            <v>2701.8580000000002</v>
          </cell>
          <cell r="D166" t="e">
            <v>#DIV/0!</v>
          </cell>
          <cell r="E166" t="e">
            <v>#DIV/0!</v>
          </cell>
          <cell r="F166" t="e">
            <v>#DIV/0!</v>
          </cell>
          <cell r="H166" t="e">
            <v>#DIV/0!</v>
          </cell>
          <cell r="I166" t="e">
            <v>#DIV/0!</v>
          </cell>
          <cell r="K166" t="e">
            <v>#DIV/0!</v>
          </cell>
          <cell r="L166" t="e">
            <v>#DIV/0!</v>
          </cell>
          <cell r="M166">
            <v>2701.8580000000002</v>
          </cell>
          <cell r="N166" t="e">
            <v>#DIV/0!</v>
          </cell>
          <cell r="O166" t="e">
            <v>#DIV/0!</v>
          </cell>
          <cell r="P166" t="e">
            <v>#DIV/0!</v>
          </cell>
          <cell r="R166" t="e">
            <v>#DIV/0!</v>
          </cell>
          <cell r="S166" t="e">
            <v>#DIV/0!</v>
          </cell>
          <cell r="T166" t="e">
            <v>#DIV/0!</v>
          </cell>
          <cell r="U166" t="e">
            <v>#DIV/0!</v>
          </cell>
        </row>
        <row r="167">
          <cell r="A167">
            <v>42500</v>
          </cell>
          <cell r="B167" t="e">
            <v>#DIV/0!</v>
          </cell>
          <cell r="C167">
            <v>2701.8580000000002</v>
          </cell>
          <cell r="D167" t="e">
            <v>#DIV/0!</v>
          </cell>
          <cell r="E167" t="e">
            <v>#DIV/0!</v>
          </cell>
          <cell r="F167" t="e">
            <v>#DIV/0!</v>
          </cell>
          <cell r="H167" t="e">
            <v>#DIV/0!</v>
          </cell>
          <cell r="I167" t="e">
            <v>#DIV/0!</v>
          </cell>
          <cell r="K167" t="e">
            <v>#DIV/0!</v>
          </cell>
          <cell r="L167" t="e">
            <v>#DIV/0!</v>
          </cell>
          <cell r="M167">
            <v>2701.8580000000002</v>
          </cell>
          <cell r="N167" t="e">
            <v>#DIV/0!</v>
          </cell>
          <cell r="O167" t="e">
            <v>#DIV/0!</v>
          </cell>
          <cell r="P167" t="e">
            <v>#DIV/0!</v>
          </cell>
          <cell r="R167" t="e">
            <v>#DIV/0!</v>
          </cell>
          <cell r="S167" t="e">
            <v>#DIV/0!</v>
          </cell>
          <cell r="T167" t="e">
            <v>#DIV/0!</v>
          </cell>
          <cell r="U167" t="e">
            <v>#DIV/0!</v>
          </cell>
        </row>
        <row r="168">
          <cell r="A168">
            <v>42501</v>
          </cell>
          <cell r="B168" t="e">
            <v>#DIV/0!</v>
          </cell>
          <cell r="C168">
            <v>2701.8580000000002</v>
          </cell>
          <cell r="D168" t="e">
            <v>#DIV/0!</v>
          </cell>
          <cell r="E168" t="e">
            <v>#DIV/0!</v>
          </cell>
          <cell r="F168" t="e">
            <v>#DIV/0!</v>
          </cell>
          <cell r="H168" t="e">
            <v>#DIV/0!</v>
          </cell>
          <cell r="I168" t="e">
            <v>#DIV/0!</v>
          </cell>
          <cell r="K168" t="e">
            <v>#DIV/0!</v>
          </cell>
          <cell r="L168" t="e">
            <v>#DIV/0!</v>
          </cell>
          <cell r="M168">
            <v>2701.8580000000002</v>
          </cell>
          <cell r="N168" t="e">
            <v>#DIV/0!</v>
          </cell>
          <cell r="O168" t="e">
            <v>#DIV/0!</v>
          </cell>
          <cell r="P168" t="e">
            <v>#DIV/0!</v>
          </cell>
          <cell r="R168" t="e">
            <v>#DIV/0!</v>
          </cell>
          <cell r="S168" t="e">
            <v>#DIV/0!</v>
          </cell>
          <cell r="T168" t="e">
            <v>#DIV/0!</v>
          </cell>
          <cell r="U168" t="e">
            <v>#DIV/0!</v>
          </cell>
        </row>
        <row r="169">
          <cell r="A169">
            <v>42502</v>
          </cell>
          <cell r="B169" t="e">
            <v>#DIV/0!</v>
          </cell>
          <cell r="C169">
            <v>2701.8580000000002</v>
          </cell>
          <cell r="D169" t="e">
            <v>#DIV/0!</v>
          </cell>
          <cell r="E169" t="e">
            <v>#DIV/0!</v>
          </cell>
          <cell r="F169" t="e">
            <v>#DIV/0!</v>
          </cell>
          <cell r="H169" t="e">
            <v>#DIV/0!</v>
          </cell>
          <cell r="I169" t="e">
            <v>#DIV/0!</v>
          </cell>
          <cell r="K169" t="e">
            <v>#DIV/0!</v>
          </cell>
          <cell r="L169" t="e">
            <v>#DIV/0!</v>
          </cell>
          <cell r="M169">
            <v>2701.8580000000002</v>
          </cell>
          <cell r="N169" t="e">
            <v>#DIV/0!</v>
          </cell>
          <cell r="O169" t="e">
            <v>#DIV/0!</v>
          </cell>
          <cell r="P169" t="e">
            <v>#DIV/0!</v>
          </cell>
          <cell r="R169" t="e">
            <v>#DIV/0!</v>
          </cell>
          <cell r="S169" t="e">
            <v>#DIV/0!</v>
          </cell>
          <cell r="T169" t="e">
            <v>#DIV/0!</v>
          </cell>
          <cell r="U169" t="e">
            <v>#DIV/0!</v>
          </cell>
        </row>
        <row r="170">
          <cell r="A170">
            <v>42503</v>
          </cell>
          <cell r="B170" t="e">
            <v>#DIV/0!</v>
          </cell>
          <cell r="C170">
            <v>2701.8580000000002</v>
          </cell>
          <cell r="D170" t="e">
            <v>#DIV/0!</v>
          </cell>
          <cell r="E170" t="e">
            <v>#DIV/0!</v>
          </cell>
          <cell r="F170" t="e">
            <v>#DIV/0!</v>
          </cell>
          <cell r="H170" t="e">
            <v>#DIV/0!</v>
          </cell>
          <cell r="I170" t="e">
            <v>#DIV/0!</v>
          </cell>
          <cell r="K170" t="e">
            <v>#DIV/0!</v>
          </cell>
          <cell r="L170" t="e">
            <v>#DIV/0!</v>
          </cell>
          <cell r="M170">
            <v>2701.8580000000002</v>
          </cell>
          <cell r="N170" t="e">
            <v>#DIV/0!</v>
          </cell>
          <cell r="O170" t="e">
            <v>#DIV/0!</v>
          </cell>
          <cell r="P170" t="e">
            <v>#DIV/0!</v>
          </cell>
          <cell r="R170" t="e">
            <v>#DIV/0!</v>
          </cell>
          <cell r="S170" t="e">
            <v>#DIV/0!</v>
          </cell>
          <cell r="T170" t="e">
            <v>#DIV/0!</v>
          </cell>
          <cell r="U170" t="e">
            <v>#DIV/0!</v>
          </cell>
        </row>
        <row r="171">
          <cell r="A171">
            <v>42506</v>
          </cell>
          <cell r="B171" t="e">
            <v>#DIV/0!</v>
          </cell>
          <cell r="C171">
            <v>2701.8580000000002</v>
          </cell>
          <cell r="D171" t="e">
            <v>#DIV/0!</v>
          </cell>
          <cell r="E171" t="e">
            <v>#DIV/0!</v>
          </cell>
          <cell r="F171" t="e">
            <v>#DIV/0!</v>
          </cell>
          <cell r="H171" t="e">
            <v>#DIV/0!</v>
          </cell>
          <cell r="I171" t="e">
            <v>#DIV/0!</v>
          </cell>
          <cell r="K171" t="e">
            <v>#DIV/0!</v>
          </cell>
          <cell r="L171" t="e">
            <v>#DIV/0!</v>
          </cell>
          <cell r="M171">
            <v>2701.8580000000002</v>
          </cell>
          <cell r="N171" t="e">
            <v>#DIV/0!</v>
          </cell>
          <cell r="O171" t="e">
            <v>#DIV/0!</v>
          </cell>
          <cell r="P171" t="e">
            <v>#DIV/0!</v>
          </cell>
          <cell r="R171" t="e">
            <v>#DIV/0!</v>
          </cell>
          <cell r="S171" t="e">
            <v>#DIV/0!</v>
          </cell>
          <cell r="T171" t="e">
            <v>#DIV/0!</v>
          </cell>
          <cell r="U171" t="e">
            <v>#DIV/0!</v>
          </cell>
        </row>
        <row r="172">
          <cell r="A172">
            <v>42507</v>
          </cell>
          <cell r="B172" t="e">
            <v>#DIV/0!</v>
          </cell>
          <cell r="C172">
            <v>2701.8580000000002</v>
          </cell>
          <cell r="D172" t="e">
            <v>#DIV/0!</v>
          </cell>
          <cell r="E172" t="e">
            <v>#DIV/0!</v>
          </cell>
          <cell r="F172" t="e">
            <v>#DIV/0!</v>
          </cell>
          <cell r="H172" t="e">
            <v>#DIV/0!</v>
          </cell>
          <cell r="I172" t="e">
            <v>#DIV/0!</v>
          </cell>
          <cell r="K172" t="e">
            <v>#DIV/0!</v>
          </cell>
          <cell r="L172" t="e">
            <v>#DIV/0!</v>
          </cell>
          <cell r="M172">
            <v>2701.8580000000002</v>
          </cell>
          <cell r="N172" t="e">
            <v>#DIV/0!</v>
          </cell>
          <cell r="O172" t="e">
            <v>#DIV/0!</v>
          </cell>
          <cell r="P172" t="e">
            <v>#DIV/0!</v>
          </cell>
          <cell r="R172" t="e">
            <v>#DIV/0!</v>
          </cell>
          <cell r="S172" t="e">
            <v>#DIV/0!</v>
          </cell>
          <cell r="T172" t="e">
            <v>#DIV/0!</v>
          </cell>
          <cell r="U172" t="e">
            <v>#DIV/0!</v>
          </cell>
        </row>
        <row r="173">
          <cell r="A173">
            <v>42508</v>
          </cell>
          <cell r="B173" t="e">
            <v>#DIV/0!</v>
          </cell>
          <cell r="C173">
            <v>2701.8580000000002</v>
          </cell>
          <cell r="D173" t="e">
            <v>#DIV/0!</v>
          </cell>
          <cell r="E173" t="e">
            <v>#DIV/0!</v>
          </cell>
          <cell r="F173" t="e">
            <v>#DIV/0!</v>
          </cell>
          <cell r="H173" t="e">
            <v>#DIV/0!</v>
          </cell>
          <cell r="I173" t="e">
            <v>#DIV/0!</v>
          </cell>
          <cell r="K173" t="e">
            <v>#DIV/0!</v>
          </cell>
          <cell r="L173" t="e">
            <v>#DIV/0!</v>
          </cell>
          <cell r="M173">
            <v>2701.8580000000002</v>
          </cell>
          <cell r="N173" t="e">
            <v>#DIV/0!</v>
          </cell>
          <cell r="O173" t="e">
            <v>#DIV/0!</v>
          </cell>
          <cell r="P173" t="e">
            <v>#DIV/0!</v>
          </cell>
          <cell r="R173" t="e">
            <v>#DIV/0!</v>
          </cell>
          <cell r="S173" t="e">
            <v>#DIV/0!</v>
          </cell>
          <cell r="T173" t="e">
            <v>#DIV/0!</v>
          </cell>
          <cell r="U173" t="e">
            <v>#DIV/0!</v>
          </cell>
        </row>
        <row r="174">
          <cell r="A174">
            <v>42509</v>
          </cell>
          <cell r="B174" t="e">
            <v>#DIV/0!</v>
          </cell>
          <cell r="C174">
            <v>2701.8580000000002</v>
          </cell>
          <cell r="D174" t="e">
            <v>#DIV/0!</v>
          </cell>
          <cell r="E174" t="e">
            <v>#DIV/0!</v>
          </cell>
          <cell r="F174" t="e">
            <v>#DIV/0!</v>
          </cell>
          <cell r="H174" t="e">
            <v>#DIV/0!</v>
          </cell>
          <cell r="I174" t="e">
            <v>#DIV/0!</v>
          </cell>
          <cell r="K174" t="e">
            <v>#DIV/0!</v>
          </cell>
          <cell r="L174" t="e">
            <v>#DIV/0!</v>
          </cell>
          <cell r="M174">
            <v>2701.8580000000002</v>
          </cell>
          <cell r="N174" t="e">
            <v>#DIV/0!</v>
          </cell>
          <cell r="O174" t="e">
            <v>#DIV/0!</v>
          </cell>
          <cell r="P174" t="e">
            <v>#DIV/0!</v>
          </cell>
          <cell r="R174" t="e">
            <v>#DIV/0!</v>
          </cell>
          <cell r="S174" t="e">
            <v>#DIV/0!</v>
          </cell>
          <cell r="T174" t="e">
            <v>#DIV/0!</v>
          </cell>
          <cell r="U174" t="e">
            <v>#DIV/0!</v>
          </cell>
        </row>
        <row r="175">
          <cell r="A175">
            <v>42510</v>
          </cell>
          <cell r="B175" t="e">
            <v>#DIV/0!</v>
          </cell>
          <cell r="C175">
            <v>2701.8580000000002</v>
          </cell>
          <cell r="D175" t="e">
            <v>#DIV/0!</v>
          </cell>
          <cell r="E175" t="e">
            <v>#DIV/0!</v>
          </cell>
          <cell r="F175" t="e">
            <v>#DIV/0!</v>
          </cell>
          <cell r="H175" t="e">
            <v>#DIV/0!</v>
          </cell>
          <cell r="I175" t="e">
            <v>#DIV/0!</v>
          </cell>
          <cell r="K175" t="e">
            <v>#DIV/0!</v>
          </cell>
          <cell r="L175" t="e">
            <v>#DIV/0!</v>
          </cell>
          <cell r="M175">
            <v>2701.8580000000002</v>
          </cell>
          <cell r="N175" t="e">
            <v>#DIV/0!</v>
          </cell>
          <cell r="O175" t="e">
            <v>#DIV/0!</v>
          </cell>
          <cell r="P175" t="e">
            <v>#DIV/0!</v>
          </cell>
          <cell r="R175" t="e">
            <v>#DIV/0!</v>
          </cell>
          <cell r="S175" t="e">
            <v>#DIV/0!</v>
          </cell>
          <cell r="T175" t="e">
            <v>#DIV/0!</v>
          </cell>
          <cell r="U175" t="e">
            <v>#DIV/0!</v>
          </cell>
        </row>
        <row r="176">
          <cell r="A176">
            <v>42513</v>
          </cell>
          <cell r="B176" t="e">
            <v>#DIV/0!</v>
          </cell>
          <cell r="C176">
            <v>2701.8580000000002</v>
          </cell>
          <cell r="D176" t="e">
            <v>#DIV/0!</v>
          </cell>
          <cell r="E176" t="e">
            <v>#DIV/0!</v>
          </cell>
          <cell r="F176" t="e">
            <v>#DIV/0!</v>
          </cell>
          <cell r="H176" t="e">
            <v>#DIV/0!</v>
          </cell>
          <cell r="I176" t="e">
            <v>#DIV/0!</v>
          </cell>
          <cell r="K176" t="e">
            <v>#DIV/0!</v>
          </cell>
          <cell r="L176" t="e">
            <v>#DIV/0!</v>
          </cell>
          <cell r="M176">
            <v>2701.8580000000002</v>
          </cell>
          <cell r="N176" t="e">
            <v>#DIV/0!</v>
          </cell>
          <cell r="O176" t="e">
            <v>#DIV/0!</v>
          </cell>
          <cell r="P176" t="e">
            <v>#DIV/0!</v>
          </cell>
          <cell r="R176" t="e">
            <v>#DIV/0!</v>
          </cell>
          <cell r="S176" t="e">
            <v>#DIV/0!</v>
          </cell>
          <cell r="T176" t="e">
            <v>#DIV/0!</v>
          </cell>
          <cell r="U176" t="e">
            <v>#DIV/0!</v>
          </cell>
        </row>
        <row r="177">
          <cell r="A177">
            <v>42514</v>
          </cell>
          <cell r="B177" t="e">
            <v>#DIV/0!</v>
          </cell>
          <cell r="C177">
            <v>2701.8580000000002</v>
          </cell>
          <cell r="D177" t="e">
            <v>#DIV/0!</v>
          </cell>
          <cell r="E177" t="e">
            <v>#DIV/0!</v>
          </cell>
          <cell r="F177" t="e">
            <v>#DIV/0!</v>
          </cell>
          <cell r="H177" t="e">
            <v>#DIV/0!</v>
          </cell>
          <cell r="I177" t="e">
            <v>#DIV/0!</v>
          </cell>
          <cell r="K177" t="e">
            <v>#DIV/0!</v>
          </cell>
          <cell r="L177" t="e">
            <v>#DIV/0!</v>
          </cell>
          <cell r="M177">
            <v>2701.8580000000002</v>
          </cell>
          <cell r="N177" t="e">
            <v>#DIV/0!</v>
          </cell>
          <cell r="O177" t="e">
            <v>#DIV/0!</v>
          </cell>
          <cell r="P177" t="e">
            <v>#DIV/0!</v>
          </cell>
          <cell r="R177" t="e">
            <v>#DIV/0!</v>
          </cell>
          <cell r="S177" t="e">
            <v>#DIV/0!</v>
          </cell>
          <cell r="T177" t="e">
            <v>#DIV/0!</v>
          </cell>
          <cell r="U177" t="e">
            <v>#DIV/0!</v>
          </cell>
        </row>
        <row r="178">
          <cell r="A178">
            <v>42515</v>
          </cell>
          <cell r="B178" t="e">
            <v>#DIV/0!</v>
          </cell>
          <cell r="C178">
            <v>2701.8580000000002</v>
          </cell>
          <cell r="D178" t="e">
            <v>#DIV/0!</v>
          </cell>
          <cell r="E178" t="e">
            <v>#DIV/0!</v>
          </cell>
          <cell r="F178" t="e">
            <v>#DIV/0!</v>
          </cell>
          <cell r="H178" t="e">
            <v>#DIV/0!</v>
          </cell>
          <cell r="I178" t="e">
            <v>#DIV/0!</v>
          </cell>
          <cell r="K178" t="e">
            <v>#DIV/0!</v>
          </cell>
          <cell r="L178" t="e">
            <v>#DIV/0!</v>
          </cell>
          <cell r="M178">
            <v>2701.8580000000002</v>
          </cell>
          <cell r="N178" t="e">
            <v>#DIV/0!</v>
          </cell>
          <cell r="O178" t="e">
            <v>#DIV/0!</v>
          </cell>
          <cell r="P178" t="e">
            <v>#DIV/0!</v>
          </cell>
          <cell r="R178" t="e">
            <v>#DIV/0!</v>
          </cell>
          <cell r="S178" t="e">
            <v>#DIV/0!</v>
          </cell>
          <cell r="T178" t="e">
            <v>#DIV/0!</v>
          </cell>
          <cell r="U178" t="e">
            <v>#DIV/0!</v>
          </cell>
        </row>
        <row r="179">
          <cell r="A179">
            <v>42516</v>
          </cell>
          <cell r="B179" t="e">
            <v>#DIV/0!</v>
          </cell>
          <cell r="C179">
            <v>2701.8580000000002</v>
          </cell>
          <cell r="D179" t="e">
            <v>#DIV/0!</v>
          </cell>
          <cell r="E179" t="e">
            <v>#DIV/0!</v>
          </cell>
          <cell r="F179" t="e">
            <v>#DIV/0!</v>
          </cell>
          <cell r="H179" t="e">
            <v>#DIV/0!</v>
          </cell>
          <cell r="I179" t="e">
            <v>#DIV/0!</v>
          </cell>
          <cell r="K179" t="e">
            <v>#DIV/0!</v>
          </cell>
          <cell r="L179" t="e">
            <v>#DIV/0!</v>
          </cell>
          <cell r="M179">
            <v>2701.8580000000002</v>
          </cell>
          <cell r="N179" t="e">
            <v>#DIV/0!</v>
          </cell>
          <cell r="O179" t="e">
            <v>#DIV/0!</v>
          </cell>
          <cell r="P179" t="e">
            <v>#DIV/0!</v>
          </cell>
          <cell r="R179" t="e">
            <v>#DIV/0!</v>
          </cell>
          <cell r="S179" t="e">
            <v>#DIV/0!</v>
          </cell>
          <cell r="T179" t="e">
            <v>#DIV/0!</v>
          </cell>
          <cell r="U179" t="e">
            <v>#DIV/0!</v>
          </cell>
        </row>
        <row r="180">
          <cell r="A180">
            <v>42517</v>
          </cell>
          <cell r="B180" t="e">
            <v>#DIV/0!</v>
          </cell>
          <cell r="C180">
            <v>2701.8580000000002</v>
          </cell>
          <cell r="D180" t="e">
            <v>#DIV/0!</v>
          </cell>
          <cell r="E180" t="e">
            <v>#DIV/0!</v>
          </cell>
          <cell r="F180" t="e">
            <v>#DIV/0!</v>
          </cell>
          <cell r="H180" t="e">
            <v>#DIV/0!</v>
          </cell>
          <cell r="I180" t="e">
            <v>#DIV/0!</v>
          </cell>
          <cell r="K180" t="e">
            <v>#DIV/0!</v>
          </cell>
          <cell r="L180" t="e">
            <v>#DIV/0!</v>
          </cell>
          <cell r="M180">
            <v>2701.8580000000002</v>
          </cell>
          <cell r="N180" t="e">
            <v>#DIV/0!</v>
          </cell>
          <cell r="O180" t="e">
            <v>#DIV/0!</v>
          </cell>
          <cell r="P180" t="e">
            <v>#DIV/0!</v>
          </cell>
          <cell r="R180" t="e">
            <v>#DIV/0!</v>
          </cell>
          <cell r="S180" t="e">
            <v>#DIV/0!</v>
          </cell>
          <cell r="T180" t="e">
            <v>#DIV/0!</v>
          </cell>
          <cell r="U180" t="e">
            <v>#DIV/0!</v>
          </cell>
        </row>
        <row r="181">
          <cell r="A181">
            <v>42520</v>
          </cell>
          <cell r="B181" t="e">
            <v>#DIV/0!</v>
          </cell>
          <cell r="C181">
            <v>2701.8580000000002</v>
          </cell>
          <cell r="D181" t="e">
            <v>#DIV/0!</v>
          </cell>
          <cell r="E181" t="e">
            <v>#DIV/0!</v>
          </cell>
          <cell r="F181" t="e">
            <v>#DIV/0!</v>
          </cell>
          <cell r="H181" t="e">
            <v>#DIV/0!</v>
          </cell>
          <cell r="I181" t="e">
            <v>#DIV/0!</v>
          </cell>
          <cell r="K181" t="e">
            <v>#DIV/0!</v>
          </cell>
          <cell r="L181" t="e">
            <v>#DIV/0!</v>
          </cell>
          <cell r="M181">
            <v>2701.8580000000002</v>
          </cell>
          <cell r="N181" t="e">
            <v>#DIV/0!</v>
          </cell>
          <cell r="O181" t="e">
            <v>#DIV/0!</v>
          </cell>
          <cell r="P181" t="e">
            <v>#DIV/0!</v>
          </cell>
          <cell r="R181" t="e">
            <v>#DIV/0!</v>
          </cell>
          <cell r="S181" t="e">
            <v>#DIV/0!</v>
          </cell>
          <cell r="T181" t="e">
            <v>#DIV/0!</v>
          </cell>
          <cell r="U181" t="e">
            <v>#DIV/0!</v>
          </cell>
        </row>
        <row r="182">
          <cell r="A182">
            <v>42521</v>
          </cell>
          <cell r="B182" t="e">
            <v>#DIV/0!</v>
          </cell>
          <cell r="C182">
            <v>2701.8580000000002</v>
          </cell>
          <cell r="D182" t="e">
            <v>#DIV/0!</v>
          </cell>
          <cell r="E182" t="e">
            <v>#DIV/0!</v>
          </cell>
          <cell r="F182" t="e">
            <v>#DIV/0!</v>
          </cell>
          <cell r="H182" t="e">
            <v>#DIV/0!</v>
          </cell>
          <cell r="I182" t="e">
            <v>#DIV/0!</v>
          </cell>
          <cell r="K182" t="e">
            <v>#DIV/0!</v>
          </cell>
          <cell r="L182" t="e">
            <v>#DIV/0!</v>
          </cell>
          <cell r="M182">
            <v>2701.8580000000002</v>
          </cell>
          <cell r="N182" t="e">
            <v>#DIV/0!</v>
          </cell>
          <cell r="O182" t="e">
            <v>#DIV/0!</v>
          </cell>
          <cell r="P182" t="e">
            <v>#DIV/0!</v>
          </cell>
          <cell r="R182" t="e">
            <v>#DIV/0!</v>
          </cell>
          <cell r="S182" t="e">
            <v>#DIV/0!</v>
          </cell>
          <cell r="T182" t="e">
            <v>#DIV/0!</v>
          </cell>
          <cell r="U182" t="e">
            <v>#DIV/0!</v>
          </cell>
        </row>
        <row r="183">
          <cell r="A183">
            <v>42522</v>
          </cell>
          <cell r="B183" t="e">
            <v>#DIV/0!</v>
          </cell>
          <cell r="C183">
            <v>2701.8580000000002</v>
          </cell>
          <cell r="D183" t="e">
            <v>#DIV/0!</v>
          </cell>
          <cell r="E183" t="e">
            <v>#DIV/0!</v>
          </cell>
          <cell r="F183" t="e">
            <v>#DIV/0!</v>
          </cell>
          <cell r="H183" t="e">
            <v>#DIV/0!</v>
          </cell>
          <cell r="I183" t="e">
            <v>#DIV/0!</v>
          </cell>
          <cell r="K183" t="e">
            <v>#DIV/0!</v>
          </cell>
          <cell r="L183" t="e">
            <v>#DIV/0!</v>
          </cell>
          <cell r="M183">
            <v>2701.8580000000002</v>
          </cell>
          <cell r="N183" t="e">
            <v>#DIV/0!</v>
          </cell>
          <cell r="O183" t="e">
            <v>#DIV/0!</v>
          </cell>
          <cell r="P183" t="e">
            <v>#DIV/0!</v>
          </cell>
          <cell r="R183" t="e">
            <v>#DIV/0!</v>
          </cell>
          <cell r="S183" t="e">
            <v>#DIV/0!</v>
          </cell>
          <cell r="T183" t="e">
            <v>#DIV/0!</v>
          </cell>
          <cell r="U183" t="e">
            <v>#DIV/0!</v>
          </cell>
        </row>
        <row r="184">
          <cell r="A184">
            <v>42523</v>
          </cell>
          <cell r="B184" t="e">
            <v>#DIV/0!</v>
          </cell>
          <cell r="C184">
            <v>2701.8580000000002</v>
          </cell>
          <cell r="D184" t="e">
            <v>#DIV/0!</v>
          </cell>
          <cell r="E184" t="e">
            <v>#DIV/0!</v>
          </cell>
          <cell r="F184" t="e">
            <v>#DIV/0!</v>
          </cell>
          <cell r="H184" t="e">
            <v>#DIV/0!</v>
          </cell>
          <cell r="I184" t="e">
            <v>#DIV/0!</v>
          </cell>
          <cell r="K184" t="e">
            <v>#DIV/0!</v>
          </cell>
          <cell r="L184" t="e">
            <v>#DIV/0!</v>
          </cell>
          <cell r="M184">
            <v>2701.8580000000002</v>
          </cell>
          <cell r="N184" t="e">
            <v>#DIV/0!</v>
          </cell>
          <cell r="O184" t="e">
            <v>#DIV/0!</v>
          </cell>
          <cell r="P184" t="e">
            <v>#DIV/0!</v>
          </cell>
          <cell r="R184" t="e">
            <v>#DIV/0!</v>
          </cell>
          <cell r="S184" t="e">
            <v>#DIV/0!</v>
          </cell>
          <cell r="T184" t="e">
            <v>#DIV/0!</v>
          </cell>
          <cell r="U184" t="e">
            <v>#DIV/0!</v>
          </cell>
        </row>
        <row r="185">
          <cell r="A185">
            <v>42524</v>
          </cell>
          <cell r="B185" t="e">
            <v>#DIV/0!</v>
          </cell>
          <cell r="C185">
            <v>2701.8580000000002</v>
          </cell>
          <cell r="D185" t="e">
            <v>#DIV/0!</v>
          </cell>
          <cell r="E185" t="e">
            <v>#DIV/0!</v>
          </cell>
          <cell r="F185" t="e">
            <v>#DIV/0!</v>
          </cell>
          <cell r="H185" t="e">
            <v>#DIV/0!</v>
          </cell>
          <cell r="I185" t="e">
            <v>#DIV/0!</v>
          </cell>
          <cell r="K185" t="e">
            <v>#DIV/0!</v>
          </cell>
          <cell r="L185" t="e">
            <v>#DIV/0!</v>
          </cell>
          <cell r="M185">
            <v>2701.8580000000002</v>
          </cell>
          <cell r="N185" t="e">
            <v>#DIV/0!</v>
          </cell>
          <cell r="O185" t="e">
            <v>#DIV/0!</v>
          </cell>
          <cell r="P185" t="e">
            <v>#DIV/0!</v>
          </cell>
          <cell r="R185" t="e">
            <v>#DIV/0!</v>
          </cell>
          <cell r="S185" t="e">
            <v>#DIV/0!</v>
          </cell>
          <cell r="T185" t="e">
            <v>#DIV/0!</v>
          </cell>
          <cell r="U185" t="e">
            <v>#DIV/0!</v>
          </cell>
        </row>
        <row r="186">
          <cell r="A186">
            <v>42527</v>
          </cell>
          <cell r="B186" t="e">
            <v>#DIV/0!</v>
          </cell>
          <cell r="C186">
            <v>2701.8580000000002</v>
          </cell>
          <cell r="D186" t="e">
            <v>#DIV/0!</v>
          </cell>
          <cell r="E186" t="e">
            <v>#DIV/0!</v>
          </cell>
          <cell r="F186" t="e">
            <v>#DIV/0!</v>
          </cell>
          <cell r="H186" t="e">
            <v>#DIV/0!</v>
          </cell>
          <cell r="I186" t="e">
            <v>#DIV/0!</v>
          </cell>
          <cell r="K186" t="e">
            <v>#DIV/0!</v>
          </cell>
          <cell r="L186" t="e">
            <v>#DIV/0!</v>
          </cell>
          <cell r="M186">
            <v>2701.8580000000002</v>
          </cell>
          <cell r="N186" t="e">
            <v>#DIV/0!</v>
          </cell>
          <cell r="O186" t="e">
            <v>#DIV/0!</v>
          </cell>
          <cell r="P186" t="e">
            <v>#DIV/0!</v>
          </cell>
          <cell r="R186" t="e">
            <v>#DIV/0!</v>
          </cell>
          <cell r="S186" t="e">
            <v>#DIV/0!</v>
          </cell>
          <cell r="T186" t="e">
            <v>#DIV/0!</v>
          </cell>
          <cell r="U186" t="e">
            <v>#DIV/0!</v>
          </cell>
        </row>
        <row r="187">
          <cell r="A187">
            <v>42528</v>
          </cell>
          <cell r="B187" t="e">
            <v>#DIV/0!</v>
          </cell>
          <cell r="C187">
            <v>2701.8580000000002</v>
          </cell>
          <cell r="D187" t="e">
            <v>#DIV/0!</v>
          </cell>
          <cell r="E187" t="e">
            <v>#DIV/0!</v>
          </cell>
          <cell r="F187" t="e">
            <v>#DIV/0!</v>
          </cell>
          <cell r="H187" t="e">
            <v>#DIV/0!</v>
          </cell>
          <cell r="I187" t="e">
            <v>#DIV/0!</v>
          </cell>
          <cell r="K187" t="e">
            <v>#DIV/0!</v>
          </cell>
          <cell r="L187" t="e">
            <v>#DIV/0!</v>
          </cell>
          <cell r="M187">
            <v>2701.8580000000002</v>
          </cell>
          <cell r="N187" t="e">
            <v>#DIV/0!</v>
          </cell>
          <cell r="O187" t="e">
            <v>#DIV/0!</v>
          </cell>
          <cell r="P187" t="e">
            <v>#DIV/0!</v>
          </cell>
          <cell r="R187" t="e">
            <v>#DIV/0!</v>
          </cell>
          <cell r="S187" t="e">
            <v>#DIV/0!</v>
          </cell>
          <cell r="T187" t="e">
            <v>#DIV/0!</v>
          </cell>
          <cell r="U187" t="e">
            <v>#DIV/0!</v>
          </cell>
        </row>
        <row r="188">
          <cell r="A188">
            <v>42529</v>
          </cell>
          <cell r="B188" t="e">
            <v>#DIV/0!</v>
          </cell>
          <cell r="C188">
            <v>2701.8580000000002</v>
          </cell>
          <cell r="D188" t="e">
            <v>#DIV/0!</v>
          </cell>
          <cell r="E188" t="e">
            <v>#DIV/0!</v>
          </cell>
          <cell r="F188" t="e">
            <v>#DIV/0!</v>
          </cell>
          <cell r="H188" t="e">
            <v>#DIV/0!</v>
          </cell>
          <cell r="I188" t="e">
            <v>#DIV/0!</v>
          </cell>
          <cell r="K188" t="e">
            <v>#DIV/0!</v>
          </cell>
          <cell r="L188" t="e">
            <v>#DIV/0!</v>
          </cell>
          <cell r="M188">
            <v>2701.8580000000002</v>
          </cell>
          <cell r="N188" t="e">
            <v>#DIV/0!</v>
          </cell>
          <cell r="O188" t="e">
            <v>#DIV/0!</v>
          </cell>
          <cell r="P188" t="e">
            <v>#DIV/0!</v>
          </cell>
          <cell r="R188" t="e">
            <v>#DIV/0!</v>
          </cell>
          <cell r="S188" t="e">
            <v>#DIV/0!</v>
          </cell>
          <cell r="T188" t="e">
            <v>#DIV/0!</v>
          </cell>
          <cell r="U188" t="e">
            <v>#DIV/0!</v>
          </cell>
        </row>
        <row r="189">
          <cell r="A189">
            <v>42530</v>
          </cell>
          <cell r="B189" t="e">
            <v>#DIV/0!</v>
          </cell>
          <cell r="C189">
            <v>2701.8580000000002</v>
          </cell>
          <cell r="D189" t="e">
            <v>#DIV/0!</v>
          </cell>
          <cell r="E189" t="e">
            <v>#DIV/0!</v>
          </cell>
          <cell r="F189" t="e">
            <v>#DIV/0!</v>
          </cell>
          <cell r="H189" t="e">
            <v>#DIV/0!</v>
          </cell>
          <cell r="I189" t="e">
            <v>#DIV/0!</v>
          </cell>
          <cell r="K189" t="e">
            <v>#DIV/0!</v>
          </cell>
          <cell r="L189" t="e">
            <v>#DIV/0!</v>
          </cell>
          <cell r="M189">
            <v>2701.8580000000002</v>
          </cell>
          <cell r="N189" t="e">
            <v>#DIV/0!</v>
          </cell>
          <cell r="O189" t="e">
            <v>#DIV/0!</v>
          </cell>
          <cell r="P189" t="e">
            <v>#DIV/0!</v>
          </cell>
          <cell r="R189" t="e">
            <v>#DIV/0!</v>
          </cell>
          <cell r="S189" t="e">
            <v>#DIV/0!</v>
          </cell>
          <cell r="T189" t="e">
            <v>#DIV/0!</v>
          </cell>
          <cell r="U189" t="e">
            <v>#DIV/0!</v>
          </cell>
        </row>
        <row r="190">
          <cell r="A190">
            <v>42531</v>
          </cell>
          <cell r="B190" t="e">
            <v>#DIV/0!</v>
          </cell>
          <cell r="C190">
            <v>2701.8580000000002</v>
          </cell>
          <cell r="D190" t="e">
            <v>#DIV/0!</v>
          </cell>
          <cell r="E190" t="e">
            <v>#DIV/0!</v>
          </cell>
          <cell r="F190" t="e">
            <v>#DIV/0!</v>
          </cell>
          <cell r="H190" t="e">
            <v>#DIV/0!</v>
          </cell>
          <cell r="I190" t="e">
            <v>#DIV/0!</v>
          </cell>
          <cell r="K190" t="e">
            <v>#DIV/0!</v>
          </cell>
          <cell r="L190" t="e">
            <v>#DIV/0!</v>
          </cell>
          <cell r="M190">
            <v>2701.8580000000002</v>
          </cell>
          <cell r="N190" t="e">
            <v>#DIV/0!</v>
          </cell>
          <cell r="O190" t="e">
            <v>#DIV/0!</v>
          </cell>
          <cell r="P190" t="e">
            <v>#DIV/0!</v>
          </cell>
          <cell r="R190" t="e">
            <v>#DIV/0!</v>
          </cell>
          <cell r="S190" t="e">
            <v>#DIV/0!</v>
          </cell>
          <cell r="T190" t="e">
            <v>#DIV/0!</v>
          </cell>
          <cell r="U190" t="e">
            <v>#DIV/0!</v>
          </cell>
        </row>
        <row r="191">
          <cell r="A191">
            <v>42534</v>
          </cell>
          <cell r="B191" t="e">
            <v>#DIV/0!</v>
          </cell>
          <cell r="C191">
            <v>2701.8580000000002</v>
          </cell>
          <cell r="D191" t="e">
            <v>#DIV/0!</v>
          </cell>
          <cell r="E191" t="e">
            <v>#DIV/0!</v>
          </cell>
          <cell r="F191" t="e">
            <v>#DIV/0!</v>
          </cell>
          <cell r="H191" t="e">
            <v>#DIV/0!</v>
          </cell>
          <cell r="I191" t="e">
            <v>#DIV/0!</v>
          </cell>
          <cell r="K191" t="e">
            <v>#DIV/0!</v>
          </cell>
          <cell r="L191" t="e">
            <v>#DIV/0!</v>
          </cell>
          <cell r="M191">
            <v>2701.8580000000002</v>
          </cell>
          <cell r="N191" t="e">
            <v>#DIV/0!</v>
          </cell>
          <cell r="O191" t="e">
            <v>#DIV/0!</v>
          </cell>
          <cell r="P191" t="e">
            <v>#DIV/0!</v>
          </cell>
          <cell r="R191" t="e">
            <v>#DIV/0!</v>
          </cell>
          <cell r="S191" t="e">
            <v>#DIV/0!</v>
          </cell>
          <cell r="T191" t="e">
            <v>#DIV/0!</v>
          </cell>
          <cell r="U191" t="e">
            <v>#DIV/0!</v>
          </cell>
        </row>
        <row r="192">
          <cell r="A192">
            <v>42535</v>
          </cell>
          <cell r="B192" t="e">
            <v>#DIV/0!</v>
          </cell>
          <cell r="C192">
            <v>2701.8580000000002</v>
          </cell>
          <cell r="D192" t="e">
            <v>#DIV/0!</v>
          </cell>
          <cell r="E192" t="e">
            <v>#DIV/0!</v>
          </cell>
          <cell r="F192" t="e">
            <v>#DIV/0!</v>
          </cell>
          <cell r="H192" t="e">
            <v>#DIV/0!</v>
          </cell>
          <cell r="I192" t="e">
            <v>#DIV/0!</v>
          </cell>
          <cell r="K192" t="e">
            <v>#DIV/0!</v>
          </cell>
          <cell r="L192" t="e">
            <v>#DIV/0!</v>
          </cell>
          <cell r="M192">
            <v>2701.8580000000002</v>
          </cell>
          <cell r="N192" t="e">
            <v>#DIV/0!</v>
          </cell>
          <cell r="O192" t="e">
            <v>#DIV/0!</v>
          </cell>
          <cell r="P192" t="e">
            <v>#DIV/0!</v>
          </cell>
          <cell r="R192" t="e">
            <v>#DIV/0!</v>
          </cell>
          <cell r="S192" t="e">
            <v>#DIV/0!</v>
          </cell>
          <cell r="T192" t="e">
            <v>#DIV/0!</v>
          </cell>
          <cell r="U192" t="e">
            <v>#DIV/0!</v>
          </cell>
        </row>
        <row r="193">
          <cell r="A193">
            <v>42536</v>
          </cell>
          <cell r="B193" t="e">
            <v>#DIV/0!</v>
          </cell>
          <cell r="C193">
            <v>2701.8580000000002</v>
          </cell>
          <cell r="D193" t="e">
            <v>#DIV/0!</v>
          </cell>
          <cell r="E193" t="e">
            <v>#DIV/0!</v>
          </cell>
          <cell r="F193" t="e">
            <v>#DIV/0!</v>
          </cell>
          <cell r="H193" t="e">
            <v>#DIV/0!</v>
          </cell>
          <cell r="I193" t="e">
            <v>#DIV/0!</v>
          </cell>
          <cell r="K193" t="e">
            <v>#DIV/0!</v>
          </cell>
          <cell r="L193" t="e">
            <v>#DIV/0!</v>
          </cell>
          <cell r="M193">
            <v>2701.8580000000002</v>
          </cell>
          <cell r="N193" t="e">
            <v>#DIV/0!</v>
          </cell>
          <cell r="O193" t="e">
            <v>#DIV/0!</v>
          </cell>
          <cell r="P193" t="e">
            <v>#DIV/0!</v>
          </cell>
          <cell r="R193" t="e">
            <v>#DIV/0!</v>
          </cell>
          <cell r="S193" t="e">
            <v>#DIV/0!</v>
          </cell>
          <cell r="T193" t="e">
            <v>#DIV/0!</v>
          </cell>
          <cell r="U193" t="e">
            <v>#DIV/0!</v>
          </cell>
        </row>
        <row r="194">
          <cell r="A194">
            <v>42537</v>
          </cell>
          <cell r="B194" t="e">
            <v>#DIV/0!</v>
          </cell>
          <cell r="C194">
            <v>2701.8580000000002</v>
          </cell>
          <cell r="D194" t="e">
            <v>#DIV/0!</v>
          </cell>
          <cell r="E194" t="e">
            <v>#DIV/0!</v>
          </cell>
          <cell r="F194" t="e">
            <v>#DIV/0!</v>
          </cell>
          <cell r="H194" t="e">
            <v>#DIV/0!</v>
          </cell>
          <cell r="I194" t="e">
            <v>#DIV/0!</v>
          </cell>
          <cell r="K194" t="e">
            <v>#DIV/0!</v>
          </cell>
          <cell r="L194" t="e">
            <v>#DIV/0!</v>
          </cell>
          <cell r="M194">
            <v>2701.8580000000002</v>
          </cell>
          <cell r="N194" t="e">
            <v>#DIV/0!</v>
          </cell>
          <cell r="O194" t="e">
            <v>#DIV/0!</v>
          </cell>
          <cell r="P194" t="e">
            <v>#DIV/0!</v>
          </cell>
          <cell r="R194" t="e">
            <v>#DIV/0!</v>
          </cell>
          <cell r="S194" t="e">
            <v>#DIV/0!</v>
          </cell>
          <cell r="T194" t="e">
            <v>#DIV/0!</v>
          </cell>
          <cell r="U194" t="e">
            <v>#DIV/0!</v>
          </cell>
        </row>
        <row r="195">
          <cell r="A195">
            <v>42538</v>
          </cell>
          <cell r="B195" t="e">
            <v>#DIV/0!</v>
          </cell>
          <cell r="C195">
            <v>2701.8580000000002</v>
          </cell>
          <cell r="D195" t="e">
            <v>#DIV/0!</v>
          </cell>
          <cell r="E195" t="e">
            <v>#DIV/0!</v>
          </cell>
          <cell r="F195" t="e">
            <v>#DIV/0!</v>
          </cell>
          <cell r="H195" t="e">
            <v>#DIV/0!</v>
          </cell>
          <cell r="I195" t="e">
            <v>#DIV/0!</v>
          </cell>
          <cell r="K195" t="e">
            <v>#DIV/0!</v>
          </cell>
          <cell r="L195" t="e">
            <v>#DIV/0!</v>
          </cell>
          <cell r="M195">
            <v>2701.8580000000002</v>
          </cell>
          <cell r="N195" t="e">
            <v>#DIV/0!</v>
          </cell>
          <cell r="O195" t="e">
            <v>#DIV/0!</v>
          </cell>
          <cell r="P195" t="e">
            <v>#DIV/0!</v>
          </cell>
          <cell r="R195" t="e">
            <v>#DIV/0!</v>
          </cell>
          <cell r="S195" t="e">
            <v>#DIV/0!</v>
          </cell>
          <cell r="T195" t="e">
            <v>#DIV/0!</v>
          </cell>
          <cell r="U195" t="e">
            <v>#DIV/0!</v>
          </cell>
        </row>
        <row r="196">
          <cell r="A196">
            <v>42541</v>
          </cell>
          <cell r="B196" t="e">
            <v>#DIV/0!</v>
          </cell>
          <cell r="C196">
            <v>2701.8580000000002</v>
          </cell>
          <cell r="D196" t="e">
            <v>#DIV/0!</v>
          </cell>
          <cell r="E196" t="e">
            <v>#DIV/0!</v>
          </cell>
          <cell r="F196" t="e">
            <v>#DIV/0!</v>
          </cell>
          <cell r="H196" t="e">
            <v>#DIV/0!</v>
          </cell>
          <cell r="I196" t="e">
            <v>#DIV/0!</v>
          </cell>
          <cell r="K196" t="e">
            <v>#DIV/0!</v>
          </cell>
          <cell r="L196" t="e">
            <v>#DIV/0!</v>
          </cell>
          <cell r="M196">
            <v>2701.8580000000002</v>
          </cell>
          <cell r="N196" t="e">
            <v>#DIV/0!</v>
          </cell>
          <cell r="O196" t="e">
            <v>#DIV/0!</v>
          </cell>
          <cell r="P196" t="e">
            <v>#DIV/0!</v>
          </cell>
          <cell r="R196" t="e">
            <v>#DIV/0!</v>
          </cell>
          <cell r="S196" t="e">
            <v>#DIV/0!</v>
          </cell>
          <cell r="T196" t="e">
            <v>#DIV/0!</v>
          </cell>
          <cell r="U196" t="e">
            <v>#DIV/0!</v>
          </cell>
        </row>
        <row r="197">
          <cell r="A197">
            <v>42542</v>
          </cell>
          <cell r="B197" t="e">
            <v>#DIV/0!</v>
          </cell>
          <cell r="C197">
            <v>2701.8580000000002</v>
          </cell>
          <cell r="D197" t="e">
            <v>#DIV/0!</v>
          </cell>
          <cell r="E197" t="e">
            <v>#DIV/0!</v>
          </cell>
          <cell r="F197" t="e">
            <v>#DIV/0!</v>
          </cell>
          <cell r="H197" t="e">
            <v>#DIV/0!</v>
          </cell>
          <cell r="I197" t="e">
            <v>#DIV/0!</v>
          </cell>
          <cell r="K197" t="e">
            <v>#DIV/0!</v>
          </cell>
          <cell r="L197" t="e">
            <v>#DIV/0!</v>
          </cell>
          <cell r="M197">
            <v>2701.8580000000002</v>
          </cell>
          <cell r="N197" t="e">
            <v>#DIV/0!</v>
          </cell>
          <cell r="O197" t="e">
            <v>#DIV/0!</v>
          </cell>
          <cell r="P197" t="e">
            <v>#DIV/0!</v>
          </cell>
          <cell r="R197" t="e">
            <v>#DIV/0!</v>
          </cell>
          <cell r="S197" t="e">
            <v>#DIV/0!</v>
          </cell>
          <cell r="T197" t="e">
            <v>#DIV/0!</v>
          </cell>
          <cell r="U197" t="e">
            <v>#DIV/0!</v>
          </cell>
        </row>
        <row r="198">
          <cell r="A198">
            <v>42543</v>
          </cell>
          <cell r="B198" t="e">
            <v>#DIV/0!</v>
          </cell>
          <cell r="C198">
            <v>2701.8580000000002</v>
          </cell>
          <cell r="D198" t="e">
            <v>#DIV/0!</v>
          </cell>
          <cell r="E198" t="e">
            <v>#DIV/0!</v>
          </cell>
          <cell r="F198" t="e">
            <v>#DIV/0!</v>
          </cell>
          <cell r="H198" t="e">
            <v>#DIV/0!</v>
          </cell>
          <cell r="I198" t="e">
            <v>#DIV/0!</v>
          </cell>
          <cell r="K198" t="e">
            <v>#DIV/0!</v>
          </cell>
          <cell r="L198" t="e">
            <v>#DIV/0!</v>
          </cell>
          <cell r="M198">
            <v>2701.8580000000002</v>
          </cell>
          <cell r="N198" t="e">
            <v>#DIV/0!</v>
          </cell>
          <cell r="O198" t="e">
            <v>#DIV/0!</v>
          </cell>
          <cell r="P198" t="e">
            <v>#DIV/0!</v>
          </cell>
          <cell r="R198" t="e">
            <v>#DIV/0!</v>
          </cell>
          <cell r="S198" t="e">
            <v>#DIV/0!</v>
          </cell>
          <cell r="T198" t="e">
            <v>#DIV/0!</v>
          </cell>
          <cell r="U198" t="e">
            <v>#DIV/0!</v>
          </cell>
        </row>
        <row r="199">
          <cell r="A199">
            <v>42544</v>
          </cell>
          <cell r="B199" t="e">
            <v>#DIV/0!</v>
          </cell>
          <cell r="C199">
            <v>2701.8580000000002</v>
          </cell>
          <cell r="D199" t="e">
            <v>#DIV/0!</v>
          </cell>
          <cell r="E199" t="e">
            <v>#DIV/0!</v>
          </cell>
          <cell r="F199" t="e">
            <v>#DIV/0!</v>
          </cell>
          <cell r="H199" t="e">
            <v>#DIV/0!</v>
          </cell>
          <cell r="I199" t="e">
            <v>#DIV/0!</v>
          </cell>
          <cell r="K199" t="e">
            <v>#DIV/0!</v>
          </cell>
          <cell r="L199" t="e">
            <v>#DIV/0!</v>
          </cell>
          <cell r="M199">
            <v>2701.8580000000002</v>
          </cell>
          <cell r="N199" t="e">
            <v>#DIV/0!</v>
          </cell>
          <cell r="O199" t="e">
            <v>#DIV/0!</v>
          </cell>
          <cell r="P199" t="e">
            <v>#DIV/0!</v>
          </cell>
          <cell r="R199" t="e">
            <v>#DIV/0!</v>
          </cell>
          <cell r="S199" t="e">
            <v>#DIV/0!</v>
          </cell>
          <cell r="T199" t="e">
            <v>#DIV/0!</v>
          </cell>
          <cell r="U199" t="e">
            <v>#DIV/0!</v>
          </cell>
        </row>
        <row r="200">
          <cell r="A200">
            <v>42545</v>
          </cell>
          <cell r="B200" t="e">
            <v>#DIV/0!</v>
          </cell>
          <cell r="C200">
            <v>2701.8580000000002</v>
          </cell>
          <cell r="D200" t="e">
            <v>#DIV/0!</v>
          </cell>
          <cell r="E200" t="e">
            <v>#DIV/0!</v>
          </cell>
          <cell r="F200" t="e">
            <v>#DIV/0!</v>
          </cell>
          <cell r="H200" t="e">
            <v>#DIV/0!</v>
          </cell>
          <cell r="I200" t="e">
            <v>#DIV/0!</v>
          </cell>
          <cell r="K200" t="e">
            <v>#DIV/0!</v>
          </cell>
          <cell r="L200" t="e">
            <v>#DIV/0!</v>
          </cell>
          <cell r="M200">
            <v>2701.8580000000002</v>
          </cell>
          <cell r="N200" t="e">
            <v>#DIV/0!</v>
          </cell>
          <cell r="O200" t="e">
            <v>#DIV/0!</v>
          </cell>
          <cell r="P200" t="e">
            <v>#DIV/0!</v>
          </cell>
          <cell r="R200" t="e">
            <v>#DIV/0!</v>
          </cell>
          <cell r="S200" t="e">
            <v>#DIV/0!</v>
          </cell>
          <cell r="T200" t="e">
            <v>#DIV/0!</v>
          </cell>
          <cell r="U200" t="e">
            <v>#DIV/0!</v>
          </cell>
        </row>
        <row r="201">
          <cell r="A201">
            <v>42548</v>
          </cell>
          <cell r="B201" t="e">
            <v>#DIV/0!</v>
          </cell>
          <cell r="C201">
            <v>2701.8580000000002</v>
          </cell>
          <cell r="D201" t="e">
            <v>#DIV/0!</v>
          </cell>
          <cell r="E201" t="e">
            <v>#DIV/0!</v>
          </cell>
          <cell r="F201" t="e">
            <v>#DIV/0!</v>
          </cell>
          <cell r="H201" t="e">
            <v>#DIV/0!</v>
          </cell>
          <cell r="I201" t="e">
            <v>#DIV/0!</v>
          </cell>
          <cell r="K201" t="e">
            <v>#DIV/0!</v>
          </cell>
          <cell r="L201" t="e">
            <v>#DIV/0!</v>
          </cell>
          <cell r="M201">
            <v>2701.8580000000002</v>
          </cell>
          <cell r="N201" t="e">
            <v>#DIV/0!</v>
          </cell>
          <cell r="O201" t="e">
            <v>#DIV/0!</v>
          </cell>
          <cell r="P201" t="e">
            <v>#DIV/0!</v>
          </cell>
          <cell r="R201" t="e">
            <v>#DIV/0!</v>
          </cell>
          <cell r="S201" t="e">
            <v>#DIV/0!</v>
          </cell>
          <cell r="T201" t="e">
            <v>#DIV/0!</v>
          </cell>
          <cell r="U201" t="e">
            <v>#DIV/0!</v>
          </cell>
        </row>
        <row r="202">
          <cell r="A202">
            <v>42549</v>
          </cell>
          <cell r="B202" t="e">
            <v>#DIV/0!</v>
          </cell>
          <cell r="C202">
            <v>2701.8580000000002</v>
          </cell>
          <cell r="D202" t="e">
            <v>#DIV/0!</v>
          </cell>
          <cell r="E202" t="e">
            <v>#DIV/0!</v>
          </cell>
          <cell r="F202" t="e">
            <v>#DIV/0!</v>
          </cell>
          <cell r="H202" t="e">
            <v>#DIV/0!</v>
          </cell>
          <cell r="I202" t="e">
            <v>#DIV/0!</v>
          </cell>
          <cell r="K202" t="e">
            <v>#DIV/0!</v>
          </cell>
          <cell r="L202" t="e">
            <v>#DIV/0!</v>
          </cell>
          <cell r="M202">
            <v>2701.8580000000002</v>
          </cell>
          <cell r="N202" t="e">
            <v>#DIV/0!</v>
          </cell>
          <cell r="O202" t="e">
            <v>#DIV/0!</v>
          </cell>
          <cell r="P202" t="e">
            <v>#DIV/0!</v>
          </cell>
          <cell r="R202" t="e">
            <v>#DIV/0!</v>
          </cell>
          <cell r="S202" t="e">
            <v>#DIV/0!</v>
          </cell>
          <cell r="T202" t="e">
            <v>#DIV/0!</v>
          </cell>
          <cell r="U202" t="e">
            <v>#DIV/0!</v>
          </cell>
        </row>
        <row r="203">
          <cell r="A203">
            <v>42550</v>
          </cell>
          <cell r="B203" t="e">
            <v>#DIV/0!</v>
          </cell>
          <cell r="C203">
            <v>2701.8580000000002</v>
          </cell>
          <cell r="D203" t="e">
            <v>#DIV/0!</v>
          </cell>
          <cell r="E203" t="e">
            <v>#DIV/0!</v>
          </cell>
          <cell r="F203" t="e">
            <v>#DIV/0!</v>
          </cell>
          <cell r="H203" t="e">
            <v>#DIV/0!</v>
          </cell>
          <cell r="I203" t="e">
            <v>#DIV/0!</v>
          </cell>
          <cell r="K203" t="e">
            <v>#DIV/0!</v>
          </cell>
          <cell r="L203" t="e">
            <v>#DIV/0!</v>
          </cell>
          <cell r="M203">
            <v>2701.8580000000002</v>
          </cell>
          <cell r="N203" t="e">
            <v>#DIV/0!</v>
          </cell>
          <cell r="O203" t="e">
            <v>#DIV/0!</v>
          </cell>
          <cell r="P203" t="e">
            <v>#DIV/0!</v>
          </cell>
          <cell r="R203" t="e">
            <v>#DIV/0!</v>
          </cell>
          <cell r="S203" t="e">
            <v>#DIV/0!</v>
          </cell>
          <cell r="T203" t="e">
            <v>#DIV/0!</v>
          </cell>
          <cell r="U203" t="e">
            <v>#DIV/0!</v>
          </cell>
        </row>
        <row r="204">
          <cell r="A204">
            <v>42551</v>
          </cell>
          <cell r="B204" t="e">
            <v>#DIV/0!</v>
          </cell>
          <cell r="C204">
            <v>2701.8580000000002</v>
          </cell>
          <cell r="D204" t="e">
            <v>#DIV/0!</v>
          </cell>
          <cell r="E204" t="e">
            <v>#DIV/0!</v>
          </cell>
          <cell r="F204" t="e">
            <v>#DIV/0!</v>
          </cell>
          <cell r="H204" t="e">
            <v>#DIV/0!</v>
          </cell>
          <cell r="I204" t="e">
            <v>#DIV/0!</v>
          </cell>
          <cell r="K204" t="e">
            <v>#DIV/0!</v>
          </cell>
          <cell r="L204" t="e">
            <v>#DIV/0!</v>
          </cell>
          <cell r="M204">
            <v>2701.8580000000002</v>
          </cell>
          <cell r="N204" t="e">
            <v>#DIV/0!</v>
          </cell>
          <cell r="O204" t="e">
            <v>#DIV/0!</v>
          </cell>
          <cell r="P204" t="e">
            <v>#DIV/0!</v>
          </cell>
          <cell r="R204" t="e">
            <v>#DIV/0!</v>
          </cell>
          <cell r="S204" t="e">
            <v>#DIV/0!</v>
          </cell>
          <cell r="T204" t="e">
            <v>#DIV/0!</v>
          </cell>
          <cell r="U204" t="e">
            <v>#DIV/0!</v>
          </cell>
        </row>
        <row r="205">
          <cell r="A205">
            <v>42552</v>
          </cell>
          <cell r="B205" t="e">
            <v>#DIV/0!</v>
          </cell>
          <cell r="C205">
            <v>2701.8580000000002</v>
          </cell>
          <cell r="D205" t="e">
            <v>#DIV/0!</v>
          </cell>
          <cell r="E205" t="e">
            <v>#DIV/0!</v>
          </cell>
          <cell r="F205" t="e">
            <v>#DIV/0!</v>
          </cell>
          <cell r="H205" t="e">
            <v>#DIV/0!</v>
          </cell>
          <cell r="I205" t="e">
            <v>#DIV/0!</v>
          </cell>
          <cell r="K205" t="e">
            <v>#DIV/0!</v>
          </cell>
          <cell r="L205" t="e">
            <v>#DIV/0!</v>
          </cell>
          <cell r="M205">
            <v>2701.8580000000002</v>
          </cell>
          <cell r="N205" t="e">
            <v>#DIV/0!</v>
          </cell>
          <cell r="O205" t="e">
            <v>#DIV/0!</v>
          </cell>
          <cell r="P205" t="e">
            <v>#DIV/0!</v>
          </cell>
          <cell r="R205" t="e">
            <v>#DIV/0!</v>
          </cell>
          <cell r="S205" t="e">
            <v>#DIV/0!</v>
          </cell>
          <cell r="T205" t="e">
            <v>#DIV/0!</v>
          </cell>
          <cell r="U205" t="e">
            <v>#DIV/0!</v>
          </cell>
        </row>
        <row r="206">
          <cell r="A206">
            <v>42555</v>
          </cell>
          <cell r="B206" t="e">
            <v>#DIV/0!</v>
          </cell>
          <cell r="C206">
            <v>2701.8580000000002</v>
          </cell>
          <cell r="D206" t="e">
            <v>#DIV/0!</v>
          </cell>
          <cell r="E206" t="e">
            <v>#DIV/0!</v>
          </cell>
          <cell r="F206" t="e">
            <v>#DIV/0!</v>
          </cell>
          <cell r="H206" t="e">
            <v>#DIV/0!</v>
          </cell>
          <cell r="I206" t="e">
            <v>#DIV/0!</v>
          </cell>
          <cell r="K206" t="e">
            <v>#DIV/0!</v>
          </cell>
          <cell r="L206" t="e">
            <v>#DIV/0!</v>
          </cell>
          <cell r="M206">
            <v>2701.8580000000002</v>
          </cell>
          <cell r="N206" t="e">
            <v>#DIV/0!</v>
          </cell>
          <cell r="O206" t="e">
            <v>#DIV/0!</v>
          </cell>
          <cell r="P206" t="e">
            <v>#DIV/0!</v>
          </cell>
          <cell r="R206" t="e">
            <v>#DIV/0!</v>
          </cell>
          <cell r="S206" t="e">
            <v>#DIV/0!</v>
          </cell>
          <cell r="T206" t="e">
            <v>#DIV/0!</v>
          </cell>
          <cell r="U206" t="e">
            <v>#DIV/0!</v>
          </cell>
        </row>
        <row r="207">
          <cell r="A207">
            <v>42556</v>
          </cell>
          <cell r="B207" t="e">
            <v>#DIV/0!</v>
          </cell>
          <cell r="C207">
            <v>2701.8580000000002</v>
          </cell>
          <cell r="D207" t="e">
            <v>#DIV/0!</v>
          </cell>
          <cell r="E207" t="e">
            <v>#DIV/0!</v>
          </cell>
          <cell r="F207" t="e">
            <v>#DIV/0!</v>
          </cell>
          <cell r="H207" t="e">
            <v>#DIV/0!</v>
          </cell>
          <cell r="I207" t="e">
            <v>#DIV/0!</v>
          </cell>
          <cell r="K207" t="e">
            <v>#DIV/0!</v>
          </cell>
          <cell r="L207" t="e">
            <v>#DIV/0!</v>
          </cell>
          <cell r="M207">
            <v>2701.8580000000002</v>
          </cell>
          <cell r="N207" t="e">
            <v>#DIV/0!</v>
          </cell>
          <cell r="O207" t="e">
            <v>#DIV/0!</v>
          </cell>
          <cell r="P207" t="e">
            <v>#DIV/0!</v>
          </cell>
          <cell r="R207" t="e">
            <v>#DIV/0!</v>
          </cell>
          <cell r="S207" t="e">
            <v>#DIV/0!</v>
          </cell>
          <cell r="T207" t="e">
            <v>#DIV/0!</v>
          </cell>
          <cell r="U207" t="e">
            <v>#DIV/0!</v>
          </cell>
        </row>
        <row r="208">
          <cell r="A208">
            <v>42557</v>
          </cell>
          <cell r="B208" t="e">
            <v>#DIV/0!</v>
          </cell>
          <cell r="C208">
            <v>2701.8580000000002</v>
          </cell>
          <cell r="D208" t="e">
            <v>#DIV/0!</v>
          </cell>
          <cell r="E208" t="e">
            <v>#DIV/0!</v>
          </cell>
          <cell r="F208" t="e">
            <v>#DIV/0!</v>
          </cell>
          <cell r="H208" t="e">
            <v>#DIV/0!</v>
          </cell>
          <cell r="I208" t="e">
            <v>#DIV/0!</v>
          </cell>
          <cell r="K208" t="e">
            <v>#DIV/0!</v>
          </cell>
          <cell r="L208" t="e">
            <v>#DIV/0!</v>
          </cell>
          <cell r="M208">
            <v>2701.8580000000002</v>
          </cell>
          <cell r="N208" t="e">
            <v>#DIV/0!</v>
          </cell>
          <cell r="O208" t="e">
            <v>#DIV/0!</v>
          </cell>
          <cell r="P208" t="e">
            <v>#DIV/0!</v>
          </cell>
          <cell r="R208" t="e">
            <v>#DIV/0!</v>
          </cell>
          <cell r="S208" t="e">
            <v>#DIV/0!</v>
          </cell>
          <cell r="T208" t="e">
            <v>#DIV/0!</v>
          </cell>
          <cell r="U208" t="e">
            <v>#DIV/0!</v>
          </cell>
        </row>
        <row r="209">
          <cell r="A209">
            <v>42558</v>
          </cell>
          <cell r="B209" t="e">
            <v>#DIV/0!</v>
          </cell>
          <cell r="C209">
            <v>2701.8580000000002</v>
          </cell>
          <cell r="D209" t="e">
            <v>#DIV/0!</v>
          </cell>
          <cell r="E209" t="e">
            <v>#DIV/0!</v>
          </cell>
          <cell r="F209" t="e">
            <v>#DIV/0!</v>
          </cell>
          <cell r="H209" t="e">
            <v>#DIV/0!</v>
          </cell>
          <cell r="I209" t="e">
            <v>#DIV/0!</v>
          </cell>
          <cell r="K209" t="e">
            <v>#DIV/0!</v>
          </cell>
          <cell r="L209" t="e">
            <v>#DIV/0!</v>
          </cell>
          <cell r="M209">
            <v>2701.8580000000002</v>
          </cell>
          <cell r="N209" t="e">
            <v>#DIV/0!</v>
          </cell>
          <cell r="O209" t="e">
            <v>#DIV/0!</v>
          </cell>
          <cell r="P209" t="e">
            <v>#DIV/0!</v>
          </cell>
          <cell r="R209" t="e">
            <v>#DIV/0!</v>
          </cell>
          <cell r="S209" t="e">
            <v>#DIV/0!</v>
          </cell>
          <cell r="T209" t="e">
            <v>#DIV/0!</v>
          </cell>
          <cell r="U209" t="e">
            <v>#DIV/0!</v>
          </cell>
        </row>
        <row r="210">
          <cell r="A210">
            <v>42559</v>
          </cell>
          <cell r="B210" t="e">
            <v>#DIV/0!</v>
          </cell>
          <cell r="C210">
            <v>2701.8580000000002</v>
          </cell>
          <cell r="D210" t="e">
            <v>#DIV/0!</v>
          </cell>
          <cell r="E210" t="e">
            <v>#DIV/0!</v>
          </cell>
          <cell r="F210" t="e">
            <v>#DIV/0!</v>
          </cell>
          <cell r="H210" t="e">
            <v>#DIV/0!</v>
          </cell>
          <cell r="I210" t="e">
            <v>#DIV/0!</v>
          </cell>
          <cell r="K210" t="e">
            <v>#DIV/0!</v>
          </cell>
          <cell r="L210" t="e">
            <v>#DIV/0!</v>
          </cell>
          <cell r="M210">
            <v>2701.8580000000002</v>
          </cell>
          <cell r="N210" t="e">
            <v>#DIV/0!</v>
          </cell>
          <cell r="O210" t="e">
            <v>#DIV/0!</v>
          </cell>
          <cell r="P210" t="e">
            <v>#DIV/0!</v>
          </cell>
          <cell r="R210" t="e">
            <v>#DIV/0!</v>
          </cell>
          <cell r="S210" t="e">
            <v>#DIV/0!</v>
          </cell>
          <cell r="T210" t="e">
            <v>#DIV/0!</v>
          </cell>
          <cell r="U210" t="e">
            <v>#DIV/0!</v>
          </cell>
        </row>
        <row r="211">
          <cell r="A211">
            <v>42562</v>
          </cell>
          <cell r="B211" t="e">
            <v>#DIV/0!</v>
          </cell>
          <cell r="C211">
            <v>2701.8580000000002</v>
          </cell>
          <cell r="D211" t="e">
            <v>#DIV/0!</v>
          </cell>
          <cell r="E211" t="e">
            <v>#DIV/0!</v>
          </cell>
          <cell r="F211" t="e">
            <v>#DIV/0!</v>
          </cell>
          <cell r="H211" t="e">
            <v>#DIV/0!</v>
          </cell>
          <cell r="I211" t="e">
            <v>#DIV/0!</v>
          </cell>
          <cell r="K211" t="e">
            <v>#DIV/0!</v>
          </cell>
          <cell r="L211" t="e">
            <v>#DIV/0!</v>
          </cell>
          <cell r="M211">
            <v>2701.8580000000002</v>
          </cell>
          <cell r="N211" t="e">
            <v>#DIV/0!</v>
          </cell>
          <cell r="O211" t="e">
            <v>#DIV/0!</v>
          </cell>
          <cell r="P211" t="e">
            <v>#DIV/0!</v>
          </cell>
          <cell r="R211" t="e">
            <v>#DIV/0!</v>
          </cell>
          <cell r="S211" t="e">
            <v>#DIV/0!</v>
          </cell>
          <cell r="T211" t="e">
            <v>#DIV/0!</v>
          </cell>
          <cell r="U211" t="e">
            <v>#DIV/0!</v>
          </cell>
        </row>
        <row r="212">
          <cell r="A212">
            <v>42563</v>
          </cell>
          <cell r="B212" t="e">
            <v>#DIV/0!</v>
          </cell>
          <cell r="C212">
            <v>2701.8580000000002</v>
          </cell>
          <cell r="D212" t="e">
            <v>#DIV/0!</v>
          </cell>
          <cell r="E212" t="e">
            <v>#DIV/0!</v>
          </cell>
          <cell r="F212" t="e">
            <v>#DIV/0!</v>
          </cell>
          <cell r="H212" t="e">
            <v>#DIV/0!</v>
          </cell>
          <cell r="I212" t="e">
            <v>#DIV/0!</v>
          </cell>
          <cell r="K212" t="e">
            <v>#DIV/0!</v>
          </cell>
          <cell r="L212" t="e">
            <v>#DIV/0!</v>
          </cell>
          <cell r="M212">
            <v>2701.8580000000002</v>
          </cell>
          <cell r="N212" t="e">
            <v>#DIV/0!</v>
          </cell>
          <cell r="O212" t="e">
            <v>#DIV/0!</v>
          </cell>
          <cell r="P212" t="e">
            <v>#DIV/0!</v>
          </cell>
          <cell r="R212" t="e">
            <v>#DIV/0!</v>
          </cell>
          <cell r="S212" t="e">
            <v>#DIV/0!</v>
          </cell>
          <cell r="T212" t="e">
            <v>#DIV/0!</v>
          </cell>
          <cell r="U212" t="e">
            <v>#DIV/0!</v>
          </cell>
        </row>
        <row r="213">
          <cell r="A213">
            <v>42564</v>
          </cell>
          <cell r="B213" t="e">
            <v>#DIV/0!</v>
          </cell>
          <cell r="C213">
            <v>2701.8580000000002</v>
          </cell>
          <cell r="D213" t="e">
            <v>#DIV/0!</v>
          </cell>
          <cell r="E213" t="e">
            <v>#DIV/0!</v>
          </cell>
          <cell r="F213" t="e">
            <v>#DIV/0!</v>
          </cell>
          <cell r="H213" t="e">
            <v>#DIV/0!</v>
          </cell>
          <cell r="I213" t="e">
            <v>#DIV/0!</v>
          </cell>
          <cell r="K213" t="e">
            <v>#DIV/0!</v>
          </cell>
          <cell r="L213" t="e">
            <v>#DIV/0!</v>
          </cell>
          <cell r="M213">
            <v>2701.8580000000002</v>
          </cell>
          <cell r="N213" t="e">
            <v>#DIV/0!</v>
          </cell>
          <cell r="O213" t="e">
            <v>#DIV/0!</v>
          </cell>
          <cell r="P213" t="e">
            <v>#DIV/0!</v>
          </cell>
          <cell r="R213" t="e">
            <v>#DIV/0!</v>
          </cell>
          <cell r="S213" t="e">
            <v>#DIV/0!</v>
          </cell>
          <cell r="T213" t="e">
            <v>#DIV/0!</v>
          </cell>
          <cell r="U213" t="e">
            <v>#DIV/0!</v>
          </cell>
        </row>
        <row r="214">
          <cell r="A214">
            <v>42565</v>
          </cell>
          <cell r="B214" t="e">
            <v>#DIV/0!</v>
          </cell>
          <cell r="C214">
            <v>2701.8580000000002</v>
          </cell>
          <cell r="D214" t="e">
            <v>#DIV/0!</v>
          </cell>
          <cell r="E214" t="e">
            <v>#DIV/0!</v>
          </cell>
          <cell r="F214" t="e">
            <v>#DIV/0!</v>
          </cell>
          <cell r="H214" t="e">
            <v>#DIV/0!</v>
          </cell>
          <cell r="I214" t="e">
            <v>#DIV/0!</v>
          </cell>
          <cell r="K214" t="e">
            <v>#DIV/0!</v>
          </cell>
          <cell r="L214" t="e">
            <v>#DIV/0!</v>
          </cell>
          <cell r="M214">
            <v>2701.8580000000002</v>
          </cell>
          <cell r="N214" t="e">
            <v>#DIV/0!</v>
          </cell>
          <cell r="O214" t="e">
            <v>#DIV/0!</v>
          </cell>
          <cell r="P214" t="e">
            <v>#DIV/0!</v>
          </cell>
          <cell r="R214" t="e">
            <v>#DIV/0!</v>
          </cell>
          <cell r="S214" t="e">
            <v>#DIV/0!</v>
          </cell>
          <cell r="T214" t="e">
            <v>#DIV/0!</v>
          </cell>
          <cell r="U214" t="e">
            <v>#DIV/0!</v>
          </cell>
        </row>
        <row r="215">
          <cell r="A215">
            <v>42566</v>
          </cell>
          <cell r="B215" t="e">
            <v>#DIV/0!</v>
          </cell>
          <cell r="C215">
            <v>2701.8580000000002</v>
          </cell>
          <cell r="D215" t="e">
            <v>#DIV/0!</v>
          </cell>
          <cell r="E215" t="e">
            <v>#DIV/0!</v>
          </cell>
          <cell r="F215" t="e">
            <v>#DIV/0!</v>
          </cell>
          <cell r="H215" t="e">
            <v>#DIV/0!</v>
          </cell>
          <cell r="I215" t="e">
            <v>#DIV/0!</v>
          </cell>
          <cell r="K215" t="e">
            <v>#DIV/0!</v>
          </cell>
          <cell r="L215" t="e">
            <v>#DIV/0!</v>
          </cell>
          <cell r="M215">
            <v>2701.8580000000002</v>
          </cell>
          <cell r="N215" t="e">
            <v>#DIV/0!</v>
          </cell>
          <cell r="O215" t="e">
            <v>#DIV/0!</v>
          </cell>
          <cell r="P215" t="e">
            <v>#DIV/0!</v>
          </cell>
          <cell r="R215" t="e">
            <v>#DIV/0!</v>
          </cell>
          <cell r="S215" t="e">
            <v>#DIV/0!</v>
          </cell>
          <cell r="T215" t="e">
            <v>#DIV/0!</v>
          </cell>
          <cell r="U215" t="e">
            <v>#DIV/0!</v>
          </cell>
        </row>
        <row r="216">
          <cell r="A216">
            <v>42569</v>
          </cell>
          <cell r="B216" t="e">
            <v>#DIV/0!</v>
          </cell>
          <cell r="C216">
            <v>2701.8580000000002</v>
          </cell>
          <cell r="D216" t="e">
            <v>#DIV/0!</v>
          </cell>
          <cell r="E216" t="e">
            <v>#DIV/0!</v>
          </cell>
          <cell r="F216" t="e">
            <v>#DIV/0!</v>
          </cell>
          <cell r="H216" t="e">
            <v>#DIV/0!</v>
          </cell>
          <cell r="I216" t="e">
            <v>#DIV/0!</v>
          </cell>
          <cell r="K216" t="e">
            <v>#DIV/0!</v>
          </cell>
          <cell r="L216" t="e">
            <v>#DIV/0!</v>
          </cell>
          <cell r="M216">
            <v>2701.8580000000002</v>
          </cell>
          <cell r="N216" t="e">
            <v>#DIV/0!</v>
          </cell>
          <cell r="O216" t="e">
            <v>#DIV/0!</v>
          </cell>
          <cell r="P216" t="e">
            <v>#DIV/0!</v>
          </cell>
          <cell r="R216" t="e">
            <v>#DIV/0!</v>
          </cell>
          <cell r="S216" t="e">
            <v>#DIV/0!</v>
          </cell>
          <cell r="T216" t="e">
            <v>#DIV/0!</v>
          </cell>
          <cell r="U216" t="e">
            <v>#DIV/0!</v>
          </cell>
        </row>
        <row r="217">
          <cell r="A217">
            <v>42570</v>
          </cell>
          <cell r="B217" t="e">
            <v>#DIV/0!</v>
          </cell>
          <cell r="C217">
            <v>2701.8580000000002</v>
          </cell>
          <cell r="D217" t="e">
            <v>#DIV/0!</v>
          </cell>
          <cell r="E217" t="e">
            <v>#DIV/0!</v>
          </cell>
          <cell r="F217" t="e">
            <v>#DIV/0!</v>
          </cell>
          <cell r="H217" t="e">
            <v>#DIV/0!</v>
          </cell>
          <cell r="I217" t="e">
            <v>#DIV/0!</v>
          </cell>
          <cell r="K217" t="e">
            <v>#DIV/0!</v>
          </cell>
          <cell r="L217" t="e">
            <v>#DIV/0!</v>
          </cell>
          <cell r="M217">
            <v>2701.8580000000002</v>
          </cell>
          <cell r="N217" t="e">
            <v>#DIV/0!</v>
          </cell>
          <cell r="O217" t="e">
            <v>#DIV/0!</v>
          </cell>
          <cell r="P217" t="e">
            <v>#DIV/0!</v>
          </cell>
          <cell r="R217" t="e">
            <v>#DIV/0!</v>
          </cell>
          <cell r="S217" t="e">
            <v>#DIV/0!</v>
          </cell>
          <cell r="T217" t="e">
            <v>#DIV/0!</v>
          </cell>
          <cell r="U217" t="e">
            <v>#DIV/0!</v>
          </cell>
        </row>
        <row r="218">
          <cell r="A218">
            <v>42571</v>
          </cell>
          <cell r="B218" t="e">
            <v>#DIV/0!</v>
          </cell>
          <cell r="C218">
            <v>2701.8580000000002</v>
          </cell>
          <cell r="D218" t="e">
            <v>#DIV/0!</v>
          </cell>
          <cell r="E218" t="e">
            <v>#DIV/0!</v>
          </cell>
          <cell r="F218" t="e">
            <v>#DIV/0!</v>
          </cell>
          <cell r="H218" t="e">
            <v>#DIV/0!</v>
          </cell>
          <cell r="I218" t="e">
            <v>#DIV/0!</v>
          </cell>
          <cell r="K218" t="e">
            <v>#DIV/0!</v>
          </cell>
          <cell r="L218" t="e">
            <v>#DIV/0!</v>
          </cell>
          <cell r="M218">
            <v>2701.8580000000002</v>
          </cell>
          <cell r="N218" t="e">
            <v>#DIV/0!</v>
          </cell>
          <cell r="O218" t="e">
            <v>#DIV/0!</v>
          </cell>
          <cell r="P218" t="e">
            <v>#DIV/0!</v>
          </cell>
          <cell r="R218" t="e">
            <v>#DIV/0!</v>
          </cell>
          <cell r="S218" t="e">
            <v>#DIV/0!</v>
          </cell>
          <cell r="T218" t="e">
            <v>#DIV/0!</v>
          </cell>
          <cell r="U218" t="e">
            <v>#DIV/0!</v>
          </cell>
        </row>
        <row r="219">
          <cell r="A219">
            <v>42572</v>
          </cell>
          <cell r="B219" t="e">
            <v>#DIV/0!</v>
          </cell>
          <cell r="C219">
            <v>2701.8580000000002</v>
          </cell>
          <cell r="D219" t="e">
            <v>#DIV/0!</v>
          </cell>
          <cell r="E219" t="e">
            <v>#DIV/0!</v>
          </cell>
          <cell r="F219" t="e">
            <v>#DIV/0!</v>
          </cell>
          <cell r="H219" t="e">
            <v>#DIV/0!</v>
          </cell>
          <cell r="I219" t="e">
            <v>#DIV/0!</v>
          </cell>
          <cell r="K219" t="e">
            <v>#DIV/0!</v>
          </cell>
          <cell r="L219" t="e">
            <v>#DIV/0!</v>
          </cell>
          <cell r="M219">
            <v>2701.8580000000002</v>
          </cell>
          <cell r="N219" t="e">
            <v>#DIV/0!</v>
          </cell>
          <cell r="O219" t="e">
            <v>#DIV/0!</v>
          </cell>
          <cell r="P219" t="e">
            <v>#DIV/0!</v>
          </cell>
          <cell r="R219" t="e">
            <v>#DIV/0!</v>
          </cell>
          <cell r="S219" t="e">
            <v>#DIV/0!</v>
          </cell>
          <cell r="T219" t="e">
            <v>#DIV/0!</v>
          </cell>
          <cell r="U219" t="e">
            <v>#DIV/0!</v>
          </cell>
        </row>
        <row r="220">
          <cell r="A220">
            <v>42573</v>
          </cell>
          <cell r="B220" t="e">
            <v>#DIV/0!</v>
          </cell>
          <cell r="C220">
            <v>2701.8580000000002</v>
          </cell>
          <cell r="D220" t="e">
            <v>#DIV/0!</v>
          </cell>
          <cell r="E220" t="e">
            <v>#DIV/0!</v>
          </cell>
          <cell r="F220" t="e">
            <v>#DIV/0!</v>
          </cell>
          <cell r="H220" t="e">
            <v>#DIV/0!</v>
          </cell>
          <cell r="I220" t="e">
            <v>#DIV/0!</v>
          </cell>
          <cell r="K220" t="e">
            <v>#DIV/0!</v>
          </cell>
          <cell r="L220" t="e">
            <v>#DIV/0!</v>
          </cell>
          <cell r="M220">
            <v>2701.8580000000002</v>
          </cell>
          <cell r="N220" t="e">
            <v>#DIV/0!</v>
          </cell>
          <cell r="O220" t="e">
            <v>#DIV/0!</v>
          </cell>
          <cell r="P220" t="e">
            <v>#DIV/0!</v>
          </cell>
          <cell r="R220" t="e">
            <v>#DIV/0!</v>
          </cell>
          <cell r="S220" t="e">
            <v>#DIV/0!</v>
          </cell>
          <cell r="T220" t="e">
            <v>#DIV/0!</v>
          </cell>
          <cell r="U220" t="e">
            <v>#DIV/0!</v>
          </cell>
        </row>
        <row r="221">
          <cell r="A221">
            <v>42576</v>
          </cell>
          <cell r="B221" t="e">
            <v>#DIV/0!</v>
          </cell>
          <cell r="C221">
            <v>2701.8580000000002</v>
          </cell>
          <cell r="D221" t="e">
            <v>#DIV/0!</v>
          </cell>
          <cell r="E221" t="e">
            <v>#DIV/0!</v>
          </cell>
          <cell r="F221" t="e">
            <v>#DIV/0!</v>
          </cell>
          <cell r="H221" t="e">
            <v>#DIV/0!</v>
          </cell>
          <cell r="I221" t="e">
            <v>#DIV/0!</v>
          </cell>
          <cell r="K221" t="e">
            <v>#DIV/0!</v>
          </cell>
          <cell r="L221" t="e">
            <v>#DIV/0!</v>
          </cell>
          <cell r="M221">
            <v>2701.8580000000002</v>
          </cell>
          <cell r="N221" t="e">
            <v>#DIV/0!</v>
          </cell>
          <cell r="O221" t="e">
            <v>#DIV/0!</v>
          </cell>
          <cell r="P221" t="e">
            <v>#DIV/0!</v>
          </cell>
          <cell r="R221" t="e">
            <v>#DIV/0!</v>
          </cell>
          <cell r="S221" t="e">
            <v>#DIV/0!</v>
          </cell>
          <cell r="T221" t="e">
            <v>#DIV/0!</v>
          </cell>
          <cell r="U221" t="e">
            <v>#DIV/0!</v>
          </cell>
        </row>
        <row r="222">
          <cell r="A222">
            <v>42577</v>
          </cell>
          <cell r="B222" t="e">
            <v>#DIV/0!</v>
          </cell>
          <cell r="C222">
            <v>2701.8580000000002</v>
          </cell>
          <cell r="D222" t="e">
            <v>#DIV/0!</v>
          </cell>
          <cell r="E222" t="e">
            <v>#DIV/0!</v>
          </cell>
          <cell r="F222" t="e">
            <v>#DIV/0!</v>
          </cell>
          <cell r="H222" t="e">
            <v>#DIV/0!</v>
          </cell>
          <cell r="I222" t="e">
            <v>#DIV/0!</v>
          </cell>
          <cell r="K222" t="e">
            <v>#DIV/0!</v>
          </cell>
          <cell r="L222" t="e">
            <v>#DIV/0!</v>
          </cell>
          <cell r="M222">
            <v>2701.8580000000002</v>
          </cell>
          <cell r="N222" t="e">
            <v>#DIV/0!</v>
          </cell>
          <cell r="O222" t="e">
            <v>#DIV/0!</v>
          </cell>
          <cell r="P222" t="e">
            <v>#DIV/0!</v>
          </cell>
          <cell r="R222" t="e">
            <v>#DIV/0!</v>
          </cell>
          <cell r="S222" t="e">
            <v>#DIV/0!</v>
          </cell>
          <cell r="T222" t="e">
            <v>#DIV/0!</v>
          </cell>
          <cell r="U222" t="e">
            <v>#DIV/0!</v>
          </cell>
        </row>
        <row r="223">
          <cell r="A223">
            <v>42578</v>
          </cell>
          <cell r="B223" t="e">
            <v>#DIV/0!</v>
          </cell>
          <cell r="C223">
            <v>2701.8580000000002</v>
          </cell>
          <cell r="D223" t="e">
            <v>#DIV/0!</v>
          </cell>
          <cell r="E223" t="e">
            <v>#DIV/0!</v>
          </cell>
          <cell r="F223" t="e">
            <v>#DIV/0!</v>
          </cell>
          <cell r="H223" t="e">
            <v>#DIV/0!</v>
          </cell>
          <cell r="I223" t="e">
            <v>#DIV/0!</v>
          </cell>
          <cell r="K223" t="e">
            <v>#DIV/0!</v>
          </cell>
          <cell r="L223" t="e">
            <v>#DIV/0!</v>
          </cell>
          <cell r="M223">
            <v>2701.8580000000002</v>
          </cell>
          <cell r="N223" t="e">
            <v>#DIV/0!</v>
          </cell>
          <cell r="O223" t="e">
            <v>#DIV/0!</v>
          </cell>
          <cell r="P223" t="e">
            <v>#DIV/0!</v>
          </cell>
          <cell r="R223" t="e">
            <v>#DIV/0!</v>
          </cell>
          <cell r="S223" t="e">
            <v>#DIV/0!</v>
          </cell>
          <cell r="T223" t="e">
            <v>#DIV/0!</v>
          </cell>
          <cell r="U223" t="e">
            <v>#DIV/0!</v>
          </cell>
        </row>
        <row r="224">
          <cell r="A224">
            <v>42579</v>
          </cell>
          <cell r="B224" t="e">
            <v>#DIV/0!</v>
          </cell>
          <cell r="C224">
            <v>2701.8580000000002</v>
          </cell>
          <cell r="D224" t="e">
            <v>#DIV/0!</v>
          </cell>
          <cell r="E224" t="e">
            <v>#DIV/0!</v>
          </cell>
          <cell r="F224" t="e">
            <v>#DIV/0!</v>
          </cell>
          <cell r="H224" t="e">
            <v>#DIV/0!</v>
          </cell>
          <cell r="I224" t="e">
            <v>#DIV/0!</v>
          </cell>
          <cell r="K224" t="e">
            <v>#DIV/0!</v>
          </cell>
          <cell r="L224" t="e">
            <v>#DIV/0!</v>
          </cell>
          <cell r="M224">
            <v>2701.8580000000002</v>
          </cell>
          <cell r="N224" t="e">
            <v>#DIV/0!</v>
          </cell>
          <cell r="O224" t="e">
            <v>#DIV/0!</v>
          </cell>
          <cell r="P224" t="e">
            <v>#DIV/0!</v>
          </cell>
          <cell r="R224" t="e">
            <v>#DIV/0!</v>
          </cell>
          <cell r="S224" t="e">
            <v>#DIV/0!</v>
          </cell>
          <cell r="T224" t="e">
            <v>#DIV/0!</v>
          </cell>
          <cell r="U224" t="e">
            <v>#DIV/0!</v>
          </cell>
        </row>
        <row r="225">
          <cell r="A225">
            <v>42580</v>
          </cell>
          <cell r="B225" t="e">
            <v>#DIV/0!</v>
          </cell>
          <cell r="C225">
            <v>2701.8580000000002</v>
          </cell>
          <cell r="D225" t="e">
            <v>#DIV/0!</v>
          </cell>
          <cell r="E225" t="e">
            <v>#DIV/0!</v>
          </cell>
          <cell r="F225" t="e">
            <v>#DIV/0!</v>
          </cell>
          <cell r="H225" t="e">
            <v>#DIV/0!</v>
          </cell>
          <cell r="I225" t="e">
            <v>#DIV/0!</v>
          </cell>
          <cell r="K225" t="e">
            <v>#DIV/0!</v>
          </cell>
          <cell r="L225" t="e">
            <v>#DIV/0!</v>
          </cell>
          <cell r="M225">
            <v>2701.8580000000002</v>
          </cell>
          <cell r="N225" t="e">
            <v>#DIV/0!</v>
          </cell>
          <cell r="O225" t="e">
            <v>#DIV/0!</v>
          </cell>
          <cell r="P225" t="e">
            <v>#DIV/0!</v>
          </cell>
          <cell r="R225" t="e">
            <v>#DIV/0!</v>
          </cell>
          <cell r="S225" t="e">
            <v>#DIV/0!</v>
          </cell>
          <cell r="T225" t="e">
            <v>#DIV/0!</v>
          </cell>
          <cell r="U225" t="e">
            <v>#DIV/0!</v>
          </cell>
        </row>
        <row r="226">
          <cell r="A226">
            <v>42583</v>
          </cell>
          <cell r="B226" t="e">
            <v>#DIV/0!</v>
          </cell>
          <cell r="C226">
            <v>2701.8580000000002</v>
          </cell>
          <cell r="D226" t="e">
            <v>#DIV/0!</v>
          </cell>
          <cell r="E226" t="e">
            <v>#DIV/0!</v>
          </cell>
          <cell r="F226" t="e">
            <v>#DIV/0!</v>
          </cell>
          <cell r="H226" t="e">
            <v>#DIV/0!</v>
          </cell>
          <cell r="I226" t="e">
            <v>#DIV/0!</v>
          </cell>
          <cell r="K226" t="e">
            <v>#DIV/0!</v>
          </cell>
          <cell r="L226" t="e">
            <v>#DIV/0!</v>
          </cell>
          <cell r="M226">
            <v>2701.8580000000002</v>
          </cell>
          <cell r="N226" t="e">
            <v>#DIV/0!</v>
          </cell>
          <cell r="O226" t="e">
            <v>#DIV/0!</v>
          </cell>
          <cell r="P226" t="e">
            <v>#DIV/0!</v>
          </cell>
          <cell r="R226" t="e">
            <v>#DIV/0!</v>
          </cell>
          <cell r="S226" t="e">
            <v>#DIV/0!</v>
          </cell>
          <cell r="T226" t="e">
            <v>#DIV/0!</v>
          </cell>
          <cell r="U226" t="e">
            <v>#DIV/0!</v>
          </cell>
        </row>
        <row r="227">
          <cell r="A227">
            <v>42584</v>
          </cell>
          <cell r="B227" t="e">
            <v>#DIV/0!</v>
          </cell>
          <cell r="C227">
            <v>2701.8580000000002</v>
          </cell>
          <cell r="D227" t="e">
            <v>#DIV/0!</v>
          </cell>
          <cell r="E227" t="e">
            <v>#DIV/0!</v>
          </cell>
          <cell r="F227" t="e">
            <v>#DIV/0!</v>
          </cell>
          <cell r="H227" t="e">
            <v>#DIV/0!</v>
          </cell>
          <cell r="I227" t="e">
            <v>#DIV/0!</v>
          </cell>
          <cell r="K227" t="e">
            <v>#DIV/0!</v>
          </cell>
          <cell r="L227" t="e">
            <v>#DIV/0!</v>
          </cell>
          <cell r="M227">
            <v>2701.8580000000002</v>
          </cell>
          <cell r="N227" t="e">
            <v>#DIV/0!</v>
          </cell>
          <cell r="O227" t="e">
            <v>#DIV/0!</v>
          </cell>
          <cell r="P227" t="e">
            <v>#DIV/0!</v>
          </cell>
          <cell r="R227" t="e">
            <v>#DIV/0!</v>
          </cell>
          <cell r="S227" t="e">
            <v>#DIV/0!</v>
          </cell>
          <cell r="T227" t="e">
            <v>#DIV/0!</v>
          </cell>
          <cell r="U227" t="e">
            <v>#DIV/0!</v>
          </cell>
        </row>
        <row r="228">
          <cell r="A228">
            <v>42585</v>
          </cell>
          <cell r="B228" t="e">
            <v>#DIV/0!</v>
          </cell>
          <cell r="C228">
            <v>2701.8580000000002</v>
          </cell>
          <cell r="D228" t="e">
            <v>#DIV/0!</v>
          </cell>
          <cell r="E228" t="e">
            <v>#DIV/0!</v>
          </cell>
          <cell r="F228" t="e">
            <v>#DIV/0!</v>
          </cell>
          <cell r="H228" t="e">
            <v>#DIV/0!</v>
          </cell>
          <cell r="I228" t="e">
            <v>#DIV/0!</v>
          </cell>
          <cell r="K228" t="e">
            <v>#DIV/0!</v>
          </cell>
          <cell r="L228" t="e">
            <v>#DIV/0!</v>
          </cell>
          <cell r="M228">
            <v>2701.8580000000002</v>
          </cell>
          <cell r="N228" t="e">
            <v>#DIV/0!</v>
          </cell>
          <cell r="O228" t="e">
            <v>#DIV/0!</v>
          </cell>
          <cell r="P228" t="e">
            <v>#DIV/0!</v>
          </cell>
          <cell r="R228" t="e">
            <v>#DIV/0!</v>
          </cell>
          <cell r="S228" t="e">
            <v>#DIV/0!</v>
          </cell>
          <cell r="T228" t="e">
            <v>#DIV/0!</v>
          </cell>
          <cell r="U228" t="e">
            <v>#DIV/0!</v>
          </cell>
        </row>
        <row r="229">
          <cell r="A229">
            <v>42586</v>
          </cell>
          <cell r="B229" t="e">
            <v>#DIV/0!</v>
          </cell>
          <cell r="C229">
            <v>2701.8580000000002</v>
          </cell>
          <cell r="D229" t="e">
            <v>#DIV/0!</v>
          </cell>
          <cell r="E229" t="e">
            <v>#DIV/0!</v>
          </cell>
          <cell r="F229" t="e">
            <v>#DIV/0!</v>
          </cell>
          <cell r="H229" t="e">
            <v>#DIV/0!</v>
          </cell>
          <cell r="I229" t="e">
            <v>#DIV/0!</v>
          </cell>
          <cell r="K229" t="e">
            <v>#DIV/0!</v>
          </cell>
          <cell r="L229" t="e">
            <v>#DIV/0!</v>
          </cell>
          <cell r="M229">
            <v>2701.8580000000002</v>
          </cell>
          <cell r="N229" t="e">
            <v>#DIV/0!</v>
          </cell>
          <cell r="O229" t="e">
            <v>#DIV/0!</v>
          </cell>
          <cell r="P229" t="e">
            <v>#DIV/0!</v>
          </cell>
          <cell r="R229" t="e">
            <v>#DIV/0!</v>
          </cell>
          <cell r="S229" t="e">
            <v>#DIV/0!</v>
          </cell>
          <cell r="T229" t="e">
            <v>#DIV/0!</v>
          </cell>
          <cell r="U229" t="e">
            <v>#DIV/0!</v>
          </cell>
        </row>
        <row r="230">
          <cell r="A230">
            <v>42587</v>
          </cell>
          <cell r="B230" t="e">
            <v>#DIV/0!</v>
          </cell>
          <cell r="C230">
            <v>2701.8580000000002</v>
          </cell>
          <cell r="D230" t="e">
            <v>#DIV/0!</v>
          </cell>
          <cell r="E230" t="e">
            <v>#DIV/0!</v>
          </cell>
          <cell r="F230" t="e">
            <v>#DIV/0!</v>
          </cell>
          <cell r="H230" t="e">
            <v>#DIV/0!</v>
          </cell>
          <cell r="I230" t="e">
            <v>#DIV/0!</v>
          </cell>
          <cell r="K230" t="e">
            <v>#DIV/0!</v>
          </cell>
          <cell r="L230" t="e">
            <v>#DIV/0!</v>
          </cell>
          <cell r="M230">
            <v>2701.8580000000002</v>
          </cell>
          <cell r="N230" t="e">
            <v>#DIV/0!</v>
          </cell>
          <cell r="O230" t="e">
            <v>#DIV/0!</v>
          </cell>
          <cell r="P230" t="e">
            <v>#DIV/0!</v>
          </cell>
          <cell r="R230" t="e">
            <v>#DIV/0!</v>
          </cell>
          <cell r="S230" t="e">
            <v>#DIV/0!</v>
          </cell>
          <cell r="T230" t="e">
            <v>#DIV/0!</v>
          </cell>
          <cell r="U230" t="e">
            <v>#DIV/0!</v>
          </cell>
        </row>
        <row r="231">
          <cell r="A231">
            <v>42590</v>
          </cell>
          <cell r="B231" t="e">
            <v>#DIV/0!</v>
          </cell>
          <cell r="C231">
            <v>2701.8580000000002</v>
          </cell>
          <cell r="D231" t="e">
            <v>#DIV/0!</v>
          </cell>
          <cell r="E231" t="e">
            <v>#DIV/0!</v>
          </cell>
          <cell r="F231" t="e">
            <v>#DIV/0!</v>
          </cell>
          <cell r="H231" t="e">
            <v>#DIV/0!</v>
          </cell>
          <cell r="I231" t="e">
            <v>#DIV/0!</v>
          </cell>
          <cell r="K231" t="e">
            <v>#DIV/0!</v>
          </cell>
          <cell r="L231" t="e">
            <v>#DIV/0!</v>
          </cell>
          <cell r="M231">
            <v>2701.8580000000002</v>
          </cell>
          <cell r="N231" t="e">
            <v>#DIV/0!</v>
          </cell>
          <cell r="O231" t="e">
            <v>#DIV/0!</v>
          </cell>
          <cell r="P231" t="e">
            <v>#DIV/0!</v>
          </cell>
          <cell r="R231" t="e">
            <v>#DIV/0!</v>
          </cell>
          <cell r="S231" t="e">
            <v>#DIV/0!</v>
          </cell>
          <cell r="T231" t="e">
            <v>#DIV/0!</v>
          </cell>
          <cell r="U231" t="e">
            <v>#DIV/0!</v>
          </cell>
        </row>
        <row r="232">
          <cell r="A232">
            <v>42591</v>
          </cell>
          <cell r="B232" t="e">
            <v>#DIV/0!</v>
          </cell>
          <cell r="C232">
            <v>2701.8580000000002</v>
          </cell>
          <cell r="D232" t="e">
            <v>#DIV/0!</v>
          </cell>
          <cell r="E232" t="e">
            <v>#DIV/0!</v>
          </cell>
          <cell r="F232" t="e">
            <v>#DIV/0!</v>
          </cell>
          <cell r="H232" t="e">
            <v>#DIV/0!</v>
          </cell>
          <cell r="I232" t="e">
            <v>#DIV/0!</v>
          </cell>
          <cell r="K232" t="e">
            <v>#DIV/0!</v>
          </cell>
          <cell r="L232" t="e">
            <v>#DIV/0!</v>
          </cell>
          <cell r="M232">
            <v>2701.8580000000002</v>
          </cell>
          <cell r="N232" t="e">
            <v>#DIV/0!</v>
          </cell>
          <cell r="O232" t="e">
            <v>#DIV/0!</v>
          </cell>
          <cell r="P232" t="e">
            <v>#DIV/0!</v>
          </cell>
          <cell r="R232" t="e">
            <v>#DIV/0!</v>
          </cell>
          <cell r="S232" t="e">
            <v>#DIV/0!</v>
          </cell>
          <cell r="T232" t="e">
            <v>#DIV/0!</v>
          </cell>
          <cell r="U232" t="e">
            <v>#DIV/0!</v>
          </cell>
        </row>
        <row r="233">
          <cell r="A233">
            <v>42592</v>
          </cell>
          <cell r="B233" t="e">
            <v>#DIV/0!</v>
          </cell>
          <cell r="C233">
            <v>2701.8580000000002</v>
          </cell>
          <cell r="D233" t="e">
            <v>#DIV/0!</v>
          </cell>
          <cell r="E233" t="e">
            <v>#DIV/0!</v>
          </cell>
          <cell r="F233" t="e">
            <v>#DIV/0!</v>
          </cell>
          <cell r="H233" t="e">
            <v>#DIV/0!</v>
          </cell>
          <cell r="I233" t="e">
            <v>#DIV/0!</v>
          </cell>
          <cell r="K233" t="e">
            <v>#DIV/0!</v>
          </cell>
          <cell r="L233" t="e">
            <v>#DIV/0!</v>
          </cell>
          <cell r="M233">
            <v>2701.8580000000002</v>
          </cell>
          <cell r="N233" t="e">
            <v>#DIV/0!</v>
          </cell>
          <cell r="O233" t="e">
            <v>#DIV/0!</v>
          </cell>
          <cell r="P233" t="e">
            <v>#DIV/0!</v>
          </cell>
          <cell r="R233" t="e">
            <v>#DIV/0!</v>
          </cell>
          <cell r="S233" t="e">
            <v>#DIV/0!</v>
          </cell>
          <cell r="T233" t="e">
            <v>#DIV/0!</v>
          </cell>
          <cell r="U233" t="e">
            <v>#DIV/0!</v>
          </cell>
        </row>
        <row r="234">
          <cell r="A234">
            <v>42593</v>
          </cell>
          <cell r="B234" t="e">
            <v>#DIV/0!</v>
          </cell>
          <cell r="C234">
            <v>2701.8580000000002</v>
          </cell>
          <cell r="D234" t="e">
            <v>#DIV/0!</v>
          </cell>
          <cell r="E234" t="e">
            <v>#DIV/0!</v>
          </cell>
          <cell r="F234" t="e">
            <v>#DIV/0!</v>
          </cell>
          <cell r="H234" t="e">
            <v>#DIV/0!</v>
          </cell>
          <cell r="I234" t="e">
            <v>#DIV/0!</v>
          </cell>
          <cell r="K234" t="e">
            <v>#DIV/0!</v>
          </cell>
          <cell r="L234" t="e">
            <v>#DIV/0!</v>
          </cell>
          <cell r="M234">
            <v>2701.8580000000002</v>
          </cell>
          <cell r="N234" t="e">
            <v>#DIV/0!</v>
          </cell>
          <cell r="O234" t="e">
            <v>#DIV/0!</v>
          </cell>
          <cell r="P234" t="e">
            <v>#DIV/0!</v>
          </cell>
          <cell r="R234" t="e">
            <v>#DIV/0!</v>
          </cell>
          <cell r="S234" t="e">
            <v>#DIV/0!</v>
          </cell>
          <cell r="T234" t="e">
            <v>#DIV/0!</v>
          </cell>
          <cell r="U234" t="e">
            <v>#DIV/0!</v>
          </cell>
        </row>
        <row r="235">
          <cell r="A235">
            <v>42594</v>
          </cell>
          <cell r="B235" t="e">
            <v>#DIV/0!</v>
          </cell>
          <cell r="C235">
            <v>2701.8580000000002</v>
          </cell>
          <cell r="D235" t="e">
            <v>#DIV/0!</v>
          </cell>
          <cell r="E235" t="e">
            <v>#DIV/0!</v>
          </cell>
          <cell r="F235" t="e">
            <v>#DIV/0!</v>
          </cell>
          <cell r="H235" t="e">
            <v>#DIV/0!</v>
          </cell>
          <cell r="I235" t="e">
            <v>#DIV/0!</v>
          </cell>
          <cell r="K235" t="e">
            <v>#DIV/0!</v>
          </cell>
          <cell r="L235" t="e">
            <v>#DIV/0!</v>
          </cell>
          <cell r="M235">
            <v>2701.8580000000002</v>
          </cell>
          <cell r="N235" t="e">
            <v>#DIV/0!</v>
          </cell>
          <cell r="O235" t="e">
            <v>#DIV/0!</v>
          </cell>
          <cell r="P235" t="e">
            <v>#DIV/0!</v>
          </cell>
          <cell r="R235" t="e">
            <v>#DIV/0!</v>
          </cell>
          <cell r="S235" t="e">
            <v>#DIV/0!</v>
          </cell>
          <cell r="T235" t="e">
            <v>#DIV/0!</v>
          </cell>
          <cell r="U235" t="e">
            <v>#DIV/0!</v>
          </cell>
        </row>
        <row r="236">
          <cell r="A236">
            <v>42597</v>
          </cell>
          <cell r="B236" t="e">
            <v>#DIV/0!</v>
          </cell>
          <cell r="C236">
            <v>2701.8580000000002</v>
          </cell>
          <cell r="D236" t="e">
            <v>#DIV/0!</v>
          </cell>
          <cell r="E236" t="e">
            <v>#DIV/0!</v>
          </cell>
          <cell r="F236" t="e">
            <v>#DIV/0!</v>
          </cell>
          <cell r="H236" t="e">
            <v>#DIV/0!</v>
          </cell>
          <cell r="I236" t="e">
            <v>#DIV/0!</v>
          </cell>
          <cell r="K236" t="e">
            <v>#DIV/0!</v>
          </cell>
          <cell r="L236" t="e">
            <v>#DIV/0!</v>
          </cell>
          <cell r="M236">
            <v>2701.8580000000002</v>
          </cell>
          <cell r="N236" t="e">
            <v>#DIV/0!</v>
          </cell>
          <cell r="O236" t="e">
            <v>#DIV/0!</v>
          </cell>
          <cell r="P236" t="e">
            <v>#DIV/0!</v>
          </cell>
          <cell r="R236" t="e">
            <v>#DIV/0!</v>
          </cell>
          <cell r="S236" t="e">
            <v>#DIV/0!</v>
          </cell>
          <cell r="T236" t="e">
            <v>#DIV/0!</v>
          </cell>
          <cell r="U236" t="e">
            <v>#DIV/0!</v>
          </cell>
        </row>
        <row r="237">
          <cell r="A237">
            <v>42598</v>
          </cell>
          <cell r="B237" t="e">
            <v>#DIV/0!</v>
          </cell>
          <cell r="C237">
            <v>2701.8580000000002</v>
          </cell>
          <cell r="D237" t="e">
            <v>#DIV/0!</v>
          </cell>
          <cell r="E237" t="e">
            <v>#DIV/0!</v>
          </cell>
          <cell r="F237" t="e">
            <v>#DIV/0!</v>
          </cell>
          <cell r="H237" t="e">
            <v>#DIV/0!</v>
          </cell>
          <cell r="I237" t="e">
            <v>#DIV/0!</v>
          </cell>
          <cell r="K237" t="e">
            <v>#DIV/0!</v>
          </cell>
          <cell r="L237" t="e">
            <v>#DIV/0!</v>
          </cell>
          <cell r="M237">
            <v>2701.8580000000002</v>
          </cell>
          <cell r="N237" t="e">
            <v>#DIV/0!</v>
          </cell>
          <cell r="O237" t="e">
            <v>#DIV/0!</v>
          </cell>
          <cell r="P237" t="e">
            <v>#DIV/0!</v>
          </cell>
          <cell r="R237" t="e">
            <v>#DIV/0!</v>
          </cell>
          <cell r="S237" t="e">
            <v>#DIV/0!</v>
          </cell>
          <cell r="T237" t="e">
            <v>#DIV/0!</v>
          </cell>
          <cell r="U237" t="e">
            <v>#DIV/0!</v>
          </cell>
        </row>
        <row r="238">
          <cell r="A238">
            <v>42599</v>
          </cell>
          <cell r="B238" t="e">
            <v>#DIV/0!</v>
          </cell>
          <cell r="C238">
            <v>2701.8580000000002</v>
          </cell>
          <cell r="D238" t="e">
            <v>#DIV/0!</v>
          </cell>
          <cell r="E238" t="e">
            <v>#DIV/0!</v>
          </cell>
          <cell r="F238" t="e">
            <v>#DIV/0!</v>
          </cell>
          <cell r="H238" t="e">
            <v>#DIV/0!</v>
          </cell>
          <cell r="I238" t="e">
            <v>#DIV/0!</v>
          </cell>
          <cell r="K238" t="e">
            <v>#DIV/0!</v>
          </cell>
          <cell r="L238" t="e">
            <v>#DIV/0!</v>
          </cell>
          <cell r="M238">
            <v>2701.8580000000002</v>
          </cell>
          <cell r="N238" t="e">
            <v>#DIV/0!</v>
          </cell>
          <cell r="O238" t="e">
            <v>#DIV/0!</v>
          </cell>
          <cell r="P238" t="e">
            <v>#DIV/0!</v>
          </cell>
          <cell r="R238" t="e">
            <v>#DIV/0!</v>
          </cell>
          <cell r="S238" t="e">
            <v>#DIV/0!</v>
          </cell>
          <cell r="T238" t="e">
            <v>#DIV/0!</v>
          </cell>
          <cell r="U238" t="e">
            <v>#DIV/0!</v>
          </cell>
        </row>
        <row r="239">
          <cell r="A239">
            <v>42600</v>
          </cell>
          <cell r="B239" t="e">
            <v>#DIV/0!</v>
          </cell>
          <cell r="C239">
            <v>2701.8580000000002</v>
          </cell>
          <cell r="D239" t="e">
            <v>#DIV/0!</v>
          </cell>
          <cell r="E239" t="e">
            <v>#DIV/0!</v>
          </cell>
          <cell r="F239" t="e">
            <v>#DIV/0!</v>
          </cell>
          <cell r="H239" t="e">
            <v>#DIV/0!</v>
          </cell>
          <cell r="I239" t="e">
            <v>#DIV/0!</v>
          </cell>
          <cell r="K239" t="e">
            <v>#DIV/0!</v>
          </cell>
          <cell r="L239" t="e">
            <v>#DIV/0!</v>
          </cell>
          <cell r="M239">
            <v>2701.8580000000002</v>
          </cell>
          <cell r="N239" t="e">
            <v>#DIV/0!</v>
          </cell>
          <cell r="O239" t="e">
            <v>#DIV/0!</v>
          </cell>
          <cell r="P239" t="e">
            <v>#DIV/0!</v>
          </cell>
          <cell r="R239" t="e">
            <v>#DIV/0!</v>
          </cell>
          <cell r="S239" t="e">
            <v>#DIV/0!</v>
          </cell>
          <cell r="T239" t="e">
            <v>#DIV/0!</v>
          </cell>
          <cell r="U239" t="e">
            <v>#DIV/0!</v>
          </cell>
        </row>
        <row r="240">
          <cell r="A240">
            <v>42601</v>
          </cell>
          <cell r="B240" t="e">
            <v>#N/A</v>
          </cell>
          <cell r="C240">
            <v>2701.8580000000002</v>
          </cell>
          <cell r="D240" t="e">
            <v>#N/A</v>
          </cell>
          <cell r="E240" t="e">
            <v>#N/A</v>
          </cell>
          <cell r="F240" t="e">
            <v>#N/A</v>
          </cell>
          <cell r="H240" t="e">
            <v>#N/A</v>
          </cell>
          <cell r="I240" t="e">
            <v>#N/A</v>
          </cell>
          <cell r="K240" t="e">
            <v>#N/A</v>
          </cell>
          <cell r="L240" t="e">
            <v>#N/A</v>
          </cell>
          <cell r="M240">
            <v>2701.8580000000002</v>
          </cell>
          <cell r="N240" t="e">
            <v>#N/A</v>
          </cell>
          <cell r="O240" t="e">
            <v>#N/A</v>
          </cell>
          <cell r="P240" t="e">
            <v>#N/A</v>
          </cell>
          <cell r="R240" t="e">
            <v>#N/A</v>
          </cell>
          <cell r="S240" t="e">
            <v>#N/A</v>
          </cell>
          <cell r="T240" t="e">
            <v>#N/A</v>
          </cell>
          <cell r="U240" t="e">
            <v>#DIV/0!</v>
          </cell>
        </row>
        <row r="241">
          <cell r="A241">
            <v>42604</v>
          </cell>
          <cell r="B241" t="e">
            <v>#N/A</v>
          </cell>
          <cell r="C241">
            <v>2701.8580000000002</v>
          </cell>
          <cell r="D241" t="e">
            <v>#N/A</v>
          </cell>
          <cell r="E241" t="e">
            <v>#N/A</v>
          </cell>
          <cell r="F241" t="e">
            <v>#N/A</v>
          </cell>
          <cell r="H241" t="e">
            <v>#N/A</v>
          </cell>
          <cell r="I241" t="e">
            <v>#N/A</v>
          </cell>
          <cell r="K241" t="e">
            <v>#N/A</v>
          </cell>
          <cell r="L241" t="e">
            <v>#N/A</v>
          </cell>
          <cell r="M241">
            <v>2701.8580000000002</v>
          </cell>
          <cell r="N241" t="e">
            <v>#N/A</v>
          </cell>
          <cell r="O241" t="e">
            <v>#N/A</v>
          </cell>
          <cell r="P241" t="e">
            <v>#N/A</v>
          </cell>
          <cell r="R241" t="e">
            <v>#N/A</v>
          </cell>
          <cell r="S241" t="e">
            <v>#N/A</v>
          </cell>
          <cell r="T241" t="e">
            <v>#N/A</v>
          </cell>
          <cell r="U241" t="e">
            <v>#DIV/0!</v>
          </cell>
        </row>
        <row r="242">
          <cell r="A242">
            <v>42605</v>
          </cell>
          <cell r="B242" t="e">
            <v>#N/A</v>
          </cell>
          <cell r="C242">
            <v>2701.8580000000002</v>
          </cell>
          <cell r="D242" t="e">
            <v>#N/A</v>
          </cell>
          <cell r="E242" t="e">
            <v>#N/A</v>
          </cell>
          <cell r="F242" t="e">
            <v>#N/A</v>
          </cell>
          <cell r="H242" t="e">
            <v>#N/A</v>
          </cell>
          <cell r="I242" t="e">
            <v>#N/A</v>
          </cell>
          <cell r="K242" t="e">
            <v>#N/A</v>
          </cell>
          <cell r="L242" t="e">
            <v>#N/A</v>
          </cell>
          <cell r="M242">
            <v>2701.8580000000002</v>
          </cell>
          <cell r="N242" t="e">
            <v>#N/A</v>
          </cell>
          <cell r="O242" t="e">
            <v>#N/A</v>
          </cell>
          <cell r="P242" t="e">
            <v>#N/A</v>
          </cell>
          <cell r="R242" t="e">
            <v>#N/A</v>
          </cell>
          <cell r="S242" t="e">
            <v>#N/A</v>
          </cell>
          <cell r="T242" t="e">
            <v>#N/A</v>
          </cell>
          <cell r="U242" t="e">
            <v>#DIV/0!</v>
          </cell>
        </row>
        <row r="243">
          <cell r="A243">
            <v>42606</v>
          </cell>
          <cell r="B243" t="e">
            <v>#N/A</v>
          </cell>
          <cell r="C243">
            <v>2701.8580000000002</v>
          </cell>
          <cell r="D243" t="e">
            <v>#N/A</v>
          </cell>
          <cell r="E243" t="e">
            <v>#N/A</v>
          </cell>
          <cell r="F243" t="e">
            <v>#N/A</v>
          </cell>
          <cell r="H243" t="e">
            <v>#N/A</v>
          </cell>
          <cell r="I243" t="e">
            <v>#N/A</v>
          </cell>
          <cell r="K243" t="e">
            <v>#N/A</v>
          </cell>
          <cell r="L243" t="e">
            <v>#N/A</v>
          </cell>
          <cell r="M243">
            <v>2701.8580000000002</v>
          </cell>
          <cell r="N243" t="e">
            <v>#N/A</v>
          </cell>
          <cell r="O243" t="e">
            <v>#N/A</v>
          </cell>
          <cell r="P243" t="e">
            <v>#N/A</v>
          </cell>
          <cell r="R243" t="e">
            <v>#N/A</v>
          </cell>
          <cell r="S243" t="e">
            <v>#N/A</v>
          </cell>
          <cell r="T243" t="e">
            <v>#N/A</v>
          </cell>
          <cell r="U243" t="e">
            <v>#DIV/0!</v>
          </cell>
        </row>
        <row r="244">
          <cell r="A244">
            <v>42607</v>
          </cell>
          <cell r="B244" t="e">
            <v>#N/A</v>
          </cell>
          <cell r="C244">
            <v>2701.8580000000002</v>
          </cell>
          <cell r="D244" t="e">
            <v>#N/A</v>
          </cell>
          <cell r="E244" t="e">
            <v>#N/A</v>
          </cell>
          <cell r="F244" t="e">
            <v>#N/A</v>
          </cell>
          <cell r="H244" t="e">
            <v>#N/A</v>
          </cell>
          <cell r="I244" t="e">
            <v>#N/A</v>
          </cell>
          <cell r="K244" t="e">
            <v>#N/A</v>
          </cell>
          <cell r="L244" t="e">
            <v>#N/A</v>
          </cell>
          <cell r="M244">
            <v>2701.8580000000002</v>
          </cell>
          <cell r="N244" t="e">
            <v>#N/A</v>
          </cell>
          <cell r="O244" t="e">
            <v>#N/A</v>
          </cell>
          <cell r="P244" t="e">
            <v>#N/A</v>
          </cell>
          <cell r="R244" t="e">
            <v>#N/A</v>
          </cell>
          <cell r="S244" t="e">
            <v>#N/A</v>
          </cell>
          <cell r="T244" t="e">
            <v>#N/A</v>
          </cell>
          <cell r="U244" t="e">
            <v>#DIV/0!</v>
          </cell>
        </row>
        <row r="245">
          <cell r="A245">
            <v>42608</v>
          </cell>
          <cell r="B245" t="e">
            <v>#N/A</v>
          </cell>
          <cell r="C245">
            <v>2701.8580000000002</v>
          </cell>
          <cell r="D245" t="e">
            <v>#N/A</v>
          </cell>
          <cell r="E245" t="e">
            <v>#N/A</v>
          </cell>
          <cell r="F245" t="e">
            <v>#N/A</v>
          </cell>
          <cell r="H245" t="e">
            <v>#N/A</v>
          </cell>
          <cell r="I245" t="e">
            <v>#N/A</v>
          </cell>
          <cell r="K245" t="e">
            <v>#N/A</v>
          </cell>
          <cell r="L245" t="e">
            <v>#N/A</v>
          </cell>
          <cell r="M245">
            <v>2701.8580000000002</v>
          </cell>
          <cell r="N245" t="e">
            <v>#N/A</v>
          </cell>
          <cell r="O245" t="e">
            <v>#N/A</v>
          </cell>
          <cell r="P245" t="e">
            <v>#N/A</v>
          </cell>
          <cell r="R245" t="e">
            <v>#N/A</v>
          </cell>
          <cell r="S245" t="e">
            <v>#N/A</v>
          </cell>
          <cell r="T245" t="e">
            <v>#N/A</v>
          </cell>
          <cell r="U245" t="e">
            <v>#DIV/0!</v>
          </cell>
        </row>
        <row r="246">
          <cell r="A246">
            <v>42611</v>
          </cell>
          <cell r="B246" t="e">
            <v>#N/A</v>
          </cell>
          <cell r="C246">
            <v>2701.8580000000002</v>
          </cell>
          <cell r="D246" t="e">
            <v>#N/A</v>
          </cell>
          <cell r="E246" t="e">
            <v>#N/A</v>
          </cell>
          <cell r="F246" t="e">
            <v>#N/A</v>
          </cell>
          <cell r="H246" t="e">
            <v>#N/A</v>
          </cell>
          <cell r="I246" t="e">
            <v>#N/A</v>
          </cell>
          <cell r="K246" t="e">
            <v>#N/A</v>
          </cell>
          <cell r="L246" t="e">
            <v>#N/A</v>
          </cell>
          <cell r="M246">
            <v>2701.8580000000002</v>
          </cell>
          <cell r="N246" t="e">
            <v>#N/A</v>
          </cell>
          <cell r="O246" t="e">
            <v>#N/A</v>
          </cell>
          <cell r="P246" t="e">
            <v>#N/A</v>
          </cell>
          <cell r="R246" t="e">
            <v>#N/A</v>
          </cell>
          <cell r="S246" t="e">
            <v>#N/A</v>
          </cell>
          <cell r="T246" t="e">
            <v>#N/A</v>
          </cell>
          <cell r="U246" t="e">
            <v>#DIV/0!</v>
          </cell>
        </row>
        <row r="247">
          <cell r="A247">
            <v>42612</v>
          </cell>
          <cell r="B247" t="e">
            <v>#N/A</v>
          </cell>
          <cell r="C247">
            <v>2701.8580000000002</v>
          </cell>
          <cell r="D247" t="e">
            <v>#N/A</v>
          </cell>
          <cell r="E247" t="e">
            <v>#N/A</v>
          </cell>
          <cell r="F247" t="e">
            <v>#N/A</v>
          </cell>
          <cell r="H247" t="e">
            <v>#N/A</v>
          </cell>
          <cell r="I247" t="e">
            <v>#N/A</v>
          </cell>
          <cell r="K247" t="e">
            <v>#N/A</v>
          </cell>
          <cell r="L247" t="e">
            <v>#N/A</v>
          </cell>
          <cell r="M247">
            <v>2701.8580000000002</v>
          </cell>
          <cell r="N247" t="e">
            <v>#N/A</v>
          </cell>
          <cell r="O247" t="e">
            <v>#N/A</v>
          </cell>
          <cell r="P247" t="e">
            <v>#N/A</v>
          </cell>
          <cell r="R247" t="e">
            <v>#N/A</v>
          </cell>
          <cell r="S247" t="e">
            <v>#N/A</v>
          </cell>
          <cell r="T247" t="e">
            <v>#N/A</v>
          </cell>
          <cell r="U247" t="e">
            <v>#DIV/0!</v>
          </cell>
        </row>
        <row r="248">
          <cell r="A248">
            <v>42613</v>
          </cell>
          <cell r="B248" t="e">
            <v>#N/A</v>
          </cell>
          <cell r="C248">
            <v>2701.8580000000002</v>
          </cell>
          <cell r="D248" t="e">
            <v>#N/A</v>
          </cell>
          <cell r="E248" t="e">
            <v>#N/A</v>
          </cell>
          <cell r="F248" t="e">
            <v>#N/A</v>
          </cell>
          <cell r="H248" t="e">
            <v>#N/A</v>
          </cell>
          <cell r="I248" t="e">
            <v>#N/A</v>
          </cell>
          <cell r="K248" t="e">
            <v>#N/A</v>
          </cell>
          <cell r="L248" t="e">
            <v>#N/A</v>
          </cell>
          <cell r="M248">
            <v>2701.8580000000002</v>
          </cell>
          <cell r="N248" t="e">
            <v>#N/A</v>
          </cell>
          <cell r="O248" t="e">
            <v>#N/A</v>
          </cell>
          <cell r="P248" t="e">
            <v>#N/A</v>
          </cell>
          <cell r="R248" t="e">
            <v>#N/A</v>
          </cell>
          <cell r="S248" t="e">
            <v>#N/A</v>
          </cell>
          <cell r="T248" t="e">
            <v>#N/A</v>
          </cell>
          <cell r="U248" t="e">
            <v>#DIV/0!</v>
          </cell>
        </row>
        <row r="249">
          <cell r="A249">
            <v>42614</v>
          </cell>
          <cell r="B249" t="e">
            <v>#N/A</v>
          </cell>
          <cell r="C249">
            <v>2701.8580000000002</v>
          </cell>
          <cell r="D249" t="e">
            <v>#N/A</v>
          </cell>
          <cell r="E249" t="e">
            <v>#N/A</v>
          </cell>
          <cell r="F249" t="e">
            <v>#N/A</v>
          </cell>
          <cell r="H249" t="e">
            <v>#N/A</v>
          </cell>
          <cell r="I249" t="e">
            <v>#N/A</v>
          </cell>
          <cell r="K249" t="e">
            <v>#N/A</v>
          </cell>
          <cell r="L249" t="e">
            <v>#N/A</v>
          </cell>
          <cell r="M249">
            <v>2701.8580000000002</v>
          </cell>
          <cell r="N249" t="e">
            <v>#N/A</v>
          </cell>
          <cell r="O249" t="e">
            <v>#N/A</v>
          </cell>
          <cell r="P249" t="e">
            <v>#N/A</v>
          </cell>
          <cell r="R249" t="e">
            <v>#N/A</v>
          </cell>
          <cell r="S249" t="e">
            <v>#N/A</v>
          </cell>
          <cell r="T249" t="e">
            <v>#N/A</v>
          </cell>
          <cell r="U249" t="e">
            <v>#DIV/0!</v>
          </cell>
        </row>
        <row r="250">
          <cell r="A250">
            <v>42615</v>
          </cell>
          <cell r="B250" t="e">
            <v>#N/A</v>
          </cell>
          <cell r="C250">
            <v>2701.8580000000002</v>
          </cell>
          <cell r="D250" t="e">
            <v>#N/A</v>
          </cell>
          <cell r="E250" t="e">
            <v>#N/A</v>
          </cell>
          <cell r="F250" t="e">
            <v>#N/A</v>
          </cell>
          <cell r="H250" t="e">
            <v>#N/A</v>
          </cell>
          <cell r="I250" t="e">
            <v>#N/A</v>
          </cell>
          <cell r="K250" t="e">
            <v>#N/A</v>
          </cell>
          <cell r="L250" t="e">
            <v>#N/A</v>
          </cell>
          <cell r="M250">
            <v>2701.8580000000002</v>
          </cell>
          <cell r="N250" t="e">
            <v>#N/A</v>
          </cell>
          <cell r="O250" t="e">
            <v>#N/A</v>
          </cell>
          <cell r="P250" t="e">
            <v>#N/A</v>
          </cell>
          <cell r="R250" t="e">
            <v>#N/A</v>
          </cell>
          <cell r="S250" t="e">
            <v>#N/A</v>
          </cell>
          <cell r="T250" t="e">
            <v>#N/A</v>
          </cell>
          <cell r="U250" t="e">
            <v>#DIV/0!</v>
          </cell>
        </row>
        <row r="251">
          <cell r="A251">
            <v>42618</v>
          </cell>
          <cell r="B251" t="e">
            <v>#N/A</v>
          </cell>
          <cell r="C251">
            <v>2701.8580000000002</v>
          </cell>
          <cell r="D251" t="e">
            <v>#N/A</v>
          </cell>
          <cell r="E251" t="e">
            <v>#N/A</v>
          </cell>
          <cell r="F251" t="e">
            <v>#N/A</v>
          </cell>
          <cell r="H251" t="e">
            <v>#N/A</v>
          </cell>
          <cell r="I251" t="e">
            <v>#N/A</v>
          </cell>
          <cell r="K251" t="e">
            <v>#N/A</v>
          </cell>
          <cell r="L251" t="e">
            <v>#N/A</v>
          </cell>
          <cell r="M251">
            <v>2701.8580000000002</v>
          </cell>
          <cell r="N251" t="e">
            <v>#N/A</v>
          </cell>
          <cell r="O251" t="e">
            <v>#N/A</v>
          </cell>
          <cell r="P251" t="e">
            <v>#N/A</v>
          </cell>
          <cell r="R251" t="e">
            <v>#N/A</v>
          </cell>
          <cell r="S251" t="e">
            <v>#N/A</v>
          </cell>
          <cell r="T251" t="e">
            <v>#N/A</v>
          </cell>
          <cell r="U251" t="e">
            <v>#DIV/0!</v>
          </cell>
        </row>
        <row r="252">
          <cell r="A252">
            <v>42619</v>
          </cell>
          <cell r="B252" t="e">
            <v>#N/A</v>
          </cell>
          <cell r="C252">
            <v>2701.8580000000002</v>
          </cell>
          <cell r="D252" t="e">
            <v>#N/A</v>
          </cell>
          <cell r="E252" t="e">
            <v>#N/A</v>
          </cell>
          <cell r="F252" t="e">
            <v>#N/A</v>
          </cell>
          <cell r="H252" t="e">
            <v>#N/A</v>
          </cell>
          <cell r="I252" t="e">
            <v>#N/A</v>
          </cell>
          <cell r="K252" t="e">
            <v>#N/A</v>
          </cell>
          <cell r="L252" t="e">
            <v>#N/A</v>
          </cell>
          <cell r="M252">
            <v>2701.8580000000002</v>
          </cell>
          <cell r="N252" t="e">
            <v>#N/A</v>
          </cell>
          <cell r="O252" t="e">
            <v>#N/A</v>
          </cell>
          <cell r="P252" t="e">
            <v>#N/A</v>
          </cell>
          <cell r="R252" t="e">
            <v>#N/A</v>
          </cell>
          <cell r="S252" t="e">
            <v>#N/A</v>
          </cell>
          <cell r="T252" t="e">
            <v>#N/A</v>
          </cell>
          <cell r="U252" t="e">
            <v>#DIV/0!</v>
          </cell>
        </row>
        <row r="253">
          <cell r="A253">
            <v>42620</v>
          </cell>
          <cell r="B253" t="e">
            <v>#N/A</v>
          </cell>
          <cell r="C253">
            <v>2701.8580000000002</v>
          </cell>
          <cell r="D253" t="e">
            <v>#N/A</v>
          </cell>
          <cell r="E253" t="e">
            <v>#N/A</v>
          </cell>
          <cell r="F253" t="e">
            <v>#N/A</v>
          </cell>
          <cell r="H253" t="e">
            <v>#N/A</v>
          </cell>
          <cell r="I253" t="e">
            <v>#N/A</v>
          </cell>
          <cell r="K253" t="e">
            <v>#N/A</v>
          </cell>
          <cell r="L253" t="e">
            <v>#N/A</v>
          </cell>
          <cell r="M253">
            <v>2701.8580000000002</v>
          </cell>
          <cell r="N253" t="e">
            <v>#N/A</v>
          </cell>
          <cell r="O253" t="e">
            <v>#N/A</v>
          </cell>
          <cell r="P253" t="e">
            <v>#N/A</v>
          </cell>
          <cell r="R253" t="e">
            <v>#N/A</v>
          </cell>
          <cell r="S253" t="e">
            <v>#N/A</v>
          </cell>
          <cell r="T253" t="e">
            <v>#N/A</v>
          </cell>
          <cell r="U253" t="e">
            <v>#DIV/0!</v>
          </cell>
        </row>
        <row r="254">
          <cell r="A254">
            <v>42621</v>
          </cell>
          <cell r="B254" t="e">
            <v>#N/A</v>
          </cell>
          <cell r="C254">
            <v>2701.8580000000002</v>
          </cell>
          <cell r="D254" t="e">
            <v>#N/A</v>
          </cell>
          <cell r="E254" t="e">
            <v>#N/A</v>
          </cell>
          <cell r="F254" t="e">
            <v>#N/A</v>
          </cell>
          <cell r="H254" t="e">
            <v>#N/A</v>
          </cell>
          <cell r="I254" t="e">
            <v>#N/A</v>
          </cell>
          <cell r="K254" t="e">
            <v>#N/A</v>
          </cell>
          <cell r="L254" t="e">
            <v>#N/A</v>
          </cell>
          <cell r="M254">
            <v>2701.8580000000002</v>
          </cell>
          <cell r="N254" t="e">
            <v>#N/A</v>
          </cell>
          <cell r="O254" t="e">
            <v>#N/A</v>
          </cell>
          <cell r="P254" t="e">
            <v>#N/A</v>
          </cell>
          <cell r="R254" t="e">
            <v>#N/A</v>
          </cell>
          <cell r="S254" t="e">
            <v>#N/A</v>
          </cell>
          <cell r="T254" t="e">
            <v>#N/A</v>
          </cell>
          <cell r="U254" t="e">
            <v>#DIV/0!</v>
          </cell>
        </row>
        <row r="255">
          <cell r="A255">
            <v>42622</v>
          </cell>
          <cell r="B255" t="e">
            <v>#N/A</v>
          </cell>
          <cell r="C255">
            <v>2701.8580000000002</v>
          </cell>
          <cell r="D255" t="e">
            <v>#N/A</v>
          </cell>
          <cell r="E255" t="e">
            <v>#N/A</v>
          </cell>
          <cell r="F255" t="e">
            <v>#N/A</v>
          </cell>
          <cell r="H255" t="e">
            <v>#N/A</v>
          </cell>
          <cell r="I255" t="e">
            <v>#N/A</v>
          </cell>
          <cell r="K255" t="e">
            <v>#N/A</v>
          </cell>
          <cell r="L255" t="e">
            <v>#N/A</v>
          </cell>
          <cell r="M255">
            <v>2701.8580000000002</v>
          </cell>
          <cell r="N255" t="e">
            <v>#N/A</v>
          </cell>
          <cell r="O255" t="e">
            <v>#N/A</v>
          </cell>
          <cell r="P255" t="e">
            <v>#N/A</v>
          </cell>
          <cell r="R255" t="e">
            <v>#N/A</v>
          </cell>
          <cell r="S255" t="e">
            <v>#N/A</v>
          </cell>
          <cell r="T255" t="e">
            <v>#N/A</v>
          </cell>
          <cell r="U255" t="e">
            <v>#DIV/0!</v>
          </cell>
        </row>
        <row r="256">
          <cell r="A256">
            <v>42625</v>
          </cell>
          <cell r="B256" t="e">
            <v>#N/A</v>
          </cell>
          <cell r="C256">
            <v>2701.8580000000002</v>
          </cell>
          <cell r="D256" t="e">
            <v>#N/A</v>
          </cell>
          <cell r="E256" t="e">
            <v>#N/A</v>
          </cell>
          <cell r="F256" t="e">
            <v>#N/A</v>
          </cell>
          <cell r="H256" t="e">
            <v>#N/A</v>
          </cell>
          <cell r="I256" t="e">
            <v>#N/A</v>
          </cell>
          <cell r="K256" t="e">
            <v>#N/A</v>
          </cell>
          <cell r="L256" t="e">
            <v>#N/A</v>
          </cell>
          <cell r="M256">
            <v>2701.8580000000002</v>
          </cell>
          <cell r="N256" t="e">
            <v>#N/A</v>
          </cell>
          <cell r="O256" t="e">
            <v>#N/A</v>
          </cell>
          <cell r="P256" t="e">
            <v>#N/A</v>
          </cell>
          <cell r="R256" t="e">
            <v>#N/A</v>
          </cell>
          <cell r="S256" t="e">
            <v>#N/A</v>
          </cell>
          <cell r="T256" t="e">
            <v>#N/A</v>
          </cell>
          <cell r="U256" t="e">
            <v>#DIV/0!</v>
          </cell>
        </row>
        <row r="257">
          <cell r="A257">
            <v>42626</v>
          </cell>
          <cell r="B257" t="e">
            <v>#N/A</v>
          </cell>
          <cell r="C257">
            <v>2701.8580000000002</v>
          </cell>
          <cell r="D257" t="e">
            <v>#N/A</v>
          </cell>
          <cell r="E257" t="e">
            <v>#N/A</v>
          </cell>
          <cell r="F257" t="e">
            <v>#N/A</v>
          </cell>
          <cell r="H257" t="e">
            <v>#N/A</v>
          </cell>
          <cell r="I257" t="e">
            <v>#N/A</v>
          </cell>
          <cell r="K257" t="e">
            <v>#N/A</v>
          </cell>
          <cell r="L257" t="e">
            <v>#N/A</v>
          </cell>
          <cell r="M257">
            <v>2701.8580000000002</v>
          </cell>
          <cell r="N257" t="e">
            <v>#N/A</v>
          </cell>
          <cell r="O257" t="e">
            <v>#N/A</v>
          </cell>
          <cell r="P257" t="e">
            <v>#N/A</v>
          </cell>
          <cell r="R257" t="e">
            <v>#N/A</v>
          </cell>
          <cell r="S257" t="e">
            <v>#N/A</v>
          </cell>
          <cell r="T257" t="e">
            <v>#N/A</v>
          </cell>
          <cell r="U257" t="e">
            <v>#DIV/0!</v>
          </cell>
        </row>
        <row r="258">
          <cell r="A258">
            <v>42627</v>
          </cell>
          <cell r="B258" t="e">
            <v>#N/A</v>
          </cell>
          <cell r="C258">
            <v>2701.8580000000002</v>
          </cell>
          <cell r="D258" t="e">
            <v>#N/A</v>
          </cell>
          <cell r="E258" t="e">
            <v>#N/A</v>
          </cell>
          <cell r="F258" t="e">
            <v>#N/A</v>
          </cell>
          <cell r="H258" t="e">
            <v>#N/A</v>
          </cell>
          <cell r="I258" t="e">
            <v>#N/A</v>
          </cell>
          <cell r="K258" t="e">
            <v>#N/A</v>
          </cell>
          <cell r="L258" t="e">
            <v>#N/A</v>
          </cell>
          <cell r="M258">
            <v>2701.8580000000002</v>
          </cell>
          <cell r="N258" t="e">
            <v>#N/A</v>
          </cell>
          <cell r="O258" t="e">
            <v>#N/A</v>
          </cell>
          <cell r="P258" t="e">
            <v>#N/A</v>
          </cell>
          <cell r="R258" t="e">
            <v>#N/A</v>
          </cell>
          <cell r="S258" t="e">
            <v>#N/A</v>
          </cell>
          <cell r="T258" t="e">
            <v>#N/A</v>
          </cell>
          <cell r="U258" t="e">
            <v>#DIV/0!</v>
          </cell>
        </row>
        <row r="259">
          <cell r="A259">
            <v>42628</v>
          </cell>
          <cell r="B259" t="e">
            <v>#N/A</v>
          </cell>
          <cell r="C259">
            <v>2701.8580000000002</v>
          </cell>
          <cell r="D259" t="e">
            <v>#N/A</v>
          </cell>
          <cell r="E259" t="e">
            <v>#N/A</v>
          </cell>
          <cell r="F259" t="e">
            <v>#N/A</v>
          </cell>
          <cell r="H259" t="e">
            <v>#N/A</v>
          </cell>
          <cell r="I259" t="e">
            <v>#N/A</v>
          </cell>
          <cell r="K259" t="e">
            <v>#N/A</v>
          </cell>
          <cell r="L259" t="e">
            <v>#N/A</v>
          </cell>
          <cell r="M259">
            <v>2701.8580000000002</v>
          </cell>
          <cell r="N259" t="e">
            <v>#N/A</v>
          </cell>
          <cell r="O259" t="e">
            <v>#N/A</v>
          </cell>
          <cell r="P259" t="e">
            <v>#N/A</v>
          </cell>
          <cell r="R259" t="e">
            <v>#N/A</v>
          </cell>
          <cell r="S259" t="e">
            <v>#N/A</v>
          </cell>
          <cell r="T259" t="e">
            <v>#N/A</v>
          </cell>
          <cell r="U259" t="e">
            <v>#DIV/0!</v>
          </cell>
        </row>
        <row r="260">
          <cell r="A260">
            <v>42629</v>
          </cell>
          <cell r="B260" t="e">
            <v>#N/A</v>
          </cell>
          <cell r="C260">
            <v>2701.8580000000002</v>
          </cell>
          <cell r="D260" t="e">
            <v>#N/A</v>
          </cell>
          <cell r="E260" t="e">
            <v>#N/A</v>
          </cell>
          <cell r="F260" t="e">
            <v>#N/A</v>
          </cell>
          <cell r="H260" t="e">
            <v>#N/A</v>
          </cell>
          <cell r="I260" t="e">
            <v>#N/A</v>
          </cell>
          <cell r="K260" t="e">
            <v>#N/A</v>
          </cell>
          <cell r="L260" t="e">
            <v>#N/A</v>
          </cell>
          <cell r="M260">
            <v>2701.8580000000002</v>
          </cell>
          <cell r="N260" t="e">
            <v>#N/A</v>
          </cell>
          <cell r="O260" t="e">
            <v>#N/A</v>
          </cell>
          <cell r="P260" t="e">
            <v>#N/A</v>
          </cell>
          <cell r="R260" t="e">
            <v>#N/A</v>
          </cell>
          <cell r="S260" t="e">
            <v>#N/A</v>
          </cell>
          <cell r="T260" t="e">
            <v>#N/A</v>
          </cell>
          <cell r="U260" t="e">
            <v>#DIV/0!</v>
          </cell>
        </row>
        <row r="261">
          <cell r="A261">
            <v>42632</v>
          </cell>
          <cell r="B261" t="e">
            <v>#N/A</v>
          </cell>
          <cell r="C261">
            <v>2701.8580000000002</v>
          </cell>
          <cell r="D261" t="e">
            <v>#N/A</v>
          </cell>
          <cell r="E261" t="e">
            <v>#N/A</v>
          </cell>
          <cell r="F261" t="e">
            <v>#N/A</v>
          </cell>
          <cell r="H261" t="e">
            <v>#N/A</v>
          </cell>
          <cell r="I261" t="e">
            <v>#N/A</v>
          </cell>
          <cell r="K261" t="e">
            <v>#N/A</v>
          </cell>
          <cell r="L261" t="e">
            <v>#N/A</v>
          </cell>
          <cell r="M261">
            <v>2701.8580000000002</v>
          </cell>
          <cell r="N261" t="e">
            <v>#N/A</v>
          </cell>
          <cell r="O261" t="e">
            <v>#N/A</v>
          </cell>
          <cell r="P261" t="e">
            <v>#N/A</v>
          </cell>
          <cell r="R261" t="e">
            <v>#N/A</v>
          </cell>
          <cell r="S261" t="e">
            <v>#N/A</v>
          </cell>
          <cell r="T261" t="e">
            <v>#N/A</v>
          </cell>
          <cell r="U261" t="e">
            <v>#DIV/0!</v>
          </cell>
        </row>
        <row r="262">
          <cell r="A262">
            <v>42633</v>
          </cell>
          <cell r="B262" t="e">
            <v>#N/A</v>
          </cell>
          <cell r="C262">
            <v>2701.8580000000002</v>
          </cell>
          <cell r="D262" t="e">
            <v>#N/A</v>
          </cell>
          <cell r="E262" t="e">
            <v>#N/A</v>
          </cell>
          <cell r="F262" t="e">
            <v>#N/A</v>
          </cell>
          <cell r="H262" t="e">
            <v>#N/A</v>
          </cell>
          <cell r="I262" t="e">
            <v>#N/A</v>
          </cell>
          <cell r="K262" t="e">
            <v>#N/A</v>
          </cell>
          <cell r="L262" t="e">
            <v>#N/A</v>
          </cell>
          <cell r="M262">
            <v>2701.8580000000002</v>
          </cell>
          <cell r="N262" t="e">
            <v>#N/A</v>
          </cell>
          <cell r="O262" t="e">
            <v>#N/A</v>
          </cell>
          <cell r="P262" t="e">
            <v>#N/A</v>
          </cell>
          <cell r="R262" t="e">
            <v>#N/A</v>
          </cell>
          <cell r="S262" t="e">
            <v>#N/A</v>
          </cell>
          <cell r="T262" t="e">
            <v>#N/A</v>
          </cell>
          <cell r="U262" t="e">
            <v>#DIV/0!</v>
          </cell>
        </row>
        <row r="263">
          <cell r="A263">
            <v>42634</v>
          </cell>
          <cell r="B263" t="e">
            <v>#N/A</v>
          </cell>
          <cell r="C263">
            <v>2701.8580000000002</v>
          </cell>
          <cell r="D263" t="e">
            <v>#N/A</v>
          </cell>
          <cell r="E263" t="e">
            <v>#N/A</v>
          </cell>
          <cell r="F263" t="e">
            <v>#N/A</v>
          </cell>
          <cell r="H263" t="e">
            <v>#N/A</v>
          </cell>
          <cell r="I263" t="e">
            <v>#N/A</v>
          </cell>
          <cell r="K263" t="e">
            <v>#N/A</v>
          </cell>
          <cell r="L263" t="e">
            <v>#N/A</v>
          </cell>
          <cell r="M263">
            <v>2701.8580000000002</v>
          </cell>
          <cell r="N263" t="e">
            <v>#N/A</v>
          </cell>
          <cell r="O263" t="e">
            <v>#N/A</v>
          </cell>
          <cell r="P263" t="e">
            <v>#N/A</v>
          </cell>
          <cell r="R263" t="e">
            <v>#N/A</v>
          </cell>
          <cell r="S263" t="e">
            <v>#N/A</v>
          </cell>
          <cell r="T263" t="e">
            <v>#N/A</v>
          </cell>
          <cell r="U263" t="e">
            <v>#DIV/0!</v>
          </cell>
        </row>
        <row r="264">
          <cell r="A264">
            <v>42635</v>
          </cell>
          <cell r="B264" t="e">
            <v>#N/A</v>
          </cell>
          <cell r="C264">
            <v>2701.8580000000002</v>
          </cell>
          <cell r="D264" t="e">
            <v>#N/A</v>
          </cell>
          <cell r="E264" t="e">
            <v>#N/A</v>
          </cell>
          <cell r="F264" t="e">
            <v>#N/A</v>
          </cell>
          <cell r="H264" t="e">
            <v>#N/A</v>
          </cell>
          <cell r="I264" t="e">
            <v>#N/A</v>
          </cell>
          <cell r="K264" t="e">
            <v>#N/A</v>
          </cell>
          <cell r="L264" t="e">
            <v>#N/A</v>
          </cell>
          <cell r="M264">
            <v>2701.8580000000002</v>
          </cell>
          <cell r="N264" t="e">
            <v>#N/A</v>
          </cell>
          <cell r="O264" t="e">
            <v>#N/A</v>
          </cell>
          <cell r="P264" t="e">
            <v>#N/A</v>
          </cell>
          <cell r="R264" t="e">
            <v>#N/A</v>
          </cell>
          <cell r="S264" t="e">
            <v>#N/A</v>
          </cell>
          <cell r="T264" t="e">
            <v>#N/A</v>
          </cell>
          <cell r="U264" t="e">
            <v>#DIV/0!</v>
          </cell>
        </row>
        <row r="265">
          <cell r="A265">
            <v>42636</v>
          </cell>
          <cell r="B265" t="e">
            <v>#N/A</v>
          </cell>
          <cell r="C265">
            <v>2701.8580000000002</v>
          </cell>
          <cell r="D265" t="e">
            <v>#N/A</v>
          </cell>
          <cell r="E265" t="e">
            <v>#N/A</v>
          </cell>
          <cell r="F265" t="e">
            <v>#N/A</v>
          </cell>
          <cell r="H265" t="e">
            <v>#N/A</v>
          </cell>
          <cell r="I265" t="e">
            <v>#N/A</v>
          </cell>
          <cell r="K265" t="e">
            <v>#N/A</v>
          </cell>
          <cell r="L265" t="e">
            <v>#N/A</v>
          </cell>
          <cell r="M265">
            <v>2701.8580000000002</v>
          </cell>
          <cell r="N265" t="e">
            <v>#N/A</v>
          </cell>
          <cell r="O265" t="e">
            <v>#N/A</v>
          </cell>
          <cell r="P265" t="e">
            <v>#N/A</v>
          </cell>
          <cell r="R265" t="e">
            <v>#N/A</v>
          </cell>
          <cell r="S265" t="e">
            <v>#N/A</v>
          </cell>
          <cell r="T265" t="e">
            <v>#N/A</v>
          </cell>
          <cell r="U265" t="e">
            <v>#DIV/0!</v>
          </cell>
        </row>
        <row r="266">
          <cell r="A266">
            <v>42639</v>
          </cell>
          <cell r="B266" t="e">
            <v>#N/A</v>
          </cell>
          <cell r="C266">
            <v>2701.8580000000002</v>
          </cell>
          <cell r="D266" t="e">
            <v>#N/A</v>
          </cell>
          <cell r="E266" t="e">
            <v>#N/A</v>
          </cell>
          <cell r="F266" t="e">
            <v>#N/A</v>
          </cell>
          <cell r="H266" t="e">
            <v>#N/A</v>
          </cell>
          <cell r="I266" t="e">
            <v>#N/A</v>
          </cell>
          <cell r="K266" t="e">
            <v>#N/A</v>
          </cell>
          <cell r="L266" t="e">
            <v>#N/A</v>
          </cell>
          <cell r="M266">
            <v>2701.8580000000002</v>
          </cell>
          <cell r="N266" t="e">
            <v>#N/A</v>
          </cell>
          <cell r="O266" t="e">
            <v>#N/A</v>
          </cell>
          <cell r="P266" t="e">
            <v>#N/A</v>
          </cell>
          <cell r="R266" t="e">
            <v>#N/A</v>
          </cell>
          <cell r="S266" t="e">
            <v>#N/A</v>
          </cell>
          <cell r="T266" t="e">
            <v>#N/A</v>
          </cell>
          <cell r="U266" t="e">
            <v>#DIV/0!</v>
          </cell>
        </row>
        <row r="267">
          <cell r="A267">
            <v>42640</v>
          </cell>
          <cell r="B267" t="e">
            <v>#N/A</v>
          </cell>
          <cell r="C267">
            <v>2701.8580000000002</v>
          </cell>
          <cell r="D267" t="e">
            <v>#N/A</v>
          </cell>
          <cell r="E267" t="e">
            <v>#N/A</v>
          </cell>
          <cell r="F267" t="e">
            <v>#N/A</v>
          </cell>
          <cell r="H267" t="e">
            <v>#N/A</v>
          </cell>
          <cell r="I267" t="e">
            <v>#N/A</v>
          </cell>
          <cell r="K267" t="e">
            <v>#N/A</v>
          </cell>
          <cell r="L267" t="e">
            <v>#N/A</v>
          </cell>
          <cell r="M267">
            <v>2701.8580000000002</v>
          </cell>
          <cell r="N267" t="e">
            <v>#N/A</v>
          </cell>
          <cell r="O267" t="e">
            <v>#N/A</v>
          </cell>
          <cell r="P267" t="e">
            <v>#N/A</v>
          </cell>
          <cell r="R267" t="e">
            <v>#N/A</v>
          </cell>
          <cell r="S267" t="e">
            <v>#N/A</v>
          </cell>
          <cell r="T267" t="e">
            <v>#N/A</v>
          </cell>
          <cell r="U267" t="e">
            <v>#DIV/0!</v>
          </cell>
        </row>
        <row r="268">
          <cell r="A268">
            <v>42641</v>
          </cell>
          <cell r="B268" t="e">
            <v>#N/A</v>
          </cell>
          <cell r="C268">
            <v>2701.8580000000002</v>
          </cell>
          <cell r="D268" t="e">
            <v>#N/A</v>
          </cell>
          <cell r="E268" t="e">
            <v>#N/A</v>
          </cell>
          <cell r="F268" t="e">
            <v>#N/A</v>
          </cell>
          <cell r="H268" t="e">
            <v>#N/A</v>
          </cell>
          <cell r="I268" t="e">
            <v>#N/A</v>
          </cell>
          <cell r="K268" t="e">
            <v>#N/A</v>
          </cell>
          <cell r="L268" t="e">
            <v>#N/A</v>
          </cell>
          <cell r="M268">
            <v>2701.8580000000002</v>
          </cell>
          <cell r="N268" t="e">
            <v>#N/A</v>
          </cell>
          <cell r="O268" t="e">
            <v>#N/A</v>
          </cell>
          <cell r="P268" t="e">
            <v>#N/A</v>
          </cell>
          <cell r="R268" t="e">
            <v>#N/A</v>
          </cell>
          <cell r="S268" t="e">
            <v>#N/A</v>
          </cell>
          <cell r="T268" t="e">
            <v>#N/A</v>
          </cell>
          <cell r="U268" t="e">
            <v>#DIV/0!</v>
          </cell>
        </row>
        <row r="269">
          <cell r="A269">
            <v>42642</v>
          </cell>
          <cell r="B269" t="e">
            <v>#N/A</v>
          </cell>
          <cell r="C269">
            <v>2701.8580000000002</v>
          </cell>
          <cell r="D269" t="e">
            <v>#N/A</v>
          </cell>
          <cell r="E269" t="e">
            <v>#N/A</v>
          </cell>
          <cell r="F269" t="e">
            <v>#N/A</v>
          </cell>
          <cell r="H269" t="e">
            <v>#N/A</v>
          </cell>
          <cell r="I269" t="e">
            <v>#N/A</v>
          </cell>
          <cell r="K269" t="e">
            <v>#N/A</v>
          </cell>
          <cell r="L269" t="e">
            <v>#N/A</v>
          </cell>
          <cell r="M269">
            <v>2701.8580000000002</v>
          </cell>
          <cell r="N269" t="e">
            <v>#N/A</v>
          </cell>
          <cell r="O269" t="e">
            <v>#N/A</v>
          </cell>
          <cell r="P269" t="e">
            <v>#N/A</v>
          </cell>
          <cell r="R269" t="e">
            <v>#N/A</v>
          </cell>
          <cell r="S269" t="e">
            <v>#N/A</v>
          </cell>
          <cell r="T269" t="e">
            <v>#N/A</v>
          </cell>
          <cell r="U269" t="e">
            <v>#DIV/0!</v>
          </cell>
        </row>
        <row r="270">
          <cell r="A270">
            <v>42643</v>
          </cell>
          <cell r="B270" t="e">
            <v>#N/A</v>
          </cell>
          <cell r="C270">
            <v>2701.8580000000002</v>
          </cell>
          <cell r="D270" t="e">
            <v>#N/A</v>
          </cell>
          <cell r="E270" t="e">
            <v>#N/A</v>
          </cell>
          <cell r="F270" t="e">
            <v>#N/A</v>
          </cell>
          <cell r="H270" t="e">
            <v>#N/A</v>
          </cell>
          <cell r="I270" t="e">
            <v>#N/A</v>
          </cell>
          <cell r="K270" t="e">
            <v>#N/A</v>
          </cell>
          <cell r="L270" t="e">
            <v>#N/A</v>
          </cell>
          <cell r="M270">
            <v>2701.8580000000002</v>
          </cell>
          <cell r="N270" t="e">
            <v>#N/A</v>
          </cell>
          <cell r="O270" t="e">
            <v>#N/A</v>
          </cell>
          <cell r="P270" t="e">
            <v>#N/A</v>
          </cell>
          <cell r="R270" t="e">
            <v>#N/A</v>
          </cell>
          <cell r="S270" t="e">
            <v>#N/A</v>
          </cell>
          <cell r="T270" t="e">
            <v>#N/A</v>
          </cell>
          <cell r="U270" t="e">
            <v>#DIV/0!</v>
          </cell>
        </row>
        <row r="271">
          <cell r="A271">
            <v>42646</v>
          </cell>
          <cell r="B271" t="e">
            <v>#N/A</v>
          </cell>
          <cell r="C271">
            <v>2701.8580000000002</v>
          </cell>
          <cell r="D271" t="e">
            <v>#N/A</v>
          </cell>
          <cell r="E271" t="e">
            <v>#N/A</v>
          </cell>
          <cell r="F271" t="e">
            <v>#N/A</v>
          </cell>
          <cell r="H271" t="e">
            <v>#N/A</v>
          </cell>
          <cell r="I271" t="e">
            <v>#N/A</v>
          </cell>
          <cell r="K271" t="e">
            <v>#N/A</v>
          </cell>
          <cell r="L271" t="e">
            <v>#N/A</v>
          </cell>
          <cell r="M271">
            <v>2701.8580000000002</v>
          </cell>
          <cell r="N271" t="e">
            <v>#N/A</v>
          </cell>
          <cell r="O271" t="e">
            <v>#N/A</v>
          </cell>
          <cell r="P271" t="e">
            <v>#N/A</v>
          </cell>
          <cell r="R271" t="e">
            <v>#N/A</v>
          </cell>
          <cell r="S271" t="e">
            <v>#N/A</v>
          </cell>
          <cell r="T271" t="e">
            <v>#N/A</v>
          </cell>
          <cell r="U271" t="e">
            <v>#DIV/0!</v>
          </cell>
        </row>
        <row r="272">
          <cell r="A272">
            <v>42647</v>
          </cell>
          <cell r="B272" t="e">
            <v>#N/A</v>
          </cell>
          <cell r="C272">
            <v>2701.8580000000002</v>
          </cell>
          <cell r="D272" t="e">
            <v>#N/A</v>
          </cell>
          <cell r="E272" t="e">
            <v>#N/A</v>
          </cell>
          <cell r="F272" t="e">
            <v>#N/A</v>
          </cell>
          <cell r="H272" t="e">
            <v>#N/A</v>
          </cell>
          <cell r="I272" t="e">
            <v>#N/A</v>
          </cell>
          <cell r="K272" t="e">
            <v>#N/A</v>
          </cell>
          <cell r="L272" t="e">
            <v>#N/A</v>
          </cell>
          <cell r="M272">
            <v>2701.8580000000002</v>
          </cell>
          <cell r="N272" t="e">
            <v>#N/A</v>
          </cell>
          <cell r="O272" t="e">
            <v>#N/A</v>
          </cell>
          <cell r="P272" t="e">
            <v>#N/A</v>
          </cell>
          <cell r="R272" t="e">
            <v>#N/A</v>
          </cell>
          <cell r="S272" t="e">
            <v>#N/A</v>
          </cell>
          <cell r="T272" t="e">
            <v>#N/A</v>
          </cell>
          <cell r="U272" t="e">
            <v>#DIV/0!</v>
          </cell>
        </row>
        <row r="273">
          <cell r="A273">
            <v>42648</v>
          </cell>
          <cell r="B273" t="e">
            <v>#N/A</v>
          </cell>
          <cell r="C273">
            <v>2701.8580000000002</v>
          </cell>
          <cell r="D273" t="e">
            <v>#N/A</v>
          </cell>
          <cell r="E273" t="e">
            <v>#N/A</v>
          </cell>
          <cell r="F273" t="e">
            <v>#N/A</v>
          </cell>
          <cell r="H273" t="e">
            <v>#N/A</v>
          </cell>
          <cell r="I273" t="e">
            <v>#N/A</v>
          </cell>
          <cell r="K273" t="e">
            <v>#N/A</v>
          </cell>
          <cell r="L273" t="e">
            <v>#N/A</v>
          </cell>
          <cell r="M273">
            <v>2701.8580000000002</v>
          </cell>
          <cell r="N273" t="e">
            <v>#N/A</v>
          </cell>
          <cell r="O273" t="e">
            <v>#N/A</v>
          </cell>
          <cell r="P273" t="e">
            <v>#N/A</v>
          </cell>
          <cell r="R273" t="e">
            <v>#N/A</v>
          </cell>
          <cell r="S273" t="e">
            <v>#N/A</v>
          </cell>
          <cell r="T273" t="e">
            <v>#N/A</v>
          </cell>
          <cell r="U273" t="e">
            <v>#DIV/0!</v>
          </cell>
        </row>
        <row r="274">
          <cell r="A274">
            <v>42649</v>
          </cell>
          <cell r="B274" t="e">
            <v>#N/A</v>
          </cell>
          <cell r="C274">
            <v>2701.8580000000002</v>
          </cell>
          <cell r="D274" t="e">
            <v>#N/A</v>
          </cell>
          <cell r="E274" t="e">
            <v>#N/A</v>
          </cell>
          <cell r="F274" t="e">
            <v>#N/A</v>
          </cell>
          <cell r="H274" t="e">
            <v>#N/A</v>
          </cell>
          <cell r="I274" t="e">
            <v>#N/A</v>
          </cell>
          <cell r="K274" t="e">
            <v>#N/A</v>
          </cell>
          <cell r="L274" t="e">
            <v>#N/A</v>
          </cell>
          <cell r="M274">
            <v>2701.8580000000002</v>
          </cell>
          <cell r="N274" t="e">
            <v>#N/A</v>
          </cell>
          <cell r="O274" t="e">
            <v>#N/A</v>
          </cell>
          <cell r="P274" t="e">
            <v>#N/A</v>
          </cell>
          <cell r="R274" t="e">
            <v>#N/A</v>
          </cell>
          <cell r="S274" t="e">
            <v>#N/A</v>
          </cell>
          <cell r="T274" t="e">
            <v>#N/A</v>
          </cell>
          <cell r="U274" t="e">
            <v>#DIV/0!</v>
          </cell>
        </row>
        <row r="275">
          <cell r="A275">
            <v>42650</v>
          </cell>
          <cell r="B275" t="e">
            <v>#N/A</v>
          </cell>
          <cell r="C275">
            <v>2701.8580000000002</v>
          </cell>
          <cell r="D275" t="e">
            <v>#N/A</v>
          </cell>
          <cell r="E275" t="e">
            <v>#N/A</v>
          </cell>
          <cell r="F275" t="e">
            <v>#N/A</v>
          </cell>
          <cell r="H275" t="e">
            <v>#N/A</v>
          </cell>
          <cell r="I275" t="e">
            <v>#N/A</v>
          </cell>
          <cell r="K275" t="e">
            <v>#N/A</v>
          </cell>
          <cell r="L275" t="e">
            <v>#N/A</v>
          </cell>
          <cell r="M275">
            <v>2701.8580000000002</v>
          </cell>
          <cell r="N275" t="e">
            <v>#N/A</v>
          </cell>
          <cell r="O275" t="e">
            <v>#N/A</v>
          </cell>
          <cell r="P275" t="e">
            <v>#N/A</v>
          </cell>
          <cell r="R275" t="e">
            <v>#N/A</v>
          </cell>
          <cell r="S275" t="e">
            <v>#N/A</v>
          </cell>
          <cell r="T275" t="e">
            <v>#N/A</v>
          </cell>
          <cell r="U275" t="e">
            <v>#DIV/0!</v>
          </cell>
        </row>
        <row r="276">
          <cell r="A276">
            <v>42653</v>
          </cell>
          <cell r="B276" t="e">
            <v>#N/A</v>
          </cell>
          <cell r="C276">
            <v>2701.8580000000002</v>
          </cell>
          <cell r="D276" t="e">
            <v>#N/A</v>
          </cell>
          <cell r="E276" t="e">
            <v>#N/A</v>
          </cell>
          <cell r="F276" t="e">
            <v>#N/A</v>
          </cell>
          <cell r="H276" t="e">
            <v>#N/A</v>
          </cell>
          <cell r="I276" t="e">
            <v>#N/A</v>
          </cell>
          <cell r="K276" t="e">
            <v>#N/A</v>
          </cell>
          <cell r="L276" t="e">
            <v>#N/A</v>
          </cell>
          <cell r="M276">
            <v>2701.8580000000002</v>
          </cell>
          <cell r="N276" t="e">
            <v>#N/A</v>
          </cell>
          <cell r="O276" t="e">
            <v>#N/A</v>
          </cell>
          <cell r="P276" t="e">
            <v>#N/A</v>
          </cell>
          <cell r="R276" t="e">
            <v>#N/A</v>
          </cell>
          <cell r="S276" t="e">
            <v>#N/A</v>
          </cell>
          <cell r="T276" t="e">
            <v>#N/A</v>
          </cell>
          <cell r="U276" t="e">
            <v>#DIV/0!</v>
          </cell>
        </row>
        <row r="277">
          <cell r="A277">
            <v>42654</v>
          </cell>
          <cell r="B277" t="e">
            <v>#N/A</v>
          </cell>
          <cell r="C277">
            <v>2701.8580000000002</v>
          </cell>
          <cell r="D277" t="e">
            <v>#N/A</v>
          </cell>
          <cell r="E277" t="e">
            <v>#N/A</v>
          </cell>
          <cell r="F277" t="e">
            <v>#N/A</v>
          </cell>
          <cell r="H277" t="e">
            <v>#N/A</v>
          </cell>
          <cell r="I277" t="e">
            <v>#N/A</v>
          </cell>
          <cell r="K277" t="e">
            <v>#N/A</v>
          </cell>
          <cell r="L277" t="e">
            <v>#N/A</v>
          </cell>
          <cell r="M277">
            <v>2701.8580000000002</v>
          </cell>
          <cell r="N277" t="e">
            <v>#N/A</v>
          </cell>
          <cell r="O277" t="e">
            <v>#N/A</v>
          </cell>
          <cell r="P277" t="e">
            <v>#N/A</v>
          </cell>
          <cell r="R277" t="e">
            <v>#N/A</v>
          </cell>
          <cell r="S277" t="e">
            <v>#N/A</v>
          </cell>
          <cell r="T277" t="e">
            <v>#N/A</v>
          </cell>
          <cell r="U277" t="e">
            <v>#DIV/0!</v>
          </cell>
        </row>
        <row r="278">
          <cell r="A278">
            <v>42655</v>
          </cell>
          <cell r="B278" t="e">
            <v>#N/A</v>
          </cell>
          <cell r="C278">
            <v>2701.8580000000002</v>
          </cell>
          <cell r="D278" t="e">
            <v>#N/A</v>
          </cell>
          <cell r="E278" t="e">
            <v>#N/A</v>
          </cell>
          <cell r="F278" t="e">
            <v>#N/A</v>
          </cell>
          <cell r="H278" t="e">
            <v>#N/A</v>
          </cell>
          <cell r="I278" t="e">
            <v>#N/A</v>
          </cell>
          <cell r="K278" t="e">
            <v>#N/A</v>
          </cell>
          <cell r="L278" t="e">
            <v>#N/A</v>
          </cell>
          <cell r="M278">
            <v>2701.8580000000002</v>
          </cell>
          <cell r="N278" t="e">
            <v>#N/A</v>
          </cell>
          <cell r="O278" t="e">
            <v>#N/A</v>
          </cell>
          <cell r="P278" t="e">
            <v>#N/A</v>
          </cell>
          <cell r="R278" t="e">
            <v>#N/A</v>
          </cell>
          <cell r="S278" t="e">
            <v>#N/A</v>
          </cell>
          <cell r="T278" t="e">
            <v>#N/A</v>
          </cell>
          <cell r="U278" t="e">
            <v>#DIV/0!</v>
          </cell>
        </row>
        <row r="279">
          <cell r="A279">
            <v>42656</v>
          </cell>
          <cell r="B279" t="e">
            <v>#N/A</v>
          </cell>
          <cell r="C279">
            <v>2701.8580000000002</v>
          </cell>
          <cell r="D279" t="e">
            <v>#N/A</v>
          </cell>
          <cell r="E279" t="e">
            <v>#N/A</v>
          </cell>
          <cell r="F279" t="e">
            <v>#N/A</v>
          </cell>
          <cell r="H279" t="e">
            <v>#N/A</v>
          </cell>
          <cell r="I279" t="e">
            <v>#N/A</v>
          </cell>
          <cell r="K279" t="e">
            <v>#N/A</v>
          </cell>
          <cell r="L279" t="e">
            <v>#N/A</v>
          </cell>
          <cell r="M279">
            <v>2701.8580000000002</v>
          </cell>
          <cell r="N279" t="e">
            <v>#N/A</v>
          </cell>
          <cell r="O279" t="e">
            <v>#N/A</v>
          </cell>
          <cell r="P279" t="e">
            <v>#N/A</v>
          </cell>
          <cell r="R279" t="e">
            <v>#N/A</v>
          </cell>
          <cell r="S279" t="e">
            <v>#N/A</v>
          </cell>
          <cell r="T279" t="e">
            <v>#N/A</v>
          </cell>
          <cell r="U279" t="e">
            <v>#DIV/0!</v>
          </cell>
        </row>
        <row r="280">
          <cell r="A280">
            <v>42657</v>
          </cell>
          <cell r="B280" t="e">
            <v>#N/A</v>
          </cell>
          <cell r="C280">
            <v>2701.8580000000002</v>
          </cell>
          <cell r="D280" t="e">
            <v>#N/A</v>
          </cell>
          <cell r="E280" t="e">
            <v>#N/A</v>
          </cell>
          <cell r="F280" t="e">
            <v>#N/A</v>
          </cell>
          <cell r="H280" t="e">
            <v>#N/A</v>
          </cell>
          <cell r="I280" t="e">
            <v>#N/A</v>
          </cell>
          <cell r="K280" t="e">
            <v>#N/A</v>
          </cell>
          <cell r="L280" t="e">
            <v>#N/A</v>
          </cell>
          <cell r="M280">
            <v>2701.8580000000002</v>
          </cell>
          <cell r="N280" t="e">
            <v>#N/A</v>
          </cell>
          <cell r="O280" t="e">
            <v>#N/A</v>
          </cell>
          <cell r="P280" t="e">
            <v>#N/A</v>
          </cell>
          <cell r="R280" t="e">
            <v>#N/A</v>
          </cell>
          <cell r="S280" t="e">
            <v>#N/A</v>
          </cell>
          <cell r="T280" t="e">
            <v>#N/A</v>
          </cell>
          <cell r="U280" t="e">
            <v>#DIV/0!</v>
          </cell>
        </row>
        <row r="281">
          <cell r="A281">
            <v>42660</v>
          </cell>
          <cell r="B281" t="e">
            <v>#N/A</v>
          </cell>
          <cell r="C281">
            <v>2701.8580000000002</v>
          </cell>
          <cell r="D281" t="e">
            <v>#N/A</v>
          </cell>
          <cell r="E281" t="e">
            <v>#N/A</v>
          </cell>
          <cell r="F281" t="e">
            <v>#N/A</v>
          </cell>
          <cell r="H281" t="e">
            <v>#N/A</v>
          </cell>
          <cell r="I281" t="e">
            <v>#N/A</v>
          </cell>
          <cell r="K281" t="e">
            <v>#N/A</v>
          </cell>
          <cell r="L281" t="e">
            <v>#N/A</v>
          </cell>
          <cell r="M281">
            <v>2701.8580000000002</v>
          </cell>
          <cell r="N281" t="e">
            <v>#N/A</v>
          </cell>
          <cell r="O281" t="e">
            <v>#N/A</v>
          </cell>
          <cell r="P281" t="e">
            <v>#N/A</v>
          </cell>
          <cell r="R281" t="e">
            <v>#N/A</v>
          </cell>
          <cell r="S281" t="e">
            <v>#N/A</v>
          </cell>
          <cell r="T281" t="e">
            <v>#N/A</v>
          </cell>
          <cell r="U281" t="e">
            <v>#DIV/0!</v>
          </cell>
        </row>
        <row r="282">
          <cell r="A282">
            <v>42661</v>
          </cell>
          <cell r="B282" t="e">
            <v>#N/A</v>
          </cell>
          <cell r="C282">
            <v>2701.8580000000002</v>
          </cell>
          <cell r="D282" t="e">
            <v>#N/A</v>
          </cell>
          <cell r="E282" t="e">
            <v>#N/A</v>
          </cell>
          <cell r="F282" t="e">
            <v>#N/A</v>
          </cell>
          <cell r="H282" t="e">
            <v>#N/A</v>
          </cell>
          <cell r="I282" t="e">
            <v>#N/A</v>
          </cell>
          <cell r="K282" t="e">
            <v>#N/A</v>
          </cell>
          <cell r="L282" t="e">
            <v>#N/A</v>
          </cell>
          <cell r="M282">
            <v>2701.8580000000002</v>
          </cell>
          <cell r="N282" t="e">
            <v>#N/A</v>
          </cell>
          <cell r="O282" t="e">
            <v>#N/A</v>
          </cell>
          <cell r="P282" t="e">
            <v>#N/A</v>
          </cell>
          <cell r="R282" t="e">
            <v>#N/A</v>
          </cell>
          <cell r="S282" t="e">
            <v>#N/A</v>
          </cell>
          <cell r="T282" t="e">
            <v>#N/A</v>
          </cell>
          <cell r="U282" t="e">
            <v>#DIV/0!</v>
          </cell>
        </row>
        <row r="283">
          <cell r="A283">
            <v>42662</v>
          </cell>
          <cell r="B283" t="e">
            <v>#N/A</v>
          </cell>
          <cell r="C283">
            <v>2701.8580000000002</v>
          </cell>
          <cell r="D283" t="e">
            <v>#N/A</v>
          </cell>
          <cell r="E283" t="e">
            <v>#N/A</v>
          </cell>
          <cell r="F283" t="e">
            <v>#N/A</v>
          </cell>
          <cell r="H283" t="e">
            <v>#N/A</v>
          </cell>
          <cell r="I283" t="e">
            <v>#N/A</v>
          </cell>
          <cell r="K283" t="e">
            <v>#N/A</v>
          </cell>
          <cell r="L283" t="e">
            <v>#N/A</v>
          </cell>
          <cell r="M283">
            <v>2701.8580000000002</v>
          </cell>
          <cell r="N283" t="e">
            <v>#N/A</v>
          </cell>
          <cell r="O283" t="e">
            <v>#N/A</v>
          </cell>
          <cell r="P283" t="e">
            <v>#N/A</v>
          </cell>
          <cell r="R283" t="e">
            <v>#N/A</v>
          </cell>
          <cell r="S283" t="e">
            <v>#N/A</v>
          </cell>
          <cell r="T283" t="e">
            <v>#N/A</v>
          </cell>
          <cell r="U283" t="e">
            <v>#DIV/0!</v>
          </cell>
        </row>
        <row r="284">
          <cell r="A284">
            <v>42663</v>
          </cell>
          <cell r="B284" t="e">
            <v>#N/A</v>
          </cell>
          <cell r="C284">
            <v>2701.8580000000002</v>
          </cell>
          <cell r="D284" t="e">
            <v>#N/A</v>
          </cell>
          <cell r="E284" t="e">
            <v>#N/A</v>
          </cell>
          <cell r="F284" t="e">
            <v>#N/A</v>
          </cell>
          <cell r="H284" t="e">
            <v>#N/A</v>
          </cell>
          <cell r="I284" t="e">
            <v>#N/A</v>
          </cell>
          <cell r="K284" t="e">
            <v>#N/A</v>
          </cell>
          <cell r="L284" t="e">
            <v>#N/A</v>
          </cell>
          <cell r="M284">
            <v>2701.8580000000002</v>
          </cell>
          <cell r="N284" t="e">
            <v>#N/A</v>
          </cell>
          <cell r="O284" t="e">
            <v>#N/A</v>
          </cell>
          <cell r="P284" t="e">
            <v>#N/A</v>
          </cell>
          <cell r="R284" t="e">
            <v>#N/A</v>
          </cell>
          <cell r="S284" t="e">
            <v>#N/A</v>
          </cell>
          <cell r="T284" t="e">
            <v>#N/A</v>
          </cell>
          <cell r="U284" t="e">
            <v>#DIV/0!</v>
          </cell>
        </row>
        <row r="285">
          <cell r="A285">
            <v>42664</v>
          </cell>
          <cell r="B285" t="e">
            <v>#N/A</v>
          </cell>
          <cell r="C285">
            <v>2701.8580000000002</v>
          </cell>
          <cell r="D285" t="e">
            <v>#N/A</v>
          </cell>
          <cell r="E285" t="e">
            <v>#N/A</v>
          </cell>
          <cell r="F285" t="e">
            <v>#N/A</v>
          </cell>
          <cell r="H285" t="e">
            <v>#N/A</v>
          </cell>
          <cell r="I285" t="e">
            <v>#N/A</v>
          </cell>
          <cell r="K285" t="e">
            <v>#N/A</v>
          </cell>
          <cell r="L285" t="e">
            <v>#N/A</v>
          </cell>
          <cell r="M285">
            <v>2701.8580000000002</v>
          </cell>
          <cell r="N285" t="e">
            <v>#N/A</v>
          </cell>
          <cell r="O285" t="e">
            <v>#N/A</v>
          </cell>
          <cell r="P285" t="e">
            <v>#N/A</v>
          </cell>
          <cell r="R285" t="e">
            <v>#N/A</v>
          </cell>
          <cell r="S285" t="e">
            <v>#N/A</v>
          </cell>
          <cell r="T285" t="e">
            <v>#N/A</v>
          </cell>
          <cell r="U285" t="e">
            <v>#DIV/0!</v>
          </cell>
        </row>
        <row r="286">
          <cell r="A286">
            <v>42667</v>
          </cell>
          <cell r="B286" t="e">
            <v>#N/A</v>
          </cell>
          <cell r="C286">
            <v>2701.8580000000002</v>
          </cell>
          <cell r="D286" t="e">
            <v>#N/A</v>
          </cell>
          <cell r="E286" t="e">
            <v>#N/A</v>
          </cell>
          <cell r="F286" t="e">
            <v>#N/A</v>
          </cell>
          <cell r="H286" t="e">
            <v>#N/A</v>
          </cell>
          <cell r="I286" t="e">
            <v>#N/A</v>
          </cell>
          <cell r="K286" t="e">
            <v>#N/A</v>
          </cell>
          <cell r="L286" t="e">
            <v>#N/A</v>
          </cell>
          <cell r="M286">
            <v>2701.8580000000002</v>
          </cell>
          <cell r="N286" t="e">
            <v>#N/A</v>
          </cell>
          <cell r="O286" t="e">
            <v>#N/A</v>
          </cell>
          <cell r="P286" t="e">
            <v>#N/A</v>
          </cell>
          <cell r="R286" t="e">
            <v>#N/A</v>
          </cell>
          <cell r="S286" t="e">
            <v>#N/A</v>
          </cell>
          <cell r="T286" t="e">
            <v>#N/A</v>
          </cell>
          <cell r="U286" t="e">
            <v>#DIV/0!</v>
          </cell>
        </row>
        <row r="287">
          <cell r="A287">
            <v>42668</v>
          </cell>
          <cell r="B287" t="e">
            <v>#N/A</v>
          </cell>
          <cell r="C287">
            <v>2701.8580000000002</v>
          </cell>
          <cell r="D287" t="e">
            <v>#N/A</v>
          </cell>
          <cell r="E287" t="e">
            <v>#N/A</v>
          </cell>
          <cell r="F287" t="e">
            <v>#N/A</v>
          </cell>
          <cell r="H287" t="e">
            <v>#N/A</v>
          </cell>
          <cell r="I287" t="e">
            <v>#N/A</v>
          </cell>
          <cell r="K287" t="e">
            <v>#N/A</v>
          </cell>
          <cell r="L287" t="e">
            <v>#N/A</v>
          </cell>
          <cell r="M287">
            <v>2701.8580000000002</v>
          </cell>
          <cell r="N287" t="e">
            <v>#N/A</v>
          </cell>
          <cell r="O287" t="e">
            <v>#N/A</v>
          </cell>
          <cell r="P287" t="e">
            <v>#N/A</v>
          </cell>
          <cell r="R287" t="e">
            <v>#N/A</v>
          </cell>
          <cell r="S287" t="e">
            <v>#N/A</v>
          </cell>
          <cell r="T287" t="e">
            <v>#N/A</v>
          </cell>
          <cell r="U287" t="e">
            <v>#DIV/0!</v>
          </cell>
        </row>
        <row r="288">
          <cell r="A288">
            <v>42669</v>
          </cell>
          <cell r="B288" t="e">
            <v>#N/A</v>
          </cell>
          <cell r="C288">
            <v>2701.8580000000002</v>
          </cell>
          <cell r="D288" t="e">
            <v>#N/A</v>
          </cell>
          <cell r="E288" t="e">
            <v>#N/A</v>
          </cell>
          <cell r="F288" t="e">
            <v>#N/A</v>
          </cell>
          <cell r="H288" t="e">
            <v>#N/A</v>
          </cell>
          <cell r="I288" t="e">
            <v>#N/A</v>
          </cell>
          <cell r="K288" t="e">
            <v>#N/A</v>
          </cell>
          <cell r="L288" t="e">
            <v>#N/A</v>
          </cell>
          <cell r="M288">
            <v>2701.8580000000002</v>
          </cell>
          <cell r="N288" t="e">
            <v>#N/A</v>
          </cell>
          <cell r="O288" t="e">
            <v>#N/A</v>
          </cell>
          <cell r="P288" t="e">
            <v>#N/A</v>
          </cell>
          <cell r="R288" t="e">
            <v>#N/A</v>
          </cell>
          <cell r="S288" t="e">
            <v>#N/A</v>
          </cell>
          <cell r="T288" t="e">
            <v>#N/A</v>
          </cell>
          <cell r="U288" t="e">
            <v>#DIV/0!</v>
          </cell>
        </row>
        <row r="289">
          <cell r="A289">
            <v>42670</v>
          </cell>
          <cell r="B289" t="e">
            <v>#N/A</v>
          </cell>
          <cell r="C289">
            <v>2701.8580000000002</v>
          </cell>
          <cell r="D289" t="e">
            <v>#N/A</v>
          </cell>
          <cell r="E289" t="e">
            <v>#N/A</v>
          </cell>
          <cell r="F289" t="e">
            <v>#N/A</v>
          </cell>
          <cell r="H289" t="e">
            <v>#N/A</v>
          </cell>
          <cell r="I289" t="e">
            <v>#N/A</v>
          </cell>
          <cell r="K289" t="e">
            <v>#N/A</v>
          </cell>
          <cell r="L289" t="e">
            <v>#N/A</v>
          </cell>
          <cell r="M289">
            <v>2701.8580000000002</v>
          </cell>
          <cell r="N289" t="e">
            <v>#N/A</v>
          </cell>
          <cell r="O289" t="e">
            <v>#N/A</v>
          </cell>
          <cell r="P289" t="e">
            <v>#N/A</v>
          </cell>
          <cell r="R289" t="e">
            <v>#N/A</v>
          </cell>
          <cell r="S289" t="e">
            <v>#N/A</v>
          </cell>
          <cell r="T289" t="e">
            <v>#N/A</v>
          </cell>
          <cell r="U289" t="e">
            <v>#DIV/0!</v>
          </cell>
        </row>
        <row r="290">
          <cell r="A290">
            <v>42671</v>
          </cell>
          <cell r="B290" t="e">
            <v>#N/A</v>
          </cell>
          <cell r="C290">
            <v>2701.8580000000002</v>
          </cell>
          <cell r="D290" t="e">
            <v>#N/A</v>
          </cell>
          <cell r="E290" t="e">
            <v>#N/A</v>
          </cell>
          <cell r="F290" t="e">
            <v>#N/A</v>
          </cell>
          <cell r="H290" t="e">
            <v>#N/A</v>
          </cell>
          <cell r="I290" t="e">
            <v>#N/A</v>
          </cell>
          <cell r="K290" t="e">
            <v>#N/A</v>
          </cell>
          <cell r="L290" t="e">
            <v>#N/A</v>
          </cell>
          <cell r="M290">
            <v>2701.8580000000002</v>
          </cell>
          <cell r="N290" t="e">
            <v>#N/A</v>
          </cell>
          <cell r="O290" t="e">
            <v>#N/A</v>
          </cell>
          <cell r="P290" t="e">
            <v>#N/A</v>
          </cell>
          <cell r="R290" t="e">
            <v>#N/A</v>
          </cell>
          <cell r="S290" t="e">
            <v>#N/A</v>
          </cell>
          <cell r="T290" t="e">
            <v>#N/A</v>
          </cell>
          <cell r="U290" t="e">
            <v>#DIV/0!</v>
          </cell>
        </row>
        <row r="291">
          <cell r="A291">
            <v>42674</v>
          </cell>
          <cell r="B291" t="e">
            <v>#N/A</v>
          </cell>
          <cell r="C291">
            <v>2701.8580000000002</v>
          </cell>
          <cell r="D291" t="e">
            <v>#N/A</v>
          </cell>
          <cell r="E291" t="e">
            <v>#N/A</v>
          </cell>
          <cell r="F291" t="e">
            <v>#N/A</v>
          </cell>
          <cell r="H291" t="e">
            <v>#N/A</v>
          </cell>
          <cell r="I291" t="e">
            <v>#N/A</v>
          </cell>
          <cell r="K291" t="e">
            <v>#N/A</v>
          </cell>
          <cell r="L291" t="e">
            <v>#N/A</v>
          </cell>
          <cell r="M291">
            <v>2701.8580000000002</v>
          </cell>
          <cell r="N291" t="e">
            <v>#N/A</v>
          </cell>
          <cell r="O291" t="e">
            <v>#N/A</v>
          </cell>
          <cell r="P291" t="e">
            <v>#N/A</v>
          </cell>
          <cell r="R291" t="e">
            <v>#N/A</v>
          </cell>
          <cell r="S291" t="e">
            <v>#N/A</v>
          </cell>
          <cell r="T291" t="e">
            <v>#N/A</v>
          </cell>
          <cell r="U291" t="e">
            <v>#DIV/0!</v>
          </cell>
        </row>
        <row r="292">
          <cell r="A292">
            <v>42675</v>
          </cell>
          <cell r="B292" t="e">
            <v>#N/A</v>
          </cell>
          <cell r="C292">
            <v>2701.8580000000002</v>
          </cell>
          <cell r="D292" t="e">
            <v>#N/A</v>
          </cell>
          <cell r="E292" t="e">
            <v>#N/A</v>
          </cell>
          <cell r="F292" t="e">
            <v>#N/A</v>
          </cell>
          <cell r="H292" t="e">
            <v>#N/A</v>
          </cell>
          <cell r="I292" t="e">
            <v>#N/A</v>
          </cell>
          <cell r="K292" t="e">
            <v>#N/A</v>
          </cell>
          <cell r="L292" t="e">
            <v>#N/A</v>
          </cell>
          <cell r="M292">
            <v>2701.8580000000002</v>
          </cell>
          <cell r="N292" t="e">
            <v>#N/A</v>
          </cell>
          <cell r="O292" t="e">
            <v>#N/A</v>
          </cell>
          <cell r="P292" t="e">
            <v>#N/A</v>
          </cell>
          <cell r="R292" t="e">
            <v>#N/A</v>
          </cell>
          <cell r="S292" t="e">
            <v>#N/A</v>
          </cell>
          <cell r="T292" t="e">
            <v>#N/A</v>
          </cell>
          <cell r="U292" t="e">
            <v>#DIV/0!</v>
          </cell>
        </row>
        <row r="293">
          <cell r="A293">
            <v>42676</v>
          </cell>
          <cell r="B293" t="e">
            <v>#N/A</v>
          </cell>
          <cell r="C293">
            <v>2701.8580000000002</v>
          </cell>
          <cell r="D293" t="e">
            <v>#N/A</v>
          </cell>
          <cell r="E293" t="e">
            <v>#N/A</v>
          </cell>
          <cell r="F293" t="e">
            <v>#N/A</v>
          </cell>
          <cell r="H293" t="e">
            <v>#N/A</v>
          </cell>
          <cell r="I293" t="e">
            <v>#N/A</v>
          </cell>
          <cell r="K293" t="e">
            <v>#N/A</v>
          </cell>
          <cell r="L293" t="e">
            <v>#N/A</v>
          </cell>
          <cell r="M293">
            <v>2701.8580000000002</v>
          </cell>
          <cell r="N293" t="e">
            <v>#N/A</v>
          </cell>
          <cell r="O293" t="e">
            <v>#N/A</v>
          </cell>
          <cell r="P293" t="e">
            <v>#N/A</v>
          </cell>
          <cell r="R293" t="e">
            <v>#N/A</v>
          </cell>
          <cell r="S293" t="e">
            <v>#N/A</v>
          </cell>
          <cell r="T293" t="e">
            <v>#N/A</v>
          </cell>
          <cell r="U293" t="e">
            <v>#DIV/0!</v>
          </cell>
        </row>
        <row r="294">
          <cell r="A294">
            <v>42677</v>
          </cell>
          <cell r="B294" t="e">
            <v>#N/A</v>
          </cell>
          <cell r="C294">
            <v>2701.8580000000002</v>
          </cell>
          <cell r="D294" t="e">
            <v>#N/A</v>
          </cell>
          <cell r="E294" t="e">
            <v>#N/A</v>
          </cell>
          <cell r="F294" t="e">
            <v>#N/A</v>
          </cell>
          <cell r="H294" t="e">
            <v>#N/A</v>
          </cell>
          <cell r="I294" t="e">
            <v>#N/A</v>
          </cell>
          <cell r="K294" t="e">
            <v>#N/A</v>
          </cell>
          <cell r="L294" t="e">
            <v>#N/A</v>
          </cell>
          <cell r="M294">
            <v>2701.8580000000002</v>
          </cell>
          <cell r="N294" t="e">
            <v>#N/A</v>
          </cell>
          <cell r="O294" t="e">
            <v>#N/A</v>
          </cell>
          <cell r="P294" t="e">
            <v>#N/A</v>
          </cell>
          <cell r="R294" t="e">
            <v>#N/A</v>
          </cell>
          <cell r="S294" t="e">
            <v>#N/A</v>
          </cell>
          <cell r="T294" t="e">
            <v>#N/A</v>
          </cell>
          <cell r="U294" t="e">
            <v>#DIV/0!</v>
          </cell>
        </row>
        <row r="295">
          <cell r="A295">
            <v>42678</v>
          </cell>
          <cell r="B295" t="e">
            <v>#N/A</v>
          </cell>
          <cell r="C295">
            <v>2701.8580000000002</v>
          </cell>
          <cell r="D295" t="e">
            <v>#N/A</v>
          </cell>
          <cell r="E295" t="e">
            <v>#N/A</v>
          </cell>
          <cell r="F295" t="e">
            <v>#N/A</v>
          </cell>
          <cell r="H295" t="e">
            <v>#N/A</v>
          </cell>
          <cell r="I295" t="e">
            <v>#N/A</v>
          </cell>
          <cell r="K295" t="e">
            <v>#N/A</v>
          </cell>
          <cell r="L295" t="e">
            <v>#N/A</v>
          </cell>
          <cell r="M295">
            <v>2701.8580000000002</v>
          </cell>
          <cell r="N295" t="e">
            <v>#N/A</v>
          </cell>
          <cell r="O295" t="e">
            <v>#N/A</v>
          </cell>
          <cell r="P295" t="e">
            <v>#N/A</v>
          </cell>
          <cell r="R295" t="e">
            <v>#N/A</v>
          </cell>
          <cell r="S295" t="e">
            <v>#N/A</v>
          </cell>
          <cell r="T295" t="e">
            <v>#N/A</v>
          </cell>
          <cell r="U295" t="e">
            <v>#DIV/0!</v>
          </cell>
        </row>
        <row r="296">
          <cell r="A296">
            <v>42681</v>
          </cell>
          <cell r="B296" t="e">
            <v>#N/A</v>
          </cell>
          <cell r="C296">
            <v>2701.8580000000002</v>
          </cell>
          <cell r="D296" t="e">
            <v>#N/A</v>
          </cell>
          <cell r="E296" t="e">
            <v>#N/A</v>
          </cell>
          <cell r="F296" t="e">
            <v>#N/A</v>
          </cell>
          <cell r="H296" t="e">
            <v>#N/A</v>
          </cell>
          <cell r="I296" t="e">
            <v>#N/A</v>
          </cell>
          <cell r="K296" t="e">
            <v>#N/A</v>
          </cell>
          <cell r="L296" t="e">
            <v>#N/A</v>
          </cell>
          <cell r="M296">
            <v>2701.8580000000002</v>
          </cell>
          <cell r="N296" t="e">
            <v>#N/A</v>
          </cell>
          <cell r="O296" t="e">
            <v>#N/A</v>
          </cell>
          <cell r="P296" t="e">
            <v>#N/A</v>
          </cell>
          <cell r="R296" t="e">
            <v>#N/A</v>
          </cell>
          <cell r="S296" t="e">
            <v>#N/A</v>
          </cell>
          <cell r="T296" t="e">
            <v>#N/A</v>
          </cell>
          <cell r="U296" t="e">
            <v>#DIV/0!</v>
          </cell>
        </row>
        <row r="297">
          <cell r="A297">
            <v>42682</v>
          </cell>
          <cell r="B297" t="e">
            <v>#N/A</v>
          </cell>
          <cell r="C297">
            <v>2701.8580000000002</v>
          </cell>
          <cell r="D297" t="e">
            <v>#N/A</v>
          </cell>
          <cell r="E297" t="e">
            <v>#N/A</v>
          </cell>
          <cell r="F297" t="e">
            <v>#N/A</v>
          </cell>
          <cell r="H297" t="e">
            <v>#N/A</v>
          </cell>
          <cell r="I297" t="e">
            <v>#N/A</v>
          </cell>
          <cell r="K297" t="e">
            <v>#N/A</v>
          </cell>
          <cell r="L297" t="e">
            <v>#N/A</v>
          </cell>
          <cell r="M297">
            <v>2701.8580000000002</v>
          </cell>
          <cell r="N297" t="e">
            <v>#N/A</v>
          </cell>
          <cell r="O297" t="e">
            <v>#N/A</v>
          </cell>
          <cell r="P297" t="e">
            <v>#N/A</v>
          </cell>
          <cell r="R297" t="e">
            <v>#N/A</v>
          </cell>
          <cell r="S297" t="e">
            <v>#N/A</v>
          </cell>
          <cell r="T297" t="e">
            <v>#N/A</v>
          </cell>
          <cell r="U297" t="e">
            <v>#DIV/0!</v>
          </cell>
        </row>
        <row r="298">
          <cell r="A298">
            <v>42683</v>
          </cell>
          <cell r="B298" t="e">
            <v>#N/A</v>
          </cell>
          <cell r="C298">
            <v>2701.8580000000002</v>
          </cell>
          <cell r="D298" t="e">
            <v>#N/A</v>
          </cell>
          <cell r="E298" t="e">
            <v>#N/A</v>
          </cell>
          <cell r="F298" t="e">
            <v>#N/A</v>
          </cell>
          <cell r="H298" t="e">
            <v>#N/A</v>
          </cell>
          <cell r="I298" t="e">
            <v>#N/A</v>
          </cell>
          <cell r="K298" t="e">
            <v>#N/A</v>
          </cell>
          <cell r="L298" t="e">
            <v>#N/A</v>
          </cell>
          <cell r="M298">
            <v>2701.8580000000002</v>
          </cell>
          <cell r="N298" t="e">
            <v>#N/A</v>
          </cell>
          <cell r="O298" t="e">
            <v>#N/A</v>
          </cell>
          <cell r="P298" t="e">
            <v>#N/A</v>
          </cell>
          <cell r="R298" t="e">
            <v>#N/A</v>
          </cell>
          <cell r="S298" t="e">
            <v>#N/A</v>
          </cell>
          <cell r="T298" t="e">
            <v>#N/A</v>
          </cell>
          <cell r="U298" t="e">
            <v>#DIV/0!</v>
          </cell>
        </row>
        <row r="299">
          <cell r="A299">
            <v>42684</v>
          </cell>
          <cell r="B299" t="e">
            <v>#N/A</v>
          </cell>
          <cell r="C299">
            <v>2701.8580000000002</v>
          </cell>
          <cell r="D299" t="e">
            <v>#N/A</v>
          </cell>
          <cell r="E299" t="e">
            <v>#N/A</v>
          </cell>
          <cell r="F299" t="e">
            <v>#N/A</v>
          </cell>
          <cell r="H299" t="e">
            <v>#N/A</v>
          </cell>
          <cell r="I299" t="e">
            <v>#N/A</v>
          </cell>
          <cell r="K299" t="e">
            <v>#N/A</v>
          </cell>
          <cell r="L299" t="e">
            <v>#N/A</v>
          </cell>
          <cell r="M299">
            <v>2701.8580000000002</v>
          </cell>
          <cell r="N299" t="e">
            <v>#N/A</v>
          </cell>
          <cell r="O299" t="e">
            <v>#N/A</v>
          </cell>
          <cell r="P299" t="e">
            <v>#N/A</v>
          </cell>
          <cell r="R299" t="e">
            <v>#N/A</v>
          </cell>
          <cell r="S299" t="e">
            <v>#N/A</v>
          </cell>
          <cell r="T299" t="e">
            <v>#N/A</v>
          </cell>
          <cell r="U299" t="e">
            <v>#DIV/0!</v>
          </cell>
        </row>
        <row r="300">
          <cell r="A300">
            <v>42685</v>
          </cell>
          <cell r="B300" t="e">
            <v>#N/A</v>
          </cell>
          <cell r="C300">
            <v>2701.8580000000002</v>
          </cell>
          <cell r="D300" t="e">
            <v>#N/A</v>
          </cell>
          <cell r="E300" t="e">
            <v>#N/A</v>
          </cell>
          <cell r="F300" t="e">
            <v>#N/A</v>
          </cell>
          <cell r="H300" t="e">
            <v>#N/A</v>
          </cell>
          <cell r="I300" t="e">
            <v>#N/A</v>
          </cell>
          <cell r="K300" t="e">
            <v>#N/A</v>
          </cell>
          <cell r="L300" t="e">
            <v>#N/A</v>
          </cell>
          <cell r="M300">
            <v>2701.8580000000002</v>
          </cell>
          <cell r="N300" t="e">
            <v>#N/A</v>
          </cell>
          <cell r="O300" t="e">
            <v>#N/A</v>
          </cell>
          <cell r="P300" t="e">
            <v>#N/A</v>
          </cell>
          <cell r="R300" t="e">
            <v>#N/A</v>
          </cell>
          <cell r="S300" t="e">
            <v>#N/A</v>
          </cell>
          <cell r="T300" t="e">
            <v>#N/A</v>
          </cell>
          <cell r="U300" t="e">
            <v>#DIV/0!</v>
          </cell>
        </row>
        <row r="301">
          <cell r="A301">
            <v>42688</v>
          </cell>
          <cell r="B301" t="e">
            <v>#N/A</v>
          </cell>
          <cell r="C301">
            <v>2701.8580000000002</v>
          </cell>
          <cell r="D301" t="e">
            <v>#N/A</v>
          </cell>
          <cell r="E301" t="e">
            <v>#N/A</v>
          </cell>
          <cell r="F301" t="e">
            <v>#N/A</v>
          </cell>
          <cell r="H301" t="e">
            <v>#N/A</v>
          </cell>
          <cell r="I301" t="e">
            <v>#N/A</v>
          </cell>
          <cell r="K301" t="e">
            <v>#N/A</v>
          </cell>
          <cell r="L301" t="e">
            <v>#N/A</v>
          </cell>
          <cell r="M301">
            <v>2701.8580000000002</v>
          </cell>
          <cell r="N301" t="e">
            <v>#N/A</v>
          </cell>
          <cell r="O301" t="e">
            <v>#N/A</v>
          </cell>
          <cell r="P301" t="e">
            <v>#N/A</v>
          </cell>
          <cell r="R301" t="e">
            <v>#N/A</v>
          </cell>
          <cell r="S301" t="e">
            <v>#N/A</v>
          </cell>
          <cell r="T301" t="e">
            <v>#N/A</v>
          </cell>
          <cell r="U301" t="e">
            <v>#DIV/0!</v>
          </cell>
        </row>
        <row r="302">
          <cell r="A302">
            <v>42689</v>
          </cell>
          <cell r="B302" t="e">
            <v>#N/A</v>
          </cell>
          <cell r="C302">
            <v>2701.8580000000002</v>
          </cell>
          <cell r="D302" t="e">
            <v>#N/A</v>
          </cell>
          <cell r="E302" t="e">
            <v>#N/A</v>
          </cell>
          <cell r="F302" t="e">
            <v>#N/A</v>
          </cell>
          <cell r="H302" t="e">
            <v>#N/A</v>
          </cell>
          <cell r="I302" t="e">
            <v>#N/A</v>
          </cell>
          <cell r="K302" t="e">
            <v>#N/A</v>
          </cell>
          <cell r="L302" t="e">
            <v>#N/A</v>
          </cell>
          <cell r="M302">
            <v>2701.8580000000002</v>
          </cell>
          <cell r="N302" t="e">
            <v>#N/A</v>
          </cell>
          <cell r="O302" t="e">
            <v>#N/A</v>
          </cell>
          <cell r="P302" t="e">
            <v>#N/A</v>
          </cell>
          <cell r="R302" t="e">
            <v>#N/A</v>
          </cell>
          <cell r="S302" t="e">
            <v>#N/A</v>
          </cell>
          <cell r="T302" t="e">
            <v>#N/A</v>
          </cell>
          <cell r="U302" t="e">
            <v>#DIV/0!</v>
          </cell>
        </row>
        <row r="303">
          <cell r="A303">
            <v>42690</v>
          </cell>
          <cell r="B303" t="e">
            <v>#N/A</v>
          </cell>
          <cell r="C303">
            <v>2701.8580000000002</v>
          </cell>
          <cell r="D303" t="e">
            <v>#N/A</v>
          </cell>
          <cell r="E303" t="e">
            <v>#N/A</v>
          </cell>
          <cell r="F303" t="e">
            <v>#N/A</v>
          </cell>
          <cell r="H303" t="e">
            <v>#N/A</v>
          </cell>
          <cell r="I303" t="e">
            <v>#N/A</v>
          </cell>
          <cell r="K303" t="e">
            <v>#N/A</v>
          </cell>
          <cell r="L303" t="e">
            <v>#N/A</v>
          </cell>
          <cell r="M303">
            <v>2701.8580000000002</v>
          </cell>
          <cell r="N303" t="e">
            <v>#N/A</v>
          </cell>
          <cell r="O303" t="e">
            <v>#N/A</v>
          </cell>
          <cell r="P303" t="e">
            <v>#N/A</v>
          </cell>
          <cell r="R303" t="e">
            <v>#N/A</v>
          </cell>
          <cell r="S303" t="e">
            <v>#N/A</v>
          </cell>
          <cell r="T303" t="e">
            <v>#N/A</v>
          </cell>
          <cell r="U303" t="e">
            <v>#DIV/0!</v>
          </cell>
        </row>
        <row r="304">
          <cell r="A304">
            <v>42691</v>
          </cell>
          <cell r="B304" t="e">
            <v>#N/A</v>
          </cell>
          <cell r="C304">
            <v>2701.8580000000002</v>
          </cell>
          <cell r="D304" t="e">
            <v>#N/A</v>
          </cell>
          <cell r="E304" t="e">
            <v>#N/A</v>
          </cell>
          <cell r="F304" t="e">
            <v>#N/A</v>
          </cell>
          <cell r="H304" t="e">
            <v>#N/A</v>
          </cell>
          <cell r="I304" t="e">
            <v>#N/A</v>
          </cell>
          <cell r="K304" t="e">
            <v>#N/A</v>
          </cell>
          <cell r="L304" t="e">
            <v>#N/A</v>
          </cell>
          <cell r="M304">
            <v>2701.8580000000002</v>
          </cell>
          <cell r="N304" t="e">
            <v>#N/A</v>
          </cell>
          <cell r="O304" t="e">
            <v>#N/A</v>
          </cell>
          <cell r="P304" t="e">
            <v>#N/A</v>
          </cell>
          <cell r="R304" t="e">
            <v>#N/A</v>
          </cell>
          <cell r="S304" t="e">
            <v>#N/A</v>
          </cell>
          <cell r="T304" t="e">
            <v>#N/A</v>
          </cell>
          <cell r="U304" t="e">
            <v>#DIV/0!</v>
          </cell>
        </row>
        <row r="305">
          <cell r="A305">
            <v>42692</v>
          </cell>
          <cell r="B305" t="e">
            <v>#N/A</v>
          </cell>
          <cell r="C305">
            <v>2701.8580000000002</v>
          </cell>
          <cell r="D305" t="e">
            <v>#N/A</v>
          </cell>
          <cell r="E305" t="e">
            <v>#N/A</v>
          </cell>
          <cell r="F305" t="e">
            <v>#N/A</v>
          </cell>
          <cell r="H305" t="e">
            <v>#N/A</v>
          </cell>
          <cell r="I305" t="e">
            <v>#N/A</v>
          </cell>
          <cell r="K305" t="e">
            <v>#N/A</v>
          </cell>
          <cell r="L305" t="e">
            <v>#N/A</v>
          </cell>
          <cell r="M305">
            <v>2701.8580000000002</v>
          </cell>
          <cell r="N305" t="e">
            <v>#N/A</v>
          </cell>
          <cell r="O305" t="e">
            <v>#N/A</v>
          </cell>
          <cell r="P305" t="e">
            <v>#N/A</v>
          </cell>
          <cell r="R305" t="e">
            <v>#N/A</v>
          </cell>
          <cell r="S305" t="e">
            <v>#N/A</v>
          </cell>
          <cell r="T305" t="e">
            <v>#N/A</v>
          </cell>
          <cell r="U305" t="e">
            <v>#DIV/0!</v>
          </cell>
        </row>
        <row r="306">
          <cell r="A306">
            <v>42695</v>
          </cell>
          <cell r="B306" t="e">
            <v>#N/A</v>
          </cell>
          <cell r="C306">
            <v>2701.8580000000002</v>
          </cell>
          <cell r="D306" t="e">
            <v>#N/A</v>
          </cell>
          <cell r="E306" t="e">
            <v>#N/A</v>
          </cell>
          <cell r="F306" t="e">
            <v>#N/A</v>
          </cell>
          <cell r="H306" t="e">
            <v>#N/A</v>
          </cell>
          <cell r="I306" t="e">
            <v>#N/A</v>
          </cell>
          <cell r="K306" t="e">
            <v>#N/A</v>
          </cell>
          <cell r="L306" t="e">
            <v>#N/A</v>
          </cell>
          <cell r="M306">
            <v>2701.8580000000002</v>
          </cell>
          <cell r="N306" t="e">
            <v>#N/A</v>
          </cell>
          <cell r="O306" t="e">
            <v>#N/A</v>
          </cell>
          <cell r="P306" t="e">
            <v>#N/A</v>
          </cell>
          <cell r="R306" t="e">
            <v>#N/A</v>
          </cell>
          <cell r="S306" t="e">
            <v>#N/A</v>
          </cell>
          <cell r="T306" t="e">
            <v>#N/A</v>
          </cell>
          <cell r="U306" t="e">
            <v>#DIV/0!</v>
          </cell>
        </row>
        <row r="307">
          <cell r="A307">
            <v>42696</v>
          </cell>
          <cell r="B307" t="e">
            <v>#N/A</v>
          </cell>
          <cell r="C307">
            <v>2701.8580000000002</v>
          </cell>
          <cell r="D307" t="e">
            <v>#N/A</v>
          </cell>
          <cell r="E307" t="e">
            <v>#N/A</v>
          </cell>
          <cell r="F307" t="e">
            <v>#N/A</v>
          </cell>
          <cell r="H307" t="e">
            <v>#N/A</v>
          </cell>
          <cell r="I307" t="e">
            <v>#N/A</v>
          </cell>
          <cell r="K307" t="e">
            <v>#N/A</v>
          </cell>
          <cell r="L307" t="e">
            <v>#N/A</v>
          </cell>
          <cell r="M307">
            <v>2701.8580000000002</v>
          </cell>
          <cell r="N307" t="e">
            <v>#N/A</v>
          </cell>
          <cell r="O307" t="e">
            <v>#N/A</v>
          </cell>
          <cell r="P307" t="e">
            <v>#N/A</v>
          </cell>
          <cell r="R307" t="e">
            <v>#N/A</v>
          </cell>
          <cell r="S307" t="e">
            <v>#N/A</v>
          </cell>
          <cell r="T307" t="e">
            <v>#N/A</v>
          </cell>
          <cell r="U307" t="e">
            <v>#DIV/0!</v>
          </cell>
        </row>
        <row r="308">
          <cell r="A308">
            <v>42697</v>
          </cell>
          <cell r="B308" t="e">
            <v>#N/A</v>
          </cell>
          <cell r="C308">
            <v>2701.8580000000002</v>
          </cell>
          <cell r="D308" t="e">
            <v>#N/A</v>
          </cell>
          <cell r="E308" t="e">
            <v>#N/A</v>
          </cell>
          <cell r="F308" t="e">
            <v>#N/A</v>
          </cell>
          <cell r="H308" t="e">
            <v>#N/A</v>
          </cell>
          <cell r="I308" t="e">
            <v>#N/A</v>
          </cell>
          <cell r="K308" t="e">
            <v>#N/A</v>
          </cell>
          <cell r="L308" t="e">
            <v>#N/A</v>
          </cell>
          <cell r="M308">
            <v>2701.8580000000002</v>
          </cell>
          <cell r="N308" t="e">
            <v>#N/A</v>
          </cell>
          <cell r="O308" t="e">
            <v>#N/A</v>
          </cell>
          <cell r="P308" t="e">
            <v>#N/A</v>
          </cell>
          <cell r="R308" t="e">
            <v>#N/A</v>
          </cell>
          <cell r="S308" t="e">
            <v>#N/A</v>
          </cell>
          <cell r="T308" t="e">
            <v>#N/A</v>
          </cell>
          <cell r="U308" t="e">
            <v>#DIV/0!</v>
          </cell>
        </row>
        <row r="309">
          <cell r="A309">
            <v>42698</v>
          </cell>
          <cell r="B309" t="e">
            <v>#N/A</v>
          </cell>
          <cell r="C309">
            <v>2701.8580000000002</v>
          </cell>
          <cell r="D309" t="e">
            <v>#N/A</v>
          </cell>
          <cell r="E309" t="e">
            <v>#N/A</v>
          </cell>
          <cell r="F309" t="e">
            <v>#N/A</v>
          </cell>
          <cell r="H309" t="e">
            <v>#N/A</v>
          </cell>
          <cell r="I309" t="e">
            <v>#N/A</v>
          </cell>
          <cell r="K309" t="e">
            <v>#N/A</v>
          </cell>
          <cell r="L309" t="e">
            <v>#N/A</v>
          </cell>
          <cell r="M309">
            <v>2701.8580000000002</v>
          </cell>
          <cell r="N309" t="e">
            <v>#N/A</v>
          </cell>
          <cell r="O309" t="e">
            <v>#N/A</v>
          </cell>
          <cell r="P309" t="e">
            <v>#N/A</v>
          </cell>
          <cell r="R309" t="e">
            <v>#N/A</v>
          </cell>
          <cell r="S309" t="e">
            <v>#N/A</v>
          </cell>
          <cell r="T309" t="e">
            <v>#N/A</v>
          </cell>
          <cell r="U309" t="e">
            <v>#DIV/0!</v>
          </cell>
        </row>
        <row r="310">
          <cell r="A310">
            <v>42699</v>
          </cell>
          <cell r="B310" t="e">
            <v>#N/A</v>
          </cell>
          <cell r="C310">
            <v>2701.8580000000002</v>
          </cell>
          <cell r="D310" t="e">
            <v>#N/A</v>
          </cell>
          <cell r="E310" t="e">
            <v>#N/A</v>
          </cell>
          <cell r="F310" t="e">
            <v>#N/A</v>
          </cell>
          <cell r="H310" t="e">
            <v>#N/A</v>
          </cell>
          <cell r="I310" t="e">
            <v>#N/A</v>
          </cell>
          <cell r="K310" t="e">
            <v>#N/A</v>
          </cell>
          <cell r="L310" t="e">
            <v>#N/A</v>
          </cell>
          <cell r="M310">
            <v>2701.8580000000002</v>
          </cell>
          <cell r="N310" t="e">
            <v>#N/A</v>
          </cell>
          <cell r="O310" t="e">
            <v>#N/A</v>
          </cell>
          <cell r="P310" t="e">
            <v>#N/A</v>
          </cell>
          <cell r="R310" t="e">
            <v>#N/A</v>
          </cell>
          <cell r="S310" t="e">
            <v>#N/A</v>
          </cell>
          <cell r="T310" t="e">
            <v>#N/A</v>
          </cell>
          <cell r="U310" t="e">
            <v>#DIV/0!</v>
          </cell>
        </row>
        <row r="311">
          <cell r="A311">
            <v>42702</v>
          </cell>
          <cell r="B311" t="e">
            <v>#N/A</v>
          </cell>
          <cell r="C311">
            <v>2701.8580000000002</v>
          </cell>
          <cell r="D311" t="e">
            <v>#N/A</v>
          </cell>
          <cell r="E311" t="e">
            <v>#N/A</v>
          </cell>
          <cell r="F311" t="e">
            <v>#N/A</v>
          </cell>
          <cell r="H311" t="e">
            <v>#N/A</v>
          </cell>
          <cell r="I311" t="e">
            <v>#N/A</v>
          </cell>
          <cell r="K311" t="e">
            <v>#N/A</v>
          </cell>
          <cell r="L311" t="e">
            <v>#N/A</v>
          </cell>
          <cell r="M311">
            <v>2701.8580000000002</v>
          </cell>
          <cell r="N311" t="e">
            <v>#N/A</v>
          </cell>
          <cell r="O311" t="e">
            <v>#N/A</v>
          </cell>
          <cell r="P311" t="e">
            <v>#N/A</v>
          </cell>
          <cell r="R311" t="e">
            <v>#N/A</v>
          </cell>
          <cell r="S311" t="e">
            <v>#N/A</v>
          </cell>
          <cell r="T311" t="e">
            <v>#N/A</v>
          </cell>
          <cell r="U311" t="e">
            <v>#DIV/0!</v>
          </cell>
        </row>
        <row r="312">
          <cell r="A312">
            <v>42703</v>
          </cell>
          <cell r="B312" t="e">
            <v>#N/A</v>
          </cell>
          <cell r="C312">
            <v>2701.8580000000002</v>
          </cell>
          <cell r="D312" t="e">
            <v>#N/A</v>
          </cell>
          <cell r="E312" t="e">
            <v>#N/A</v>
          </cell>
          <cell r="F312" t="e">
            <v>#N/A</v>
          </cell>
          <cell r="H312" t="e">
            <v>#N/A</v>
          </cell>
          <cell r="I312" t="e">
            <v>#N/A</v>
          </cell>
          <cell r="K312" t="e">
            <v>#N/A</v>
          </cell>
          <cell r="L312" t="e">
            <v>#N/A</v>
          </cell>
          <cell r="M312">
            <v>2701.8580000000002</v>
          </cell>
          <cell r="N312" t="e">
            <v>#N/A</v>
          </cell>
          <cell r="O312" t="e">
            <v>#N/A</v>
          </cell>
          <cell r="P312" t="e">
            <v>#N/A</v>
          </cell>
          <cell r="R312" t="e">
            <v>#N/A</v>
          </cell>
          <cell r="S312" t="e">
            <v>#N/A</v>
          </cell>
          <cell r="T312" t="e">
            <v>#N/A</v>
          </cell>
          <cell r="U312" t="e">
            <v>#DIV/0!</v>
          </cell>
        </row>
        <row r="313">
          <cell r="A313">
            <v>42704</v>
          </cell>
          <cell r="B313" t="e">
            <v>#N/A</v>
          </cell>
          <cell r="C313">
            <v>2701.8580000000002</v>
          </cell>
          <cell r="D313" t="e">
            <v>#N/A</v>
          </cell>
          <cell r="E313" t="e">
            <v>#N/A</v>
          </cell>
          <cell r="F313" t="e">
            <v>#N/A</v>
          </cell>
          <cell r="H313" t="e">
            <v>#N/A</v>
          </cell>
          <cell r="I313" t="e">
            <v>#N/A</v>
          </cell>
          <cell r="K313" t="e">
            <v>#N/A</v>
          </cell>
          <cell r="L313" t="e">
            <v>#N/A</v>
          </cell>
          <cell r="M313">
            <v>2701.8580000000002</v>
          </cell>
          <cell r="N313" t="e">
            <v>#N/A</v>
          </cell>
          <cell r="O313" t="e">
            <v>#N/A</v>
          </cell>
          <cell r="P313" t="e">
            <v>#N/A</v>
          </cell>
          <cell r="R313" t="e">
            <v>#N/A</v>
          </cell>
          <cell r="S313" t="e">
            <v>#N/A</v>
          </cell>
          <cell r="T313" t="e">
            <v>#N/A</v>
          </cell>
          <cell r="U313" t="e">
            <v>#DIV/0!</v>
          </cell>
        </row>
        <row r="314">
          <cell r="A314">
            <v>42705</v>
          </cell>
          <cell r="B314" t="e">
            <v>#N/A</v>
          </cell>
          <cell r="C314">
            <v>2701.8580000000002</v>
          </cell>
          <cell r="D314" t="e">
            <v>#N/A</v>
          </cell>
          <cell r="E314" t="e">
            <v>#N/A</v>
          </cell>
          <cell r="F314" t="e">
            <v>#N/A</v>
          </cell>
          <cell r="H314" t="e">
            <v>#N/A</v>
          </cell>
          <cell r="I314" t="e">
            <v>#N/A</v>
          </cell>
          <cell r="K314" t="e">
            <v>#N/A</v>
          </cell>
          <cell r="L314" t="e">
            <v>#N/A</v>
          </cell>
          <cell r="M314">
            <v>2701.8580000000002</v>
          </cell>
          <cell r="N314" t="e">
            <v>#N/A</v>
          </cell>
          <cell r="O314" t="e">
            <v>#N/A</v>
          </cell>
          <cell r="P314" t="e">
            <v>#N/A</v>
          </cell>
          <cell r="R314" t="e">
            <v>#N/A</v>
          </cell>
          <cell r="S314" t="e">
            <v>#N/A</v>
          </cell>
          <cell r="T314" t="e">
            <v>#N/A</v>
          </cell>
          <cell r="U314" t="e">
            <v>#DIV/0!</v>
          </cell>
        </row>
        <row r="315">
          <cell r="A315">
            <v>42706</v>
          </cell>
          <cell r="B315" t="e">
            <v>#N/A</v>
          </cell>
          <cell r="C315">
            <v>2701.8580000000002</v>
          </cell>
          <cell r="D315" t="e">
            <v>#N/A</v>
          </cell>
          <cell r="E315" t="e">
            <v>#N/A</v>
          </cell>
          <cell r="F315" t="e">
            <v>#N/A</v>
          </cell>
          <cell r="H315" t="e">
            <v>#N/A</v>
          </cell>
          <cell r="I315" t="e">
            <v>#N/A</v>
          </cell>
          <cell r="K315" t="e">
            <v>#N/A</v>
          </cell>
          <cell r="L315" t="e">
            <v>#N/A</v>
          </cell>
          <cell r="M315">
            <v>2701.8580000000002</v>
          </cell>
          <cell r="N315" t="e">
            <v>#N/A</v>
          </cell>
          <cell r="O315" t="e">
            <v>#N/A</v>
          </cell>
          <cell r="P315" t="e">
            <v>#N/A</v>
          </cell>
          <cell r="R315" t="e">
            <v>#N/A</v>
          </cell>
          <cell r="S315" t="e">
            <v>#N/A</v>
          </cell>
          <cell r="T315" t="e">
            <v>#N/A</v>
          </cell>
          <cell r="U315" t="e">
            <v>#DIV/0!</v>
          </cell>
        </row>
        <row r="316">
          <cell r="A316">
            <v>42709</v>
          </cell>
          <cell r="B316" t="e">
            <v>#N/A</v>
          </cell>
          <cell r="C316">
            <v>2701.8580000000002</v>
          </cell>
          <cell r="D316" t="e">
            <v>#N/A</v>
          </cell>
          <cell r="E316" t="e">
            <v>#N/A</v>
          </cell>
          <cell r="F316" t="e">
            <v>#N/A</v>
          </cell>
          <cell r="H316" t="e">
            <v>#N/A</v>
          </cell>
          <cell r="I316" t="e">
            <v>#N/A</v>
          </cell>
          <cell r="K316" t="e">
            <v>#N/A</v>
          </cell>
          <cell r="L316" t="e">
            <v>#N/A</v>
          </cell>
          <cell r="M316">
            <v>2701.8580000000002</v>
          </cell>
          <cell r="N316" t="e">
            <v>#N/A</v>
          </cell>
          <cell r="O316" t="e">
            <v>#N/A</v>
          </cell>
          <cell r="P316" t="e">
            <v>#N/A</v>
          </cell>
          <cell r="R316" t="e">
            <v>#N/A</v>
          </cell>
          <cell r="S316" t="e">
            <v>#N/A</v>
          </cell>
          <cell r="T316" t="e">
            <v>#N/A</v>
          </cell>
          <cell r="U316" t="e">
            <v>#DIV/0!</v>
          </cell>
        </row>
        <row r="317">
          <cell r="A317">
            <v>42710</v>
          </cell>
          <cell r="B317" t="e">
            <v>#N/A</v>
          </cell>
          <cell r="C317">
            <v>2701.8580000000002</v>
          </cell>
          <cell r="D317" t="e">
            <v>#N/A</v>
          </cell>
          <cell r="E317" t="e">
            <v>#N/A</v>
          </cell>
          <cell r="F317" t="e">
            <v>#N/A</v>
          </cell>
          <cell r="H317" t="e">
            <v>#N/A</v>
          </cell>
          <cell r="I317" t="e">
            <v>#N/A</v>
          </cell>
          <cell r="K317" t="e">
            <v>#N/A</v>
          </cell>
          <cell r="L317" t="e">
            <v>#N/A</v>
          </cell>
          <cell r="M317">
            <v>2701.8580000000002</v>
          </cell>
          <cell r="N317" t="e">
            <v>#N/A</v>
          </cell>
          <cell r="O317" t="e">
            <v>#N/A</v>
          </cell>
          <cell r="P317" t="e">
            <v>#N/A</v>
          </cell>
          <cell r="R317" t="e">
            <v>#N/A</v>
          </cell>
          <cell r="S317" t="e">
            <v>#N/A</v>
          </cell>
          <cell r="T317" t="e">
            <v>#N/A</v>
          </cell>
          <cell r="U317" t="e">
            <v>#DIV/0!</v>
          </cell>
        </row>
        <row r="318">
          <cell r="A318">
            <v>42711</v>
          </cell>
          <cell r="B318" t="e">
            <v>#N/A</v>
          </cell>
          <cell r="C318">
            <v>2701.8580000000002</v>
          </cell>
          <cell r="D318" t="e">
            <v>#N/A</v>
          </cell>
          <cell r="E318" t="e">
            <v>#N/A</v>
          </cell>
          <cell r="F318" t="e">
            <v>#N/A</v>
          </cell>
          <cell r="H318" t="e">
            <v>#N/A</v>
          </cell>
          <cell r="I318" t="e">
            <v>#N/A</v>
          </cell>
          <cell r="K318" t="e">
            <v>#N/A</v>
          </cell>
          <cell r="L318" t="e">
            <v>#N/A</v>
          </cell>
          <cell r="M318">
            <v>2701.8580000000002</v>
          </cell>
          <cell r="N318" t="e">
            <v>#N/A</v>
          </cell>
          <cell r="O318" t="e">
            <v>#N/A</v>
          </cell>
          <cell r="P318" t="e">
            <v>#N/A</v>
          </cell>
          <cell r="R318" t="e">
            <v>#N/A</v>
          </cell>
          <cell r="S318" t="e">
            <v>#N/A</v>
          </cell>
          <cell r="T318" t="e">
            <v>#N/A</v>
          </cell>
          <cell r="U318" t="e">
            <v>#DIV/0!</v>
          </cell>
        </row>
        <row r="319">
          <cell r="A319">
            <v>42712</v>
          </cell>
          <cell r="B319" t="e">
            <v>#N/A</v>
          </cell>
          <cell r="C319">
            <v>2701.8580000000002</v>
          </cell>
          <cell r="D319" t="e">
            <v>#N/A</v>
          </cell>
          <cell r="E319" t="e">
            <v>#N/A</v>
          </cell>
          <cell r="F319" t="e">
            <v>#N/A</v>
          </cell>
          <cell r="H319" t="e">
            <v>#N/A</v>
          </cell>
          <cell r="I319" t="e">
            <v>#N/A</v>
          </cell>
          <cell r="K319" t="e">
            <v>#N/A</v>
          </cell>
          <cell r="L319" t="e">
            <v>#N/A</v>
          </cell>
          <cell r="M319">
            <v>2701.8580000000002</v>
          </cell>
          <cell r="N319" t="e">
            <v>#N/A</v>
          </cell>
          <cell r="O319" t="e">
            <v>#N/A</v>
          </cell>
          <cell r="P319" t="e">
            <v>#N/A</v>
          </cell>
          <cell r="R319" t="e">
            <v>#N/A</v>
          </cell>
          <cell r="S319" t="e">
            <v>#N/A</v>
          </cell>
          <cell r="T319" t="e">
            <v>#N/A</v>
          </cell>
          <cell r="U319" t="e">
            <v>#DIV/0!</v>
          </cell>
        </row>
        <row r="320">
          <cell r="A320">
            <v>42713</v>
          </cell>
          <cell r="B320" t="e">
            <v>#N/A</v>
          </cell>
          <cell r="C320">
            <v>2701.8580000000002</v>
          </cell>
          <cell r="D320" t="e">
            <v>#N/A</v>
          </cell>
          <cell r="E320" t="e">
            <v>#N/A</v>
          </cell>
          <cell r="F320" t="e">
            <v>#N/A</v>
          </cell>
          <cell r="H320" t="e">
            <v>#N/A</v>
          </cell>
          <cell r="I320" t="e">
            <v>#N/A</v>
          </cell>
          <cell r="K320" t="e">
            <v>#N/A</v>
          </cell>
          <cell r="L320" t="e">
            <v>#N/A</v>
          </cell>
          <cell r="M320">
            <v>2701.8580000000002</v>
          </cell>
          <cell r="N320" t="e">
            <v>#N/A</v>
          </cell>
          <cell r="O320" t="e">
            <v>#N/A</v>
          </cell>
          <cell r="P320" t="e">
            <v>#N/A</v>
          </cell>
          <cell r="R320" t="e">
            <v>#N/A</v>
          </cell>
          <cell r="S320" t="e">
            <v>#N/A</v>
          </cell>
          <cell r="T320" t="e">
            <v>#N/A</v>
          </cell>
          <cell r="U320" t="e">
            <v>#DIV/0!</v>
          </cell>
        </row>
        <row r="321">
          <cell r="A321">
            <v>42716</v>
          </cell>
          <cell r="B321" t="e">
            <v>#N/A</v>
          </cell>
          <cell r="C321">
            <v>2701.8580000000002</v>
          </cell>
          <cell r="D321" t="e">
            <v>#N/A</v>
          </cell>
          <cell r="E321" t="e">
            <v>#N/A</v>
          </cell>
          <cell r="F321" t="e">
            <v>#N/A</v>
          </cell>
          <cell r="H321" t="e">
            <v>#N/A</v>
          </cell>
          <cell r="I321" t="e">
            <v>#N/A</v>
          </cell>
          <cell r="K321" t="e">
            <v>#N/A</v>
          </cell>
          <cell r="L321" t="e">
            <v>#N/A</v>
          </cell>
          <cell r="M321">
            <v>2701.8580000000002</v>
          </cell>
          <cell r="N321" t="e">
            <v>#N/A</v>
          </cell>
          <cell r="O321" t="e">
            <v>#N/A</v>
          </cell>
          <cell r="P321" t="e">
            <v>#N/A</v>
          </cell>
          <cell r="R321" t="e">
            <v>#N/A</v>
          </cell>
          <cell r="S321" t="e">
            <v>#N/A</v>
          </cell>
          <cell r="T321" t="e">
            <v>#N/A</v>
          </cell>
          <cell r="U321" t="e">
            <v>#DIV/0!</v>
          </cell>
        </row>
        <row r="322">
          <cell r="A322">
            <v>42717</v>
          </cell>
          <cell r="B322" t="e">
            <v>#N/A</v>
          </cell>
          <cell r="C322">
            <v>2701.8580000000002</v>
          </cell>
          <cell r="D322" t="e">
            <v>#N/A</v>
          </cell>
          <cell r="E322" t="e">
            <v>#N/A</v>
          </cell>
          <cell r="F322" t="e">
            <v>#N/A</v>
          </cell>
          <cell r="H322" t="e">
            <v>#N/A</v>
          </cell>
          <cell r="I322" t="e">
            <v>#N/A</v>
          </cell>
          <cell r="K322" t="e">
            <v>#N/A</v>
          </cell>
          <cell r="L322" t="e">
            <v>#N/A</v>
          </cell>
          <cell r="M322">
            <v>2701.8580000000002</v>
          </cell>
          <cell r="N322" t="e">
            <v>#N/A</v>
          </cell>
          <cell r="O322" t="e">
            <v>#N/A</v>
          </cell>
          <cell r="P322" t="e">
            <v>#N/A</v>
          </cell>
          <cell r="R322" t="e">
            <v>#N/A</v>
          </cell>
          <cell r="S322" t="e">
            <v>#N/A</v>
          </cell>
          <cell r="T322" t="e">
            <v>#N/A</v>
          </cell>
          <cell r="U322" t="e">
            <v>#DIV/0!</v>
          </cell>
        </row>
        <row r="323">
          <cell r="A323">
            <v>42718</v>
          </cell>
          <cell r="B323" t="e">
            <v>#N/A</v>
          </cell>
          <cell r="C323">
            <v>2701.8580000000002</v>
          </cell>
          <cell r="D323" t="e">
            <v>#N/A</v>
          </cell>
          <cell r="E323" t="e">
            <v>#N/A</v>
          </cell>
          <cell r="F323" t="e">
            <v>#N/A</v>
          </cell>
          <cell r="H323" t="e">
            <v>#N/A</v>
          </cell>
          <cell r="I323" t="e">
            <v>#N/A</v>
          </cell>
          <cell r="K323" t="e">
            <v>#N/A</v>
          </cell>
          <cell r="L323" t="e">
            <v>#N/A</v>
          </cell>
          <cell r="M323">
            <v>2701.8580000000002</v>
          </cell>
          <cell r="N323" t="e">
            <v>#N/A</v>
          </cell>
          <cell r="O323" t="e">
            <v>#N/A</v>
          </cell>
          <cell r="P323" t="e">
            <v>#N/A</v>
          </cell>
          <cell r="R323" t="e">
            <v>#N/A</v>
          </cell>
          <cell r="S323" t="e">
            <v>#N/A</v>
          </cell>
          <cell r="T323" t="e">
            <v>#N/A</v>
          </cell>
          <cell r="U323" t="e">
            <v>#DIV/0!</v>
          </cell>
        </row>
        <row r="324">
          <cell r="A324">
            <v>42719</v>
          </cell>
          <cell r="B324" t="e">
            <v>#N/A</v>
          </cell>
          <cell r="C324">
            <v>2701.8580000000002</v>
          </cell>
          <cell r="D324" t="e">
            <v>#N/A</v>
          </cell>
          <cell r="E324" t="e">
            <v>#N/A</v>
          </cell>
          <cell r="F324" t="e">
            <v>#N/A</v>
          </cell>
          <cell r="H324" t="e">
            <v>#N/A</v>
          </cell>
          <cell r="I324" t="e">
            <v>#N/A</v>
          </cell>
          <cell r="K324" t="e">
            <v>#N/A</v>
          </cell>
          <cell r="L324" t="e">
            <v>#N/A</v>
          </cell>
          <cell r="M324">
            <v>2701.8580000000002</v>
          </cell>
          <cell r="N324" t="e">
            <v>#N/A</v>
          </cell>
          <cell r="O324" t="e">
            <v>#N/A</v>
          </cell>
          <cell r="P324" t="e">
            <v>#N/A</v>
          </cell>
          <cell r="R324" t="e">
            <v>#N/A</v>
          </cell>
          <cell r="S324" t="e">
            <v>#N/A</v>
          </cell>
          <cell r="T324" t="e">
            <v>#N/A</v>
          </cell>
          <cell r="U324" t="e">
            <v>#DIV/0!</v>
          </cell>
        </row>
        <row r="325">
          <cell r="A325">
            <v>42720</v>
          </cell>
          <cell r="B325" t="e">
            <v>#N/A</v>
          </cell>
          <cell r="C325">
            <v>2701.8580000000002</v>
          </cell>
          <cell r="D325" t="e">
            <v>#N/A</v>
          </cell>
          <cell r="E325" t="e">
            <v>#N/A</v>
          </cell>
          <cell r="F325" t="e">
            <v>#N/A</v>
          </cell>
          <cell r="H325" t="e">
            <v>#N/A</v>
          </cell>
          <cell r="I325" t="e">
            <v>#N/A</v>
          </cell>
          <cell r="K325" t="e">
            <v>#N/A</v>
          </cell>
          <cell r="L325" t="e">
            <v>#N/A</v>
          </cell>
          <cell r="M325">
            <v>2701.8580000000002</v>
          </cell>
          <cell r="N325" t="e">
            <v>#N/A</v>
          </cell>
          <cell r="O325" t="e">
            <v>#N/A</v>
          </cell>
          <cell r="P325" t="e">
            <v>#N/A</v>
          </cell>
          <cell r="R325" t="e">
            <v>#N/A</v>
          </cell>
          <cell r="S325" t="e">
            <v>#N/A</v>
          </cell>
          <cell r="T325" t="e">
            <v>#N/A</v>
          </cell>
          <cell r="U325" t="e">
            <v>#DIV/0!</v>
          </cell>
        </row>
        <row r="326">
          <cell r="A326">
            <v>42723</v>
          </cell>
          <cell r="B326" t="e">
            <v>#N/A</v>
          </cell>
          <cell r="C326">
            <v>2701.8580000000002</v>
          </cell>
          <cell r="D326" t="e">
            <v>#N/A</v>
          </cell>
          <cell r="E326" t="e">
            <v>#N/A</v>
          </cell>
          <cell r="F326" t="e">
            <v>#N/A</v>
          </cell>
          <cell r="H326" t="e">
            <v>#N/A</v>
          </cell>
          <cell r="I326" t="e">
            <v>#N/A</v>
          </cell>
          <cell r="K326" t="e">
            <v>#N/A</v>
          </cell>
          <cell r="L326" t="e">
            <v>#N/A</v>
          </cell>
          <cell r="M326">
            <v>2701.8580000000002</v>
          </cell>
          <cell r="N326" t="e">
            <v>#N/A</v>
          </cell>
          <cell r="O326" t="e">
            <v>#N/A</v>
          </cell>
          <cell r="P326" t="e">
            <v>#N/A</v>
          </cell>
          <cell r="R326" t="e">
            <v>#N/A</v>
          </cell>
          <cell r="S326" t="e">
            <v>#N/A</v>
          </cell>
          <cell r="T326" t="e">
            <v>#N/A</v>
          </cell>
          <cell r="U326" t="e">
            <v>#DIV/0!</v>
          </cell>
        </row>
        <row r="327">
          <cell r="A327">
            <v>42724</v>
          </cell>
          <cell r="B327" t="e">
            <v>#N/A</v>
          </cell>
          <cell r="C327">
            <v>2701.8580000000002</v>
          </cell>
          <cell r="D327" t="e">
            <v>#N/A</v>
          </cell>
          <cell r="E327" t="e">
            <v>#N/A</v>
          </cell>
          <cell r="F327" t="e">
            <v>#N/A</v>
          </cell>
          <cell r="H327" t="e">
            <v>#N/A</v>
          </cell>
          <cell r="I327" t="e">
            <v>#N/A</v>
          </cell>
          <cell r="K327" t="e">
            <v>#N/A</v>
          </cell>
          <cell r="L327" t="e">
            <v>#N/A</v>
          </cell>
          <cell r="M327">
            <v>2701.8580000000002</v>
          </cell>
          <cell r="N327" t="e">
            <v>#N/A</v>
          </cell>
          <cell r="O327" t="e">
            <v>#N/A</v>
          </cell>
          <cell r="P327" t="e">
            <v>#N/A</v>
          </cell>
          <cell r="R327" t="e">
            <v>#N/A</v>
          </cell>
          <cell r="S327" t="e">
            <v>#N/A</v>
          </cell>
          <cell r="T327" t="e">
            <v>#N/A</v>
          </cell>
          <cell r="U327" t="e">
            <v>#DIV/0!</v>
          </cell>
        </row>
        <row r="328">
          <cell r="A328">
            <v>42725</v>
          </cell>
          <cell r="B328" t="e">
            <v>#N/A</v>
          </cell>
          <cell r="C328">
            <v>2701.8580000000002</v>
          </cell>
          <cell r="D328" t="e">
            <v>#N/A</v>
          </cell>
          <cell r="E328" t="e">
            <v>#N/A</v>
          </cell>
          <cell r="F328" t="e">
            <v>#N/A</v>
          </cell>
          <cell r="H328" t="e">
            <v>#N/A</v>
          </cell>
          <cell r="I328" t="e">
            <v>#N/A</v>
          </cell>
          <cell r="K328" t="e">
            <v>#N/A</v>
          </cell>
          <cell r="L328" t="e">
            <v>#N/A</v>
          </cell>
          <cell r="M328">
            <v>2701.8580000000002</v>
          </cell>
          <cell r="N328" t="e">
            <v>#N/A</v>
          </cell>
          <cell r="O328" t="e">
            <v>#N/A</v>
          </cell>
          <cell r="P328" t="e">
            <v>#N/A</v>
          </cell>
          <cell r="R328" t="e">
            <v>#N/A</v>
          </cell>
          <cell r="S328" t="e">
            <v>#N/A</v>
          </cell>
          <cell r="T328" t="e">
            <v>#N/A</v>
          </cell>
          <cell r="U328" t="e">
            <v>#DIV/0!</v>
          </cell>
        </row>
        <row r="329">
          <cell r="A329">
            <v>42726</v>
          </cell>
          <cell r="B329" t="e">
            <v>#N/A</v>
          </cell>
          <cell r="C329">
            <v>2701.8580000000002</v>
          </cell>
          <cell r="D329" t="e">
            <v>#N/A</v>
          </cell>
          <cell r="E329" t="e">
            <v>#N/A</v>
          </cell>
          <cell r="F329" t="e">
            <v>#N/A</v>
          </cell>
          <cell r="H329" t="e">
            <v>#N/A</v>
          </cell>
          <cell r="I329" t="e">
            <v>#N/A</v>
          </cell>
          <cell r="K329" t="e">
            <v>#N/A</v>
          </cell>
          <cell r="L329" t="e">
            <v>#N/A</v>
          </cell>
          <cell r="M329">
            <v>2701.8580000000002</v>
          </cell>
          <cell r="N329" t="e">
            <v>#N/A</v>
          </cell>
          <cell r="O329" t="e">
            <v>#N/A</v>
          </cell>
          <cell r="P329" t="e">
            <v>#N/A</v>
          </cell>
          <cell r="R329" t="e">
            <v>#N/A</v>
          </cell>
          <cell r="S329" t="e">
            <v>#N/A</v>
          </cell>
          <cell r="T329" t="e">
            <v>#N/A</v>
          </cell>
          <cell r="U329" t="e">
            <v>#DIV/0!</v>
          </cell>
        </row>
        <row r="330">
          <cell r="A330">
            <v>42727</v>
          </cell>
          <cell r="B330" t="e">
            <v>#N/A</v>
          </cell>
          <cell r="C330">
            <v>2701.8580000000002</v>
          </cell>
          <cell r="D330" t="e">
            <v>#N/A</v>
          </cell>
          <cell r="E330" t="e">
            <v>#N/A</v>
          </cell>
          <cell r="F330" t="e">
            <v>#N/A</v>
          </cell>
          <cell r="H330" t="e">
            <v>#N/A</v>
          </cell>
          <cell r="I330" t="e">
            <v>#N/A</v>
          </cell>
          <cell r="K330" t="e">
            <v>#N/A</v>
          </cell>
          <cell r="L330" t="e">
            <v>#N/A</v>
          </cell>
          <cell r="M330">
            <v>2701.8580000000002</v>
          </cell>
          <cell r="N330" t="e">
            <v>#N/A</v>
          </cell>
          <cell r="O330" t="e">
            <v>#N/A</v>
          </cell>
          <cell r="P330" t="e">
            <v>#N/A</v>
          </cell>
          <cell r="R330" t="e">
            <v>#N/A</v>
          </cell>
          <cell r="S330" t="e">
            <v>#N/A</v>
          </cell>
          <cell r="T330" t="e">
            <v>#N/A</v>
          </cell>
          <cell r="U330" t="e">
            <v>#DIV/0!</v>
          </cell>
        </row>
        <row r="331">
          <cell r="A331">
            <v>42730</v>
          </cell>
          <cell r="B331" t="e">
            <v>#N/A</v>
          </cell>
          <cell r="C331">
            <v>2701.8580000000002</v>
          </cell>
          <cell r="D331" t="e">
            <v>#N/A</v>
          </cell>
          <cell r="E331" t="e">
            <v>#N/A</v>
          </cell>
          <cell r="F331" t="e">
            <v>#N/A</v>
          </cell>
          <cell r="H331" t="e">
            <v>#N/A</v>
          </cell>
          <cell r="I331" t="e">
            <v>#N/A</v>
          </cell>
          <cell r="K331" t="e">
            <v>#N/A</v>
          </cell>
          <cell r="L331" t="e">
            <v>#N/A</v>
          </cell>
          <cell r="M331">
            <v>2701.8580000000002</v>
          </cell>
          <cell r="N331" t="e">
            <v>#N/A</v>
          </cell>
          <cell r="O331" t="e">
            <v>#N/A</v>
          </cell>
          <cell r="P331" t="e">
            <v>#N/A</v>
          </cell>
          <cell r="R331" t="e">
            <v>#N/A</v>
          </cell>
          <cell r="S331" t="e">
            <v>#N/A</v>
          </cell>
          <cell r="T331" t="e">
            <v>#N/A</v>
          </cell>
          <cell r="U331" t="e">
            <v>#DIV/0!</v>
          </cell>
        </row>
        <row r="332">
          <cell r="A332">
            <v>42731</v>
          </cell>
          <cell r="B332" t="e">
            <v>#N/A</v>
          </cell>
          <cell r="C332">
            <v>2701.8580000000002</v>
          </cell>
          <cell r="D332" t="e">
            <v>#N/A</v>
          </cell>
          <cell r="E332" t="e">
            <v>#N/A</v>
          </cell>
          <cell r="F332" t="e">
            <v>#N/A</v>
          </cell>
          <cell r="H332" t="e">
            <v>#N/A</v>
          </cell>
          <cell r="I332" t="e">
            <v>#N/A</v>
          </cell>
          <cell r="K332" t="e">
            <v>#N/A</v>
          </cell>
          <cell r="L332" t="e">
            <v>#N/A</v>
          </cell>
          <cell r="M332">
            <v>2701.8580000000002</v>
          </cell>
          <cell r="N332" t="e">
            <v>#N/A</v>
          </cell>
          <cell r="O332" t="e">
            <v>#N/A</v>
          </cell>
          <cell r="P332" t="e">
            <v>#N/A</v>
          </cell>
          <cell r="R332" t="e">
            <v>#N/A</v>
          </cell>
          <cell r="S332" t="e">
            <v>#N/A</v>
          </cell>
          <cell r="T332" t="e">
            <v>#N/A</v>
          </cell>
          <cell r="U332" t="e">
            <v>#DIV/0!</v>
          </cell>
        </row>
        <row r="333">
          <cell r="A333">
            <v>42732</v>
          </cell>
          <cell r="B333" t="e">
            <v>#N/A</v>
          </cell>
          <cell r="C333">
            <v>2701.8580000000002</v>
          </cell>
          <cell r="D333" t="e">
            <v>#N/A</v>
          </cell>
          <cell r="E333" t="e">
            <v>#N/A</v>
          </cell>
          <cell r="F333" t="e">
            <v>#N/A</v>
          </cell>
          <cell r="H333" t="e">
            <v>#N/A</v>
          </cell>
          <cell r="I333" t="e">
            <v>#N/A</v>
          </cell>
          <cell r="K333" t="e">
            <v>#N/A</v>
          </cell>
          <cell r="L333" t="e">
            <v>#N/A</v>
          </cell>
          <cell r="M333">
            <v>2701.8580000000002</v>
          </cell>
          <cell r="N333" t="e">
            <v>#N/A</v>
          </cell>
          <cell r="O333" t="e">
            <v>#N/A</v>
          </cell>
          <cell r="P333" t="e">
            <v>#N/A</v>
          </cell>
          <cell r="R333" t="e">
            <v>#N/A</v>
          </cell>
          <cell r="S333" t="e">
            <v>#N/A</v>
          </cell>
          <cell r="T333" t="e">
            <v>#N/A</v>
          </cell>
          <cell r="U333" t="e">
            <v>#DIV/0!</v>
          </cell>
        </row>
        <row r="334">
          <cell r="A334">
            <v>42733</v>
          </cell>
          <cell r="B334" t="e">
            <v>#N/A</v>
          </cell>
          <cell r="C334">
            <v>2701.8580000000002</v>
          </cell>
          <cell r="D334" t="e">
            <v>#N/A</v>
          </cell>
          <cell r="E334" t="e">
            <v>#N/A</v>
          </cell>
          <cell r="F334" t="e">
            <v>#N/A</v>
          </cell>
          <cell r="H334" t="e">
            <v>#N/A</v>
          </cell>
          <cell r="I334" t="e">
            <v>#N/A</v>
          </cell>
          <cell r="K334" t="e">
            <v>#N/A</v>
          </cell>
          <cell r="L334" t="e">
            <v>#N/A</v>
          </cell>
          <cell r="M334">
            <v>2701.8580000000002</v>
          </cell>
          <cell r="N334" t="e">
            <v>#N/A</v>
          </cell>
          <cell r="O334" t="e">
            <v>#N/A</v>
          </cell>
          <cell r="P334" t="e">
            <v>#N/A</v>
          </cell>
          <cell r="R334" t="e">
            <v>#N/A</v>
          </cell>
          <cell r="S334" t="e">
            <v>#N/A</v>
          </cell>
          <cell r="T334" t="e">
            <v>#N/A</v>
          </cell>
          <cell r="U334" t="e">
            <v>#DIV/0!</v>
          </cell>
        </row>
        <row r="335">
          <cell r="A335">
            <v>42734</v>
          </cell>
          <cell r="B335" t="e">
            <v>#N/A</v>
          </cell>
          <cell r="C335">
            <v>2701.8580000000002</v>
          </cell>
          <cell r="D335" t="e">
            <v>#N/A</v>
          </cell>
          <cell r="E335" t="e">
            <v>#N/A</v>
          </cell>
          <cell r="F335" t="e">
            <v>#N/A</v>
          </cell>
          <cell r="H335" t="e">
            <v>#N/A</v>
          </cell>
          <cell r="I335" t="e">
            <v>#N/A</v>
          </cell>
          <cell r="K335" t="e">
            <v>#N/A</v>
          </cell>
          <cell r="L335" t="e">
            <v>#N/A</v>
          </cell>
          <cell r="M335">
            <v>2701.8580000000002</v>
          </cell>
          <cell r="N335" t="e">
            <v>#N/A</v>
          </cell>
          <cell r="O335" t="e">
            <v>#N/A</v>
          </cell>
          <cell r="P335" t="e">
            <v>#N/A</v>
          </cell>
          <cell r="R335" t="e">
            <v>#N/A</v>
          </cell>
          <cell r="S335" t="e">
            <v>#N/A</v>
          </cell>
          <cell r="T335" t="e">
            <v>#N/A</v>
          </cell>
          <cell r="U335" t="e">
            <v>#DIV/0!</v>
          </cell>
        </row>
        <row r="336">
          <cell r="A336">
            <v>42737</v>
          </cell>
          <cell r="B336" t="e">
            <v>#N/A</v>
          </cell>
          <cell r="C336">
            <v>2701.8580000000002</v>
          </cell>
          <cell r="D336" t="e">
            <v>#N/A</v>
          </cell>
          <cell r="E336" t="e">
            <v>#N/A</v>
          </cell>
          <cell r="F336" t="e">
            <v>#N/A</v>
          </cell>
          <cell r="H336" t="e">
            <v>#N/A</v>
          </cell>
          <cell r="I336" t="e">
            <v>#N/A</v>
          </cell>
          <cell r="K336" t="e">
            <v>#N/A</v>
          </cell>
          <cell r="L336" t="e">
            <v>#N/A</v>
          </cell>
          <cell r="M336">
            <v>2701.8580000000002</v>
          </cell>
          <cell r="N336" t="e">
            <v>#N/A</v>
          </cell>
          <cell r="O336" t="e">
            <v>#N/A</v>
          </cell>
          <cell r="P336" t="e">
            <v>#N/A</v>
          </cell>
          <cell r="R336" t="e">
            <v>#N/A</v>
          </cell>
          <cell r="S336" t="e">
            <v>#N/A</v>
          </cell>
          <cell r="T336" t="e">
            <v>#N/A</v>
          </cell>
          <cell r="U336" t="e">
            <v>#DIV/0!</v>
          </cell>
        </row>
        <row r="337">
          <cell r="A337">
            <v>42738</v>
          </cell>
          <cell r="B337" t="e">
            <v>#N/A</v>
          </cell>
          <cell r="C337">
            <v>2701.8580000000002</v>
          </cell>
          <cell r="D337" t="e">
            <v>#N/A</v>
          </cell>
          <cell r="E337" t="e">
            <v>#N/A</v>
          </cell>
          <cell r="F337" t="e">
            <v>#N/A</v>
          </cell>
          <cell r="H337" t="e">
            <v>#N/A</v>
          </cell>
          <cell r="I337" t="e">
            <v>#N/A</v>
          </cell>
          <cell r="K337" t="e">
            <v>#N/A</v>
          </cell>
          <cell r="L337" t="e">
            <v>#N/A</v>
          </cell>
          <cell r="M337">
            <v>2701.8580000000002</v>
          </cell>
          <cell r="N337" t="e">
            <v>#N/A</v>
          </cell>
          <cell r="O337" t="e">
            <v>#N/A</v>
          </cell>
          <cell r="P337" t="e">
            <v>#N/A</v>
          </cell>
          <cell r="R337" t="e">
            <v>#N/A</v>
          </cell>
          <cell r="S337" t="e">
            <v>#N/A</v>
          </cell>
          <cell r="T337" t="e">
            <v>#N/A</v>
          </cell>
          <cell r="U337" t="e">
            <v>#DIV/0!</v>
          </cell>
        </row>
        <row r="338">
          <cell r="A338">
            <v>42739</v>
          </cell>
          <cell r="B338" t="e">
            <v>#N/A</v>
          </cell>
          <cell r="C338">
            <v>2701.8580000000002</v>
          </cell>
          <cell r="D338" t="e">
            <v>#N/A</v>
          </cell>
          <cell r="E338" t="e">
            <v>#N/A</v>
          </cell>
          <cell r="F338" t="e">
            <v>#N/A</v>
          </cell>
          <cell r="H338" t="e">
            <v>#N/A</v>
          </cell>
          <cell r="I338" t="e">
            <v>#N/A</v>
          </cell>
          <cell r="K338" t="e">
            <v>#N/A</v>
          </cell>
          <cell r="L338" t="e">
            <v>#N/A</v>
          </cell>
          <cell r="M338">
            <v>2701.8580000000002</v>
          </cell>
          <cell r="N338" t="e">
            <v>#N/A</v>
          </cell>
          <cell r="O338" t="e">
            <v>#N/A</v>
          </cell>
          <cell r="P338" t="e">
            <v>#N/A</v>
          </cell>
          <cell r="R338" t="e">
            <v>#N/A</v>
          </cell>
          <cell r="S338" t="e">
            <v>#N/A</v>
          </cell>
          <cell r="T338" t="e">
            <v>#N/A</v>
          </cell>
          <cell r="U338" t="e">
            <v>#DIV/0!</v>
          </cell>
        </row>
        <row r="339">
          <cell r="A339">
            <v>42740</v>
          </cell>
          <cell r="B339" t="e">
            <v>#N/A</v>
          </cell>
          <cell r="C339">
            <v>2701.8580000000002</v>
          </cell>
          <cell r="D339" t="e">
            <v>#N/A</v>
          </cell>
          <cell r="E339" t="e">
            <v>#N/A</v>
          </cell>
          <cell r="F339" t="e">
            <v>#N/A</v>
          </cell>
          <cell r="H339" t="e">
            <v>#N/A</v>
          </cell>
          <cell r="I339" t="e">
            <v>#N/A</v>
          </cell>
          <cell r="K339" t="e">
            <v>#N/A</v>
          </cell>
          <cell r="L339" t="e">
            <v>#N/A</v>
          </cell>
          <cell r="M339">
            <v>2701.8580000000002</v>
          </cell>
          <cell r="N339" t="e">
            <v>#N/A</v>
          </cell>
          <cell r="O339" t="e">
            <v>#N/A</v>
          </cell>
          <cell r="P339" t="e">
            <v>#N/A</v>
          </cell>
          <cell r="R339" t="e">
            <v>#N/A</v>
          </cell>
          <cell r="S339" t="e">
            <v>#N/A</v>
          </cell>
          <cell r="T339" t="e">
            <v>#N/A</v>
          </cell>
          <cell r="U339" t="e">
            <v>#DIV/0!</v>
          </cell>
        </row>
        <row r="340">
          <cell r="A340">
            <v>42741</v>
          </cell>
          <cell r="B340" t="e">
            <v>#N/A</v>
          </cell>
          <cell r="C340">
            <v>2701.8580000000002</v>
          </cell>
          <cell r="D340" t="e">
            <v>#N/A</v>
          </cell>
          <cell r="E340" t="e">
            <v>#N/A</v>
          </cell>
          <cell r="F340" t="e">
            <v>#N/A</v>
          </cell>
          <cell r="H340" t="e">
            <v>#N/A</v>
          </cell>
          <cell r="I340" t="e">
            <v>#N/A</v>
          </cell>
          <cell r="K340" t="e">
            <v>#N/A</v>
          </cell>
          <cell r="L340" t="e">
            <v>#N/A</v>
          </cell>
          <cell r="M340">
            <v>2701.8580000000002</v>
          </cell>
          <cell r="N340" t="e">
            <v>#N/A</v>
          </cell>
          <cell r="O340" t="e">
            <v>#N/A</v>
          </cell>
          <cell r="P340" t="e">
            <v>#N/A</v>
          </cell>
          <cell r="R340" t="e">
            <v>#N/A</v>
          </cell>
          <cell r="S340" t="e">
            <v>#N/A</v>
          </cell>
          <cell r="T340" t="e">
            <v>#N/A</v>
          </cell>
          <cell r="U340" t="e">
            <v>#DIV/0!</v>
          </cell>
        </row>
        <row r="341">
          <cell r="A341">
            <v>42744</v>
          </cell>
          <cell r="B341" t="e">
            <v>#N/A</v>
          </cell>
          <cell r="C341">
            <v>2701.8580000000002</v>
          </cell>
          <cell r="D341" t="e">
            <v>#N/A</v>
          </cell>
          <cell r="E341" t="e">
            <v>#N/A</v>
          </cell>
          <cell r="F341" t="e">
            <v>#N/A</v>
          </cell>
          <cell r="H341" t="e">
            <v>#N/A</v>
          </cell>
          <cell r="I341" t="e">
            <v>#N/A</v>
          </cell>
          <cell r="K341" t="e">
            <v>#N/A</v>
          </cell>
          <cell r="L341" t="e">
            <v>#N/A</v>
          </cell>
          <cell r="M341">
            <v>2701.8580000000002</v>
          </cell>
          <cell r="N341" t="e">
            <v>#N/A</v>
          </cell>
          <cell r="O341" t="e">
            <v>#N/A</v>
          </cell>
          <cell r="P341" t="e">
            <v>#N/A</v>
          </cell>
          <cell r="R341" t="e">
            <v>#N/A</v>
          </cell>
          <cell r="S341" t="e">
            <v>#N/A</v>
          </cell>
          <cell r="T341" t="e">
            <v>#N/A</v>
          </cell>
          <cell r="U341" t="e">
            <v>#DIV/0!</v>
          </cell>
        </row>
        <row r="342">
          <cell r="A342">
            <v>42745</v>
          </cell>
          <cell r="B342" t="e">
            <v>#N/A</v>
          </cell>
          <cell r="C342">
            <v>2701.8580000000002</v>
          </cell>
          <cell r="D342" t="e">
            <v>#N/A</v>
          </cell>
          <cell r="E342" t="e">
            <v>#N/A</v>
          </cell>
          <cell r="F342" t="e">
            <v>#N/A</v>
          </cell>
          <cell r="H342" t="e">
            <v>#N/A</v>
          </cell>
          <cell r="I342" t="e">
            <v>#N/A</v>
          </cell>
          <cell r="K342" t="e">
            <v>#N/A</v>
          </cell>
          <cell r="L342" t="e">
            <v>#N/A</v>
          </cell>
          <cell r="M342">
            <v>2701.8580000000002</v>
          </cell>
          <cell r="N342" t="e">
            <v>#N/A</v>
          </cell>
          <cell r="O342" t="e">
            <v>#N/A</v>
          </cell>
          <cell r="P342" t="e">
            <v>#N/A</v>
          </cell>
          <cell r="R342" t="e">
            <v>#N/A</v>
          </cell>
          <cell r="S342" t="e">
            <v>#N/A</v>
          </cell>
          <cell r="T342" t="e">
            <v>#N/A</v>
          </cell>
          <cell r="U342" t="e">
            <v>#DIV/0!</v>
          </cell>
        </row>
        <row r="343">
          <cell r="A343">
            <v>42746</v>
          </cell>
          <cell r="B343" t="e">
            <v>#N/A</v>
          </cell>
          <cell r="C343">
            <v>2701.8580000000002</v>
          </cell>
          <cell r="D343" t="e">
            <v>#N/A</v>
          </cell>
          <cell r="E343" t="e">
            <v>#N/A</v>
          </cell>
          <cell r="F343" t="e">
            <v>#N/A</v>
          </cell>
          <cell r="H343" t="e">
            <v>#N/A</v>
          </cell>
          <cell r="I343" t="e">
            <v>#N/A</v>
          </cell>
          <cell r="K343" t="e">
            <v>#N/A</v>
          </cell>
          <cell r="L343" t="e">
            <v>#N/A</v>
          </cell>
          <cell r="M343">
            <v>2701.8580000000002</v>
          </cell>
          <cell r="N343" t="e">
            <v>#N/A</v>
          </cell>
          <cell r="O343" t="e">
            <v>#N/A</v>
          </cell>
          <cell r="P343" t="e">
            <v>#N/A</v>
          </cell>
          <cell r="R343" t="e">
            <v>#N/A</v>
          </cell>
          <cell r="S343" t="e">
            <v>#N/A</v>
          </cell>
          <cell r="T343" t="e">
            <v>#N/A</v>
          </cell>
          <cell r="U343" t="e">
            <v>#DIV/0!</v>
          </cell>
        </row>
        <row r="344">
          <cell r="A344">
            <v>42747</v>
          </cell>
          <cell r="B344" t="e">
            <v>#N/A</v>
          </cell>
          <cell r="C344">
            <v>2701.8580000000002</v>
          </cell>
          <cell r="D344" t="e">
            <v>#N/A</v>
          </cell>
          <cell r="E344" t="e">
            <v>#N/A</v>
          </cell>
          <cell r="F344" t="e">
            <v>#N/A</v>
          </cell>
          <cell r="H344" t="e">
            <v>#N/A</v>
          </cell>
          <cell r="I344" t="e">
            <v>#N/A</v>
          </cell>
          <cell r="K344" t="e">
            <v>#N/A</v>
          </cell>
          <cell r="L344" t="e">
            <v>#N/A</v>
          </cell>
          <cell r="M344">
            <v>2701.8580000000002</v>
          </cell>
          <cell r="N344" t="e">
            <v>#N/A</v>
          </cell>
          <cell r="O344" t="e">
            <v>#N/A</v>
          </cell>
          <cell r="P344" t="e">
            <v>#N/A</v>
          </cell>
          <cell r="R344" t="e">
            <v>#N/A</v>
          </cell>
          <cell r="S344" t="e">
            <v>#N/A</v>
          </cell>
          <cell r="T344" t="e">
            <v>#N/A</v>
          </cell>
          <cell r="U344" t="e">
            <v>#DIV/0!</v>
          </cell>
        </row>
        <row r="345">
          <cell r="A345">
            <v>42748</v>
          </cell>
          <cell r="B345" t="e">
            <v>#N/A</v>
          </cell>
          <cell r="C345">
            <v>2701.8580000000002</v>
          </cell>
          <cell r="D345" t="e">
            <v>#N/A</v>
          </cell>
          <cell r="E345" t="e">
            <v>#N/A</v>
          </cell>
          <cell r="F345" t="e">
            <v>#N/A</v>
          </cell>
          <cell r="H345" t="e">
            <v>#N/A</v>
          </cell>
          <cell r="I345" t="e">
            <v>#N/A</v>
          </cell>
          <cell r="K345" t="e">
            <v>#N/A</v>
          </cell>
          <cell r="L345" t="e">
            <v>#N/A</v>
          </cell>
          <cell r="M345">
            <v>2701.8580000000002</v>
          </cell>
          <cell r="N345" t="e">
            <v>#N/A</v>
          </cell>
          <cell r="O345" t="e">
            <v>#N/A</v>
          </cell>
          <cell r="P345" t="e">
            <v>#N/A</v>
          </cell>
          <cell r="R345" t="e">
            <v>#N/A</v>
          </cell>
          <cell r="S345" t="e">
            <v>#N/A</v>
          </cell>
          <cell r="T345" t="e">
            <v>#N/A</v>
          </cell>
          <cell r="U345" t="e">
            <v>#DIV/0!</v>
          </cell>
        </row>
        <row r="346">
          <cell r="A346">
            <v>42751</v>
          </cell>
          <cell r="B346" t="e">
            <v>#N/A</v>
          </cell>
          <cell r="C346">
            <v>2701.8580000000002</v>
          </cell>
          <cell r="D346" t="e">
            <v>#N/A</v>
          </cell>
          <cell r="E346" t="e">
            <v>#N/A</v>
          </cell>
          <cell r="F346" t="e">
            <v>#N/A</v>
          </cell>
          <cell r="H346" t="e">
            <v>#N/A</v>
          </cell>
          <cell r="I346" t="e">
            <v>#N/A</v>
          </cell>
          <cell r="K346" t="e">
            <v>#N/A</v>
          </cell>
          <cell r="L346" t="e">
            <v>#N/A</v>
          </cell>
          <cell r="M346">
            <v>2701.8580000000002</v>
          </cell>
          <cell r="N346" t="e">
            <v>#N/A</v>
          </cell>
          <cell r="O346" t="e">
            <v>#N/A</v>
          </cell>
          <cell r="P346" t="e">
            <v>#N/A</v>
          </cell>
          <cell r="R346" t="e">
            <v>#N/A</v>
          </cell>
          <cell r="S346" t="e">
            <v>#N/A</v>
          </cell>
          <cell r="T346" t="e">
            <v>#N/A</v>
          </cell>
          <cell r="U346" t="e">
            <v>#DIV/0!</v>
          </cell>
        </row>
        <row r="347">
          <cell r="A347">
            <v>42752</v>
          </cell>
          <cell r="B347" t="e">
            <v>#N/A</v>
          </cell>
          <cell r="C347">
            <v>2701.8580000000002</v>
          </cell>
          <cell r="D347" t="e">
            <v>#N/A</v>
          </cell>
          <cell r="E347" t="e">
            <v>#N/A</v>
          </cell>
          <cell r="F347" t="e">
            <v>#N/A</v>
          </cell>
          <cell r="H347" t="e">
            <v>#N/A</v>
          </cell>
          <cell r="I347" t="e">
            <v>#N/A</v>
          </cell>
          <cell r="K347" t="e">
            <v>#N/A</v>
          </cell>
          <cell r="L347" t="e">
            <v>#N/A</v>
          </cell>
          <cell r="M347">
            <v>2701.8580000000002</v>
          </cell>
          <cell r="N347" t="e">
            <v>#N/A</v>
          </cell>
          <cell r="O347" t="e">
            <v>#N/A</v>
          </cell>
          <cell r="P347" t="e">
            <v>#N/A</v>
          </cell>
          <cell r="R347" t="e">
            <v>#N/A</v>
          </cell>
          <cell r="S347" t="e">
            <v>#N/A</v>
          </cell>
          <cell r="T347" t="e">
            <v>#N/A</v>
          </cell>
          <cell r="U347" t="e">
            <v>#DIV/0!</v>
          </cell>
        </row>
        <row r="348">
          <cell r="A348">
            <v>42753</v>
          </cell>
          <cell r="B348" t="e">
            <v>#N/A</v>
          </cell>
          <cell r="C348">
            <v>2701.8580000000002</v>
          </cell>
          <cell r="D348" t="e">
            <v>#N/A</v>
          </cell>
          <cell r="E348" t="e">
            <v>#N/A</v>
          </cell>
          <cell r="F348" t="e">
            <v>#N/A</v>
          </cell>
          <cell r="H348" t="e">
            <v>#N/A</v>
          </cell>
          <cell r="I348" t="e">
            <v>#N/A</v>
          </cell>
          <cell r="K348" t="e">
            <v>#N/A</v>
          </cell>
          <cell r="L348" t="e">
            <v>#N/A</v>
          </cell>
          <cell r="M348">
            <v>2701.8580000000002</v>
          </cell>
          <cell r="N348" t="e">
            <v>#N/A</v>
          </cell>
          <cell r="O348" t="e">
            <v>#N/A</v>
          </cell>
          <cell r="P348" t="e">
            <v>#N/A</v>
          </cell>
          <cell r="R348" t="e">
            <v>#N/A</v>
          </cell>
          <cell r="S348" t="e">
            <v>#N/A</v>
          </cell>
          <cell r="T348" t="e">
            <v>#N/A</v>
          </cell>
          <cell r="U348" t="e">
            <v>#DIV/0!</v>
          </cell>
        </row>
        <row r="349">
          <cell r="A349">
            <v>42754</v>
          </cell>
          <cell r="B349" t="e">
            <v>#N/A</v>
          </cell>
          <cell r="C349">
            <v>2701.8580000000002</v>
          </cell>
          <cell r="D349" t="e">
            <v>#N/A</v>
          </cell>
          <cell r="E349" t="e">
            <v>#N/A</v>
          </cell>
          <cell r="F349" t="e">
            <v>#N/A</v>
          </cell>
          <cell r="H349" t="e">
            <v>#N/A</v>
          </cell>
          <cell r="I349" t="e">
            <v>#N/A</v>
          </cell>
          <cell r="K349" t="e">
            <v>#N/A</v>
          </cell>
          <cell r="L349" t="e">
            <v>#N/A</v>
          </cell>
          <cell r="M349">
            <v>2701.8580000000002</v>
          </cell>
          <cell r="N349" t="e">
            <v>#N/A</v>
          </cell>
          <cell r="O349" t="e">
            <v>#N/A</v>
          </cell>
          <cell r="P349" t="e">
            <v>#N/A</v>
          </cell>
          <cell r="R349" t="e">
            <v>#N/A</v>
          </cell>
          <cell r="S349" t="e">
            <v>#N/A</v>
          </cell>
          <cell r="T349" t="e">
            <v>#N/A</v>
          </cell>
          <cell r="U349" t="e">
            <v>#DIV/0!</v>
          </cell>
        </row>
        <row r="350">
          <cell r="A350">
            <v>42755</v>
          </cell>
          <cell r="B350" t="e">
            <v>#N/A</v>
          </cell>
          <cell r="C350">
            <v>2701.8580000000002</v>
          </cell>
          <cell r="D350" t="e">
            <v>#N/A</v>
          </cell>
          <cell r="E350" t="e">
            <v>#N/A</v>
          </cell>
          <cell r="F350" t="e">
            <v>#N/A</v>
          </cell>
          <cell r="H350" t="e">
            <v>#N/A</v>
          </cell>
          <cell r="I350" t="e">
            <v>#N/A</v>
          </cell>
          <cell r="K350" t="e">
            <v>#N/A</v>
          </cell>
          <cell r="L350" t="e">
            <v>#N/A</v>
          </cell>
          <cell r="M350">
            <v>2701.8580000000002</v>
          </cell>
          <cell r="N350" t="e">
            <v>#N/A</v>
          </cell>
          <cell r="O350" t="e">
            <v>#N/A</v>
          </cell>
          <cell r="P350" t="e">
            <v>#N/A</v>
          </cell>
          <cell r="R350" t="e">
            <v>#N/A</v>
          </cell>
          <cell r="S350" t="e">
            <v>#N/A</v>
          </cell>
          <cell r="T350" t="e">
            <v>#N/A</v>
          </cell>
          <cell r="U350" t="e">
            <v>#DIV/0!</v>
          </cell>
        </row>
        <row r="351">
          <cell r="A351">
            <v>42758</v>
          </cell>
          <cell r="B351" t="e">
            <v>#N/A</v>
          </cell>
          <cell r="C351">
            <v>2701.8580000000002</v>
          </cell>
          <cell r="D351" t="e">
            <v>#N/A</v>
          </cell>
          <cell r="E351" t="e">
            <v>#N/A</v>
          </cell>
          <cell r="F351" t="e">
            <v>#N/A</v>
          </cell>
          <cell r="H351" t="e">
            <v>#N/A</v>
          </cell>
          <cell r="I351" t="e">
            <v>#N/A</v>
          </cell>
          <cell r="K351" t="e">
            <v>#N/A</v>
          </cell>
          <cell r="L351" t="e">
            <v>#N/A</v>
          </cell>
          <cell r="M351">
            <v>2701.8580000000002</v>
          </cell>
          <cell r="N351" t="e">
            <v>#N/A</v>
          </cell>
          <cell r="O351" t="e">
            <v>#N/A</v>
          </cell>
          <cell r="P351" t="e">
            <v>#N/A</v>
          </cell>
          <cell r="R351" t="e">
            <v>#N/A</v>
          </cell>
          <cell r="S351" t="e">
            <v>#N/A</v>
          </cell>
          <cell r="T351" t="e">
            <v>#N/A</v>
          </cell>
          <cell r="U351" t="e">
            <v>#DIV/0!</v>
          </cell>
        </row>
        <row r="352">
          <cell r="A352">
            <v>42759</v>
          </cell>
          <cell r="B352" t="e">
            <v>#N/A</v>
          </cell>
          <cell r="C352">
            <v>2701.8580000000002</v>
          </cell>
          <cell r="D352" t="e">
            <v>#N/A</v>
          </cell>
          <cell r="E352" t="e">
            <v>#N/A</v>
          </cell>
          <cell r="F352" t="e">
            <v>#N/A</v>
          </cell>
          <cell r="H352" t="e">
            <v>#N/A</v>
          </cell>
          <cell r="I352" t="e">
            <v>#N/A</v>
          </cell>
          <cell r="K352" t="e">
            <v>#N/A</v>
          </cell>
          <cell r="L352" t="e">
            <v>#N/A</v>
          </cell>
          <cell r="M352">
            <v>2701.8580000000002</v>
          </cell>
          <cell r="N352" t="e">
            <v>#N/A</v>
          </cell>
          <cell r="O352" t="e">
            <v>#N/A</v>
          </cell>
          <cell r="P352" t="e">
            <v>#N/A</v>
          </cell>
          <cell r="R352" t="e">
            <v>#N/A</v>
          </cell>
          <cell r="S352" t="e">
            <v>#N/A</v>
          </cell>
          <cell r="T352" t="e">
            <v>#N/A</v>
          </cell>
          <cell r="U352" t="e">
            <v>#DIV/0!</v>
          </cell>
        </row>
        <row r="353">
          <cell r="A353">
            <v>42760</v>
          </cell>
          <cell r="B353" t="e">
            <v>#N/A</v>
          </cell>
          <cell r="C353">
            <v>2701.8580000000002</v>
          </cell>
          <cell r="D353" t="e">
            <v>#N/A</v>
          </cell>
          <cell r="E353" t="e">
            <v>#N/A</v>
          </cell>
          <cell r="F353" t="e">
            <v>#N/A</v>
          </cell>
          <cell r="H353" t="e">
            <v>#N/A</v>
          </cell>
          <cell r="I353" t="e">
            <v>#N/A</v>
          </cell>
          <cell r="K353" t="e">
            <v>#N/A</v>
          </cell>
          <cell r="L353" t="e">
            <v>#N/A</v>
          </cell>
          <cell r="M353">
            <v>2701.8580000000002</v>
          </cell>
          <cell r="N353" t="e">
            <v>#N/A</v>
          </cell>
          <cell r="O353" t="e">
            <v>#N/A</v>
          </cell>
          <cell r="P353" t="e">
            <v>#N/A</v>
          </cell>
          <cell r="R353" t="e">
            <v>#N/A</v>
          </cell>
          <cell r="S353" t="e">
            <v>#N/A</v>
          </cell>
          <cell r="T353" t="e">
            <v>#N/A</v>
          </cell>
          <cell r="U353" t="e">
            <v>#DIV/0!</v>
          </cell>
        </row>
        <row r="354">
          <cell r="A354">
            <v>42761</v>
          </cell>
          <cell r="B354" t="e">
            <v>#N/A</v>
          </cell>
          <cell r="C354">
            <v>2701.8580000000002</v>
          </cell>
          <cell r="D354" t="e">
            <v>#N/A</v>
          </cell>
          <cell r="E354" t="e">
            <v>#N/A</v>
          </cell>
          <cell r="F354" t="e">
            <v>#N/A</v>
          </cell>
          <cell r="H354" t="e">
            <v>#N/A</v>
          </cell>
          <cell r="I354" t="e">
            <v>#N/A</v>
          </cell>
          <cell r="K354" t="e">
            <v>#N/A</v>
          </cell>
          <cell r="L354" t="e">
            <v>#N/A</v>
          </cell>
          <cell r="M354">
            <v>2701.8580000000002</v>
          </cell>
          <cell r="N354" t="e">
            <v>#N/A</v>
          </cell>
          <cell r="O354" t="e">
            <v>#N/A</v>
          </cell>
          <cell r="P354" t="e">
            <v>#N/A</v>
          </cell>
          <cell r="R354" t="e">
            <v>#N/A</v>
          </cell>
          <cell r="S354" t="e">
            <v>#N/A</v>
          </cell>
          <cell r="T354" t="e">
            <v>#N/A</v>
          </cell>
          <cell r="U354" t="e">
            <v>#DIV/0!</v>
          </cell>
        </row>
        <row r="355">
          <cell r="A355">
            <v>42762</v>
          </cell>
          <cell r="B355" t="e">
            <v>#N/A</v>
          </cell>
          <cell r="C355">
            <v>2701.8580000000002</v>
          </cell>
          <cell r="D355" t="e">
            <v>#N/A</v>
          </cell>
          <cell r="E355" t="e">
            <v>#N/A</v>
          </cell>
          <cell r="F355" t="e">
            <v>#N/A</v>
          </cell>
          <cell r="H355" t="e">
            <v>#N/A</v>
          </cell>
          <cell r="I355" t="e">
            <v>#N/A</v>
          </cell>
          <cell r="K355" t="e">
            <v>#N/A</v>
          </cell>
          <cell r="L355" t="e">
            <v>#N/A</v>
          </cell>
          <cell r="M355">
            <v>2701.8580000000002</v>
          </cell>
          <cell r="N355" t="e">
            <v>#N/A</v>
          </cell>
          <cell r="O355" t="e">
            <v>#N/A</v>
          </cell>
          <cell r="P355" t="e">
            <v>#N/A</v>
          </cell>
          <cell r="R355" t="e">
            <v>#N/A</v>
          </cell>
          <cell r="S355" t="e">
            <v>#N/A</v>
          </cell>
          <cell r="T355" t="e">
            <v>#N/A</v>
          </cell>
          <cell r="U355" t="e">
            <v>#DIV/0!</v>
          </cell>
        </row>
        <row r="356">
          <cell r="A356">
            <v>42765</v>
          </cell>
          <cell r="B356" t="e">
            <v>#N/A</v>
          </cell>
          <cell r="C356">
            <v>2701.8580000000002</v>
          </cell>
          <cell r="D356" t="e">
            <v>#N/A</v>
          </cell>
          <cell r="E356" t="e">
            <v>#N/A</v>
          </cell>
          <cell r="F356" t="e">
            <v>#N/A</v>
          </cell>
          <cell r="H356" t="e">
            <v>#N/A</v>
          </cell>
          <cell r="I356" t="e">
            <v>#N/A</v>
          </cell>
          <cell r="K356" t="e">
            <v>#N/A</v>
          </cell>
          <cell r="L356" t="e">
            <v>#N/A</v>
          </cell>
          <cell r="M356">
            <v>2701.8580000000002</v>
          </cell>
          <cell r="N356" t="e">
            <v>#N/A</v>
          </cell>
          <cell r="O356" t="e">
            <v>#N/A</v>
          </cell>
          <cell r="P356" t="e">
            <v>#N/A</v>
          </cell>
          <cell r="R356" t="e">
            <v>#N/A</v>
          </cell>
          <cell r="S356" t="e">
            <v>#N/A</v>
          </cell>
          <cell r="T356" t="e">
            <v>#N/A</v>
          </cell>
          <cell r="U356" t="e">
            <v>#DIV/0!</v>
          </cell>
        </row>
        <row r="357">
          <cell r="A357">
            <v>42766</v>
          </cell>
          <cell r="B357" t="e">
            <v>#N/A</v>
          </cell>
          <cell r="C357">
            <v>2701.8580000000002</v>
          </cell>
          <cell r="D357" t="e">
            <v>#N/A</v>
          </cell>
          <cell r="E357" t="e">
            <v>#N/A</v>
          </cell>
          <cell r="F357" t="e">
            <v>#N/A</v>
          </cell>
          <cell r="H357" t="e">
            <v>#N/A</v>
          </cell>
          <cell r="I357" t="e">
            <v>#N/A</v>
          </cell>
          <cell r="K357" t="e">
            <v>#N/A</v>
          </cell>
          <cell r="L357" t="e">
            <v>#N/A</v>
          </cell>
          <cell r="M357">
            <v>2701.8580000000002</v>
          </cell>
          <cell r="N357" t="e">
            <v>#N/A</v>
          </cell>
          <cell r="O357" t="e">
            <v>#N/A</v>
          </cell>
          <cell r="P357" t="e">
            <v>#N/A</v>
          </cell>
          <cell r="R357" t="e">
            <v>#N/A</v>
          </cell>
          <cell r="S357" t="e">
            <v>#N/A</v>
          </cell>
          <cell r="T357" t="e">
            <v>#N/A</v>
          </cell>
          <cell r="U357" t="e">
            <v>#DIV/0!</v>
          </cell>
        </row>
        <row r="358">
          <cell r="A358">
            <v>42767</v>
          </cell>
          <cell r="B358" t="e">
            <v>#N/A</v>
          </cell>
          <cell r="C358">
            <v>2701.8580000000002</v>
          </cell>
          <cell r="D358" t="e">
            <v>#N/A</v>
          </cell>
          <cell r="E358" t="e">
            <v>#N/A</v>
          </cell>
          <cell r="F358" t="e">
            <v>#N/A</v>
          </cell>
          <cell r="H358" t="e">
            <v>#N/A</v>
          </cell>
          <cell r="I358" t="e">
            <v>#N/A</v>
          </cell>
          <cell r="K358" t="e">
            <v>#N/A</v>
          </cell>
          <cell r="L358" t="e">
            <v>#N/A</v>
          </cell>
          <cell r="M358">
            <v>2701.8580000000002</v>
          </cell>
          <cell r="N358" t="e">
            <v>#N/A</v>
          </cell>
          <cell r="O358" t="e">
            <v>#N/A</v>
          </cell>
          <cell r="P358" t="e">
            <v>#N/A</v>
          </cell>
          <cell r="R358" t="e">
            <v>#N/A</v>
          </cell>
          <cell r="S358" t="e">
            <v>#N/A</v>
          </cell>
          <cell r="T358" t="e">
            <v>#N/A</v>
          </cell>
          <cell r="U358" t="e">
            <v>#DIV/0!</v>
          </cell>
        </row>
        <row r="359">
          <cell r="A359">
            <v>42768</v>
          </cell>
          <cell r="B359" t="e">
            <v>#N/A</v>
          </cell>
          <cell r="C359">
            <v>2701.8580000000002</v>
          </cell>
          <cell r="D359" t="e">
            <v>#N/A</v>
          </cell>
          <cell r="E359" t="e">
            <v>#N/A</v>
          </cell>
          <cell r="F359" t="e">
            <v>#N/A</v>
          </cell>
          <cell r="H359" t="e">
            <v>#N/A</v>
          </cell>
          <cell r="I359" t="e">
            <v>#N/A</v>
          </cell>
          <cell r="K359" t="e">
            <v>#N/A</v>
          </cell>
          <cell r="L359" t="e">
            <v>#N/A</v>
          </cell>
          <cell r="M359">
            <v>2701.8580000000002</v>
          </cell>
          <cell r="N359" t="e">
            <v>#N/A</v>
          </cell>
          <cell r="O359" t="e">
            <v>#N/A</v>
          </cell>
          <cell r="P359" t="e">
            <v>#N/A</v>
          </cell>
          <cell r="R359" t="e">
            <v>#N/A</v>
          </cell>
          <cell r="S359" t="e">
            <v>#N/A</v>
          </cell>
          <cell r="T359" t="e">
            <v>#N/A</v>
          </cell>
          <cell r="U359" t="e">
            <v>#DIV/0!</v>
          </cell>
        </row>
        <row r="360">
          <cell r="A360">
            <v>42769</v>
          </cell>
          <cell r="B360" t="e">
            <v>#N/A</v>
          </cell>
          <cell r="C360">
            <v>2701.8580000000002</v>
          </cell>
          <cell r="D360" t="e">
            <v>#N/A</v>
          </cell>
          <cell r="E360" t="e">
            <v>#N/A</v>
          </cell>
          <cell r="F360" t="e">
            <v>#N/A</v>
          </cell>
          <cell r="H360" t="e">
            <v>#N/A</v>
          </cell>
          <cell r="I360" t="e">
            <v>#N/A</v>
          </cell>
          <cell r="K360" t="e">
            <v>#N/A</v>
          </cell>
          <cell r="L360" t="e">
            <v>#N/A</v>
          </cell>
          <cell r="M360">
            <v>2701.8580000000002</v>
          </cell>
          <cell r="N360" t="e">
            <v>#N/A</v>
          </cell>
          <cell r="O360" t="e">
            <v>#N/A</v>
          </cell>
          <cell r="P360" t="e">
            <v>#N/A</v>
          </cell>
          <cell r="R360" t="e">
            <v>#N/A</v>
          </cell>
          <cell r="S360" t="e">
            <v>#N/A</v>
          </cell>
          <cell r="T360" t="e">
            <v>#N/A</v>
          </cell>
          <cell r="U360" t="e">
            <v>#DIV/0!</v>
          </cell>
        </row>
        <row r="361">
          <cell r="A361">
            <v>42772</v>
          </cell>
          <cell r="B361" t="e">
            <v>#N/A</v>
          </cell>
          <cell r="C361">
            <v>2701.8580000000002</v>
          </cell>
          <cell r="D361" t="e">
            <v>#N/A</v>
          </cell>
          <cell r="E361" t="e">
            <v>#N/A</v>
          </cell>
          <cell r="F361" t="e">
            <v>#N/A</v>
          </cell>
          <cell r="H361" t="e">
            <v>#N/A</v>
          </cell>
          <cell r="I361" t="e">
            <v>#N/A</v>
          </cell>
          <cell r="K361" t="e">
            <v>#N/A</v>
          </cell>
          <cell r="L361" t="e">
            <v>#N/A</v>
          </cell>
          <cell r="M361">
            <v>2701.8580000000002</v>
          </cell>
          <cell r="N361" t="e">
            <v>#N/A</v>
          </cell>
          <cell r="O361" t="e">
            <v>#N/A</v>
          </cell>
          <cell r="P361" t="e">
            <v>#N/A</v>
          </cell>
          <cell r="R361" t="e">
            <v>#N/A</v>
          </cell>
          <cell r="S361" t="e">
            <v>#N/A</v>
          </cell>
          <cell r="T361" t="e">
            <v>#N/A</v>
          </cell>
          <cell r="U361" t="e">
            <v>#DIV/0!</v>
          </cell>
        </row>
        <row r="362">
          <cell r="A362">
            <v>42773</v>
          </cell>
          <cell r="B362" t="e">
            <v>#N/A</v>
          </cell>
          <cell r="C362">
            <v>2701.8580000000002</v>
          </cell>
          <cell r="D362" t="e">
            <v>#N/A</v>
          </cell>
          <cell r="E362" t="e">
            <v>#N/A</v>
          </cell>
          <cell r="F362" t="e">
            <v>#N/A</v>
          </cell>
          <cell r="H362" t="e">
            <v>#N/A</v>
          </cell>
          <cell r="I362" t="e">
            <v>#N/A</v>
          </cell>
          <cell r="K362" t="e">
            <v>#N/A</v>
          </cell>
          <cell r="L362" t="e">
            <v>#N/A</v>
          </cell>
          <cell r="M362">
            <v>2701.8580000000002</v>
          </cell>
          <cell r="N362" t="e">
            <v>#N/A</v>
          </cell>
          <cell r="O362" t="e">
            <v>#N/A</v>
          </cell>
          <cell r="P362" t="e">
            <v>#N/A</v>
          </cell>
          <cell r="R362" t="e">
            <v>#N/A</v>
          </cell>
          <cell r="S362" t="e">
            <v>#N/A</v>
          </cell>
          <cell r="T362" t="e">
            <v>#N/A</v>
          </cell>
          <cell r="U362" t="e">
            <v>#DIV/0!</v>
          </cell>
        </row>
        <row r="363">
          <cell r="A363">
            <v>42774</v>
          </cell>
          <cell r="B363" t="e">
            <v>#N/A</v>
          </cell>
          <cell r="C363">
            <v>2701.8580000000002</v>
          </cell>
          <cell r="D363" t="e">
            <v>#N/A</v>
          </cell>
          <cell r="E363" t="e">
            <v>#N/A</v>
          </cell>
          <cell r="F363" t="e">
            <v>#N/A</v>
          </cell>
          <cell r="H363" t="e">
            <v>#N/A</v>
          </cell>
          <cell r="I363" t="e">
            <v>#N/A</v>
          </cell>
          <cell r="K363" t="e">
            <v>#N/A</v>
          </cell>
          <cell r="L363" t="e">
            <v>#N/A</v>
          </cell>
          <cell r="M363">
            <v>2701.8580000000002</v>
          </cell>
          <cell r="N363" t="e">
            <v>#N/A</v>
          </cell>
          <cell r="O363" t="e">
            <v>#N/A</v>
          </cell>
          <cell r="P363" t="e">
            <v>#N/A</v>
          </cell>
          <cell r="R363" t="e">
            <v>#N/A</v>
          </cell>
          <cell r="S363" t="e">
            <v>#N/A</v>
          </cell>
          <cell r="T363" t="e">
            <v>#N/A</v>
          </cell>
          <cell r="U363" t="e">
            <v>#DIV/0!</v>
          </cell>
        </row>
        <row r="364">
          <cell r="A364">
            <v>42775</v>
          </cell>
          <cell r="B364" t="e">
            <v>#N/A</v>
          </cell>
          <cell r="C364">
            <v>2701.8580000000002</v>
          </cell>
          <cell r="D364" t="e">
            <v>#N/A</v>
          </cell>
          <cell r="E364" t="e">
            <v>#N/A</v>
          </cell>
          <cell r="F364" t="e">
            <v>#N/A</v>
          </cell>
          <cell r="H364" t="e">
            <v>#N/A</v>
          </cell>
          <cell r="I364" t="e">
            <v>#N/A</v>
          </cell>
          <cell r="K364" t="e">
            <v>#N/A</v>
          </cell>
          <cell r="L364" t="e">
            <v>#N/A</v>
          </cell>
          <cell r="M364">
            <v>2701.8580000000002</v>
          </cell>
          <cell r="N364" t="e">
            <v>#N/A</v>
          </cell>
          <cell r="O364" t="e">
            <v>#N/A</v>
          </cell>
          <cell r="P364" t="e">
            <v>#N/A</v>
          </cell>
          <cell r="R364" t="e">
            <v>#N/A</v>
          </cell>
          <cell r="S364" t="e">
            <v>#N/A</v>
          </cell>
          <cell r="T364" t="e">
            <v>#N/A</v>
          </cell>
          <cell r="U364" t="e">
            <v>#DIV/0!</v>
          </cell>
        </row>
        <row r="365">
          <cell r="A365">
            <v>42776</v>
          </cell>
          <cell r="B365" t="e">
            <v>#N/A</v>
          </cell>
          <cell r="C365">
            <v>2701.8580000000002</v>
          </cell>
          <cell r="D365" t="e">
            <v>#N/A</v>
          </cell>
          <cell r="E365" t="e">
            <v>#N/A</v>
          </cell>
          <cell r="F365" t="e">
            <v>#N/A</v>
          </cell>
          <cell r="H365" t="e">
            <v>#N/A</v>
          </cell>
          <cell r="I365" t="e">
            <v>#N/A</v>
          </cell>
          <cell r="K365" t="e">
            <v>#N/A</v>
          </cell>
          <cell r="L365" t="e">
            <v>#N/A</v>
          </cell>
          <cell r="M365">
            <v>2701.8580000000002</v>
          </cell>
          <cell r="N365" t="e">
            <v>#N/A</v>
          </cell>
          <cell r="O365" t="e">
            <v>#N/A</v>
          </cell>
          <cell r="P365" t="e">
            <v>#N/A</v>
          </cell>
          <cell r="R365" t="e">
            <v>#N/A</v>
          </cell>
          <cell r="S365" t="e">
            <v>#N/A</v>
          </cell>
          <cell r="T365" t="e">
            <v>#N/A</v>
          </cell>
          <cell r="U365" t="e">
            <v>#DIV/0!</v>
          </cell>
        </row>
        <row r="366">
          <cell r="A366">
            <v>42779</v>
          </cell>
          <cell r="B366" t="e">
            <v>#N/A</v>
          </cell>
          <cell r="C366">
            <v>2701.8580000000002</v>
          </cell>
          <cell r="D366" t="e">
            <v>#N/A</v>
          </cell>
          <cell r="E366" t="e">
            <v>#N/A</v>
          </cell>
          <cell r="F366" t="e">
            <v>#N/A</v>
          </cell>
          <cell r="H366" t="e">
            <v>#N/A</v>
          </cell>
          <cell r="I366" t="e">
            <v>#N/A</v>
          </cell>
          <cell r="K366" t="e">
            <v>#N/A</v>
          </cell>
          <cell r="L366" t="e">
            <v>#N/A</v>
          </cell>
          <cell r="M366">
            <v>2701.8580000000002</v>
          </cell>
          <cell r="N366" t="e">
            <v>#N/A</v>
          </cell>
          <cell r="O366" t="e">
            <v>#N/A</v>
          </cell>
          <cell r="P366" t="e">
            <v>#N/A</v>
          </cell>
          <cell r="R366" t="e">
            <v>#N/A</v>
          </cell>
          <cell r="S366" t="e">
            <v>#N/A</v>
          </cell>
          <cell r="T366" t="e">
            <v>#N/A</v>
          </cell>
          <cell r="U366" t="e">
            <v>#DIV/0!</v>
          </cell>
        </row>
        <row r="367">
          <cell r="A367">
            <v>42780</v>
          </cell>
          <cell r="B367" t="e">
            <v>#N/A</v>
          </cell>
          <cell r="C367">
            <v>2701.8580000000002</v>
          </cell>
          <cell r="D367" t="e">
            <v>#N/A</v>
          </cell>
          <cell r="E367" t="e">
            <v>#N/A</v>
          </cell>
          <cell r="F367" t="e">
            <v>#N/A</v>
          </cell>
          <cell r="H367" t="e">
            <v>#N/A</v>
          </cell>
          <cell r="I367" t="e">
            <v>#N/A</v>
          </cell>
          <cell r="K367" t="e">
            <v>#N/A</v>
          </cell>
          <cell r="L367" t="e">
            <v>#N/A</v>
          </cell>
          <cell r="M367">
            <v>2701.8580000000002</v>
          </cell>
          <cell r="N367" t="e">
            <v>#N/A</v>
          </cell>
          <cell r="O367" t="e">
            <v>#N/A</v>
          </cell>
          <cell r="P367" t="e">
            <v>#N/A</v>
          </cell>
          <cell r="R367" t="e">
            <v>#N/A</v>
          </cell>
          <cell r="S367" t="e">
            <v>#N/A</v>
          </cell>
          <cell r="T367" t="e">
            <v>#N/A</v>
          </cell>
          <cell r="U367" t="e">
            <v>#DIV/0!</v>
          </cell>
        </row>
        <row r="368">
          <cell r="A368">
            <v>42781</v>
          </cell>
          <cell r="B368" t="e">
            <v>#N/A</v>
          </cell>
          <cell r="C368">
            <v>2701.8580000000002</v>
          </cell>
          <cell r="D368" t="e">
            <v>#N/A</v>
          </cell>
          <cell r="E368" t="e">
            <v>#N/A</v>
          </cell>
          <cell r="F368" t="e">
            <v>#N/A</v>
          </cell>
          <cell r="H368" t="e">
            <v>#N/A</v>
          </cell>
          <cell r="I368" t="e">
            <v>#N/A</v>
          </cell>
          <cell r="K368" t="e">
            <v>#N/A</v>
          </cell>
          <cell r="L368" t="e">
            <v>#N/A</v>
          </cell>
          <cell r="M368">
            <v>2701.8580000000002</v>
          </cell>
          <cell r="N368" t="e">
            <v>#N/A</v>
          </cell>
          <cell r="O368" t="e">
            <v>#N/A</v>
          </cell>
          <cell r="P368" t="e">
            <v>#N/A</v>
          </cell>
          <cell r="R368" t="e">
            <v>#N/A</v>
          </cell>
          <cell r="S368" t="e">
            <v>#N/A</v>
          </cell>
          <cell r="T368" t="e">
            <v>#N/A</v>
          </cell>
          <cell r="U368" t="e">
            <v>#DIV/0!</v>
          </cell>
        </row>
        <row r="369">
          <cell r="A369">
            <v>42782</v>
          </cell>
          <cell r="B369" t="e">
            <v>#N/A</v>
          </cell>
          <cell r="C369">
            <v>2701.8580000000002</v>
          </cell>
          <cell r="D369" t="e">
            <v>#N/A</v>
          </cell>
          <cell r="E369" t="e">
            <v>#N/A</v>
          </cell>
          <cell r="F369" t="e">
            <v>#N/A</v>
          </cell>
          <cell r="H369" t="e">
            <v>#N/A</v>
          </cell>
          <cell r="I369" t="e">
            <v>#N/A</v>
          </cell>
          <cell r="K369" t="e">
            <v>#N/A</v>
          </cell>
          <cell r="L369" t="e">
            <v>#N/A</v>
          </cell>
          <cell r="M369">
            <v>2701.8580000000002</v>
          </cell>
          <cell r="N369" t="e">
            <v>#N/A</v>
          </cell>
          <cell r="O369" t="e">
            <v>#N/A</v>
          </cell>
          <cell r="P369" t="e">
            <v>#N/A</v>
          </cell>
          <cell r="R369" t="e">
            <v>#N/A</v>
          </cell>
          <cell r="S369" t="e">
            <v>#N/A</v>
          </cell>
          <cell r="T369" t="e">
            <v>#N/A</v>
          </cell>
          <cell r="U369" t="e">
            <v>#DIV/0!</v>
          </cell>
        </row>
        <row r="370">
          <cell r="A370">
            <v>42783</v>
          </cell>
          <cell r="B370" t="e">
            <v>#N/A</v>
          </cell>
          <cell r="C370">
            <v>2701.8580000000002</v>
          </cell>
          <cell r="D370" t="e">
            <v>#N/A</v>
          </cell>
          <cell r="E370" t="e">
            <v>#N/A</v>
          </cell>
          <cell r="F370" t="e">
            <v>#N/A</v>
          </cell>
          <cell r="H370" t="e">
            <v>#N/A</v>
          </cell>
          <cell r="I370" t="e">
            <v>#N/A</v>
          </cell>
          <cell r="K370" t="e">
            <v>#N/A</v>
          </cell>
          <cell r="L370" t="e">
            <v>#N/A</v>
          </cell>
          <cell r="M370">
            <v>2701.8580000000002</v>
          </cell>
          <cell r="N370" t="e">
            <v>#N/A</v>
          </cell>
          <cell r="O370" t="e">
            <v>#N/A</v>
          </cell>
          <cell r="P370" t="e">
            <v>#N/A</v>
          </cell>
          <cell r="R370" t="e">
            <v>#N/A</v>
          </cell>
          <cell r="S370" t="e">
            <v>#N/A</v>
          </cell>
          <cell r="T370" t="e">
            <v>#N/A</v>
          </cell>
          <cell r="U370" t="e">
            <v>#DIV/0!</v>
          </cell>
        </row>
        <row r="371">
          <cell r="A371">
            <v>42786</v>
          </cell>
          <cell r="B371" t="e">
            <v>#N/A</v>
          </cell>
          <cell r="C371">
            <v>2701.8580000000002</v>
          </cell>
          <cell r="D371" t="e">
            <v>#N/A</v>
          </cell>
          <cell r="E371" t="e">
            <v>#N/A</v>
          </cell>
          <cell r="F371" t="e">
            <v>#N/A</v>
          </cell>
          <cell r="H371" t="e">
            <v>#N/A</v>
          </cell>
          <cell r="I371" t="e">
            <v>#N/A</v>
          </cell>
          <cell r="K371" t="e">
            <v>#N/A</v>
          </cell>
          <cell r="L371" t="e">
            <v>#N/A</v>
          </cell>
          <cell r="M371">
            <v>2701.8580000000002</v>
          </cell>
          <cell r="N371" t="e">
            <v>#N/A</v>
          </cell>
          <cell r="O371" t="e">
            <v>#N/A</v>
          </cell>
          <cell r="P371" t="e">
            <v>#N/A</v>
          </cell>
          <cell r="R371" t="e">
            <v>#N/A</v>
          </cell>
          <cell r="S371" t="e">
            <v>#N/A</v>
          </cell>
          <cell r="T371" t="e">
            <v>#N/A</v>
          </cell>
          <cell r="U371" t="e">
            <v>#DIV/0!</v>
          </cell>
        </row>
        <row r="372">
          <cell r="A372">
            <v>42787</v>
          </cell>
          <cell r="B372" t="e">
            <v>#N/A</v>
          </cell>
          <cell r="C372">
            <v>2701.8580000000002</v>
          </cell>
          <cell r="D372" t="e">
            <v>#N/A</v>
          </cell>
          <cell r="E372" t="e">
            <v>#N/A</v>
          </cell>
          <cell r="F372" t="e">
            <v>#N/A</v>
          </cell>
          <cell r="H372" t="e">
            <v>#N/A</v>
          </cell>
          <cell r="I372" t="e">
            <v>#N/A</v>
          </cell>
          <cell r="K372" t="e">
            <v>#N/A</v>
          </cell>
          <cell r="L372" t="e">
            <v>#N/A</v>
          </cell>
          <cell r="M372">
            <v>2701.8580000000002</v>
          </cell>
          <cell r="N372" t="e">
            <v>#N/A</v>
          </cell>
          <cell r="O372" t="e">
            <v>#N/A</v>
          </cell>
          <cell r="P372" t="e">
            <v>#N/A</v>
          </cell>
          <cell r="R372" t="e">
            <v>#N/A</v>
          </cell>
          <cell r="S372" t="e">
            <v>#N/A</v>
          </cell>
          <cell r="T372" t="e">
            <v>#N/A</v>
          </cell>
          <cell r="U372" t="e">
            <v>#DIV/0!</v>
          </cell>
        </row>
        <row r="373">
          <cell r="A373">
            <v>42788</v>
          </cell>
          <cell r="B373" t="e">
            <v>#N/A</v>
          </cell>
          <cell r="C373">
            <v>2701.8580000000002</v>
          </cell>
          <cell r="D373" t="e">
            <v>#N/A</v>
          </cell>
          <cell r="E373" t="e">
            <v>#N/A</v>
          </cell>
          <cell r="F373" t="e">
            <v>#N/A</v>
          </cell>
          <cell r="H373" t="e">
            <v>#N/A</v>
          </cell>
          <cell r="I373" t="e">
            <v>#N/A</v>
          </cell>
          <cell r="K373" t="e">
            <v>#N/A</v>
          </cell>
          <cell r="L373" t="e">
            <v>#N/A</v>
          </cell>
          <cell r="M373">
            <v>2701.8580000000002</v>
          </cell>
          <cell r="N373" t="e">
            <v>#N/A</v>
          </cell>
          <cell r="O373" t="e">
            <v>#N/A</v>
          </cell>
          <cell r="P373" t="e">
            <v>#N/A</v>
          </cell>
          <cell r="R373" t="e">
            <v>#N/A</v>
          </cell>
          <cell r="S373" t="e">
            <v>#N/A</v>
          </cell>
          <cell r="T373" t="e">
            <v>#N/A</v>
          </cell>
          <cell r="U373" t="e">
            <v>#DIV/0!</v>
          </cell>
        </row>
        <row r="374">
          <cell r="A374">
            <v>42789</v>
          </cell>
          <cell r="B374" t="e">
            <v>#N/A</v>
          </cell>
          <cell r="C374">
            <v>2701.8580000000002</v>
          </cell>
          <cell r="D374" t="e">
            <v>#N/A</v>
          </cell>
          <cell r="E374" t="e">
            <v>#N/A</v>
          </cell>
          <cell r="F374" t="e">
            <v>#N/A</v>
          </cell>
          <cell r="H374" t="e">
            <v>#N/A</v>
          </cell>
          <cell r="I374" t="e">
            <v>#N/A</v>
          </cell>
          <cell r="K374" t="e">
            <v>#N/A</v>
          </cell>
          <cell r="L374" t="e">
            <v>#N/A</v>
          </cell>
          <cell r="M374">
            <v>2701.8580000000002</v>
          </cell>
          <cell r="N374" t="e">
            <v>#N/A</v>
          </cell>
          <cell r="O374" t="e">
            <v>#N/A</v>
          </cell>
          <cell r="P374" t="e">
            <v>#N/A</v>
          </cell>
          <cell r="R374" t="e">
            <v>#N/A</v>
          </cell>
          <cell r="S374" t="e">
            <v>#N/A</v>
          </cell>
          <cell r="T374" t="e">
            <v>#N/A</v>
          </cell>
          <cell r="U374" t="e">
            <v>#DIV/0!</v>
          </cell>
        </row>
        <row r="375">
          <cell r="A375">
            <v>42790</v>
          </cell>
          <cell r="B375" t="e">
            <v>#N/A</v>
          </cell>
          <cell r="C375">
            <v>2701.8580000000002</v>
          </cell>
          <cell r="D375" t="e">
            <v>#N/A</v>
          </cell>
          <cell r="E375" t="e">
            <v>#N/A</v>
          </cell>
          <cell r="F375" t="e">
            <v>#N/A</v>
          </cell>
          <cell r="H375" t="e">
            <v>#N/A</v>
          </cell>
          <cell r="I375" t="e">
            <v>#N/A</v>
          </cell>
          <cell r="K375" t="e">
            <v>#N/A</v>
          </cell>
          <cell r="L375" t="e">
            <v>#N/A</v>
          </cell>
          <cell r="M375">
            <v>2701.8580000000002</v>
          </cell>
          <cell r="N375" t="e">
            <v>#N/A</v>
          </cell>
          <cell r="O375" t="e">
            <v>#N/A</v>
          </cell>
          <cell r="P375" t="e">
            <v>#N/A</v>
          </cell>
          <cell r="R375" t="e">
            <v>#N/A</v>
          </cell>
          <cell r="S375" t="e">
            <v>#N/A</v>
          </cell>
          <cell r="T375" t="e">
            <v>#N/A</v>
          </cell>
          <cell r="U375" t="e">
            <v>#DIV/0!</v>
          </cell>
        </row>
        <row r="376">
          <cell r="A376">
            <v>42793</v>
          </cell>
          <cell r="B376" t="e">
            <v>#N/A</v>
          </cell>
          <cell r="C376">
            <v>2701.8580000000002</v>
          </cell>
          <cell r="D376" t="e">
            <v>#N/A</v>
          </cell>
          <cell r="E376" t="e">
            <v>#N/A</v>
          </cell>
          <cell r="F376" t="e">
            <v>#N/A</v>
          </cell>
          <cell r="H376" t="e">
            <v>#N/A</v>
          </cell>
          <cell r="I376" t="e">
            <v>#N/A</v>
          </cell>
          <cell r="K376" t="e">
            <v>#N/A</v>
          </cell>
          <cell r="L376" t="e">
            <v>#N/A</v>
          </cell>
          <cell r="M376">
            <v>2701.8580000000002</v>
          </cell>
          <cell r="N376" t="e">
            <v>#N/A</v>
          </cell>
          <cell r="O376" t="e">
            <v>#N/A</v>
          </cell>
          <cell r="P376" t="e">
            <v>#N/A</v>
          </cell>
          <cell r="R376" t="e">
            <v>#N/A</v>
          </cell>
          <cell r="S376" t="e">
            <v>#N/A</v>
          </cell>
          <cell r="T376" t="e">
            <v>#N/A</v>
          </cell>
          <cell r="U376" t="e">
            <v>#DIV/0!</v>
          </cell>
        </row>
        <row r="377">
          <cell r="A377">
            <v>42794</v>
          </cell>
          <cell r="B377" t="e">
            <v>#N/A</v>
          </cell>
          <cell r="C377">
            <v>2701.8580000000002</v>
          </cell>
          <cell r="D377" t="e">
            <v>#N/A</v>
          </cell>
          <cell r="E377" t="e">
            <v>#N/A</v>
          </cell>
          <cell r="F377" t="e">
            <v>#N/A</v>
          </cell>
          <cell r="H377" t="e">
            <v>#N/A</v>
          </cell>
          <cell r="I377" t="e">
            <v>#N/A</v>
          </cell>
          <cell r="K377" t="e">
            <v>#N/A</v>
          </cell>
          <cell r="L377" t="e">
            <v>#N/A</v>
          </cell>
          <cell r="M377">
            <v>2701.8580000000002</v>
          </cell>
          <cell r="N377" t="e">
            <v>#N/A</v>
          </cell>
          <cell r="O377" t="e">
            <v>#N/A</v>
          </cell>
          <cell r="P377" t="e">
            <v>#N/A</v>
          </cell>
          <cell r="R377" t="e">
            <v>#N/A</v>
          </cell>
          <cell r="S377" t="e">
            <v>#N/A</v>
          </cell>
          <cell r="T377" t="e">
            <v>#N/A</v>
          </cell>
          <cell r="U377" t="e">
            <v>#DIV/0!</v>
          </cell>
        </row>
        <row r="378">
          <cell r="A378">
            <v>42795</v>
          </cell>
          <cell r="B378" t="e">
            <v>#N/A</v>
          </cell>
          <cell r="C378">
            <v>2701.8580000000002</v>
          </cell>
          <cell r="D378" t="e">
            <v>#N/A</v>
          </cell>
          <cell r="E378" t="e">
            <v>#N/A</v>
          </cell>
          <cell r="F378" t="e">
            <v>#N/A</v>
          </cell>
          <cell r="H378" t="e">
            <v>#N/A</v>
          </cell>
          <cell r="I378" t="e">
            <v>#N/A</v>
          </cell>
          <cell r="K378" t="e">
            <v>#N/A</v>
          </cell>
          <cell r="L378" t="e">
            <v>#N/A</v>
          </cell>
          <cell r="M378">
            <v>2701.8580000000002</v>
          </cell>
          <cell r="N378" t="e">
            <v>#N/A</v>
          </cell>
          <cell r="O378" t="e">
            <v>#N/A</v>
          </cell>
          <cell r="P378" t="e">
            <v>#N/A</v>
          </cell>
          <cell r="R378" t="e">
            <v>#N/A</v>
          </cell>
          <cell r="S378" t="e">
            <v>#N/A</v>
          </cell>
          <cell r="T378" t="e">
            <v>#N/A</v>
          </cell>
          <cell r="U378" t="e">
            <v>#DIV/0!</v>
          </cell>
        </row>
        <row r="379">
          <cell r="A379">
            <v>42796</v>
          </cell>
          <cell r="B379" t="e">
            <v>#N/A</v>
          </cell>
          <cell r="C379">
            <v>2701.8580000000002</v>
          </cell>
          <cell r="D379" t="e">
            <v>#N/A</v>
          </cell>
          <cell r="E379" t="e">
            <v>#N/A</v>
          </cell>
          <cell r="F379" t="e">
            <v>#N/A</v>
          </cell>
          <cell r="H379" t="e">
            <v>#N/A</v>
          </cell>
          <cell r="I379" t="e">
            <v>#N/A</v>
          </cell>
          <cell r="K379" t="e">
            <v>#N/A</v>
          </cell>
          <cell r="L379" t="e">
            <v>#N/A</v>
          </cell>
          <cell r="M379">
            <v>2701.8580000000002</v>
          </cell>
          <cell r="N379" t="e">
            <v>#N/A</v>
          </cell>
          <cell r="O379" t="e">
            <v>#N/A</v>
          </cell>
          <cell r="P379" t="e">
            <v>#N/A</v>
          </cell>
          <cell r="R379" t="e">
            <v>#N/A</v>
          </cell>
          <cell r="S379" t="e">
            <v>#N/A</v>
          </cell>
          <cell r="T379" t="e">
            <v>#N/A</v>
          </cell>
          <cell r="U379" t="e">
            <v>#DIV/0!</v>
          </cell>
        </row>
        <row r="380">
          <cell r="A380">
            <v>42797</v>
          </cell>
          <cell r="B380" t="e">
            <v>#N/A</v>
          </cell>
          <cell r="C380">
            <v>2701.8580000000002</v>
          </cell>
          <cell r="D380" t="e">
            <v>#N/A</v>
          </cell>
          <cell r="E380" t="e">
            <v>#N/A</v>
          </cell>
          <cell r="F380" t="e">
            <v>#N/A</v>
          </cell>
          <cell r="H380" t="e">
            <v>#N/A</v>
          </cell>
          <cell r="I380" t="e">
            <v>#N/A</v>
          </cell>
          <cell r="K380" t="e">
            <v>#N/A</v>
          </cell>
          <cell r="L380" t="e">
            <v>#N/A</v>
          </cell>
          <cell r="M380">
            <v>2701.8580000000002</v>
          </cell>
          <cell r="N380" t="e">
            <v>#N/A</v>
          </cell>
          <cell r="O380" t="e">
            <v>#N/A</v>
          </cell>
          <cell r="P380" t="e">
            <v>#N/A</v>
          </cell>
          <cell r="R380" t="e">
            <v>#N/A</v>
          </cell>
          <cell r="S380" t="e">
            <v>#N/A</v>
          </cell>
          <cell r="T380" t="e">
            <v>#N/A</v>
          </cell>
          <cell r="U380" t="e">
            <v>#DIV/0!</v>
          </cell>
        </row>
        <row r="381">
          <cell r="A381">
            <v>42800</v>
          </cell>
          <cell r="B381" t="e">
            <v>#N/A</v>
          </cell>
          <cell r="C381">
            <v>2701.8580000000002</v>
          </cell>
          <cell r="D381" t="e">
            <v>#N/A</v>
          </cell>
          <cell r="E381" t="e">
            <v>#N/A</v>
          </cell>
          <cell r="F381" t="e">
            <v>#N/A</v>
          </cell>
          <cell r="H381" t="e">
            <v>#N/A</v>
          </cell>
          <cell r="I381" t="e">
            <v>#N/A</v>
          </cell>
          <cell r="K381" t="e">
            <v>#N/A</v>
          </cell>
          <cell r="L381" t="e">
            <v>#N/A</v>
          </cell>
          <cell r="M381">
            <v>2701.8580000000002</v>
          </cell>
          <cell r="N381" t="e">
            <v>#N/A</v>
          </cell>
          <cell r="O381" t="e">
            <v>#N/A</v>
          </cell>
          <cell r="P381" t="e">
            <v>#N/A</v>
          </cell>
          <cell r="R381" t="e">
            <v>#N/A</v>
          </cell>
          <cell r="S381" t="e">
            <v>#N/A</v>
          </cell>
          <cell r="T381" t="e">
            <v>#N/A</v>
          </cell>
          <cell r="U381" t="e">
            <v>#DIV/0!</v>
          </cell>
        </row>
        <row r="382">
          <cell r="A382">
            <v>42801</v>
          </cell>
          <cell r="B382" t="e">
            <v>#N/A</v>
          </cell>
          <cell r="C382">
            <v>2701.8580000000002</v>
          </cell>
          <cell r="D382" t="e">
            <v>#N/A</v>
          </cell>
          <cell r="E382" t="e">
            <v>#N/A</v>
          </cell>
          <cell r="F382" t="e">
            <v>#N/A</v>
          </cell>
          <cell r="H382" t="e">
            <v>#N/A</v>
          </cell>
          <cell r="I382" t="e">
            <v>#N/A</v>
          </cell>
          <cell r="K382" t="e">
            <v>#N/A</v>
          </cell>
          <cell r="L382" t="e">
            <v>#N/A</v>
          </cell>
          <cell r="M382">
            <v>2701.8580000000002</v>
          </cell>
          <cell r="N382" t="e">
            <v>#N/A</v>
          </cell>
          <cell r="O382" t="e">
            <v>#N/A</v>
          </cell>
          <cell r="P382" t="e">
            <v>#N/A</v>
          </cell>
          <cell r="R382" t="e">
            <v>#N/A</v>
          </cell>
          <cell r="S382" t="e">
            <v>#N/A</v>
          </cell>
          <cell r="T382" t="e">
            <v>#N/A</v>
          </cell>
          <cell r="U382" t="e">
            <v>#DIV/0!</v>
          </cell>
        </row>
        <row r="383">
          <cell r="A383">
            <v>42802</v>
          </cell>
          <cell r="B383" t="e">
            <v>#N/A</v>
          </cell>
          <cell r="C383">
            <v>2701.8580000000002</v>
          </cell>
          <cell r="D383" t="e">
            <v>#N/A</v>
          </cell>
          <cell r="E383" t="e">
            <v>#N/A</v>
          </cell>
          <cell r="F383" t="e">
            <v>#N/A</v>
          </cell>
          <cell r="H383" t="e">
            <v>#N/A</v>
          </cell>
          <cell r="I383" t="e">
            <v>#N/A</v>
          </cell>
          <cell r="K383" t="e">
            <v>#N/A</v>
          </cell>
          <cell r="L383" t="e">
            <v>#N/A</v>
          </cell>
          <cell r="M383">
            <v>2701.8580000000002</v>
          </cell>
          <cell r="N383" t="e">
            <v>#N/A</v>
          </cell>
          <cell r="O383" t="e">
            <v>#N/A</v>
          </cell>
          <cell r="P383" t="e">
            <v>#N/A</v>
          </cell>
          <cell r="R383" t="e">
            <v>#N/A</v>
          </cell>
          <cell r="S383" t="e">
            <v>#N/A</v>
          </cell>
          <cell r="T383" t="e">
            <v>#N/A</v>
          </cell>
          <cell r="U383" t="e">
            <v>#DIV/0!</v>
          </cell>
        </row>
        <row r="384">
          <cell r="A384">
            <v>42803</v>
          </cell>
          <cell r="B384" t="e">
            <v>#N/A</v>
          </cell>
          <cell r="C384">
            <v>2701.8580000000002</v>
          </cell>
          <cell r="D384" t="e">
            <v>#N/A</v>
          </cell>
          <cell r="E384" t="e">
            <v>#N/A</v>
          </cell>
          <cell r="F384" t="e">
            <v>#N/A</v>
          </cell>
          <cell r="H384" t="e">
            <v>#N/A</v>
          </cell>
          <cell r="I384" t="e">
            <v>#N/A</v>
          </cell>
          <cell r="K384" t="e">
            <v>#N/A</v>
          </cell>
          <cell r="L384" t="e">
            <v>#N/A</v>
          </cell>
          <cell r="M384">
            <v>2701.8580000000002</v>
          </cell>
          <cell r="N384" t="e">
            <v>#N/A</v>
          </cell>
          <cell r="O384" t="e">
            <v>#N/A</v>
          </cell>
          <cell r="P384" t="e">
            <v>#N/A</v>
          </cell>
          <cell r="R384" t="e">
            <v>#N/A</v>
          </cell>
          <cell r="S384" t="e">
            <v>#N/A</v>
          </cell>
          <cell r="T384" t="e">
            <v>#N/A</v>
          </cell>
          <cell r="U384" t="e">
            <v>#DIV/0!</v>
          </cell>
        </row>
        <row r="385">
          <cell r="A385">
            <v>42804</v>
          </cell>
          <cell r="B385" t="e">
            <v>#N/A</v>
          </cell>
          <cell r="C385">
            <v>2701.8580000000002</v>
          </cell>
          <cell r="D385" t="e">
            <v>#N/A</v>
          </cell>
          <cell r="E385" t="e">
            <v>#N/A</v>
          </cell>
          <cell r="F385" t="e">
            <v>#N/A</v>
          </cell>
          <cell r="H385" t="e">
            <v>#N/A</v>
          </cell>
          <cell r="I385" t="e">
            <v>#N/A</v>
          </cell>
          <cell r="K385" t="e">
            <v>#N/A</v>
          </cell>
          <cell r="L385" t="e">
            <v>#N/A</v>
          </cell>
          <cell r="M385">
            <v>2701.8580000000002</v>
          </cell>
          <cell r="N385" t="e">
            <v>#N/A</v>
          </cell>
          <cell r="O385" t="e">
            <v>#N/A</v>
          </cell>
          <cell r="P385" t="e">
            <v>#N/A</v>
          </cell>
          <cell r="R385" t="e">
            <v>#N/A</v>
          </cell>
          <cell r="S385" t="e">
            <v>#N/A</v>
          </cell>
          <cell r="T385" t="e">
            <v>#N/A</v>
          </cell>
          <cell r="U385" t="e">
            <v>#DIV/0!</v>
          </cell>
        </row>
        <row r="386">
          <cell r="A386">
            <v>42807</v>
          </cell>
          <cell r="B386" t="e">
            <v>#N/A</v>
          </cell>
          <cell r="C386">
            <v>2701.8580000000002</v>
          </cell>
          <cell r="D386" t="e">
            <v>#N/A</v>
          </cell>
          <cell r="E386" t="e">
            <v>#N/A</v>
          </cell>
          <cell r="F386" t="e">
            <v>#N/A</v>
          </cell>
          <cell r="H386" t="e">
            <v>#N/A</v>
          </cell>
          <cell r="I386" t="e">
            <v>#N/A</v>
          </cell>
          <cell r="K386" t="e">
            <v>#N/A</v>
          </cell>
          <cell r="L386" t="e">
            <v>#N/A</v>
          </cell>
          <cell r="M386">
            <v>2701.8580000000002</v>
          </cell>
          <cell r="N386" t="e">
            <v>#N/A</v>
          </cell>
          <cell r="O386" t="e">
            <v>#N/A</v>
          </cell>
          <cell r="P386" t="e">
            <v>#N/A</v>
          </cell>
          <cell r="R386" t="e">
            <v>#N/A</v>
          </cell>
          <cell r="S386" t="e">
            <v>#N/A</v>
          </cell>
          <cell r="T386" t="e">
            <v>#N/A</v>
          </cell>
          <cell r="U386" t="e">
            <v>#DIV/0!</v>
          </cell>
        </row>
        <row r="387">
          <cell r="A387">
            <v>42808</v>
          </cell>
          <cell r="B387" t="e">
            <v>#N/A</v>
          </cell>
          <cell r="C387">
            <v>2701.8580000000002</v>
          </cell>
          <cell r="D387" t="e">
            <v>#N/A</v>
          </cell>
          <cell r="E387" t="e">
            <v>#N/A</v>
          </cell>
          <cell r="F387" t="e">
            <v>#N/A</v>
          </cell>
          <cell r="H387" t="e">
            <v>#N/A</v>
          </cell>
          <cell r="I387" t="e">
            <v>#N/A</v>
          </cell>
          <cell r="K387" t="e">
            <v>#N/A</v>
          </cell>
          <cell r="L387" t="e">
            <v>#N/A</v>
          </cell>
          <cell r="M387">
            <v>2701.8580000000002</v>
          </cell>
          <cell r="N387" t="e">
            <v>#N/A</v>
          </cell>
          <cell r="O387" t="e">
            <v>#N/A</v>
          </cell>
          <cell r="P387" t="e">
            <v>#N/A</v>
          </cell>
          <cell r="R387" t="e">
            <v>#N/A</v>
          </cell>
          <cell r="S387" t="e">
            <v>#N/A</v>
          </cell>
          <cell r="T387" t="e">
            <v>#N/A</v>
          </cell>
          <cell r="U387" t="e">
            <v>#DIV/0!</v>
          </cell>
        </row>
        <row r="388">
          <cell r="A388">
            <v>42809</v>
          </cell>
          <cell r="B388" t="e">
            <v>#N/A</v>
          </cell>
          <cell r="C388">
            <v>2701.8580000000002</v>
          </cell>
          <cell r="D388" t="e">
            <v>#N/A</v>
          </cell>
          <cell r="E388" t="e">
            <v>#N/A</v>
          </cell>
          <cell r="F388" t="e">
            <v>#N/A</v>
          </cell>
          <cell r="H388" t="e">
            <v>#N/A</v>
          </cell>
          <cell r="I388" t="e">
            <v>#N/A</v>
          </cell>
          <cell r="K388" t="e">
            <v>#N/A</v>
          </cell>
          <cell r="L388" t="e">
            <v>#N/A</v>
          </cell>
          <cell r="M388">
            <v>2701.8580000000002</v>
          </cell>
          <cell r="N388" t="e">
            <v>#N/A</v>
          </cell>
          <cell r="O388" t="e">
            <v>#N/A</v>
          </cell>
          <cell r="P388" t="e">
            <v>#N/A</v>
          </cell>
          <cell r="R388" t="e">
            <v>#N/A</v>
          </cell>
          <cell r="S388" t="e">
            <v>#N/A</v>
          </cell>
          <cell r="T388" t="e">
            <v>#N/A</v>
          </cell>
          <cell r="U388" t="e">
            <v>#DIV/0!</v>
          </cell>
        </row>
        <row r="389">
          <cell r="A389">
            <v>42810</v>
          </cell>
          <cell r="B389" t="e">
            <v>#N/A</v>
          </cell>
          <cell r="C389">
            <v>2701.8580000000002</v>
          </cell>
          <cell r="D389" t="e">
            <v>#N/A</v>
          </cell>
          <cell r="E389" t="e">
            <v>#N/A</v>
          </cell>
          <cell r="F389" t="e">
            <v>#N/A</v>
          </cell>
          <cell r="H389" t="e">
            <v>#N/A</v>
          </cell>
          <cell r="I389" t="e">
            <v>#N/A</v>
          </cell>
          <cell r="K389" t="e">
            <v>#N/A</v>
          </cell>
          <cell r="L389" t="e">
            <v>#N/A</v>
          </cell>
          <cell r="M389">
            <v>2701.8580000000002</v>
          </cell>
          <cell r="N389" t="e">
            <v>#N/A</v>
          </cell>
          <cell r="O389" t="e">
            <v>#N/A</v>
          </cell>
          <cell r="P389" t="e">
            <v>#N/A</v>
          </cell>
          <cell r="R389" t="e">
            <v>#N/A</v>
          </cell>
          <cell r="S389" t="e">
            <v>#N/A</v>
          </cell>
          <cell r="T389" t="e">
            <v>#N/A</v>
          </cell>
          <cell r="U389" t="e">
            <v>#DIV/0!</v>
          </cell>
        </row>
        <row r="390">
          <cell r="A390">
            <v>42811</v>
          </cell>
          <cell r="B390" t="e">
            <v>#N/A</v>
          </cell>
          <cell r="C390">
            <v>2701.8580000000002</v>
          </cell>
          <cell r="D390" t="e">
            <v>#N/A</v>
          </cell>
          <cell r="E390" t="e">
            <v>#N/A</v>
          </cell>
          <cell r="F390" t="e">
            <v>#N/A</v>
          </cell>
          <cell r="H390" t="e">
            <v>#N/A</v>
          </cell>
          <cell r="I390" t="e">
            <v>#N/A</v>
          </cell>
          <cell r="K390" t="e">
            <v>#N/A</v>
          </cell>
          <cell r="L390" t="e">
            <v>#N/A</v>
          </cell>
          <cell r="M390">
            <v>2701.8580000000002</v>
          </cell>
          <cell r="N390" t="e">
            <v>#N/A</v>
          </cell>
          <cell r="O390" t="e">
            <v>#N/A</v>
          </cell>
          <cell r="P390" t="e">
            <v>#N/A</v>
          </cell>
          <cell r="R390" t="e">
            <v>#N/A</v>
          </cell>
          <cell r="S390" t="e">
            <v>#N/A</v>
          </cell>
          <cell r="T390" t="e">
            <v>#N/A</v>
          </cell>
          <cell r="U390" t="e">
            <v>#DIV/0!</v>
          </cell>
        </row>
        <row r="391">
          <cell r="A391">
            <v>42814</v>
          </cell>
          <cell r="B391" t="e">
            <v>#N/A</v>
          </cell>
          <cell r="C391">
            <v>2701.8580000000002</v>
          </cell>
          <cell r="D391" t="e">
            <v>#N/A</v>
          </cell>
          <cell r="E391" t="e">
            <v>#N/A</v>
          </cell>
          <cell r="F391" t="e">
            <v>#N/A</v>
          </cell>
          <cell r="H391" t="e">
            <v>#N/A</v>
          </cell>
          <cell r="I391" t="e">
            <v>#N/A</v>
          </cell>
          <cell r="K391" t="e">
            <v>#N/A</v>
          </cell>
          <cell r="L391" t="e">
            <v>#N/A</v>
          </cell>
          <cell r="M391">
            <v>2701.8580000000002</v>
          </cell>
          <cell r="N391" t="e">
            <v>#N/A</v>
          </cell>
          <cell r="O391" t="e">
            <v>#N/A</v>
          </cell>
          <cell r="P391" t="e">
            <v>#N/A</v>
          </cell>
          <cell r="R391" t="e">
            <v>#N/A</v>
          </cell>
          <cell r="S391" t="e">
            <v>#N/A</v>
          </cell>
          <cell r="T391" t="e">
            <v>#N/A</v>
          </cell>
          <cell r="U391" t="e">
            <v>#DIV/0!</v>
          </cell>
        </row>
        <row r="392">
          <cell r="A392">
            <v>42815</v>
          </cell>
          <cell r="B392" t="e">
            <v>#N/A</v>
          </cell>
          <cell r="C392">
            <v>2701.8580000000002</v>
          </cell>
          <cell r="D392" t="e">
            <v>#N/A</v>
          </cell>
          <cell r="E392" t="e">
            <v>#N/A</v>
          </cell>
          <cell r="F392" t="e">
            <v>#N/A</v>
          </cell>
          <cell r="H392" t="e">
            <v>#N/A</v>
          </cell>
          <cell r="I392" t="e">
            <v>#N/A</v>
          </cell>
          <cell r="K392" t="e">
            <v>#N/A</v>
          </cell>
          <cell r="L392" t="e">
            <v>#N/A</v>
          </cell>
          <cell r="M392">
            <v>2701.8580000000002</v>
          </cell>
          <cell r="N392" t="e">
            <v>#N/A</v>
          </cell>
          <cell r="O392" t="e">
            <v>#N/A</v>
          </cell>
          <cell r="P392" t="e">
            <v>#N/A</v>
          </cell>
          <cell r="R392" t="e">
            <v>#N/A</v>
          </cell>
          <cell r="S392" t="e">
            <v>#N/A</v>
          </cell>
          <cell r="T392" t="e">
            <v>#N/A</v>
          </cell>
          <cell r="U392" t="e">
            <v>#DIV/0!</v>
          </cell>
        </row>
        <row r="393">
          <cell r="A393">
            <v>42816</v>
          </cell>
          <cell r="B393" t="e">
            <v>#N/A</v>
          </cell>
          <cell r="C393">
            <v>2701.8580000000002</v>
          </cell>
          <cell r="D393" t="e">
            <v>#N/A</v>
          </cell>
          <cell r="E393" t="e">
            <v>#N/A</v>
          </cell>
          <cell r="F393" t="e">
            <v>#N/A</v>
          </cell>
          <cell r="H393" t="e">
            <v>#N/A</v>
          </cell>
          <cell r="I393" t="e">
            <v>#N/A</v>
          </cell>
          <cell r="K393" t="e">
            <v>#N/A</v>
          </cell>
          <cell r="L393" t="e">
            <v>#N/A</v>
          </cell>
          <cell r="M393">
            <v>2701.8580000000002</v>
          </cell>
          <cell r="N393" t="e">
            <v>#N/A</v>
          </cell>
          <cell r="O393" t="e">
            <v>#N/A</v>
          </cell>
          <cell r="P393" t="e">
            <v>#N/A</v>
          </cell>
          <cell r="R393" t="e">
            <v>#N/A</v>
          </cell>
          <cell r="S393" t="e">
            <v>#N/A</v>
          </cell>
          <cell r="T393" t="e">
            <v>#N/A</v>
          </cell>
          <cell r="U393" t="e">
            <v>#DIV/0!</v>
          </cell>
        </row>
        <row r="394">
          <cell r="A394">
            <v>42817</v>
          </cell>
          <cell r="B394" t="e">
            <v>#N/A</v>
          </cell>
          <cell r="C394">
            <v>2701.8580000000002</v>
          </cell>
          <cell r="D394" t="e">
            <v>#N/A</v>
          </cell>
          <cell r="E394" t="e">
            <v>#N/A</v>
          </cell>
          <cell r="F394" t="e">
            <v>#N/A</v>
          </cell>
          <cell r="H394" t="e">
            <v>#N/A</v>
          </cell>
          <cell r="I394" t="e">
            <v>#N/A</v>
          </cell>
          <cell r="K394" t="e">
            <v>#N/A</v>
          </cell>
          <cell r="L394" t="e">
            <v>#N/A</v>
          </cell>
          <cell r="M394">
            <v>2701.8580000000002</v>
          </cell>
          <cell r="N394" t="e">
            <v>#N/A</v>
          </cell>
          <cell r="O394" t="e">
            <v>#N/A</v>
          </cell>
          <cell r="P394" t="e">
            <v>#N/A</v>
          </cell>
          <cell r="R394" t="e">
            <v>#N/A</v>
          </cell>
          <cell r="S394" t="e">
            <v>#N/A</v>
          </cell>
          <cell r="T394" t="e">
            <v>#N/A</v>
          </cell>
          <cell r="U394" t="e">
            <v>#DIV/0!</v>
          </cell>
        </row>
        <row r="395">
          <cell r="A395">
            <v>42818</v>
          </cell>
          <cell r="B395" t="e">
            <v>#N/A</v>
          </cell>
          <cell r="C395">
            <v>2701.8580000000002</v>
          </cell>
          <cell r="D395" t="e">
            <v>#N/A</v>
          </cell>
          <cell r="E395" t="e">
            <v>#N/A</v>
          </cell>
          <cell r="F395" t="e">
            <v>#N/A</v>
          </cell>
          <cell r="H395" t="e">
            <v>#N/A</v>
          </cell>
          <cell r="I395" t="e">
            <v>#N/A</v>
          </cell>
          <cell r="K395" t="e">
            <v>#N/A</v>
          </cell>
          <cell r="L395" t="e">
            <v>#N/A</v>
          </cell>
          <cell r="M395">
            <v>2701.8580000000002</v>
          </cell>
          <cell r="N395" t="e">
            <v>#N/A</v>
          </cell>
          <cell r="O395" t="e">
            <v>#N/A</v>
          </cell>
          <cell r="P395" t="e">
            <v>#N/A</v>
          </cell>
          <cell r="R395" t="e">
            <v>#N/A</v>
          </cell>
          <cell r="S395" t="e">
            <v>#N/A</v>
          </cell>
          <cell r="T395" t="e">
            <v>#N/A</v>
          </cell>
          <cell r="U395" t="e">
            <v>#DIV/0!</v>
          </cell>
        </row>
        <row r="396">
          <cell r="A396">
            <v>42821</v>
          </cell>
          <cell r="B396" t="e">
            <v>#N/A</v>
          </cell>
          <cell r="C396">
            <v>2701.8580000000002</v>
          </cell>
          <cell r="D396" t="e">
            <v>#N/A</v>
          </cell>
          <cell r="E396" t="e">
            <v>#N/A</v>
          </cell>
          <cell r="F396" t="e">
            <v>#N/A</v>
          </cell>
          <cell r="H396" t="e">
            <v>#N/A</v>
          </cell>
          <cell r="I396" t="e">
            <v>#N/A</v>
          </cell>
          <cell r="K396" t="e">
            <v>#N/A</v>
          </cell>
          <cell r="L396" t="e">
            <v>#N/A</v>
          </cell>
          <cell r="M396">
            <v>2701.8580000000002</v>
          </cell>
          <cell r="N396" t="e">
            <v>#N/A</v>
          </cell>
          <cell r="O396" t="e">
            <v>#N/A</v>
          </cell>
          <cell r="P396" t="e">
            <v>#N/A</v>
          </cell>
          <cell r="R396" t="e">
            <v>#N/A</v>
          </cell>
          <cell r="S396" t="e">
            <v>#N/A</v>
          </cell>
          <cell r="T396" t="e">
            <v>#N/A</v>
          </cell>
          <cell r="U396" t="e">
            <v>#DIV/0!</v>
          </cell>
        </row>
        <row r="397">
          <cell r="A397">
            <v>42822</v>
          </cell>
          <cell r="B397" t="e">
            <v>#N/A</v>
          </cell>
          <cell r="C397">
            <v>2701.8580000000002</v>
          </cell>
          <cell r="D397" t="e">
            <v>#N/A</v>
          </cell>
          <cell r="E397" t="e">
            <v>#N/A</v>
          </cell>
          <cell r="F397" t="e">
            <v>#N/A</v>
          </cell>
          <cell r="H397" t="e">
            <v>#N/A</v>
          </cell>
          <cell r="I397" t="e">
            <v>#N/A</v>
          </cell>
          <cell r="K397" t="e">
            <v>#N/A</v>
          </cell>
          <cell r="L397" t="e">
            <v>#N/A</v>
          </cell>
          <cell r="M397">
            <v>2701.8580000000002</v>
          </cell>
          <cell r="N397" t="e">
            <v>#N/A</v>
          </cell>
          <cell r="O397" t="e">
            <v>#N/A</v>
          </cell>
          <cell r="P397" t="e">
            <v>#N/A</v>
          </cell>
          <cell r="R397" t="e">
            <v>#N/A</v>
          </cell>
          <cell r="S397" t="e">
            <v>#N/A</v>
          </cell>
          <cell r="T397" t="e">
            <v>#N/A</v>
          </cell>
          <cell r="U397" t="e">
            <v>#DIV/0!</v>
          </cell>
        </row>
        <row r="398">
          <cell r="A398">
            <v>42823</v>
          </cell>
          <cell r="B398" t="e">
            <v>#N/A</v>
          </cell>
          <cell r="C398">
            <v>2701.8580000000002</v>
          </cell>
          <cell r="D398" t="e">
            <v>#N/A</v>
          </cell>
          <cell r="E398" t="e">
            <v>#N/A</v>
          </cell>
          <cell r="F398" t="e">
            <v>#N/A</v>
          </cell>
          <cell r="H398" t="e">
            <v>#N/A</v>
          </cell>
          <cell r="I398" t="e">
            <v>#N/A</v>
          </cell>
          <cell r="K398" t="e">
            <v>#N/A</v>
          </cell>
          <cell r="L398" t="e">
            <v>#N/A</v>
          </cell>
          <cell r="M398">
            <v>2701.8580000000002</v>
          </cell>
          <cell r="N398" t="e">
            <v>#N/A</v>
          </cell>
          <cell r="O398" t="e">
            <v>#N/A</v>
          </cell>
          <cell r="P398" t="e">
            <v>#N/A</v>
          </cell>
          <cell r="R398" t="e">
            <v>#N/A</v>
          </cell>
          <cell r="S398" t="e">
            <v>#N/A</v>
          </cell>
          <cell r="T398" t="e">
            <v>#N/A</v>
          </cell>
          <cell r="U398" t="e">
            <v>#DIV/0!</v>
          </cell>
        </row>
        <row r="399">
          <cell r="A399">
            <v>42824</v>
          </cell>
          <cell r="B399" t="e">
            <v>#N/A</v>
          </cell>
          <cell r="C399">
            <v>2701.8580000000002</v>
          </cell>
          <cell r="D399" t="e">
            <v>#N/A</v>
          </cell>
          <cell r="E399" t="e">
            <v>#N/A</v>
          </cell>
          <cell r="F399" t="e">
            <v>#N/A</v>
          </cell>
          <cell r="H399" t="e">
            <v>#N/A</v>
          </cell>
          <cell r="I399" t="e">
            <v>#N/A</v>
          </cell>
          <cell r="K399" t="e">
            <v>#N/A</v>
          </cell>
          <cell r="L399" t="e">
            <v>#N/A</v>
          </cell>
          <cell r="M399">
            <v>2701.8580000000002</v>
          </cell>
          <cell r="N399" t="e">
            <v>#N/A</v>
          </cell>
          <cell r="O399" t="e">
            <v>#N/A</v>
          </cell>
          <cell r="P399" t="e">
            <v>#N/A</v>
          </cell>
          <cell r="R399" t="e">
            <v>#N/A</v>
          </cell>
          <cell r="S399" t="e">
            <v>#N/A</v>
          </cell>
          <cell r="T399" t="e">
            <v>#N/A</v>
          </cell>
          <cell r="U399" t="e">
            <v>#DIV/0!</v>
          </cell>
        </row>
        <row r="400">
          <cell r="A400">
            <v>42825</v>
          </cell>
          <cell r="B400" t="e">
            <v>#N/A</v>
          </cell>
          <cell r="C400">
            <v>2701.8580000000002</v>
          </cell>
          <cell r="D400" t="e">
            <v>#N/A</v>
          </cell>
          <cell r="E400" t="e">
            <v>#N/A</v>
          </cell>
          <cell r="F400" t="e">
            <v>#N/A</v>
          </cell>
          <cell r="H400" t="e">
            <v>#N/A</v>
          </cell>
          <cell r="I400" t="e">
            <v>#N/A</v>
          </cell>
          <cell r="K400" t="e">
            <v>#N/A</v>
          </cell>
          <cell r="L400" t="e">
            <v>#N/A</v>
          </cell>
          <cell r="M400">
            <v>2701.8580000000002</v>
          </cell>
          <cell r="N400" t="e">
            <v>#N/A</v>
          </cell>
          <cell r="O400" t="e">
            <v>#N/A</v>
          </cell>
          <cell r="P400" t="e">
            <v>#N/A</v>
          </cell>
          <cell r="R400" t="e">
            <v>#N/A</v>
          </cell>
          <cell r="S400" t="e">
            <v>#N/A</v>
          </cell>
          <cell r="T400" t="e">
            <v>#N/A</v>
          </cell>
          <cell r="U400" t="e">
            <v>#DIV/0!</v>
          </cell>
        </row>
        <row r="401">
          <cell r="A401">
            <v>42828</v>
          </cell>
          <cell r="B401" t="e">
            <v>#N/A</v>
          </cell>
          <cell r="C401">
            <v>2701.8580000000002</v>
          </cell>
          <cell r="D401" t="e">
            <v>#N/A</v>
          </cell>
          <cell r="E401" t="e">
            <v>#N/A</v>
          </cell>
          <cell r="F401" t="e">
            <v>#N/A</v>
          </cell>
          <cell r="H401" t="e">
            <v>#N/A</v>
          </cell>
          <cell r="I401" t="e">
            <v>#N/A</v>
          </cell>
          <cell r="K401" t="e">
            <v>#N/A</v>
          </cell>
          <cell r="L401" t="e">
            <v>#N/A</v>
          </cell>
          <cell r="M401">
            <v>2701.8580000000002</v>
          </cell>
          <cell r="N401" t="e">
            <v>#N/A</v>
          </cell>
          <cell r="O401" t="e">
            <v>#N/A</v>
          </cell>
          <cell r="P401" t="e">
            <v>#N/A</v>
          </cell>
          <cell r="R401" t="e">
            <v>#N/A</v>
          </cell>
          <cell r="S401" t="e">
            <v>#N/A</v>
          </cell>
          <cell r="T401" t="e">
            <v>#N/A</v>
          </cell>
          <cell r="U401" t="e">
            <v>#DIV/0!</v>
          </cell>
        </row>
        <row r="402">
          <cell r="A402">
            <v>42829</v>
          </cell>
          <cell r="B402" t="e">
            <v>#N/A</v>
          </cell>
          <cell r="C402">
            <v>2701.8580000000002</v>
          </cell>
          <cell r="D402" t="e">
            <v>#N/A</v>
          </cell>
          <cell r="E402" t="e">
            <v>#N/A</v>
          </cell>
          <cell r="F402" t="e">
            <v>#N/A</v>
          </cell>
          <cell r="H402" t="e">
            <v>#N/A</v>
          </cell>
          <cell r="I402" t="e">
            <v>#N/A</v>
          </cell>
          <cell r="K402" t="e">
            <v>#N/A</v>
          </cell>
          <cell r="L402" t="e">
            <v>#N/A</v>
          </cell>
          <cell r="M402">
            <v>2701.8580000000002</v>
          </cell>
          <cell r="N402" t="e">
            <v>#N/A</v>
          </cell>
          <cell r="O402" t="e">
            <v>#N/A</v>
          </cell>
          <cell r="P402" t="e">
            <v>#N/A</v>
          </cell>
          <cell r="R402" t="e">
            <v>#N/A</v>
          </cell>
          <cell r="S402" t="e">
            <v>#N/A</v>
          </cell>
          <cell r="T402" t="e">
            <v>#N/A</v>
          </cell>
          <cell r="U402" t="e">
            <v>#DIV/0!</v>
          </cell>
        </row>
        <row r="403">
          <cell r="A403">
            <v>42830</v>
          </cell>
          <cell r="B403" t="e">
            <v>#N/A</v>
          </cell>
          <cell r="C403">
            <v>2701.8580000000002</v>
          </cell>
          <cell r="D403" t="e">
            <v>#N/A</v>
          </cell>
          <cell r="E403" t="e">
            <v>#N/A</v>
          </cell>
          <cell r="F403" t="e">
            <v>#N/A</v>
          </cell>
          <cell r="H403" t="e">
            <v>#N/A</v>
          </cell>
          <cell r="I403" t="e">
            <v>#N/A</v>
          </cell>
          <cell r="K403" t="e">
            <v>#N/A</v>
          </cell>
          <cell r="L403" t="e">
            <v>#N/A</v>
          </cell>
          <cell r="M403">
            <v>2701.8580000000002</v>
          </cell>
          <cell r="N403" t="e">
            <v>#N/A</v>
          </cell>
          <cell r="O403" t="e">
            <v>#N/A</v>
          </cell>
          <cell r="P403" t="e">
            <v>#N/A</v>
          </cell>
          <cell r="R403" t="e">
            <v>#N/A</v>
          </cell>
          <cell r="S403" t="e">
            <v>#N/A</v>
          </cell>
          <cell r="T403" t="e">
            <v>#N/A</v>
          </cell>
          <cell r="U403" t="e">
            <v>#DIV/0!</v>
          </cell>
        </row>
        <row r="404">
          <cell r="A404">
            <v>42831</v>
          </cell>
          <cell r="B404" t="e">
            <v>#N/A</v>
          </cell>
          <cell r="C404">
            <v>2701.8580000000002</v>
          </cell>
          <cell r="D404" t="e">
            <v>#N/A</v>
          </cell>
          <cell r="E404" t="e">
            <v>#N/A</v>
          </cell>
          <cell r="F404" t="e">
            <v>#N/A</v>
          </cell>
          <cell r="H404" t="e">
            <v>#N/A</v>
          </cell>
          <cell r="I404" t="e">
            <v>#N/A</v>
          </cell>
          <cell r="K404" t="e">
            <v>#N/A</v>
          </cell>
          <cell r="L404" t="e">
            <v>#N/A</v>
          </cell>
          <cell r="M404">
            <v>2701.8580000000002</v>
          </cell>
          <cell r="N404" t="e">
            <v>#N/A</v>
          </cell>
          <cell r="O404" t="e">
            <v>#N/A</v>
          </cell>
          <cell r="P404" t="e">
            <v>#N/A</v>
          </cell>
          <cell r="R404" t="e">
            <v>#N/A</v>
          </cell>
          <cell r="S404" t="e">
            <v>#N/A</v>
          </cell>
          <cell r="T404" t="e">
            <v>#N/A</v>
          </cell>
          <cell r="U404" t="e">
            <v>#DIV/0!</v>
          </cell>
        </row>
        <row r="405">
          <cell r="A405">
            <v>42832</v>
          </cell>
          <cell r="B405" t="e">
            <v>#N/A</v>
          </cell>
          <cell r="C405">
            <v>2701.8580000000002</v>
          </cell>
          <cell r="D405" t="e">
            <v>#N/A</v>
          </cell>
          <cell r="E405" t="e">
            <v>#N/A</v>
          </cell>
          <cell r="F405" t="e">
            <v>#N/A</v>
          </cell>
          <cell r="H405" t="e">
            <v>#N/A</v>
          </cell>
          <cell r="I405" t="e">
            <v>#N/A</v>
          </cell>
          <cell r="K405" t="e">
            <v>#N/A</v>
          </cell>
          <cell r="L405" t="e">
            <v>#N/A</v>
          </cell>
          <cell r="M405">
            <v>2701.8580000000002</v>
          </cell>
          <cell r="N405" t="e">
            <v>#N/A</v>
          </cell>
          <cell r="O405" t="e">
            <v>#N/A</v>
          </cell>
          <cell r="P405" t="e">
            <v>#N/A</v>
          </cell>
          <cell r="R405" t="e">
            <v>#N/A</v>
          </cell>
          <cell r="S405" t="e">
            <v>#N/A</v>
          </cell>
          <cell r="T405" t="e">
            <v>#N/A</v>
          </cell>
          <cell r="U405" t="e">
            <v>#DIV/0!</v>
          </cell>
        </row>
        <row r="406">
          <cell r="A406">
            <v>42835</v>
          </cell>
          <cell r="B406" t="e">
            <v>#N/A</v>
          </cell>
          <cell r="C406">
            <v>2701.8580000000002</v>
          </cell>
          <cell r="D406" t="e">
            <v>#N/A</v>
          </cell>
          <cell r="E406" t="e">
            <v>#N/A</v>
          </cell>
          <cell r="F406" t="e">
            <v>#N/A</v>
          </cell>
          <cell r="H406" t="e">
            <v>#N/A</v>
          </cell>
          <cell r="I406" t="e">
            <v>#N/A</v>
          </cell>
          <cell r="K406" t="e">
            <v>#N/A</v>
          </cell>
          <cell r="L406" t="e">
            <v>#N/A</v>
          </cell>
          <cell r="M406">
            <v>2701.8580000000002</v>
          </cell>
          <cell r="N406" t="e">
            <v>#N/A</v>
          </cell>
          <cell r="O406" t="e">
            <v>#N/A</v>
          </cell>
          <cell r="P406" t="e">
            <v>#N/A</v>
          </cell>
          <cell r="R406" t="e">
            <v>#N/A</v>
          </cell>
          <cell r="S406" t="e">
            <v>#N/A</v>
          </cell>
          <cell r="T406" t="e">
            <v>#N/A</v>
          </cell>
          <cell r="U406" t="e">
            <v>#DIV/0!</v>
          </cell>
        </row>
        <row r="407">
          <cell r="A407">
            <v>42836</v>
          </cell>
          <cell r="B407" t="e">
            <v>#N/A</v>
          </cell>
          <cell r="C407">
            <v>2701.8580000000002</v>
          </cell>
          <cell r="D407" t="e">
            <v>#N/A</v>
          </cell>
          <cell r="E407" t="e">
            <v>#N/A</v>
          </cell>
          <cell r="F407" t="e">
            <v>#N/A</v>
          </cell>
          <cell r="H407" t="e">
            <v>#N/A</v>
          </cell>
          <cell r="I407" t="e">
            <v>#N/A</v>
          </cell>
          <cell r="K407" t="e">
            <v>#N/A</v>
          </cell>
          <cell r="L407" t="e">
            <v>#N/A</v>
          </cell>
          <cell r="M407">
            <v>2701.8580000000002</v>
          </cell>
          <cell r="N407" t="e">
            <v>#N/A</v>
          </cell>
          <cell r="O407" t="e">
            <v>#N/A</v>
          </cell>
          <cell r="P407" t="e">
            <v>#N/A</v>
          </cell>
          <cell r="R407" t="e">
            <v>#N/A</v>
          </cell>
          <cell r="S407" t="e">
            <v>#N/A</v>
          </cell>
          <cell r="T407" t="e">
            <v>#N/A</v>
          </cell>
          <cell r="U407" t="e">
            <v>#DIV/0!</v>
          </cell>
        </row>
        <row r="408">
          <cell r="A408">
            <v>42837</v>
          </cell>
          <cell r="B408" t="e">
            <v>#N/A</v>
          </cell>
          <cell r="C408">
            <v>2701.8580000000002</v>
          </cell>
          <cell r="D408" t="e">
            <v>#N/A</v>
          </cell>
          <cell r="E408" t="e">
            <v>#N/A</v>
          </cell>
          <cell r="F408" t="e">
            <v>#N/A</v>
          </cell>
          <cell r="H408" t="e">
            <v>#N/A</v>
          </cell>
          <cell r="I408" t="e">
            <v>#N/A</v>
          </cell>
          <cell r="K408" t="e">
            <v>#N/A</v>
          </cell>
          <cell r="L408" t="e">
            <v>#N/A</v>
          </cell>
          <cell r="M408">
            <v>2701.8580000000002</v>
          </cell>
          <cell r="N408" t="e">
            <v>#N/A</v>
          </cell>
          <cell r="O408" t="e">
            <v>#N/A</v>
          </cell>
          <cell r="P408" t="e">
            <v>#N/A</v>
          </cell>
          <cell r="R408" t="e">
            <v>#N/A</v>
          </cell>
          <cell r="S408" t="e">
            <v>#N/A</v>
          </cell>
          <cell r="T408" t="e">
            <v>#N/A</v>
          </cell>
          <cell r="U408" t="e">
            <v>#DIV/0!</v>
          </cell>
        </row>
        <row r="409">
          <cell r="A409">
            <v>42838</v>
          </cell>
          <cell r="B409" t="e">
            <v>#N/A</v>
          </cell>
          <cell r="C409">
            <v>2701.8580000000002</v>
          </cell>
          <cell r="D409" t="e">
            <v>#N/A</v>
          </cell>
          <cell r="E409" t="e">
            <v>#N/A</v>
          </cell>
          <cell r="F409" t="e">
            <v>#N/A</v>
          </cell>
          <cell r="H409" t="e">
            <v>#N/A</v>
          </cell>
          <cell r="I409" t="e">
            <v>#N/A</v>
          </cell>
          <cell r="K409" t="e">
            <v>#N/A</v>
          </cell>
          <cell r="L409" t="e">
            <v>#N/A</v>
          </cell>
          <cell r="M409">
            <v>2701.8580000000002</v>
          </cell>
          <cell r="N409" t="e">
            <v>#N/A</v>
          </cell>
          <cell r="O409" t="e">
            <v>#N/A</v>
          </cell>
          <cell r="P409" t="e">
            <v>#N/A</v>
          </cell>
          <cell r="R409" t="e">
            <v>#N/A</v>
          </cell>
          <cell r="S409" t="e">
            <v>#N/A</v>
          </cell>
          <cell r="T409" t="e">
            <v>#N/A</v>
          </cell>
          <cell r="U409" t="e">
            <v>#DIV/0!</v>
          </cell>
        </row>
        <row r="410">
          <cell r="A410">
            <v>42839</v>
          </cell>
          <cell r="B410" t="e">
            <v>#N/A</v>
          </cell>
          <cell r="C410">
            <v>2701.8580000000002</v>
          </cell>
          <cell r="D410" t="e">
            <v>#N/A</v>
          </cell>
          <cell r="E410" t="e">
            <v>#N/A</v>
          </cell>
          <cell r="F410" t="e">
            <v>#N/A</v>
          </cell>
          <cell r="H410" t="e">
            <v>#N/A</v>
          </cell>
          <cell r="I410" t="e">
            <v>#N/A</v>
          </cell>
          <cell r="K410" t="e">
            <v>#N/A</v>
          </cell>
          <cell r="L410" t="e">
            <v>#N/A</v>
          </cell>
          <cell r="M410">
            <v>2701.8580000000002</v>
          </cell>
          <cell r="N410" t="e">
            <v>#N/A</v>
          </cell>
          <cell r="O410" t="e">
            <v>#N/A</v>
          </cell>
          <cell r="P410" t="e">
            <v>#N/A</v>
          </cell>
          <cell r="R410" t="e">
            <v>#N/A</v>
          </cell>
          <cell r="S410" t="e">
            <v>#N/A</v>
          </cell>
          <cell r="T410" t="e">
            <v>#N/A</v>
          </cell>
          <cell r="U410" t="e">
            <v>#DIV/0!</v>
          </cell>
        </row>
        <row r="411">
          <cell r="A411">
            <v>42842</v>
          </cell>
          <cell r="B411" t="e">
            <v>#N/A</v>
          </cell>
          <cell r="C411">
            <v>2701.8580000000002</v>
          </cell>
          <cell r="D411" t="e">
            <v>#N/A</v>
          </cell>
          <cell r="E411" t="e">
            <v>#N/A</v>
          </cell>
          <cell r="F411" t="e">
            <v>#N/A</v>
          </cell>
          <cell r="H411" t="e">
            <v>#N/A</v>
          </cell>
          <cell r="I411" t="e">
            <v>#N/A</v>
          </cell>
          <cell r="K411" t="e">
            <v>#N/A</v>
          </cell>
          <cell r="L411" t="e">
            <v>#N/A</v>
          </cell>
          <cell r="M411">
            <v>2701.8580000000002</v>
          </cell>
          <cell r="N411" t="e">
            <v>#N/A</v>
          </cell>
          <cell r="O411" t="e">
            <v>#N/A</v>
          </cell>
          <cell r="P411" t="e">
            <v>#N/A</v>
          </cell>
          <cell r="R411" t="e">
            <v>#N/A</v>
          </cell>
          <cell r="S411" t="e">
            <v>#N/A</v>
          </cell>
          <cell r="T411" t="e">
            <v>#N/A</v>
          </cell>
          <cell r="U411" t="e">
            <v>#DIV/0!</v>
          </cell>
        </row>
        <row r="412">
          <cell r="A412">
            <v>42843</v>
          </cell>
          <cell r="B412" t="e">
            <v>#N/A</v>
          </cell>
          <cell r="C412">
            <v>2701.8580000000002</v>
          </cell>
          <cell r="D412" t="e">
            <v>#N/A</v>
          </cell>
          <cell r="E412" t="e">
            <v>#N/A</v>
          </cell>
          <cell r="F412" t="e">
            <v>#N/A</v>
          </cell>
          <cell r="H412" t="e">
            <v>#N/A</v>
          </cell>
          <cell r="I412" t="e">
            <v>#N/A</v>
          </cell>
          <cell r="K412" t="e">
            <v>#N/A</v>
          </cell>
          <cell r="L412" t="e">
            <v>#N/A</v>
          </cell>
          <cell r="M412">
            <v>2701.8580000000002</v>
          </cell>
          <cell r="N412" t="e">
            <v>#N/A</v>
          </cell>
          <cell r="O412" t="e">
            <v>#N/A</v>
          </cell>
          <cell r="P412" t="e">
            <v>#N/A</v>
          </cell>
          <cell r="R412" t="e">
            <v>#N/A</v>
          </cell>
          <cell r="S412" t="e">
            <v>#N/A</v>
          </cell>
          <cell r="T412" t="e">
            <v>#N/A</v>
          </cell>
          <cell r="U412" t="e">
            <v>#DIV/0!</v>
          </cell>
        </row>
        <row r="413">
          <cell r="A413">
            <v>42844</v>
          </cell>
          <cell r="B413" t="e">
            <v>#N/A</v>
          </cell>
          <cell r="C413">
            <v>2701.8580000000002</v>
          </cell>
          <cell r="D413" t="e">
            <v>#N/A</v>
          </cell>
          <cell r="E413" t="e">
            <v>#N/A</v>
          </cell>
          <cell r="F413" t="e">
            <v>#N/A</v>
          </cell>
          <cell r="H413" t="e">
            <v>#N/A</v>
          </cell>
          <cell r="I413" t="e">
            <v>#N/A</v>
          </cell>
          <cell r="K413" t="e">
            <v>#N/A</v>
          </cell>
          <cell r="L413" t="e">
            <v>#N/A</v>
          </cell>
          <cell r="M413">
            <v>2701.8580000000002</v>
          </cell>
          <cell r="N413" t="e">
            <v>#N/A</v>
          </cell>
          <cell r="O413" t="e">
            <v>#N/A</v>
          </cell>
          <cell r="P413" t="e">
            <v>#N/A</v>
          </cell>
          <cell r="R413" t="e">
            <v>#N/A</v>
          </cell>
          <cell r="S413" t="e">
            <v>#N/A</v>
          </cell>
          <cell r="T413" t="e">
            <v>#N/A</v>
          </cell>
          <cell r="U413" t="e">
            <v>#DIV/0!</v>
          </cell>
        </row>
        <row r="414">
          <cell r="A414">
            <v>42845</v>
          </cell>
          <cell r="B414" t="e">
            <v>#N/A</v>
          </cell>
          <cell r="C414">
            <v>2701.8580000000002</v>
          </cell>
          <cell r="D414" t="e">
            <v>#N/A</v>
          </cell>
          <cell r="E414" t="e">
            <v>#N/A</v>
          </cell>
          <cell r="F414" t="e">
            <v>#N/A</v>
          </cell>
          <cell r="H414" t="e">
            <v>#N/A</v>
          </cell>
          <cell r="I414" t="e">
            <v>#N/A</v>
          </cell>
          <cell r="K414" t="e">
            <v>#N/A</v>
          </cell>
          <cell r="L414" t="e">
            <v>#N/A</v>
          </cell>
          <cell r="M414">
            <v>2701.8580000000002</v>
          </cell>
          <cell r="N414" t="e">
            <v>#N/A</v>
          </cell>
          <cell r="O414" t="e">
            <v>#N/A</v>
          </cell>
          <cell r="P414" t="e">
            <v>#N/A</v>
          </cell>
          <cell r="R414" t="e">
            <v>#N/A</v>
          </cell>
          <cell r="S414" t="e">
            <v>#N/A</v>
          </cell>
          <cell r="T414" t="e">
            <v>#N/A</v>
          </cell>
          <cell r="U414" t="e">
            <v>#DIV/0!</v>
          </cell>
        </row>
        <row r="415">
          <cell r="A415">
            <v>42846</v>
          </cell>
          <cell r="B415" t="e">
            <v>#N/A</v>
          </cell>
          <cell r="C415">
            <v>2701.8580000000002</v>
          </cell>
          <cell r="D415" t="e">
            <v>#N/A</v>
          </cell>
          <cell r="E415" t="e">
            <v>#N/A</v>
          </cell>
          <cell r="F415" t="e">
            <v>#N/A</v>
          </cell>
          <cell r="H415" t="e">
            <v>#N/A</v>
          </cell>
          <cell r="I415" t="e">
            <v>#N/A</v>
          </cell>
          <cell r="K415" t="e">
            <v>#N/A</v>
          </cell>
          <cell r="L415" t="e">
            <v>#N/A</v>
          </cell>
          <cell r="M415">
            <v>2701.8580000000002</v>
          </cell>
          <cell r="N415" t="e">
            <v>#N/A</v>
          </cell>
          <cell r="O415" t="e">
            <v>#N/A</v>
          </cell>
          <cell r="P415" t="e">
            <v>#N/A</v>
          </cell>
          <cell r="R415" t="e">
            <v>#N/A</v>
          </cell>
          <cell r="S415" t="e">
            <v>#N/A</v>
          </cell>
          <cell r="T415" t="e">
            <v>#N/A</v>
          </cell>
          <cell r="U415" t="e">
            <v>#DIV/0!</v>
          </cell>
        </row>
        <row r="416">
          <cell r="A416">
            <v>42849</v>
          </cell>
          <cell r="B416" t="e">
            <v>#N/A</v>
          </cell>
          <cell r="C416">
            <v>2701.8580000000002</v>
          </cell>
          <cell r="D416" t="e">
            <v>#N/A</v>
          </cell>
          <cell r="E416" t="e">
            <v>#N/A</v>
          </cell>
          <cell r="F416" t="e">
            <v>#N/A</v>
          </cell>
          <cell r="H416" t="e">
            <v>#N/A</v>
          </cell>
          <cell r="I416" t="e">
            <v>#N/A</v>
          </cell>
          <cell r="K416" t="e">
            <v>#N/A</v>
          </cell>
          <cell r="L416" t="e">
            <v>#N/A</v>
          </cell>
          <cell r="M416">
            <v>2701.8580000000002</v>
          </cell>
          <cell r="N416" t="e">
            <v>#N/A</v>
          </cell>
          <cell r="O416" t="e">
            <v>#N/A</v>
          </cell>
          <cell r="P416" t="e">
            <v>#N/A</v>
          </cell>
          <cell r="R416" t="e">
            <v>#N/A</v>
          </cell>
          <cell r="S416" t="e">
            <v>#N/A</v>
          </cell>
          <cell r="T416" t="e">
            <v>#N/A</v>
          </cell>
          <cell r="U416" t="e">
            <v>#DIV/0!</v>
          </cell>
        </row>
        <row r="417">
          <cell r="A417">
            <v>42850</v>
          </cell>
          <cell r="B417" t="e">
            <v>#N/A</v>
          </cell>
          <cell r="C417">
            <v>2701.8580000000002</v>
          </cell>
          <cell r="D417" t="e">
            <v>#N/A</v>
          </cell>
          <cell r="E417" t="e">
            <v>#N/A</v>
          </cell>
          <cell r="F417" t="e">
            <v>#N/A</v>
          </cell>
          <cell r="H417" t="e">
            <v>#N/A</v>
          </cell>
          <cell r="I417" t="e">
            <v>#N/A</v>
          </cell>
          <cell r="K417" t="e">
            <v>#N/A</v>
          </cell>
          <cell r="L417" t="e">
            <v>#N/A</v>
          </cell>
          <cell r="M417">
            <v>2701.8580000000002</v>
          </cell>
          <cell r="N417" t="e">
            <v>#N/A</v>
          </cell>
          <cell r="O417" t="e">
            <v>#N/A</v>
          </cell>
          <cell r="P417" t="e">
            <v>#N/A</v>
          </cell>
          <cell r="R417" t="e">
            <v>#N/A</v>
          </cell>
          <cell r="S417" t="e">
            <v>#N/A</v>
          </cell>
          <cell r="T417" t="e">
            <v>#N/A</v>
          </cell>
          <cell r="U417" t="e">
            <v>#DIV/0!</v>
          </cell>
        </row>
        <row r="418">
          <cell r="A418">
            <v>42851</v>
          </cell>
          <cell r="B418" t="e">
            <v>#N/A</v>
          </cell>
          <cell r="C418">
            <v>2701.8580000000002</v>
          </cell>
          <cell r="D418" t="e">
            <v>#N/A</v>
          </cell>
          <cell r="E418" t="e">
            <v>#N/A</v>
          </cell>
          <cell r="F418" t="e">
            <v>#N/A</v>
          </cell>
          <cell r="H418" t="e">
            <v>#N/A</v>
          </cell>
          <cell r="I418" t="e">
            <v>#N/A</v>
          </cell>
          <cell r="K418" t="e">
            <v>#N/A</v>
          </cell>
          <cell r="L418" t="e">
            <v>#N/A</v>
          </cell>
          <cell r="M418">
            <v>2701.8580000000002</v>
          </cell>
          <cell r="N418" t="e">
            <v>#N/A</v>
          </cell>
          <cell r="O418" t="e">
            <v>#N/A</v>
          </cell>
          <cell r="P418" t="e">
            <v>#N/A</v>
          </cell>
          <cell r="R418" t="e">
            <v>#N/A</v>
          </cell>
          <cell r="S418" t="e">
            <v>#N/A</v>
          </cell>
          <cell r="T418" t="e">
            <v>#N/A</v>
          </cell>
          <cell r="U418" t="e">
            <v>#DIV/0!</v>
          </cell>
        </row>
        <row r="419">
          <cell r="A419">
            <v>42852</v>
          </cell>
          <cell r="B419" t="e">
            <v>#N/A</v>
          </cell>
          <cell r="C419">
            <v>2701.8580000000002</v>
          </cell>
          <cell r="D419" t="e">
            <v>#N/A</v>
          </cell>
          <cell r="E419" t="e">
            <v>#N/A</v>
          </cell>
          <cell r="F419" t="e">
            <v>#N/A</v>
          </cell>
          <cell r="H419" t="e">
            <v>#N/A</v>
          </cell>
          <cell r="I419" t="e">
            <v>#N/A</v>
          </cell>
          <cell r="K419" t="e">
            <v>#N/A</v>
          </cell>
          <cell r="L419" t="e">
            <v>#N/A</v>
          </cell>
          <cell r="M419">
            <v>2701.8580000000002</v>
          </cell>
          <cell r="N419" t="e">
            <v>#N/A</v>
          </cell>
          <cell r="O419" t="e">
            <v>#N/A</v>
          </cell>
          <cell r="P419" t="e">
            <v>#N/A</v>
          </cell>
          <cell r="R419" t="e">
            <v>#N/A</v>
          </cell>
          <cell r="S419" t="e">
            <v>#N/A</v>
          </cell>
          <cell r="T419" t="e">
            <v>#N/A</v>
          </cell>
          <cell r="U419" t="e">
            <v>#DIV/0!</v>
          </cell>
        </row>
        <row r="420">
          <cell r="A420">
            <v>42853</v>
          </cell>
          <cell r="B420" t="e">
            <v>#N/A</v>
          </cell>
          <cell r="C420">
            <v>2701.8580000000002</v>
          </cell>
          <cell r="D420" t="e">
            <v>#N/A</v>
          </cell>
          <cell r="E420" t="e">
            <v>#N/A</v>
          </cell>
          <cell r="F420" t="e">
            <v>#N/A</v>
          </cell>
          <cell r="H420" t="e">
            <v>#N/A</v>
          </cell>
          <cell r="I420" t="e">
            <v>#N/A</v>
          </cell>
          <cell r="K420" t="e">
            <v>#N/A</v>
          </cell>
          <cell r="L420" t="e">
            <v>#N/A</v>
          </cell>
          <cell r="M420">
            <v>2701.8580000000002</v>
          </cell>
          <cell r="N420" t="e">
            <v>#N/A</v>
          </cell>
          <cell r="O420" t="e">
            <v>#N/A</v>
          </cell>
          <cell r="P420" t="e">
            <v>#N/A</v>
          </cell>
          <cell r="R420" t="e">
            <v>#N/A</v>
          </cell>
          <cell r="S420" t="e">
            <v>#N/A</v>
          </cell>
          <cell r="T420" t="e">
            <v>#N/A</v>
          </cell>
          <cell r="U420" t="e">
            <v>#DIV/0!</v>
          </cell>
        </row>
        <row r="421">
          <cell r="A421">
            <v>42856</v>
          </cell>
          <cell r="B421" t="e">
            <v>#N/A</v>
          </cell>
          <cell r="C421">
            <v>2701.8580000000002</v>
          </cell>
          <cell r="D421" t="e">
            <v>#N/A</v>
          </cell>
          <cell r="E421" t="e">
            <v>#N/A</v>
          </cell>
          <cell r="F421" t="e">
            <v>#N/A</v>
          </cell>
          <cell r="H421" t="e">
            <v>#N/A</v>
          </cell>
          <cell r="I421" t="e">
            <v>#N/A</v>
          </cell>
          <cell r="K421" t="e">
            <v>#N/A</v>
          </cell>
          <cell r="L421" t="e">
            <v>#N/A</v>
          </cell>
          <cell r="M421">
            <v>2701.8580000000002</v>
          </cell>
          <cell r="N421" t="e">
            <v>#N/A</v>
          </cell>
          <cell r="O421" t="e">
            <v>#N/A</v>
          </cell>
          <cell r="P421" t="e">
            <v>#N/A</v>
          </cell>
          <cell r="R421" t="e">
            <v>#N/A</v>
          </cell>
          <cell r="S421" t="e">
            <v>#N/A</v>
          </cell>
          <cell r="T421" t="e">
            <v>#N/A</v>
          </cell>
          <cell r="U421" t="e">
            <v>#DIV/0!</v>
          </cell>
        </row>
        <row r="422">
          <cell r="A422">
            <v>42857</v>
          </cell>
          <cell r="B422" t="e">
            <v>#N/A</v>
          </cell>
          <cell r="C422">
            <v>2701.8580000000002</v>
          </cell>
          <cell r="D422" t="e">
            <v>#N/A</v>
          </cell>
          <cell r="E422" t="e">
            <v>#N/A</v>
          </cell>
          <cell r="F422" t="e">
            <v>#N/A</v>
          </cell>
          <cell r="H422" t="e">
            <v>#N/A</v>
          </cell>
          <cell r="I422" t="e">
            <v>#N/A</v>
          </cell>
          <cell r="K422" t="e">
            <v>#N/A</v>
          </cell>
          <cell r="L422" t="e">
            <v>#N/A</v>
          </cell>
          <cell r="M422">
            <v>2701.8580000000002</v>
          </cell>
          <cell r="N422" t="e">
            <v>#N/A</v>
          </cell>
          <cell r="O422" t="e">
            <v>#N/A</v>
          </cell>
          <cell r="P422" t="e">
            <v>#N/A</v>
          </cell>
          <cell r="R422" t="e">
            <v>#N/A</v>
          </cell>
          <cell r="S422" t="e">
            <v>#N/A</v>
          </cell>
          <cell r="T422" t="e">
            <v>#N/A</v>
          </cell>
          <cell r="U422" t="e">
            <v>#DIV/0!</v>
          </cell>
        </row>
        <row r="423">
          <cell r="A423">
            <v>42858</v>
          </cell>
          <cell r="B423" t="e">
            <v>#N/A</v>
          </cell>
          <cell r="C423">
            <v>2701.8580000000002</v>
          </cell>
          <cell r="D423" t="e">
            <v>#N/A</v>
          </cell>
          <cell r="E423" t="e">
            <v>#N/A</v>
          </cell>
          <cell r="F423" t="e">
            <v>#N/A</v>
          </cell>
          <cell r="H423" t="e">
            <v>#N/A</v>
          </cell>
          <cell r="I423" t="e">
            <v>#N/A</v>
          </cell>
          <cell r="K423" t="e">
            <v>#N/A</v>
          </cell>
          <cell r="L423" t="e">
            <v>#N/A</v>
          </cell>
          <cell r="M423">
            <v>2701.8580000000002</v>
          </cell>
          <cell r="N423" t="e">
            <v>#N/A</v>
          </cell>
          <cell r="O423" t="e">
            <v>#N/A</v>
          </cell>
          <cell r="P423" t="e">
            <v>#N/A</v>
          </cell>
          <cell r="R423" t="e">
            <v>#N/A</v>
          </cell>
          <cell r="S423" t="e">
            <v>#N/A</v>
          </cell>
          <cell r="T423" t="e">
            <v>#N/A</v>
          </cell>
          <cell r="U423" t="e">
            <v>#DIV/0!</v>
          </cell>
        </row>
        <row r="424">
          <cell r="A424">
            <v>42859</v>
          </cell>
          <cell r="B424" t="e">
            <v>#N/A</v>
          </cell>
          <cell r="C424">
            <v>2701.8580000000002</v>
          </cell>
          <cell r="D424" t="e">
            <v>#N/A</v>
          </cell>
          <cell r="E424" t="e">
            <v>#N/A</v>
          </cell>
          <cell r="F424" t="e">
            <v>#N/A</v>
          </cell>
          <cell r="H424" t="e">
            <v>#N/A</v>
          </cell>
          <cell r="I424" t="e">
            <v>#N/A</v>
          </cell>
          <cell r="K424" t="e">
            <v>#N/A</v>
          </cell>
          <cell r="L424" t="e">
            <v>#N/A</v>
          </cell>
          <cell r="M424">
            <v>2701.8580000000002</v>
          </cell>
          <cell r="N424" t="e">
            <v>#N/A</v>
          </cell>
          <cell r="O424" t="e">
            <v>#N/A</v>
          </cell>
          <cell r="P424" t="e">
            <v>#N/A</v>
          </cell>
          <cell r="R424" t="e">
            <v>#N/A</v>
          </cell>
          <cell r="S424" t="e">
            <v>#N/A</v>
          </cell>
          <cell r="T424" t="e">
            <v>#N/A</v>
          </cell>
          <cell r="U424" t="e">
            <v>#DIV/0!</v>
          </cell>
        </row>
        <row r="425">
          <cell r="A425">
            <v>42860</v>
          </cell>
          <cell r="B425" t="e">
            <v>#N/A</v>
          </cell>
          <cell r="C425">
            <v>2701.8580000000002</v>
          </cell>
          <cell r="D425" t="e">
            <v>#N/A</v>
          </cell>
          <cell r="E425" t="e">
            <v>#N/A</v>
          </cell>
          <cell r="F425" t="e">
            <v>#N/A</v>
          </cell>
          <cell r="H425" t="e">
            <v>#N/A</v>
          </cell>
          <cell r="I425" t="e">
            <v>#N/A</v>
          </cell>
          <cell r="K425" t="e">
            <v>#N/A</v>
          </cell>
          <cell r="L425" t="e">
            <v>#N/A</v>
          </cell>
          <cell r="M425">
            <v>2701.8580000000002</v>
          </cell>
          <cell r="N425" t="e">
            <v>#N/A</v>
          </cell>
          <cell r="O425" t="e">
            <v>#N/A</v>
          </cell>
          <cell r="P425" t="e">
            <v>#N/A</v>
          </cell>
          <cell r="R425" t="e">
            <v>#N/A</v>
          </cell>
          <cell r="S425" t="e">
            <v>#N/A</v>
          </cell>
          <cell r="T425" t="e">
            <v>#N/A</v>
          </cell>
          <cell r="U425" t="e">
            <v>#DIV/0!</v>
          </cell>
        </row>
        <row r="426">
          <cell r="A426">
            <v>42863</v>
          </cell>
          <cell r="B426" t="e">
            <v>#N/A</v>
          </cell>
          <cell r="C426">
            <v>2701.8580000000002</v>
          </cell>
          <cell r="D426" t="e">
            <v>#N/A</v>
          </cell>
          <cell r="E426" t="e">
            <v>#N/A</v>
          </cell>
          <cell r="F426" t="e">
            <v>#N/A</v>
          </cell>
          <cell r="H426" t="e">
            <v>#N/A</v>
          </cell>
          <cell r="I426" t="e">
            <v>#N/A</v>
          </cell>
          <cell r="K426" t="e">
            <v>#N/A</v>
          </cell>
          <cell r="L426" t="e">
            <v>#N/A</v>
          </cell>
          <cell r="M426">
            <v>2701.8580000000002</v>
          </cell>
          <cell r="N426" t="e">
            <v>#N/A</v>
          </cell>
          <cell r="O426" t="e">
            <v>#N/A</v>
          </cell>
          <cell r="P426" t="e">
            <v>#N/A</v>
          </cell>
          <cell r="R426" t="e">
            <v>#N/A</v>
          </cell>
          <cell r="S426" t="e">
            <v>#N/A</v>
          </cell>
          <cell r="T426" t="e">
            <v>#N/A</v>
          </cell>
          <cell r="U426" t="e">
            <v>#DIV/0!</v>
          </cell>
        </row>
        <row r="427">
          <cell r="A427">
            <v>42864</v>
          </cell>
          <cell r="B427" t="e">
            <v>#N/A</v>
          </cell>
          <cell r="C427">
            <v>2701.8580000000002</v>
          </cell>
          <cell r="D427" t="e">
            <v>#N/A</v>
          </cell>
          <cell r="E427" t="e">
            <v>#N/A</v>
          </cell>
          <cell r="F427" t="e">
            <v>#N/A</v>
          </cell>
          <cell r="H427" t="e">
            <v>#N/A</v>
          </cell>
          <cell r="I427" t="e">
            <v>#N/A</v>
          </cell>
          <cell r="K427" t="e">
            <v>#N/A</v>
          </cell>
          <cell r="L427" t="e">
            <v>#N/A</v>
          </cell>
          <cell r="M427">
            <v>2701.8580000000002</v>
          </cell>
          <cell r="N427" t="e">
            <v>#N/A</v>
          </cell>
          <cell r="O427" t="e">
            <v>#N/A</v>
          </cell>
          <cell r="P427" t="e">
            <v>#N/A</v>
          </cell>
          <cell r="R427" t="e">
            <v>#N/A</v>
          </cell>
          <cell r="S427" t="e">
            <v>#N/A</v>
          </cell>
          <cell r="T427" t="e">
            <v>#N/A</v>
          </cell>
          <cell r="U427" t="e">
            <v>#DIV/0!</v>
          </cell>
        </row>
        <row r="428">
          <cell r="A428">
            <v>42865</v>
          </cell>
          <cell r="B428" t="e">
            <v>#N/A</v>
          </cell>
          <cell r="C428">
            <v>2701.8580000000002</v>
          </cell>
          <cell r="D428" t="e">
            <v>#N/A</v>
          </cell>
          <cell r="E428" t="e">
            <v>#N/A</v>
          </cell>
          <cell r="F428" t="e">
            <v>#N/A</v>
          </cell>
          <cell r="H428" t="e">
            <v>#N/A</v>
          </cell>
          <cell r="I428" t="e">
            <v>#N/A</v>
          </cell>
          <cell r="K428" t="e">
            <v>#N/A</v>
          </cell>
          <cell r="L428" t="e">
            <v>#N/A</v>
          </cell>
          <cell r="M428">
            <v>2701.8580000000002</v>
          </cell>
          <cell r="N428" t="e">
            <v>#N/A</v>
          </cell>
          <cell r="O428" t="e">
            <v>#N/A</v>
          </cell>
          <cell r="P428" t="e">
            <v>#N/A</v>
          </cell>
          <cell r="R428" t="e">
            <v>#N/A</v>
          </cell>
          <cell r="S428" t="e">
            <v>#N/A</v>
          </cell>
          <cell r="T428" t="e">
            <v>#N/A</v>
          </cell>
          <cell r="U428" t="e">
            <v>#DIV/0!</v>
          </cell>
        </row>
        <row r="429">
          <cell r="A429">
            <v>42866</v>
          </cell>
          <cell r="B429" t="e">
            <v>#N/A</v>
          </cell>
          <cell r="C429">
            <v>2701.8580000000002</v>
          </cell>
          <cell r="D429" t="e">
            <v>#N/A</v>
          </cell>
          <cell r="E429" t="e">
            <v>#N/A</v>
          </cell>
          <cell r="F429" t="e">
            <v>#N/A</v>
          </cell>
          <cell r="H429" t="e">
            <v>#N/A</v>
          </cell>
          <cell r="I429" t="e">
            <v>#N/A</v>
          </cell>
          <cell r="K429" t="e">
            <v>#N/A</v>
          </cell>
          <cell r="L429" t="e">
            <v>#N/A</v>
          </cell>
          <cell r="M429">
            <v>2701.8580000000002</v>
          </cell>
          <cell r="N429" t="e">
            <v>#N/A</v>
          </cell>
          <cell r="O429" t="e">
            <v>#N/A</v>
          </cell>
          <cell r="P429" t="e">
            <v>#N/A</v>
          </cell>
          <cell r="R429" t="e">
            <v>#N/A</v>
          </cell>
          <cell r="S429" t="e">
            <v>#N/A</v>
          </cell>
          <cell r="T429" t="e">
            <v>#N/A</v>
          </cell>
          <cell r="U429" t="e">
            <v>#DIV/0!</v>
          </cell>
        </row>
        <row r="430">
          <cell r="A430">
            <v>42867</v>
          </cell>
          <cell r="B430" t="e">
            <v>#N/A</v>
          </cell>
          <cell r="C430">
            <v>2701.8580000000002</v>
          </cell>
          <cell r="D430" t="e">
            <v>#N/A</v>
          </cell>
          <cell r="E430" t="e">
            <v>#N/A</v>
          </cell>
          <cell r="F430" t="e">
            <v>#N/A</v>
          </cell>
          <cell r="H430" t="e">
            <v>#N/A</v>
          </cell>
          <cell r="I430" t="e">
            <v>#N/A</v>
          </cell>
          <cell r="K430" t="e">
            <v>#N/A</v>
          </cell>
          <cell r="L430" t="e">
            <v>#N/A</v>
          </cell>
          <cell r="M430">
            <v>2701.8580000000002</v>
          </cell>
          <cell r="N430" t="e">
            <v>#N/A</v>
          </cell>
          <cell r="O430" t="e">
            <v>#N/A</v>
          </cell>
          <cell r="P430" t="e">
            <v>#N/A</v>
          </cell>
          <cell r="R430" t="e">
            <v>#N/A</v>
          </cell>
          <cell r="S430" t="e">
            <v>#N/A</v>
          </cell>
          <cell r="T430" t="e">
            <v>#N/A</v>
          </cell>
          <cell r="U430" t="e">
            <v>#DIV/0!</v>
          </cell>
        </row>
        <row r="431">
          <cell r="A431">
            <v>42870</v>
          </cell>
          <cell r="B431" t="e">
            <v>#N/A</v>
          </cell>
          <cell r="C431">
            <v>2701.8580000000002</v>
          </cell>
          <cell r="D431" t="e">
            <v>#N/A</v>
          </cell>
          <cell r="E431" t="e">
            <v>#N/A</v>
          </cell>
          <cell r="F431" t="e">
            <v>#N/A</v>
          </cell>
          <cell r="H431" t="e">
            <v>#N/A</v>
          </cell>
          <cell r="I431" t="e">
            <v>#N/A</v>
          </cell>
          <cell r="K431" t="e">
            <v>#N/A</v>
          </cell>
          <cell r="L431" t="e">
            <v>#N/A</v>
          </cell>
          <cell r="M431">
            <v>2701.8580000000002</v>
          </cell>
          <cell r="N431" t="e">
            <v>#N/A</v>
          </cell>
          <cell r="O431" t="e">
            <v>#N/A</v>
          </cell>
          <cell r="P431" t="e">
            <v>#N/A</v>
          </cell>
          <cell r="R431" t="e">
            <v>#N/A</v>
          </cell>
          <cell r="S431" t="e">
            <v>#N/A</v>
          </cell>
          <cell r="T431" t="e">
            <v>#N/A</v>
          </cell>
          <cell r="U431" t="e">
            <v>#DIV/0!</v>
          </cell>
        </row>
        <row r="432">
          <cell r="A432">
            <v>42871</v>
          </cell>
          <cell r="B432" t="e">
            <v>#N/A</v>
          </cell>
          <cell r="C432">
            <v>2701.8580000000002</v>
          </cell>
          <cell r="D432" t="e">
            <v>#N/A</v>
          </cell>
          <cell r="E432" t="e">
            <v>#N/A</v>
          </cell>
          <cell r="F432" t="e">
            <v>#N/A</v>
          </cell>
          <cell r="H432" t="e">
            <v>#N/A</v>
          </cell>
          <cell r="I432" t="e">
            <v>#N/A</v>
          </cell>
          <cell r="K432" t="e">
            <v>#N/A</v>
          </cell>
          <cell r="L432" t="e">
            <v>#N/A</v>
          </cell>
          <cell r="M432">
            <v>2701.8580000000002</v>
          </cell>
          <cell r="N432" t="e">
            <v>#N/A</v>
          </cell>
          <cell r="O432" t="e">
            <v>#N/A</v>
          </cell>
          <cell r="P432" t="e">
            <v>#N/A</v>
          </cell>
          <cell r="R432" t="e">
            <v>#N/A</v>
          </cell>
          <cell r="S432" t="e">
            <v>#N/A</v>
          </cell>
          <cell r="T432" t="e">
            <v>#N/A</v>
          </cell>
          <cell r="U432" t="e">
            <v>#DIV/0!</v>
          </cell>
        </row>
        <row r="433">
          <cell r="A433">
            <v>42872</v>
          </cell>
          <cell r="B433" t="e">
            <v>#N/A</v>
          </cell>
          <cell r="C433">
            <v>2701.8580000000002</v>
          </cell>
          <cell r="D433" t="e">
            <v>#N/A</v>
          </cell>
          <cell r="E433" t="e">
            <v>#N/A</v>
          </cell>
          <cell r="F433" t="e">
            <v>#N/A</v>
          </cell>
          <cell r="H433" t="e">
            <v>#N/A</v>
          </cell>
          <cell r="I433" t="e">
            <v>#N/A</v>
          </cell>
          <cell r="K433" t="e">
            <v>#N/A</v>
          </cell>
          <cell r="L433" t="e">
            <v>#N/A</v>
          </cell>
          <cell r="M433">
            <v>2701.8580000000002</v>
          </cell>
          <cell r="N433" t="e">
            <v>#N/A</v>
          </cell>
          <cell r="O433" t="e">
            <v>#N/A</v>
          </cell>
          <cell r="P433" t="e">
            <v>#N/A</v>
          </cell>
          <cell r="R433" t="e">
            <v>#N/A</v>
          </cell>
          <cell r="S433" t="e">
            <v>#N/A</v>
          </cell>
          <cell r="T433" t="e">
            <v>#N/A</v>
          </cell>
          <cell r="U433" t="e">
            <v>#DIV/0!</v>
          </cell>
        </row>
        <row r="434">
          <cell r="A434">
            <v>42873</v>
          </cell>
          <cell r="B434" t="e">
            <v>#N/A</v>
          </cell>
          <cell r="C434">
            <v>2701.8580000000002</v>
          </cell>
          <cell r="D434" t="e">
            <v>#N/A</v>
          </cell>
          <cell r="E434" t="e">
            <v>#N/A</v>
          </cell>
          <cell r="F434" t="e">
            <v>#N/A</v>
          </cell>
          <cell r="H434" t="e">
            <v>#N/A</v>
          </cell>
          <cell r="I434" t="e">
            <v>#N/A</v>
          </cell>
          <cell r="K434" t="e">
            <v>#N/A</v>
          </cell>
          <cell r="L434" t="e">
            <v>#N/A</v>
          </cell>
          <cell r="M434">
            <v>2701.8580000000002</v>
          </cell>
          <cell r="N434" t="e">
            <v>#N/A</v>
          </cell>
          <cell r="O434" t="e">
            <v>#N/A</v>
          </cell>
          <cell r="P434" t="e">
            <v>#N/A</v>
          </cell>
          <cell r="R434" t="e">
            <v>#N/A</v>
          </cell>
          <cell r="S434" t="e">
            <v>#N/A</v>
          </cell>
          <cell r="T434" t="e">
            <v>#N/A</v>
          </cell>
          <cell r="U434" t="e">
            <v>#DIV/0!</v>
          </cell>
        </row>
        <row r="435">
          <cell r="A435">
            <v>42874</v>
          </cell>
          <cell r="B435" t="e">
            <v>#N/A</v>
          </cell>
          <cell r="C435">
            <v>2701.8580000000002</v>
          </cell>
          <cell r="D435" t="e">
            <v>#N/A</v>
          </cell>
          <cell r="E435" t="e">
            <v>#N/A</v>
          </cell>
          <cell r="F435" t="e">
            <v>#N/A</v>
          </cell>
          <cell r="H435" t="e">
            <v>#N/A</v>
          </cell>
          <cell r="I435" t="e">
            <v>#N/A</v>
          </cell>
          <cell r="K435" t="e">
            <v>#N/A</v>
          </cell>
          <cell r="L435" t="e">
            <v>#N/A</v>
          </cell>
          <cell r="M435">
            <v>2701.8580000000002</v>
          </cell>
          <cell r="N435" t="e">
            <v>#N/A</v>
          </cell>
          <cell r="O435" t="e">
            <v>#N/A</v>
          </cell>
          <cell r="P435" t="e">
            <v>#N/A</v>
          </cell>
          <cell r="R435" t="e">
            <v>#N/A</v>
          </cell>
          <cell r="S435" t="e">
            <v>#N/A</v>
          </cell>
          <cell r="T435" t="e">
            <v>#N/A</v>
          </cell>
          <cell r="U435" t="e">
            <v>#DIV/0!</v>
          </cell>
        </row>
        <row r="436">
          <cell r="A436">
            <v>42877</v>
          </cell>
          <cell r="B436" t="e">
            <v>#N/A</v>
          </cell>
          <cell r="C436">
            <v>2701.8580000000002</v>
          </cell>
          <cell r="D436" t="e">
            <v>#N/A</v>
          </cell>
          <cell r="E436" t="e">
            <v>#N/A</v>
          </cell>
          <cell r="F436" t="e">
            <v>#N/A</v>
          </cell>
          <cell r="H436" t="e">
            <v>#N/A</v>
          </cell>
          <cell r="I436" t="e">
            <v>#N/A</v>
          </cell>
          <cell r="K436" t="e">
            <v>#N/A</v>
          </cell>
          <cell r="L436" t="e">
            <v>#N/A</v>
          </cell>
          <cell r="M436">
            <v>2701.8580000000002</v>
          </cell>
          <cell r="N436" t="e">
            <v>#N/A</v>
          </cell>
          <cell r="O436" t="e">
            <v>#N/A</v>
          </cell>
          <cell r="P436" t="e">
            <v>#N/A</v>
          </cell>
          <cell r="R436" t="e">
            <v>#N/A</v>
          </cell>
          <cell r="S436" t="e">
            <v>#N/A</v>
          </cell>
          <cell r="T436" t="e">
            <v>#N/A</v>
          </cell>
          <cell r="U436" t="e">
            <v>#DIV/0!</v>
          </cell>
        </row>
        <row r="437">
          <cell r="A437">
            <v>42878</v>
          </cell>
          <cell r="B437" t="e">
            <v>#N/A</v>
          </cell>
          <cell r="C437">
            <v>2701.8580000000002</v>
          </cell>
          <cell r="D437" t="e">
            <v>#N/A</v>
          </cell>
          <cell r="E437" t="e">
            <v>#N/A</v>
          </cell>
          <cell r="F437" t="e">
            <v>#N/A</v>
          </cell>
          <cell r="H437" t="e">
            <v>#N/A</v>
          </cell>
          <cell r="I437" t="e">
            <v>#N/A</v>
          </cell>
          <cell r="K437" t="e">
            <v>#N/A</v>
          </cell>
          <cell r="L437" t="e">
            <v>#N/A</v>
          </cell>
          <cell r="M437">
            <v>2701.8580000000002</v>
          </cell>
          <cell r="N437" t="e">
            <v>#N/A</v>
          </cell>
          <cell r="O437" t="e">
            <v>#N/A</v>
          </cell>
          <cell r="P437" t="e">
            <v>#N/A</v>
          </cell>
          <cell r="R437" t="e">
            <v>#N/A</v>
          </cell>
          <cell r="S437" t="e">
            <v>#N/A</v>
          </cell>
          <cell r="T437" t="e">
            <v>#N/A</v>
          </cell>
          <cell r="U437" t="e">
            <v>#DIV/0!</v>
          </cell>
        </row>
        <row r="438">
          <cell r="A438">
            <v>42879</v>
          </cell>
          <cell r="B438" t="e">
            <v>#N/A</v>
          </cell>
          <cell r="C438">
            <v>2701.8580000000002</v>
          </cell>
          <cell r="D438" t="e">
            <v>#N/A</v>
          </cell>
          <cell r="E438" t="e">
            <v>#N/A</v>
          </cell>
          <cell r="F438" t="e">
            <v>#N/A</v>
          </cell>
          <cell r="H438" t="e">
            <v>#N/A</v>
          </cell>
          <cell r="I438" t="e">
            <v>#N/A</v>
          </cell>
          <cell r="K438" t="e">
            <v>#N/A</v>
          </cell>
          <cell r="L438" t="e">
            <v>#N/A</v>
          </cell>
          <cell r="M438">
            <v>2701.8580000000002</v>
          </cell>
          <cell r="N438" t="e">
            <v>#N/A</v>
          </cell>
          <cell r="O438" t="e">
            <v>#N/A</v>
          </cell>
          <cell r="P438" t="e">
            <v>#N/A</v>
          </cell>
          <cell r="R438" t="e">
            <v>#N/A</v>
          </cell>
          <cell r="S438" t="e">
            <v>#N/A</v>
          </cell>
          <cell r="T438" t="e">
            <v>#N/A</v>
          </cell>
          <cell r="U438" t="e">
            <v>#DIV/0!</v>
          </cell>
        </row>
        <row r="439">
          <cell r="A439">
            <v>42880</v>
          </cell>
          <cell r="B439" t="e">
            <v>#N/A</v>
          </cell>
          <cell r="C439">
            <v>2701.8580000000002</v>
          </cell>
          <cell r="D439" t="e">
            <v>#N/A</v>
          </cell>
          <cell r="E439" t="e">
            <v>#N/A</v>
          </cell>
          <cell r="F439" t="e">
            <v>#N/A</v>
          </cell>
          <cell r="H439" t="e">
            <v>#N/A</v>
          </cell>
          <cell r="I439" t="e">
            <v>#N/A</v>
          </cell>
          <cell r="K439" t="e">
            <v>#N/A</v>
          </cell>
          <cell r="L439" t="e">
            <v>#N/A</v>
          </cell>
          <cell r="M439">
            <v>2701.8580000000002</v>
          </cell>
          <cell r="N439" t="e">
            <v>#N/A</v>
          </cell>
          <cell r="O439" t="e">
            <v>#N/A</v>
          </cell>
          <cell r="P439" t="e">
            <v>#N/A</v>
          </cell>
          <cell r="R439" t="e">
            <v>#N/A</v>
          </cell>
          <cell r="S439" t="e">
            <v>#N/A</v>
          </cell>
          <cell r="T439" t="e">
            <v>#N/A</v>
          </cell>
          <cell r="U439" t="e">
            <v>#DIV/0!</v>
          </cell>
        </row>
        <row r="440">
          <cell r="A440">
            <v>42881</v>
          </cell>
          <cell r="B440" t="e">
            <v>#N/A</v>
          </cell>
          <cell r="C440">
            <v>2701.8580000000002</v>
          </cell>
          <cell r="D440" t="e">
            <v>#N/A</v>
          </cell>
          <cell r="E440" t="e">
            <v>#N/A</v>
          </cell>
          <cell r="F440" t="e">
            <v>#N/A</v>
          </cell>
          <cell r="H440" t="e">
            <v>#N/A</v>
          </cell>
          <cell r="I440" t="e">
            <v>#N/A</v>
          </cell>
          <cell r="K440" t="e">
            <v>#N/A</v>
          </cell>
          <cell r="L440" t="e">
            <v>#N/A</v>
          </cell>
          <cell r="M440">
            <v>2701.8580000000002</v>
          </cell>
          <cell r="N440" t="e">
            <v>#N/A</v>
          </cell>
          <cell r="O440" t="e">
            <v>#N/A</v>
          </cell>
          <cell r="P440" t="e">
            <v>#N/A</v>
          </cell>
          <cell r="R440" t="e">
            <v>#N/A</v>
          </cell>
          <cell r="S440" t="e">
            <v>#N/A</v>
          </cell>
          <cell r="T440" t="e">
            <v>#N/A</v>
          </cell>
          <cell r="U440" t="e">
            <v>#DIV/0!</v>
          </cell>
        </row>
        <row r="441">
          <cell r="A441">
            <v>42884</v>
          </cell>
          <cell r="B441" t="e">
            <v>#N/A</v>
          </cell>
          <cell r="C441">
            <v>2701.8580000000002</v>
          </cell>
          <cell r="D441" t="e">
            <v>#N/A</v>
          </cell>
          <cell r="E441" t="e">
            <v>#N/A</v>
          </cell>
          <cell r="F441" t="e">
            <v>#N/A</v>
          </cell>
          <cell r="H441" t="e">
            <v>#N/A</v>
          </cell>
          <cell r="I441" t="e">
            <v>#N/A</v>
          </cell>
          <cell r="K441" t="e">
            <v>#N/A</v>
          </cell>
          <cell r="L441" t="e">
            <v>#N/A</v>
          </cell>
          <cell r="M441">
            <v>2701.8580000000002</v>
          </cell>
          <cell r="N441" t="e">
            <v>#N/A</v>
          </cell>
          <cell r="O441" t="e">
            <v>#N/A</v>
          </cell>
          <cell r="P441" t="e">
            <v>#N/A</v>
          </cell>
          <cell r="R441" t="e">
            <v>#N/A</v>
          </cell>
          <cell r="S441" t="e">
            <v>#N/A</v>
          </cell>
          <cell r="T441" t="e">
            <v>#N/A</v>
          </cell>
          <cell r="U441" t="e">
            <v>#DIV/0!</v>
          </cell>
        </row>
        <row r="442">
          <cell r="A442">
            <v>42885</v>
          </cell>
          <cell r="B442" t="e">
            <v>#N/A</v>
          </cell>
          <cell r="C442">
            <v>2701.8580000000002</v>
          </cell>
          <cell r="D442" t="e">
            <v>#N/A</v>
          </cell>
          <cell r="E442" t="e">
            <v>#N/A</v>
          </cell>
          <cell r="F442" t="e">
            <v>#N/A</v>
          </cell>
          <cell r="H442" t="e">
            <v>#N/A</v>
          </cell>
          <cell r="I442" t="e">
            <v>#N/A</v>
          </cell>
          <cell r="K442" t="e">
            <v>#N/A</v>
          </cell>
          <cell r="L442" t="e">
            <v>#N/A</v>
          </cell>
          <cell r="M442">
            <v>2701.8580000000002</v>
          </cell>
          <cell r="N442" t="e">
            <v>#N/A</v>
          </cell>
          <cell r="O442" t="e">
            <v>#N/A</v>
          </cell>
          <cell r="P442" t="e">
            <v>#N/A</v>
          </cell>
          <cell r="R442" t="e">
            <v>#N/A</v>
          </cell>
          <cell r="S442" t="e">
            <v>#N/A</v>
          </cell>
          <cell r="T442" t="e">
            <v>#N/A</v>
          </cell>
          <cell r="U442" t="e">
            <v>#DIV/0!</v>
          </cell>
        </row>
        <row r="443">
          <cell r="A443">
            <v>42886</v>
          </cell>
          <cell r="B443" t="e">
            <v>#N/A</v>
          </cell>
          <cell r="C443">
            <v>2701.8580000000002</v>
          </cell>
          <cell r="D443" t="e">
            <v>#N/A</v>
          </cell>
          <cell r="E443" t="e">
            <v>#N/A</v>
          </cell>
          <cell r="F443" t="e">
            <v>#N/A</v>
          </cell>
          <cell r="H443" t="e">
            <v>#N/A</v>
          </cell>
          <cell r="I443" t="e">
            <v>#N/A</v>
          </cell>
          <cell r="K443" t="e">
            <v>#N/A</v>
          </cell>
          <cell r="L443" t="e">
            <v>#N/A</v>
          </cell>
          <cell r="M443">
            <v>2701.8580000000002</v>
          </cell>
          <cell r="N443" t="e">
            <v>#N/A</v>
          </cell>
          <cell r="O443" t="e">
            <v>#N/A</v>
          </cell>
          <cell r="P443" t="e">
            <v>#N/A</v>
          </cell>
          <cell r="R443" t="e">
            <v>#N/A</v>
          </cell>
          <cell r="S443" t="e">
            <v>#N/A</v>
          </cell>
          <cell r="T443" t="e">
            <v>#N/A</v>
          </cell>
          <cell r="U443" t="e">
            <v>#DIV/0!</v>
          </cell>
        </row>
        <row r="444">
          <cell r="A444">
            <v>42887</v>
          </cell>
          <cell r="B444" t="e">
            <v>#N/A</v>
          </cell>
          <cell r="C444">
            <v>2701.8580000000002</v>
          </cell>
          <cell r="D444" t="e">
            <v>#N/A</v>
          </cell>
          <cell r="E444" t="e">
            <v>#N/A</v>
          </cell>
          <cell r="F444" t="e">
            <v>#N/A</v>
          </cell>
          <cell r="H444" t="e">
            <v>#N/A</v>
          </cell>
          <cell r="I444" t="e">
            <v>#N/A</v>
          </cell>
          <cell r="K444" t="e">
            <v>#N/A</v>
          </cell>
          <cell r="L444" t="e">
            <v>#N/A</v>
          </cell>
          <cell r="M444">
            <v>2701.8580000000002</v>
          </cell>
          <cell r="N444" t="e">
            <v>#N/A</v>
          </cell>
          <cell r="O444" t="e">
            <v>#N/A</v>
          </cell>
          <cell r="P444" t="e">
            <v>#N/A</v>
          </cell>
          <cell r="R444" t="e">
            <v>#N/A</v>
          </cell>
          <cell r="S444" t="e">
            <v>#N/A</v>
          </cell>
          <cell r="T444" t="e">
            <v>#N/A</v>
          </cell>
          <cell r="U444" t="e">
            <v>#DIV/0!</v>
          </cell>
        </row>
        <row r="445">
          <cell r="A445">
            <v>42888</v>
          </cell>
          <cell r="B445" t="e">
            <v>#N/A</v>
          </cell>
          <cell r="C445">
            <v>2701.8580000000002</v>
          </cell>
          <cell r="D445" t="e">
            <v>#N/A</v>
          </cell>
          <cell r="E445" t="e">
            <v>#N/A</v>
          </cell>
          <cell r="F445" t="e">
            <v>#N/A</v>
          </cell>
          <cell r="H445" t="e">
            <v>#N/A</v>
          </cell>
          <cell r="I445" t="e">
            <v>#N/A</v>
          </cell>
          <cell r="K445" t="e">
            <v>#N/A</v>
          </cell>
          <cell r="L445" t="e">
            <v>#N/A</v>
          </cell>
          <cell r="M445">
            <v>2701.8580000000002</v>
          </cell>
          <cell r="N445" t="e">
            <v>#N/A</v>
          </cell>
          <cell r="O445" t="e">
            <v>#N/A</v>
          </cell>
          <cell r="P445" t="e">
            <v>#N/A</v>
          </cell>
          <cell r="R445" t="e">
            <v>#N/A</v>
          </cell>
          <cell r="S445" t="e">
            <v>#N/A</v>
          </cell>
          <cell r="T445" t="e">
            <v>#N/A</v>
          </cell>
          <cell r="U445" t="e">
            <v>#DIV/0!</v>
          </cell>
        </row>
        <row r="446">
          <cell r="A446">
            <v>42891</v>
          </cell>
          <cell r="B446" t="e">
            <v>#N/A</v>
          </cell>
          <cell r="C446">
            <v>2701.8580000000002</v>
          </cell>
          <cell r="D446" t="e">
            <v>#N/A</v>
          </cell>
          <cell r="E446" t="e">
            <v>#N/A</v>
          </cell>
          <cell r="F446" t="e">
            <v>#N/A</v>
          </cell>
          <cell r="H446" t="e">
            <v>#N/A</v>
          </cell>
          <cell r="I446" t="e">
            <v>#N/A</v>
          </cell>
          <cell r="K446" t="e">
            <v>#N/A</v>
          </cell>
          <cell r="L446" t="e">
            <v>#N/A</v>
          </cell>
          <cell r="M446">
            <v>2701.8580000000002</v>
          </cell>
          <cell r="N446" t="e">
            <v>#N/A</v>
          </cell>
          <cell r="O446" t="e">
            <v>#N/A</v>
          </cell>
          <cell r="P446" t="e">
            <v>#N/A</v>
          </cell>
          <cell r="R446" t="e">
            <v>#N/A</v>
          </cell>
          <cell r="S446" t="e">
            <v>#N/A</v>
          </cell>
          <cell r="T446" t="e">
            <v>#N/A</v>
          </cell>
          <cell r="U446" t="e">
            <v>#DIV/0!</v>
          </cell>
        </row>
        <row r="447">
          <cell r="A447">
            <v>42892</v>
          </cell>
          <cell r="B447" t="e">
            <v>#N/A</v>
          </cell>
          <cell r="C447">
            <v>2701.8580000000002</v>
          </cell>
          <cell r="D447" t="e">
            <v>#N/A</v>
          </cell>
          <cell r="E447" t="e">
            <v>#N/A</v>
          </cell>
          <cell r="F447" t="e">
            <v>#N/A</v>
          </cell>
          <cell r="H447" t="e">
            <v>#N/A</v>
          </cell>
          <cell r="I447" t="e">
            <v>#N/A</v>
          </cell>
          <cell r="K447" t="e">
            <v>#N/A</v>
          </cell>
          <cell r="L447" t="e">
            <v>#N/A</v>
          </cell>
          <cell r="M447">
            <v>2701.8580000000002</v>
          </cell>
          <cell r="N447" t="e">
            <v>#N/A</v>
          </cell>
          <cell r="O447" t="e">
            <v>#N/A</v>
          </cell>
          <cell r="P447" t="e">
            <v>#N/A</v>
          </cell>
          <cell r="R447" t="e">
            <v>#N/A</v>
          </cell>
          <cell r="S447" t="e">
            <v>#N/A</v>
          </cell>
          <cell r="T447" t="e">
            <v>#N/A</v>
          </cell>
          <cell r="U447" t="e">
            <v>#DIV/0!</v>
          </cell>
        </row>
        <row r="448">
          <cell r="A448">
            <v>42893</v>
          </cell>
          <cell r="B448" t="e">
            <v>#N/A</v>
          </cell>
          <cell r="C448">
            <v>2701.8580000000002</v>
          </cell>
          <cell r="D448" t="e">
            <v>#N/A</v>
          </cell>
          <cell r="E448" t="e">
            <v>#N/A</v>
          </cell>
          <cell r="F448" t="e">
            <v>#N/A</v>
          </cell>
          <cell r="H448" t="e">
            <v>#N/A</v>
          </cell>
          <cell r="I448" t="e">
            <v>#N/A</v>
          </cell>
          <cell r="K448" t="e">
            <v>#N/A</v>
          </cell>
          <cell r="L448" t="e">
            <v>#N/A</v>
          </cell>
          <cell r="M448">
            <v>2701.8580000000002</v>
          </cell>
          <cell r="N448" t="e">
            <v>#N/A</v>
          </cell>
          <cell r="O448" t="e">
            <v>#N/A</v>
          </cell>
          <cell r="P448" t="e">
            <v>#N/A</v>
          </cell>
          <cell r="R448" t="e">
            <v>#N/A</v>
          </cell>
          <cell r="S448" t="e">
            <v>#N/A</v>
          </cell>
          <cell r="T448" t="e">
            <v>#N/A</v>
          </cell>
          <cell r="U448" t="e">
            <v>#DIV/0!</v>
          </cell>
        </row>
        <row r="449">
          <cell r="A449">
            <v>42894</v>
          </cell>
          <cell r="B449" t="e">
            <v>#N/A</v>
          </cell>
          <cell r="C449">
            <v>2701.8580000000002</v>
          </cell>
          <cell r="D449" t="e">
            <v>#N/A</v>
          </cell>
          <cell r="E449" t="e">
            <v>#N/A</v>
          </cell>
          <cell r="F449" t="e">
            <v>#N/A</v>
          </cell>
          <cell r="H449" t="e">
            <v>#N/A</v>
          </cell>
          <cell r="I449" t="e">
            <v>#N/A</v>
          </cell>
          <cell r="K449" t="e">
            <v>#N/A</v>
          </cell>
          <cell r="L449" t="e">
            <v>#N/A</v>
          </cell>
          <cell r="M449">
            <v>2701.8580000000002</v>
          </cell>
          <cell r="N449" t="e">
            <v>#N/A</v>
          </cell>
          <cell r="O449" t="e">
            <v>#N/A</v>
          </cell>
          <cell r="P449" t="e">
            <v>#N/A</v>
          </cell>
          <cell r="R449" t="e">
            <v>#N/A</v>
          </cell>
          <cell r="S449" t="e">
            <v>#N/A</v>
          </cell>
          <cell r="T449" t="e">
            <v>#N/A</v>
          </cell>
          <cell r="U449" t="e">
            <v>#DIV/0!</v>
          </cell>
        </row>
        <row r="450">
          <cell r="A450">
            <v>42895</v>
          </cell>
          <cell r="B450" t="e">
            <v>#N/A</v>
          </cell>
          <cell r="C450">
            <v>2701.8580000000002</v>
          </cell>
          <cell r="D450" t="e">
            <v>#N/A</v>
          </cell>
          <cell r="E450" t="e">
            <v>#N/A</v>
          </cell>
          <cell r="F450" t="e">
            <v>#N/A</v>
          </cell>
          <cell r="H450" t="e">
            <v>#N/A</v>
          </cell>
          <cell r="I450" t="e">
            <v>#N/A</v>
          </cell>
          <cell r="K450" t="e">
            <v>#N/A</v>
          </cell>
          <cell r="L450" t="e">
            <v>#N/A</v>
          </cell>
          <cell r="M450">
            <v>2701.8580000000002</v>
          </cell>
          <cell r="N450" t="e">
            <v>#N/A</v>
          </cell>
          <cell r="O450" t="e">
            <v>#N/A</v>
          </cell>
          <cell r="P450" t="e">
            <v>#N/A</v>
          </cell>
          <cell r="R450" t="e">
            <v>#N/A</v>
          </cell>
          <cell r="S450" t="e">
            <v>#N/A</v>
          </cell>
          <cell r="T450" t="e">
            <v>#N/A</v>
          </cell>
          <cell r="U450" t="e">
            <v>#DIV/0!</v>
          </cell>
        </row>
        <row r="451">
          <cell r="A451">
            <v>42898</v>
          </cell>
          <cell r="B451" t="e">
            <v>#N/A</v>
          </cell>
          <cell r="C451">
            <v>2701.8580000000002</v>
          </cell>
          <cell r="D451" t="e">
            <v>#N/A</v>
          </cell>
          <cell r="E451" t="e">
            <v>#N/A</v>
          </cell>
          <cell r="F451" t="e">
            <v>#N/A</v>
          </cell>
          <cell r="H451" t="e">
            <v>#N/A</v>
          </cell>
          <cell r="I451" t="e">
            <v>#N/A</v>
          </cell>
          <cell r="K451" t="e">
            <v>#N/A</v>
          </cell>
          <cell r="L451" t="e">
            <v>#N/A</v>
          </cell>
          <cell r="M451">
            <v>2701.8580000000002</v>
          </cell>
          <cell r="N451" t="e">
            <v>#N/A</v>
          </cell>
          <cell r="O451" t="e">
            <v>#N/A</v>
          </cell>
          <cell r="P451" t="e">
            <v>#N/A</v>
          </cell>
          <cell r="R451" t="e">
            <v>#N/A</v>
          </cell>
          <cell r="S451" t="e">
            <v>#N/A</v>
          </cell>
          <cell r="T451" t="e">
            <v>#N/A</v>
          </cell>
          <cell r="U451" t="e">
            <v>#DIV/0!</v>
          </cell>
        </row>
        <row r="452">
          <cell r="A452">
            <v>42899</v>
          </cell>
          <cell r="B452" t="e">
            <v>#N/A</v>
          </cell>
          <cell r="C452">
            <v>2701.8580000000002</v>
          </cell>
          <cell r="D452" t="e">
            <v>#N/A</v>
          </cell>
          <cell r="E452" t="e">
            <v>#N/A</v>
          </cell>
          <cell r="F452" t="e">
            <v>#N/A</v>
          </cell>
          <cell r="H452" t="e">
            <v>#N/A</v>
          </cell>
          <cell r="I452" t="e">
            <v>#N/A</v>
          </cell>
          <cell r="K452" t="e">
            <v>#N/A</v>
          </cell>
          <cell r="L452" t="e">
            <v>#N/A</v>
          </cell>
          <cell r="M452">
            <v>2701.8580000000002</v>
          </cell>
          <cell r="N452" t="e">
            <v>#N/A</v>
          </cell>
          <cell r="O452" t="e">
            <v>#N/A</v>
          </cell>
          <cell r="P452" t="e">
            <v>#N/A</v>
          </cell>
          <cell r="R452" t="e">
            <v>#N/A</v>
          </cell>
          <cell r="S452" t="e">
            <v>#N/A</v>
          </cell>
          <cell r="T452" t="e">
            <v>#N/A</v>
          </cell>
          <cell r="U452" t="e">
            <v>#DIV/0!</v>
          </cell>
        </row>
        <row r="453">
          <cell r="A453">
            <v>42900</v>
          </cell>
          <cell r="B453" t="e">
            <v>#N/A</v>
          </cell>
          <cell r="C453">
            <v>2701.8580000000002</v>
          </cell>
          <cell r="D453" t="e">
            <v>#N/A</v>
          </cell>
          <cell r="E453" t="e">
            <v>#N/A</v>
          </cell>
          <cell r="F453" t="e">
            <v>#N/A</v>
          </cell>
          <cell r="H453" t="e">
            <v>#N/A</v>
          </cell>
          <cell r="I453" t="e">
            <v>#N/A</v>
          </cell>
          <cell r="K453" t="e">
            <v>#N/A</v>
          </cell>
          <cell r="L453" t="e">
            <v>#N/A</v>
          </cell>
          <cell r="M453">
            <v>2701.8580000000002</v>
          </cell>
          <cell r="N453" t="e">
            <v>#N/A</v>
          </cell>
          <cell r="O453" t="e">
            <v>#N/A</v>
          </cell>
          <cell r="P453" t="e">
            <v>#N/A</v>
          </cell>
          <cell r="R453" t="e">
            <v>#N/A</v>
          </cell>
          <cell r="S453" t="e">
            <v>#N/A</v>
          </cell>
          <cell r="T453" t="e">
            <v>#N/A</v>
          </cell>
          <cell r="U453" t="e">
            <v>#DIV/0!</v>
          </cell>
        </row>
        <row r="454">
          <cell r="A454">
            <v>42901</v>
          </cell>
          <cell r="B454" t="e">
            <v>#N/A</v>
          </cell>
          <cell r="C454">
            <v>2701.8580000000002</v>
          </cell>
          <cell r="D454" t="e">
            <v>#N/A</v>
          </cell>
          <cell r="E454" t="e">
            <v>#N/A</v>
          </cell>
          <cell r="F454" t="e">
            <v>#N/A</v>
          </cell>
          <cell r="H454" t="e">
            <v>#N/A</v>
          </cell>
          <cell r="I454" t="e">
            <v>#N/A</v>
          </cell>
          <cell r="K454" t="e">
            <v>#N/A</v>
          </cell>
          <cell r="L454" t="e">
            <v>#N/A</v>
          </cell>
          <cell r="M454">
            <v>2701.8580000000002</v>
          </cell>
          <cell r="N454" t="e">
            <v>#N/A</v>
          </cell>
          <cell r="O454" t="e">
            <v>#N/A</v>
          </cell>
          <cell r="P454" t="e">
            <v>#N/A</v>
          </cell>
          <cell r="R454" t="e">
            <v>#N/A</v>
          </cell>
          <cell r="S454" t="e">
            <v>#N/A</v>
          </cell>
          <cell r="T454" t="e">
            <v>#N/A</v>
          </cell>
          <cell r="U454" t="e">
            <v>#DIV/0!</v>
          </cell>
        </row>
        <row r="455">
          <cell r="A455">
            <v>42902</v>
          </cell>
          <cell r="B455" t="e">
            <v>#N/A</v>
          </cell>
          <cell r="C455">
            <v>2701.8580000000002</v>
          </cell>
          <cell r="D455" t="e">
            <v>#N/A</v>
          </cell>
          <cell r="E455" t="e">
            <v>#N/A</v>
          </cell>
          <cell r="F455" t="e">
            <v>#N/A</v>
          </cell>
          <cell r="H455" t="e">
            <v>#N/A</v>
          </cell>
          <cell r="I455" t="e">
            <v>#N/A</v>
          </cell>
          <cell r="K455" t="e">
            <v>#N/A</v>
          </cell>
          <cell r="L455" t="e">
            <v>#N/A</v>
          </cell>
          <cell r="M455">
            <v>2701.8580000000002</v>
          </cell>
          <cell r="N455" t="e">
            <v>#N/A</v>
          </cell>
          <cell r="O455" t="e">
            <v>#N/A</v>
          </cell>
          <cell r="P455" t="e">
            <v>#N/A</v>
          </cell>
          <cell r="R455" t="e">
            <v>#N/A</v>
          </cell>
          <cell r="S455" t="e">
            <v>#N/A</v>
          </cell>
          <cell r="T455" t="e">
            <v>#N/A</v>
          </cell>
          <cell r="U455" t="e">
            <v>#DIV/0!</v>
          </cell>
        </row>
        <row r="456">
          <cell r="A456">
            <v>42905</v>
          </cell>
          <cell r="B456" t="e">
            <v>#N/A</v>
          </cell>
          <cell r="C456">
            <v>2701.8580000000002</v>
          </cell>
          <cell r="D456" t="e">
            <v>#N/A</v>
          </cell>
          <cell r="E456" t="e">
            <v>#N/A</v>
          </cell>
          <cell r="F456" t="e">
            <v>#N/A</v>
          </cell>
          <cell r="H456" t="e">
            <v>#N/A</v>
          </cell>
          <cell r="I456" t="e">
            <v>#N/A</v>
          </cell>
          <cell r="K456" t="e">
            <v>#N/A</v>
          </cell>
          <cell r="L456" t="e">
            <v>#N/A</v>
          </cell>
          <cell r="M456">
            <v>2701.8580000000002</v>
          </cell>
          <cell r="N456" t="e">
            <v>#N/A</v>
          </cell>
          <cell r="O456" t="e">
            <v>#N/A</v>
          </cell>
          <cell r="P456" t="e">
            <v>#N/A</v>
          </cell>
          <cell r="R456" t="e">
            <v>#N/A</v>
          </cell>
          <cell r="S456" t="e">
            <v>#N/A</v>
          </cell>
          <cell r="T456" t="e">
            <v>#N/A</v>
          </cell>
          <cell r="U456" t="e">
            <v>#DIV/0!</v>
          </cell>
        </row>
        <row r="457">
          <cell r="A457">
            <v>42906</v>
          </cell>
          <cell r="B457" t="e">
            <v>#N/A</v>
          </cell>
          <cell r="C457">
            <v>2701.8580000000002</v>
          </cell>
          <cell r="D457" t="e">
            <v>#N/A</v>
          </cell>
          <cell r="E457" t="e">
            <v>#N/A</v>
          </cell>
          <cell r="F457" t="e">
            <v>#N/A</v>
          </cell>
          <cell r="H457" t="e">
            <v>#N/A</v>
          </cell>
          <cell r="I457" t="e">
            <v>#N/A</v>
          </cell>
          <cell r="K457" t="e">
            <v>#N/A</v>
          </cell>
          <cell r="L457" t="e">
            <v>#N/A</v>
          </cell>
          <cell r="M457">
            <v>2701.8580000000002</v>
          </cell>
          <cell r="N457" t="e">
            <v>#N/A</v>
          </cell>
          <cell r="O457" t="e">
            <v>#N/A</v>
          </cell>
          <cell r="P457" t="e">
            <v>#N/A</v>
          </cell>
          <cell r="R457" t="e">
            <v>#N/A</v>
          </cell>
          <cell r="S457" t="e">
            <v>#N/A</v>
          </cell>
          <cell r="T457" t="e">
            <v>#N/A</v>
          </cell>
          <cell r="U457" t="e">
            <v>#DIV/0!</v>
          </cell>
        </row>
        <row r="458">
          <cell r="A458">
            <v>42907</v>
          </cell>
          <cell r="B458" t="e">
            <v>#N/A</v>
          </cell>
          <cell r="C458">
            <v>2701.8580000000002</v>
          </cell>
          <cell r="D458" t="e">
            <v>#N/A</v>
          </cell>
          <cell r="E458" t="e">
            <v>#N/A</v>
          </cell>
          <cell r="F458" t="e">
            <v>#N/A</v>
          </cell>
          <cell r="H458" t="e">
            <v>#N/A</v>
          </cell>
          <cell r="I458" t="e">
            <v>#N/A</v>
          </cell>
          <cell r="K458" t="e">
            <v>#N/A</v>
          </cell>
          <cell r="L458" t="e">
            <v>#N/A</v>
          </cell>
          <cell r="M458">
            <v>2701.8580000000002</v>
          </cell>
          <cell r="N458" t="e">
            <v>#N/A</v>
          </cell>
          <cell r="O458" t="e">
            <v>#N/A</v>
          </cell>
          <cell r="P458" t="e">
            <v>#N/A</v>
          </cell>
          <cell r="R458" t="e">
            <v>#N/A</v>
          </cell>
          <cell r="S458" t="e">
            <v>#N/A</v>
          </cell>
          <cell r="T458" t="e">
            <v>#N/A</v>
          </cell>
          <cell r="U458" t="e">
            <v>#DIV/0!</v>
          </cell>
        </row>
        <row r="459">
          <cell r="A459">
            <v>42908</v>
          </cell>
          <cell r="B459" t="e">
            <v>#N/A</v>
          </cell>
          <cell r="C459">
            <v>2701.8580000000002</v>
          </cell>
          <cell r="D459" t="e">
            <v>#N/A</v>
          </cell>
          <cell r="E459" t="e">
            <v>#N/A</v>
          </cell>
          <cell r="F459" t="e">
            <v>#N/A</v>
          </cell>
          <cell r="H459" t="e">
            <v>#N/A</v>
          </cell>
          <cell r="I459" t="e">
            <v>#N/A</v>
          </cell>
          <cell r="K459" t="e">
            <v>#N/A</v>
          </cell>
          <cell r="L459" t="e">
            <v>#N/A</v>
          </cell>
          <cell r="M459">
            <v>2701.8580000000002</v>
          </cell>
          <cell r="N459" t="e">
            <v>#N/A</v>
          </cell>
          <cell r="O459" t="e">
            <v>#N/A</v>
          </cell>
          <cell r="P459" t="e">
            <v>#N/A</v>
          </cell>
          <cell r="R459" t="e">
            <v>#N/A</v>
          </cell>
          <cell r="S459" t="e">
            <v>#N/A</v>
          </cell>
          <cell r="T459" t="e">
            <v>#N/A</v>
          </cell>
          <cell r="U459" t="e">
            <v>#DIV/0!</v>
          </cell>
        </row>
        <row r="460">
          <cell r="A460">
            <v>42909</v>
          </cell>
          <cell r="B460" t="e">
            <v>#N/A</v>
          </cell>
          <cell r="C460">
            <v>2701.8580000000002</v>
          </cell>
          <cell r="D460" t="e">
            <v>#N/A</v>
          </cell>
          <cell r="E460" t="e">
            <v>#N/A</v>
          </cell>
          <cell r="F460" t="e">
            <v>#N/A</v>
          </cell>
          <cell r="H460" t="e">
            <v>#N/A</v>
          </cell>
          <cell r="I460" t="e">
            <v>#N/A</v>
          </cell>
          <cell r="K460" t="e">
            <v>#N/A</v>
          </cell>
          <cell r="L460" t="e">
            <v>#N/A</v>
          </cell>
          <cell r="M460">
            <v>2701.8580000000002</v>
          </cell>
          <cell r="N460" t="e">
            <v>#N/A</v>
          </cell>
          <cell r="O460" t="e">
            <v>#N/A</v>
          </cell>
          <cell r="P460" t="e">
            <v>#N/A</v>
          </cell>
          <cell r="R460" t="e">
            <v>#N/A</v>
          </cell>
          <cell r="S460" t="e">
            <v>#N/A</v>
          </cell>
          <cell r="T460" t="e">
            <v>#N/A</v>
          </cell>
          <cell r="U460" t="e">
            <v>#DIV/0!</v>
          </cell>
        </row>
        <row r="461">
          <cell r="A461">
            <v>42912</v>
          </cell>
          <cell r="B461" t="e">
            <v>#N/A</v>
          </cell>
          <cell r="C461">
            <v>2701.8580000000002</v>
          </cell>
          <cell r="D461" t="e">
            <v>#N/A</v>
          </cell>
          <cell r="E461" t="e">
            <v>#N/A</v>
          </cell>
          <cell r="F461" t="e">
            <v>#N/A</v>
          </cell>
          <cell r="H461" t="e">
            <v>#N/A</v>
          </cell>
          <cell r="I461" t="e">
            <v>#N/A</v>
          </cell>
          <cell r="K461" t="e">
            <v>#N/A</v>
          </cell>
          <cell r="L461" t="e">
            <v>#N/A</v>
          </cell>
          <cell r="M461">
            <v>2701.8580000000002</v>
          </cell>
          <cell r="N461" t="e">
            <v>#N/A</v>
          </cell>
          <cell r="O461" t="e">
            <v>#N/A</v>
          </cell>
          <cell r="P461" t="e">
            <v>#N/A</v>
          </cell>
          <cell r="R461" t="e">
            <v>#N/A</v>
          </cell>
          <cell r="S461" t="e">
            <v>#N/A</v>
          </cell>
          <cell r="T461" t="e">
            <v>#N/A</v>
          </cell>
          <cell r="U461" t="e">
            <v>#DIV/0!</v>
          </cell>
        </row>
        <row r="462">
          <cell r="A462">
            <v>42913</v>
          </cell>
          <cell r="B462" t="e">
            <v>#N/A</v>
          </cell>
          <cell r="C462">
            <v>2701.8580000000002</v>
          </cell>
          <cell r="D462" t="e">
            <v>#N/A</v>
          </cell>
          <cell r="E462" t="e">
            <v>#N/A</v>
          </cell>
          <cell r="F462" t="e">
            <v>#N/A</v>
          </cell>
          <cell r="H462" t="e">
            <v>#N/A</v>
          </cell>
          <cell r="I462" t="e">
            <v>#N/A</v>
          </cell>
          <cell r="K462" t="e">
            <v>#N/A</v>
          </cell>
          <cell r="L462" t="e">
            <v>#N/A</v>
          </cell>
          <cell r="M462">
            <v>2701.8580000000002</v>
          </cell>
          <cell r="N462" t="e">
            <v>#N/A</v>
          </cell>
          <cell r="O462" t="e">
            <v>#N/A</v>
          </cell>
          <cell r="P462" t="e">
            <v>#N/A</v>
          </cell>
          <cell r="R462" t="e">
            <v>#N/A</v>
          </cell>
          <cell r="S462" t="e">
            <v>#N/A</v>
          </cell>
          <cell r="T462" t="e">
            <v>#N/A</v>
          </cell>
          <cell r="U462" t="e">
            <v>#DIV/0!</v>
          </cell>
        </row>
        <row r="463">
          <cell r="A463">
            <v>42914</v>
          </cell>
          <cell r="B463" t="e">
            <v>#N/A</v>
          </cell>
          <cell r="C463">
            <v>2701.8580000000002</v>
          </cell>
          <cell r="D463" t="e">
            <v>#N/A</v>
          </cell>
          <cell r="E463" t="e">
            <v>#N/A</v>
          </cell>
          <cell r="F463" t="e">
            <v>#N/A</v>
          </cell>
          <cell r="H463" t="e">
            <v>#N/A</v>
          </cell>
          <cell r="I463" t="e">
            <v>#N/A</v>
          </cell>
          <cell r="K463" t="e">
            <v>#N/A</v>
          </cell>
          <cell r="L463" t="e">
            <v>#N/A</v>
          </cell>
          <cell r="M463">
            <v>2701.8580000000002</v>
          </cell>
          <cell r="N463" t="e">
            <v>#N/A</v>
          </cell>
          <cell r="O463" t="e">
            <v>#N/A</v>
          </cell>
          <cell r="P463" t="e">
            <v>#N/A</v>
          </cell>
          <cell r="R463" t="e">
            <v>#N/A</v>
          </cell>
          <cell r="S463" t="e">
            <v>#N/A</v>
          </cell>
          <cell r="T463" t="e">
            <v>#N/A</v>
          </cell>
          <cell r="U463" t="e">
            <v>#DIV/0!</v>
          </cell>
        </row>
        <row r="464">
          <cell r="A464">
            <v>42915</v>
          </cell>
          <cell r="B464" t="e">
            <v>#N/A</v>
          </cell>
          <cell r="C464">
            <v>2701.8580000000002</v>
          </cell>
          <cell r="D464" t="e">
            <v>#N/A</v>
          </cell>
          <cell r="E464" t="e">
            <v>#N/A</v>
          </cell>
          <cell r="F464" t="e">
            <v>#N/A</v>
          </cell>
          <cell r="H464" t="e">
            <v>#N/A</v>
          </cell>
          <cell r="I464" t="e">
            <v>#N/A</v>
          </cell>
          <cell r="K464" t="e">
            <v>#N/A</v>
          </cell>
          <cell r="L464" t="e">
            <v>#N/A</v>
          </cell>
          <cell r="M464">
            <v>2701.8580000000002</v>
          </cell>
          <cell r="N464" t="e">
            <v>#N/A</v>
          </cell>
          <cell r="O464" t="e">
            <v>#N/A</v>
          </cell>
          <cell r="P464" t="e">
            <v>#N/A</v>
          </cell>
          <cell r="R464" t="e">
            <v>#N/A</v>
          </cell>
          <cell r="S464" t="e">
            <v>#N/A</v>
          </cell>
          <cell r="T464" t="e">
            <v>#N/A</v>
          </cell>
          <cell r="U464" t="e">
            <v>#DIV/0!</v>
          </cell>
        </row>
        <row r="465">
          <cell r="A465">
            <v>42916</v>
          </cell>
          <cell r="B465" t="e">
            <v>#N/A</v>
          </cell>
          <cell r="C465">
            <v>2701.8580000000002</v>
          </cell>
          <cell r="D465" t="e">
            <v>#N/A</v>
          </cell>
          <cell r="E465" t="e">
            <v>#N/A</v>
          </cell>
          <cell r="F465" t="e">
            <v>#N/A</v>
          </cell>
          <cell r="H465" t="e">
            <v>#N/A</v>
          </cell>
          <cell r="I465" t="e">
            <v>#N/A</v>
          </cell>
          <cell r="K465" t="e">
            <v>#N/A</v>
          </cell>
          <cell r="L465" t="e">
            <v>#N/A</v>
          </cell>
          <cell r="M465">
            <v>2701.8580000000002</v>
          </cell>
          <cell r="N465" t="e">
            <v>#N/A</v>
          </cell>
          <cell r="O465" t="e">
            <v>#N/A</v>
          </cell>
          <cell r="P465" t="e">
            <v>#N/A</v>
          </cell>
          <cell r="R465" t="e">
            <v>#N/A</v>
          </cell>
          <cell r="S465" t="e">
            <v>#N/A</v>
          </cell>
          <cell r="T465" t="e">
            <v>#N/A</v>
          </cell>
          <cell r="U465" t="e">
            <v>#DIV/0!</v>
          </cell>
        </row>
        <row r="466">
          <cell r="A466">
            <v>42919</v>
          </cell>
          <cell r="B466" t="e">
            <v>#N/A</v>
          </cell>
          <cell r="C466">
            <v>2701.8580000000002</v>
          </cell>
          <cell r="D466" t="e">
            <v>#N/A</v>
          </cell>
          <cell r="E466" t="e">
            <v>#N/A</v>
          </cell>
          <cell r="F466" t="e">
            <v>#N/A</v>
          </cell>
          <cell r="H466" t="e">
            <v>#N/A</v>
          </cell>
          <cell r="I466" t="e">
            <v>#N/A</v>
          </cell>
          <cell r="K466" t="e">
            <v>#N/A</v>
          </cell>
          <cell r="L466" t="e">
            <v>#N/A</v>
          </cell>
          <cell r="M466">
            <v>2701.8580000000002</v>
          </cell>
          <cell r="N466" t="e">
            <v>#N/A</v>
          </cell>
          <cell r="O466" t="e">
            <v>#N/A</v>
          </cell>
          <cell r="P466" t="e">
            <v>#N/A</v>
          </cell>
          <cell r="R466" t="e">
            <v>#N/A</v>
          </cell>
          <cell r="S466" t="e">
            <v>#N/A</v>
          </cell>
          <cell r="T466" t="e">
            <v>#N/A</v>
          </cell>
          <cell r="U466" t="e">
            <v>#DIV/0!</v>
          </cell>
        </row>
        <row r="467">
          <cell r="A467">
            <v>42920</v>
          </cell>
          <cell r="B467" t="e">
            <v>#N/A</v>
          </cell>
          <cell r="C467">
            <v>2701.8580000000002</v>
          </cell>
          <cell r="D467" t="e">
            <v>#N/A</v>
          </cell>
          <cell r="E467" t="e">
            <v>#N/A</v>
          </cell>
          <cell r="F467" t="e">
            <v>#N/A</v>
          </cell>
          <cell r="H467" t="e">
            <v>#N/A</v>
          </cell>
          <cell r="I467" t="e">
            <v>#N/A</v>
          </cell>
          <cell r="K467" t="e">
            <v>#N/A</v>
          </cell>
          <cell r="L467" t="e">
            <v>#N/A</v>
          </cell>
          <cell r="M467">
            <v>2701.8580000000002</v>
          </cell>
          <cell r="N467" t="e">
            <v>#N/A</v>
          </cell>
          <cell r="O467" t="e">
            <v>#N/A</v>
          </cell>
          <cell r="P467" t="e">
            <v>#N/A</v>
          </cell>
          <cell r="R467" t="e">
            <v>#N/A</v>
          </cell>
          <cell r="S467" t="e">
            <v>#N/A</v>
          </cell>
          <cell r="T467" t="e">
            <v>#N/A</v>
          </cell>
          <cell r="U467" t="e">
            <v>#DIV/0!</v>
          </cell>
        </row>
        <row r="468">
          <cell r="A468">
            <v>42921</v>
          </cell>
          <cell r="B468" t="e">
            <v>#N/A</v>
          </cell>
          <cell r="C468">
            <v>2701.8580000000002</v>
          </cell>
          <cell r="D468" t="e">
            <v>#N/A</v>
          </cell>
          <cell r="E468" t="e">
            <v>#N/A</v>
          </cell>
          <cell r="F468" t="e">
            <v>#N/A</v>
          </cell>
          <cell r="H468" t="e">
            <v>#N/A</v>
          </cell>
          <cell r="I468" t="e">
            <v>#N/A</v>
          </cell>
          <cell r="K468" t="e">
            <v>#N/A</v>
          </cell>
          <cell r="L468" t="e">
            <v>#N/A</v>
          </cell>
          <cell r="M468">
            <v>2701.8580000000002</v>
          </cell>
          <cell r="N468" t="e">
            <v>#N/A</v>
          </cell>
          <cell r="O468" t="e">
            <v>#N/A</v>
          </cell>
          <cell r="P468" t="e">
            <v>#N/A</v>
          </cell>
          <cell r="R468" t="e">
            <v>#N/A</v>
          </cell>
          <cell r="S468" t="e">
            <v>#N/A</v>
          </cell>
          <cell r="T468" t="e">
            <v>#N/A</v>
          </cell>
          <cell r="U468" t="e">
            <v>#DIV/0!</v>
          </cell>
        </row>
        <row r="469">
          <cell r="A469">
            <v>42922</v>
          </cell>
          <cell r="B469" t="e">
            <v>#N/A</v>
          </cell>
          <cell r="C469">
            <v>2701.8580000000002</v>
          </cell>
          <cell r="D469" t="e">
            <v>#N/A</v>
          </cell>
          <cell r="E469" t="e">
            <v>#N/A</v>
          </cell>
          <cell r="F469" t="e">
            <v>#N/A</v>
          </cell>
          <cell r="H469" t="e">
            <v>#N/A</v>
          </cell>
          <cell r="I469" t="e">
            <v>#N/A</v>
          </cell>
          <cell r="K469" t="e">
            <v>#N/A</v>
          </cell>
          <cell r="L469" t="e">
            <v>#N/A</v>
          </cell>
          <cell r="M469">
            <v>2701.8580000000002</v>
          </cell>
          <cell r="N469" t="e">
            <v>#N/A</v>
          </cell>
          <cell r="O469" t="e">
            <v>#N/A</v>
          </cell>
          <cell r="P469" t="e">
            <v>#N/A</v>
          </cell>
          <cell r="R469" t="e">
            <v>#N/A</v>
          </cell>
          <cell r="S469" t="e">
            <v>#N/A</v>
          </cell>
          <cell r="T469" t="e">
            <v>#N/A</v>
          </cell>
          <cell r="U469" t="e">
            <v>#DIV/0!</v>
          </cell>
        </row>
        <row r="470">
          <cell r="A470">
            <v>42923</v>
          </cell>
          <cell r="B470" t="e">
            <v>#N/A</v>
          </cell>
          <cell r="C470">
            <v>2701.8580000000002</v>
          </cell>
          <cell r="D470" t="e">
            <v>#N/A</v>
          </cell>
          <cell r="E470" t="e">
            <v>#N/A</v>
          </cell>
          <cell r="F470" t="e">
            <v>#N/A</v>
          </cell>
          <cell r="H470" t="e">
            <v>#N/A</v>
          </cell>
          <cell r="I470" t="e">
            <v>#N/A</v>
          </cell>
          <cell r="K470" t="e">
            <v>#N/A</v>
          </cell>
          <cell r="L470" t="e">
            <v>#N/A</v>
          </cell>
          <cell r="M470">
            <v>2701.8580000000002</v>
          </cell>
          <cell r="N470" t="e">
            <v>#N/A</v>
          </cell>
          <cell r="O470" t="e">
            <v>#N/A</v>
          </cell>
          <cell r="P470" t="e">
            <v>#N/A</v>
          </cell>
          <cell r="R470" t="e">
            <v>#N/A</v>
          </cell>
          <cell r="S470" t="e">
            <v>#N/A</v>
          </cell>
          <cell r="T470" t="e">
            <v>#N/A</v>
          </cell>
          <cell r="U470" t="e">
            <v>#DIV/0!</v>
          </cell>
        </row>
        <row r="471">
          <cell r="A471">
            <v>42926</v>
          </cell>
          <cell r="B471" t="e">
            <v>#N/A</v>
          </cell>
          <cell r="C471">
            <v>2701.8580000000002</v>
          </cell>
          <cell r="D471" t="e">
            <v>#N/A</v>
          </cell>
          <cell r="E471" t="e">
            <v>#N/A</v>
          </cell>
          <cell r="F471" t="e">
            <v>#N/A</v>
          </cell>
          <cell r="H471" t="e">
            <v>#N/A</v>
          </cell>
          <cell r="I471" t="e">
            <v>#N/A</v>
          </cell>
          <cell r="K471" t="e">
            <v>#N/A</v>
          </cell>
          <cell r="L471" t="e">
            <v>#N/A</v>
          </cell>
          <cell r="M471">
            <v>2701.8580000000002</v>
          </cell>
          <cell r="N471" t="e">
            <v>#N/A</v>
          </cell>
          <cell r="O471" t="e">
            <v>#N/A</v>
          </cell>
          <cell r="P471" t="e">
            <v>#N/A</v>
          </cell>
          <cell r="R471" t="e">
            <v>#N/A</v>
          </cell>
          <cell r="S471" t="e">
            <v>#N/A</v>
          </cell>
          <cell r="T471" t="e">
            <v>#N/A</v>
          </cell>
          <cell r="U471" t="e">
            <v>#DIV/0!</v>
          </cell>
        </row>
        <row r="472">
          <cell r="A472">
            <v>42927</v>
          </cell>
          <cell r="B472" t="e">
            <v>#N/A</v>
          </cell>
          <cell r="C472">
            <v>2701.8580000000002</v>
          </cell>
          <cell r="D472" t="e">
            <v>#N/A</v>
          </cell>
          <cell r="E472" t="e">
            <v>#N/A</v>
          </cell>
          <cell r="F472" t="e">
            <v>#N/A</v>
          </cell>
          <cell r="H472" t="e">
            <v>#N/A</v>
          </cell>
          <cell r="I472" t="e">
            <v>#N/A</v>
          </cell>
          <cell r="K472" t="e">
            <v>#N/A</v>
          </cell>
          <cell r="L472" t="e">
            <v>#N/A</v>
          </cell>
          <cell r="M472">
            <v>2701.8580000000002</v>
          </cell>
          <cell r="N472" t="e">
            <v>#N/A</v>
          </cell>
          <cell r="O472" t="e">
            <v>#N/A</v>
          </cell>
          <cell r="P472" t="e">
            <v>#N/A</v>
          </cell>
          <cell r="R472" t="e">
            <v>#N/A</v>
          </cell>
          <cell r="S472" t="e">
            <v>#N/A</v>
          </cell>
          <cell r="T472" t="e">
            <v>#N/A</v>
          </cell>
          <cell r="U472" t="e">
            <v>#DIV/0!</v>
          </cell>
        </row>
        <row r="473">
          <cell r="A473">
            <v>42928</v>
          </cell>
          <cell r="B473" t="e">
            <v>#N/A</v>
          </cell>
          <cell r="C473">
            <v>2701.8580000000002</v>
          </cell>
          <cell r="D473" t="e">
            <v>#N/A</v>
          </cell>
          <cell r="E473" t="e">
            <v>#N/A</v>
          </cell>
          <cell r="F473" t="e">
            <v>#N/A</v>
          </cell>
          <cell r="H473" t="e">
            <v>#N/A</v>
          </cell>
          <cell r="I473" t="e">
            <v>#N/A</v>
          </cell>
          <cell r="K473" t="e">
            <v>#N/A</v>
          </cell>
          <cell r="L473" t="e">
            <v>#N/A</v>
          </cell>
          <cell r="M473">
            <v>2701.8580000000002</v>
          </cell>
          <cell r="N473" t="e">
            <v>#N/A</v>
          </cell>
          <cell r="O473" t="e">
            <v>#N/A</v>
          </cell>
          <cell r="P473" t="e">
            <v>#N/A</v>
          </cell>
          <cell r="R473" t="e">
            <v>#N/A</v>
          </cell>
          <cell r="S473" t="e">
            <v>#N/A</v>
          </cell>
          <cell r="T473" t="e">
            <v>#N/A</v>
          </cell>
          <cell r="U473" t="e">
            <v>#DIV/0!</v>
          </cell>
        </row>
        <row r="474">
          <cell r="A474">
            <v>42929</v>
          </cell>
          <cell r="B474" t="e">
            <v>#N/A</v>
          </cell>
          <cell r="C474">
            <v>2701.8580000000002</v>
          </cell>
          <cell r="D474" t="e">
            <v>#N/A</v>
          </cell>
          <cell r="E474" t="e">
            <v>#N/A</v>
          </cell>
          <cell r="F474" t="e">
            <v>#N/A</v>
          </cell>
          <cell r="H474" t="e">
            <v>#N/A</v>
          </cell>
          <cell r="I474" t="e">
            <v>#N/A</v>
          </cell>
          <cell r="K474" t="e">
            <v>#N/A</v>
          </cell>
          <cell r="L474" t="e">
            <v>#N/A</v>
          </cell>
          <cell r="M474">
            <v>2701.8580000000002</v>
          </cell>
          <cell r="N474" t="e">
            <v>#N/A</v>
          </cell>
          <cell r="O474" t="e">
            <v>#N/A</v>
          </cell>
          <cell r="P474" t="e">
            <v>#N/A</v>
          </cell>
          <cell r="R474" t="e">
            <v>#N/A</v>
          </cell>
          <cell r="S474" t="e">
            <v>#N/A</v>
          </cell>
          <cell r="T474" t="e">
            <v>#N/A</v>
          </cell>
          <cell r="U474" t="e">
            <v>#DIV/0!</v>
          </cell>
        </row>
        <row r="475">
          <cell r="A475">
            <v>42930</v>
          </cell>
          <cell r="B475" t="e">
            <v>#N/A</v>
          </cell>
          <cell r="C475">
            <v>2701.8580000000002</v>
          </cell>
          <cell r="D475" t="e">
            <v>#N/A</v>
          </cell>
          <cell r="E475" t="e">
            <v>#N/A</v>
          </cell>
          <cell r="F475" t="e">
            <v>#N/A</v>
          </cell>
          <cell r="H475" t="e">
            <v>#N/A</v>
          </cell>
          <cell r="I475" t="e">
            <v>#N/A</v>
          </cell>
          <cell r="K475" t="e">
            <v>#N/A</v>
          </cell>
          <cell r="L475" t="e">
            <v>#N/A</v>
          </cell>
          <cell r="M475">
            <v>2701.8580000000002</v>
          </cell>
          <cell r="N475" t="e">
            <v>#N/A</v>
          </cell>
          <cell r="O475" t="e">
            <v>#N/A</v>
          </cell>
          <cell r="P475" t="e">
            <v>#N/A</v>
          </cell>
          <cell r="R475" t="e">
            <v>#N/A</v>
          </cell>
          <cell r="S475" t="e">
            <v>#N/A</v>
          </cell>
          <cell r="T475" t="e">
            <v>#N/A</v>
          </cell>
          <cell r="U475" t="e">
            <v>#DIV/0!</v>
          </cell>
        </row>
        <row r="476">
          <cell r="A476">
            <v>42933</v>
          </cell>
          <cell r="B476" t="e">
            <v>#N/A</v>
          </cell>
          <cell r="C476">
            <v>2701.8580000000002</v>
          </cell>
          <cell r="D476" t="e">
            <v>#N/A</v>
          </cell>
          <cell r="E476" t="e">
            <v>#N/A</v>
          </cell>
          <cell r="F476" t="e">
            <v>#N/A</v>
          </cell>
          <cell r="H476" t="e">
            <v>#N/A</v>
          </cell>
          <cell r="I476" t="e">
            <v>#N/A</v>
          </cell>
          <cell r="K476" t="e">
            <v>#N/A</v>
          </cell>
          <cell r="L476" t="e">
            <v>#N/A</v>
          </cell>
          <cell r="M476">
            <v>2701.8580000000002</v>
          </cell>
          <cell r="N476" t="e">
            <v>#N/A</v>
          </cell>
          <cell r="O476" t="e">
            <v>#N/A</v>
          </cell>
          <cell r="P476" t="e">
            <v>#N/A</v>
          </cell>
          <cell r="R476" t="e">
            <v>#N/A</v>
          </cell>
          <cell r="S476" t="e">
            <v>#N/A</v>
          </cell>
          <cell r="T476" t="e">
            <v>#N/A</v>
          </cell>
          <cell r="U476" t="e">
            <v>#DIV/0!</v>
          </cell>
        </row>
        <row r="477">
          <cell r="A477">
            <v>42934</v>
          </cell>
          <cell r="B477" t="e">
            <v>#N/A</v>
          </cell>
          <cell r="C477">
            <v>2701.8580000000002</v>
          </cell>
          <cell r="D477" t="e">
            <v>#N/A</v>
          </cell>
          <cell r="E477" t="e">
            <v>#N/A</v>
          </cell>
          <cell r="F477" t="e">
            <v>#N/A</v>
          </cell>
          <cell r="H477" t="e">
            <v>#N/A</v>
          </cell>
          <cell r="I477" t="e">
            <v>#N/A</v>
          </cell>
          <cell r="K477" t="e">
            <v>#N/A</v>
          </cell>
          <cell r="L477" t="e">
            <v>#N/A</v>
          </cell>
          <cell r="M477">
            <v>2701.8580000000002</v>
          </cell>
          <cell r="N477" t="e">
            <v>#N/A</v>
          </cell>
          <cell r="O477" t="e">
            <v>#N/A</v>
          </cell>
          <cell r="P477" t="e">
            <v>#N/A</v>
          </cell>
          <cell r="R477" t="e">
            <v>#N/A</v>
          </cell>
          <cell r="S477" t="e">
            <v>#N/A</v>
          </cell>
          <cell r="T477" t="e">
            <v>#N/A</v>
          </cell>
          <cell r="U477" t="e">
            <v>#DIV/0!</v>
          </cell>
        </row>
        <row r="478">
          <cell r="A478">
            <v>42935</v>
          </cell>
          <cell r="B478" t="e">
            <v>#N/A</v>
          </cell>
          <cell r="C478">
            <v>2701.8580000000002</v>
          </cell>
          <cell r="D478" t="e">
            <v>#N/A</v>
          </cell>
          <cell r="E478" t="e">
            <v>#N/A</v>
          </cell>
          <cell r="F478" t="e">
            <v>#N/A</v>
          </cell>
          <cell r="H478" t="e">
            <v>#N/A</v>
          </cell>
          <cell r="I478" t="e">
            <v>#N/A</v>
          </cell>
          <cell r="K478" t="e">
            <v>#N/A</v>
          </cell>
          <cell r="L478" t="e">
            <v>#N/A</v>
          </cell>
          <cell r="M478">
            <v>2701.8580000000002</v>
          </cell>
          <cell r="N478" t="e">
            <v>#N/A</v>
          </cell>
          <cell r="O478" t="e">
            <v>#N/A</v>
          </cell>
          <cell r="P478" t="e">
            <v>#N/A</v>
          </cell>
          <cell r="R478" t="e">
            <v>#N/A</v>
          </cell>
          <cell r="S478" t="e">
            <v>#N/A</v>
          </cell>
          <cell r="T478" t="e">
            <v>#N/A</v>
          </cell>
          <cell r="U478" t="e">
            <v>#DIV/0!</v>
          </cell>
        </row>
        <row r="479">
          <cell r="A479">
            <v>42936</v>
          </cell>
          <cell r="B479" t="e">
            <v>#N/A</v>
          </cell>
          <cell r="C479">
            <v>2701.8580000000002</v>
          </cell>
          <cell r="D479" t="e">
            <v>#N/A</v>
          </cell>
          <cell r="E479" t="e">
            <v>#N/A</v>
          </cell>
          <cell r="F479" t="e">
            <v>#N/A</v>
          </cell>
          <cell r="H479" t="e">
            <v>#N/A</v>
          </cell>
          <cell r="I479" t="e">
            <v>#N/A</v>
          </cell>
          <cell r="K479" t="e">
            <v>#N/A</v>
          </cell>
          <cell r="L479" t="e">
            <v>#N/A</v>
          </cell>
          <cell r="M479">
            <v>2701.8580000000002</v>
          </cell>
          <cell r="N479" t="e">
            <v>#N/A</v>
          </cell>
          <cell r="O479" t="e">
            <v>#N/A</v>
          </cell>
          <cell r="P479" t="e">
            <v>#N/A</v>
          </cell>
          <cell r="R479" t="e">
            <v>#N/A</v>
          </cell>
          <cell r="S479" t="e">
            <v>#N/A</v>
          </cell>
          <cell r="T479" t="e">
            <v>#N/A</v>
          </cell>
          <cell r="U479" t="e">
            <v>#DIV/0!</v>
          </cell>
        </row>
        <row r="480">
          <cell r="A480">
            <v>42937</v>
          </cell>
          <cell r="B480" t="e">
            <v>#N/A</v>
          </cell>
          <cell r="C480">
            <v>2701.8580000000002</v>
          </cell>
          <cell r="D480" t="e">
            <v>#N/A</v>
          </cell>
          <cell r="E480" t="e">
            <v>#N/A</v>
          </cell>
          <cell r="F480" t="e">
            <v>#N/A</v>
          </cell>
          <cell r="H480" t="e">
            <v>#N/A</v>
          </cell>
          <cell r="I480" t="e">
            <v>#N/A</v>
          </cell>
          <cell r="K480" t="e">
            <v>#N/A</v>
          </cell>
          <cell r="L480" t="e">
            <v>#N/A</v>
          </cell>
          <cell r="M480">
            <v>2701.8580000000002</v>
          </cell>
          <cell r="N480" t="e">
            <v>#N/A</v>
          </cell>
          <cell r="O480" t="e">
            <v>#N/A</v>
          </cell>
          <cell r="P480" t="e">
            <v>#N/A</v>
          </cell>
          <cell r="R480" t="e">
            <v>#N/A</v>
          </cell>
          <cell r="S480" t="e">
            <v>#N/A</v>
          </cell>
          <cell r="T480" t="e">
            <v>#N/A</v>
          </cell>
          <cell r="U480" t="e">
            <v>#DIV/0!</v>
          </cell>
        </row>
        <row r="481">
          <cell r="A481">
            <v>42940</v>
          </cell>
          <cell r="B481" t="e">
            <v>#N/A</v>
          </cell>
          <cell r="C481">
            <v>2701.8580000000002</v>
          </cell>
          <cell r="D481" t="e">
            <v>#N/A</v>
          </cell>
          <cell r="E481" t="e">
            <v>#N/A</v>
          </cell>
          <cell r="F481" t="e">
            <v>#N/A</v>
          </cell>
          <cell r="H481" t="e">
            <v>#N/A</v>
          </cell>
          <cell r="I481" t="e">
            <v>#N/A</v>
          </cell>
          <cell r="K481" t="e">
            <v>#N/A</v>
          </cell>
          <cell r="L481" t="e">
            <v>#N/A</v>
          </cell>
          <cell r="M481">
            <v>2701.8580000000002</v>
          </cell>
          <cell r="N481" t="e">
            <v>#N/A</v>
          </cell>
          <cell r="O481" t="e">
            <v>#N/A</v>
          </cell>
          <cell r="P481" t="e">
            <v>#N/A</v>
          </cell>
          <cell r="R481" t="e">
            <v>#N/A</v>
          </cell>
          <cell r="S481" t="e">
            <v>#N/A</v>
          </cell>
          <cell r="T481" t="e">
            <v>#N/A</v>
          </cell>
          <cell r="U481" t="e">
            <v>#DIV/0!</v>
          </cell>
        </row>
        <row r="482">
          <cell r="A482">
            <v>42941</v>
          </cell>
          <cell r="B482" t="e">
            <v>#N/A</v>
          </cell>
          <cell r="C482">
            <v>2701.8580000000002</v>
          </cell>
          <cell r="D482" t="e">
            <v>#N/A</v>
          </cell>
          <cell r="E482" t="e">
            <v>#N/A</v>
          </cell>
          <cell r="F482" t="e">
            <v>#N/A</v>
          </cell>
          <cell r="H482" t="e">
            <v>#N/A</v>
          </cell>
          <cell r="I482" t="e">
            <v>#N/A</v>
          </cell>
          <cell r="K482" t="e">
            <v>#N/A</v>
          </cell>
          <cell r="L482" t="e">
            <v>#N/A</v>
          </cell>
          <cell r="M482">
            <v>2701.8580000000002</v>
          </cell>
          <cell r="N482" t="e">
            <v>#N/A</v>
          </cell>
          <cell r="O482" t="e">
            <v>#N/A</v>
          </cell>
          <cell r="P482" t="e">
            <v>#N/A</v>
          </cell>
          <cell r="R482" t="e">
            <v>#N/A</v>
          </cell>
          <cell r="S482" t="e">
            <v>#N/A</v>
          </cell>
          <cell r="T482" t="e">
            <v>#N/A</v>
          </cell>
          <cell r="U482" t="e">
            <v>#DIV/0!</v>
          </cell>
        </row>
        <row r="483">
          <cell r="A483">
            <v>42942</v>
          </cell>
          <cell r="B483" t="e">
            <v>#N/A</v>
          </cell>
          <cell r="C483">
            <v>2701.8580000000002</v>
          </cell>
          <cell r="D483" t="e">
            <v>#N/A</v>
          </cell>
          <cell r="E483" t="e">
            <v>#N/A</v>
          </cell>
          <cell r="F483" t="e">
            <v>#N/A</v>
          </cell>
          <cell r="H483" t="e">
            <v>#N/A</v>
          </cell>
          <cell r="I483" t="e">
            <v>#N/A</v>
          </cell>
          <cell r="K483" t="e">
            <v>#N/A</v>
          </cell>
          <cell r="L483" t="e">
            <v>#N/A</v>
          </cell>
          <cell r="M483">
            <v>2701.8580000000002</v>
          </cell>
          <cell r="N483" t="e">
            <v>#N/A</v>
          </cell>
          <cell r="O483" t="e">
            <v>#N/A</v>
          </cell>
          <cell r="P483" t="e">
            <v>#N/A</v>
          </cell>
          <cell r="R483" t="e">
            <v>#N/A</v>
          </cell>
          <cell r="S483" t="e">
            <v>#N/A</v>
          </cell>
          <cell r="T483" t="e">
            <v>#N/A</v>
          </cell>
          <cell r="U483" t="e">
            <v>#DIV/0!</v>
          </cell>
        </row>
        <row r="484">
          <cell r="A484">
            <v>42943</v>
          </cell>
          <cell r="B484" t="e">
            <v>#N/A</v>
          </cell>
          <cell r="C484">
            <v>2701.8580000000002</v>
          </cell>
          <cell r="D484" t="e">
            <v>#N/A</v>
          </cell>
          <cell r="E484" t="e">
            <v>#N/A</v>
          </cell>
          <cell r="F484" t="e">
            <v>#N/A</v>
          </cell>
          <cell r="H484" t="e">
            <v>#N/A</v>
          </cell>
          <cell r="I484" t="e">
            <v>#N/A</v>
          </cell>
          <cell r="K484" t="e">
            <v>#N/A</v>
          </cell>
          <cell r="L484" t="e">
            <v>#N/A</v>
          </cell>
          <cell r="M484">
            <v>2701.8580000000002</v>
          </cell>
          <cell r="N484" t="e">
            <v>#N/A</v>
          </cell>
          <cell r="O484" t="e">
            <v>#N/A</v>
          </cell>
          <cell r="P484" t="e">
            <v>#N/A</v>
          </cell>
          <cell r="R484" t="e">
            <v>#N/A</v>
          </cell>
          <cell r="S484" t="e">
            <v>#N/A</v>
          </cell>
          <cell r="T484" t="e">
            <v>#N/A</v>
          </cell>
          <cell r="U484" t="e">
            <v>#DIV/0!</v>
          </cell>
        </row>
        <row r="485">
          <cell r="A485">
            <v>42944</v>
          </cell>
          <cell r="B485" t="e">
            <v>#N/A</v>
          </cell>
          <cell r="C485">
            <v>2701.8580000000002</v>
          </cell>
          <cell r="D485" t="e">
            <v>#N/A</v>
          </cell>
          <cell r="E485" t="e">
            <v>#N/A</v>
          </cell>
          <cell r="F485" t="e">
            <v>#N/A</v>
          </cell>
          <cell r="H485" t="e">
            <v>#N/A</v>
          </cell>
          <cell r="I485" t="e">
            <v>#N/A</v>
          </cell>
          <cell r="K485" t="e">
            <v>#N/A</v>
          </cell>
          <cell r="L485" t="e">
            <v>#N/A</v>
          </cell>
          <cell r="M485">
            <v>2701.8580000000002</v>
          </cell>
          <cell r="N485" t="e">
            <v>#N/A</v>
          </cell>
          <cell r="O485" t="e">
            <v>#N/A</v>
          </cell>
          <cell r="P485" t="e">
            <v>#N/A</v>
          </cell>
          <cell r="R485" t="e">
            <v>#N/A</v>
          </cell>
          <cell r="S485" t="e">
            <v>#N/A</v>
          </cell>
          <cell r="T485" t="e">
            <v>#N/A</v>
          </cell>
          <cell r="U485" t="e">
            <v>#DIV/0!</v>
          </cell>
        </row>
        <row r="486">
          <cell r="A486">
            <v>42947</v>
          </cell>
          <cell r="B486" t="e">
            <v>#N/A</v>
          </cell>
          <cell r="C486">
            <v>2701.8580000000002</v>
          </cell>
          <cell r="D486" t="e">
            <v>#N/A</v>
          </cell>
          <cell r="E486" t="e">
            <v>#N/A</v>
          </cell>
          <cell r="F486" t="e">
            <v>#N/A</v>
          </cell>
          <cell r="H486" t="e">
            <v>#N/A</v>
          </cell>
          <cell r="I486" t="e">
            <v>#N/A</v>
          </cell>
          <cell r="K486" t="e">
            <v>#N/A</v>
          </cell>
          <cell r="L486" t="e">
            <v>#N/A</v>
          </cell>
          <cell r="M486">
            <v>2701.8580000000002</v>
          </cell>
          <cell r="N486" t="e">
            <v>#N/A</v>
          </cell>
          <cell r="O486" t="e">
            <v>#N/A</v>
          </cell>
          <cell r="P486" t="e">
            <v>#N/A</v>
          </cell>
          <cell r="R486" t="e">
            <v>#N/A</v>
          </cell>
          <cell r="S486" t="e">
            <v>#N/A</v>
          </cell>
          <cell r="T486" t="e">
            <v>#N/A</v>
          </cell>
          <cell r="U486" t="e">
            <v>#DIV/0!</v>
          </cell>
        </row>
        <row r="487">
          <cell r="A487">
            <v>42948</v>
          </cell>
          <cell r="B487" t="e">
            <v>#N/A</v>
          </cell>
          <cell r="C487">
            <v>2701.8580000000002</v>
          </cell>
          <cell r="D487" t="e">
            <v>#N/A</v>
          </cell>
          <cell r="E487" t="e">
            <v>#N/A</v>
          </cell>
          <cell r="F487" t="e">
            <v>#N/A</v>
          </cell>
          <cell r="H487" t="e">
            <v>#N/A</v>
          </cell>
          <cell r="I487" t="e">
            <v>#N/A</v>
          </cell>
          <cell r="K487" t="e">
            <v>#N/A</v>
          </cell>
          <cell r="L487" t="e">
            <v>#N/A</v>
          </cell>
          <cell r="M487">
            <v>2701.8580000000002</v>
          </cell>
          <cell r="N487" t="e">
            <v>#N/A</v>
          </cell>
          <cell r="O487" t="e">
            <v>#N/A</v>
          </cell>
          <cell r="P487" t="e">
            <v>#N/A</v>
          </cell>
          <cell r="R487" t="e">
            <v>#N/A</v>
          </cell>
          <cell r="S487" t="e">
            <v>#N/A</v>
          </cell>
          <cell r="T487" t="e">
            <v>#N/A</v>
          </cell>
          <cell r="U487" t="e">
            <v>#DIV/0!</v>
          </cell>
        </row>
        <row r="488">
          <cell r="A488">
            <v>42949</v>
          </cell>
          <cell r="B488" t="e">
            <v>#N/A</v>
          </cell>
          <cell r="C488">
            <v>2701.8580000000002</v>
          </cell>
          <cell r="D488" t="e">
            <v>#N/A</v>
          </cell>
          <cell r="E488" t="e">
            <v>#N/A</v>
          </cell>
          <cell r="F488" t="e">
            <v>#N/A</v>
          </cell>
          <cell r="H488" t="e">
            <v>#N/A</v>
          </cell>
          <cell r="I488" t="e">
            <v>#N/A</v>
          </cell>
          <cell r="K488" t="e">
            <v>#N/A</v>
          </cell>
          <cell r="L488" t="e">
            <v>#N/A</v>
          </cell>
          <cell r="M488">
            <v>2701.8580000000002</v>
          </cell>
          <cell r="N488" t="e">
            <v>#N/A</v>
          </cell>
          <cell r="O488" t="e">
            <v>#N/A</v>
          </cell>
          <cell r="P488" t="e">
            <v>#N/A</v>
          </cell>
          <cell r="R488" t="e">
            <v>#N/A</v>
          </cell>
          <cell r="S488" t="e">
            <v>#N/A</v>
          </cell>
          <cell r="T488" t="e">
            <v>#N/A</v>
          </cell>
          <cell r="U488" t="e">
            <v>#DIV/0!</v>
          </cell>
        </row>
      </sheetData>
      <sheetData sheetId="17">
        <row r="1">
          <cell r="A1" t="str">
            <v>Pickers Value Fund</v>
          </cell>
        </row>
        <row r="2">
          <cell r="A2" t="str">
            <v>Non-Restricted - Series 10_2015</v>
          </cell>
        </row>
        <row r="3">
          <cell r="A3" t="str">
            <v>Performance Report</v>
          </cell>
        </row>
        <row r="4">
          <cell r="A4" t="str">
            <v>PVFNS10_15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42277</v>
          </cell>
          <cell r="B7">
            <v>1500000</v>
          </cell>
          <cell r="C7">
            <v>15705.161</v>
          </cell>
          <cell r="D7">
            <v>95.51</v>
          </cell>
          <cell r="L7">
            <v>1500000</v>
          </cell>
          <cell r="M7">
            <v>15705.161</v>
          </cell>
          <cell r="N7">
            <v>95.51</v>
          </cell>
        </row>
        <row r="8">
          <cell r="A8">
            <v>42278</v>
          </cell>
          <cell r="B8">
            <v>1501815.86</v>
          </cell>
          <cell r="C8">
            <v>15705.161</v>
          </cell>
          <cell r="D8">
            <v>95.625626505834617</v>
          </cell>
          <cell r="E8">
            <v>1.2106219854948197E-3</v>
          </cell>
          <cell r="F8">
            <v>1.2106219854948197E-3</v>
          </cell>
          <cell r="H8">
            <v>1.2106219854948197E-3</v>
          </cell>
          <cell r="I8">
            <v>1.2106219854948197E-3</v>
          </cell>
          <cell r="K8">
            <v>363.18657800000483</v>
          </cell>
          <cell r="L8">
            <v>1501452.6734220001</v>
          </cell>
          <cell r="M8">
            <v>15705.161</v>
          </cell>
          <cell r="N8">
            <v>95.6</v>
          </cell>
          <cell r="O8">
            <v>9.4230970578990103E-4</v>
          </cell>
          <cell r="P8">
            <v>9.4230970578990103E-4</v>
          </cell>
          <cell r="R8">
            <v>9.4230970578990103E-4</v>
          </cell>
          <cell r="S8">
            <v>9.4230970578990103E-4</v>
          </cell>
          <cell r="T8">
            <v>1.1308302533379333E-2</v>
          </cell>
        </row>
        <row r="9">
          <cell r="A9">
            <v>42279</v>
          </cell>
          <cell r="B9">
            <v>1516765.98</v>
          </cell>
          <cell r="C9">
            <v>15705.161</v>
          </cell>
          <cell r="D9">
            <v>96.57755052622511</v>
          </cell>
          <cell r="E9">
            <v>9.954695777417033E-3</v>
          </cell>
          <cell r="F9">
            <v>1.1177369136478932E-2</v>
          </cell>
          <cell r="H9">
            <v>1.1177369136478932E-2</v>
          </cell>
          <cell r="I9">
            <v>1.1177369136478932E-2</v>
          </cell>
          <cell r="K9">
            <v>3353.2105779999993</v>
          </cell>
          <cell r="L9">
            <v>1513412.769422</v>
          </cell>
          <cell r="M9">
            <v>15705.161</v>
          </cell>
          <cell r="N9">
            <v>96.36</v>
          </cell>
          <cell r="O9">
            <v>7.9497907949790392E-3</v>
          </cell>
          <cell r="P9">
            <v>8.8995916657941265E-3</v>
          </cell>
          <cell r="R9">
            <v>8.8995916657941265E-3</v>
          </cell>
          <cell r="S9">
            <v>8.8995916657941265E-3</v>
          </cell>
          <cell r="T9">
            <v>5.3409431814330333E-2</v>
          </cell>
        </row>
        <row r="10">
          <cell r="A10">
            <v>42282</v>
          </cell>
          <cell r="B10">
            <v>1528166.07</v>
          </cell>
          <cell r="C10">
            <v>15705.161</v>
          </cell>
          <cell r="D10">
            <v>97.303432292098123</v>
          </cell>
          <cell r="E10">
            <v>7.5160506962319573E-3</v>
          </cell>
          <cell r="F10">
            <v>1.8777429505791199E-2</v>
          </cell>
          <cell r="H10">
            <v>1.8777429505791199E-2</v>
          </cell>
          <cell r="I10">
            <v>1.8777429505791199E-2</v>
          </cell>
          <cell r="K10">
            <v>5633.228577999992</v>
          </cell>
          <cell r="L10">
            <v>1522532.841422</v>
          </cell>
          <cell r="M10">
            <v>15705.161</v>
          </cell>
          <cell r="N10">
            <v>96.94</v>
          </cell>
          <cell r="O10">
            <v>6.0190950601908266E-3</v>
          </cell>
          <cell r="P10">
            <v>1.4972254214218328E-2</v>
          </cell>
          <cell r="R10">
            <v>1.4972254214218328E-2</v>
          </cell>
          <cell r="S10">
            <v>1.4972254214218328E-2</v>
          </cell>
          <cell r="T10">
            <v>5.9902468303192791E-2</v>
          </cell>
          <cell r="U10">
            <v>2.4373547527088608E-2</v>
          </cell>
        </row>
        <row r="11">
          <cell r="A11">
            <v>42283</v>
          </cell>
          <cell r="B11">
            <v>1525293.57</v>
          </cell>
          <cell r="C11">
            <v>15705.161</v>
          </cell>
          <cell r="D11">
            <v>97.120530633210322</v>
          </cell>
          <cell r="E11">
            <v>-1.8797040821616484E-3</v>
          </cell>
          <cell r="F11">
            <v>1.6862429412734858E-2</v>
          </cell>
          <cell r="H11">
            <v>1.6862429412734858E-2</v>
          </cell>
          <cell r="I11">
            <v>1.6862429412734858E-2</v>
          </cell>
          <cell r="K11">
            <v>5058.7285779999947</v>
          </cell>
          <cell r="L11">
            <v>1520234.841422</v>
          </cell>
          <cell r="M11">
            <v>15705.161</v>
          </cell>
          <cell r="N11">
            <v>96.8</v>
          </cell>
          <cell r="O11">
            <v>-1.4441922838869248E-3</v>
          </cell>
          <cell r="P11">
            <v>1.3506439116322877E-2</v>
          </cell>
          <cell r="R11">
            <v>1.3506439116322877E-2</v>
          </cell>
          <cell r="S11">
            <v>1.3506439116322877E-2</v>
          </cell>
          <cell r="T11">
            <v>4.052479031231826E-2</v>
          </cell>
          <cell r="U11">
            <v>2.1869245865047668E-2</v>
          </cell>
        </row>
        <row r="12">
          <cell r="A12">
            <v>42284</v>
          </cell>
          <cell r="B12">
            <v>1541433.98</v>
          </cell>
          <cell r="C12">
            <v>15705.161</v>
          </cell>
          <cell r="D12">
            <v>98.148244389217027</v>
          </cell>
          <cell r="E12">
            <v>1.0581838353911133E-2</v>
          </cell>
          <cell r="F12">
            <v>2.7622703268945781E-2</v>
          </cell>
          <cell r="H12">
            <v>2.7622703268945781E-2</v>
          </cell>
          <cell r="I12">
            <v>2.7622703268945781E-2</v>
          </cell>
          <cell r="K12">
            <v>8286.8105779999969</v>
          </cell>
          <cell r="L12">
            <v>1533147.1694219999</v>
          </cell>
          <cell r="M12">
            <v>15705.161</v>
          </cell>
          <cell r="N12">
            <v>97.62</v>
          </cell>
          <cell r="O12">
            <v>8.4710743801652555E-3</v>
          </cell>
          <cell r="P12">
            <v>2.2091927546853629E-2</v>
          </cell>
          <cell r="R12">
            <v>2.2091927546853629E-2</v>
          </cell>
          <cell r="S12">
            <v>2.2091927546853629E-2</v>
          </cell>
          <cell r="T12">
            <v>5.3028825648766542E-2</v>
          </cell>
          <cell r="U12">
            <v>2.7099907772704882E-2</v>
          </cell>
        </row>
        <row r="13">
          <cell r="A13">
            <v>42285</v>
          </cell>
          <cell r="B13">
            <v>1544395.33</v>
          </cell>
          <cell r="C13">
            <v>15705.161</v>
          </cell>
          <cell r="D13">
            <v>98.336803424046408</v>
          </cell>
          <cell r="E13">
            <v>1.9211656408404387E-3</v>
          </cell>
          <cell r="F13">
            <v>2.9596936698213838E-2</v>
          </cell>
          <cell r="H13">
            <v>2.9596936698213838E-2</v>
          </cell>
          <cell r="I13">
            <v>2.9596936698213838E-2</v>
          </cell>
          <cell r="K13">
            <v>8879.0805780000082</v>
          </cell>
          <cell r="L13">
            <v>1535516.249422</v>
          </cell>
          <cell r="M13">
            <v>15705.161</v>
          </cell>
          <cell r="N13">
            <v>97.77</v>
          </cell>
          <cell r="O13">
            <v>1.5365703749230519E-3</v>
          </cell>
          <cell r="P13">
            <v>2.3662443723170279E-2</v>
          </cell>
          <cell r="R13">
            <v>2.3662443723170279E-2</v>
          </cell>
          <cell r="S13">
            <v>2.3662443723170279E-2</v>
          </cell>
          <cell r="T13">
            <v>4.7330486558763596E-2</v>
          </cell>
          <cell r="U13">
            <v>2.9252589426944253E-2</v>
          </cell>
        </row>
        <row r="14">
          <cell r="A14">
            <v>42286</v>
          </cell>
          <cell r="B14">
            <v>1555622.4</v>
          </cell>
          <cell r="C14">
            <v>15705.161</v>
          </cell>
          <cell r="D14">
            <v>99.051668429250739</v>
          </cell>
          <cell r="E14">
            <v>7.2695570764254036E-3</v>
          </cell>
          <cell r="F14">
            <v>3.708165039525424E-2</v>
          </cell>
          <cell r="H14">
            <v>3.708165039525424E-2</v>
          </cell>
          <cell r="I14">
            <v>3.708165039525424E-2</v>
          </cell>
          <cell r="K14">
            <v>11124.494577999978</v>
          </cell>
          <cell r="L14">
            <v>1544497.905422</v>
          </cell>
          <cell r="M14">
            <v>15705.161</v>
          </cell>
          <cell r="N14">
            <v>98.34</v>
          </cell>
          <cell r="O14">
            <v>5.8300092052778751E-3</v>
          </cell>
          <cell r="P14">
            <v>2.9630405193173504E-2</v>
          </cell>
          <cell r="R14">
            <v>2.9630405193173504E-2</v>
          </cell>
          <cell r="S14">
            <v>2.9630405193173504E-2</v>
          </cell>
          <cell r="T14">
            <v>5.080035545037731E-2</v>
          </cell>
          <cell r="U14">
            <v>3.3633942482279182E-2</v>
          </cell>
        </row>
        <row r="15">
          <cell r="A15">
            <v>42289</v>
          </cell>
          <cell r="B15">
            <v>1571716.14</v>
          </cell>
          <cell r="C15">
            <v>15705.161</v>
          </cell>
          <cell r="D15">
            <v>100.07641055064637</v>
          </cell>
          <cell r="E15">
            <v>1.034553115203285E-2</v>
          </cell>
          <cell r="F15">
            <v>4.7810810916619984E-2</v>
          </cell>
          <cell r="H15">
            <v>4.7810810916619984E-2</v>
          </cell>
          <cell r="I15">
            <v>4.7810810916619984E-2</v>
          </cell>
          <cell r="K15">
            <v>14343.24257799997</v>
          </cell>
          <cell r="L15">
            <v>1557372.8974219998</v>
          </cell>
          <cell r="M15">
            <v>15705.161</v>
          </cell>
          <cell r="N15">
            <v>99.16</v>
          </cell>
          <cell r="O15">
            <v>8.3384177343908128E-3</v>
          </cell>
          <cell r="P15">
            <v>3.8215893623704256E-2</v>
          </cell>
          <cell r="R15">
            <v>3.8215893623704256E-2</v>
          </cell>
          <cell r="S15">
            <v>3.8215893623704256E-2</v>
          </cell>
          <cell r="T15">
            <v>5.7329316791225438E-2</v>
          </cell>
          <cell r="U15">
            <v>4.1155886496406335E-2</v>
          </cell>
        </row>
        <row r="16">
          <cell r="A16">
            <v>42290</v>
          </cell>
          <cell r="B16">
            <v>1574396.95</v>
          </cell>
          <cell r="C16">
            <v>15705.161</v>
          </cell>
          <cell r="D16">
            <v>100.2471066676744</v>
          </cell>
          <cell r="E16">
            <v>1.7056578677114853E-3</v>
          </cell>
          <cell r="F16">
            <v>4.9598017670132943E-2</v>
          </cell>
          <cell r="H16">
            <v>4.9598017670132943E-2</v>
          </cell>
          <cell r="I16">
            <v>4.9598017670132943E-2</v>
          </cell>
          <cell r="K16">
            <v>14879.40457799998</v>
          </cell>
          <cell r="L16">
            <v>1559517.5454219999</v>
          </cell>
          <cell r="M16">
            <v>15705.161</v>
          </cell>
          <cell r="N16">
            <v>99.3</v>
          </cell>
          <cell r="O16">
            <v>1.4118596208148038E-3</v>
          </cell>
          <cell r="P16">
            <v>3.9681708721599707E-2</v>
          </cell>
          <cell r="R16">
            <v>3.9681708721599707E-2</v>
          </cell>
          <cell r="S16">
            <v>3.9681708721599707E-2</v>
          </cell>
          <cell r="T16">
            <v>5.291244384918059E-2</v>
          </cell>
          <cell r="U16">
            <v>4.5309323640055146E-2</v>
          </cell>
        </row>
        <row r="17">
          <cell r="A17">
            <v>42291</v>
          </cell>
          <cell r="B17">
            <v>1568038.85</v>
          </cell>
          <cell r="C17">
            <v>15705.161</v>
          </cell>
          <cell r="D17">
            <v>99.842265227335147</v>
          </cell>
          <cell r="E17">
            <v>-4.0384351608403479E-3</v>
          </cell>
          <cell r="F17">
            <v>4.5359284130825461E-2</v>
          </cell>
          <cell r="H17">
            <v>4.5359284130825461E-2</v>
          </cell>
          <cell r="I17">
            <v>4.5359284130825461E-2</v>
          </cell>
          <cell r="K17">
            <v>13607.784578000003</v>
          </cell>
          <cell r="L17">
            <v>1554431.0654220001</v>
          </cell>
          <cell r="M17">
            <v>15705.161</v>
          </cell>
          <cell r="N17">
            <v>98.98</v>
          </cell>
          <cell r="O17">
            <v>-3.2225579053373199E-3</v>
          </cell>
          <cell r="P17">
            <v>3.6331274212124454E-2</v>
          </cell>
          <cell r="R17">
            <v>3.6331274212124454E-2</v>
          </cell>
          <cell r="S17">
            <v>3.6331274212124454E-2</v>
          </cell>
          <cell r="T17">
            <v>4.3599112854892041E-2</v>
          </cell>
          <cell r="U17">
            <v>4.5785882551487911E-2</v>
          </cell>
        </row>
        <row r="18">
          <cell r="A18">
            <v>42292</v>
          </cell>
          <cell r="B18">
            <v>1585988.42</v>
          </cell>
          <cell r="C18">
            <v>15705.161</v>
          </cell>
          <cell r="D18">
            <v>100.98517423667289</v>
          </cell>
          <cell r="E18">
            <v>1.1447146223449556E-2</v>
          </cell>
          <cell r="F18">
            <v>5.7325664712311708E-2</v>
          </cell>
          <cell r="H18">
            <v>5.7325664712311708E-2</v>
          </cell>
          <cell r="I18">
            <v>5.7325664712311708E-2</v>
          </cell>
          <cell r="K18">
            <v>17197.698577999952</v>
          </cell>
          <cell r="L18">
            <v>1568790.7214219999</v>
          </cell>
          <cell r="M18">
            <v>15705.161</v>
          </cell>
          <cell r="N18">
            <v>99.89</v>
          </cell>
          <cell r="O18">
            <v>9.1937765205092337E-3</v>
          </cell>
          <cell r="P18">
            <v>4.5859072348445107E-2</v>
          </cell>
          <cell r="R18">
            <v>4.5859072348445107E-2</v>
          </cell>
          <cell r="S18">
            <v>4.5859072348445107E-2</v>
          </cell>
          <cell r="T18">
            <v>5.0029121617640726E-2</v>
          </cell>
          <cell r="U18">
            <v>4.9669933180200597E-2</v>
          </cell>
        </row>
        <row r="19">
          <cell r="A19">
            <v>42293</v>
          </cell>
          <cell r="B19">
            <v>1587473.76</v>
          </cell>
          <cell r="C19">
            <v>15705.161</v>
          </cell>
          <cell r="D19">
            <v>101.07975079020203</v>
          </cell>
          <cell r="E19">
            <v>9.3653899440204746E-4</v>
          </cell>
          <cell r="F19">
            <v>5.8315891427096922E-2</v>
          </cell>
          <cell r="H19">
            <v>5.8315891427096922E-2</v>
          </cell>
          <cell r="I19">
            <v>5.8315891427096922E-2</v>
          </cell>
          <cell r="K19">
            <v>17494.766577999999</v>
          </cell>
          <cell r="L19">
            <v>1569978.993422</v>
          </cell>
          <cell r="M19">
            <v>15705.161</v>
          </cell>
          <cell r="N19">
            <v>99.97</v>
          </cell>
          <cell r="O19">
            <v>8.0088096906605344E-4</v>
          </cell>
          <cell r="P19">
            <v>4.6696680975814031E-2</v>
          </cell>
          <cell r="R19">
            <v>4.6696680975814031E-2</v>
          </cell>
          <cell r="S19">
            <v>4.6696680975814031E-2</v>
          </cell>
          <cell r="T19">
            <v>4.6696680975813365E-2</v>
          </cell>
          <cell r="U19">
            <v>5.2137687040950821E-2</v>
          </cell>
        </row>
        <row r="20">
          <cell r="A20">
            <v>42296</v>
          </cell>
          <cell r="B20">
            <v>1584022.83</v>
          </cell>
          <cell r="C20">
            <v>15705.161</v>
          </cell>
          <cell r="D20">
            <v>100.8600185633245</v>
          </cell>
          <cell r="E20">
            <v>-2.173850105087749E-3</v>
          </cell>
          <cell r="F20">
            <v>5.6015271315301929E-2</v>
          </cell>
          <cell r="H20">
            <v>5.6015271315301929E-2</v>
          </cell>
          <cell r="I20">
            <v>5.6015271315301929E-2</v>
          </cell>
          <cell r="K20">
            <v>16804.580577999983</v>
          </cell>
          <cell r="L20">
            <v>1567218.249422</v>
          </cell>
          <cell r="M20">
            <v>15705.161</v>
          </cell>
          <cell r="N20">
            <v>99.79</v>
          </cell>
          <cell r="O20">
            <v>-1.8005401620485584E-3</v>
          </cell>
          <cell r="P20">
            <v>4.4812061564234229E-2</v>
          </cell>
          <cell r="R20">
            <v>4.4812061564234229E-2</v>
          </cell>
          <cell r="S20">
            <v>4.4812061564234229E-2</v>
          </cell>
          <cell r="T20">
            <v>4.1364267077796057E-2</v>
          </cell>
          <cell r="U20">
            <v>5.286181876016021E-2</v>
          </cell>
        </row>
        <row r="21">
          <cell r="A21">
            <v>42297</v>
          </cell>
          <cell r="B21">
            <v>1585184.95</v>
          </cell>
          <cell r="C21">
            <v>15705.161</v>
          </cell>
          <cell r="D21">
            <v>100.93401462105355</v>
          </cell>
          <cell r="E21">
            <v>7.3365104213807264E-4</v>
          </cell>
          <cell r="F21">
            <v>5.679001801961614E-2</v>
          </cell>
          <cell r="H21">
            <v>5.679001801961614E-2</v>
          </cell>
          <cell r="I21">
            <v>5.679001801961614E-2</v>
          </cell>
          <cell r="K21">
            <v>17037.004577999982</v>
          </cell>
          <cell r="L21">
            <v>1568147.945422</v>
          </cell>
          <cell r="M21">
            <v>15705.161</v>
          </cell>
          <cell r="N21">
            <v>99.85</v>
          </cell>
          <cell r="O21">
            <v>6.0126265156812408E-4</v>
          </cell>
          <cell r="P21">
            <v>4.5440268034760534E-2</v>
          </cell>
          <cell r="R21">
            <v>4.5440268034760534E-2</v>
          </cell>
          <cell r="S21">
            <v>4.5440268034760534E-2</v>
          </cell>
          <cell r="T21">
            <v>3.8947537217183026E-2</v>
          </cell>
          <cell r="U21">
            <v>5.3264860775106455E-2</v>
          </cell>
        </row>
        <row r="22">
          <cell r="A22">
            <v>42298</v>
          </cell>
          <cell r="B22">
            <v>1577761.26</v>
          </cell>
          <cell r="C22">
            <v>15705.161</v>
          </cell>
          <cell r="D22">
            <v>100.46132351015058</v>
          </cell>
          <cell r="E22">
            <v>-4.6831696200496653E-3</v>
          </cell>
          <cell r="F22">
            <v>5.1840891112455045E-2</v>
          </cell>
          <cell r="H22">
            <v>5.1840891112455045E-2</v>
          </cell>
          <cell r="I22">
            <v>5.1840891112455045E-2</v>
          </cell>
          <cell r="K22">
            <v>15552.266577999977</v>
          </cell>
          <cell r="L22">
            <v>1562208.993422</v>
          </cell>
          <cell r="M22">
            <v>15705.161</v>
          </cell>
          <cell r="N22">
            <v>99.47</v>
          </cell>
          <cell r="O22">
            <v>-3.8057085628442344E-3</v>
          </cell>
          <cell r="P22">
            <v>4.1461627054758532E-2</v>
          </cell>
          <cell r="R22">
            <v>4.1461627054758532E-2</v>
          </cell>
          <cell r="S22">
            <v>4.1461627054758532E-2</v>
          </cell>
          <cell r="T22">
            <v>3.3167926618631327E-2</v>
          </cell>
          <cell r="U22">
            <v>5.2460115365003522E-2</v>
          </cell>
        </row>
        <row r="23">
          <cell r="A23">
            <v>42299</v>
          </cell>
          <cell r="B23">
            <v>1577039.19</v>
          </cell>
          <cell r="C23">
            <v>15705.161</v>
          </cell>
          <cell r="D23">
            <v>100.41534690411642</v>
          </cell>
          <cell r="E23">
            <v>-4.5765479119452834E-4</v>
          </cell>
          <cell r="F23">
            <v>5.1359511089063004E-2</v>
          </cell>
          <cell r="H23">
            <v>5.1359511089063004E-2</v>
          </cell>
          <cell r="I23">
            <v>5.1359511089063004E-2</v>
          </cell>
          <cell r="K23">
            <v>15407.852577999969</v>
          </cell>
          <cell r="L23">
            <v>1561631.337422</v>
          </cell>
          <cell r="M23">
            <v>15705.161</v>
          </cell>
          <cell r="N23">
            <v>99.43</v>
          </cell>
          <cell r="O23">
            <v>-4.0213129586796903E-4</v>
          </cell>
          <cell r="P23">
            <v>4.1042822741074181E-2</v>
          </cell>
          <cell r="R23">
            <v>4.1042822741074181E-2</v>
          </cell>
          <cell r="S23">
            <v>4.1042822741074181E-2</v>
          </cell>
          <cell r="T23">
            <v>3.0780538094575149E-2</v>
          </cell>
          <cell r="U23">
            <v>5.1552237013346526E-2</v>
          </cell>
        </row>
        <row r="24">
          <cell r="A24">
            <v>42300</v>
          </cell>
          <cell r="B24">
            <v>1574335.32</v>
          </cell>
          <cell r="C24">
            <v>15705.161</v>
          </cell>
          <cell r="D24">
            <v>100.24318247995039</v>
          </cell>
          <cell r="E24">
            <v>-1.7145230233623909E-3</v>
          </cell>
          <cell r="F24">
            <v>4.9556931001469851E-2</v>
          </cell>
          <cell r="H24">
            <v>4.9556931001469851E-2</v>
          </cell>
          <cell r="I24">
            <v>4.9556931001469851E-2</v>
          </cell>
          <cell r="K24">
            <v>14867.078578000019</v>
          </cell>
          <cell r="L24">
            <v>1559468.2414220001</v>
          </cell>
          <cell r="M24">
            <v>15705.161</v>
          </cell>
          <cell r="N24">
            <v>99.3</v>
          </cell>
          <cell r="O24">
            <v>-1.3074524791311104E-3</v>
          </cell>
          <cell r="P24">
            <v>3.9681708721599707E-2</v>
          </cell>
          <cell r="R24">
            <v>3.9681708721599707E-2</v>
          </cell>
          <cell r="S24">
            <v>3.9681708721599707E-2</v>
          </cell>
          <cell r="T24">
            <v>2.8008983628538431E-2</v>
          </cell>
          <cell r="U24">
            <v>5.0466472434664358E-2</v>
          </cell>
        </row>
        <row r="25">
          <cell r="A25">
            <v>42303</v>
          </cell>
          <cell r="B25">
            <v>1573719.44</v>
          </cell>
          <cell r="C25">
            <v>15705.161</v>
          </cell>
          <cell r="D25">
            <v>100.20396734551144</v>
          </cell>
          <cell r="E25">
            <v>-3.9120001449266528E-4</v>
          </cell>
          <cell r="F25">
            <v>4.9146344314851209E-2</v>
          </cell>
          <cell r="H25">
            <v>4.9146344314851209E-2</v>
          </cell>
          <cell r="I25">
            <v>4.9146344314851209E-2</v>
          </cell>
          <cell r="K25">
            <v>14743.902577999956</v>
          </cell>
          <cell r="L25">
            <v>1558975.537422</v>
          </cell>
          <cell r="M25">
            <v>15705.161</v>
          </cell>
          <cell r="N25">
            <v>99.27</v>
          </cell>
          <cell r="O25">
            <v>-3.0211480362540843E-4</v>
          </cell>
          <cell r="P25">
            <v>3.9367605486336332E-2</v>
          </cell>
          <cell r="R25">
            <v>3.9367605486336332E-2</v>
          </cell>
          <cell r="S25">
            <v>3.9367605486336332E-2</v>
          </cell>
          <cell r="T25">
            <v>2.6243348616162621E-2</v>
          </cell>
          <cell r="U25">
            <v>4.9395520587368735E-2</v>
          </cell>
        </row>
        <row r="26">
          <cell r="A26">
            <v>42304</v>
          </cell>
          <cell r="B26">
            <v>1567616.59</v>
          </cell>
          <cell r="C26">
            <v>15705.161</v>
          </cell>
          <cell r="D26">
            <v>99.815378524295298</v>
          </cell>
          <cell r="E26">
            <v>-3.8779784025542163E-3</v>
          </cell>
          <cell r="F26">
            <v>4.5077777450479362E-2</v>
          </cell>
          <cell r="H26">
            <v>4.5077777450479362E-2</v>
          </cell>
          <cell r="I26">
            <v>4.5077777450479362E-2</v>
          </cell>
          <cell r="K26">
            <v>13523.332577999998</v>
          </cell>
          <cell r="L26">
            <v>1554093.2574220002</v>
          </cell>
          <cell r="M26">
            <v>15705.161</v>
          </cell>
          <cell r="N26">
            <v>98.95</v>
          </cell>
          <cell r="O26">
            <v>-3.2235317820086262E-3</v>
          </cell>
          <cell r="P26">
            <v>3.6017170976861079E-2</v>
          </cell>
          <cell r="R26">
            <v>3.6017170976861079E-2</v>
          </cell>
          <cell r="S26">
            <v>3.6017170976861079E-2</v>
          </cell>
          <cell r="T26">
            <v>2.2746177930301315E-2</v>
          </cell>
          <cell r="U26">
            <v>4.812098908800725E-2</v>
          </cell>
        </row>
        <row r="27">
          <cell r="A27">
            <v>42305</v>
          </cell>
          <cell r="B27">
            <v>1562144.84</v>
          </cell>
          <cell r="C27">
            <v>15705.161</v>
          </cell>
          <cell r="D27">
            <v>99.466973945698498</v>
          </cell>
          <cell r="E27">
            <v>-3.4904899800785039E-3</v>
          </cell>
          <cell r="F27">
            <v>4.1429943939885749E-2</v>
          </cell>
          <cell r="H27">
            <v>4.1429943939885749E-2</v>
          </cell>
          <cell r="I27">
            <v>4.1429943939885749E-2</v>
          </cell>
          <cell r="K27">
            <v>12428.982578000021</v>
          </cell>
          <cell r="L27">
            <v>1549715.857422</v>
          </cell>
          <cell r="M27">
            <v>15705.161</v>
          </cell>
          <cell r="N27">
            <v>98.68</v>
          </cell>
          <cell r="O27">
            <v>-2.728650833754398E-3</v>
          </cell>
          <cell r="P27">
            <v>3.3190241859491154E-2</v>
          </cell>
          <cell r="R27">
            <v>3.3190241859491154E-2</v>
          </cell>
          <cell r="S27">
            <v>3.3190241859491154E-2</v>
          </cell>
          <cell r="T27">
            <v>1.9912823409811153E-2</v>
          </cell>
          <cell r="U27">
            <v>4.684635491191072E-2</v>
          </cell>
        </row>
        <row r="28">
          <cell r="A28">
            <v>42306</v>
          </cell>
          <cell r="B28">
            <v>1549053.08</v>
          </cell>
          <cell r="C28">
            <v>15705.161</v>
          </cell>
          <cell r="D28">
            <v>98.633377906791281</v>
          </cell>
          <cell r="E28">
            <v>-8.3806313376165731E-3</v>
          </cell>
          <cell r="F28">
            <v>3.2702103515770853E-2</v>
          </cell>
          <cell r="H28">
            <v>3.2702103515770853E-2</v>
          </cell>
          <cell r="I28">
            <v>3.2702103515770853E-2</v>
          </cell>
          <cell r="K28">
            <v>9810.6305779999984</v>
          </cell>
          <cell r="L28">
            <v>1539242.449422</v>
          </cell>
          <cell r="M28">
            <v>15705.161</v>
          </cell>
          <cell r="N28">
            <v>98.01</v>
          </cell>
          <cell r="O28">
            <v>-6.7896230239157251E-3</v>
          </cell>
          <cell r="P28">
            <v>2.617526960527683E-2</v>
          </cell>
          <cell r="R28">
            <v>2.617526960527683E-2</v>
          </cell>
          <cell r="S28">
            <v>2.617526960527683E-2</v>
          </cell>
          <cell r="T28">
            <v>1.4956458069107725E-2</v>
          </cell>
          <cell r="U28">
            <v>4.5877475010037319E-2</v>
          </cell>
        </row>
        <row r="29">
          <cell r="A29">
            <v>42307</v>
          </cell>
          <cell r="B29">
            <v>1550518.35</v>
          </cell>
          <cell r="C29">
            <v>15705.161</v>
          </cell>
          <cell r="D29">
            <v>98.726676536458314</v>
          </cell>
          <cell r="E29">
            <v>9.4591335759797168E-4</v>
          </cell>
          <cell r="F29">
            <v>3.3678950229905746E-2</v>
          </cell>
          <cell r="H29">
            <v>3.3678950229905746E-2</v>
          </cell>
          <cell r="I29">
            <v>3.3678950229905746E-2</v>
          </cell>
          <cell r="K29">
            <v>10103.684578000022</v>
          </cell>
          <cell r="L29">
            <v>1540414.665422</v>
          </cell>
          <cell r="M29">
            <v>15705.161</v>
          </cell>
          <cell r="N29">
            <v>98.08</v>
          </cell>
          <cell r="O29">
            <v>7.1421283542494329E-4</v>
          </cell>
          <cell r="P29">
            <v>2.6908177154224555E-2</v>
          </cell>
          <cell r="R29">
            <v>2.6908177154224555E-2</v>
          </cell>
          <cell r="S29">
            <v>2.6908177154224555E-2</v>
          </cell>
          <cell r="T29">
            <v>1.4676290073097675E-2</v>
          </cell>
          <cell r="U29">
            <v>4.4917020963526857E-2</v>
          </cell>
        </row>
        <row r="30">
          <cell r="A30">
            <v>42310</v>
          </cell>
          <cell r="B30">
            <v>1553630.59</v>
          </cell>
          <cell r="C30">
            <v>15705.161</v>
          </cell>
          <cell r="D30">
            <v>98.924843241021222</v>
          </cell>
          <cell r="E30">
            <v>2.0072255191303512E-3</v>
          </cell>
          <cell r="F30">
            <v>2.0072255191303512E-3</v>
          </cell>
          <cell r="H30">
            <v>3.5753776997395237E-2</v>
          </cell>
          <cell r="I30">
            <v>3.5753776997395237E-2</v>
          </cell>
          <cell r="K30">
            <v>10726.132578000004</v>
          </cell>
          <cell r="L30">
            <v>1542904.4574220001</v>
          </cell>
          <cell r="M30">
            <v>15705.161</v>
          </cell>
          <cell r="N30">
            <v>98.24</v>
          </cell>
          <cell r="O30">
            <v>1.6313213703098572E-3</v>
          </cell>
          <cell r="P30">
            <v>1.6313213703098572E-3</v>
          </cell>
          <cell r="R30">
            <v>2.8583394408962404E-2</v>
          </cell>
          <cell r="S30">
            <v>2.8583394408962404E-2</v>
          </cell>
          <cell r="T30">
            <v>1.4912056154869902E-2</v>
          </cell>
          <cell r="U30">
            <v>4.8923886766797042E-2</v>
          </cell>
        </row>
        <row r="31">
          <cell r="A31">
            <v>42311</v>
          </cell>
          <cell r="B31">
            <v>1555468.58</v>
          </cell>
          <cell r="C31">
            <v>15705.161</v>
          </cell>
          <cell r="D31">
            <v>99.041874196641473</v>
          </cell>
          <cell r="E31">
            <v>1.183028972157274E-3</v>
          </cell>
          <cell r="F31">
            <v>3.1926290972303928E-3</v>
          </cell>
          <cell r="H31">
            <v>3.6979103723604467E-2</v>
          </cell>
          <cell r="I31">
            <v>3.6979103723604467E-2</v>
          </cell>
          <cell r="K31">
            <v>11093.730577999982</v>
          </cell>
          <cell r="L31">
            <v>1544374.8494220001</v>
          </cell>
          <cell r="M31">
            <v>15705.161</v>
          </cell>
          <cell r="N31">
            <v>98.34</v>
          </cell>
          <cell r="O31">
            <v>1.0179153094462823E-3</v>
          </cell>
          <cell r="P31">
            <v>2.6508972267538233E-3</v>
          </cell>
          <cell r="R31">
            <v>2.9630405193173504E-2</v>
          </cell>
          <cell r="S31">
            <v>2.9630405193173504E-2</v>
          </cell>
          <cell r="T31">
            <v>1.4814105308019521E-2</v>
          </cell>
          <cell r="U31">
            <v>5.1680719861268223E-2</v>
          </cell>
        </row>
        <row r="32">
          <cell r="A32">
            <v>42312</v>
          </cell>
          <cell r="B32">
            <v>1567825.19</v>
          </cell>
          <cell r="C32">
            <v>15705.161</v>
          </cell>
          <cell r="D32">
            <v>99.828660782274056</v>
          </cell>
          <cell r="E32">
            <v>7.943979170572435E-3</v>
          </cell>
          <cell r="F32">
            <v>1.1161970446850855E-2</v>
          </cell>
          <cell r="H32">
            <v>4.521684412390381E-2</v>
          </cell>
          <cell r="I32">
            <v>4.521684412390381E-2</v>
          </cell>
          <cell r="K32">
            <v>13565.052577999984</v>
          </cell>
          <cell r="L32">
            <v>1554260.1374220001</v>
          </cell>
          <cell r="M32">
            <v>15705.161</v>
          </cell>
          <cell r="N32">
            <v>98.96</v>
          </cell>
          <cell r="O32">
            <v>6.3046573113685334E-3</v>
          </cell>
          <cell r="P32">
            <v>8.97226753670477E-3</v>
          </cell>
          <cell r="R32">
            <v>3.6121872055282056E-2</v>
          </cell>
          <cell r="S32">
            <v>3.6121872055282056E-2</v>
          </cell>
          <cell r="T32">
            <v>1.733687050702315E-2</v>
          </cell>
          <cell r="U32">
            <v>5.2482831975009157E-2</v>
          </cell>
        </row>
        <row r="33">
          <cell r="A33">
            <v>42313</v>
          </cell>
          <cell r="B33">
            <v>1573161.75</v>
          </cell>
          <cell r="C33">
            <v>15705.161</v>
          </cell>
          <cell r="D33">
            <v>100.16845736251923</v>
          </cell>
          <cell r="E33">
            <v>3.4037978430490057E-3</v>
          </cell>
          <cell r="F33">
            <v>1.4603761380830971E-2</v>
          </cell>
          <cell r="H33">
            <v>4.877455096345118E-2</v>
          </cell>
          <cell r="I33">
            <v>4.877455096345118E-2</v>
          </cell>
          <cell r="K33">
            <v>14632.364577999973</v>
          </cell>
          <cell r="L33">
            <v>1558529.385422</v>
          </cell>
          <cell r="M33">
            <v>15705.161</v>
          </cell>
          <cell r="N33">
            <v>99.24</v>
          </cell>
          <cell r="O33">
            <v>2.8294260307195618E-3</v>
          </cell>
          <cell r="P33">
            <v>1.1827079934747076E-2</v>
          </cell>
          <cell r="R33">
            <v>3.905350225107318E-2</v>
          </cell>
          <cell r="S33">
            <v>3.905350225107318E-2</v>
          </cell>
          <cell r="T33">
            <v>1.8022798536946993E-2</v>
          </cell>
          <cell r="U33">
            <v>5.2628122169467821E-2</v>
          </cell>
        </row>
        <row r="34">
          <cell r="A34">
            <v>42314</v>
          </cell>
          <cell r="B34">
            <v>1567651.2</v>
          </cell>
          <cell r="C34">
            <v>15705.161</v>
          </cell>
          <cell r="D34">
            <v>99.817582258469045</v>
          </cell>
          <cell r="E34">
            <v>-3.5028502313890764E-3</v>
          </cell>
          <cell r="F34">
            <v>1.1049756360509866E-2</v>
          </cell>
          <cell r="H34">
            <v>4.5100850784933977E-2</v>
          </cell>
          <cell r="I34">
            <v>4.5100850784933977E-2</v>
          </cell>
          <cell r="K34">
            <v>13530.254577999978</v>
          </cell>
          <cell r="L34">
            <v>1554120.945422</v>
          </cell>
          <cell r="M34">
            <v>15705.161</v>
          </cell>
          <cell r="N34">
            <v>98.96</v>
          </cell>
          <cell r="O34">
            <v>-2.8214429665457397E-3</v>
          </cell>
          <cell r="P34">
            <v>8.97226753670477E-3</v>
          </cell>
          <cell r="R34">
            <v>3.6121872055282056E-2</v>
          </cell>
          <cell r="S34">
            <v>3.6121872055282056E-2</v>
          </cell>
          <cell r="T34">
            <v>1.605255480814094E-2</v>
          </cell>
          <cell r="U34">
            <v>5.3091718496070091E-2</v>
          </cell>
        </row>
        <row r="35">
          <cell r="A35">
            <v>42317</v>
          </cell>
          <cell r="B35">
            <v>1571031.14</v>
          </cell>
          <cell r="C35">
            <v>15705.161</v>
          </cell>
          <cell r="D35">
            <v>100.03279431519358</v>
          </cell>
          <cell r="E35">
            <v>2.1560535915132739E-3</v>
          </cell>
          <cell r="F35">
            <v>1.3229633818909514E-2</v>
          </cell>
          <cell r="H35">
            <v>4.7354144227762296E-2</v>
          </cell>
          <cell r="I35">
            <v>4.7354144227762296E-2</v>
          </cell>
          <cell r="K35">
            <v>14206.242577999981</v>
          </cell>
          <cell r="L35">
            <v>1556824.8974219998</v>
          </cell>
          <cell r="M35">
            <v>15705.161</v>
          </cell>
          <cell r="N35">
            <v>99.13</v>
          </cell>
          <cell r="O35">
            <v>1.7178658043655037E-3</v>
          </cell>
          <cell r="P35">
            <v>1.070554649265909E-2</v>
          </cell>
          <cell r="R35">
            <v>3.7901790388440881E-2</v>
          </cell>
          <cell r="S35">
            <v>3.7901790388440881E-2</v>
          </cell>
          <cell r="T35">
            <v>1.6241865765763919E-2</v>
          </cell>
          <cell r="U35">
            <v>5.3178351506333849E-2</v>
          </cell>
        </row>
        <row r="36">
          <cell r="A36">
            <v>42318</v>
          </cell>
          <cell r="B36">
            <v>1561383.97</v>
          </cell>
          <cell r="C36">
            <v>15705.161</v>
          </cell>
          <cell r="D36">
            <v>99.418526814210949</v>
          </cell>
          <cell r="E36">
            <v>-6.1406612220302748E-3</v>
          </cell>
          <cell r="F36">
            <v>7.0077338975058634E-3</v>
          </cell>
          <cell r="H36">
            <v>4.0922697248570339E-2</v>
          </cell>
          <cell r="I36">
            <v>4.0922697248570339E-2</v>
          </cell>
          <cell r="K36">
            <v>12276.808577999993</v>
          </cell>
          <cell r="L36">
            <v>1549107.161422</v>
          </cell>
          <cell r="M36">
            <v>15705.161</v>
          </cell>
          <cell r="N36">
            <v>98.64</v>
          </cell>
          <cell r="O36">
            <v>-4.9430041359830312E-3</v>
          </cell>
          <cell r="P36">
            <v>5.7096247960848334E-3</v>
          </cell>
          <cell r="R36">
            <v>3.2771437545806581E-2</v>
          </cell>
          <cell r="S36">
            <v>3.2771437545806581E-2</v>
          </cell>
          <cell r="T36">
            <v>1.3559292519914834E-2</v>
          </cell>
          <cell r="U36">
            <v>5.3890353304886007E-2</v>
          </cell>
        </row>
        <row r="37">
          <cell r="A37">
            <v>42319</v>
          </cell>
          <cell r="B37">
            <v>1565143.63</v>
          </cell>
          <cell r="C37">
            <v>15705.161</v>
          </cell>
          <cell r="D37">
            <v>99.657916910243699</v>
          </cell>
          <cell r="E37">
            <v>2.4079022663463512E-3</v>
          </cell>
          <cell r="F37">
            <v>9.4325101021859314E-3</v>
          </cell>
          <cell r="H37">
            <v>4.3429137370366355E-2</v>
          </cell>
          <cell r="I37">
            <v>4.3429137370366355E-2</v>
          </cell>
          <cell r="K37">
            <v>13028.740577999954</v>
          </cell>
          <cell r="L37">
            <v>1552114.8894219999</v>
          </cell>
          <cell r="M37">
            <v>15705.161</v>
          </cell>
          <cell r="N37">
            <v>98.83</v>
          </cell>
          <cell r="O37">
            <v>1.9261962692620482E-3</v>
          </cell>
          <cell r="P37">
            <v>7.6468189233278583E-3</v>
          </cell>
          <cell r="R37">
            <v>3.4760758035807804E-2</v>
          </cell>
          <cell r="S37">
            <v>3.4760758035807804E-2</v>
          </cell>
          <cell r="T37">
            <v>1.3902853510700197E-2</v>
          </cell>
          <cell r="U37">
            <v>5.4168919227042436E-2</v>
          </cell>
        </row>
        <row r="38">
          <cell r="A38">
            <v>42320</v>
          </cell>
          <cell r="B38">
            <v>1562749.1</v>
          </cell>
          <cell r="C38">
            <v>15705.161</v>
          </cell>
          <cell r="D38">
            <v>99.50544919596814</v>
          </cell>
          <cell r="E38">
            <v>-1.5299107085779973E-3</v>
          </cell>
          <cell r="F38">
            <v>7.8881684953937548E-3</v>
          </cell>
          <cell r="H38">
            <v>4.1832783959461217E-2</v>
          </cell>
          <cell r="I38">
            <v>4.1832783959461217E-2</v>
          </cell>
          <cell r="K38">
            <v>12549.834578000022</v>
          </cell>
          <cell r="L38">
            <v>1550199.2654220001</v>
          </cell>
          <cell r="M38">
            <v>15705.161</v>
          </cell>
          <cell r="N38">
            <v>98.71</v>
          </cell>
          <cell r="O38">
            <v>-1.2142062126885289E-3</v>
          </cell>
          <cell r="P38">
            <v>6.4233278955954098E-3</v>
          </cell>
          <cell r="R38">
            <v>3.3504345094754306E-2</v>
          </cell>
          <cell r="S38">
            <v>3.3504345094754306E-2</v>
          </cell>
          <cell r="T38">
            <v>1.2968092516956631E-2</v>
          </cell>
          <cell r="U38">
            <v>5.4510053083376843E-2</v>
          </cell>
        </row>
        <row r="39">
          <cell r="A39">
            <v>42321</v>
          </cell>
          <cell r="B39">
            <v>1557327.74</v>
          </cell>
          <cell r="C39">
            <v>15705.161</v>
          </cell>
          <cell r="D39">
            <v>99.160253116793896</v>
          </cell>
          <cell r="E39">
            <v>-3.4691173394374442E-3</v>
          </cell>
          <cell r="F39">
            <v>4.3916861738526602E-3</v>
          </cell>
          <cell r="H39">
            <v>3.8218543783832937E-2</v>
          </cell>
          <cell r="I39">
            <v>3.8218543783832937E-2</v>
          </cell>
          <cell r="K39">
            <v>11465.562577999974</v>
          </cell>
          <cell r="L39">
            <v>1545862.1774220001</v>
          </cell>
          <cell r="M39">
            <v>15705.161</v>
          </cell>
          <cell r="N39">
            <v>98.43</v>
          </cell>
          <cell r="O39">
            <v>-2.8365920372808162E-3</v>
          </cell>
          <cell r="P39">
            <v>3.5685154975531042E-3</v>
          </cell>
          <cell r="R39">
            <v>3.0572714898963405E-2</v>
          </cell>
          <cell r="S39">
            <v>3.0572714898963405E-2</v>
          </cell>
          <cell r="T39">
            <v>1.1463672927575885E-2</v>
          </cell>
          <cell r="U39">
            <v>5.5132607168206185E-2</v>
          </cell>
        </row>
        <row r="40">
          <cell r="A40">
            <v>42324</v>
          </cell>
          <cell r="B40">
            <v>1558351.89</v>
          </cell>
          <cell r="C40">
            <v>15705.161</v>
          </cell>
          <cell r="D40">
            <v>99.225464164296042</v>
          </cell>
          <cell r="E40">
            <v>6.5763292702913922E-4</v>
          </cell>
          <cell r="F40">
            <v>5.0522072183147859E-3</v>
          </cell>
          <cell r="H40">
            <v>3.8901310483677509E-2</v>
          </cell>
          <cell r="I40">
            <v>3.8901310483677509E-2</v>
          </cell>
          <cell r="K40">
            <v>11670.392577999944</v>
          </cell>
          <cell r="L40">
            <v>1546681.4974219999</v>
          </cell>
          <cell r="M40">
            <v>15705.161</v>
          </cell>
          <cell r="N40">
            <v>98.48</v>
          </cell>
          <cell r="O40">
            <v>5.0797521080969688E-4</v>
          </cell>
          <cell r="P40">
            <v>4.0783034257749762E-3</v>
          </cell>
          <cell r="R40">
            <v>3.1096220291068954E-2</v>
          </cell>
          <cell r="S40">
            <v>3.1096220291068954E-2</v>
          </cell>
          <cell r="T40">
            <v>1.1306597845248234E-2</v>
          </cell>
          <cell r="U40">
            <v>5.5556659852064552E-2</v>
          </cell>
        </row>
        <row r="41">
          <cell r="A41">
            <v>42325</v>
          </cell>
          <cell r="B41">
            <v>1569840</v>
          </cell>
          <cell r="C41">
            <v>15705.161</v>
          </cell>
          <cell r="D41">
            <v>99.956950457241419</v>
          </cell>
          <cell r="E41">
            <v>7.3719614123870514E-3</v>
          </cell>
          <cell r="F41">
            <v>1.2461413307362612E-2</v>
          </cell>
          <cell r="H41">
            <v>4.6560050855841473E-2</v>
          </cell>
          <cell r="I41">
            <v>4.6560050855841473E-2</v>
          </cell>
          <cell r="K41">
            <v>13968.014578000006</v>
          </cell>
          <cell r="L41">
            <v>1555871.9854220001</v>
          </cell>
          <cell r="M41">
            <v>15705.161</v>
          </cell>
          <cell r="N41">
            <v>99.07</v>
          </cell>
          <cell r="O41">
            <v>5.9910641754670202E-3</v>
          </cell>
          <cell r="P41">
            <v>1.0093800978792755E-2</v>
          </cell>
          <cell r="R41">
            <v>3.7273583917914133E-2</v>
          </cell>
          <cell r="S41">
            <v>3.7273583917914133E-2</v>
          </cell>
          <cell r="T41">
            <v>1.3153796463001299E-2</v>
          </cell>
          <cell r="U41">
            <v>5.5262697249064907E-2</v>
          </cell>
        </row>
        <row r="42">
          <cell r="A42">
            <v>42326</v>
          </cell>
          <cell r="B42">
            <v>1565426.47</v>
          </cell>
          <cell r="C42">
            <v>15705.161</v>
          </cell>
          <cell r="D42">
            <v>99.67592627671884</v>
          </cell>
          <cell r="E42">
            <v>-2.8114521225094391E-3</v>
          </cell>
          <cell r="F42">
            <v>9.614926517960809E-3</v>
          </cell>
          <cell r="H42">
            <v>4.3617697379529252E-2</v>
          </cell>
          <cell r="I42">
            <v>4.3617697379529252E-2</v>
          </cell>
          <cell r="K42">
            <v>13085.308577999973</v>
          </cell>
          <cell r="L42">
            <v>1552341.161422</v>
          </cell>
          <cell r="M42">
            <v>15705.161</v>
          </cell>
          <cell r="N42">
            <v>98.84</v>
          </cell>
          <cell r="O42">
            <v>-2.3215907943876513E-3</v>
          </cell>
          <cell r="P42">
            <v>7.7487765089723215E-3</v>
          </cell>
          <cell r="R42">
            <v>3.4865459114228781E-2</v>
          </cell>
          <cell r="S42">
            <v>3.4865459114228781E-2</v>
          </cell>
          <cell r="T42">
            <v>1.195250254910718E-2</v>
          </cell>
          <cell r="U42">
            <v>5.5157235053490065E-2</v>
          </cell>
        </row>
        <row r="43">
          <cell r="A43">
            <v>42327</v>
          </cell>
          <cell r="B43">
            <v>1583070.68</v>
          </cell>
          <cell r="C43">
            <v>15705.161</v>
          </cell>
          <cell r="D43">
            <v>100.79939199604512</v>
          </cell>
          <cell r="E43">
            <v>1.1271184139361123E-2</v>
          </cell>
          <cell r="F43">
            <v>2.0994482264592218E-2</v>
          </cell>
          <cell r="H43">
            <v>5.5380504617789983E-2</v>
          </cell>
          <cell r="I43">
            <v>5.5380504617789983E-2</v>
          </cell>
          <cell r="K43">
            <v>16614.150577999968</v>
          </cell>
          <cell r="L43">
            <v>1566456.5294220001</v>
          </cell>
          <cell r="M43">
            <v>15705.161</v>
          </cell>
          <cell r="N43">
            <v>99.74</v>
          </cell>
          <cell r="O43">
            <v>9.1056252529340131E-3</v>
          </cell>
          <cell r="P43">
            <v>1.6924959216965796E-2</v>
          </cell>
          <cell r="R43">
            <v>4.4288556172128457E-2</v>
          </cell>
          <cell r="S43">
            <v>4.4288556172128457E-2</v>
          </cell>
          <cell r="T43">
            <v>1.4760673175445049E-2</v>
          </cell>
          <cell r="U43">
            <v>5.4455977166574895E-2</v>
          </cell>
        </row>
        <row r="44">
          <cell r="A44">
            <v>42328</v>
          </cell>
          <cell r="B44">
            <v>1589145.91</v>
          </cell>
          <cell r="C44">
            <v>15705.161</v>
          </cell>
          <cell r="D44">
            <v>101.18622215970915</v>
          </cell>
          <cell r="E44">
            <v>3.8376239777240251E-3</v>
          </cell>
          <cell r="F44">
            <v>2.4912675170854826E-2</v>
          </cell>
          <cell r="H44">
            <v>5.9430658147933579E-2</v>
          </cell>
          <cell r="I44">
            <v>5.9430658147933579E-2</v>
          </cell>
          <cell r="K44">
            <v>17829.196577999955</v>
          </cell>
          <cell r="L44">
            <v>1571316.7134219999</v>
          </cell>
          <cell r="M44">
            <v>15705.161</v>
          </cell>
          <cell r="N44">
            <v>100.05</v>
          </cell>
          <cell r="O44">
            <v>3.1080810106276502E-3</v>
          </cell>
          <cell r="P44">
            <v>2.0085644371941269E-2</v>
          </cell>
          <cell r="R44">
            <v>4.7534289603182733E-2</v>
          </cell>
          <cell r="S44">
            <v>4.7534289603182733E-2</v>
          </cell>
          <cell r="T44">
            <v>1.5414051293177522E-2</v>
          </cell>
          <cell r="U44">
            <v>5.370866008613083E-2</v>
          </cell>
        </row>
        <row r="45">
          <cell r="A45">
            <v>42331</v>
          </cell>
          <cell r="B45">
            <v>1582661.08</v>
          </cell>
          <cell r="C45">
            <v>15705.161</v>
          </cell>
          <cell r="D45">
            <v>100.77331139744444</v>
          </cell>
          <cell r="E45">
            <v>-4.0807014379188322E-3</v>
          </cell>
          <cell r="F45">
            <v>2.073031254354385E-2</v>
          </cell>
          <cell r="H45">
            <v>5.5107437937853998E-2</v>
          </cell>
          <cell r="I45">
            <v>5.5107437937853998E-2</v>
          </cell>
          <cell r="K45">
            <v>16532.230577999984</v>
          </cell>
          <cell r="L45">
            <v>1566128.8494220001</v>
          </cell>
          <cell r="M45">
            <v>15705.161</v>
          </cell>
          <cell r="N45">
            <v>99.72</v>
          </cell>
          <cell r="O45">
            <v>-3.2983508245877369E-3</v>
          </cell>
          <cell r="P45">
            <v>1.6721044045677091E-2</v>
          </cell>
          <cell r="R45">
            <v>4.4079154015286282E-2</v>
          </cell>
          <cell r="S45">
            <v>4.4079154015286282E-2</v>
          </cell>
          <cell r="T45">
            <v>1.3917634310772087E-2</v>
          </cell>
          <cell r="U45">
            <v>5.3067488071452971E-2</v>
          </cell>
        </row>
        <row r="46">
          <cell r="A46">
            <v>42332</v>
          </cell>
          <cell r="B46">
            <v>1591726.5</v>
          </cell>
          <cell r="C46">
            <v>15705.161</v>
          </cell>
          <cell r="D46">
            <v>101.35053693496043</v>
          </cell>
          <cell r="E46">
            <v>5.7279604045106236E-3</v>
          </cell>
          <cell r="F46">
            <v>2.6577015357476919E-2</v>
          </cell>
          <cell r="H46">
            <v>6.1151051564866776E-2</v>
          </cell>
          <cell r="I46">
            <v>6.1151051564866776E-2</v>
          </cell>
          <cell r="K46">
            <v>18345.314578000005</v>
          </cell>
          <cell r="L46">
            <v>1573381.185422</v>
          </cell>
          <cell r="M46">
            <v>15705.161</v>
          </cell>
          <cell r="N46">
            <v>100.18</v>
          </cell>
          <cell r="O46">
            <v>4.6129161652628259E-3</v>
          </cell>
          <cell r="P46">
            <v>2.1411092985318181E-2</v>
          </cell>
          <cell r="R46">
            <v>4.889540362265743E-2</v>
          </cell>
          <cell r="S46">
            <v>4.889540362265743E-2</v>
          </cell>
          <cell r="T46">
            <v>1.5042193906182888E-2</v>
          </cell>
          <cell r="U46">
            <v>5.2365820258178104E-2</v>
          </cell>
        </row>
        <row r="47">
          <cell r="A47">
            <v>42333</v>
          </cell>
          <cell r="B47">
            <v>1587534.49</v>
          </cell>
          <cell r="C47">
            <v>15705.161</v>
          </cell>
          <cell r="D47">
            <v>101.08361767192326</v>
          </cell>
          <cell r="E47">
            <v>-2.6336245579878792E-3</v>
          </cell>
          <cell r="F47">
            <v>2.3873396919165568E-2</v>
          </cell>
          <cell r="H47">
            <v>5.8356378095730799E-2</v>
          </cell>
          <cell r="I47">
            <v>5.8356378095730799E-2</v>
          </cell>
          <cell r="K47">
            <v>17506.912577999992</v>
          </cell>
          <cell r="L47">
            <v>1570027.577422</v>
          </cell>
          <cell r="M47">
            <v>15705.161</v>
          </cell>
          <cell r="N47">
            <v>99.97</v>
          </cell>
          <cell r="O47">
            <v>-2.0962267917749022E-3</v>
          </cell>
          <cell r="P47">
            <v>1.926998368678623E-2</v>
          </cell>
          <cell r="R47">
            <v>4.6696680975814031E-2</v>
          </cell>
          <cell r="S47">
            <v>4.6696680975814031E-2</v>
          </cell>
          <cell r="T47">
            <v>1.4006715289397675E-2</v>
          </cell>
          <cell r="U47">
            <v>5.1712447234768734E-2</v>
          </cell>
        </row>
        <row r="48">
          <cell r="A48">
            <v>42334</v>
          </cell>
          <cell r="B48">
            <v>1591130.31</v>
          </cell>
          <cell r="C48">
            <v>15705.161</v>
          </cell>
          <cell r="D48">
            <v>101.31257552851575</v>
          </cell>
          <cell r="E48">
            <v>2.2650342544683344E-3</v>
          </cell>
          <cell r="F48">
            <v>2.6192505235426378E-2</v>
          </cell>
          <cell r="H48">
            <v>6.0753591545552821E-2</v>
          </cell>
          <cell r="I48">
            <v>6.0753591545552821E-2</v>
          </cell>
          <cell r="K48">
            <v>18226.076577999978</v>
          </cell>
          <cell r="L48">
            <v>1572904.233422</v>
          </cell>
          <cell r="M48">
            <v>15705.161</v>
          </cell>
          <cell r="N48">
            <v>100.15</v>
          </cell>
          <cell r="O48">
            <v>1.8005401620486694E-3</v>
          </cell>
          <cell r="P48">
            <v>2.1105220228385013E-2</v>
          </cell>
          <cell r="R48">
            <v>4.8581300387394055E-2</v>
          </cell>
          <cell r="S48">
            <v>4.8581300387394055E-2</v>
          </cell>
          <cell r="T48">
            <v>1.421647488236033E-2</v>
          </cell>
          <cell r="U48">
            <v>5.1064121925558037E-2</v>
          </cell>
        </row>
        <row r="49">
          <cell r="A49">
            <v>42335</v>
          </cell>
          <cell r="B49">
            <v>1576416.61</v>
          </cell>
          <cell r="C49">
            <v>15705.161</v>
          </cell>
          <cell r="D49">
            <v>100.37570515832344</v>
          </cell>
          <cell r="E49">
            <v>-9.2473255694562884E-3</v>
          </cell>
          <cell r="F49">
            <v>1.6702969042578619E-2</v>
          </cell>
          <cell r="H49">
            <v>5.0944457735561111E-2</v>
          </cell>
          <cell r="I49">
            <v>5.0944457735561111E-2</v>
          </cell>
          <cell r="K49">
            <v>15283.336578000013</v>
          </cell>
          <cell r="L49">
            <v>1561133.273422</v>
          </cell>
          <cell r="M49">
            <v>15705.161</v>
          </cell>
          <cell r="N49">
            <v>99.4</v>
          </cell>
          <cell r="O49">
            <v>-7.4887668497254367E-3</v>
          </cell>
          <cell r="P49">
            <v>1.3458401305057155E-2</v>
          </cell>
          <cell r="R49">
            <v>4.0728719505810806E-2</v>
          </cell>
          <cell r="S49">
            <v>4.0728719505810806E-2</v>
          </cell>
          <cell r="T49">
            <v>1.1635084713262245E-2</v>
          </cell>
          <cell r="U49">
            <v>5.0641580624141001E-2</v>
          </cell>
        </row>
        <row r="50">
          <cell r="A50">
            <v>42338</v>
          </cell>
          <cell r="B50">
            <v>1570605.2</v>
          </cell>
          <cell r="C50">
            <v>15705.161</v>
          </cell>
          <cell r="D50">
            <v>100.00567329427568</v>
          </cell>
          <cell r="E50">
            <v>-3.6864683885817762E-3</v>
          </cell>
          <cell r="F50">
            <v>1.2954925686625929E-2</v>
          </cell>
          <cell r="H50">
            <v>4.7070184213963806E-2</v>
          </cell>
          <cell r="I50">
            <v>4.7070184213963806E-2</v>
          </cell>
          <cell r="K50">
            <v>14121.054577999974</v>
          </cell>
          <cell r="L50">
            <v>1556484.145422</v>
          </cell>
          <cell r="M50">
            <v>15705.161</v>
          </cell>
          <cell r="N50">
            <v>99.11</v>
          </cell>
          <cell r="O50">
            <v>-2.9175050301811778E-3</v>
          </cell>
          <cell r="P50">
            <v>1.0501631321370386E-2</v>
          </cell>
          <cell r="R50">
            <v>3.7692388231598706E-2</v>
          </cell>
          <cell r="S50">
            <v>3.7692388231598706E-2</v>
          </cell>
          <cell r="T50">
            <v>1.0517377158848262E-2</v>
          </cell>
          <cell r="U50">
            <v>5.0386821301490345E-2</v>
          </cell>
        </row>
        <row r="51">
          <cell r="A51">
            <v>42339</v>
          </cell>
          <cell r="B51">
            <v>1583399.22</v>
          </cell>
          <cell r="C51">
            <v>15705.161</v>
          </cell>
          <cell r="D51">
            <v>100.82031123399499</v>
          </cell>
          <cell r="E51">
            <v>8.1459172553357551E-3</v>
          </cell>
          <cell r="F51">
            <v>8.1459172553357551E-3</v>
          </cell>
          <cell r="H51">
            <v>5.5599531295099869E-2</v>
          </cell>
          <cell r="I51">
            <v>5.5599531295099869E-2</v>
          </cell>
          <cell r="K51">
            <v>16679.85857799997</v>
          </cell>
          <cell r="L51">
            <v>1566719.361422</v>
          </cell>
          <cell r="M51">
            <v>15705.161</v>
          </cell>
          <cell r="N51">
            <v>99.76</v>
          </cell>
          <cell r="O51">
            <v>6.5583694884472354E-3</v>
          </cell>
          <cell r="P51">
            <v>6.5583694884472354E-3</v>
          </cell>
          <cell r="R51">
            <v>4.4497958328970855E-2</v>
          </cell>
          <cell r="S51">
            <v>4.4497958328970855E-2</v>
          </cell>
          <cell r="T51">
            <v>1.2133843615842466E-2</v>
          </cell>
          <cell r="U51">
            <v>5.0404356295200431E-2</v>
          </cell>
        </row>
        <row r="52">
          <cell r="A52">
            <v>42340</v>
          </cell>
          <cell r="B52">
            <v>1603788.17</v>
          </cell>
          <cell r="C52">
            <v>15705.161</v>
          </cell>
          <cell r="D52">
            <v>102.11854370674709</v>
          </cell>
          <cell r="E52">
            <v>1.2876695745751343E-2</v>
          </cell>
          <cell r="F52">
            <v>2.1127505499153987E-2</v>
          </cell>
          <cell r="H52">
            <v>6.9192165288944452E-2</v>
          </cell>
          <cell r="I52">
            <v>6.9192165288944452E-2</v>
          </cell>
          <cell r="K52">
            <v>20757.648577999953</v>
          </cell>
          <cell r="L52">
            <v>1583030.5214219999</v>
          </cell>
          <cell r="M52">
            <v>15705.161</v>
          </cell>
          <cell r="N52">
            <v>100.8</v>
          </cell>
          <cell r="O52">
            <v>1.0425020048115297E-2</v>
          </cell>
          <cell r="P52">
            <v>1.7051760669962723E-2</v>
          </cell>
          <cell r="R52">
            <v>5.5386870484765982E-2</v>
          </cell>
          <cell r="S52">
            <v>5.5386870484765982E-2</v>
          </cell>
          <cell r="T52">
            <v>1.4766833554617165E-2</v>
          </cell>
          <cell r="U52">
            <v>4.9873235684412313E-2</v>
          </cell>
        </row>
        <row r="53">
          <cell r="A53">
            <v>42341</v>
          </cell>
          <cell r="B53">
            <v>1609328.73</v>
          </cell>
          <cell r="C53">
            <v>15705.161</v>
          </cell>
          <cell r="D53">
            <v>102.47132964762348</v>
          </cell>
          <cell r="E53">
            <v>3.4546707000588928E-3</v>
          </cell>
          <cell r="F53">
            <v>2.4655164773426108E-2</v>
          </cell>
          <cell r="H53">
            <v>7.2885872135100671E-2</v>
          </cell>
          <cell r="I53">
            <v>7.2885872135100671E-2</v>
          </cell>
          <cell r="K53">
            <v>21865.760577999983</v>
          </cell>
          <cell r="L53">
            <v>1587462.969422</v>
          </cell>
          <cell r="M53">
            <v>15705.161</v>
          </cell>
          <cell r="N53">
            <v>101.08</v>
          </cell>
          <cell r="O53">
            <v>2.7777777777777679E-3</v>
          </cell>
          <cell r="P53">
            <v>1.987690444960144E-2</v>
          </cell>
          <cell r="R53">
            <v>5.8318500680556884E-2</v>
          </cell>
          <cell r="S53">
            <v>5.8318500680556884E-2</v>
          </cell>
          <cell r="T53">
            <v>1.5210244132049411E-2</v>
          </cell>
          <cell r="U53">
            <v>4.9319677777171174E-2</v>
          </cell>
        </row>
        <row r="54">
          <cell r="A54">
            <v>42342</v>
          </cell>
          <cell r="B54">
            <v>1589945.58</v>
          </cell>
          <cell r="C54">
            <v>15705.161</v>
          </cell>
          <cell r="D54">
            <v>101.23713981665009</v>
          </cell>
          <cell r="E54">
            <v>-1.2044245304686729E-2</v>
          </cell>
          <cell r="F54">
            <v>1.2313966616180894E-2</v>
          </cell>
          <cell r="H54">
            <v>5.9963771507172803E-2</v>
          </cell>
          <cell r="I54">
            <v>5.9963771507172803E-2</v>
          </cell>
          <cell r="K54">
            <v>17989.130578</v>
          </cell>
          <cell r="L54">
            <v>1571956.449422</v>
          </cell>
          <cell r="M54">
            <v>15705.161</v>
          </cell>
          <cell r="N54">
            <v>100.09</v>
          </cell>
          <cell r="O54">
            <v>-9.7942223981004606E-3</v>
          </cell>
          <cell r="P54">
            <v>9.8880032287358421E-3</v>
          </cell>
          <cell r="R54">
            <v>4.7953093916867306E-2</v>
          </cell>
          <cell r="S54">
            <v>4.7953093916867306E-2</v>
          </cell>
          <cell r="T54">
            <v>1.2241157703485328E-2</v>
          </cell>
          <cell r="U54">
            <v>4.9104713206239846E-2</v>
          </cell>
        </row>
        <row r="55">
          <cell r="A55">
            <v>42345</v>
          </cell>
          <cell r="B55">
            <v>1580875.66</v>
          </cell>
          <cell r="C55">
            <v>15705.161</v>
          </cell>
          <cell r="D55">
            <v>100.65962774912018</v>
          </cell>
          <cell r="E55">
            <v>-5.7045474474667346E-3</v>
          </cell>
          <cell r="F55">
            <v>6.5391735618856028E-3</v>
          </cell>
          <cell r="H55">
            <v>5.3917157880014388E-2</v>
          </cell>
          <cell r="I55">
            <v>5.3917157880014388E-2</v>
          </cell>
          <cell r="K55">
            <v>16175.14657799998</v>
          </cell>
          <cell r="L55">
            <v>1564700.513422</v>
          </cell>
          <cell r="M55">
            <v>15705.161</v>
          </cell>
          <cell r="N55">
            <v>99.63</v>
          </cell>
          <cell r="O55">
            <v>-4.5958637226496402E-3</v>
          </cell>
          <cell r="P55">
            <v>5.2466955907577439E-3</v>
          </cell>
          <cell r="R55">
            <v>4.313684430949638E-2</v>
          </cell>
          <cell r="S55">
            <v>4.313684430949638E-2</v>
          </cell>
          <cell r="T55">
            <v>1.0782467028079168E-2</v>
          </cell>
          <cell r="U55">
            <v>4.9197802262665277E-2</v>
          </cell>
        </row>
        <row r="56">
          <cell r="A56">
            <v>42346</v>
          </cell>
          <cell r="B56">
            <v>1564060.28</v>
          </cell>
          <cell r="C56">
            <v>15705.161</v>
          </cell>
          <cell r="D56">
            <v>99.588936401225055</v>
          </cell>
          <cell r="E56">
            <v>-1.0636750520910621E-2</v>
          </cell>
          <cell r="F56">
            <v>-4.1671325168157747E-3</v>
          </cell>
          <cell r="H56">
            <v>4.270690400193744E-2</v>
          </cell>
          <cell r="I56">
            <v>4.270690400193744E-2</v>
          </cell>
          <cell r="K56">
            <v>12812.070578000004</v>
          </cell>
          <cell r="L56">
            <v>1551248.209422</v>
          </cell>
          <cell r="M56">
            <v>15705.161</v>
          </cell>
          <cell r="N56">
            <v>98.77</v>
          </cell>
          <cell r="O56">
            <v>-8.631938171233533E-3</v>
          </cell>
          <cell r="P56">
            <v>-3.4305317324185847E-3</v>
          </cell>
          <cell r="R56">
            <v>3.4132551565281055E-2</v>
          </cell>
          <cell r="S56">
            <v>3.4132551565281055E-2</v>
          </cell>
          <cell r="T56">
            <v>8.3579152302206694E-3</v>
          </cell>
          <cell r="U56">
            <v>5.009920655016073E-2</v>
          </cell>
        </row>
        <row r="57">
          <cell r="A57">
            <v>42347</v>
          </cell>
          <cell r="B57">
            <v>1566482.54</v>
          </cell>
          <cell r="C57">
            <v>15705.161</v>
          </cell>
          <cell r="D57">
            <v>99.743169777119761</v>
          </cell>
          <cell r="E57">
            <v>1.5486999004923341E-3</v>
          </cell>
          <cell r="F57">
            <v>-2.6248862540375617E-3</v>
          </cell>
          <cell r="H57">
            <v>4.4321744080407788E-2</v>
          </cell>
          <cell r="I57">
            <v>4.4321744080407788E-2</v>
          </cell>
          <cell r="K57">
            <v>13296.522577999976</v>
          </cell>
          <cell r="L57">
            <v>1553186.0174219999</v>
          </cell>
          <cell r="M57">
            <v>15705.161</v>
          </cell>
          <cell r="N57">
            <v>98.9</v>
          </cell>
          <cell r="O57">
            <v>1.3161891262529757E-3</v>
          </cell>
          <cell r="P57">
            <v>-2.1188578347289821E-3</v>
          </cell>
          <cell r="R57">
            <v>3.5493665584755529E-2</v>
          </cell>
          <cell r="S57">
            <v>3.5493665584755529E-2</v>
          </cell>
          <cell r="T57">
            <v>8.517331041659304E-3</v>
          </cell>
          <cell r="U57">
            <v>5.0754024615187514E-2</v>
          </cell>
        </row>
        <row r="58">
          <cell r="A58">
            <v>42348</v>
          </cell>
          <cell r="B58">
            <v>1553619.76</v>
          </cell>
          <cell r="C58">
            <v>15705.161</v>
          </cell>
          <cell r="D58">
            <v>98.924153658787702</v>
          </cell>
          <cell r="E58">
            <v>-8.2112501553959216E-3</v>
          </cell>
          <cell r="F58">
            <v>-1.0814582811772167E-2</v>
          </cell>
          <cell r="H58">
            <v>3.5746556997044321E-2</v>
          </cell>
          <cell r="I58">
            <v>3.5746556997044321E-2</v>
          </cell>
          <cell r="K58">
            <v>10723.96657799997</v>
          </cell>
          <cell r="L58">
            <v>1542895.793422</v>
          </cell>
          <cell r="M58">
            <v>15705.161</v>
          </cell>
          <cell r="N58">
            <v>98.24</v>
          </cell>
          <cell r="O58">
            <v>-6.6734074823054934E-3</v>
          </cell>
          <cell r="P58">
            <v>-8.7781253153063066E-3</v>
          </cell>
          <cell r="R58">
            <v>2.8583394408962404E-2</v>
          </cell>
          <cell r="S58">
            <v>2.8583394408962404E-2</v>
          </cell>
          <cell r="T58">
            <v>6.724769663676966E-3</v>
          </cell>
          <cell r="U58">
            <v>5.2088213278103798E-2</v>
          </cell>
        </row>
        <row r="59">
          <cell r="A59">
            <v>42349</v>
          </cell>
          <cell r="B59">
            <v>1546713.94</v>
          </cell>
          <cell r="C59">
            <v>15705.161</v>
          </cell>
          <cell r="D59">
            <v>98.484437058620401</v>
          </cell>
          <cell r="E59">
            <v>-4.4449872341995045E-3</v>
          </cell>
          <cell r="F59">
            <v>-1.5211499363430137E-2</v>
          </cell>
          <cell r="H59">
            <v>3.1142676773326272E-2</v>
          </cell>
          <cell r="I59">
            <v>3.1142676773326272E-2</v>
          </cell>
          <cell r="K59">
            <v>9342.8025779999498</v>
          </cell>
          <cell r="L59">
            <v>1537371.1374220001</v>
          </cell>
          <cell r="M59">
            <v>15705.161</v>
          </cell>
          <cell r="N59">
            <v>97.89</v>
          </cell>
          <cell r="O59">
            <v>-3.562703583061877E-3</v>
          </cell>
          <cell r="P59">
            <v>-1.2309555039854647E-2</v>
          </cell>
          <cell r="R59">
            <v>2.4918856664223554E-2</v>
          </cell>
          <cell r="S59">
            <v>2.4918856664223554E-2</v>
          </cell>
          <cell r="T59">
            <v>5.7499543264896147E-3</v>
          </cell>
          <cell r="U59">
            <v>5.37217760267414E-2</v>
          </cell>
        </row>
        <row r="60">
          <cell r="A60">
            <v>42352</v>
          </cell>
          <cell r="B60">
            <v>1539905.01</v>
          </cell>
          <cell r="C60">
            <v>15705.161</v>
          </cell>
          <cell r="D60">
            <v>98.050889768019573</v>
          </cell>
          <cell r="E60">
            <v>-4.4021908795881526E-3</v>
          </cell>
          <cell r="F60">
            <v>-1.9546726319255692E-2</v>
          </cell>
          <cell r="H60">
            <v>2.6603389886080686E-2</v>
          </cell>
          <cell r="I60">
            <v>2.6603389886080686E-2</v>
          </cell>
          <cell r="K60">
            <v>7981.0165779999934</v>
          </cell>
          <cell r="L60">
            <v>1531923.993422</v>
          </cell>
          <cell r="M60">
            <v>15705.161</v>
          </cell>
          <cell r="N60">
            <v>97.54</v>
          </cell>
          <cell r="O60">
            <v>-3.5754418224537288E-3</v>
          </cell>
          <cell r="P60">
            <v>-1.5840984764403099E-2</v>
          </cell>
          <cell r="R60">
            <v>2.1254318919484927E-2</v>
          </cell>
          <cell r="S60">
            <v>2.1254318919484927E-2</v>
          </cell>
          <cell r="T60">
            <v>4.811903053408173E-3</v>
          </cell>
          <cell r="U60">
            <v>5.5639668509057522E-2</v>
          </cell>
        </row>
        <row r="61">
          <cell r="A61">
            <v>42353</v>
          </cell>
          <cell r="B61">
            <v>1531415.6</v>
          </cell>
          <cell r="C61">
            <v>15705.161</v>
          </cell>
          <cell r="D61">
            <v>97.510340709019161</v>
          </cell>
          <cell r="E61">
            <v>-5.5129439445099626E-3</v>
          </cell>
          <cell r="F61">
            <v>-2.495191025726895E-2</v>
          </cell>
          <cell r="H61">
            <v>2.0943782944394806E-2</v>
          </cell>
          <cell r="I61">
            <v>2.0943782944394806E-2</v>
          </cell>
          <cell r="K61">
            <v>6283.1345779999992</v>
          </cell>
          <cell r="L61">
            <v>1525132.465422</v>
          </cell>
          <cell r="M61">
            <v>15705.161</v>
          </cell>
          <cell r="N61">
            <v>97.11</v>
          </cell>
          <cell r="O61">
            <v>-4.4084478162805807E-3</v>
          </cell>
          <cell r="P61">
            <v>-2.0179598425991374E-2</v>
          </cell>
          <cell r="R61">
            <v>1.6752172547377153E-2</v>
          </cell>
          <cell r="S61">
            <v>1.6752172547377153E-2</v>
          </cell>
          <cell r="T61">
            <v>3.7224625102822984E-3</v>
          </cell>
          <cell r="U61">
            <v>5.7938758997498285E-2</v>
          </cell>
        </row>
        <row r="62">
          <cell r="A62">
            <v>42354</v>
          </cell>
          <cell r="B62">
            <v>1542865.46</v>
          </cell>
          <cell r="C62">
            <v>15705.161</v>
          </cell>
          <cell r="D62">
            <v>98.239391496846167</v>
          </cell>
          <cell r="E62">
            <v>7.4766510149171239E-3</v>
          </cell>
          <cell r="F62">
            <v>-1.7661815967500827E-2</v>
          </cell>
          <cell r="H62">
            <v>2.8577023315319527E-2</v>
          </cell>
          <cell r="I62">
            <v>2.8577023315319527E-2</v>
          </cell>
          <cell r="K62">
            <v>8573.1065779999954</v>
          </cell>
          <cell r="L62">
            <v>1534292.3534220001</v>
          </cell>
          <cell r="M62">
            <v>15705.161</v>
          </cell>
          <cell r="N62">
            <v>97.69</v>
          </cell>
          <cell r="O62">
            <v>5.9726083822468912E-3</v>
          </cell>
          <cell r="P62">
            <v>-1.4327514882453873E-2</v>
          </cell>
          <cell r="R62">
            <v>2.2824835095801355E-2</v>
          </cell>
          <cell r="S62">
            <v>2.2824835095801355E-2</v>
          </cell>
          <cell r="T62">
            <v>4.9795197470530184E-3</v>
          </cell>
          <cell r="U62">
            <v>5.9240042947921283E-2</v>
          </cell>
        </row>
        <row r="63">
          <cell r="A63">
            <v>42355</v>
          </cell>
          <cell r="B63">
            <v>1545161.11</v>
          </cell>
          <cell r="C63">
            <v>15705.161</v>
          </cell>
          <cell r="D63">
            <v>98.385563191615802</v>
          </cell>
          <cell r="E63">
            <v>1.4879132753415902E-3</v>
          </cell>
          <cell r="F63">
            <v>-1.6200181942603975E-2</v>
          </cell>
          <cell r="H63">
            <v>3.010745672302173E-2</v>
          </cell>
          <cell r="I63">
            <v>3.010745672302173E-2</v>
          </cell>
          <cell r="K63">
            <v>9032.2365779999891</v>
          </cell>
          <cell r="L63">
            <v>1536128.8734220001</v>
          </cell>
          <cell r="M63">
            <v>15705.161</v>
          </cell>
          <cell r="N63">
            <v>97.81</v>
          </cell>
          <cell r="O63">
            <v>1.2283754734363495E-3</v>
          </cell>
          <cell r="P63">
            <v>-1.311673897689436E-2</v>
          </cell>
          <cell r="R63">
            <v>2.4081248036854852E-2</v>
          </cell>
          <cell r="S63">
            <v>2.4081248036854852E-2</v>
          </cell>
          <cell r="T63">
            <v>5.1597793198254749E-3</v>
          </cell>
          <cell r="U63">
            <v>6.0275438280647242E-2</v>
          </cell>
        </row>
        <row r="64">
          <cell r="A64">
            <v>42356</v>
          </cell>
          <cell r="B64">
            <v>1549598.89</v>
          </cell>
          <cell r="C64">
            <v>15705.161</v>
          </cell>
          <cell r="D64">
            <v>98.668131450546724</v>
          </cell>
          <cell r="E64">
            <v>2.8720500220198453E-3</v>
          </cell>
          <cell r="F64">
            <v>-1.3374659653489052E-2</v>
          </cell>
          <cell r="H64">
            <v>3.3065976866785807E-2</v>
          </cell>
          <cell r="I64">
            <v>3.3065976866785807E-2</v>
          </cell>
          <cell r="K64">
            <v>9919.7925779999532</v>
          </cell>
          <cell r="L64">
            <v>1539679.097422</v>
          </cell>
          <cell r="M64">
            <v>15705.161</v>
          </cell>
          <cell r="N64">
            <v>98.04</v>
          </cell>
          <cell r="O64">
            <v>2.3514978018608357E-3</v>
          </cell>
          <cell r="P64">
            <v>-1.0796085157905311E-2</v>
          </cell>
          <cell r="R64">
            <v>2.6489372840540204E-2</v>
          </cell>
          <cell r="S64">
            <v>2.6489372840540204E-2</v>
          </cell>
          <cell r="T64">
            <v>5.5761270445202626E-3</v>
          </cell>
          <cell r="U64">
            <v>6.0981422191270972E-2</v>
          </cell>
        </row>
        <row r="65">
          <cell r="A65">
            <v>42359</v>
          </cell>
          <cell r="B65">
            <v>1553079.27</v>
          </cell>
          <cell r="C65">
            <v>15705.161</v>
          </cell>
          <cell r="D65">
            <v>98.889738857182039</v>
          </cell>
          <cell r="E65">
            <v>2.2459876697511483E-3</v>
          </cell>
          <cell r="F65">
            <v>-1.115871130440671E-2</v>
          </cell>
          <cell r="H65">
            <v>3.5386230312868028E-2</v>
          </cell>
          <cell r="I65">
            <v>3.5386230312868028E-2</v>
          </cell>
          <cell r="K65">
            <v>10615.868577999969</v>
          </cell>
          <cell r="L65">
            <v>1542463.401422</v>
          </cell>
          <cell r="M65">
            <v>15705.161</v>
          </cell>
          <cell r="N65">
            <v>98.21</v>
          </cell>
          <cell r="O65">
            <v>1.7339861281109314E-3</v>
          </cell>
          <cell r="P65">
            <v>-9.0808192916961294E-3</v>
          </cell>
          <cell r="R65">
            <v>2.8269291173699029E-2</v>
          </cell>
          <cell r="S65">
            <v>2.8269291173699029E-2</v>
          </cell>
          <cell r="T65">
            <v>5.8481633078883988E-3</v>
          </cell>
          <cell r="U65">
            <v>6.1467089984897874E-2</v>
          </cell>
        </row>
        <row r="66">
          <cell r="A66">
            <v>42360</v>
          </cell>
          <cell r="B66">
            <v>1551949.06</v>
          </cell>
          <cell r="C66">
            <v>15705.161</v>
          </cell>
          <cell r="D66">
            <v>98.817774615618404</v>
          </cell>
          <cell r="E66">
            <v>-7.277220305694776E-4</v>
          </cell>
          <cell r="F66">
            <v>-1.1878312894927245E-2</v>
          </cell>
          <cell r="H66">
            <v>3.4632756942921228E-2</v>
          </cell>
          <cell r="I66">
            <v>3.4632756942921228E-2</v>
          </cell>
          <cell r="K66">
            <v>10389.826578000017</v>
          </cell>
          <cell r="L66">
            <v>1541559.233422</v>
          </cell>
          <cell r="M66">
            <v>15705.161</v>
          </cell>
          <cell r="N66">
            <v>98.16</v>
          </cell>
          <cell r="O66">
            <v>-5.0911312493628902E-4</v>
          </cell>
          <cell r="P66">
            <v>-9.5853092523459082E-3</v>
          </cell>
          <cell r="R66">
            <v>2.7745785781593479E-2</v>
          </cell>
          <cell r="S66">
            <v>2.7745785781593479E-2</v>
          </cell>
          <cell r="T66">
            <v>5.6425871236172043E-3</v>
          </cell>
          <cell r="U66">
            <v>6.1939247882369909E-2</v>
          </cell>
        </row>
        <row r="67">
          <cell r="A67">
            <v>42361</v>
          </cell>
          <cell r="B67">
            <v>1560024.25</v>
          </cell>
          <cell r="C67">
            <v>15705.161</v>
          </cell>
          <cell r="D67">
            <v>99.331948905203831</v>
          </cell>
          <cell r="E67">
            <v>5.2032571223694646E-3</v>
          </cell>
          <cell r="F67">
            <v>-6.7368616887300004E-3</v>
          </cell>
          <cell r="H67">
            <v>4.0016217204521309E-2</v>
          </cell>
          <cell r="I67">
            <v>4.0016217204521309E-2</v>
          </cell>
          <cell r="K67">
            <v>12004.864577999964</v>
          </cell>
          <cell r="L67">
            <v>1548019.385422</v>
          </cell>
          <cell r="M67">
            <v>15705.161</v>
          </cell>
          <cell r="N67">
            <v>98.57</v>
          </cell>
          <cell r="O67">
            <v>4.1768541157294337E-3</v>
          </cell>
          <cell r="P67">
            <v>-5.4484915750176999E-3</v>
          </cell>
          <cell r="R67">
            <v>3.2038529996858855E-2</v>
          </cell>
          <cell r="S67">
            <v>3.2038529996858855E-2</v>
          </cell>
          <cell r="T67">
            <v>6.4068849832779051E-3</v>
          </cell>
          <cell r="U67">
            <v>6.2065063414997762E-2</v>
          </cell>
        </row>
        <row r="68">
          <cell r="A68">
            <v>42362</v>
          </cell>
          <cell r="B68">
            <v>1563330.3</v>
          </cell>
          <cell r="C68">
            <v>15705.161</v>
          </cell>
          <cell r="D68">
            <v>99.542456139099755</v>
          </cell>
          <cell r="E68">
            <v>2.1192298773562435E-3</v>
          </cell>
          <cell r="F68">
            <v>-4.6319087699441264E-3</v>
          </cell>
          <cell r="H68">
            <v>4.2220250644956048E-2</v>
          </cell>
          <cell r="I68">
            <v>4.2220250644956048E-2</v>
          </cell>
          <cell r="K68">
            <v>12666.074577999994</v>
          </cell>
          <cell r="L68">
            <v>1550664.225422</v>
          </cell>
          <cell r="M68">
            <v>15705.161</v>
          </cell>
          <cell r="N68">
            <v>98.74</v>
          </cell>
          <cell r="O68">
            <v>1.724662676270583E-3</v>
          </cell>
          <cell r="P68">
            <v>-3.7332257088084075E-3</v>
          </cell>
          <cell r="R68">
            <v>3.3818448330017681E-2</v>
          </cell>
          <cell r="S68">
            <v>3.3818448330017681E-2</v>
          </cell>
          <cell r="T68">
            <v>6.6519060520846551E-3</v>
          </cell>
          <cell r="U68">
            <v>6.2062943514911005E-2</v>
          </cell>
        </row>
        <row r="69">
          <cell r="A69">
            <v>42363</v>
          </cell>
          <cell r="B69">
            <v>1563013.59</v>
          </cell>
          <cell r="C69">
            <v>15705.161</v>
          </cell>
          <cell r="D69">
            <v>99.522290156719819</v>
          </cell>
          <cell r="E69">
            <v>-2.0258674702333668E-4</v>
          </cell>
          <cell r="F69">
            <v>-4.8335571536373134E-3</v>
          </cell>
          <cell r="H69">
            <v>4.2009110634696034E-2</v>
          </cell>
          <cell r="I69">
            <v>4.2009110634696034E-2</v>
          </cell>
          <cell r="K69">
            <v>12602.732577999983</v>
          </cell>
          <cell r="L69">
            <v>1550410.857422</v>
          </cell>
          <cell r="M69">
            <v>15705.161</v>
          </cell>
          <cell r="N69">
            <v>98.72</v>
          </cell>
          <cell r="O69">
            <v>-2.0255215718045783E-4</v>
          </cell>
          <cell r="P69">
            <v>-3.9350216930683635E-3</v>
          </cell>
          <cell r="R69">
            <v>3.3609046173175505E-2</v>
          </cell>
          <cell r="S69">
            <v>3.3609046173175505E-2</v>
          </cell>
          <cell r="T69">
            <v>6.5040953003432378E-3</v>
          </cell>
          <cell r="U69">
            <v>6.2055771735278771E-2</v>
          </cell>
        </row>
        <row r="70">
          <cell r="A70">
            <v>42366</v>
          </cell>
          <cell r="B70">
            <v>1559721.76</v>
          </cell>
          <cell r="C70">
            <v>15705.161</v>
          </cell>
          <cell r="D70">
            <v>99.312688357667909</v>
          </cell>
          <cell r="E70">
            <v>-2.1060789369079513E-3</v>
          </cell>
          <cell r="F70">
            <v>-6.9294562376336355E-3</v>
          </cell>
          <cell r="H70">
            <v>3.9814557194722155E-2</v>
          </cell>
          <cell r="I70">
            <v>3.9814557194722155E-2</v>
          </cell>
          <cell r="K70">
            <v>11944.366578000005</v>
          </cell>
          <cell r="L70">
            <v>1547777.3934220001</v>
          </cell>
          <cell r="M70">
            <v>15705.161</v>
          </cell>
          <cell r="N70">
            <v>98.55</v>
          </cell>
          <cell r="O70">
            <v>-1.7220421393840946E-3</v>
          </cell>
          <cell r="P70">
            <v>-5.6502875592775448E-3</v>
          </cell>
          <cell r="R70">
            <v>3.182912784001668E-2</v>
          </cell>
          <cell r="S70">
            <v>3.182912784001668E-2</v>
          </cell>
          <cell r="T70">
            <v>6.0619100973298146E-3</v>
          </cell>
          <cell r="U70">
            <v>6.2130534723732395E-2</v>
          </cell>
        </row>
        <row r="71">
          <cell r="A71">
            <v>42367</v>
          </cell>
          <cell r="B71">
            <v>1550065.65</v>
          </cell>
          <cell r="C71">
            <v>15705.161</v>
          </cell>
          <cell r="D71">
            <v>98.697851617057594</v>
          </cell>
          <cell r="E71">
            <v>-6.1909183084041253E-3</v>
          </cell>
          <cell r="F71">
            <v>-1.3077474848548931E-2</v>
          </cell>
          <cell r="H71">
            <v>3.3377150215240237E-2</v>
          </cell>
          <cell r="I71">
            <v>3.3377150215240237E-2</v>
          </cell>
          <cell r="K71">
            <v>10013.144577999958</v>
          </cell>
          <cell r="L71">
            <v>1540052.5054219998</v>
          </cell>
          <cell r="M71">
            <v>15705.161</v>
          </cell>
          <cell r="N71">
            <v>98.06</v>
          </cell>
          <cell r="O71">
            <v>-4.9720953830542092E-3</v>
          </cell>
          <cell r="P71">
            <v>-1.0594289173645466E-2</v>
          </cell>
          <cell r="R71">
            <v>2.669877499738238E-2</v>
          </cell>
          <cell r="S71">
            <v>2.669877499738238E-2</v>
          </cell>
          <cell r="T71">
            <v>5.0054774277157321E-3</v>
          </cell>
          <cell r="U71">
            <v>6.2505241181969026E-2</v>
          </cell>
        </row>
        <row r="72">
          <cell r="A72">
            <v>42368</v>
          </cell>
          <cell r="B72">
            <v>1558070.95</v>
          </cell>
          <cell r="C72">
            <v>15705.161</v>
          </cell>
          <cell r="D72">
            <v>99.20757577716013</v>
          </cell>
          <cell r="E72">
            <v>5.1644909362387192E-3</v>
          </cell>
          <cell r="F72">
            <v>-7.98052241263425E-3</v>
          </cell>
          <cell r="H72">
            <v>3.8714017141243007E-2</v>
          </cell>
          <cell r="I72">
            <v>3.8714017141243007E-2</v>
          </cell>
          <cell r="K72">
            <v>11614.204577999979</v>
          </cell>
          <cell r="L72">
            <v>1546456.7454220001</v>
          </cell>
          <cell r="M72">
            <v>15705.161</v>
          </cell>
          <cell r="N72">
            <v>98.47</v>
          </cell>
          <cell r="O72">
            <v>4.1811136039160424E-3</v>
          </cell>
          <cell r="P72">
            <v>-6.4574714963172575E-3</v>
          </cell>
          <cell r="R72">
            <v>3.0991519212647756E-2</v>
          </cell>
          <cell r="S72">
            <v>3.0991519212647756E-2</v>
          </cell>
          <cell r="T72">
            <v>5.7207884616445881E-3</v>
          </cell>
          <cell r="U72">
            <v>6.2577591561566503E-2</v>
          </cell>
        </row>
        <row r="73">
          <cell r="A73">
            <v>42369</v>
          </cell>
          <cell r="B73">
            <v>1562813.63</v>
          </cell>
          <cell r="C73">
            <v>15705.161</v>
          </cell>
          <cell r="D73">
            <v>99.509558036367778</v>
          </cell>
          <cell r="E73">
            <v>3.0439435380011926E-3</v>
          </cell>
          <cell r="F73">
            <v>-4.9608711342609135E-3</v>
          </cell>
          <cell r="G73">
            <v>4.1875803961551439E-2</v>
          </cell>
          <cell r="H73">
            <v>4.1875803961551439E-2</v>
          </cell>
          <cell r="I73">
            <v>4.1875803961551439E-2</v>
          </cell>
          <cell r="K73">
            <v>12562.740577999948</v>
          </cell>
          <cell r="L73">
            <v>1550250.8894219999</v>
          </cell>
          <cell r="M73">
            <v>15705.161</v>
          </cell>
          <cell r="N73">
            <v>98.71</v>
          </cell>
          <cell r="O73">
            <v>2.4372905453438065E-3</v>
          </cell>
          <cell r="P73">
            <v>-4.0359196851983414E-3</v>
          </cell>
          <cell r="Q73">
            <v>3.3504345094754306E-2</v>
          </cell>
          <cell r="R73">
            <v>3.3504345094754306E-2</v>
          </cell>
          <cell r="S73">
            <v>3.3504345094754306E-2</v>
          </cell>
          <cell r="T73">
            <v>6.0908643296784248E-3</v>
          </cell>
          <cell r="U73">
            <v>6.2504454569786289E-2</v>
          </cell>
        </row>
        <row r="74">
          <cell r="A74" t="str">
            <v>31-12-15_Perf</v>
          </cell>
          <cell r="B74">
            <v>1550247.63</v>
          </cell>
          <cell r="C74">
            <v>15705.161</v>
          </cell>
          <cell r="D74">
            <v>98.709438890820664</v>
          </cell>
          <cell r="E74">
            <v>-8.0406260598071544E-3</v>
          </cell>
          <cell r="F74">
            <v>-4.9475896297808131E-3</v>
          </cell>
          <cell r="G74">
            <v>4.1889710628894017E-2</v>
          </cell>
          <cell r="H74">
            <v>4.1889710628894017E-2</v>
          </cell>
          <cell r="I74">
            <v>4.1889710628894017E-2</v>
          </cell>
          <cell r="K74">
            <v>0</v>
          </cell>
          <cell r="L74">
            <v>1550247.63</v>
          </cell>
          <cell r="M74">
            <v>15705.161</v>
          </cell>
          <cell r="N74">
            <v>98.71</v>
          </cell>
          <cell r="O74">
            <v>2.4372905453438065E-3</v>
          </cell>
          <cell r="P74">
            <v>-4.0359196851983414E-3</v>
          </cell>
          <cell r="Q74">
            <v>3.3504345094754306E-2</v>
          </cell>
          <cell r="R74">
            <v>3.3504345094754306E-2</v>
          </cell>
          <cell r="S74">
            <v>3.3504345094754306E-2</v>
          </cell>
          <cell r="T74">
            <v>6.0908643296784248E-3</v>
          </cell>
          <cell r="U74">
            <v>6.2504454569786289E-2</v>
          </cell>
        </row>
        <row r="75">
          <cell r="A75">
            <v>42370</v>
          </cell>
          <cell r="B75">
            <v>1550045.08</v>
          </cell>
          <cell r="C75">
            <v>15705.161</v>
          </cell>
          <cell r="D75">
            <v>98.69654185652729</v>
          </cell>
          <cell r="E75">
            <v>-1.3065654549648809E-4</v>
          </cell>
          <cell r="F75">
            <v>-1.3065654549648809E-4</v>
          </cell>
          <cell r="H75">
            <v>-1.3065654549648809E-4</v>
          </cell>
          <cell r="I75">
            <v>3.3363436881240549E-2</v>
          </cell>
          <cell r="K75">
            <v>0</v>
          </cell>
          <cell r="L75">
            <v>1550045.08</v>
          </cell>
          <cell r="M75">
            <v>15705.161</v>
          </cell>
          <cell r="N75">
            <v>98.7</v>
          </cell>
          <cell r="O75">
            <v>-1.0130685847420384E-4</v>
          </cell>
          <cell r="P75">
            <v>-1.0130685847420384E-4</v>
          </cell>
          <cell r="R75">
            <v>-1.3065654549648809E-4</v>
          </cell>
          <cell r="S75">
            <v>3.339964401633333E-2</v>
          </cell>
          <cell r="T75">
            <v>5.981205895679409E-3</v>
          </cell>
          <cell r="U75">
            <v>6.2169949540447765E-2</v>
          </cell>
        </row>
        <row r="76">
          <cell r="A76">
            <v>42373</v>
          </cell>
          <cell r="B76">
            <v>1517416.2</v>
          </cell>
          <cell r="C76">
            <v>15705.161</v>
          </cell>
          <cell r="D76">
            <v>96.61895220303694</v>
          </cell>
          <cell r="E76">
            <v>-2.1050278099008723E-2</v>
          </cell>
          <cell r="F76">
            <v>-2.1178184287886981E-2</v>
          </cell>
          <cell r="H76">
            <v>-2.1178184287886981E-2</v>
          </cell>
          <cell r="I76">
            <v>1.1610849157543068E-2</v>
          </cell>
          <cell r="K76">
            <v>0</v>
          </cell>
          <cell r="L76">
            <v>1517416.2</v>
          </cell>
          <cell r="M76">
            <v>15705.161</v>
          </cell>
          <cell r="N76">
            <v>96.62</v>
          </cell>
          <cell r="O76">
            <v>-2.1073961499493366E-2</v>
          </cell>
          <cell r="P76">
            <v>-2.1173133421132473E-2</v>
          </cell>
          <cell r="R76">
            <v>-2.1178184287886981E-2</v>
          </cell>
          <cell r="S76">
            <v>1.1621819704742853E-2</v>
          </cell>
          <cell r="T76">
            <v>2.0508112212382912E-3</v>
          </cell>
          <cell r="U76">
            <v>6.3247000735264833E-2</v>
          </cell>
        </row>
        <row r="77">
          <cell r="A77">
            <v>42374</v>
          </cell>
          <cell r="B77">
            <v>1517355.88</v>
          </cell>
          <cell r="C77">
            <v>15705.161</v>
          </cell>
          <cell r="D77">
            <v>96.615111427383638</v>
          </cell>
          <cell r="E77">
            <v>-3.9751783327490742E-5</v>
          </cell>
          <cell r="F77">
            <v>-2.1217094200621456E-2</v>
          </cell>
          <cell r="H77">
            <v>-2.1217094200621456E-2</v>
          </cell>
          <cell r="I77">
            <v>1.1570635822255593E-2</v>
          </cell>
          <cell r="K77">
            <v>0</v>
          </cell>
          <cell r="L77">
            <v>1517355.88</v>
          </cell>
          <cell r="M77">
            <v>15705.161</v>
          </cell>
          <cell r="N77">
            <v>96.62</v>
          </cell>
          <cell r="O77">
            <v>0</v>
          </cell>
          <cell r="P77">
            <v>-2.1173133421132473E-2</v>
          </cell>
          <cell r="R77">
            <v>-2.1217094200621456E-2</v>
          </cell>
          <cell r="S77">
            <v>1.1621819704742853E-2</v>
          </cell>
          <cell r="T77">
            <v>2.0210890191378894E-3</v>
          </cell>
          <cell r="U77">
            <v>6.4233513349546537E-2</v>
          </cell>
        </row>
        <row r="78">
          <cell r="A78">
            <v>42375</v>
          </cell>
          <cell r="B78">
            <v>1527601.79</v>
          </cell>
          <cell r="C78">
            <v>15705.161</v>
          </cell>
          <cell r="D78">
            <v>97.267502701818856</v>
          </cell>
          <cell r="E78">
            <v>6.7524765515130092E-3</v>
          </cell>
          <cell r="F78">
            <v>-1.4607885580189439E-2</v>
          </cell>
          <cell r="H78">
            <v>-1.4607885580189439E-2</v>
          </cell>
          <cell r="I78">
            <v>1.8401242820844432E-2</v>
          </cell>
          <cell r="K78">
            <v>0</v>
          </cell>
          <cell r="L78">
            <v>1527601.79</v>
          </cell>
          <cell r="M78">
            <v>15705.161</v>
          </cell>
          <cell r="N78">
            <v>97.27</v>
          </cell>
          <cell r="O78">
            <v>6.727385634444083E-3</v>
          </cell>
          <cell r="P78">
            <v>-1.4588187620301896E-2</v>
          </cell>
          <cell r="R78">
            <v>-1.4607885580189439E-2</v>
          </cell>
          <cell r="S78">
            <v>1.842738980211478E-2</v>
          </cell>
          <cell r="T78">
            <v>3.158739972946023E-3</v>
          </cell>
          <cell r="U78">
            <v>6.4641383694173105E-2</v>
          </cell>
        </row>
        <row r="79">
          <cell r="A79">
            <v>42376</v>
          </cell>
          <cell r="B79">
            <v>1495969.04</v>
          </cell>
          <cell r="C79">
            <v>15705.161</v>
          </cell>
          <cell r="D79">
            <v>95.253339968943962</v>
          </cell>
          <cell r="E79">
            <v>-2.070745806078178E-2</v>
          </cell>
          <cell r="F79">
            <v>-3.5012851462962735E-2</v>
          </cell>
          <cell r="H79">
            <v>-3.5012851462962735E-2</v>
          </cell>
          <cell r="I79">
            <v>-2.6872582039162429E-3</v>
          </cell>
          <cell r="K79">
            <v>0</v>
          </cell>
          <cell r="L79">
            <v>1495969.04</v>
          </cell>
          <cell r="M79">
            <v>15705.161</v>
          </cell>
          <cell r="N79">
            <v>95.25</v>
          </cell>
          <cell r="O79">
            <v>-2.0766937390767959E-2</v>
          </cell>
          <cell r="P79">
            <v>-3.5052173032114164E-2</v>
          </cell>
          <cell r="R79">
            <v>-3.5012851462962735E-2</v>
          </cell>
          <cell r="S79">
            <v>-2.7222280389488374E-3</v>
          </cell>
          <cell r="T79">
            <v>-4.601000838846403E-4</v>
          </cell>
          <cell r="U79">
            <v>6.6851145523344438E-2</v>
          </cell>
        </row>
        <row r="80">
          <cell r="A80">
            <v>42377</v>
          </cell>
          <cell r="B80">
            <v>1504975.49</v>
          </cell>
          <cell r="C80">
            <v>15705.161</v>
          </cell>
          <cell r="D80">
            <v>95.826810689810813</v>
          </cell>
          <cell r="E80">
            <v>6.0204788730120473E-3</v>
          </cell>
          <cell r="F80">
            <v>-2.9203166722467477E-2</v>
          </cell>
          <cell r="H80">
            <v>-2.9203166722467477E-2</v>
          </cell>
          <cell r="I80">
            <v>3.3170420878527729E-3</v>
          </cell>
          <cell r="K80">
            <v>0</v>
          </cell>
          <cell r="L80">
            <v>1504975.49</v>
          </cell>
          <cell r="M80">
            <v>15705.161</v>
          </cell>
          <cell r="N80">
            <v>95.83</v>
          </cell>
          <cell r="O80">
            <v>6.0892388451443402E-3</v>
          </cell>
          <cell r="P80">
            <v>-2.9176375240603791E-2</v>
          </cell>
          <cell r="R80">
            <v>-2.9203166722467477E-2</v>
          </cell>
          <cell r="S80">
            <v>3.3504345094754751E-3</v>
          </cell>
          <cell r="T80">
            <v>5.5839795632550704E-4</v>
          </cell>
          <cell r="U80">
            <v>6.8268468931511853E-2</v>
          </cell>
        </row>
        <row r="81">
          <cell r="A81">
            <v>42380</v>
          </cell>
          <cell r="B81">
            <v>1486702.25</v>
          </cell>
          <cell r="C81">
            <v>15705.161</v>
          </cell>
          <cell r="D81">
            <v>94.663292531671601</v>
          </cell>
          <cell r="E81">
            <v>-1.2141885446918299E-2</v>
          </cell>
          <cell r="F81">
            <v>-4.099047066435435E-2</v>
          </cell>
          <cell r="H81">
            <v>-4.099047066435435E-2</v>
          </cell>
          <cell r="I81">
            <v>-8.865118504118974E-3</v>
          </cell>
          <cell r="K81">
            <v>0</v>
          </cell>
          <cell r="L81">
            <v>1486702.25</v>
          </cell>
          <cell r="M81">
            <v>15705.161</v>
          </cell>
          <cell r="N81">
            <v>94.66</v>
          </cell>
          <cell r="O81">
            <v>-1.2209120317228428E-2</v>
          </cell>
          <cell r="P81">
            <v>-4.1029277682099075E-2</v>
          </cell>
          <cell r="R81">
            <v>-4.099047066435435E-2</v>
          </cell>
          <cell r="S81">
            <v>-8.8995916657942375E-3</v>
          </cell>
          <cell r="T81">
            <v>-1.463000975235218E-3</v>
          </cell>
          <cell r="U81">
            <v>7.0793953933352527E-2</v>
          </cell>
        </row>
        <row r="82">
          <cell r="A82">
            <v>42381</v>
          </cell>
          <cell r="B82">
            <v>1474292.36</v>
          </cell>
          <cell r="C82">
            <v>15705.161</v>
          </cell>
          <cell r="D82">
            <v>93.873113430674167</v>
          </cell>
          <cell r="E82">
            <v>-8.3472598497782435E-3</v>
          </cell>
          <cell r="F82">
            <v>-4.8995572404132548E-2</v>
          </cell>
          <cell r="H82">
            <v>-4.8995572404132548E-2</v>
          </cell>
          <cell r="I82">
            <v>-1.7138378906144225E-2</v>
          </cell>
          <cell r="K82">
            <v>0</v>
          </cell>
          <cell r="L82">
            <v>1474292.36</v>
          </cell>
          <cell r="M82">
            <v>15705.161</v>
          </cell>
          <cell r="N82">
            <v>93.87</v>
          </cell>
          <cell r="O82">
            <v>-8.3456581449397049E-3</v>
          </cell>
          <cell r="P82">
            <v>-4.9032519501570171E-2</v>
          </cell>
          <cell r="R82">
            <v>-4.8995572404132548E-2</v>
          </cell>
          <cell r="S82">
            <v>-1.7170976861061726E-2</v>
          </cell>
          <cell r="T82">
            <v>-2.7846830500095621E-3</v>
          </cell>
          <cell r="U82">
            <v>7.4031320022975022E-2</v>
          </cell>
        </row>
        <row r="83">
          <cell r="A83">
            <v>42382</v>
          </cell>
          <cell r="B83">
            <v>1469487</v>
          </cell>
          <cell r="C83">
            <v>15705.161</v>
          </cell>
          <cell r="D83">
            <v>93.567140126739233</v>
          </cell>
          <cell r="E83">
            <v>-3.2594349196790606E-3</v>
          </cell>
          <cell r="F83">
            <v>-5.2095309444207927E-2</v>
          </cell>
          <cell r="H83">
            <v>-5.2095309444207927E-2</v>
          </cell>
          <cell r="I83">
            <v>-2.0341952395149909E-2</v>
          </cell>
          <cell r="K83">
            <v>0</v>
          </cell>
          <cell r="L83">
            <v>1469487</v>
          </cell>
          <cell r="M83">
            <v>15705.161</v>
          </cell>
          <cell r="N83">
            <v>93.57</v>
          </cell>
          <cell r="O83">
            <v>-3.1959092361778518E-3</v>
          </cell>
          <cell r="P83">
            <v>-5.2071725255799839E-2</v>
          </cell>
          <cell r="R83">
            <v>-5.2095309444207927E-2</v>
          </cell>
          <cell r="S83">
            <v>-2.0312009213695026E-2</v>
          </cell>
          <cell r="T83">
            <v>-3.2501987609663274E-3</v>
          </cell>
          <cell r="U83">
            <v>7.7326261359235232E-2</v>
          </cell>
        </row>
        <row r="84">
          <cell r="A84">
            <v>42383</v>
          </cell>
          <cell r="B84">
            <v>1461427.87</v>
          </cell>
          <cell r="C84">
            <v>15705.161</v>
          </cell>
          <cell r="D84">
            <v>93.053988430936812</v>
          </cell>
          <cell r="E84">
            <v>-5.4843152746503199E-3</v>
          </cell>
          <cell r="F84">
            <v>-5.7293917617535661E-2</v>
          </cell>
          <cell r="H84">
            <v>-5.7293917617535661E-2</v>
          </cell>
          <cell r="I84">
            <v>-2.5714705989563269E-2</v>
          </cell>
          <cell r="K84">
            <v>0</v>
          </cell>
          <cell r="L84">
            <v>1461427.87</v>
          </cell>
          <cell r="M84">
            <v>15705.161</v>
          </cell>
          <cell r="N84">
            <v>93.05</v>
          </cell>
          <cell r="O84">
            <v>-5.5573367532327778E-3</v>
          </cell>
          <cell r="P84">
            <v>-5.7339681896464323E-2</v>
          </cell>
          <cell r="R84">
            <v>-5.7293917617535661E-2</v>
          </cell>
          <cell r="S84">
            <v>-2.575646529159259E-2</v>
          </cell>
          <cell r="T84">
            <v>-4.0672514175241758E-3</v>
          </cell>
          <cell r="U84">
            <v>8.0945157986352823E-2</v>
          </cell>
        </row>
        <row r="85">
          <cell r="A85">
            <v>42384</v>
          </cell>
          <cell r="B85">
            <v>1447180.58</v>
          </cell>
          <cell r="C85">
            <v>15705.161</v>
          </cell>
          <cell r="D85">
            <v>92.146815941587619</v>
          </cell>
          <cell r="E85">
            <v>-9.7488834669615665E-3</v>
          </cell>
          <cell r="F85">
            <v>-6.6484249358278236E-2</v>
          </cell>
          <cell r="H85">
            <v>-6.6484249358278236E-2</v>
          </cell>
          <cell r="I85">
            <v>-3.5212899784445417E-2</v>
          </cell>
          <cell r="K85">
            <v>0</v>
          </cell>
          <cell r="L85">
            <v>1447180.58</v>
          </cell>
          <cell r="M85">
            <v>15705.161</v>
          </cell>
          <cell r="N85">
            <v>92.15</v>
          </cell>
          <cell r="O85">
            <v>-9.6722192369692594E-3</v>
          </cell>
          <cell r="P85">
            <v>-6.6457299159152994E-2</v>
          </cell>
          <cell r="R85">
            <v>-6.6484249358278236E-2</v>
          </cell>
          <cell r="S85">
            <v>-3.5179562349492155E-2</v>
          </cell>
          <cell r="T85">
            <v>-5.4833434476790899E-3</v>
          </cell>
          <cell r="U85">
            <v>8.5354186641688548E-2</v>
          </cell>
        </row>
        <row r="86">
          <cell r="A86">
            <v>42387</v>
          </cell>
          <cell r="B86">
            <v>1437675.74</v>
          </cell>
          <cell r="C86">
            <v>15705.161</v>
          </cell>
          <cell r="D86">
            <v>91.541611066578682</v>
          </cell>
          <cell r="E86">
            <v>-6.5678327441349715E-3</v>
          </cell>
          <cell r="F86">
            <v>-7.2615424672508588E-2</v>
          </cell>
          <cell r="H86">
            <v>-7.2615424672508588E-2</v>
          </cell>
          <cell r="I86">
            <v>-4.1549460092360158E-2</v>
          </cell>
          <cell r="K86">
            <v>0</v>
          </cell>
          <cell r="L86">
            <v>1437675.74</v>
          </cell>
          <cell r="M86">
            <v>15705.161</v>
          </cell>
          <cell r="N86">
            <v>91.54</v>
          </cell>
          <cell r="O86">
            <v>-6.6196418882257246E-3</v>
          </cell>
          <cell r="P86">
            <v>-7.2637017526086423E-2</v>
          </cell>
          <cell r="R86">
            <v>-7.2615424672508588E-2</v>
          </cell>
          <cell r="S86">
            <v>-4.1566328133179731E-2</v>
          </cell>
          <cell r="T86">
            <v>-6.3959445778181134E-3</v>
          </cell>
          <cell r="U86">
            <v>9.0112541703417717E-2</v>
          </cell>
        </row>
        <row r="87">
          <cell r="A87">
            <v>42388</v>
          </cell>
          <cell r="B87">
            <v>1446046.62</v>
          </cell>
          <cell r="C87">
            <v>15705.161</v>
          </cell>
          <cell r="D87">
            <v>92.07461292501236</v>
          </cell>
          <cell r="E87">
            <v>5.8225090450507722E-3</v>
          </cell>
          <cell r="F87">
            <v>-6.721571959442374E-2</v>
          </cell>
          <cell r="H87">
            <v>-6.721571959442374E-2</v>
          </cell>
          <cell r="I87">
            <v>-3.5968873154514136E-2</v>
          </cell>
          <cell r="K87">
            <v>0</v>
          </cell>
          <cell r="L87">
            <v>1446046.62</v>
          </cell>
          <cell r="M87">
            <v>15705.161</v>
          </cell>
          <cell r="N87">
            <v>92.07</v>
          </cell>
          <cell r="O87">
            <v>5.7898186585096933E-3</v>
          </cell>
          <cell r="P87">
            <v>-6.7267754026947624E-2</v>
          </cell>
          <cell r="R87">
            <v>-6.721571959442374E-2</v>
          </cell>
          <cell r="S87">
            <v>-3.601717097686119E-2</v>
          </cell>
          <cell r="T87">
            <v>-5.4717984513104057E-3</v>
          </cell>
          <cell r="U87">
            <v>9.3761103793075562E-2</v>
          </cell>
        </row>
        <row r="88">
          <cell r="A88">
            <v>42389</v>
          </cell>
          <cell r="B88">
            <v>1417873.96</v>
          </cell>
          <cell r="C88">
            <v>15705.161</v>
          </cell>
          <cell r="D88">
            <v>90.280765666776674</v>
          </cell>
          <cell r="E88">
            <v>-1.94825392282304E-2</v>
          </cell>
          <cell r="F88">
            <v>-8.538872592890201E-2</v>
          </cell>
          <cell r="H88">
            <v>-8.538872592890201E-2</v>
          </cell>
          <cell r="I88">
            <v>-5.4750647400516494E-2</v>
          </cell>
          <cell r="K88">
            <v>0</v>
          </cell>
          <cell r="L88">
            <v>1417873.96</v>
          </cell>
          <cell r="M88">
            <v>15705.161</v>
          </cell>
          <cell r="N88">
            <v>90.28</v>
          </cell>
          <cell r="O88">
            <v>-1.9441729119148432E-2</v>
          </cell>
          <cell r="P88">
            <v>-8.5401681693850651E-2</v>
          </cell>
          <cell r="R88">
            <v>-8.538872592890201E-2</v>
          </cell>
          <cell r="S88">
            <v>-5.4758664014239344E-2</v>
          </cell>
          <cell r="T88">
            <v>-8.2157117988259643E-3</v>
          </cell>
          <cell r="U88">
            <v>9.9278160147854039E-2</v>
          </cell>
        </row>
        <row r="89">
          <cell r="A89">
            <v>42390</v>
          </cell>
          <cell r="B89">
            <v>1398491.58</v>
          </cell>
          <cell r="C89">
            <v>15705.161</v>
          </cell>
          <cell r="D89">
            <v>89.046624864272331</v>
          </cell>
          <cell r="E89">
            <v>-1.3670030303680747E-2</v>
          </cell>
          <cell r="F89">
            <v>-9.789148976154205E-2</v>
          </cell>
          <cell r="H89">
            <v>-9.789148976154205E-2</v>
          </cell>
          <cell r="I89">
            <v>-6.7672234695086098E-2</v>
          </cell>
          <cell r="K89">
            <v>0</v>
          </cell>
          <cell r="L89">
            <v>1398491.58</v>
          </cell>
          <cell r="M89">
            <v>15705.161</v>
          </cell>
          <cell r="N89">
            <v>89.05</v>
          </cell>
          <cell r="O89">
            <v>-1.3624280017722645E-2</v>
          </cell>
          <cell r="P89">
            <v>-9.7862425286191823E-2</v>
          </cell>
          <cell r="R89">
            <v>-9.789148976154205E-2</v>
          </cell>
          <cell r="S89">
            <v>-6.7636896660035695E-2</v>
          </cell>
          <cell r="T89">
            <v>-1.0023168865870957E-2</v>
          </cell>
          <cell r="U89">
            <v>0.10587756416879021</v>
          </cell>
        </row>
        <row r="90">
          <cell r="A90">
            <v>42391</v>
          </cell>
          <cell r="B90">
            <v>1410267.69</v>
          </cell>
          <cell r="C90">
            <v>15705.161</v>
          </cell>
          <cell r="D90">
            <v>89.796449078108779</v>
          </cell>
          <cell r="E90">
            <v>8.4205798364547224E-3</v>
          </cell>
          <cell r="F90">
            <v>-9.0295213029933818E-2</v>
          </cell>
          <cell r="H90">
            <v>-9.0295213029933818E-2</v>
          </cell>
          <cell r="I90">
            <v>-5.9821494313592516E-2</v>
          </cell>
          <cell r="K90">
            <v>0</v>
          </cell>
          <cell r="L90">
            <v>1410267.69</v>
          </cell>
          <cell r="M90">
            <v>15705.161</v>
          </cell>
          <cell r="N90">
            <v>89.8</v>
          </cell>
          <cell r="O90">
            <v>8.4222346996070119E-3</v>
          </cell>
          <cell r="P90">
            <v>-9.0264410900617986E-2</v>
          </cell>
          <cell r="R90">
            <v>-9.0295213029933818E-2</v>
          </cell>
          <cell r="S90">
            <v>-5.9784315778452557E-2</v>
          </cell>
          <cell r="T90">
            <v>-8.7511576091827692E-3</v>
          </cell>
          <cell r="U90">
            <v>0.11084332556592827</v>
          </cell>
        </row>
        <row r="91">
          <cell r="A91">
            <v>42394</v>
          </cell>
          <cell r="B91">
            <v>1411164.86</v>
          </cell>
          <cell r="C91">
            <v>15705.161</v>
          </cell>
          <cell r="D91">
            <v>89.853574885351392</v>
          </cell>
          <cell r="E91">
            <v>6.3617000259030831E-4</v>
          </cell>
          <cell r="F91">
            <v>-8.9716486133250672E-2</v>
          </cell>
          <cell r="H91">
            <v>-8.9716486133250672E-2</v>
          </cell>
          <cell r="I91">
            <v>-5.9223380951194726E-2</v>
          </cell>
          <cell r="K91">
            <v>0</v>
          </cell>
          <cell r="L91">
            <v>1411164.86</v>
          </cell>
          <cell r="M91">
            <v>15705.161</v>
          </cell>
          <cell r="N91">
            <v>89.85</v>
          </cell>
          <cell r="O91">
            <v>5.5679287305121505E-4</v>
          </cell>
          <cell r="P91">
            <v>-8.9757876608246412E-2</v>
          </cell>
          <cell r="R91">
            <v>-8.9716486133250672E-2</v>
          </cell>
          <cell r="S91">
            <v>-5.9260810386347118E-2</v>
          </cell>
          <cell r="T91">
            <v>-8.5700004477047287E-3</v>
          </cell>
          <cell r="U91">
            <v>0.11530353497187019</v>
          </cell>
        </row>
        <row r="92">
          <cell r="A92">
            <v>42395</v>
          </cell>
          <cell r="B92">
            <v>1400833.6</v>
          </cell>
          <cell r="C92">
            <v>15705.161</v>
          </cell>
          <cell r="D92">
            <v>89.195749091652104</v>
          </cell>
          <cell r="E92">
            <v>-7.321086495875595E-3</v>
          </cell>
          <cell r="F92">
            <v>-9.6380750474038712E-2</v>
          </cell>
          <cell r="H92">
            <v>-9.6380750474038712E-2</v>
          </cell>
          <cell r="I92">
            <v>-6.6110887952548381E-2</v>
          </cell>
          <cell r="K92">
            <v>0</v>
          </cell>
          <cell r="L92">
            <v>1400833.6</v>
          </cell>
          <cell r="M92">
            <v>15705.161</v>
          </cell>
          <cell r="N92">
            <v>89.2</v>
          </cell>
          <cell r="O92">
            <v>-7.2342793544796224E-3</v>
          </cell>
          <cell r="P92">
            <v>-9.6342822409076989E-2</v>
          </cell>
          <cell r="R92">
            <v>-9.6380750474038712E-2</v>
          </cell>
          <cell r="S92">
            <v>-6.6066380483719045E-2</v>
          </cell>
          <cell r="T92">
            <v>-9.4407277543666623E-3</v>
          </cell>
          <cell r="U92">
            <v>0.12010034044598253</v>
          </cell>
        </row>
        <row r="93">
          <cell r="A93">
            <v>42396</v>
          </cell>
          <cell r="B93">
            <v>1410320.63</v>
          </cell>
          <cell r="C93">
            <v>15705.161</v>
          </cell>
          <cell r="D93">
            <v>89.799819944539237</v>
          </cell>
          <cell r="E93">
            <v>6.7724175091172789E-3</v>
          </cell>
          <cell r="F93">
            <v>-9.0261063646973727E-2</v>
          </cell>
          <cell r="H93">
            <v>-9.0261063646973727E-2</v>
          </cell>
          <cell r="I93">
            <v>-5.9786200978544368E-2</v>
          </cell>
          <cell r="K93">
            <v>0</v>
          </cell>
          <cell r="L93">
            <v>1410320.63</v>
          </cell>
          <cell r="M93">
            <v>15705.161</v>
          </cell>
          <cell r="N93">
            <v>89.8</v>
          </cell>
          <cell r="O93">
            <v>6.7264573991030474E-3</v>
          </cell>
          <cell r="P93">
            <v>-9.0264410900617986E-2</v>
          </cell>
          <cell r="R93">
            <v>-9.0261063646973727E-2</v>
          </cell>
          <cell r="S93">
            <v>-5.9784315778452557E-2</v>
          </cell>
          <cell r="T93">
            <v>-8.4423062609886301E-3</v>
          </cell>
          <cell r="U93">
            <v>0.12386360111299556</v>
          </cell>
        </row>
        <row r="94">
          <cell r="A94">
            <v>42397</v>
          </cell>
          <cell r="B94">
            <v>1410298.49</v>
          </cell>
          <cell r="C94">
            <v>15705.161</v>
          </cell>
          <cell r="D94">
            <v>89.798410216870749</v>
          </cell>
          <cell r="E94">
            <v>-1.5698557851884232E-5</v>
          </cell>
          <cell r="F94">
            <v>-9.0275345236296212E-2</v>
          </cell>
          <cell r="H94">
            <v>-9.0275345236296212E-2</v>
          </cell>
          <cell r="I94">
            <v>-5.9800960979261353E-2</v>
          </cell>
          <cell r="K94">
            <v>0</v>
          </cell>
          <cell r="L94">
            <v>1410298.49</v>
          </cell>
          <cell r="M94">
            <v>15705.161</v>
          </cell>
          <cell r="N94">
            <v>89.8</v>
          </cell>
          <cell r="O94">
            <v>0</v>
          </cell>
          <cell r="P94">
            <v>-9.0264410900617986E-2</v>
          </cell>
          <cell r="R94">
            <v>-9.0275345236296212E-2</v>
          </cell>
          <cell r="S94">
            <v>-5.9784315778452557E-2</v>
          </cell>
          <cell r="T94">
            <v>-8.3441440047948845E-3</v>
          </cell>
          <cell r="U94">
            <v>0.12733508714455569</v>
          </cell>
        </row>
        <row r="95">
          <cell r="A95">
            <v>42398</v>
          </cell>
          <cell r="B95">
            <v>1430303.14</v>
          </cell>
          <cell r="C95">
            <v>15705.161</v>
          </cell>
          <cell r="D95">
            <v>91.072173026433788</v>
          </cell>
          <cell r="E95">
            <v>1.4184692206541172E-2</v>
          </cell>
          <cell r="F95">
            <v>-7.7371181015771007E-2</v>
          </cell>
          <cell r="H95">
            <v>-7.7371181015771007E-2</v>
          </cell>
          <cell r="I95">
            <v>-4.6464526997866407E-2</v>
          </cell>
          <cell r="K95">
            <v>0</v>
          </cell>
          <cell r="L95">
            <v>1430303.14</v>
          </cell>
          <cell r="M95">
            <v>15705.161</v>
          </cell>
          <cell r="N95">
            <v>91.07</v>
          </cell>
          <cell r="O95">
            <v>1.4142538975500996E-2</v>
          </cell>
          <cell r="P95">
            <v>-7.7398439874379554E-2</v>
          </cell>
          <cell r="R95">
            <v>-7.7371181015771007E-2</v>
          </cell>
          <cell r="S95">
            <v>-4.6487278818971967E-2</v>
          </cell>
          <cell r="T95">
            <v>-6.4133236485446332E-3</v>
          </cell>
          <cell r="U95">
            <v>0.12947003791873979</v>
          </cell>
        </row>
        <row r="96">
          <cell r="A96">
            <v>42401</v>
          </cell>
          <cell r="B96">
            <v>1433149.11</v>
          </cell>
          <cell r="C96">
            <v>15705.161</v>
          </cell>
          <cell r="D96">
            <v>91.253385431706178</v>
          </cell>
          <cell r="E96">
            <v>1.9897670084121355E-3</v>
          </cell>
          <cell r="F96">
            <v>1.9897670084121355E-3</v>
          </cell>
          <cell r="H96">
            <v>-7.553536463074606E-2</v>
          </cell>
          <cell r="I96">
            <v>-4.4567213572336173E-2</v>
          </cell>
          <cell r="K96">
            <v>0</v>
          </cell>
          <cell r="L96">
            <v>1433149.11</v>
          </cell>
          <cell r="M96">
            <v>15705.161</v>
          </cell>
          <cell r="N96">
            <v>91.25</v>
          </cell>
          <cell r="O96">
            <v>1.9765015921819895E-3</v>
          </cell>
          <cell r="P96">
            <v>1.9765015921819895E-3</v>
          </cell>
          <cell r="R96">
            <v>-7.553536463074606E-2</v>
          </cell>
          <cell r="S96">
            <v>-4.4602659407391942E-2</v>
          </cell>
          <cell r="T96">
            <v>-6.0833525955388268E-3</v>
          </cell>
          <cell r="U96">
            <v>0.12875659914407037</v>
          </cell>
        </row>
        <row r="97">
          <cell r="A97">
            <v>42402</v>
          </cell>
          <cell r="B97">
            <v>1435330.31</v>
          </cell>
          <cell r="C97">
            <v>15705.161</v>
          </cell>
          <cell r="D97">
            <v>91.392269713121692</v>
          </cell>
          <cell r="E97">
            <v>1.5219630565865838E-3</v>
          </cell>
          <cell r="F97">
            <v>3.514758416876651E-3</v>
          </cell>
          <cell r="H97">
            <v>-7.4128363608593317E-2</v>
          </cell>
          <cell r="I97">
            <v>-4.31130801683417E-2</v>
          </cell>
          <cell r="K97">
            <v>0</v>
          </cell>
          <cell r="L97">
            <v>1435330.31</v>
          </cell>
          <cell r="M97">
            <v>15705.161</v>
          </cell>
          <cell r="N97">
            <v>91.39</v>
          </cell>
          <cell r="O97">
            <v>1.5342465753425127E-3</v>
          </cell>
          <cell r="P97">
            <v>3.5137806083234135E-3</v>
          </cell>
          <cell r="R97">
            <v>-7.4128363608593317E-2</v>
          </cell>
          <cell r="S97">
            <v>-4.313684430949638E-2</v>
          </cell>
          <cell r="T97">
            <v>-5.8172893405412651E-3</v>
          </cell>
          <cell r="U97">
            <v>0.12806682293109317</v>
          </cell>
        </row>
        <row r="98">
          <cell r="A98">
            <v>42403</v>
          </cell>
          <cell r="B98">
            <v>1422977.04</v>
          </cell>
          <cell r="C98">
            <v>15705.161</v>
          </cell>
          <cell r="D98">
            <v>90.605695796432784</v>
          </cell>
          <cell r="E98">
            <v>-8.6065694522955427E-3</v>
          </cell>
          <cell r="F98">
            <v>-5.1220610478417417E-3</v>
          </cell>
          <cell r="H98">
            <v>-8.2096942151106411E-2</v>
          </cell>
          <cell r="I98">
            <v>-5.1348593901865969E-2</v>
          </cell>
          <cell r="K98">
            <v>0</v>
          </cell>
          <cell r="L98">
            <v>1422977.04</v>
          </cell>
          <cell r="M98">
            <v>15705.161</v>
          </cell>
          <cell r="N98">
            <v>90.61</v>
          </cell>
          <cell r="O98">
            <v>-8.5348506401138335E-3</v>
          </cell>
          <cell r="P98">
            <v>-5.0510596244646155E-3</v>
          </cell>
          <cell r="R98">
            <v>-8.2096942151106411E-2</v>
          </cell>
          <cell r="S98">
            <v>-5.1303528426342893E-2</v>
          </cell>
          <cell r="T98">
            <v>-6.8419916836433003E-3</v>
          </cell>
          <cell r="U98">
            <v>0.12735343010243388</v>
          </cell>
        </row>
        <row r="99">
          <cell r="A99">
            <v>42404</v>
          </cell>
          <cell r="B99">
            <v>1432173.27</v>
          </cell>
          <cell r="C99">
            <v>15705.161</v>
          </cell>
          <cell r="D99">
            <v>91.19125044308683</v>
          </cell>
          <cell r="E99">
            <v>6.4626692782054906E-3</v>
          </cell>
          <cell r="F99">
            <v>1.3075060437888197E-3</v>
          </cell>
          <cell r="H99">
            <v>-7.6164838258775402E-2</v>
          </cell>
          <cell r="I99">
            <v>-4.5217773603949074E-2</v>
          </cell>
          <cell r="K99">
            <v>0</v>
          </cell>
          <cell r="L99">
            <v>1432173.27</v>
          </cell>
          <cell r="M99">
            <v>15705.161</v>
          </cell>
          <cell r="N99">
            <v>91.19</v>
          </cell>
          <cell r="O99">
            <v>6.4010594857080161E-3</v>
          </cell>
          <cell r="P99">
            <v>1.3176677281212523E-3</v>
          </cell>
          <cell r="R99">
            <v>-7.6164838258775402E-2</v>
          </cell>
          <cell r="S99">
            <v>-4.523086587791858E-2</v>
          </cell>
          <cell r="T99">
            <v>-5.9656811388606457E-3</v>
          </cell>
          <cell r="U99">
            <v>0.12667021222920449</v>
          </cell>
        </row>
        <row r="100">
          <cell r="A100">
            <v>42405</v>
          </cell>
          <cell r="B100">
            <v>1436365.24</v>
          </cell>
          <cell r="C100">
            <v>15705.161</v>
          </cell>
          <cell r="D100">
            <v>91.458167159190538</v>
          </cell>
          <cell r="E100">
            <v>2.9269991891414104E-3</v>
          </cell>
          <cell r="F100">
            <v>4.238332302060277E-3</v>
          </cell>
          <cell r="H100">
            <v>-7.3460773489458564E-2</v>
          </cell>
          <cell r="I100">
            <v>-4.2423126801481192E-2</v>
          </cell>
          <cell r="K100">
            <v>0</v>
          </cell>
          <cell r="L100">
            <v>1436365.24</v>
          </cell>
          <cell r="M100">
            <v>15705.161</v>
          </cell>
          <cell r="N100">
            <v>91.46</v>
          </cell>
          <cell r="O100">
            <v>2.9608509705010277E-3</v>
          </cell>
          <cell r="P100">
            <v>4.2824201163940145E-3</v>
          </cell>
          <cell r="R100">
            <v>-7.3460773489458564E-2</v>
          </cell>
          <cell r="S100">
            <v>-4.2403936760548766E-2</v>
          </cell>
          <cell r="T100">
            <v>-5.5319682556245198E-3</v>
          </cell>
          <cell r="U100">
            <v>0.12602034760014019</v>
          </cell>
        </row>
        <row r="101">
          <cell r="A101">
            <v>42408</v>
          </cell>
          <cell r="B101">
            <v>1435808.84</v>
          </cell>
          <cell r="C101">
            <v>15705.161</v>
          </cell>
          <cell r="D101">
            <v>91.422739314802314</v>
          </cell>
          <cell r="E101">
            <v>-3.8736665612992827E-4</v>
          </cell>
          <cell r="F101">
            <v>3.8493238573189537E-3</v>
          </cell>
          <cell r="H101">
            <v>-7.3819683891405141E-2</v>
          </cell>
          <cell r="I101">
            <v>-4.2794060152839375E-2</v>
          </cell>
          <cell r="K101">
            <v>0</v>
          </cell>
          <cell r="L101">
            <v>1435808.84</v>
          </cell>
          <cell r="M101">
            <v>15705.161</v>
          </cell>
          <cell r="N101">
            <v>91.42</v>
          </cell>
          <cell r="O101">
            <v>-4.373496610539096E-4</v>
          </cell>
          <cell r="P101">
            <v>3.8431975403536711E-3</v>
          </cell>
          <cell r="R101">
            <v>-7.3819683891405141E-2</v>
          </cell>
          <cell r="S101">
            <v>-4.2822741074233117E-2</v>
          </cell>
          <cell r="T101">
            <v>-5.5265456845035033E-3</v>
          </cell>
          <cell r="U101">
            <v>0.1253765092211381</v>
          </cell>
        </row>
        <row r="102">
          <cell r="A102">
            <v>42409</v>
          </cell>
          <cell r="B102">
            <v>1424252.74</v>
          </cell>
          <cell r="C102">
            <v>15705.161</v>
          </cell>
          <cell r="D102">
            <v>90.686923871713248</v>
          </cell>
          <cell r="E102">
            <v>-8.0484948121646305E-3</v>
          </cell>
          <cell r="F102">
            <v>-4.2301522179417628E-3</v>
          </cell>
          <cell r="H102">
            <v>-8.1274041360734128E-2</v>
          </cell>
          <cell r="I102">
            <v>-5.0498127193872477E-2</v>
          </cell>
          <cell r="K102">
            <v>0</v>
          </cell>
          <cell r="L102">
            <v>1424252.74</v>
          </cell>
          <cell r="M102">
            <v>15705.161</v>
          </cell>
          <cell r="N102">
            <v>90.69</v>
          </cell>
          <cell r="O102">
            <v>-7.9851236053380958E-3</v>
          </cell>
          <cell r="P102">
            <v>-4.1726144723838177E-3</v>
          </cell>
          <cell r="R102">
            <v>-8.1274041360734128E-2</v>
          </cell>
          <cell r="S102">
            <v>-5.0465919798973968E-2</v>
          </cell>
          <cell r="T102">
            <v>-6.4438763899801188E-3</v>
          </cell>
          <cell r="U102">
            <v>0.12470786082010309</v>
          </cell>
        </row>
        <row r="103">
          <cell r="A103">
            <v>42410</v>
          </cell>
          <cell r="B103">
            <v>1426564.92</v>
          </cell>
          <cell r="C103">
            <v>15705.161</v>
          </cell>
          <cell r="D103">
            <v>90.834148086734032</v>
          </cell>
          <cell r="E103">
            <v>1.6234337734186699E-3</v>
          </cell>
          <cell r="F103">
            <v>-2.6135858165003967E-3</v>
          </cell>
          <cell r="H103">
            <v>-7.9782550610962732E-2</v>
          </cell>
          <cell r="I103">
            <v>-4.895667378563473E-2</v>
          </cell>
          <cell r="K103">
            <v>0</v>
          </cell>
          <cell r="L103">
            <v>1426564.92</v>
          </cell>
          <cell r="M103">
            <v>15705.161</v>
          </cell>
          <cell r="N103">
            <v>90.83</v>
          </cell>
          <cell r="O103">
            <v>1.5437203660821908E-3</v>
          </cell>
          <cell r="P103">
            <v>-2.6353354562423936E-3</v>
          </cell>
          <cell r="R103">
            <v>-7.9782550610962732E-2</v>
          </cell>
          <cell r="S103">
            <v>-4.9000104701078517E-2</v>
          </cell>
          <cell r="T103">
            <v>-6.190812194006412E-3</v>
          </cell>
          <cell r="U103">
            <v>0.12405136789934795</v>
          </cell>
        </row>
        <row r="104">
          <cell r="A104">
            <v>42411</v>
          </cell>
          <cell r="B104">
            <v>1402652.43</v>
          </cell>
          <cell r="C104">
            <v>15705.161</v>
          </cell>
          <cell r="D104">
            <v>89.311560066146399</v>
          </cell>
          <cell r="E104">
            <v>-1.6762286570175977E-2</v>
          </cell>
          <cell r="F104">
            <v>-1.9332062712244413E-2</v>
          </cell>
          <cell r="H104">
            <v>-9.5207499204498114E-2</v>
          </cell>
          <cell r="I104">
            <v>-6.4898334560293258E-2</v>
          </cell>
          <cell r="K104">
            <v>0</v>
          </cell>
          <cell r="L104">
            <v>1402652.43</v>
          </cell>
          <cell r="M104">
            <v>15705.161</v>
          </cell>
          <cell r="N104">
            <v>89.31</v>
          </cell>
          <cell r="O104">
            <v>-1.6734559066387766E-2</v>
          </cell>
          <cell r="P104">
            <v>-1.9325793345777886E-2</v>
          </cell>
          <cell r="R104">
            <v>-9.5207499204498114E-2</v>
          </cell>
          <cell r="S104">
            <v>-6.4914668621086857E-2</v>
          </cell>
          <cell r="T104">
            <v>-8.1166389973645892E-3</v>
          </cell>
          <cell r="U104">
            <v>0.12351520492376257</v>
          </cell>
        </row>
        <row r="105">
          <cell r="A105">
            <v>42412</v>
          </cell>
          <cell r="B105">
            <v>0</v>
          </cell>
          <cell r="C105">
            <v>15705.161</v>
          </cell>
          <cell r="D105">
            <v>0</v>
          </cell>
          <cell r="E105">
            <v>-1</v>
          </cell>
          <cell r="F105">
            <v>-1</v>
          </cell>
          <cell r="H105">
            <v>-1</v>
          </cell>
          <cell r="I105">
            <v>-1</v>
          </cell>
          <cell r="K105">
            <v>0</v>
          </cell>
          <cell r="L105">
            <v>0</v>
          </cell>
          <cell r="M105">
            <v>15705.161</v>
          </cell>
          <cell r="N105">
            <v>0</v>
          </cell>
          <cell r="O105">
            <v>-1</v>
          </cell>
          <cell r="P105">
            <v>-1</v>
          </cell>
          <cell r="R105">
            <v>-1</v>
          </cell>
          <cell r="S105">
            <v>-1</v>
          </cell>
          <cell r="T105">
            <v>-0.12425678903834125</v>
          </cell>
          <cell r="U105">
            <v>0.36937137179943508</v>
          </cell>
        </row>
        <row r="106">
          <cell r="A106">
            <v>42415</v>
          </cell>
          <cell r="B106">
            <v>0</v>
          </cell>
          <cell r="C106">
            <v>15705.161</v>
          </cell>
          <cell r="D106">
            <v>0</v>
          </cell>
          <cell r="E106" t="e">
            <v>#DIV/0!</v>
          </cell>
          <cell r="F106">
            <v>-1</v>
          </cell>
          <cell r="H106">
            <v>-1</v>
          </cell>
          <cell r="I106">
            <v>-1</v>
          </cell>
          <cell r="K106">
            <v>0</v>
          </cell>
          <cell r="L106">
            <v>0</v>
          </cell>
          <cell r="M106">
            <v>15705.161</v>
          </cell>
          <cell r="N106">
            <v>0</v>
          </cell>
          <cell r="O106" t="e">
            <v>#DIV/0!</v>
          </cell>
          <cell r="P106">
            <v>-1</v>
          </cell>
          <cell r="R106">
            <v>-1</v>
          </cell>
          <cell r="S106">
            <v>-1</v>
          </cell>
          <cell r="T106">
            <v>-0.12298964265016821</v>
          </cell>
          <cell r="U106">
            <v>0.50270780814486982</v>
          </cell>
        </row>
        <row r="107">
          <cell r="A107">
            <v>42416</v>
          </cell>
          <cell r="B107">
            <v>0</v>
          </cell>
          <cell r="C107">
            <v>15705.161</v>
          </cell>
          <cell r="D107">
            <v>0</v>
          </cell>
          <cell r="E107" t="e">
            <v>#DIV/0!</v>
          </cell>
          <cell r="F107">
            <v>-1</v>
          </cell>
          <cell r="H107">
            <v>-1</v>
          </cell>
          <cell r="I107">
            <v>-1</v>
          </cell>
          <cell r="K107">
            <v>0</v>
          </cell>
          <cell r="L107">
            <v>0</v>
          </cell>
          <cell r="M107">
            <v>15705.161</v>
          </cell>
          <cell r="N107">
            <v>0</v>
          </cell>
          <cell r="O107" t="e">
            <v>#DIV/0!</v>
          </cell>
          <cell r="P107">
            <v>-1</v>
          </cell>
          <cell r="R107">
            <v>-1</v>
          </cell>
          <cell r="S107">
            <v>-1</v>
          </cell>
          <cell r="T107">
            <v>-0.12174807958624001</v>
          </cell>
          <cell r="U107">
            <v>0.60358620806252727</v>
          </cell>
        </row>
        <row r="108">
          <cell r="A108">
            <v>42417</v>
          </cell>
          <cell r="B108">
            <v>0</v>
          </cell>
          <cell r="C108">
            <v>15705.161</v>
          </cell>
          <cell r="D108">
            <v>0</v>
          </cell>
          <cell r="E108" t="e">
            <v>#DIV/0!</v>
          </cell>
          <cell r="F108">
            <v>-1</v>
          </cell>
          <cell r="H108">
            <v>-1</v>
          </cell>
          <cell r="I108">
            <v>-1</v>
          </cell>
          <cell r="K108">
            <v>0</v>
          </cell>
          <cell r="L108">
            <v>0</v>
          </cell>
          <cell r="M108">
            <v>15705.161</v>
          </cell>
          <cell r="N108">
            <v>0</v>
          </cell>
          <cell r="O108" t="e">
            <v>#DIV/0!</v>
          </cell>
          <cell r="P108">
            <v>-1</v>
          </cell>
          <cell r="R108">
            <v>-1</v>
          </cell>
          <cell r="S108">
            <v>-1</v>
          </cell>
          <cell r="T108">
            <v>-0.12053133280974748</v>
          </cell>
          <cell r="U108">
            <v>0.68662041174890376</v>
          </cell>
        </row>
        <row r="109">
          <cell r="A109">
            <v>42418</v>
          </cell>
          <cell r="B109">
            <v>0</v>
          </cell>
          <cell r="C109">
            <v>15705.161</v>
          </cell>
          <cell r="D109">
            <v>0</v>
          </cell>
          <cell r="E109" t="e">
            <v>#DIV/0!</v>
          </cell>
          <cell r="F109">
            <v>-1</v>
          </cell>
          <cell r="H109">
            <v>-1</v>
          </cell>
          <cell r="I109">
            <v>-1</v>
          </cell>
          <cell r="K109">
            <v>0</v>
          </cell>
          <cell r="L109">
            <v>0</v>
          </cell>
          <cell r="M109">
            <v>15705.161</v>
          </cell>
          <cell r="N109">
            <v>0</v>
          </cell>
          <cell r="O109" t="e">
            <v>#DIV/0!</v>
          </cell>
          <cell r="P109">
            <v>-1</v>
          </cell>
          <cell r="R109">
            <v>-1</v>
          </cell>
          <cell r="S109">
            <v>-1</v>
          </cell>
          <cell r="T109">
            <v>-0.11933866564342566</v>
          </cell>
          <cell r="U109">
            <v>0.75783039999826296</v>
          </cell>
        </row>
        <row r="110">
          <cell r="A110">
            <v>42419</v>
          </cell>
          <cell r="B110">
            <v>0</v>
          </cell>
          <cell r="C110">
            <v>15705.161</v>
          </cell>
          <cell r="D110">
            <v>0</v>
          </cell>
          <cell r="E110" t="e">
            <v>#DIV/0!</v>
          </cell>
          <cell r="F110">
            <v>-1</v>
          </cell>
          <cell r="H110">
            <v>-1</v>
          </cell>
          <cell r="I110">
            <v>-1</v>
          </cell>
          <cell r="K110">
            <v>0</v>
          </cell>
          <cell r="L110">
            <v>0</v>
          </cell>
          <cell r="M110">
            <v>15705.161</v>
          </cell>
          <cell r="N110">
            <v>0</v>
          </cell>
          <cell r="O110" t="e">
            <v>#DIV/0!</v>
          </cell>
          <cell r="P110">
            <v>-1</v>
          </cell>
          <cell r="R110">
            <v>-1</v>
          </cell>
          <cell r="S110">
            <v>-1</v>
          </cell>
          <cell r="T110">
            <v>-0.11816937028224572</v>
          </cell>
          <cell r="U110">
            <v>0.82041572104058835</v>
          </cell>
        </row>
        <row r="111">
          <cell r="A111">
            <v>42422</v>
          </cell>
          <cell r="B111">
            <v>0</v>
          </cell>
          <cell r="C111">
            <v>15705.161</v>
          </cell>
          <cell r="D111">
            <v>0</v>
          </cell>
          <cell r="E111" t="e">
            <v>#DIV/0!</v>
          </cell>
          <cell r="F111">
            <v>-1</v>
          </cell>
          <cell r="H111">
            <v>-1</v>
          </cell>
          <cell r="I111">
            <v>-1</v>
          </cell>
          <cell r="K111">
            <v>0</v>
          </cell>
          <cell r="L111">
            <v>0</v>
          </cell>
          <cell r="M111">
            <v>15705.161</v>
          </cell>
          <cell r="N111">
            <v>0</v>
          </cell>
          <cell r="O111" t="e">
            <v>#DIV/0!</v>
          </cell>
          <cell r="P111">
            <v>-1</v>
          </cell>
          <cell r="R111">
            <v>-1</v>
          </cell>
          <cell r="S111">
            <v>-1</v>
          </cell>
          <cell r="T111">
            <v>-0.11702276639263687</v>
          </cell>
          <cell r="U111">
            <v>0.8763279800739644</v>
          </cell>
        </row>
        <row r="112">
          <cell r="A112">
            <v>42423</v>
          </cell>
          <cell r="B112">
            <v>0</v>
          </cell>
          <cell r="C112">
            <v>15705.161</v>
          </cell>
          <cell r="D112">
            <v>0</v>
          </cell>
          <cell r="E112" t="e">
            <v>#DIV/0!</v>
          </cell>
          <cell r="F112">
            <v>-1</v>
          </cell>
          <cell r="H112">
            <v>-1</v>
          </cell>
          <cell r="I112">
            <v>-1</v>
          </cell>
          <cell r="K112">
            <v>0</v>
          </cell>
          <cell r="L112">
            <v>0</v>
          </cell>
          <cell r="M112">
            <v>15705.161</v>
          </cell>
          <cell r="N112">
            <v>0</v>
          </cell>
          <cell r="O112" t="e">
            <v>#DIV/0!</v>
          </cell>
          <cell r="P112">
            <v>-1</v>
          </cell>
          <cell r="R112">
            <v>-1</v>
          </cell>
          <cell r="S112">
            <v>-1</v>
          </cell>
          <cell r="T112">
            <v>-0.11589819979252525</v>
          </cell>
          <cell r="U112">
            <v>0.92686686120460615</v>
          </cell>
        </row>
        <row r="113">
          <cell r="A113">
            <v>42424</v>
          </cell>
          <cell r="B113">
            <v>0</v>
          </cell>
          <cell r="C113">
            <v>15705.161</v>
          </cell>
          <cell r="D113">
            <v>0</v>
          </cell>
          <cell r="E113" t="e">
            <v>#DIV/0!</v>
          </cell>
          <cell r="F113">
            <v>-1</v>
          </cell>
          <cell r="H113">
            <v>-1</v>
          </cell>
          <cell r="I113">
            <v>-1</v>
          </cell>
          <cell r="K113">
            <v>0</v>
          </cell>
          <cell r="L113">
            <v>0</v>
          </cell>
          <cell r="M113">
            <v>15705.161</v>
          </cell>
          <cell r="N113">
            <v>0</v>
          </cell>
          <cell r="O113" t="e">
            <v>#DIV/0!</v>
          </cell>
          <cell r="P113">
            <v>-1</v>
          </cell>
          <cell r="R113">
            <v>-1</v>
          </cell>
          <cell r="S113">
            <v>-1</v>
          </cell>
          <cell r="T113">
            <v>-0.11479504120673312</v>
          </cell>
          <cell r="U113">
            <v>0.97295257282631464</v>
          </cell>
        </row>
        <row r="114">
          <cell r="A114">
            <v>42425</v>
          </cell>
          <cell r="B114">
            <v>0</v>
          </cell>
          <cell r="C114">
            <v>15705.161</v>
          </cell>
          <cell r="D114">
            <v>0</v>
          </cell>
          <cell r="E114" t="e">
            <v>#DIV/0!</v>
          </cell>
          <cell r="F114">
            <v>-1</v>
          </cell>
          <cell r="H114">
            <v>-1</v>
          </cell>
          <cell r="I114">
            <v>-1</v>
          </cell>
          <cell r="K114">
            <v>0</v>
          </cell>
          <cell r="L114">
            <v>0</v>
          </cell>
          <cell r="M114">
            <v>15705.161</v>
          </cell>
          <cell r="N114">
            <v>0</v>
          </cell>
          <cell r="O114" t="e">
            <v>#DIV/0!</v>
          </cell>
          <cell r="P114">
            <v>-1</v>
          </cell>
          <cell r="R114">
            <v>-1</v>
          </cell>
          <cell r="S114">
            <v>-1</v>
          </cell>
          <cell r="T114">
            <v>-0.11371268509283539</v>
          </cell>
          <cell r="U114">
            <v>1.0152668053677316</v>
          </cell>
        </row>
        <row r="115">
          <cell r="A115">
            <v>42426</v>
          </cell>
          <cell r="B115">
            <v>0</v>
          </cell>
          <cell r="C115">
            <v>15705.161</v>
          </cell>
          <cell r="D115">
            <v>0</v>
          </cell>
          <cell r="E115" t="e">
            <v>#DIV/0!</v>
          </cell>
          <cell r="F115">
            <v>-1</v>
          </cell>
          <cell r="H115">
            <v>-1</v>
          </cell>
          <cell r="I115">
            <v>-1</v>
          </cell>
          <cell r="K115">
            <v>0</v>
          </cell>
          <cell r="L115">
            <v>0</v>
          </cell>
          <cell r="M115">
            <v>15705.161</v>
          </cell>
          <cell r="N115">
            <v>0</v>
          </cell>
          <cell r="O115" t="e">
            <v>#DIV/0!</v>
          </cell>
          <cell r="P115">
            <v>-1</v>
          </cell>
          <cell r="R115">
            <v>-1</v>
          </cell>
          <cell r="S115">
            <v>-1</v>
          </cell>
          <cell r="T115">
            <v>-0.11265054853271295</v>
          </cell>
          <cell r="U115">
            <v>1.0543324444633655</v>
          </cell>
        </row>
        <row r="116">
          <cell r="A116">
            <v>42429</v>
          </cell>
          <cell r="B116">
            <v>0</v>
          </cell>
          <cell r="C116">
            <v>15705.161</v>
          </cell>
          <cell r="D116">
            <v>0</v>
          </cell>
          <cell r="E116" t="e">
            <v>#DIV/0!</v>
          </cell>
          <cell r="F116">
            <v>-1</v>
          </cell>
          <cell r="H116">
            <v>-1</v>
          </cell>
          <cell r="I116">
            <v>-1</v>
          </cell>
          <cell r="K116">
            <v>0</v>
          </cell>
          <cell r="L116">
            <v>0</v>
          </cell>
          <cell r="M116">
            <v>15705.161</v>
          </cell>
          <cell r="N116">
            <v>0</v>
          </cell>
          <cell r="O116" t="e">
            <v>#DIV/0!</v>
          </cell>
          <cell r="P116">
            <v>-1</v>
          </cell>
          <cell r="R116">
            <v>-1</v>
          </cell>
          <cell r="S116">
            <v>-1</v>
          </cell>
          <cell r="T116">
            <v>-0.11160807018573848</v>
          </cell>
          <cell r="U116">
            <v>1.0905617903629454</v>
          </cell>
        </row>
        <row r="117">
          <cell r="A117">
            <v>42430</v>
          </cell>
          <cell r="B117" t="e">
            <v>#DIV/0!</v>
          </cell>
          <cell r="C117">
            <v>15705.161</v>
          </cell>
          <cell r="D117" t="e">
            <v>#DIV/0!</v>
          </cell>
          <cell r="E117" t="e">
            <v>#DIV/0!</v>
          </cell>
          <cell r="F117" t="e">
            <v>#DIV/0!</v>
          </cell>
          <cell r="H117" t="e">
            <v>#DIV/0!</v>
          </cell>
          <cell r="I117" t="e">
            <v>#DIV/0!</v>
          </cell>
          <cell r="K117" t="e">
            <v>#DIV/0!</v>
          </cell>
          <cell r="L117" t="e">
            <v>#DIV/0!</v>
          </cell>
          <cell r="M117">
            <v>15705.161</v>
          </cell>
          <cell r="N117" t="e">
            <v>#DIV/0!</v>
          </cell>
          <cell r="O117" t="e">
            <v>#DIV/0!</v>
          </cell>
          <cell r="P117" t="e">
            <v>#DIV/0!</v>
          </cell>
          <cell r="R117" t="e">
            <v>#DIV/0!</v>
          </cell>
          <cell r="S117" t="e">
            <v>#DIV/0!</v>
          </cell>
          <cell r="T117" t="e">
            <v>#DIV/0!</v>
          </cell>
          <cell r="U117" t="e">
            <v>#DIV/0!</v>
          </cell>
        </row>
        <row r="118">
          <cell r="A118">
            <v>42431</v>
          </cell>
          <cell r="B118" t="e">
            <v>#DIV/0!</v>
          </cell>
          <cell r="C118">
            <v>15705.161</v>
          </cell>
          <cell r="D118" t="e">
            <v>#DIV/0!</v>
          </cell>
          <cell r="E118" t="e">
            <v>#DIV/0!</v>
          </cell>
          <cell r="F118" t="e">
            <v>#DIV/0!</v>
          </cell>
          <cell r="H118" t="e">
            <v>#DIV/0!</v>
          </cell>
          <cell r="I118" t="e">
            <v>#DIV/0!</v>
          </cell>
          <cell r="K118" t="e">
            <v>#DIV/0!</v>
          </cell>
          <cell r="L118" t="e">
            <v>#DIV/0!</v>
          </cell>
          <cell r="M118">
            <v>15705.161</v>
          </cell>
          <cell r="N118" t="e">
            <v>#DIV/0!</v>
          </cell>
          <cell r="O118" t="e">
            <v>#DIV/0!</v>
          </cell>
          <cell r="P118" t="e">
            <v>#DIV/0!</v>
          </cell>
          <cell r="R118" t="e">
            <v>#DIV/0!</v>
          </cell>
          <cell r="S118" t="e">
            <v>#DIV/0!</v>
          </cell>
          <cell r="T118" t="e">
            <v>#DIV/0!</v>
          </cell>
          <cell r="U118" t="e">
            <v>#DIV/0!</v>
          </cell>
        </row>
        <row r="119">
          <cell r="A119">
            <v>42432</v>
          </cell>
          <cell r="B119" t="e">
            <v>#DIV/0!</v>
          </cell>
          <cell r="C119">
            <v>15705.161</v>
          </cell>
          <cell r="D119" t="e">
            <v>#DIV/0!</v>
          </cell>
          <cell r="E119" t="e">
            <v>#DIV/0!</v>
          </cell>
          <cell r="F119" t="e">
            <v>#DIV/0!</v>
          </cell>
          <cell r="H119" t="e">
            <v>#DIV/0!</v>
          </cell>
          <cell r="I119" t="e">
            <v>#DIV/0!</v>
          </cell>
          <cell r="K119" t="e">
            <v>#DIV/0!</v>
          </cell>
          <cell r="L119" t="e">
            <v>#DIV/0!</v>
          </cell>
          <cell r="M119">
            <v>15705.161</v>
          </cell>
          <cell r="N119" t="e">
            <v>#DIV/0!</v>
          </cell>
          <cell r="O119" t="e">
            <v>#DIV/0!</v>
          </cell>
          <cell r="P119" t="e">
            <v>#DIV/0!</v>
          </cell>
          <cell r="R119" t="e">
            <v>#DIV/0!</v>
          </cell>
          <cell r="S119" t="e">
            <v>#DIV/0!</v>
          </cell>
          <cell r="T119" t="e">
            <v>#DIV/0!</v>
          </cell>
          <cell r="U119" t="e">
            <v>#DIV/0!</v>
          </cell>
        </row>
        <row r="120">
          <cell r="A120">
            <v>42433</v>
          </cell>
          <cell r="B120" t="e">
            <v>#DIV/0!</v>
          </cell>
          <cell r="C120">
            <v>15705.161</v>
          </cell>
          <cell r="D120" t="e">
            <v>#DIV/0!</v>
          </cell>
          <cell r="E120" t="e">
            <v>#DIV/0!</v>
          </cell>
          <cell r="F120" t="e">
            <v>#DIV/0!</v>
          </cell>
          <cell r="H120" t="e">
            <v>#DIV/0!</v>
          </cell>
          <cell r="I120" t="e">
            <v>#DIV/0!</v>
          </cell>
          <cell r="K120" t="e">
            <v>#DIV/0!</v>
          </cell>
          <cell r="L120" t="e">
            <v>#DIV/0!</v>
          </cell>
          <cell r="M120">
            <v>15705.161</v>
          </cell>
          <cell r="N120" t="e">
            <v>#DIV/0!</v>
          </cell>
          <cell r="O120" t="e">
            <v>#DIV/0!</v>
          </cell>
          <cell r="P120" t="e">
            <v>#DIV/0!</v>
          </cell>
          <cell r="R120" t="e">
            <v>#DIV/0!</v>
          </cell>
          <cell r="S120" t="e">
            <v>#DIV/0!</v>
          </cell>
          <cell r="T120" t="e">
            <v>#DIV/0!</v>
          </cell>
          <cell r="U120" t="e">
            <v>#DIV/0!</v>
          </cell>
        </row>
        <row r="121">
          <cell r="A121">
            <v>42436</v>
          </cell>
          <cell r="B121" t="e">
            <v>#DIV/0!</v>
          </cell>
          <cell r="C121">
            <v>15705.161</v>
          </cell>
          <cell r="D121" t="e">
            <v>#DIV/0!</v>
          </cell>
          <cell r="E121" t="e">
            <v>#DIV/0!</v>
          </cell>
          <cell r="F121" t="e">
            <v>#DIV/0!</v>
          </cell>
          <cell r="H121" t="e">
            <v>#DIV/0!</v>
          </cell>
          <cell r="I121" t="e">
            <v>#DIV/0!</v>
          </cell>
          <cell r="K121" t="e">
            <v>#DIV/0!</v>
          </cell>
          <cell r="L121" t="e">
            <v>#DIV/0!</v>
          </cell>
          <cell r="M121">
            <v>15705.161</v>
          </cell>
          <cell r="N121" t="e">
            <v>#DIV/0!</v>
          </cell>
          <cell r="O121" t="e">
            <v>#DIV/0!</v>
          </cell>
          <cell r="P121" t="e">
            <v>#DIV/0!</v>
          </cell>
          <cell r="R121" t="e">
            <v>#DIV/0!</v>
          </cell>
          <cell r="S121" t="e">
            <v>#DIV/0!</v>
          </cell>
          <cell r="T121" t="e">
            <v>#DIV/0!</v>
          </cell>
          <cell r="U121" t="e">
            <v>#DIV/0!</v>
          </cell>
        </row>
        <row r="122">
          <cell r="A122">
            <v>42437</v>
          </cell>
          <cell r="B122" t="e">
            <v>#DIV/0!</v>
          </cell>
          <cell r="C122">
            <v>15705.161</v>
          </cell>
          <cell r="D122" t="e">
            <v>#DIV/0!</v>
          </cell>
          <cell r="E122" t="e">
            <v>#DIV/0!</v>
          </cell>
          <cell r="F122" t="e">
            <v>#DIV/0!</v>
          </cell>
          <cell r="H122" t="e">
            <v>#DIV/0!</v>
          </cell>
          <cell r="I122" t="e">
            <v>#DIV/0!</v>
          </cell>
          <cell r="K122" t="e">
            <v>#DIV/0!</v>
          </cell>
          <cell r="L122" t="e">
            <v>#DIV/0!</v>
          </cell>
          <cell r="M122">
            <v>15705.161</v>
          </cell>
          <cell r="N122" t="e">
            <v>#DIV/0!</v>
          </cell>
          <cell r="O122" t="e">
            <v>#DIV/0!</v>
          </cell>
          <cell r="P122" t="e">
            <v>#DIV/0!</v>
          </cell>
          <cell r="R122" t="e">
            <v>#DIV/0!</v>
          </cell>
          <cell r="S122" t="e">
            <v>#DIV/0!</v>
          </cell>
          <cell r="T122" t="e">
            <v>#DIV/0!</v>
          </cell>
          <cell r="U122" t="e">
            <v>#DIV/0!</v>
          </cell>
        </row>
        <row r="123">
          <cell r="A123">
            <v>42438</v>
          </cell>
          <cell r="B123" t="e">
            <v>#DIV/0!</v>
          </cell>
          <cell r="C123">
            <v>15705.161</v>
          </cell>
          <cell r="D123" t="e">
            <v>#DIV/0!</v>
          </cell>
          <cell r="E123" t="e">
            <v>#DIV/0!</v>
          </cell>
          <cell r="F123" t="e">
            <v>#DIV/0!</v>
          </cell>
          <cell r="H123" t="e">
            <v>#DIV/0!</v>
          </cell>
          <cell r="I123" t="e">
            <v>#DIV/0!</v>
          </cell>
          <cell r="K123" t="e">
            <v>#DIV/0!</v>
          </cell>
          <cell r="L123" t="e">
            <v>#DIV/0!</v>
          </cell>
          <cell r="M123">
            <v>15705.161</v>
          </cell>
          <cell r="N123" t="e">
            <v>#DIV/0!</v>
          </cell>
          <cell r="O123" t="e">
            <v>#DIV/0!</v>
          </cell>
          <cell r="P123" t="e">
            <v>#DIV/0!</v>
          </cell>
          <cell r="R123" t="e">
            <v>#DIV/0!</v>
          </cell>
          <cell r="S123" t="e">
            <v>#DIV/0!</v>
          </cell>
          <cell r="T123" t="e">
            <v>#DIV/0!</v>
          </cell>
          <cell r="U123" t="e">
            <v>#DIV/0!</v>
          </cell>
        </row>
        <row r="124">
          <cell r="A124">
            <v>42439</v>
          </cell>
          <cell r="B124" t="e">
            <v>#DIV/0!</v>
          </cell>
          <cell r="C124">
            <v>15705.161</v>
          </cell>
          <cell r="D124" t="e">
            <v>#DIV/0!</v>
          </cell>
          <cell r="E124" t="e">
            <v>#DIV/0!</v>
          </cell>
          <cell r="F124" t="e">
            <v>#DIV/0!</v>
          </cell>
          <cell r="H124" t="e">
            <v>#DIV/0!</v>
          </cell>
          <cell r="I124" t="e">
            <v>#DIV/0!</v>
          </cell>
          <cell r="K124" t="e">
            <v>#DIV/0!</v>
          </cell>
          <cell r="L124" t="e">
            <v>#DIV/0!</v>
          </cell>
          <cell r="M124">
            <v>15705.161</v>
          </cell>
          <cell r="N124" t="e">
            <v>#DIV/0!</v>
          </cell>
          <cell r="O124" t="e">
            <v>#DIV/0!</v>
          </cell>
          <cell r="P124" t="e">
            <v>#DIV/0!</v>
          </cell>
          <cell r="R124" t="e">
            <v>#DIV/0!</v>
          </cell>
          <cell r="S124" t="e">
            <v>#DIV/0!</v>
          </cell>
          <cell r="T124" t="e">
            <v>#DIV/0!</v>
          </cell>
          <cell r="U124" t="e">
            <v>#DIV/0!</v>
          </cell>
        </row>
        <row r="125">
          <cell r="A125">
            <v>42440</v>
          </cell>
          <cell r="B125" t="e">
            <v>#DIV/0!</v>
          </cell>
          <cell r="C125">
            <v>15705.161</v>
          </cell>
          <cell r="D125" t="e">
            <v>#DIV/0!</v>
          </cell>
          <cell r="E125" t="e">
            <v>#DIV/0!</v>
          </cell>
          <cell r="F125" t="e">
            <v>#DIV/0!</v>
          </cell>
          <cell r="H125" t="e">
            <v>#DIV/0!</v>
          </cell>
          <cell r="I125" t="e">
            <v>#DIV/0!</v>
          </cell>
          <cell r="K125" t="e">
            <v>#DIV/0!</v>
          </cell>
          <cell r="L125" t="e">
            <v>#DIV/0!</v>
          </cell>
          <cell r="M125">
            <v>15705.161</v>
          </cell>
          <cell r="N125" t="e">
            <v>#DIV/0!</v>
          </cell>
          <cell r="O125" t="e">
            <v>#DIV/0!</v>
          </cell>
          <cell r="P125" t="e">
            <v>#DIV/0!</v>
          </cell>
          <cell r="R125" t="e">
            <v>#DIV/0!</v>
          </cell>
          <cell r="S125" t="e">
            <v>#DIV/0!</v>
          </cell>
          <cell r="T125" t="e">
            <v>#DIV/0!</v>
          </cell>
          <cell r="U125" t="e">
            <v>#DIV/0!</v>
          </cell>
        </row>
        <row r="126">
          <cell r="A126">
            <v>42443</v>
          </cell>
          <cell r="B126" t="e">
            <v>#DIV/0!</v>
          </cell>
          <cell r="C126">
            <v>15705.161</v>
          </cell>
          <cell r="D126" t="e">
            <v>#DIV/0!</v>
          </cell>
          <cell r="E126" t="e">
            <v>#DIV/0!</v>
          </cell>
          <cell r="F126" t="e">
            <v>#DIV/0!</v>
          </cell>
          <cell r="H126" t="e">
            <v>#DIV/0!</v>
          </cell>
          <cell r="I126" t="e">
            <v>#DIV/0!</v>
          </cell>
          <cell r="K126" t="e">
            <v>#DIV/0!</v>
          </cell>
          <cell r="L126" t="e">
            <v>#DIV/0!</v>
          </cell>
          <cell r="M126">
            <v>15705.161</v>
          </cell>
          <cell r="N126" t="e">
            <v>#DIV/0!</v>
          </cell>
          <cell r="O126" t="e">
            <v>#DIV/0!</v>
          </cell>
          <cell r="P126" t="e">
            <v>#DIV/0!</v>
          </cell>
          <cell r="R126" t="e">
            <v>#DIV/0!</v>
          </cell>
          <cell r="S126" t="e">
            <v>#DIV/0!</v>
          </cell>
          <cell r="T126" t="e">
            <v>#DIV/0!</v>
          </cell>
          <cell r="U126" t="e">
            <v>#DIV/0!</v>
          </cell>
        </row>
        <row r="127">
          <cell r="A127">
            <v>42444</v>
          </cell>
          <cell r="B127" t="e">
            <v>#DIV/0!</v>
          </cell>
          <cell r="C127">
            <v>15705.161</v>
          </cell>
          <cell r="D127" t="e">
            <v>#DIV/0!</v>
          </cell>
          <cell r="E127" t="e">
            <v>#DIV/0!</v>
          </cell>
          <cell r="F127" t="e">
            <v>#DIV/0!</v>
          </cell>
          <cell r="H127" t="e">
            <v>#DIV/0!</v>
          </cell>
          <cell r="I127" t="e">
            <v>#DIV/0!</v>
          </cell>
          <cell r="K127" t="e">
            <v>#DIV/0!</v>
          </cell>
          <cell r="L127" t="e">
            <v>#DIV/0!</v>
          </cell>
          <cell r="M127">
            <v>15705.161</v>
          </cell>
          <cell r="N127" t="e">
            <v>#DIV/0!</v>
          </cell>
          <cell r="O127" t="e">
            <v>#DIV/0!</v>
          </cell>
          <cell r="P127" t="e">
            <v>#DIV/0!</v>
          </cell>
          <cell r="R127" t="e">
            <v>#DIV/0!</v>
          </cell>
          <cell r="S127" t="e">
            <v>#DIV/0!</v>
          </cell>
          <cell r="T127" t="e">
            <v>#DIV/0!</v>
          </cell>
          <cell r="U127" t="e">
            <v>#DIV/0!</v>
          </cell>
        </row>
        <row r="128">
          <cell r="A128">
            <v>42445</v>
          </cell>
          <cell r="B128" t="e">
            <v>#DIV/0!</v>
          </cell>
          <cell r="C128">
            <v>15705.161</v>
          </cell>
          <cell r="D128" t="e">
            <v>#DIV/0!</v>
          </cell>
          <cell r="E128" t="e">
            <v>#DIV/0!</v>
          </cell>
          <cell r="F128" t="e">
            <v>#DIV/0!</v>
          </cell>
          <cell r="H128" t="e">
            <v>#DIV/0!</v>
          </cell>
          <cell r="I128" t="e">
            <v>#DIV/0!</v>
          </cell>
          <cell r="K128" t="e">
            <v>#DIV/0!</v>
          </cell>
          <cell r="L128" t="e">
            <v>#DIV/0!</v>
          </cell>
          <cell r="M128">
            <v>15705.161</v>
          </cell>
          <cell r="N128" t="e">
            <v>#DIV/0!</v>
          </cell>
          <cell r="O128" t="e">
            <v>#DIV/0!</v>
          </cell>
          <cell r="P128" t="e">
            <v>#DIV/0!</v>
          </cell>
          <cell r="R128" t="e">
            <v>#DIV/0!</v>
          </cell>
          <cell r="S128" t="e">
            <v>#DIV/0!</v>
          </cell>
          <cell r="T128" t="e">
            <v>#DIV/0!</v>
          </cell>
          <cell r="U128" t="e">
            <v>#DIV/0!</v>
          </cell>
        </row>
        <row r="129">
          <cell r="A129">
            <v>42446</v>
          </cell>
          <cell r="B129" t="e">
            <v>#DIV/0!</v>
          </cell>
          <cell r="C129">
            <v>15705.161</v>
          </cell>
          <cell r="D129" t="e">
            <v>#DIV/0!</v>
          </cell>
          <cell r="E129" t="e">
            <v>#DIV/0!</v>
          </cell>
          <cell r="F129" t="e">
            <v>#DIV/0!</v>
          </cell>
          <cell r="H129" t="e">
            <v>#DIV/0!</v>
          </cell>
          <cell r="I129" t="e">
            <v>#DIV/0!</v>
          </cell>
          <cell r="K129" t="e">
            <v>#DIV/0!</v>
          </cell>
          <cell r="L129" t="e">
            <v>#DIV/0!</v>
          </cell>
          <cell r="M129">
            <v>15705.161</v>
          </cell>
          <cell r="N129" t="e">
            <v>#DIV/0!</v>
          </cell>
          <cell r="O129" t="e">
            <v>#DIV/0!</v>
          </cell>
          <cell r="P129" t="e">
            <v>#DIV/0!</v>
          </cell>
          <cell r="R129" t="e">
            <v>#DIV/0!</v>
          </cell>
          <cell r="S129" t="e">
            <v>#DIV/0!</v>
          </cell>
          <cell r="T129" t="e">
            <v>#DIV/0!</v>
          </cell>
          <cell r="U129" t="e">
            <v>#DIV/0!</v>
          </cell>
        </row>
        <row r="130">
          <cell r="A130">
            <v>42447</v>
          </cell>
          <cell r="B130" t="e">
            <v>#DIV/0!</v>
          </cell>
          <cell r="C130">
            <v>15705.161</v>
          </cell>
          <cell r="D130" t="e">
            <v>#DIV/0!</v>
          </cell>
          <cell r="E130" t="e">
            <v>#DIV/0!</v>
          </cell>
          <cell r="F130" t="e">
            <v>#DIV/0!</v>
          </cell>
          <cell r="H130" t="e">
            <v>#DIV/0!</v>
          </cell>
          <cell r="I130" t="e">
            <v>#DIV/0!</v>
          </cell>
          <cell r="K130" t="e">
            <v>#DIV/0!</v>
          </cell>
          <cell r="L130" t="e">
            <v>#DIV/0!</v>
          </cell>
          <cell r="M130">
            <v>15705.161</v>
          </cell>
          <cell r="N130" t="e">
            <v>#DIV/0!</v>
          </cell>
          <cell r="O130" t="e">
            <v>#DIV/0!</v>
          </cell>
          <cell r="P130" t="e">
            <v>#DIV/0!</v>
          </cell>
          <cell r="R130" t="e">
            <v>#DIV/0!</v>
          </cell>
          <cell r="S130" t="e">
            <v>#DIV/0!</v>
          </cell>
          <cell r="T130" t="e">
            <v>#DIV/0!</v>
          </cell>
          <cell r="U130" t="e">
            <v>#DIV/0!</v>
          </cell>
        </row>
        <row r="131">
          <cell r="A131">
            <v>42450</v>
          </cell>
          <cell r="B131" t="e">
            <v>#DIV/0!</v>
          </cell>
          <cell r="C131">
            <v>15705.161</v>
          </cell>
          <cell r="D131" t="e">
            <v>#DIV/0!</v>
          </cell>
          <cell r="E131" t="e">
            <v>#DIV/0!</v>
          </cell>
          <cell r="F131" t="e">
            <v>#DIV/0!</v>
          </cell>
          <cell r="H131" t="e">
            <v>#DIV/0!</v>
          </cell>
          <cell r="I131" t="e">
            <v>#DIV/0!</v>
          </cell>
          <cell r="K131" t="e">
            <v>#DIV/0!</v>
          </cell>
          <cell r="L131" t="e">
            <v>#DIV/0!</v>
          </cell>
          <cell r="M131">
            <v>15705.161</v>
          </cell>
          <cell r="N131" t="e">
            <v>#DIV/0!</v>
          </cell>
          <cell r="O131" t="e">
            <v>#DIV/0!</v>
          </cell>
          <cell r="P131" t="e">
            <v>#DIV/0!</v>
          </cell>
          <cell r="R131" t="e">
            <v>#DIV/0!</v>
          </cell>
          <cell r="S131" t="e">
            <v>#DIV/0!</v>
          </cell>
          <cell r="T131" t="e">
            <v>#DIV/0!</v>
          </cell>
          <cell r="U131" t="e">
            <v>#DIV/0!</v>
          </cell>
        </row>
        <row r="132">
          <cell r="A132">
            <v>42451</v>
          </cell>
          <cell r="B132" t="e">
            <v>#DIV/0!</v>
          </cell>
          <cell r="C132">
            <v>15705.161</v>
          </cell>
          <cell r="D132" t="e">
            <v>#DIV/0!</v>
          </cell>
          <cell r="E132" t="e">
            <v>#DIV/0!</v>
          </cell>
          <cell r="F132" t="e">
            <v>#DIV/0!</v>
          </cell>
          <cell r="H132" t="e">
            <v>#DIV/0!</v>
          </cell>
          <cell r="I132" t="e">
            <v>#DIV/0!</v>
          </cell>
          <cell r="K132" t="e">
            <v>#DIV/0!</v>
          </cell>
          <cell r="L132" t="e">
            <v>#DIV/0!</v>
          </cell>
          <cell r="M132">
            <v>15705.161</v>
          </cell>
          <cell r="N132" t="e">
            <v>#DIV/0!</v>
          </cell>
          <cell r="O132" t="e">
            <v>#DIV/0!</v>
          </cell>
          <cell r="P132" t="e">
            <v>#DIV/0!</v>
          </cell>
          <cell r="R132" t="e">
            <v>#DIV/0!</v>
          </cell>
          <cell r="S132" t="e">
            <v>#DIV/0!</v>
          </cell>
          <cell r="T132" t="e">
            <v>#DIV/0!</v>
          </cell>
          <cell r="U132" t="e">
            <v>#DIV/0!</v>
          </cell>
        </row>
        <row r="133">
          <cell r="A133">
            <v>42452</v>
          </cell>
          <cell r="B133" t="e">
            <v>#DIV/0!</v>
          </cell>
          <cell r="C133">
            <v>15705.161</v>
          </cell>
          <cell r="D133" t="e">
            <v>#DIV/0!</v>
          </cell>
          <cell r="E133" t="e">
            <v>#DIV/0!</v>
          </cell>
          <cell r="F133" t="e">
            <v>#DIV/0!</v>
          </cell>
          <cell r="H133" t="e">
            <v>#DIV/0!</v>
          </cell>
          <cell r="I133" t="e">
            <v>#DIV/0!</v>
          </cell>
          <cell r="K133" t="e">
            <v>#DIV/0!</v>
          </cell>
          <cell r="L133" t="e">
            <v>#DIV/0!</v>
          </cell>
          <cell r="M133">
            <v>15705.161</v>
          </cell>
          <cell r="N133" t="e">
            <v>#DIV/0!</v>
          </cell>
          <cell r="O133" t="e">
            <v>#DIV/0!</v>
          </cell>
          <cell r="P133" t="e">
            <v>#DIV/0!</v>
          </cell>
          <cell r="R133" t="e">
            <v>#DIV/0!</v>
          </cell>
          <cell r="S133" t="e">
            <v>#DIV/0!</v>
          </cell>
          <cell r="T133" t="e">
            <v>#DIV/0!</v>
          </cell>
          <cell r="U133" t="e">
            <v>#DIV/0!</v>
          </cell>
        </row>
        <row r="134">
          <cell r="A134">
            <v>42453</v>
          </cell>
          <cell r="B134" t="e">
            <v>#DIV/0!</v>
          </cell>
          <cell r="C134">
            <v>15705.161</v>
          </cell>
          <cell r="D134" t="e">
            <v>#DIV/0!</v>
          </cell>
          <cell r="E134" t="e">
            <v>#DIV/0!</v>
          </cell>
          <cell r="F134" t="e">
            <v>#DIV/0!</v>
          </cell>
          <cell r="H134" t="e">
            <v>#DIV/0!</v>
          </cell>
          <cell r="I134" t="e">
            <v>#DIV/0!</v>
          </cell>
          <cell r="K134" t="e">
            <v>#DIV/0!</v>
          </cell>
          <cell r="L134" t="e">
            <v>#DIV/0!</v>
          </cell>
          <cell r="M134">
            <v>15705.161</v>
          </cell>
          <cell r="N134" t="e">
            <v>#DIV/0!</v>
          </cell>
          <cell r="O134" t="e">
            <v>#DIV/0!</v>
          </cell>
          <cell r="P134" t="e">
            <v>#DIV/0!</v>
          </cell>
          <cell r="R134" t="e">
            <v>#DIV/0!</v>
          </cell>
          <cell r="S134" t="e">
            <v>#DIV/0!</v>
          </cell>
          <cell r="T134" t="e">
            <v>#DIV/0!</v>
          </cell>
          <cell r="U134" t="e">
            <v>#DIV/0!</v>
          </cell>
        </row>
        <row r="135">
          <cell r="A135">
            <v>42454</v>
          </cell>
          <cell r="B135" t="e">
            <v>#DIV/0!</v>
          </cell>
          <cell r="C135">
            <v>15705.161</v>
          </cell>
          <cell r="D135" t="e">
            <v>#DIV/0!</v>
          </cell>
          <cell r="E135" t="e">
            <v>#DIV/0!</v>
          </cell>
          <cell r="F135" t="e">
            <v>#DIV/0!</v>
          </cell>
          <cell r="H135" t="e">
            <v>#DIV/0!</v>
          </cell>
          <cell r="I135" t="e">
            <v>#DIV/0!</v>
          </cell>
          <cell r="K135" t="e">
            <v>#DIV/0!</v>
          </cell>
          <cell r="L135" t="e">
            <v>#DIV/0!</v>
          </cell>
          <cell r="M135">
            <v>15705.161</v>
          </cell>
          <cell r="N135" t="e">
            <v>#DIV/0!</v>
          </cell>
          <cell r="O135" t="e">
            <v>#DIV/0!</v>
          </cell>
          <cell r="P135" t="e">
            <v>#DIV/0!</v>
          </cell>
          <cell r="R135" t="e">
            <v>#DIV/0!</v>
          </cell>
          <cell r="S135" t="e">
            <v>#DIV/0!</v>
          </cell>
          <cell r="T135" t="e">
            <v>#DIV/0!</v>
          </cell>
          <cell r="U135" t="e">
            <v>#DIV/0!</v>
          </cell>
        </row>
        <row r="136">
          <cell r="A136">
            <v>42457</v>
          </cell>
          <cell r="B136" t="e">
            <v>#DIV/0!</v>
          </cell>
          <cell r="C136">
            <v>15705.161</v>
          </cell>
          <cell r="D136" t="e">
            <v>#DIV/0!</v>
          </cell>
          <cell r="E136" t="e">
            <v>#DIV/0!</v>
          </cell>
          <cell r="F136" t="e">
            <v>#DIV/0!</v>
          </cell>
          <cell r="H136" t="e">
            <v>#DIV/0!</v>
          </cell>
          <cell r="I136" t="e">
            <v>#DIV/0!</v>
          </cell>
          <cell r="K136" t="e">
            <v>#DIV/0!</v>
          </cell>
          <cell r="L136" t="e">
            <v>#DIV/0!</v>
          </cell>
          <cell r="M136">
            <v>15705.161</v>
          </cell>
          <cell r="N136" t="e">
            <v>#DIV/0!</v>
          </cell>
          <cell r="O136" t="e">
            <v>#DIV/0!</v>
          </cell>
          <cell r="P136" t="e">
            <v>#DIV/0!</v>
          </cell>
          <cell r="R136" t="e">
            <v>#DIV/0!</v>
          </cell>
          <cell r="S136" t="e">
            <v>#DIV/0!</v>
          </cell>
          <cell r="T136" t="e">
            <v>#DIV/0!</v>
          </cell>
          <cell r="U136" t="e">
            <v>#DIV/0!</v>
          </cell>
        </row>
        <row r="137">
          <cell r="A137">
            <v>42458</v>
          </cell>
          <cell r="B137" t="e">
            <v>#DIV/0!</v>
          </cell>
          <cell r="C137">
            <v>15705.161</v>
          </cell>
          <cell r="D137" t="e">
            <v>#DIV/0!</v>
          </cell>
          <cell r="E137" t="e">
            <v>#DIV/0!</v>
          </cell>
          <cell r="F137" t="e">
            <v>#DIV/0!</v>
          </cell>
          <cell r="H137" t="e">
            <v>#DIV/0!</v>
          </cell>
          <cell r="I137" t="e">
            <v>#DIV/0!</v>
          </cell>
          <cell r="K137" t="e">
            <v>#DIV/0!</v>
          </cell>
          <cell r="L137" t="e">
            <v>#DIV/0!</v>
          </cell>
          <cell r="M137">
            <v>15705.161</v>
          </cell>
          <cell r="N137" t="e">
            <v>#DIV/0!</v>
          </cell>
          <cell r="O137" t="e">
            <v>#DIV/0!</v>
          </cell>
          <cell r="P137" t="e">
            <v>#DIV/0!</v>
          </cell>
          <cell r="R137" t="e">
            <v>#DIV/0!</v>
          </cell>
          <cell r="S137" t="e">
            <v>#DIV/0!</v>
          </cell>
          <cell r="T137" t="e">
            <v>#DIV/0!</v>
          </cell>
          <cell r="U137" t="e">
            <v>#DIV/0!</v>
          </cell>
        </row>
        <row r="138">
          <cell r="A138">
            <v>42459</v>
          </cell>
          <cell r="B138" t="e">
            <v>#DIV/0!</v>
          </cell>
          <cell r="C138">
            <v>15705.161</v>
          </cell>
          <cell r="D138" t="e">
            <v>#DIV/0!</v>
          </cell>
          <cell r="E138" t="e">
            <v>#DIV/0!</v>
          </cell>
          <cell r="F138" t="e">
            <v>#DIV/0!</v>
          </cell>
          <cell r="H138" t="e">
            <v>#DIV/0!</v>
          </cell>
          <cell r="I138" t="e">
            <v>#DIV/0!</v>
          </cell>
          <cell r="K138" t="e">
            <v>#DIV/0!</v>
          </cell>
          <cell r="L138" t="e">
            <v>#DIV/0!</v>
          </cell>
          <cell r="M138">
            <v>15705.161</v>
          </cell>
          <cell r="N138" t="e">
            <v>#DIV/0!</v>
          </cell>
          <cell r="O138" t="e">
            <v>#DIV/0!</v>
          </cell>
          <cell r="P138" t="e">
            <v>#DIV/0!</v>
          </cell>
          <cell r="R138" t="e">
            <v>#DIV/0!</v>
          </cell>
          <cell r="S138" t="e">
            <v>#DIV/0!</v>
          </cell>
          <cell r="T138" t="e">
            <v>#DIV/0!</v>
          </cell>
          <cell r="U138" t="e">
            <v>#DIV/0!</v>
          </cell>
        </row>
        <row r="139">
          <cell r="A139">
            <v>42460</v>
          </cell>
          <cell r="B139" t="e">
            <v>#DIV/0!</v>
          </cell>
          <cell r="C139">
            <v>15705.161</v>
          </cell>
          <cell r="D139" t="e">
            <v>#DIV/0!</v>
          </cell>
          <cell r="E139" t="e">
            <v>#DIV/0!</v>
          </cell>
          <cell r="F139" t="e">
            <v>#DIV/0!</v>
          </cell>
          <cell r="H139" t="e">
            <v>#DIV/0!</v>
          </cell>
          <cell r="I139" t="e">
            <v>#DIV/0!</v>
          </cell>
          <cell r="K139" t="e">
            <v>#DIV/0!</v>
          </cell>
          <cell r="L139" t="e">
            <v>#DIV/0!</v>
          </cell>
          <cell r="M139">
            <v>15705.161</v>
          </cell>
          <cell r="N139" t="e">
            <v>#DIV/0!</v>
          </cell>
          <cell r="O139" t="e">
            <v>#DIV/0!</v>
          </cell>
          <cell r="P139" t="e">
            <v>#DIV/0!</v>
          </cell>
          <cell r="R139" t="e">
            <v>#DIV/0!</v>
          </cell>
          <cell r="S139" t="e">
            <v>#DIV/0!</v>
          </cell>
          <cell r="T139" t="e">
            <v>#DIV/0!</v>
          </cell>
          <cell r="U139" t="e">
            <v>#DIV/0!</v>
          </cell>
        </row>
        <row r="140">
          <cell r="A140">
            <v>42461</v>
          </cell>
          <cell r="B140" t="e">
            <v>#DIV/0!</v>
          </cell>
          <cell r="C140">
            <v>15705.161</v>
          </cell>
          <cell r="D140" t="e">
            <v>#DIV/0!</v>
          </cell>
          <cell r="E140" t="e">
            <v>#DIV/0!</v>
          </cell>
          <cell r="F140" t="e">
            <v>#DIV/0!</v>
          </cell>
          <cell r="H140" t="e">
            <v>#DIV/0!</v>
          </cell>
          <cell r="I140" t="e">
            <v>#DIV/0!</v>
          </cell>
          <cell r="K140" t="e">
            <v>#DIV/0!</v>
          </cell>
          <cell r="L140" t="e">
            <v>#DIV/0!</v>
          </cell>
          <cell r="M140">
            <v>15705.161</v>
          </cell>
          <cell r="N140" t="e">
            <v>#DIV/0!</v>
          </cell>
          <cell r="O140" t="e">
            <v>#DIV/0!</v>
          </cell>
          <cell r="P140" t="e">
            <v>#DIV/0!</v>
          </cell>
          <cell r="R140" t="e">
            <v>#DIV/0!</v>
          </cell>
          <cell r="S140" t="e">
            <v>#DIV/0!</v>
          </cell>
          <cell r="T140" t="e">
            <v>#DIV/0!</v>
          </cell>
          <cell r="U140" t="e">
            <v>#DIV/0!</v>
          </cell>
        </row>
        <row r="141">
          <cell r="A141">
            <v>42464</v>
          </cell>
          <cell r="B141" t="e">
            <v>#DIV/0!</v>
          </cell>
          <cell r="C141">
            <v>15705.161</v>
          </cell>
          <cell r="D141" t="e">
            <v>#DIV/0!</v>
          </cell>
          <cell r="E141" t="e">
            <v>#DIV/0!</v>
          </cell>
          <cell r="F141" t="e">
            <v>#DIV/0!</v>
          </cell>
          <cell r="H141" t="e">
            <v>#DIV/0!</v>
          </cell>
          <cell r="I141" t="e">
            <v>#DIV/0!</v>
          </cell>
          <cell r="K141" t="e">
            <v>#DIV/0!</v>
          </cell>
          <cell r="L141" t="e">
            <v>#DIV/0!</v>
          </cell>
          <cell r="M141">
            <v>15705.161</v>
          </cell>
          <cell r="N141" t="e">
            <v>#DIV/0!</v>
          </cell>
          <cell r="O141" t="e">
            <v>#DIV/0!</v>
          </cell>
          <cell r="P141" t="e">
            <v>#DIV/0!</v>
          </cell>
          <cell r="R141" t="e">
            <v>#DIV/0!</v>
          </cell>
          <cell r="S141" t="e">
            <v>#DIV/0!</v>
          </cell>
          <cell r="T141" t="e">
            <v>#DIV/0!</v>
          </cell>
          <cell r="U141" t="e">
            <v>#DIV/0!</v>
          </cell>
        </row>
        <row r="142">
          <cell r="A142">
            <v>42465</v>
          </cell>
          <cell r="B142" t="e">
            <v>#DIV/0!</v>
          </cell>
          <cell r="C142">
            <v>15705.161</v>
          </cell>
          <cell r="D142" t="e">
            <v>#DIV/0!</v>
          </cell>
          <cell r="E142" t="e">
            <v>#DIV/0!</v>
          </cell>
          <cell r="F142" t="e">
            <v>#DIV/0!</v>
          </cell>
          <cell r="H142" t="e">
            <v>#DIV/0!</v>
          </cell>
          <cell r="I142" t="e">
            <v>#DIV/0!</v>
          </cell>
          <cell r="K142" t="e">
            <v>#DIV/0!</v>
          </cell>
          <cell r="L142" t="e">
            <v>#DIV/0!</v>
          </cell>
          <cell r="M142">
            <v>15705.161</v>
          </cell>
          <cell r="N142" t="e">
            <v>#DIV/0!</v>
          </cell>
          <cell r="O142" t="e">
            <v>#DIV/0!</v>
          </cell>
          <cell r="P142" t="e">
            <v>#DIV/0!</v>
          </cell>
          <cell r="R142" t="e">
            <v>#DIV/0!</v>
          </cell>
          <cell r="S142" t="e">
            <v>#DIV/0!</v>
          </cell>
          <cell r="T142" t="e">
            <v>#DIV/0!</v>
          </cell>
          <cell r="U142" t="e">
            <v>#DIV/0!</v>
          </cell>
        </row>
        <row r="143">
          <cell r="A143">
            <v>42466</v>
          </cell>
          <cell r="B143" t="e">
            <v>#DIV/0!</v>
          </cell>
          <cell r="C143">
            <v>15705.161</v>
          </cell>
          <cell r="D143" t="e">
            <v>#DIV/0!</v>
          </cell>
          <cell r="E143" t="e">
            <v>#DIV/0!</v>
          </cell>
          <cell r="F143" t="e">
            <v>#DIV/0!</v>
          </cell>
          <cell r="H143" t="e">
            <v>#DIV/0!</v>
          </cell>
          <cell r="I143" t="e">
            <v>#DIV/0!</v>
          </cell>
          <cell r="K143" t="e">
            <v>#DIV/0!</v>
          </cell>
          <cell r="L143" t="e">
            <v>#DIV/0!</v>
          </cell>
          <cell r="M143">
            <v>15705.161</v>
          </cell>
          <cell r="N143" t="e">
            <v>#DIV/0!</v>
          </cell>
          <cell r="O143" t="e">
            <v>#DIV/0!</v>
          </cell>
          <cell r="P143" t="e">
            <v>#DIV/0!</v>
          </cell>
          <cell r="R143" t="e">
            <v>#DIV/0!</v>
          </cell>
          <cell r="S143" t="e">
            <v>#DIV/0!</v>
          </cell>
          <cell r="T143" t="e">
            <v>#DIV/0!</v>
          </cell>
          <cell r="U143" t="e">
            <v>#DIV/0!</v>
          </cell>
        </row>
        <row r="144">
          <cell r="A144">
            <v>42467</v>
          </cell>
          <cell r="B144" t="e">
            <v>#DIV/0!</v>
          </cell>
          <cell r="C144">
            <v>15705.161</v>
          </cell>
          <cell r="D144" t="e">
            <v>#DIV/0!</v>
          </cell>
          <cell r="E144" t="e">
            <v>#DIV/0!</v>
          </cell>
          <cell r="F144" t="e">
            <v>#DIV/0!</v>
          </cell>
          <cell r="H144" t="e">
            <v>#DIV/0!</v>
          </cell>
          <cell r="I144" t="e">
            <v>#DIV/0!</v>
          </cell>
          <cell r="K144" t="e">
            <v>#DIV/0!</v>
          </cell>
          <cell r="L144" t="e">
            <v>#DIV/0!</v>
          </cell>
          <cell r="M144">
            <v>15705.161</v>
          </cell>
          <cell r="N144" t="e">
            <v>#DIV/0!</v>
          </cell>
          <cell r="O144" t="e">
            <v>#DIV/0!</v>
          </cell>
          <cell r="P144" t="e">
            <v>#DIV/0!</v>
          </cell>
          <cell r="R144" t="e">
            <v>#DIV/0!</v>
          </cell>
          <cell r="S144" t="e">
            <v>#DIV/0!</v>
          </cell>
          <cell r="T144" t="e">
            <v>#DIV/0!</v>
          </cell>
          <cell r="U144" t="e">
            <v>#DIV/0!</v>
          </cell>
        </row>
        <row r="145">
          <cell r="A145">
            <v>42468</v>
          </cell>
          <cell r="B145" t="e">
            <v>#DIV/0!</v>
          </cell>
          <cell r="C145">
            <v>15705.161</v>
          </cell>
          <cell r="D145" t="e">
            <v>#DIV/0!</v>
          </cell>
          <cell r="E145" t="e">
            <v>#DIV/0!</v>
          </cell>
          <cell r="F145" t="e">
            <v>#DIV/0!</v>
          </cell>
          <cell r="H145" t="e">
            <v>#DIV/0!</v>
          </cell>
          <cell r="I145" t="e">
            <v>#DIV/0!</v>
          </cell>
          <cell r="K145" t="e">
            <v>#DIV/0!</v>
          </cell>
          <cell r="L145" t="e">
            <v>#DIV/0!</v>
          </cell>
          <cell r="M145">
            <v>15705.161</v>
          </cell>
          <cell r="N145" t="e">
            <v>#DIV/0!</v>
          </cell>
          <cell r="O145" t="e">
            <v>#DIV/0!</v>
          </cell>
          <cell r="P145" t="e">
            <v>#DIV/0!</v>
          </cell>
          <cell r="R145" t="e">
            <v>#DIV/0!</v>
          </cell>
          <cell r="S145" t="e">
            <v>#DIV/0!</v>
          </cell>
          <cell r="T145" t="e">
            <v>#DIV/0!</v>
          </cell>
          <cell r="U145" t="e">
            <v>#DIV/0!</v>
          </cell>
        </row>
        <row r="146">
          <cell r="A146">
            <v>42471</v>
          </cell>
          <cell r="B146" t="e">
            <v>#DIV/0!</v>
          </cell>
          <cell r="C146">
            <v>15705.161</v>
          </cell>
          <cell r="D146" t="e">
            <v>#DIV/0!</v>
          </cell>
          <cell r="E146" t="e">
            <v>#DIV/0!</v>
          </cell>
          <cell r="F146" t="e">
            <v>#DIV/0!</v>
          </cell>
          <cell r="H146" t="e">
            <v>#DIV/0!</v>
          </cell>
          <cell r="I146" t="e">
            <v>#DIV/0!</v>
          </cell>
          <cell r="K146" t="e">
            <v>#DIV/0!</v>
          </cell>
          <cell r="L146" t="e">
            <v>#DIV/0!</v>
          </cell>
          <cell r="M146">
            <v>15705.161</v>
          </cell>
          <cell r="N146" t="e">
            <v>#DIV/0!</v>
          </cell>
          <cell r="O146" t="e">
            <v>#DIV/0!</v>
          </cell>
          <cell r="P146" t="e">
            <v>#DIV/0!</v>
          </cell>
          <cell r="R146" t="e">
            <v>#DIV/0!</v>
          </cell>
          <cell r="S146" t="e">
            <v>#DIV/0!</v>
          </cell>
          <cell r="T146" t="e">
            <v>#DIV/0!</v>
          </cell>
          <cell r="U146" t="e">
            <v>#DIV/0!</v>
          </cell>
        </row>
        <row r="147">
          <cell r="A147">
            <v>42472</v>
          </cell>
          <cell r="B147" t="e">
            <v>#DIV/0!</v>
          </cell>
          <cell r="C147">
            <v>15705.161</v>
          </cell>
          <cell r="D147" t="e">
            <v>#DIV/0!</v>
          </cell>
          <cell r="E147" t="e">
            <v>#DIV/0!</v>
          </cell>
          <cell r="F147" t="e">
            <v>#DIV/0!</v>
          </cell>
          <cell r="H147" t="e">
            <v>#DIV/0!</v>
          </cell>
          <cell r="I147" t="e">
            <v>#DIV/0!</v>
          </cell>
          <cell r="K147" t="e">
            <v>#DIV/0!</v>
          </cell>
          <cell r="L147" t="e">
            <v>#DIV/0!</v>
          </cell>
          <cell r="M147">
            <v>15705.161</v>
          </cell>
          <cell r="N147" t="e">
            <v>#DIV/0!</v>
          </cell>
          <cell r="O147" t="e">
            <v>#DIV/0!</v>
          </cell>
          <cell r="P147" t="e">
            <v>#DIV/0!</v>
          </cell>
          <cell r="R147" t="e">
            <v>#DIV/0!</v>
          </cell>
          <cell r="S147" t="e">
            <v>#DIV/0!</v>
          </cell>
          <cell r="T147" t="e">
            <v>#DIV/0!</v>
          </cell>
          <cell r="U147" t="e">
            <v>#DIV/0!</v>
          </cell>
        </row>
        <row r="148">
          <cell r="A148">
            <v>42473</v>
          </cell>
          <cell r="B148" t="e">
            <v>#DIV/0!</v>
          </cell>
          <cell r="C148">
            <v>15705.161</v>
          </cell>
          <cell r="D148" t="e">
            <v>#DIV/0!</v>
          </cell>
          <cell r="E148" t="e">
            <v>#DIV/0!</v>
          </cell>
          <cell r="F148" t="e">
            <v>#DIV/0!</v>
          </cell>
          <cell r="H148" t="e">
            <v>#DIV/0!</v>
          </cell>
          <cell r="I148" t="e">
            <v>#DIV/0!</v>
          </cell>
          <cell r="K148" t="e">
            <v>#DIV/0!</v>
          </cell>
          <cell r="L148" t="e">
            <v>#DIV/0!</v>
          </cell>
          <cell r="M148">
            <v>15705.161</v>
          </cell>
          <cell r="N148" t="e">
            <v>#DIV/0!</v>
          </cell>
          <cell r="O148" t="e">
            <v>#DIV/0!</v>
          </cell>
          <cell r="P148" t="e">
            <v>#DIV/0!</v>
          </cell>
          <cell r="R148" t="e">
            <v>#DIV/0!</v>
          </cell>
          <cell r="S148" t="e">
            <v>#DIV/0!</v>
          </cell>
          <cell r="T148" t="e">
            <v>#DIV/0!</v>
          </cell>
          <cell r="U148" t="e">
            <v>#DIV/0!</v>
          </cell>
        </row>
        <row r="149">
          <cell r="A149">
            <v>42474</v>
          </cell>
          <cell r="B149" t="e">
            <v>#DIV/0!</v>
          </cell>
          <cell r="C149">
            <v>15705.161</v>
          </cell>
          <cell r="D149" t="e">
            <v>#DIV/0!</v>
          </cell>
          <cell r="E149" t="e">
            <v>#DIV/0!</v>
          </cell>
          <cell r="F149" t="e">
            <v>#DIV/0!</v>
          </cell>
          <cell r="H149" t="e">
            <v>#DIV/0!</v>
          </cell>
          <cell r="I149" t="e">
            <v>#DIV/0!</v>
          </cell>
          <cell r="K149" t="e">
            <v>#DIV/0!</v>
          </cell>
          <cell r="L149" t="e">
            <v>#DIV/0!</v>
          </cell>
          <cell r="M149">
            <v>15705.161</v>
          </cell>
          <cell r="N149" t="e">
            <v>#DIV/0!</v>
          </cell>
          <cell r="O149" t="e">
            <v>#DIV/0!</v>
          </cell>
          <cell r="P149" t="e">
            <v>#DIV/0!</v>
          </cell>
          <cell r="R149" t="e">
            <v>#DIV/0!</v>
          </cell>
          <cell r="S149" t="e">
            <v>#DIV/0!</v>
          </cell>
          <cell r="T149" t="e">
            <v>#DIV/0!</v>
          </cell>
          <cell r="U149" t="e">
            <v>#DIV/0!</v>
          </cell>
        </row>
        <row r="150">
          <cell r="A150">
            <v>42475</v>
          </cell>
          <cell r="B150" t="e">
            <v>#DIV/0!</v>
          </cell>
          <cell r="C150">
            <v>15705.161</v>
          </cell>
          <cell r="D150" t="e">
            <v>#DIV/0!</v>
          </cell>
          <cell r="E150" t="e">
            <v>#DIV/0!</v>
          </cell>
          <cell r="F150" t="e">
            <v>#DIV/0!</v>
          </cell>
          <cell r="H150" t="e">
            <v>#DIV/0!</v>
          </cell>
          <cell r="I150" t="e">
            <v>#DIV/0!</v>
          </cell>
          <cell r="K150" t="e">
            <v>#DIV/0!</v>
          </cell>
          <cell r="L150" t="e">
            <v>#DIV/0!</v>
          </cell>
          <cell r="M150">
            <v>15705.161</v>
          </cell>
          <cell r="N150" t="e">
            <v>#DIV/0!</v>
          </cell>
          <cell r="O150" t="e">
            <v>#DIV/0!</v>
          </cell>
          <cell r="P150" t="e">
            <v>#DIV/0!</v>
          </cell>
          <cell r="R150" t="e">
            <v>#DIV/0!</v>
          </cell>
          <cell r="S150" t="e">
            <v>#DIV/0!</v>
          </cell>
          <cell r="T150" t="e">
            <v>#DIV/0!</v>
          </cell>
          <cell r="U150" t="e">
            <v>#DIV/0!</v>
          </cell>
        </row>
        <row r="151">
          <cell r="A151">
            <v>42478</v>
          </cell>
          <cell r="B151" t="e">
            <v>#DIV/0!</v>
          </cell>
          <cell r="C151">
            <v>15705.161</v>
          </cell>
          <cell r="D151" t="e">
            <v>#DIV/0!</v>
          </cell>
          <cell r="E151" t="e">
            <v>#DIV/0!</v>
          </cell>
          <cell r="F151" t="e">
            <v>#DIV/0!</v>
          </cell>
          <cell r="H151" t="e">
            <v>#DIV/0!</v>
          </cell>
          <cell r="I151" t="e">
            <v>#DIV/0!</v>
          </cell>
          <cell r="K151" t="e">
            <v>#DIV/0!</v>
          </cell>
          <cell r="L151" t="e">
            <v>#DIV/0!</v>
          </cell>
          <cell r="M151">
            <v>15705.161</v>
          </cell>
          <cell r="N151" t="e">
            <v>#DIV/0!</v>
          </cell>
          <cell r="O151" t="e">
            <v>#DIV/0!</v>
          </cell>
          <cell r="P151" t="e">
            <v>#DIV/0!</v>
          </cell>
          <cell r="R151" t="e">
            <v>#DIV/0!</v>
          </cell>
          <cell r="S151" t="e">
            <v>#DIV/0!</v>
          </cell>
          <cell r="T151" t="e">
            <v>#DIV/0!</v>
          </cell>
          <cell r="U151" t="e">
            <v>#DIV/0!</v>
          </cell>
        </row>
        <row r="152">
          <cell r="A152">
            <v>42479</v>
          </cell>
          <cell r="B152" t="e">
            <v>#DIV/0!</v>
          </cell>
          <cell r="C152">
            <v>15705.161</v>
          </cell>
          <cell r="D152" t="e">
            <v>#DIV/0!</v>
          </cell>
          <cell r="E152" t="e">
            <v>#DIV/0!</v>
          </cell>
          <cell r="F152" t="e">
            <v>#DIV/0!</v>
          </cell>
          <cell r="H152" t="e">
            <v>#DIV/0!</v>
          </cell>
          <cell r="I152" t="e">
            <v>#DIV/0!</v>
          </cell>
          <cell r="K152" t="e">
            <v>#DIV/0!</v>
          </cell>
          <cell r="L152" t="e">
            <v>#DIV/0!</v>
          </cell>
          <cell r="M152">
            <v>15705.161</v>
          </cell>
          <cell r="N152" t="e">
            <v>#DIV/0!</v>
          </cell>
          <cell r="O152" t="e">
            <v>#DIV/0!</v>
          </cell>
          <cell r="P152" t="e">
            <v>#DIV/0!</v>
          </cell>
          <cell r="R152" t="e">
            <v>#DIV/0!</v>
          </cell>
          <cell r="S152" t="e">
            <v>#DIV/0!</v>
          </cell>
          <cell r="T152" t="e">
            <v>#DIV/0!</v>
          </cell>
          <cell r="U152" t="e">
            <v>#DIV/0!</v>
          </cell>
        </row>
        <row r="153">
          <cell r="A153">
            <v>42480</v>
          </cell>
          <cell r="B153" t="e">
            <v>#DIV/0!</v>
          </cell>
          <cell r="C153">
            <v>15705.161</v>
          </cell>
          <cell r="D153" t="e">
            <v>#DIV/0!</v>
          </cell>
          <cell r="E153" t="e">
            <v>#DIV/0!</v>
          </cell>
          <cell r="F153" t="e">
            <v>#DIV/0!</v>
          </cell>
          <cell r="H153" t="e">
            <v>#DIV/0!</v>
          </cell>
          <cell r="I153" t="e">
            <v>#DIV/0!</v>
          </cell>
          <cell r="K153" t="e">
            <v>#DIV/0!</v>
          </cell>
          <cell r="L153" t="e">
            <v>#DIV/0!</v>
          </cell>
          <cell r="M153">
            <v>15705.161</v>
          </cell>
          <cell r="N153" t="e">
            <v>#DIV/0!</v>
          </cell>
          <cell r="O153" t="e">
            <v>#DIV/0!</v>
          </cell>
          <cell r="P153" t="e">
            <v>#DIV/0!</v>
          </cell>
          <cell r="R153" t="e">
            <v>#DIV/0!</v>
          </cell>
          <cell r="S153" t="e">
            <v>#DIV/0!</v>
          </cell>
          <cell r="T153" t="e">
            <v>#DIV/0!</v>
          </cell>
          <cell r="U153" t="e">
            <v>#DIV/0!</v>
          </cell>
        </row>
        <row r="154">
          <cell r="A154">
            <v>42481</v>
          </cell>
          <cell r="B154" t="e">
            <v>#DIV/0!</v>
          </cell>
          <cell r="C154">
            <v>15705.161</v>
          </cell>
          <cell r="D154" t="e">
            <v>#DIV/0!</v>
          </cell>
          <cell r="E154" t="e">
            <v>#DIV/0!</v>
          </cell>
          <cell r="F154" t="e">
            <v>#DIV/0!</v>
          </cell>
          <cell r="H154" t="e">
            <v>#DIV/0!</v>
          </cell>
          <cell r="I154" t="e">
            <v>#DIV/0!</v>
          </cell>
          <cell r="K154" t="e">
            <v>#DIV/0!</v>
          </cell>
          <cell r="L154" t="e">
            <v>#DIV/0!</v>
          </cell>
          <cell r="M154">
            <v>15705.161</v>
          </cell>
          <cell r="N154" t="e">
            <v>#DIV/0!</v>
          </cell>
          <cell r="O154" t="e">
            <v>#DIV/0!</v>
          </cell>
          <cell r="P154" t="e">
            <v>#DIV/0!</v>
          </cell>
          <cell r="R154" t="e">
            <v>#DIV/0!</v>
          </cell>
          <cell r="S154" t="e">
            <v>#DIV/0!</v>
          </cell>
          <cell r="T154" t="e">
            <v>#DIV/0!</v>
          </cell>
          <cell r="U154" t="e">
            <v>#DIV/0!</v>
          </cell>
        </row>
        <row r="155">
          <cell r="A155">
            <v>42482</v>
          </cell>
          <cell r="B155" t="e">
            <v>#DIV/0!</v>
          </cell>
          <cell r="C155">
            <v>15705.161</v>
          </cell>
          <cell r="D155" t="e">
            <v>#DIV/0!</v>
          </cell>
          <cell r="E155" t="e">
            <v>#DIV/0!</v>
          </cell>
          <cell r="F155" t="e">
            <v>#DIV/0!</v>
          </cell>
          <cell r="H155" t="e">
            <v>#DIV/0!</v>
          </cell>
          <cell r="I155" t="e">
            <v>#DIV/0!</v>
          </cell>
          <cell r="K155" t="e">
            <v>#DIV/0!</v>
          </cell>
          <cell r="L155" t="e">
            <v>#DIV/0!</v>
          </cell>
          <cell r="M155">
            <v>15705.161</v>
          </cell>
          <cell r="N155" t="e">
            <v>#DIV/0!</v>
          </cell>
          <cell r="O155" t="e">
            <v>#DIV/0!</v>
          </cell>
          <cell r="P155" t="e">
            <v>#DIV/0!</v>
          </cell>
          <cell r="R155" t="e">
            <v>#DIV/0!</v>
          </cell>
          <cell r="S155" t="e">
            <v>#DIV/0!</v>
          </cell>
          <cell r="T155" t="e">
            <v>#DIV/0!</v>
          </cell>
          <cell r="U155" t="e">
            <v>#DIV/0!</v>
          </cell>
        </row>
        <row r="156">
          <cell r="A156">
            <v>42485</v>
          </cell>
          <cell r="B156" t="e">
            <v>#DIV/0!</v>
          </cell>
          <cell r="C156">
            <v>15705.161</v>
          </cell>
          <cell r="D156" t="e">
            <v>#DIV/0!</v>
          </cell>
          <cell r="E156" t="e">
            <v>#DIV/0!</v>
          </cell>
          <cell r="F156" t="e">
            <v>#DIV/0!</v>
          </cell>
          <cell r="H156" t="e">
            <v>#DIV/0!</v>
          </cell>
          <cell r="I156" t="e">
            <v>#DIV/0!</v>
          </cell>
          <cell r="K156" t="e">
            <v>#DIV/0!</v>
          </cell>
          <cell r="L156" t="e">
            <v>#DIV/0!</v>
          </cell>
          <cell r="M156">
            <v>15705.161</v>
          </cell>
          <cell r="N156" t="e">
            <v>#DIV/0!</v>
          </cell>
          <cell r="O156" t="e">
            <v>#DIV/0!</v>
          </cell>
          <cell r="P156" t="e">
            <v>#DIV/0!</v>
          </cell>
          <cell r="R156" t="e">
            <v>#DIV/0!</v>
          </cell>
          <cell r="S156" t="e">
            <v>#DIV/0!</v>
          </cell>
          <cell r="T156" t="e">
            <v>#DIV/0!</v>
          </cell>
          <cell r="U156" t="e">
            <v>#DIV/0!</v>
          </cell>
        </row>
        <row r="157">
          <cell r="A157">
            <v>42486</v>
          </cell>
          <cell r="B157" t="e">
            <v>#DIV/0!</v>
          </cell>
          <cell r="C157">
            <v>15705.161</v>
          </cell>
          <cell r="D157" t="e">
            <v>#DIV/0!</v>
          </cell>
          <cell r="E157" t="e">
            <v>#DIV/0!</v>
          </cell>
          <cell r="F157" t="e">
            <v>#DIV/0!</v>
          </cell>
          <cell r="H157" t="e">
            <v>#DIV/0!</v>
          </cell>
          <cell r="I157" t="e">
            <v>#DIV/0!</v>
          </cell>
          <cell r="K157" t="e">
            <v>#DIV/0!</v>
          </cell>
          <cell r="L157" t="e">
            <v>#DIV/0!</v>
          </cell>
          <cell r="M157">
            <v>15705.161</v>
          </cell>
          <cell r="N157" t="e">
            <v>#DIV/0!</v>
          </cell>
          <cell r="O157" t="e">
            <v>#DIV/0!</v>
          </cell>
          <cell r="P157" t="e">
            <v>#DIV/0!</v>
          </cell>
          <cell r="R157" t="e">
            <v>#DIV/0!</v>
          </cell>
          <cell r="S157" t="e">
            <v>#DIV/0!</v>
          </cell>
          <cell r="T157" t="e">
            <v>#DIV/0!</v>
          </cell>
          <cell r="U157" t="e">
            <v>#DIV/0!</v>
          </cell>
        </row>
        <row r="158">
          <cell r="A158">
            <v>42487</v>
          </cell>
          <cell r="B158" t="e">
            <v>#DIV/0!</v>
          </cell>
          <cell r="C158">
            <v>15705.161</v>
          </cell>
          <cell r="D158" t="e">
            <v>#DIV/0!</v>
          </cell>
          <cell r="E158" t="e">
            <v>#DIV/0!</v>
          </cell>
          <cell r="F158" t="e">
            <v>#DIV/0!</v>
          </cell>
          <cell r="H158" t="e">
            <v>#DIV/0!</v>
          </cell>
          <cell r="I158" t="e">
            <v>#DIV/0!</v>
          </cell>
          <cell r="K158" t="e">
            <v>#DIV/0!</v>
          </cell>
          <cell r="L158" t="e">
            <v>#DIV/0!</v>
          </cell>
          <cell r="M158">
            <v>15705.161</v>
          </cell>
          <cell r="N158" t="e">
            <v>#DIV/0!</v>
          </cell>
          <cell r="O158" t="e">
            <v>#DIV/0!</v>
          </cell>
          <cell r="P158" t="e">
            <v>#DIV/0!</v>
          </cell>
          <cell r="R158" t="e">
            <v>#DIV/0!</v>
          </cell>
          <cell r="S158" t="e">
            <v>#DIV/0!</v>
          </cell>
          <cell r="T158" t="e">
            <v>#DIV/0!</v>
          </cell>
          <cell r="U158" t="e">
            <v>#DIV/0!</v>
          </cell>
        </row>
        <row r="159">
          <cell r="A159">
            <v>42488</v>
          </cell>
          <cell r="B159" t="e">
            <v>#DIV/0!</v>
          </cell>
          <cell r="C159">
            <v>15705.161</v>
          </cell>
          <cell r="D159" t="e">
            <v>#DIV/0!</v>
          </cell>
          <cell r="E159" t="e">
            <v>#DIV/0!</v>
          </cell>
          <cell r="F159" t="e">
            <v>#DIV/0!</v>
          </cell>
          <cell r="H159" t="e">
            <v>#DIV/0!</v>
          </cell>
          <cell r="I159" t="e">
            <v>#DIV/0!</v>
          </cell>
          <cell r="K159" t="e">
            <v>#DIV/0!</v>
          </cell>
          <cell r="L159" t="e">
            <v>#DIV/0!</v>
          </cell>
          <cell r="M159">
            <v>15705.161</v>
          </cell>
          <cell r="N159" t="e">
            <v>#DIV/0!</v>
          </cell>
          <cell r="O159" t="e">
            <v>#DIV/0!</v>
          </cell>
          <cell r="P159" t="e">
            <v>#DIV/0!</v>
          </cell>
          <cell r="R159" t="e">
            <v>#DIV/0!</v>
          </cell>
          <cell r="S159" t="e">
            <v>#DIV/0!</v>
          </cell>
          <cell r="T159" t="e">
            <v>#DIV/0!</v>
          </cell>
          <cell r="U159" t="e">
            <v>#DIV/0!</v>
          </cell>
        </row>
        <row r="160">
          <cell r="A160">
            <v>42489</v>
          </cell>
          <cell r="B160" t="e">
            <v>#DIV/0!</v>
          </cell>
          <cell r="C160">
            <v>15705.161</v>
          </cell>
          <cell r="D160" t="e">
            <v>#DIV/0!</v>
          </cell>
          <cell r="E160" t="e">
            <v>#DIV/0!</v>
          </cell>
          <cell r="F160" t="e">
            <v>#DIV/0!</v>
          </cell>
          <cell r="H160" t="e">
            <v>#DIV/0!</v>
          </cell>
          <cell r="I160" t="e">
            <v>#DIV/0!</v>
          </cell>
          <cell r="K160" t="e">
            <v>#DIV/0!</v>
          </cell>
          <cell r="L160" t="e">
            <v>#DIV/0!</v>
          </cell>
          <cell r="M160">
            <v>15705.161</v>
          </cell>
          <cell r="N160" t="e">
            <v>#DIV/0!</v>
          </cell>
          <cell r="O160" t="e">
            <v>#DIV/0!</v>
          </cell>
          <cell r="P160" t="e">
            <v>#DIV/0!</v>
          </cell>
          <cell r="R160" t="e">
            <v>#DIV/0!</v>
          </cell>
          <cell r="S160" t="e">
            <v>#DIV/0!</v>
          </cell>
          <cell r="T160" t="e">
            <v>#DIV/0!</v>
          </cell>
          <cell r="U160" t="e">
            <v>#DIV/0!</v>
          </cell>
        </row>
        <row r="161">
          <cell r="A161">
            <v>42492</v>
          </cell>
          <cell r="B161" t="e">
            <v>#DIV/0!</v>
          </cell>
          <cell r="C161">
            <v>15705.161</v>
          </cell>
          <cell r="D161" t="e">
            <v>#DIV/0!</v>
          </cell>
          <cell r="E161" t="e">
            <v>#DIV/0!</v>
          </cell>
          <cell r="F161" t="e">
            <v>#DIV/0!</v>
          </cell>
          <cell r="H161" t="e">
            <v>#DIV/0!</v>
          </cell>
          <cell r="I161" t="e">
            <v>#DIV/0!</v>
          </cell>
          <cell r="K161" t="e">
            <v>#DIV/0!</v>
          </cell>
          <cell r="L161" t="e">
            <v>#DIV/0!</v>
          </cell>
          <cell r="M161">
            <v>15705.161</v>
          </cell>
          <cell r="N161" t="e">
            <v>#DIV/0!</v>
          </cell>
          <cell r="O161" t="e">
            <v>#DIV/0!</v>
          </cell>
          <cell r="P161" t="e">
            <v>#DIV/0!</v>
          </cell>
          <cell r="R161" t="e">
            <v>#DIV/0!</v>
          </cell>
          <cell r="S161" t="e">
            <v>#DIV/0!</v>
          </cell>
          <cell r="T161" t="e">
            <v>#DIV/0!</v>
          </cell>
          <cell r="U161" t="e">
            <v>#DIV/0!</v>
          </cell>
        </row>
        <row r="162">
          <cell r="A162">
            <v>42493</v>
          </cell>
          <cell r="B162" t="e">
            <v>#DIV/0!</v>
          </cell>
          <cell r="C162">
            <v>15705.161</v>
          </cell>
          <cell r="D162" t="e">
            <v>#DIV/0!</v>
          </cell>
          <cell r="E162" t="e">
            <v>#DIV/0!</v>
          </cell>
          <cell r="F162" t="e">
            <v>#DIV/0!</v>
          </cell>
          <cell r="H162" t="e">
            <v>#DIV/0!</v>
          </cell>
          <cell r="I162" t="e">
            <v>#DIV/0!</v>
          </cell>
          <cell r="K162" t="e">
            <v>#DIV/0!</v>
          </cell>
          <cell r="L162" t="e">
            <v>#DIV/0!</v>
          </cell>
          <cell r="M162">
            <v>15705.161</v>
          </cell>
          <cell r="N162" t="e">
            <v>#DIV/0!</v>
          </cell>
          <cell r="O162" t="e">
            <v>#DIV/0!</v>
          </cell>
          <cell r="P162" t="e">
            <v>#DIV/0!</v>
          </cell>
          <cell r="R162" t="e">
            <v>#DIV/0!</v>
          </cell>
          <cell r="S162" t="e">
            <v>#DIV/0!</v>
          </cell>
          <cell r="T162" t="e">
            <v>#DIV/0!</v>
          </cell>
          <cell r="U162" t="e">
            <v>#DIV/0!</v>
          </cell>
        </row>
        <row r="163">
          <cell r="A163">
            <v>42494</v>
          </cell>
          <cell r="B163" t="e">
            <v>#DIV/0!</v>
          </cell>
          <cell r="C163">
            <v>15705.161</v>
          </cell>
          <cell r="D163" t="e">
            <v>#DIV/0!</v>
          </cell>
          <cell r="E163" t="e">
            <v>#DIV/0!</v>
          </cell>
          <cell r="F163" t="e">
            <v>#DIV/0!</v>
          </cell>
          <cell r="H163" t="e">
            <v>#DIV/0!</v>
          </cell>
          <cell r="I163" t="e">
            <v>#DIV/0!</v>
          </cell>
          <cell r="K163" t="e">
            <v>#DIV/0!</v>
          </cell>
          <cell r="L163" t="e">
            <v>#DIV/0!</v>
          </cell>
          <cell r="M163">
            <v>15705.161</v>
          </cell>
          <cell r="N163" t="e">
            <v>#DIV/0!</v>
          </cell>
          <cell r="O163" t="e">
            <v>#DIV/0!</v>
          </cell>
          <cell r="P163" t="e">
            <v>#DIV/0!</v>
          </cell>
          <cell r="R163" t="e">
            <v>#DIV/0!</v>
          </cell>
          <cell r="S163" t="e">
            <v>#DIV/0!</v>
          </cell>
          <cell r="T163" t="e">
            <v>#DIV/0!</v>
          </cell>
          <cell r="U163" t="e">
            <v>#DIV/0!</v>
          </cell>
        </row>
        <row r="164">
          <cell r="A164">
            <v>42495</v>
          </cell>
          <cell r="B164" t="e">
            <v>#DIV/0!</v>
          </cell>
          <cell r="C164">
            <v>15705.161</v>
          </cell>
          <cell r="D164" t="e">
            <v>#DIV/0!</v>
          </cell>
          <cell r="E164" t="e">
            <v>#DIV/0!</v>
          </cell>
          <cell r="F164" t="e">
            <v>#DIV/0!</v>
          </cell>
          <cell r="H164" t="e">
            <v>#DIV/0!</v>
          </cell>
          <cell r="I164" t="e">
            <v>#DIV/0!</v>
          </cell>
          <cell r="K164" t="e">
            <v>#DIV/0!</v>
          </cell>
          <cell r="L164" t="e">
            <v>#DIV/0!</v>
          </cell>
          <cell r="M164">
            <v>15705.161</v>
          </cell>
          <cell r="N164" t="e">
            <v>#DIV/0!</v>
          </cell>
          <cell r="O164" t="e">
            <v>#DIV/0!</v>
          </cell>
          <cell r="P164" t="e">
            <v>#DIV/0!</v>
          </cell>
          <cell r="R164" t="e">
            <v>#DIV/0!</v>
          </cell>
          <cell r="S164" t="e">
            <v>#DIV/0!</v>
          </cell>
          <cell r="T164" t="e">
            <v>#DIV/0!</v>
          </cell>
          <cell r="U164" t="e">
            <v>#DIV/0!</v>
          </cell>
        </row>
        <row r="165">
          <cell r="A165">
            <v>42496</v>
          </cell>
          <cell r="B165" t="e">
            <v>#DIV/0!</v>
          </cell>
          <cell r="C165">
            <v>15705.161</v>
          </cell>
          <cell r="D165" t="e">
            <v>#DIV/0!</v>
          </cell>
          <cell r="E165" t="e">
            <v>#DIV/0!</v>
          </cell>
          <cell r="F165" t="e">
            <v>#DIV/0!</v>
          </cell>
          <cell r="H165" t="e">
            <v>#DIV/0!</v>
          </cell>
          <cell r="I165" t="e">
            <v>#DIV/0!</v>
          </cell>
          <cell r="K165" t="e">
            <v>#DIV/0!</v>
          </cell>
          <cell r="L165" t="e">
            <v>#DIV/0!</v>
          </cell>
          <cell r="M165">
            <v>15705.161</v>
          </cell>
          <cell r="N165" t="e">
            <v>#DIV/0!</v>
          </cell>
          <cell r="O165" t="e">
            <v>#DIV/0!</v>
          </cell>
          <cell r="P165" t="e">
            <v>#DIV/0!</v>
          </cell>
          <cell r="R165" t="e">
            <v>#DIV/0!</v>
          </cell>
          <cell r="S165" t="e">
            <v>#DIV/0!</v>
          </cell>
          <cell r="T165" t="e">
            <v>#DIV/0!</v>
          </cell>
          <cell r="U165" t="e">
            <v>#DIV/0!</v>
          </cell>
        </row>
        <row r="166">
          <cell r="A166">
            <v>42499</v>
          </cell>
          <cell r="B166" t="e">
            <v>#DIV/0!</v>
          </cell>
          <cell r="C166">
            <v>15705.161</v>
          </cell>
          <cell r="D166" t="e">
            <v>#DIV/0!</v>
          </cell>
          <cell r="E166" t="e">
            <v>#DIV/0!</v>
          </cell>
          <cell r="F166" t="e">
            <v>#DIV/0!</v>
          </cell>
          <cell r="H166" t="e">
            <v>#DIV/0!</v>
          </cell>
          <cell r="I166" t="e">
            <v>#DIV/0!</v>
          </cell>
          <cell r="K166" t="e">
            <v>#DIV/0!</v>
          </cell>
          <cell r="L166" t="e">
            <v>#DIV/0!</v>
          </cell>
          <cell r="M166">
            <v>15705.161</v>
          </cell>
          <cell r="N166" t="e">
            <v>#DIV/0!</v>
          </cell>
          <cell r="O166" t="e">
            <v>#DIV/0!</v>
          </cell>
          <cell r="P166" t="e">
            <v>#DIV/0!</v>
          </cell>
          <cell r="R166" t="e">
            <v>#DIV/0!</v>
          </cell>
          <cell r="S166" t="e">
            <v>#DIV/0!</v>
          </cell>
          <cell r="T166" t="e">
            <v>#DIV/0!</v>
          </cell>
          <cell r="U166" t="e">
            <v>#DIV/0!</v>
          </cell>
        </row>
        <row r="167">
          <cell r="A167">
            <v>42500</v>
          </cell>
          <cell r="B167" t="e">
            <v>#DIV/0!</v>
          </cell>
          <cell r="C167">
            <v>15705.161</v>
          </cell>
          <cell r="D167" t="e">
            <v>#DIV/0!</v>
          </cell>
          <cell r="E167" t="e">
            <v>#DIV/0!</v>
          </cell>
          <cell r="F167" t="e">
            <v>#DIV/0!</v>
          </cell>
          <cell r="H167" t="e">
            <v>#DIV/0!</v>
          </cell>
          <cell r="I167" t="e">
            <v>#DIV/0!</v>
          </cell>
          <cell r="K167" t="e">
            <v>#DIV/0!</v>
          </cell>
          <cell r="L167" t="e">
            <v>#DIV/0!</v>
          </cell>
          <cell r="M167">
            <v>15705.161</v>
          </cell>
          <cell r="N167" t="e">
            <v>#DIV/0!</v>
          </cell>
          <cell r="O167" t="e">
            <v>#DIV/0!</v>
          </cell>
          <cell r="P167" t="e">
            <v>#DIV/0!</v>
          </cell>
          <cell r="R167" t="e">
            <v>#DIV/0!</v>
          </cell>
          <cell r="S167" t="e">
            <v>#DIV/0!</v>
          </cell>
          <cell r="T167" t="e">
            <v>#DIV/0!</v>
          </cell>
          <cell r="U167" t="e">
            <v>#DIV/0!</v>
          </cell>
        </row>
        <row r="168">
          <cell r="A168">
            <v>42501</v>
          </cell>
          <cell r="B168" t="e">
            <v>#DIV/0!</v>
          </cell>
          <cell r="C168">
            <v>15705.161</v>
          </cell>
          <cell r="D168" t="e">
            <v>#DIV/0!</v>
          </cell>
          <cell r="E168" t="e">
            <v>#DIV/0!</v>
          </cell>
          <cell r="F168" t="e">
            <v>#DIV/0!</v>
          </cell>
          <cell r="H168" t="e">
            <v>#DIV/0!</v>
          </cell>
          <cell r="I168" t="e">
            <v>#DIV/0!</v>
          </cell>
          <cell r="K168" t="e">
            <v>#DIV/0!</v>
          </cell>
          <cell r="L168" t="e">
            <v>#DIV/0!</v>
          </cell>
          <cell r="M168">
            <v>15705.161</v>
          </cell>
          <cell r="N168" t="e">
            <v>#DIV/0!</v>
          </cell>
          <cell r="O168" t="e">
            <v>#DIV/0!</v>
          </cell>
          <cell r="P168" t="e">
            <v>#DIV/0!</v>
          </cell>
          <cell r="R168" t="e">
            <v>#DIV/0!</v>
          </cell>
          <cell r="S168" t="e">
            <v>#DIV/0!</v>
          </cell>
          <cell r="T168" t="e">
            <v>#DIV/0!</v>
          </cell>
          <cell r="U168" t="e">
            <v>#DIV/0!</v>
          </cell>
        </row>
        <row r="169">
          <cell r="A169">
            <v>42502</v>
          </cell>
          <cell r="B169" t="e">
            <v>#DIV/0!</v>
          </cell>
          <cell r="C169">
            <v>15705.161</v>
          </cell>
          <cell r="D169" t="e">
            <v>#DIV/0!</v>
          </cell>
          <cell r="E169" t="e">
            <v>#DIV/0!</v>
          </cell>
          <cell r="F169" t="e">
            <v>#DIV/0!</v>
          </cell>
          <cell r="H169" t="e">
            <v>#DIV/0!</v>
          </cell>
          <cell r="I169" t="e">
            <v>#DIV/0!</v>
          </cell>
          <cell r="K169" t="e">
            <v>#DIV/0!</v>
          </cell>
          <cell r="L169" t="e">
            <v>#DIV/0!</v>
          </cell>
          <cell r="M169">
            <v>15705.161</v>
          </cell>
          <cell r="N169" t="e">
            <v>#DIV/0!</v>
          </cell>
          <cell r="O169" t="e">
            <v>#DIV/0!</v>
          </cell>
          <cell r="P169" t="e">
            <v>#DIV/0!</v>
          </cell>
          <cell r="R169" t="e">
            <v>#DIV/0!</v>
          </cell>
          <cell r="S169" t="e">
            <v>#DIV/0!</v>
          </cell>
          <cell r="T169" t="e">
            <v>#DIV/0!</v>
          </cell>
          <cell r="U169" t="e">
            <v>#DIV/0!</v>
          </cell>
        </row>
        <row r="170">
          <cell r="A170">
            <v>42503</v>
          </cell>
          <cell r="B170" t="e">
            <v>#DIV/0!</v>
          </cell>
          <cell r="C170">
            <v>15705.161</v>
          </cell>
          <cell r="D170" t="e">
            <v>#DIV/0!</v>
          </cell>
          <cell r="E170" t="e">
            <v>#DIV/0!</v>
          </cell>
          <cell r="F170" t="e">
            <v>#DIV/0!</v>
          </cell>
          <cell r="H170" t="e">
            <v>#DIV/0!</v>
          </cell>
          <cell r="I170" t="e">
            <v>#DIV/0!</v>
          </cell>
          <cell r="K170" t="e">
            <v>#DIV/0!</v>
          </cell>
          <cell r="L170" t="e">
            <v>#DIV/0!</v>
          </cell>
          <cell r="M170">
            <v>15705.161</v>
          </cell>
          <cell r="N170" t="e">
            <v>#DIV/0!</v>
          </cell>
          <cell r="O170" t="e">
            <v>#DIV/0!</v>
          </cell>
          <cell r="P170" t="e">
            <v>#DIV/0!</v>
          </cell>
          <cell r="R170" t="e">
            <v>#DIV/0!</v>
          </cell>
          <cell r="S170" t="e">
            <v>#DIV/0!</v>
          </cell>
          <cell r="T170" t="e">
            <v>#DIV/0!</v>
          </cell>
          <cell r="U170" t="e">
            <v>#DIV/0!</v>
          </cell>
        </row>
        <row r="171">
          <cell r="A171">
            <v>42506</v>
          </cell>
          <cell r="B171" t="e">
            <v>#DIV/0!</v>
          </cell>
          <cell r="C171">
            <v>15705.161</v>
          </cell>
          <cell r="D171" t="e">
            <v>#DIV/0!</v>
          </cell>
          <cell r="E171" t="e">
            <v>#DIV/0!</v>
          </cell>
          <cell r="F171" t="e">
            <v>#DIV/0!</v>
          </cell>
          <cell r="H171" t="e">
            <v>#DIV/0!</v>
          </cell>
          <cell r="I171" t="e">
            <v>#DIV/0!</v>
          </cell>
          <cell r="K171" t="e">
            <v>#DIV/0!</v>
          </cell>
          <cell r="L171" t="e">
            <v>#DIV/0!</v>
          </cell>
          <cell r="M171">
            <v>15705.161</v>
          </cell>
          <cell r="N171" t="e">
            <v>#DIV/0!</v>
          </cell>
          <cell r="O171" t="e">
            <v>#DIV/0!</v>
          </cell>
          <cell r="P171" t="e">
            <v>#DIV/0!</v>
          </cell>
          <cell r="R171" t="e">
            <v>#DIV/0!</v>
          </cell>
          <cell r="S171" t="e">
            <v>#DIV/0!</v>
          </cell>
          <cell r="T171" t="e">
            <v>#DIV/0!</v>
          </cell>
          <cell r="U171" t="e">
            <v>#DIV/0!</v>
          </cell>
        </row>
        <row r="172">
          <cell r="A172">
            <v>42507</v>
          </cell>
          <cell r="B172" t="e">
            <v>#DIV/0!</v>
          </cell>
          <cell r="C172">
            <v>15705.161</v>
          </cell>
          <cell r="D172" t="e">
            <v>#DIV/0!</v>
          </cell>
          <cell r="E172" t="e">
            <v>#DIV/0!</v>
          </cell>
          <cell r="F172" t="e">
            <v>#DIV/0!</v>
          </cell>
          <cell r="H172" t="e">
            <v>#DIV/0!</v>
          </cell>
          <cell r="I172" t="e">
            <v>#DIV/0!</v>
          </cell>
          <cell r="K172" t="e">
            <v>#DIV/0!</v>
          </cell>
          <cell r="L172" t="e">
            <v>#DIV/0!</v>
          </cell>
          <cell r="M172">
            <v>15705.161</v>
          </cell>
          <cell r="N172" t="e">
            <v>#DIV/0!</v>
          </cell>
          <cell r="O172" t="e">
            <v>#DIV/0!</v>
          </cell>
          <cell r="P172" t="e">
            <v>#DIV/0!</v>
          </cell>
          <cell r="R172" t="e">
            <v>#DIV/0!</v>
          </cell>
          <cell r="S172" t="e">
            <v>#DIV/0!</v>
          </cell>
          <cell r="T172" t="e">
            <v>#DIV/0!</v>
          </cell>
          <cell r="U172" t="e">
            <v>#DIV/0!</v>
          </cell>
        </row>
        <row r="173">
          <cell r="A173">
            <v>42508</v>
          </cell>
          <cell r="B173" t="e">
            <v>#DIV/0!</v>
          </cell>
          <cell r="C173">
            <v>15705.161</v>
          </cell>
          <cell r="D173" t="e">
            <v>#DIV/0!</v>
          </cell>
          <cell r="E173" t="e">
            <v>#DIV/0!</v>
          </cell>
          <cell r="F173" t="e">
            <v>#DIV/0!</v>
          </cell>
          <cell r="H173" t="e">
            <v>#DIV/0!</v>
          </cell>
          <cell r="I173" t="e">
            <v>#DIV/0!</v>
          </cell>
          <cell r="K173" t="e">
            <v>#DIV/0!</v>
          </cell>
          <cell r="L173" t="e">
            <v>#DIV/0!</v>
          </cell>
          <cell r="M173">
            <v>15705.161</v>
          </cell>
          <cell r="N173" t="e">
            <v>#DIV/0!</v>
          </cell>
          <cell r="O173" t="e">
            <v>#DIV/0!</v>
          </cell>
          <cell r="P173" t="e">
            <v>#DIV/0!</v>
          </cell>
          <cell r="R173" t="e">
            <v>#DIV/0!</v>
          </cell>
          <cell r="S173" t="e">
            <v>#DIV/0!</v>
          </cell>
          <cell r="T173" t="e">
            <v>#DIV/0!</v>
          </cell>
          <cell r="U173" t="e">
            <v>#DIV/0!</v>
          </cell>
        </row>
        <row r="174">
          <cell r="A174">
            <v>42509</v>
          </cell>
          <cell r="B174" t="e">
            <v>#DIV/0!</v>
          </cell>
          <cell r="C174">
            <v>15705.161</v>
          </cell>
          <cell r="D174" t="e">
            <v>#DIV/0!</v>
          </cell>
          <cell r="E174" t="e">
            <v>#DIV/0!</v>
          </cell>
          <cell r="F174" t="e">
            <v>#DIV/0!</v>
          </cell>
          <cell r="H174" t="e">
            <v>#DIV/0!</v>
          </cell>
          <cell r="I174" t="e">
            <v>#DIV/0!</v>
          </cell>
          <cell r="K174" t="e">
            <v>#DIV/0!</v>
          </cell>
          <cell r="L174" t="e">
            <v>#DIV/0!</v>
          </cell>
          <cell r="M174">
            <v>15705.161</v>
          </cell>
          <cell r="N174" t="e">
            <v>#DIV/0!</v>
          </cell>
          <cell r="O174" t="e">
            <v>#DIV/0!</v>
          </cell>
          <cell r="P174" t="e">
            <v>#DIV/0!</v>
          </cell>
          <cell r="R174" t="e">
            <v>#DIV/0!</v>
          </cell>
          <cell r="S174" t="e">
            <v>#DIV/0!</v>
          </cell>
          <cell r="T174" t="e">
            <v>#DIV/0!</v>
          </cell>
          <cell r="U174" t="e">
            <v>#DIV/0!</v>
          </cell>
        </row>
        <row r="175">
          <cell r="A175">
            <v>42510</v>
          </cell>
          <cell r="B175" t="e">
            <v>#DIV/0!</v>
          </cell>
          <cell r="C175">
            <v>15705.161</v>
          </cell>
          <cell r="D175" t="e">
            <v>#DIV/0!</v>
          </cell>
          <cell r="E175" t="e">
            <v>#DIV/0!</v>
          </cell>
          <cell r="F175" t="e">
            <v>#DIV/0!</v>
          </cell>
          <cell r="H175" t="e">
            <v>#DIV/0!</v>
          </cell>
          <cell r="I175" t="e">
            <v>#DIV/0!</v>
          </cell>
          <cell r="K175" t="e">
            <v>#DIV/0!</v>
          </cell>
          <cell r="L175" t="e">
            <v>#DIV/0!</v>
          </cell>
          <cell r="M175">
            <v>15705.161</v>
          </cell>
          <cell r="N175" t="e">
            <v>#DIV/0!</v>
          </cell>
          <cell r="O175" t="e">
            <v>#DIV/0!</v>
          </cell>
          <cell r="P175" t="e">
            <v>#DIV/0!</v>
          </cell>
          <cell r="R175" t="e">
            <v>#DIV/0!</v>
          </cell>
          <cell r="S175" t="e">
            <v>#DIV/0!</v>
          </cell>
          <cell r="T175" t="e">
            <v>#DIV/0!</v>
          </cell>
          <cell r="U175" t="e">
            <v>#DIV/0!</v>
          </cell>
        </row>
        <row r="176">
          <cell r="A176">
            <v>42513</v>
          </cell>
          <cell r="B176" t="e">
            <v>#DIV/0!</v>
          </cell>
          <cell r="C176">
            <v>15705.161</v>
          </cell>
          <cell r="D176" t="e">
            <v>#DIV/0!</v>
          </cell>
          <cell r="E176" t="e">
            <v>#DIV/0!</v>
          </cell>
          <cell r="F176" t="e">
            <v>#DIV/0!</v>
          </cell>
          <cell r="H176" t="e">
            <v>#DIV/0!</v>
          </cell>
          <cell r="I176" t="e">
            <v>#DIV/0!</v>
          </cell>
          <cell r="K176" t="e">
            <v>#DIV/0!</v>
          </cell>
          <cell r="L176" t="e">
            <v>#DIV/0!</v>
          </cell>
          <cell r="M176">
            <v>15705.161</v>
          </cell>
          <cell r="N176" t="e">
            <v>#DIV/0!</v>
          </cell>
          <cell r="O176" t="e">
            <v>#DIV/0!</v>
          </cell>
          <cell r="P176" t="e">
            <v>#DIV/0!</v>
          </cell>
          <cell r="R176" t="e">
            <v>#DIV/0!</v>
          </cell>
          <cell r="S176" t="e">
            <v>#DIV/0!</v>
          </cell>
          <cell r="T176" t="e">
            <v>#DIV/0!</v>
          </cell>
          <cell r="U176" t="e">
            <v>#DIV/0!</v>
          </cell>
        </row>
        <row r="177">
          <cell r="A177">
            <v>42514</v>
          </cell>
          <cell r="B177" t="e">
            <v>#DIV/0!</v>
          </cell>
          <cell r="C177">
            <v>15705.161</v>
          </cell>
          <cell r="D177" t="e">
            <v>#DIV/0!</v>
          </cell>
          <cell r="E177" t="e">
            <v>#DIV/0!</v>
          </cell>
          <cell r="F177" t="e">
            <v>#DIV/0!</v>
          </cell>
          <cell r="H177" t="e">
            <v>#DIV/0!</v>
          </cell>
          <cell r="I177" t="e">
            <v>#DIV/0!</v>
          </cell>
          <cell r="K177" t="e">
            <v>#DIV/0!</v>
          </cell>
          <cell r="L177" t="e">
            <v>#DIV/0!</v>
          </cell>
          <cell r="M177">
            <v>15705.161</v>
          </cell>
          <cell r="N177" t="e">
            <v>#DIV/0!</v>
          </cell>
          <cell r="O177" t="e">
            <v>#DIV/0!</v>
          </cell>
          <cell r="P177" t="e">
            <v>#DIV/0!</v>
          </cell>
          <cell r="R177" t="e">
            <v>#DIV/0!</v>
          </cell>
          <cell r="S177" t="e">
            <v>#DIV/0!</v>
          </cell>
          <cell r="T177" t="e">
            <v>#DIV/0!</v>
          </cell>
          <cell r="U177" t="e">
            <v>#DIV/0!</v>
          </cell>
        </row>
        <row r="178">
          <cell r="A178">
            <v>42515</v>
          </cell>
          <cell r="B178" t="e">
            <v>#DIV/0!</v>
          </cell>
          <cell r="C178">
            <v>15705.161</v>
          </cell>
          <cell r="D178" t="e">
            <v>#DIV/0!</v>
          </cell>
          <cell r="E178" t="e">
            <v>#DIV/0!</v>
          </cell>
          <cell r="F178" t="e">
            <v>#DIV/0!</v>
          </cell>
          <cell r="H178" t="e">
            <v>#DIV/0!</v>
          </cell>
          <cell r="I178" t="e">
            <v>#DIV/0!</v>
          </cell>
          <cell r="K178" t="e">
            <v>#DIV/0!</v>
          </cell>
          <cell r="L178" t="e">
            <v>#DIV/0!</v>
          </cell>
          <cell r="M178">
            <v>15705.161</v>
          </cell>
          <cell r="N178" t="e">
            <v>#DIV/0!</v>
          </cell>
          <cell r="O178" t="e">
            <v>#DIV/0!</v>
          </cell>
          <cell r="P178" t="e">
            <v>#DIV/0!</v>
          </cell>
          <cell r="R178" t="e">
            <v>#DIV/0!</v>
          </cell>
          <cell r="S178" t="e">
            <v>#DIV/0!</v>
          </cell>
          <cell r="T178" t="e">
            <v>#DIV/0!</v>
          </cell>
          <cell r="U178" t="e">
            <v>#DIV/0!</v>
          </cell>
        </row>
        <row r="179">
          <cell r="A179">
            <v>42516</v>
          </cell>
          <cell r="B179" t="e">
            <v>#DIV/0!</v>
          </cell>
          <cell r="C179">
            <v>15705.161</v>
          </cell>
          <cell r="D179" t="e">
            <v>#DIV/0!</v>
          </cell>
          <cell r="E179" t="e">
            <v>#DIV/0!</v>
          </cell>
          <cell r="F179" t="e">
            <v>#DIV/0!</v>
          </cell>
          <cell r="H179" t="e">
            <v>#DIV/0!</v>
          </cell>
          <cell r="I179" t="e">
            <v>#DIV/0!</v>
          </cell>
          <cell r="K179" t="e">
            <v>#DIV/0!</v>
          </cell>
          <cell r="L179" t="e">
            <v>#DIV/0!</v>
          </cell>
          <cell r="M179">
            <v>15705.161</v>
          </cell>
          <cell r="N179" t="e">
            <v>#DIV/0!</v>
          </cell>
          <cell r="O179" t="e">
            <v>#DIV/0!</v>
          </cell>
          <cell r="P179" t="e">
            <v>#DIV/0!</v>
          </cell>
          <cell r="R179" t="e">
            <v>#DIV/0!</v>
          </cell>
          <cell r="S179" t="e">
            <v>#DIV/0!</v>
          </cell>
          <cell r="T179" t="e">
            <v>#DIV/0!</v>
          </cell>
          <cell r="U179" t="e">
            <v>#DIV/0!</v>
          </cell>
        </row>
        <row r="180">
          <cell r="A180">
            <v>42517</v>
          </cell>
          <cell r="B180" t="e">
            <v>#DIV/0!</v>
          </cell>
          <cell r="C180">
            <v>15705.161</v>
          </cell>
          <cell r="D180" t="e">
            <v>#DIV/0!</v>
          </cell>
          <cell r="E180" t="e">
            <v>#DIV/0!</v>
          </cell>
          <cell r="F180" t="e">
            <v>#DIV/0!</v>
          </cell>
          <cell r="H180" t="e">
            <v>#DIV/0!</v>
          </cell>
          <cell r="I180" t="e">
            <v>#DIV/0!</v>
          </cell>
          <cell r="K180" t="e">
            <v>#DIV/0!</v>
          </cell>
          <cell r="L180" t="e">
            <v>#DIV/0!</v>
          </cell>
          <cell r="M180">
            <v>15705.161</v>
          </cell>
          <cell r="N180" t="e">
            <v>#DIV/0!</v>
          </cell>
          <cell r="O180" t="e">
            <v>#DIV/0!</v>
          </cell>
          <cell r="P180" t="e">
            <v>#DIV/0!</v>
          </cell>
          <cell r="R180" t="e">
            <v>#DIV/0!</v>
          </cell>
          <cell r="S180" t="e">
            <v>#DIV/0!</v>
          </cell>
          <cell r="T180" t="e">
            <v>#DIV/0!</v>
          </cell>
          <cell r="U180" t="e">
            <v>#DIV/0!</v>
          </cell>
        </row>
        <row r="181">
          <cell r="A181">
            <v>42520</v>
          </cell>
          <cell r="B181" t="e">
            <v>#DIV/0!</v>
          </cell>
          <cell r="C181">
            <v>15705.161</v>
          </cell>
          <cell r="D181" t="e">
            <v>#DIV/0!</v>
          </cell>
          <cell r="E181" t="e">
            <v>#DIV/0!</v>
          </cell>
          <cell r="F181" t="e">
            <v>#DIV/0!</v>
          </cell>
          <cell r="H181" t="e">
            <v>#DIV/0!</v>
          </cell>
          <cell r="I181" t="e">
            <v>#DIV/0!</v>
          </cell>
          <cell r="K181" t="e">
            <v>#DIV/0!</v>
          </cell>
          <cell r="L181" t="e">
            <v>#DIV/0!</v>
          </cell>
          <cell r="M181">
            <v>15705.161</v>
          </cell>
          <cell r="N181" t="e">
            <v>#DIV/0!</v>
          </cell>
          <cell r="O181" t="e">
            <v>#DIV/0!</v>
          </cell>
          <cell r="P181" t="e">
            <v>#DIV/0!</v>
          </cell>
          <cell r="R181" t="e">
            <v>#DIV/0!</v>
          </cell>
          <cell r="S181" t="e">
            <v>#DIV/0!</v>
          </cell>
          <cell r="T181" t="e">
            <v>#DIV/0!</v>
          </cell>
          <cell r="U181" t="e">
            <v>#DIV/0!</v>
          </cell>
        </row>
        <row r="182">
          <cell r="A182">
            <v>42521</v>
          </cell>
          <cell r="B182" t="e">
            <v>#DIV/0!</v>
          </cell>
          <cell r="C182">
            <v>15705.161</v>
          </cell>
          <cell r="D182" t="e">
            <v>#DIV/0!</v>
          </cell>
          <cell r="E182" t="e">
            <v>#DIV/0!</v>
          </cell>
          <cell r="F182" t="e">
            <v>#DIV/0!</v>
          </cell>
          <cell r="H182" t="e">
            <v>#DIV/0!</v>
          </cell>
          <cell r="I182" t="e">
            <v>#DIV/0!</v>
          </cell>
          <cell r="K182" t="e">
            <v>#DIV/0!</v>
          </cell>
          <cell r="L182" t="e">
            <v>#DIV/0!</v>
          </cell>
          <cell r="M182">
            <v>15705.161</v>
          </cell>
          <cell r="N182" t="e">
            <v>#DIV/0!</v>
          </cell>
          <cell r="O182" t="e">
            <v>#DIV/0!</v>
          </cell>
          <cell r="P182" t="e">
            <v>#DIV/0!</v>
          </cell>
          <cell r="R182" t="e">
            <v>#DIV/0!</v>
          </cell>
          <cell r="S182" t="e">
            <v>#DIV/0!</v>
          </cell>
          <cell r="T182" t="e">
            <v>#DIV/0!</v>
          </cell>
          <cell r="U182" t="e">
            <v>#DIV/0!</v>
          </cell>
        </row>
        <row r="183">
          <cell r="A183">
            <v>42522</v>
          </cell>
          <cell r="B183" t="e">
            <v>#DIV/0!</v>
          </cell>
          <cell r="C183">
            <v>15705.161</v>
          </cell>
          <cell r="D183" t="e">
            <v>#DIV/0!</v>
          </cell>
          <cell r="E183" t="e">
            <v>#DIV/0!</v>
          </cell>
          <cell r="F183" t="e">
            <v>#DIV/0!</v>
          </cell>
          <cell r="H183" t="e">
            <v>#DIV/0!</v>
          </cell>
          <cell r="I183" t="e">
            <v>#DIV/0!</v>
          </cell>
          <cell r="K183" t="e">
            <v>#DIV/0!</v>
          </cell>
          <cell r="L183" t="e">
            <v>#DIV/0!</v>
          </cell>
          <cell r="M183">
            <v>15705.161</v>
          </cell>
          <cell r="N183" t="e">
            <v>#DIV/0!</v>
          </cell>
          <cell r="O183" t="e">
            <v>#DIV/0!</v>
          </cell>
          <cell r="P183" t="e">
            <v>#DIV/0!</v>
          </cell>
          <cell r="R183" t="e">
            <v>#DIV/0!</v>
          </cell>
          <cell r="S183" t="e">
            <v>#DIV/0!</v>
          </cell>
          <cell r="T183" t="e">
            <v>#DIV/0!</v>
          </cell>
          <cell r="U183" t="e">
            <v>#DIV/0!</v>
          </cell>
        </row>
        <row r="184">
          <cell r="A184">
            <v>42523</v>
          </cell>
          <cell r="B184" t="e">
            <v>#DIV/0!</v>
          </cell>
          <cell r="C184">
            <v>15705.161</v>
          </cell>
          <cell r="D184" t="e">
            <v>#DIV/0!</v>
          </cell>
          <cell r="E184" t="e">
            <v>#DIV/0!</v>
          </cell>
          <cell r="F184" t="e">
            <v>#DIV/0!</v>
          </cell>
          <cell r="H184" t="e">
            <v>#DIV/0!</v>
          </cell>
          <cell r="I184" t="e">
            <v>#DIV/0!</v>
          </cell>
          <cell r="K184" t="e">
            <v>#DIV/0!</v>
          </cell>
          <cell r="L184" t="e">
            <v>#DIV/0!</v>
          </cell>
          <cell r="M184">
            <v>15705.161</v>
          </cell>
          <cell r="N184" t="e">
            <v>#DIV/0!</v>
          </cell>
          <cell r="O184" t="e">
            <v>#DIV/0!</v>
          </cell>
          <cell r="P184" t="e">
            <v>#DIV/0!</v>
          </cell>
          <cell r="R184" t="e">
            <v>#DIV/0!</v>
          </cell>
          <cell r="S184" t="e">
            <v>#DIV/0!</v>
          </cell>
          <cell r="T184" t="e">
            <v>#DIV/0!</v>
          </cell>
          <cell r="U184" t="e">
            <v>#DIV/0!</v>
          </cell>
        </row>
        <row r="185">
          <cell r="A185">
            <v>42524</v>
          </cell>
          <cell r="B185" t="e">
            <v>#DIV/0!</v>
          </cell>
          <cell r="C185">
            <v>15705.161</v>
          </cell>
          <cell r="D185" t="e">
            <v>#DIV/0!</v>
          </cell>
          <cell r="E185" t="e">
            <v>#DIV/0!</v>
          </cell>
          <cell r="F185" t="e">
            <v>#DIV/0!</v>
          </cell>
          <cell r="H185" t="e">
            <v>#DIV/0!</v>
          </cell>
          <cell r="I185" t="e">
            <v>#DIV/0!</v>
          </cell>
          <cell r="K185" t="e">
            <v>#DIV/0!</v>
          </cell>
          <cell r="L185" t="e">
            <v>#DIV/0!</v>
          </cell>
          <cell r="M185">
            <v>15705.161</v>
          </cell>
          <cell r="N185" t="e">
            <v>#DIV/0!</v>
          </cell>
          <cell r="O185" t="e">
            <v>#DIV/0!</v>
          </cell>
          <cell r="P185" t="e">
            <v>#DIV/0!</v>
          </cell>
          <cell r="R185" t="e">
            <v>#DIV/0!</v>
          </cell>
          <cell r="S185" t="e">
            <v>#DIV/0!</v>
          </cell>
          <cell r="T185" t="e">
            <v>#DIV/0!</v>
          </cell>
          <cell r="U185" t="e">
            <v>#DIV/0!</v>
          </cell>
        </row>
        <row r="186">
          <cell r="A186">
            <v>42527</v>
          </cell>
          <cell r="B186" t="e">
            <v>#DIV/0!</v>
          </cell>
          <cell r="C186">
            <v>15705.161</v>
          </cell>
          <cell r="D186" t="e">
            <v>#DIV/0!</v>
          </cell>
          <cell r="E186" t="e">
            <v>#DIV/0!</v>
          </cell>
          <cell r="F186" t="e">
            <v>#DIV/0!</v>
          </cell>
          <cell r="H186" t="e">
            <v>#DIV/0!</v>
          </cell>
          <cell r="I186" t="e">
            <v>#DIV/0!</v>
          </cell>
          <cell r="K186" t="e">
            <v>#DIV/0!</v>
          </cell>
          <cell r="L186" t="e">
            <v>#DIV/0!</v>
          </cell>
          <cell r="M186">
            <v>15705.161</v>
          </cell>
          <cell r="N186" t="e">
            <v>#DIV/0!</v>
          </cell>
          <cell r="O186" t="e">
            <v>#DIV/0!</v>
          </cell>
          <cell r="P186" t="e">
            <v>#DIV/0!</v>
          </cell>
          <cell r="R186" t="e">
            <v>#DIV/0!</v>
          </cell>
          <cell r="S186" t="e">
            <v>#DIV/0!</v>
          </cell>
          <cell r="T186" t="e">
            <v>#DIV/0!</v>
          </cell>
          <cell r="U186" t="e">
            <v>#DIV/0!</v>
          </cell>
        </row>
        <row r="187">
          <cell r="A187">
            <v>42528</v>
          </cell>
          <cell r="B187" t="e">
            <v>#DIV/0!</v>
          </cell>
          <cell r="C187">
            <v>15705.161</v>
          </cell>
          <cell r="D187" t="e">
            <v>#DIV/0!</v>
          </cell>
          <cell r="E187" t="e">
            <v>#DIV/0!</v>
          </cell>
          <cell r="F187" t="e">
            <v>#DIV/0!</v>
          </cell>
          <cell r="H187" t="e">
            <v>#DIV/0!</v>
          </cell>
          <cell r="I187" t="e">
            <v>#DIV/0!</v>
          </cell>
          <cell r="K187" t="e">
            <v>#DIV/0!</v>
          </cell>
          <cell r="L187" t="e">
            <v>#DIV/0!</v>
          </cell>
          <cell r="M187">
            <v>15705.161</v>
          </cell>
          <cell r="N187" t="e">
            <v>#DIV/0!</v>
          </cell>
          <cell r="O187" t="e">
            <v>#DIV/0!</v>
          </cell>
          <cell r="P187" t="e">
            <v>#DIV/0!</v>
          </cell>
          <cell r="R187" t="e">
            <v>#DIV/0!</v>
          </cell>
          <cell r="S187" t="e">
            <v>#DIV/0!</v>
          </cell>
          <cell r="T187" t="e">
            <v>#DIV/0!</v>
          </cell>
          <cell r="U187" t="e">
            <v>#DIV/0!</v>
          </cell>
        </row>
        <row r="188">
          <cell r="A188">
            <v>42529</v>
          </cell>
          <cell r="B188" t="e">
            <v>#DIV/0!</v>
          </cell>
          <cell r="C188">
            <v>15705.161</v>
          </cell>
          <cell r="D188" t="e">
            <v>#DIV/0!</v>
          </cell>
          <cell r="E188" t="e">
            <v>#DIV/0!</v>
          </cell>
          <cell r="F188" t="e">
            <v>#DIV/0!</v>
          </cell>
          <cell r="H188" t="e">
            <v>#DIV/0!</v>
          </cell>
          <cell r="I188" t="e">
            <v>#DIV/0!</v>
          </cell>
          <cell r="K188" t="e">
            <v>#DIV/0!</v>
          </cell>
          <cell r="L188" t="e">
            <v>#DIV/0!</v>
          </cell>
          <cell r="M188">
            <v>15705.161</v>
          </cell>
          <cell r="N188" t="e">
            <v>#DIV/0!</v>
          </cell>
          <cell r="O188" t="e">
            <v>#DIV/0!</v>
          </cell>
          <cell r="P188" t="e">
            <v>#DIV/0!</v>
          </cell>
          <cell r="R188" t="e">
            <v>#DIV/0!</v>
          </cell>
          <cell r="S188" t="e">
            <v>#DIV/0!</v>
          </cell>
          <cell r="T188" t="e">
            <v>#DIV/0!</v>
          </cell>
          <cell r="U188" t="e">
            <v>#DIV/0!</v>
          </cell>
        </row>
        <row r="189">
          <cell r="A189">
            <v>42530</v>
          </cell>
          <cell r="B189" t="e">
            <v>#DIV/0!</v>
          </cell>
          <cell r="C189">
            <v>15705.161</v>
          </cell>
          <cell r="D189" t="e">
            <v>#DIV/0!</v>
          </cell>
          <cell r="E189" t="e">
            <v>#DIV/0!</v>
          </cell>
          <cell r="F189" t="e">
            <v>#DIV/0!</v>
          </cell>
          <cell r="H189" t="e">
            <v>#DIV/0!</v>
          </cell>
          <cell r="I189" t="e">
            <v>#DIV/0!</v>
          </cell>
          <cell r="K189" t="e">
            <v>#DIV/0!</v>
          </cell>
          <cell r="L189" t="e">
            <v>#DIV/0!</v>
          </cell>
          <cell r="M189">
            <v>15705.161</v>
          </cell>
          <cell r="N189" t="e">
            <v>#DIV/0!</v>
          </cell>
          <cell r="O189" t="e">
            <v>#DIV/0!</v>
          </cell>
          <cell r="P189" t="e">
            <v>#DIV/0!</v>
          </cell>
          <cell r="R189" t="e">
            <v>#DIV/0!</v>
          </cell>
          <cell r="S189" t="e">
            <v>#DIV/0!</v>
          </cell>
          <cell r="T189" t="e">
            <v>#DIV/0!</v>
          </cell>
          <cell r="U189" t="e">
            <v>#DIV/0!</v>
          </cell>
        </row>
        <row r="190">
          <cell r="A190">
            <v>42531</v>
          </cell>
          <cell r="B190" t="e">
            <v>#DIV/0!</v>
          </cell>
          <cell r="C190">
            <v>15705.161</v>
          </cell>
          <cell r="D190" t="e">
            <v>#DIV/0!</v>
          </cell>
          <cell r="E190" t="e">
            <v>#DIV/0!</v>
          </cell>
          <cell r="F190" t="e">
            <v>#DIV/0!</v>
          </cell>
          <cell r="H190" t="e">
            <v>#DIV/0!</v>
          </cell>
          <cell r="I190" t="e">
            <v>#DIV/0!</v>
          </cell>
          <cell r="K190" t="e">
            <v>#DIV/0!</v>
          </cell>
          <cell r="L190" t="e">
            <v>#DIV/0!</v>
          </cell>
          <cell r="M190">
            <v>15705.161</v>
          </cell>
          <cell r="N190" t="e">
            <v>#DIV/0!</v>
          </cell>
          <cell r="O190" t="e">
            <v>#DIV/0!</v>
          </cell>
          <cell r="P190" t="e">
            <v>#DIV/0!</v>
          </cell>
          <cell r="R190" t="e">
            <v>#DIV/0!</v>
          </cell>
          <cell r="S190" t="e">
            <v>#DIV/0!</v>
          </cell>
          <cell r="T190" t="e">
            <v>#DIV/0!</v>
          </cell>
          <cell r="U190" t="e">
            <v>#DIV/0!</v>
          </cell>
        </row>
        <row r="191">
          <cell r="A191">
            <v>42534</v>
          </cell>
          <cell r="B191" t="e">
            <v>#DIV/0!</v>
          </cell>
          <cell r="C191">
            <v>15705.161</v>
          </cell>
          <cell r="D191" t="e">
            <v>#DIV/0!</v>
          </cell>
          <cell r="E191" t="e">
            <v>#DIV/0!</v>
          </cell>
          <cell r="F191" t="e">
            <v>#DIV/0!</v>
          </cell>
          <cell r="H191" t="e">
            <v>#DIV/0!</v>
          </cell>
          <cell r="I191" t="e">
            <v>#DIV/0!</v>
          </cell>
          <cell r="K191" t="e">
            <v>#DIV/0!</v>
          </cell>
          <cell r="L191" t="e">
            <v>#DIV/0!</v>
          </cell>
          <cell r="M191">
            <v>15705.161</v>
          </cell>
          <cell r="N191" t="e">
            <v>#DIV/0!</v>
          </cell>
          <cell r="O191" t="e">
            <v>#DIV/0!</v>
          </cell>
          <cell r="P191" t="e">
            <v>#DIV/0!</v>
          </cell>
          <cell r="R191" t="e">
            <v>#DIV/0!</v>
          </cell>
          <cell r="S191" t="e">
            <v>#DIV/0!</v>
          </cell>
          <cell r="T191" t="e">
            <v>#DIV/0!</v>
          </cell>
          <cell r="U191" t="e">
            <v>#DIV/0!</v>
          </cell>
        </row>
        <row r="192">
          <cell r="A192">
            <v>42535</v>
          </cell>
          <cell r="B192" t="e">
            <v>#DIV/0!</v>
          </cell>
          <cell r="C192">
            <v>15705.161</v>
          </cell>
          <cell r="D192" t="e">
            <v>#DIV/0!</v>
          </cell>
          <cell r="E192" t="e">
            <v>#DIV/0!</v>
          </cell>
          <cell r="F192" t="e">
            <v>#DIV/0!</v>
          </cell>
          <cell r="H192" t="e">
            <v>#DIV/0!</v>
          </cell>
          <cell r="I192" t="e">
            <v>#DIV/0!</v>
          </cell>
          <cell r="K192" t="e">
            <v>#DIV/0!</v>
          </cell>
          <cell r="L192" t="e">
            <v>#DIV/0!</v>
          </cell>
          <cell r="M192">
            <v>15705.161</v>
          </cell>
          <cell r="N192" t="e">
            <v>#DIV/0!</v>
          </cell>
          <cell r="O192" t="e">
            <v>#DIV/0!</v>
          </cell>
          <cell r="P192" t="e">
            <v>#DIV/0!</v>
          </cell>
          <cell r="R192" t="e">
            <v>#DIV/0!</v>
          </cell>
          <cell r="S192" t="e">
            <v>#DIV/0!</v>
          </cell>
          <cell r="T192" t="e">
            <v>#DIV/0!</v>
          </cell>
          <cell r="U192" t="e">
            <v>#DIV/0!</v>
          </cell>
        </row>
        <row r="193">
          <cell r="A193">
            <v>42536</v>
          </cell>
          <cell r="B193" t="e">
            <v>#DIV/0!</v>
          </cell>
          <cell r="C193">
            <v>15705.161</v>
          </cell>
          <cell r="D193" t="e">
            <v>#DIV/0!</v>
          </cell>
          <cell r="E193" t="e">
            <v>#DIV/0!</v>
          </cell>
          <cell r="F193" t="e">
            <v>#DIV/0!</v>
          </cell>
          <cell r="H193" t="e">
            <v>#DIV/0!</v>
          </cell>
          <cell r="I193" t="e">
            <v>#DIV/0!</v>
          </cell>
          <cell r="K193" t="e">
            <v>#DIV/0!</v>
          </cell>
          <cell r="L193" t="e">
            <v>#DIV/0!</v>
          </cell>
          <cell r="M193">
            <v>15705.161</v>
          </cell>
          <cell r="N193" t="e">
            <v>#DIV/0!</v>
          </cell>
          <cell r="O193" t="e">
            <v>#DIV/0!</v>
          </cell>
          <cell r="P193" t="e">
            <v>#DIV/0!</v>
          </cell>
          <cell r="R193" t="e">
            <v>#DIV/0!</v>
          </cell>
          <cell r="S193" t="e">
            <v>#DIV/0!</v>
          </cell>
          <cell r="T193" t="e">
            <v>#DIV/0!</v>
          </cell>
          <cell r="U193" t="e">
            <v>#DIV/0!</v>
          </cell>
        </row>
        <row r="194">
          <cell r="A194">
            <v>42537</v>
          </cell>
          <cell r="B194" t="e">
            <v>#DIV/0!</v>
          </cell>
          <cell r="C194">
            <v>15705.161</v>
          </cell>
          <cell r="D194" t="e">
            <v>#DIV/0!</v>
          </cell>
          <cell r="E194" t="e">
            <v>#DIV/0!</v>
          </cell>
          <cell r="F194" t="e">
            <v>#DIV/0!</v>
          </cell>
          <cell r="H194" t="e">
            <v>#DIV/0!</v>
          </cell>
          <cell r="I194" t="e">
            <v>#DIV/0!</v>
          </cell>
          <cell r="K194" t="e">
            <v>#DIV/0!</v>
          </cell>
          <cell r="L194" t="e">
            <v>#DIV/0!</v>
          </cell>
          <cell r="M194">
            <v>15705.161</v>
          </cell>
          <cell r="N194" t="e">
            <v>#DIV/0!</v>
          </cell>
          <cell r="O194" t="e">
            <v>#DIV/0!</v>
          </cell>
          <cell r="P194" t="e">
            <v>#DIV/0!</v>
          </cell>
          <cell r="R194" t="e">
            <v>#DIV/0!</v>
          </cell>
          <cell r="S194" t="e">
            <v>#DIV/0!</v>
          </cell>
          <cell r="T194" t="e">
            <v>#DIV/0!</v>
          </cell>
          <cell r="U194" t="e">
            <v>#DIV/0!</v>
          </cell>
        </row>
        <row r="195">
          <cell r="A195">
            <v>42538</v>
          </cell>
          <cell r="B195" t="e">
            <v>#DIV/0!</v>
          </cell>
          <cell r="C195">
            <v>15705.161</v>
          </cell>
          <cell r="D195" t="e">
            <v>#DIV/0!</v>
          </cell>
          <cell r="E195" t="e">
            <v>#DIV/0!</v>
          </cell>
          <cell r="F195" t="e">
            <v>#DIV/0!</v>
          </cell>
          <cell r="H195" t="e">
            <v>#DIV/0!</v>
          </cell>
          <cell r="I195" t="e">
            <v>#DIV/0!</v>
          </cell>
          <cell r="K195" t="e">
            <v>#DIV/0!</v>
          </cell>
          <cell r="L195" t="e">
            <v>#DIV/0!</v>
          </cell>
          <cell r="M195">
            <v>15705.161</v>
          </cell>
          <cell r="N195" t="e">
            <v>#DIV/0!</v>
          </cell>
          <cell r="O195" t="e">
            <v>#DIV/0!</v>
          </cell>
          <cell r="P195" t="e">
            <v>#DIV/0!</v>
          </cell>
          <cell r="R195" t="e">
            <v>#DIV/0!</v>
          </cell>
          <cell r="S195" t="e">
            <v>#DIV/0!</v>
          </cell>
          <cell r="T195" t="e">
            <v>#DIV/0!</v>
          </cell>
          <cell r="U195" t="e">
            <v>#DIV/0!</v>
          </cell>
        </row>
        <row r="196">
          <cell r="A196">
            <v>42541</v>
          </cell>
          <cell r="B196" t="e">
            <v>#DIV/0!</v>
          </cell>
          <cell r="C196">
            <v>15705.161</v>
          </cell>
          <cell r="D196" t="e">
            <v>#DIV/0!</v>
          </cell>
          <cell r="E196" t="e">
            <v>#DIV/0!</v>
          </cell>
          <cell r="F196" t="e">
            <v>#DIV/0!</v>
          </cell>
          <cell r="H196" t="e">
            <v>#DIV/0!</v>
          </cell>
          <cell r="I196" t="e">
            <v>#DIV/0!</v>
          </cell>
          <cell r="K196" t="e">
            <v>#DIV/0!</v>
          </cell>
          <cell r="L196" t="e">
            <v>#DIV/0!</v>
          </cell>
          <cell r="M196">
            <v>15705.161</v>
          </cell>
          <cell r="N196" t="e">
            <v>#DIV/0!</v>
          </cell>
          <cell r="O196" t="e">
            <v>#DIV/0!</v>
          </cell>
          <cell r="P196" t="e">
            <v>#DIV/0!</v>
          </cell>
          <cell r="R196" t="e">
            <v>#DIV/0!</v>
          </cell>
          <cell r="S196" t="e">
            <v>#DIV/0!</v>
          </cell>
          <cell r="T196" t="e">
            <v>#DIV/0!</v>
          </cell>
          <cell r="U196" t="e">
            <v>#DIV/0!</v>
          </cell>
        </row>
        <row r="197">
          <cell r="A197">
            <v>42542</v>
          </cell>
          <cell r="B197" t="e">
            <v>#DIV/0!</v>
          </cell>
          <cell r="C197">
            <v>15705.161</v>
          </cell>
          <cell r="D197" t="e">
            <v>#DIV/0!</v>
          </cell>
          <cell r="E197" t="e">
            <v>#DIV/0!</v>
          </cell>
          <cell r="F197" t="e">
            <v>#DIV/0!</v>
          </cell>
          <cell r="H197" t="e">
            <v>#DIV/0!</v>
          </cell>
          <cell r="I197" t="e">
            <v>#DIV/0!</v>
          </cell>
          <cell r="K197" t="e">
            <v>#DIV/0!</v>
          </cell>
          <cell r="L197" t="e">
            <v>#DIV/0!</v>
          </cell>
          <cell r="M197">
            <v>15705.161</v>
          </cell>
          <cell r="N197" t="e">
            <v>#DIV/0!</v>
          </cell>
          <cell r="O197" t="e">
            <v>#DIV/0!</v>
          </cell>
          <cell r="P197" t="e">
            <v>#DIV/0!</v>
          </cell>
          <cell r="R197" t="e">
            <v>#DIV/0!</v>
          </cell>
          <cell r="S197" t="e">
            <v>#DIV/0!</v>
          </cell>
          <cell r="T197" t="e">
            <v>#DIV/0!</v>
          </cell>
          <cell r="U197" t="e">
            <v>#DIV/0!</v>
          </cell>
        </row>
        <row r="198">
          <cell r="A198">
            <v>42543</v>
          </cell>
          <cell r="B198" t="e">
            <v>#DIV/0!</v>
          </cell>
          <cell r="C198">
            <v>15705.161</v>
          </cell>
          <cell r="D198" t="e">
            <v>#DIV/0!</v>
          </cell>
          <cell r="E198" t="e">
            <v>#DIV/0!</v>
          </cell>
          <cell r="F198" t="e">
            <v>#DIV/0!</v>
          </cell>
          <cell r="H198" t="e">
            <v>#DIV/0!</v>
          </cell>
          <cell r="I198" t="e">
            <v>#DIV/0!</v>
          </cell>
          <cell r="K198" t="e">
            <v>#DIV/0!</v>
          </cell>
          <cell r="L198" t="e">
            <v>#DIV/0!</v>
          </cell>
          <cell r="M198">
            <v>15705.161</v>
          </cell>
          <cell r="N198" t="e">
            <v>#DIV/0!</v>
          </cell>
          <cell r="O198" t="e">
            <v>#DIV/0!</v>
          </cell>
          <cell r="P198" t="e">
            <v>#DIV/0!</v>
          </cell>
          <cell r="R198" t="e">
            <v>#DIV/0!</v>
          </cell>
          <cell r="S198" t="e">
            <v>#DIV/0!</v>
          </cell>
          <cell r="T198" t="e">
            <v>#DIV/0!</v>
          </cell>
          <cell r="U198" t="e">
            <v>#DIV/0!</v>
          </cell>
        </row>
        <row r="199">
          <cell r="A199">
            <v>42544</v>
          </cell>
          <cell r="B199" t="e">
            <v>#DIV/0!</v>
          </cell>
          <cell r="C199">
            <v>15705.161</v>
          </cell>
          <cell r="D199" t="e">
            <v>#DIV/0!</v>
          </cell>
          <cell r="E199" t="e">
            <v>#DIV/0!</v>
          </cell>
          <cell r="F199" t="e">
            <v>#DIV/0!</v>
          </cell>
          <cell r="H199" t="e">
            <v>#DIV/0!</v>
          </cell>
          <cell r="I199" t="e">
            <v>#DIV/0!</v>
          </cell>
          <cell r="K199" t="e">
            <v>#DIV/0!</v>
          </cell>
          <cell r="L199" t="e">
            <v>#DIV/0!</v>
          </cell>
          <cell r="M199">
            <v>15705.161</v>
          </cell>
          <cell r="N199" t="e">
            <v>#DIV/0!</v>
          </cell>
          <cell r="O199" t="e">
            <v>#DIV/0!</v>
          </cell>
          <cell r="P199" t="e">
            <v>#DIV/0!</v>
          </cell>
          <cell r="R199" t="e">
            <v>#DIV/0!</v>
          </cell>
          <cell r="S199" t="e">
            <v>#DIV/0!</v>
          </cell>
          <cell r="T199" t="e">
            <v>#DIV/0!</v>
          </cell>
          <cell r="U199" t="e">
            <v>#DIV/0!</v>
          </cell>
        </row>
        <row r="200">
          <cell r="A200">
            <v>42545</v>
          </cell>
          <cell r="B200" t="e">
            <v>#DIV/0!</v>
          </cell>
          <cell r="C200">
            <v>15705.161</v>
          </cell>
          <cell r="D200" t="e">
            <v>#DIV/0!</v>
          </cell>
          <cell r="E200" t="e">
            <v>#DIV/0!</v>
          </cell>
          <cell r="F200" t="e">
            <v>#DIV/0!</v>
          </cell>
          <cell r="H200" t="e">
            <v>#DIV/0!</v>
          </cell>
          <cell r="I200" t="e">
            <v>#DIV/0!</v>
          </cell>
          <cell r="K200" t="e">
            <v>#DIV/0!</v>
          </cell>
          <cell r="L200" t="e">
            <v>#DIV/0!</v>
          </cell>
          <cell r="M200">
            <v>15705.161</v>
          </cell>
          <cell r="N200" t="e">
            <v>#DIV/0!</v>
          </cell>
          <cell r="O200" t="e">
            <v>#DIV/0!</v>
          </cell>
          <cell r="P200" t="e">
            <v>#DIV/0!</v>
          </cell>
          <cell r="R200" t="e">
            <v>#DIV/0!</v>
          </cell>
          <cell r="S200" t="e">
            <v>#DIV/0!</v>
          </cell>
          <cell r="T200" t="e">
            <v>#DIV/0!</v>
          </cell>
          <cell r="U200" t="e">
            <v>#DIV/0!</v>
          </cell>
        </row>
        <row r="201">
          <cell r="A201">
            <v>42548</v>
          </cell>
          <cell r="B201" t="e">
            <v>#DIV/0!</v>
          </cell>
          <cell r="C201">
            <v>15705.161</v>
          </cell>
          <cell r="D201" t="e">
            <v>#DIV/0!</v>
          </cell>
          <cell r="E201" t="e">
            <v>#DIV/0!</v>
          </cell>
          <cell r="F201" t="e">
            <v>#DIV/0!</v>
          </cell>
          <cell r="H201" t="e">
            <v>#DIV/0!</v>
          </cell>
          <cell r="I201" t="e">
            <v>#DIV/0!</v>
          </cell>
          <cell r="K201" t="e">
            <v>#DIV/0!</v>
          </cell>
          <cell r="L201" t="e">
            <v>#DIV/0!</v>
          </cell>
          <cell r="M201">
            <v>15705.161</v>
          </cell>
          <cell r="N201" t="e">
            <v>#DIV/0!</v>
          </cell>
          <cell r="O201" t="e">
            <v>#DIV/0!</v>
          </cell>
          <cell r="P201" t="e">
            <v>#DIV/0!</v>
          </cell>
          <cell r="R201" t="e">
            <v>#DIV/0!</v>
          </cell>
          <cell r="S201" t="e">
            <v>#DIV/0!</v>
          </cell>
          <cell r="T201" t="e">
            <v>#DIV/0!</v>
          </cell>
          <cell r="U201" t="e">
            <v>#DIV/0!</v>
          </cell>
        </row>
        <row r="202">
          <cell r="A202">
            <v>42549</v>
          </cell>
          <cell r="B202" t="e">
            <v>#DIV/0!</v>
          </cell>
          <cell r="C202">
            <v>15705.161</v>
          </cell>
          <cell r="D202" t="e">
            <v>#DIV/0!</v>
          </cell>
          <cell r="E202" t="e">
            <v>#DIV/0!</v>
          </cell>
          <cell r="F202" t="e">
            <v>#DIV/0!</v>
          </cell>
          <cell r="H202" t="e">
            <v>#DIV/0!</v>
          </cell>
          <cell r="I202" t="e">
            <v>#DIV/0!</v>
          </cell>
          <cell r="K202" t="e">
            <v>#DIV/0!</v>
          </cell>
          <cell r="L202" t="e">
            <v>#DIV/0!</v>
          </cell>
          <cell r="M202">
            <v>15705.161</v>
          </cell>
          <cell r="N202" t="e">
            <v>#DIV/0!</v>
          </cell>
          <cell r="O202" t="e">
            <v>#DIV/0!</v>
          </cell>
          <cell r="P202" t="e">
            <v>#DIV/0!</v>
          </cell>
          <cell r="R202" t="e">
            <v>#DIV/0!</v>
          </cell>
          <cell r="S202" t="e">
            <v>#DIV/0!</v>
          </cell>
          <cell r="T202" t="e">
            <v>#DIV/0!</v>
          </cell>
          <cell r="U202" t="e">
            <v>#DIV/0!</v>
          </cell>
        </row>
        <row r="203">
          <cell r="A203">
            <v>42550</v>
          </cell>
          <cell r="B203" t="e">
            <v>#DIV/0!</v>
          </cell>
          <cell r="C203">
            <v>15705.161</v>
          </cell>
          <cell r="D203" t="e">
            <v>#DIV/0!</v>
          </cell>
          <cell r="E203" t="e">
            <v>#DIV/0!</v>
          </cell>
          <cell r="F203" t="e">
            <v>#DIV/0!</v>
          </cell>
          <cell r="H203" t="e">
            <v>#DIV/0!</v>
          </cell>
          <cell r="I203" t="e">
            <v>#DIV/0!</v>
          </cell>
          <cell r="K203" t="e">
            <v>#DIV/0!</v>
          </cell>
          <cell r="L203" t="e">
            <v>#DIV/0!</v>
          </cell>
          <cell r="M203">
            <v>15705.161</v>
          </cell>
          <cell r="N203" t="e">
            <v>#DIV/0!</v>
          </cell>
          <cell r="O203" t="e">
            <v>#DIV/0!</v>
          </cell>
          <cell r="P203" t="e">
            <v>#DIV/0!</v>
          </cell>
          <cell r="R203" t="e">
            <v>#DIV/0!</v>
          </cell>
          <cell r="S203" t="e">
            <v>#DIV/0!</v>
          </cell>
          <cell r="T203" t="e">
            <v>#DIV/0!</v>
          </cell>
          <cell r="U203" t="e">
            <v>#DIV/0!</v>
          </cell>
        </row>
        <row r="204">
          <cell r="A204">
            <v>42551</v>
          </cell>
          <cell r="B204" t="e">
            <v>#DIV/0!</v>
          </cell>
          <cell r="C204">
            <v>15705.161</v>
          </cell>
          <cell r="D204" t="e">
            <v>#DIV/0!</v>
          </cell>
          <cell r="E204" t="e">
            <v>#DIV/0!</v>
          </cell>
          <cell r="F204" t="e">
            <v>#DIV/0!</v>
          </cell>
          <cell r="H204" t="e">
            <v>#DIV/0!</v>
          </cell>
          <cell r="I204" t="e">
            <v>#DIV/0!</v>
          </cell>
          <cell r="K204" t="e">
            <v>#DIV/0!</v>
          </cell>
          <cell r="L204" t="e">
            <v>#DIV/0!</v>
          </cell>
          <cell r="M204">
            <v>15705.161</v>
          </cell>
          <cell r="N204" t="e">
            <v>#DIV/0!</v>
          </cell>
          <cell r="O204" t="e">
            <v>#DIV/0!</v>
          </cell>
          <cell r="P204" t="e">
            <v>#DIV/0!</v>
          </cell>
          <cell r="R204" t="e">
            <v>#DIV/0!</v>
          </cell>
          <cell r="S204" t="e">
            <v>#DIV/0!</v>
          </cell>
          <cell r="T204" t="e">
            <v>#DIV/0!</v>
          </cell>
          <cell r="U204" t="e">
            <v>#DIV/0!</v>
          </cell>
        </row>
        <row r="205">
          <cell r="A205">
            <v>42552</v>
          </cell>
          <cell r="B205" t="e">
            <v>#DIV/0!</v>
          </cell>
          <cell r="C205">
            <v>15705.161</v>
          </cell>
          <cell r="D205" t="e">
            <v>#DIV/0!</v>
          </cell>
          <cell r="E205" t="e">
            <v>#DIV/0!</v>
          </cell>
          <cell r="F205" t="e">
            <v>#DIV/0!</v>
          </cell>
          <cell r="H205" t="e">
            <v>#DIV/0!</v>
          </cell>
          <cell r="I205" t="e">
            <v>#DIV/0!</v>
          </cell>
          <cell r="K205" t="e">
            <v>#DIV/0!</v>
          </cell>
          <cell r="L205" t="e">
            <v>#DIV/0!</v>
          </cell>
          <cell r="M205">
            <v>15705.161</v>
          </cell>
          <cell r="N205" t="e">
            <v>#DIV/0!</v>
          </cell>
          <cell r="O205" t="e">
            <v>#DIV/0!</v>
          </cell>
          <cell r="P205" t="e">
            <v>#DIV/0!</v>
          </cell>
          <cell r="R205" t="e">
            <v>#DIV/0!</v>
          </cell>
          <cell r="S205" t="e">
            <v>#DIV/0!</v>
          </cell>
          <cell r="T205" t="e">
            <v>#DIV/0!</v>
          </cell>
          <cell r="U205" t="e">
            <v>#DIV/0!</v>
          </cell>
        </row>
        <row r="206">
          <cell r="A206">
            <v>42555</v>
          </cell>
          <cell r="B206" t="e">
            <v>#DIV/0!</v>
          </cell>
          <cell r="C206">
            <v>15705.161</v>
          </cell>
          <cell r="D206" t="e">
            <v>#DIV/0!</v>
          </cell>
          <cell r="E206" t="e">
            <v>#DIV/0!</v>
          </cell>
          <cell r="F206" t="e">
            <v>#DIV/0!</v>
          </cell>
          <cell r="H206" t="e">
            <v>#DIV/0!</v>
          </cell>
          <cell r="I206" t="e">
            <v>#DIV/0!</v>
          </cell>
          <cell r="K206" t="e">
            <v>#DIV/0!</v>
          </cell>
          <cell r="L206" t="e">
            <v>#DIV/0!</v>
          </cell>
          <cell r="M206">
            <v>15705.161</v>
          </cell>
          <cell r="N206" t="e">
            <v>#DIV/0!</v>
          </cell>
          <cell r="O206" t="e">
            <v>#DIV/0!</v>
          </cell>
          <cell r="P206" t="e">
            <v>#DIV/0!</v>
          </cell>
          <cell r="R206" t="e">
            <v>#DIV/0!</v>
          </cell>
          <cell r="S206" t="e">
            <v>#DIV/0!</v>
          </cell>
          <cell r="T206" t="e">
            <v>#DIV/0!</v>
          </cell>
          <cell r="U206" t="e">
            <v>#DIV/0!</v>
          </cell>
        </row>
        <row r="207">
          <cell r="A207">
            <v>42556</v>
          </cell>
          <cell r="B207" t="e">
            <v>#DIV/0!</v>
          </cell>
          <cell r="C207">
            <v>15705.161</v>
          </cell>
          <cell r="D207" t="e">
            <v>#DIV/0!</v>
          </cell>
          <cell r="E207" t="e">
            <v>#DIV/0!</v>
          </cell>
          <cell r="F207" t="e">
            <v>#DIV/0!</v>
          </cell>
          <cell r="H207" t="e">
            <v>#DIV/0!</v>
          </cell>
          <cell r="I207" t="e">
            <v>#DIV/0!</v>
          </cell>
          <cell r="K207" t="e">
            <v>#DIV/0!</v>
          </cell>
          <cell r="L207" t="e">
            <v>#DIV/0!</v>
          </cell>
          <cell r="M207">
            <v>15705.161</v>
          </cell>
          <cell r="N207" t="e">
            <v>#DIV/0!</v>
          </cell>
          <cell r="O207" t="e">
            <v>#DIV/0!</v>
          </cell>
          <cell r="P207" t="e">
            <v>#DIV/0!</v>
          </cell>
          <cell r="R207" t="e">
            <v>#DIV/0!</v>
          </cell>
          <cell r="S207" t="e">
            <v>#DIV/0!</v>
          </cell>
          <cell r="T207" t="e">
            <v>#DIV/0!</v>
          </cell>
          <cell r="U207" t="e">
            <v>#DIV/0!</v>
          </cell>
        </row>
        <row r="208">
          <cell r="A208">
            <v>42557</v>
          </cell>
          <cell r="B208" t="e">
            <v>#DIV/0!</v>
          </cell>
          <cell r="C208">
            <v>15705.161</v>
          </cell>
          <cell r="D208" t="e">
            <v>#DIV/0!</v>
          </cell>
          <cell r="E208" t="e">
            <v>#DIV/0!</v>
          </cell>
          <cell r="F208" t="e">
            <v>#DIV/0!</v>
          </cell>
          <cell r="H208" t="e">
            <v>#DIV/0!</v>
          </cell>
          <cell r="I208" t="e">
            <v>#DIV/0!</v>
          </cell>
          <cell r="K208" t="e">
            <v>#DIV/0!</v>
          </cell>
          <cell r="L208" t="e">
            <v>#DIV/0!</v>
          </cell>
          <cell r="M208">
            <v>15705.161</v>
          </cell>
          <cell r="N208" t="e">
            <v>#DIV/0!</v>
          </cell>
          <cell r="O208" t="e">
            <v>#DIV/0!</v>
          </cell>
          <cell r="P208" t="e">
            <v>#DIV/0!</v>
          </cell>
          <cell r="R208" t="e">
            <v>#DIV/0!</v>
          </cell>
          <cell r="S208" t="e">
            <v>#DIV/0!</v>
          </cell>
          <cell r="T208" t="e">
            <v>#DIV/0!</v>
          </cell>
          <cell r="U208" t="e">
            <v>#DIV/0!</v>
          </cell>
        </row>
        <row r="209">
          <cell r="A209">
            <v>42558</v>
          </cell>
          <cell r="B209" t="e">
            <v>#DIV/0!</v>
          </cell>
          <cell r="C209">
            <v>15705.161</v>
          </cell>
          <cell r="D209" t="e">
            <v>#DIV/0!</v>
          </cell>
          <cell r="E209" t="e">
            <v>#DIV/0!</v>
          </cell>
          <cell r="F209" t="e">
            <v>#DIV/0!</v>
          </cell>
          <cell r="H209" t="e">
            <v>#DIV/0!</v>
          </cell>
          <cell r="I209" t="e">
            <v>#DIV/0!</v>
          </cell>
          <cell r="K209" t="e">
            <v>#DIV/0!</v>
          </cell>
          <cell r="L209" t="e">
            <v>#DIV/0!</v>
          </cell>
          <cell r="M209">
            <v>15705.161</v>
          </cell>
          <cell r="N209" t="e">
            <v>#DIV/0!</v>
          </cell>
          <cell r="O209" t="e">
            <v>#DIV/0!</v>
          </cell>
          <cell r="P209" t="e">
            <v>#DIV/0!</v>
          </cell>
          <cell r="R209" t="e">
            <v>#DIV/0!</v>
          </cell>
          <cell r="S209" t="e">
            <v>#DIV/0!</v>
          </cell>
          <cell r="T209" t="e">
            <v>#DIV/0!</v>
          </cell>
          <cell r="U209" t="e">
            <v>#DIV/0!</v>
          </cell>
        </row>
        <row r="210">
          <cell r="A210">
            <v>42559</v>
          </cell>
          <cell r="B210" t="e">
            <v>#DIV/0!</v>
          </cell>
          <cell r="C210">
            <v>15705.161</v>
          </cell>
          <cell r="D210" t="e">
            <v>#DIV/0!</v>
          </cell>
          <cell r="E210" t="e">
            <v>#DIV/0!</v>
          </cell>
          <cell r="F210" t="e">
            <v>#DIV/0!</v>
          </cell>
          <cell r="H210" t="e">
            <v>#DIV/0!</v>
          </cell>
          <cell r="I210" t="e">
            <v>#DIV/0!</v>
          </cell>
          <cell r="K210" t="e">
            <v>#DIV/0!</v>
          </cell>
          <cell r="L210" t="e">
            <v>#DIV/0!</v>
          </cell>
          <cell r="M210">
            <v>15705.161</v>
          </cell>
          <cell r="N210" t="e">
            <v>#DIV/0!</v>
          </cell>
          <cell r="O210" t="e">
            <v>#DIV/0!</v>
          </cell>
          <cell r="P210" t="e">
            <v>#DIV/0!</v>
          </cell>
          <cell r="R210" t="e">
            <v>#DIV/0!</v>
          </cell>
          <cell r="S210" t="e">
            <v>#DIV/0!</v>
          </cell>
          <cell r="T210" t="e">
            <v>#DIV/0!</v>
          </cell>
          <cell r="U210" t="e">
            <v>#DIV/0!</v>
          </cell>
        </row>
        <row r="211">
          <cell r="A211">
            <v>42562</v>
          </cell>
          <cell r="B211" t="e">
            <v>#DIV/0!</v>
          </cell>
          <cell r="C211">
            <v>15705.161</v>
          </cell>
          <cell r="D211" t="e">
            <v>#DIV/0!</v>
          </cell>
          <cell r="E211" t="e">
            <v>#DIV/0!</v>
          </cell>
          <cell r="F211" t="e">
            <v>#DIV/0!</v>
          </cell>
          <cell r="H211" t="e">
            <v>#DIV/0!</v>
          </cell>
          <cell r="I211" t="e">
            <v>#DIV/0!</v>
          </cell>
          <cell r="K211" t="e">
            <v>#DIV/0!</v>
          </cell>
          <cell r="L211" t="e">
            <v>#DIV/0!</v>
          </cell>
          <cell r="M211">
            <v>15705.161</v>
          </cell>
          <cell r="N211" t="e">
            <v>#DIV/0!</v>
          </cell>
          <cell r="O211" t="e">
            <v>#DIV/0!</v>
          </cell>
          <cell r="P211" t="e">
            <v>#DIV/0!</v>
          </cell>
          <cell r="R211" t="e">
            <v>#DIV/0!</v>
          </cell>
          <cell r="S211" t="e">
            <v>#DIV/0!</v>
          </cell>
          <cell r="T211" t="e">
            <v>#DIV/0!</v>
          </cell>
          <cell r="U211" t="e">
            <v>#DIV/0!</v>
          </cell>
        </row>
        <row r="212">
          <cell r="A212">
            <v>42563</v>
          </cell>
          <cell r="B212" t="e">
            <v>#DIV/0!</v>
          </cell>
          <cell r="C212">
            <v>15705.161</v>
          </cell>
          <cell r="D212" t="e">
            <v>#DIV/0!</v>
          </cell>
          <cell r="E212" t="e">
            <v>#DIV/0!</v>
          </cell>
          <cell r="F212" t="e">
            <v>#DIV/0!</v>
          </cell>
          <cell r="H212" t="e">
            <v>#DIV/0!</v>
          </cell>
          <cell r="I212" t="e">
            <v>#DIV/0!</v>
          </cell>
          <cell r="K212" t="e">
            <v>#DIV/0!</v>
          </cell>
          <cell r="L212" t="e">
            <v>#DIV/0!</v>
          </cell>
          <cell r="M212">
            <v>15705.161</v>
          </cell>
          <cell r="N212" t="e">
            <v>#DIV/0!</v>
          </cell>
          <cell r="O212" t="e">
            <v>#DIV/0!</v>
          </cell>
          <cell r="P212" t="e">
            <v>#DIV/0!</v>
          </cell>
          <cell r="R212" t="e">
            <v>#DIV/0!</v>
          </cell>
          <cell r="S212" t="e">
            <v>#DIV/0!</v>
          </cell>
          <cell r="T212" t="e">
            <v>#DIV/0!</v>
          </cell>
          <cell r="U212" t="e">
            <v>#DIV/0!</v>
          </cell>
        </row>
        <row r="213">
          <cell r="A213">
            <v>42564</v>
          </cell>
          <cell r="B213" t="e">
            <v>#DIV/0!</v>
          </cell>
          <cell r="C213">
            <v>15705.161</v>
          </cell>
          <cell r="D213" t="e">
            <v>#DIV/0!</v>
          </cell>
          <cell r="E213" t="e">
            <v>#DIV/0!</v>
          </cell>
          <cell r="F213" t="e">
            <v>#DIV/0!</v>
          </cell>
          <cell r="H213" t="e">
            <v>#DIV/0!</v>
          </cell>
          <cell r="I213" t="e">
            <v>#DIV/0!</v>
          </cell>
          <cell r="K213" t="e">
            <v>#DIV/0!</v>
          </cell>
          <cell r="L213" t="e">
            <v>#DIV/0!</v>
          </cell>
          <cell r="M213">
            <v>15705.161</v>
          </cell>
          <cell r="N213" t="e">
            <v>#DIV/0!</v>
          </cell>
          <cell r="O213" t="e">
            <v>#DIV/0!</v>
          </cell>
          <cell r="P213" t="e">
            <v>#DIV/0!</v>
          </cell>
          <cell r="R213" t="e">
            <v>#DIV/0!</v>
          </cell>
          <cell r="S213" t="e">
            <v>#DIV/0!</v>
          </cell>
          <cell r="T213" t="e">
            <v>#DIV/0!</v>
          </cell>
          <cell r="U213" t="e">
            <v>#DIV/0!</v>
          </cell>
        </row>
        <row r="214">
          <cell r="A214">
            <v>42565</v>
          </cell>
          <cell r="B214" t="e">
            <v>#DIV/0!</v>
          </cell>
          <cell r="C214">
            <v>15705.161</v>
          </cell>
          <cell r="D214" t="e">
            <v>#DIV/0!</v>
          </cell>
          <cell r="E214" t="e">
            <v>#DIV/0!</v>
          </cell>
          <cell r="F214" t="e">
            <v>#DIV/0!</v>
          </cell>
          <cell r="H214" t="e">
            <v>#DIV/0!</v>
          </cell>
          <cell r="I214" t="e">
            <v>#DIV/0!</v>
          </cell>
          <cell r="K214" t="e">
            <v>#DIV/0!</v>
          </cell>
          <cell r="L214" t="e">
            <v>#DIV/0!</v>
          </cell>
          <cell r="M214">
            <v>15705.161</v>
          </cell>
          <cell r="N214" t="e">
            <v>#DIV/0!</v>
          </cell>
          <cell r="O214" t="e">
            <v>#DIV/0!</v>
          </cell>
          <cell r="P214" t="e">
            <v>#DIV/0!</v>
          </cell>
          <cell r="R214" t="e">
            <v>#DIV/0!</v>
          </cell>
          <cell r="S214" t="e">
            <v>#DIV/0!</v>
          </cell>
          <cell r="T214" t="e">
            <v>#DIV/0!</v>
          </cell>
          <cell r="U214" t="e">
            <v>#DIV/0!</v>
          </cell>
        </row>
        <row r="215">
          <cell r="A215">
            <v>42566</v>
          </cell>
          <cell r="B215" t="e">
            <v>#DIV/0!</v>
          </cell>
          <cell r="C215">
            <v>15705.161</v>
          </cell>
          <cell r="D215" t="e">
            <v>#DIV/0!</v>
          </cell>
          <cell r="E215" t="e">
            <v>#DIV/0!</v>
          </cell>
          <cell r="F215" t="e">
            <v>#DIV/0!</v>
          </cell>
          <cell r="H215" t="e">
            <v>#DIV/0!</v>
          </cell>
          <cell r="I215" t="e">
            <v>#DIV/0!</v>
          </cell>
          <cell r="K215" t="e">
            <v>#DIV/0!</v>
          </cell>
          <cell r="L215" t="e">
            <v>#DIV/0!</v>
          </cell>
          <cell r="M215">
            <v>15705.161</v>
          </cell>
          <cell r="N215" t="e">
            <v>#DIV/0!</v>
          </cell>
          <cell r="O215" t="e">
            <v>#DIV/0!</v>
          </cell>
          <cell r="P215" t="e">
            <v>#DIV/0!</v>
          </cell>
          <cell r="R215" t="e">
            <v>#DIV/0!</v>
          </cell>
          <cell r="S215" t="e">
            <v>#DIV/0!</v>
          </cell>
          <cell r="T215" t="e">
            <v>#DIV/0!</v>
          </cell>
          <cell r="U215" t="e">
            <v>#DIV/0!</v>
          </cell>
        </row>
        <row r="216">
          <cell r="A216">
            <v>42569</v>
          </cell>
          <cell r="B216" t="e">
            <v>#DIV/0!</v>
          </cell>
          <cell r="C216">
            <v>15705.161</v>
          </cell>
          <cell r="D216" t="e">
            <v>#DIV/0!</v>
          </cell>
          <cell r="E216" t="e">
            <v>#DIV/0!</v>
          </cell>
          <cell r="F216" t="e">
            <v>#DIV/0!</v>
          </cell>
          <cell r="H216" t="e">
            <v>#DIV/0!</v>
          </cell>
          <cell r="I216" t="e">
            <v>#DIV/0!</v>
          </cell>
          <cell r="K216" t="e">
            <v>#DIV/0!</v>
          </cell>
          <cell r="L216" t="e">
            <v>#DIV/0!</v>
          </cell>
          <cell r="M216">
            <v>15705.161</v>
          </cell>
          <cell r="N216" t="e">
            <v>#DIV/0!</v>
          </cell>
          <cell r="O216" t="e">
            <v>#DIV/0!</v>
          </cell>
          <cell r="P216" t="e">
            <v>#DIV/0!</v>
          </cell>
          <cell r="R216" t="e">
            <v>#DIV/0!</v>
          </cell>
          <cell r="S216" t="e">
            <v>#DIV/0!</v>
          </cell>
          <cell r="T216" t="e">
            <v>#DIV/0!</v>
          </cell>
          <cell r="U216" t="e">
            <v>#DIV/0!</v>
          </cell>
        </row>
        <row r="217">
          <cell r="A217">
            <v>42570</v>
          </cell>
          <cell r="B217" t="e">
            <v>#DIV/0!</v>
          </cell>
          <cell r="C217">
            <v>15705.161</v>
          </cell>
          <cell r="D217" t="e">
            <v>#DIV/0!</v>
          </cell>
          <cell r="E217" t="e">
            <v>#DIV/0!</v>
          </cell>
          <cell r="F217" t="e">
            <v>#DIV/0!</v>
          </cell>
          <cell r="H217" t="e">
            <v>#DIV/0!</v>
          </cell>
          <cell r="I217" t="e">
            <v>#DIV/0!</v>
          </cell>
          <cell r="K217" t="e">
            <v>#DIV/0!</v>
          </cell>
          <cell r="L217" t="e">
            <v>#DIV/0!</v>
          </cell>
          <cell r="M217">
            <v>15705.161</v>
          </cell>
          <cell r="N217" t="e">
            <v>#DIV/0!</v>
          </cell>
          <cell r="O217" t="e">
            <v>#DIV/0!</v>
          </cell>
          <cell r="P217" t="e">
            <v>#DIV/0!</v>
          </cell>
          <cell r="R217" t="e">
            <v>#DIV/0!</v>
          </cell>
          <cell r="S217" t="e">
            <v>#DIV/0!</v>
          </cell>
          <cell r="T217" t="e">
            <v>#DIV/0!</v>
          </cell>
          <cell r="U217" t="e">
            <v>#DIV/0!</v>
          </cell>
        </row>
        <row r="218">
          <cell r="A218">
            <v>42571</v>
          </cell>
          <cell r="B218" t="e">
            <v>#DIV/0!</v>
          </cell>
          <cell r="C218">
            <v>15705.161</v>
          </cell>
          <cell r="D218" t="e">
            <v>#DIV/0!</v>
          </cell>
          <cell r="E218" t="e">
            <v>#DIV/0!</v>
          </cell>
          <cell r="F218" t="e">
            <v>#DIV/0!</v>
          </cell>
          <cell r="H218" t="e">
            <v>#DIV/0!</v>
          </cell>
          <cell r="I218" t="e">
            <v>#DIV/0!</v>
          </cell>
          <cell r="K218" t="e">
            <v>#DIV/0!</v>
          </cell>
          <cell r="L218" t="e">
            <v>#DIV/0!</v>
          </cell>
          <cell r="M218">
            <v>15705.161</v>
          </cell>
          <cell r="N218" t="e">
            <v>#DIV/0!</v>
          </cell>
          <cell r="O218" t="e">
            <v>#DIV/0!</v>
          </cell>
          <cell r="P218" t="e">
            <v>#DIV/0!</v>
          </cell>
          <cell r="R218" t="e">
            <v>#DIV/0!</v>
          </cell>
          <cell r="S218" t="e">
            <v>#DIV/0!</v>
          </cell>
          <cell r="T218" t="e">
            <v>#DIV/0!</v>
          </cell>
          <cell r="U218" t="e">
            <v>#DIV/0!</v>
          </cell>
        </row>
        <row r="219">
          <cell r="A219">
            <v>42572</v>
          </cell>
          <cell r="B219" t="e">
            <v>#DIV/0!</v>
          </cell>
          <cell r="C219">
            <v>15705.161</v>
          </cell>
          <cell r="D219" t="e">
            <v>#DIV/0!</v>
          </cell>
          <cell r="E219" t="e">
            <v>#DIV/0!</v>
          </cell>
          <cell r="F219" t="e">
            <v>#DIV/0!</v>
          </cell>
          <cell r="H219" t="e">
            <v>#DIV/0!</v>
          </cell>
          <cell r="I219" t="e">
            <v>#DIV/0!</v>
          </cell>
          <cell r="K219" t="e">
            <v>#DIV/0!</v>
          </cell>
          <cell r="L219" t="e">
            <v>#DIV/0!</v>
          </cell>
          <cell r="M219">
            <v>15705.161</v>
          </cell>
          <cell r="N219" t="e">
            <v>#DIV/0!</v>
          </cell>
          <cell r="O219" t="e">
            <v>#DIV/0!</v>
          </cell>
          <cell r="P219" t="e">
            <v>#DIV/0!</v>
          </cell>
          <cell r="R219" t="e">
            <v>#DIV/0!</v>
          </cell>
          <cell r="S219" t="e">
            <v>#DIV/0!</v>
          </cell>
          <cell r="T219" t="e">
            <v>#DIV/0!</v>
          </cell>
          <cell r="U219" t="e">
            <v>#DIV/0!</v>
          </cell>
        </row>
        <row r="220">
          <cell r="A220">
            <v>42573</v>
          </cell>
          <cell r="B220" t="e">
            <v>#DIV/0!</v>
          </cell>
          <cell r="C220">
            <v>15705.161</v>
          </cell>
          <cell r="D220" t="e">
            <v>#DIV/0!</v>
          </cell>
          <cell r="E220" t="e">
            <v>#DIV/0!</v>
          </cell>
          <cell r="F220" t="e">
            <v>#DIV/0!</v>
          </cell>
          <cell r="H220" t="e">
            <v>#DIV/0!</v>
          </cell>
          <cell r="I220" t="e">
            <v>#DIV/0!</v>
          </cell>
          <cell r="K220" t="e">
            <v>#DIV/0!</v>
          </cell>
          <cell r="L220" t="e">
            <v>#DIV/0!</v>
          </cell>
          <cell r="M220">
            <v>15705.161</v>
          </cell>
          <cell r="N220" t="e">
            <v>#DIV/0!</v>
          </cell>
          <cell r="O220" t="e">
            <v>#DIV/0!</v>
          </cell>
          <cell r="P220" t="e">
            <v>#DIV/0!</v>
          </cell>
          <cell r="R220" t="e">
            <v>#DIV/0!</v>
          </cell>
          <cell r="S220" t="e">
            <v>#DIV/0!</v>
          </cell>
          <cell r="T220" t="e">
            <v>#DIV/0!</v>
          </cell>
          <cell r="U220" t="e">
            <v>#DIV/0!</v>
          </cell>
        </row>
        <row r="221">
          <cell r="A221">
            <v>42576</v>
          </cell>
          <cell r="B221" t="e">
            <v>#DIV/0!</v>
          </cell>
          <cell r="C221">
            <v>15705.161</v>
          </cell>
          <cell r="D221" t="e">
            <v>#DIV/0!</v>
          </cell>
          <cell r="E221" t="e">
            <v>#DIV/0!</v>
          </cell>
          <cell r="F221" t="e">
            <v>#DIV/0!</v>
          </cell>
          <cell r="H221" t="e">
            <v>#DIV/0!</v>
          </cell>
          <cell r="I221" t="e">
            <v>#DIV/0!</v>
          </cell>
          <cell r="K221" t="e">
            <v>#DIV/0!</v>
          </cell>
          <cell r="L221" t="e">
            <v>#DIV/0!</v>
          </cell>
          <cell r="M221">
            <v>15705.161</v>
          </cell>
          <cell r="N221" t="e">
            <v>#DIV/0!</v>
          </cell>
          <cell r="O221" t="e">
            <v>#DIV/0!</v>
          </cell>
          <cell r="P221" t="e">
            <v>#DIV/0!</v>
          </cell>
          <cell r="R221" t="e">
            <v>#DIV/0!</v>
          </cell>
          <cell r="S221" t="e">
            <v>#DIV/0!</v>
          </cell>
          <cell r="T221" t="e">
            <v>#DIV/0!</v>
          </cell>
          <cell r="U221" t="e">
            <v>#DIV/0!</v>
          </cell>
        </row>
        <row r="222">
          <cell r="A222">
            <v>42577</v>
          </cell>
          <cell r="B222" t="e">
            <v>#DIV/0!</v>
          </cell>
          <cell r="C222">
            <v>15705.161</v>
          </cell>
          <cell r="D222" t="e">
            <v>#DIV/0!</v>
          </cell>
          <cell r="E222" t="e">
            <v>#DIV/0!</v>
          </cell>
          <cell r="F222" t="e">
            <v>#DIV/0!</v>
          </cell>
          <cell r="H222" t="e">
            <v>#DIV/0!</v>
          </cell>
          <cell r="I222" t="e">
            <v>#DIV/0!</v>
          </cell>
          <cell r="K222" t="e">
            <v>#DIV/0!</v>
          </cell>
          <cell r="L222" t="e">
            <v>#DIV/0!</v>
          </cell>
          <cell r="M222">
            <v>15705.161</v>
          </cell>
          <cell r="N222" t="e">
            <v>#DIV/0!</v>
          </cell>
          <cell r="O222" t="e">
            <v>#DIV/0!</v>
          </cell>
          <cell r="P222" t="e">
            <v>#DIV/0!</v>
          </cell>
          <cell r="R222" t="e">
            <v>#DIV/0!</v>
          </cell>
          <cell r="S222" t="e">
            <v>#DIV/0!</v>
          </cell>
          <cell r="T222" t="e">
            <v>#DIV/0!</v>
          </cell>
          <cell r="U222" t="e">
            <v>#DIV/0!</v>
          </cell>
        </row>
        <row r="223">
          <cell r="A223">
            <v>42578</v>
          </cell>
          <cell r="B223" t="e">
            <v>#DIV/0!</v>
          </cell>
          <cell r="C223">
            <v>15705.161</v>
          </cell>
          <cell r="D223" t="e">
            <v>#DIV/0!</v>
          </cell>
          <cell r="E223" t="e">
            <v>#DIV/0!</v>
          </cell>
          <cell r="F223" t="e">
            <v>#DIV/0!</v>
          </cell>
          <cell r="H223" t="e">
            <v>#DIV/0!</v>
          </cell>
          <cell r="I223" t="e">
            <v>#DIV/0!</v>
          </cell>
          <cell r="K223" t="e">
            <v>#DIV/0!</v>
          </cell>
          <cell r="L223" t="e">
            <v>#DIV/0!</v>
          </cell>
          <cell r="M223">
            <v>15705.161</v>
          </cell>
          <cell r="N223" t="e">
            <v>#DIV/0!</v>
          </cell>
          <cell r="O223" t="e">
            <v>#DIV/0!</v>
          </cell>
          <cell r="P223" t="e">
            <v>#DIV/0!</v>
          </cell>
          <cell r="R223" t="e">
            <v>#DIV/0!</v>
          </cell>
          <cell r="S223" t="e">
            <v>#DIV/0!</v>
          </cell>
          <cell r="T223" t="e">
            <v>#DIV/0!</v>
          </cell>
          <cell r="U223" t="e">
            <v>#DIV/0!</v>
          </cell>
        </row>
        <row r="224">
          <cell r="A224">
            <v>42579</v>
          </cell>
          <cell r="B224" t="e">
            <v>#DIV/0!</v>
          </cell>
          <cell r="C224">
            <v>15705.161</v>
          </cell>
          <cell r="D224" t="e">
            <v>#DIV/0!</v>
          </cell>
          <cell r="E224" t="e">
            <v>#DIV/0!</v>
          </cell>
          <cell r="F224" t="e">
            <v>#DIV/0!</v>
          </cell>
          <cell r="H224" t="e">
            <v>#DIV/0!</v>
          </cell>
          <cell r="I224" t="e">
            <v>#DIV/0!</v>
          </cell>
          <cell r="K224" t="e">
            <v>#DIV/0!</v>
          </cell>
          <cell r="L224" t="e">
            <v>#DIV/0!</v>
          </cell>
          <cell r="M224">
            <v>15705.161</v>
          </cell>
          <cell r="N224" t="e">
            <v>#DIV/0!</v>
          </cell>
          <cell r="O224" t="e">
            <v>#DIV/0!</v>
          </cell>
          <cell r="P224" t="e">
            <v>#DIV/0!</v>
          </cell>
          <cell r="R224" t="e">
            <v>#DIV/0!</v>
          </cell>
          <cell r="S224" t="e">
            <v>#DIV/0!</v>
          </cell>
          <cell r="T224" t="e">
            <v>#DIV/0!</v>
          </cell>
          <cell r="U224" t="e">
            <v>#DIV/0!</v>
          </cell>
        </row>
        <row r="225">
          <cell r="A225">
            <v>42580</v>
          </cell>
          <cell r="B225" t="e">
            <v>#DIV/0!</v>
          </cell>
          <cell r="C225">
            <v>15705.161</v>
          </cell>
          <cell r="D225" t="e">
            <v>#DIV/0!</v>
          </cell>
          <cell r="E225" t="e">
            <v>#DIV/0!</v>
          </cell>
          <cell r="F225" t="e">
            <v>#DIV/0!</v>
          </cell>
          <cell r="H225" t="e">
            <v>#DIV/0!</v>
          </cell>
          <cell r="I225" t="e">
            <v>#DIV/0!</v>
          </cell>
          <cell r="K225" t="e">
            <v>#DIV/0!</v>
          </cell>
          <cell r="L225" t="e">
            <v>#DIV/0!</v>
          </cell>
          <cell r="M225">
            <v>15705.161</v>
          </cell>
          <cell r="N225" t="e">
            <v>#DIV/0!</v>
          </cell>
          <cell r="O225" t="e">
            <v>#DIV/0!</v>
          </cell>
          <cell r="P225" t="e">
            <v>#DIV/0!</v>
          </cell>
          <cell r="R225" t="e">
            <v>#DIV/0!</v>
          </cell>
          <cell r="S225" t="e">
            <v>#DIV/0!</v>
          </cell>
          <cell r="T225" t="e">
            <v>#DIV/0!</v>
          </cell>
          <cell r="U225" t="e">
            <v>#DIV/0!</v>
          </cell>
        </row>
        <row r="226">
          <cell r="A226">
            <v>42583</v>
          </cell>
          <cell r="B226" t="e">
            <v>#DIV/0!</v>
          </cell>
          <cell r="C226">
            <v>15705.161</v>
          </cell>
          <cell r="D226" t="e">
            <v>#DIV/0!</v>
          </cell>
          <cell r="E226" t="e">
            <v>#DIV/0!</v>
          </cell>
          <cell r="F226" t="e">
            <v>#DIV/0!</v>
          </cell>
          <cell r="H226" t="e">
            <v>#DIV/0!</v>
          </cell>
          <cell r="I226" t="e">
            <v>#DIV/0!</v>
          </cell>
          <cell r="K226" t="e">
            <v>#DIV/0!</v>
          </cell>
          <cell r="L226" t="e">
            <v>#DIV/0!</v>
          </cell>
          <cell r="M226">
            <v>15705.161</v>
          </cell>
          <cell r="N226" t="e">
            <v>#DIV/0!</v>
          </cell>
          <cell r="O226" t="e">
            <v>#DIV/0!</v>
          </cell>
          <cell r="P226" t="e">
            <v>#DIV/0!</v>
          </cell>
          <cell r="R226" t="e">
            <v>#DIV/0!</v>
          </cell>
          <cell r="S226" t="e">
            <v>#DIV/0!</v>
          </cell>
          <cell r="T226" t="e">
            <v>#DIV/0!</v>
          </cell>
          <cell r="U226" t="e">
            <v>#DIV/0!</v>
          </cell>
        </row>
        <row r="227">
          <cell r="A227">
            <v>42584</v>
          </cell>
          <cell r="B227" t="e">
            <v>#DIV/0!</v>
          </cell>
          <cell r="C227">
            <v>15705.161</v>
          </cell>
          <cell r="D227" t="e">
            <v>#DIV/0!</v>
          </cell>
          <cell r="E227" t="e">
            <v>#DIV/0!</v>
          </cell>
          <cell r="F227" t="e">
            <v>#DIV/0!</v>
          </cell>
          <cell r="H227" t="e">
            <v>#DIV/0!</v>
          </cell>
          <cell r="I227" t="e">
            <v>#DIV/0!</v>
          </cell>
          <cell r="K227" t="e">
            <v>#DIV/0!</v>
          </cell>
          <cell r="L227" t="e">
            <v>#DIV/0!</v>
          </cell>
          <cell r="M227">
            <v>15705.161</v>
          </cell>
          <cell r="N227" t="e">
            <v>#DIV/0!</v>
          </cell>
          <cell r="O227" t="e">
            <v>#DIV/0!</v>
          </cell>
          <cell r="P227" t="e">
            <v>#DIV/0!</v>
          </cell>
          <cell r="R227" t="e">
            <v>#DIV/0!</v>
          </cell>
          <cell r="S227" t="e">
            <v>#DIV/0!</v>
          </cell>
          <cell r="T227" t="e">
            <v>#DIV/0!</v>
          </cell>
          <cell r="U227" t="e">
            <v>#DIV/0!</v>
          </cell>
        </row>
        <row r="228">
          <cell r="A228">
            <v>42585</v>
          </cell>
          <cell r="B228" t="e">
            <v>#DIV/0!</v>
          </cell>
          <cell r="C228">
            <v>15705.161</v>
          </cell>
          <cell r="D228" t="e">
            <v>#DIV/0!</v>
          </cell>
          <cell r="E228" t="e">
            <v>#DIV/0!</v>
          </cell>
          <cell r="F228" t="e">
            <v>#DIV/0!</v>
          </cell>
          <cell r="H228" t="e">
            <v>#DIV/0!</v>
          </cell>
          <cell r="I228" t="e">
            <v>#DIV/0!</v>
          </cell>
          <cell r="K228" t="e">
            <v>#DIV/0!</v>
          </cell>
          <cell r="L228" t="e">
            <v>#DIV/0!</v>
          </cell>
          <cell r="M228">
            <v>15705.161</v>
          </cell>
          <cell r="N228" t="e">
            <v>#DIV/0!</v>
          </cell>
          <cell r="O228" t="e">
            <v>#DIV/0!</v>
          </cell>
          <cell r="P228" t="e">
            <v>#DIV/0!</v>
          </cell>
          <cell r="R228" t="e">
            <v>#DIV/0!</v>
          </cell>
          <cell r="S228" t="e">
            <v>#DIV/0!</v>
          </cell>
          <cell r="T228" t="e">
            <v>#DIV/0!</v>
          </cell>
          <cell r="U228" t="e">
            <v>#DIV/0!</v>
          </cell>
        </row>
        <row r="229">
          <cell r="A229">
            <v>42586</v>
          </cell>
          <cell r="B229" t="e">
            <v>#DIV/0!</v>
          </cell>
          <cell r="C229">
            <v>15705.161</v>
          </cell>
          <cell r="D229" t="e">
            <v>#DIV/0!</v>
          </cell>
          <cell r="E229" t="e">
            <v>#DIV/0!</v>
          </cell>
          <cell r="F229" t="e">
            <v>#DIV/0!</v>
          </cell>
          <cell r="H229" t="e">
            <v>#DIV/0!</v>
          </cell>
          <cell r="I229" t="e">
            <v>#DIV/0!</v>
          </cell>
          <cell r="K229" t="e">
            <v>#DIV/0!</v>
          </cell>
          <cell r="L229" t="e">
            <v>#DIV/0!</v>
          </cell>
          <cell r="M229">
            <v>15705.161</v>
          </cell>
          <cell r="N229" t="e">
            <v>#DIV/0!</v>
          </cell>
          <cell r="O229" t="e">
            <v>#DIV/0!</v>
          </cell>
          <cell r="P229" t="e">
            <v>#DIV/0!</v>
          </cell>
          <cell r="R229" t="e">
            <v>#DIV/0!</v>
          </cell>
          <cell r="S229" t="e">
            <v>#DIV/0!</v>
          </cell>
          <cell r="T229" t="e">
            <v>#DIV/0!</v>
          </cell>
          <cell r="U229" t="e">
            <v>#DIV/0!</v>
          </cell>
        </row>
        <row r="230">
          <cell r="A230">
            <v>42587</v>
          </cell>
          <cell r="B230" t="e">
            <v>#DIV/0!</v>
          </cell>
          <cell r="C230">
            <v>15705.161</v>
          </cell>
          <cell r="D230" t="e">
            <v>#DIV/0!</v>
          </cell>
          <cell r="E230" t="e">
            <v>#DIV/0!</v>
          </cell>
          <cell r="F230" t="e">
            <v>#DIV/0!</v>
          </cell>
          <cell r="H230" t="e">
            <v>#DIV/0!</v>
          </cell>
          <cell r="I230" t="e">
            <v>#DIV/0!</v>
          </cell>
          <cell r="K230" t="e">
            <v>#DIV/0!</v>
          </cell>
          <cell r="L230" t="e">
            <v>#DIV/0!</v>
          </cell>
          <cell r="M230">
            <v>15705.161</v>
          </cell>
          <cell r="N230" t="e">
            <v>#DIV/0!</v>
          </cell>
          <cell r="O230" t="e">
            <v>#DIV/0!</v>
          </cell>
          <cell r="P230" t="e">
            <v>#DIV/0!</v>
          </cell>
          <cell r="R230" t="e">
            <v>#DIV/0!</v>
          </cell>
          <cell r="S230" t="e">
            <v>#DIV/0!</v>
          </cell>
          <cell r="T230" t="e">
            <v>#DIV/0!</v>
          </cell>
          <cell r="U230" t="e">
            <v>#DIV/0!</v>
          </cell>
        </row>
        <row r="231">
          <cell r="A231">
            <v>42590</v>
          </cell>
          <cell r="B231" t="e">
            <v>#DIV/0!</v>
          </cell>
          <cell r="C231">
            <v>15705.161</v>
          </cell>
          <cell r="D231" t="e">
            <v>#DIV/0!</v>
          </cell>
          <cell r="E231" t="e">
            <v>#DIV/0!</v>
          </cell>
          <cell r="F231" t="e">
            <v>#DIV/0!</v>
          </cell>
          <cell r="H231" t="e">
            <v>#DIV/0!</v>
          </cell>
          <cell r="I231" t="e">
            <v>#DIV/0!</v>
          </cell>
          <cell r="K231" t="e">
            <v>#DIV/0!</v>
          </cell>
          <cell r="L231" t="e">
            <v>#DIV/0!</v>
          </cell>
          <cell r="M231">
            <v>15705.161</v>
          </cell>
          <cell r="N231" t="e">
            <v>#DIV/0!</v>
          </cell>
          <cell r="O231" t="e">
            <v>#DIV/0!</v>
          </cell>
          <cell r="P231" t="e">
            <v>#DIV/0!</v>
          </cell>
          <cell r="R231" t="e">
            <v>#DIV/0!</v>
          </cell>
          <cell r="S231" t="e">
            <v>#DIV/0!</v>
          </cell>
          <cell r="T231" t="e">
            <v>#DIV/0!</v>
          </cell>
          <cell r="U231" t="e">
            <v>#DIV/0!</v>
          </cell>
        </row>
        <row r="232">
          <cell r="A232">
            <v>42591</v>
          </cell>
          <cell r="B232" t="e">
            <v>#DIV/0!</v>
          </cell>
          <cell r="C232">
            <v>15705.161</v>
          </cell>
          <cell r="D232" t="e">
            <v>#DIV/0!</v>
          </cell>
          <cell r="E232" t="e">
            <v>#DIV/0!</v>
          </cell>
          <cell r="F232" t="e">
            <v>#DIV/0!</v>
          </cell>
          <cell r="H232" t="e">
            <v>#DIV/0!</v>
          </cell>
          <cell r="I232" t="e">
            <v>#DIV/0!</v>
          </cell>
          <cell r="K232" t="e">
            <v>#DIV/0!</v>
          </cell>
          <cell r="L232" t="e">
            <v>#DIV/0!</v>
          </cell>
          <cell r="M232">
            <v>15705.161</v>
          </cell>
          <cell r="N232" t="e">
            <v>#DIV/0!</v>
          </cell>
          <cell r="O232" t="e">
            <v>#DIV/0!</v>
          </cell>
          <cell r="P232" t="e">
            <v>#DIV/0!</v>
          </cell>
          <cell r="R232" t="e">
            <v>#DIV/0!</v>
          </cell>
          <cell r="S232" t="e">
            <v>#DIV/0!</v>
          </cell>
          <cell r="T232" t="e">
            <v>#DIV/0!</v>
          </cell>
          <cell r="U232" t="e">
            <v>#DIV/0!</v>
          </cell>
        </row>
        <row r="233">
          <cell r="A233">
            <v>42592</v>
          </cell>
          <cell r="B233" t="e">
            <v>#DIV/0!</v>
          </cell>
          <cell r="C233">
            <v>15705.161</v>
          </cell>
          <cell r="D233" t="e">
            <v>#DIV/0!</v>
          </cell>
          <cell r="E233" t="e">
            <v>#DIV/0!</v>
          </cell>
          <cell r="F233" t="e">
            <v>#DIV/0!</v>
          </cell>
          <cell r="H233" t="e">
            <v>#DIV/0!</v>
          </cell>
          <cell r="I233" t="e">
            <v>#DIV/0!</v>
          </cell>
          <cell r="K233" t="e">
            <v>#DIV/0!</v>
          </cell>
          <cell r="L233" t="e">
            <v>#DIV/0!</v>
          </cell>
          <cell r="M233">
            <v>15705.161</v>
          </cell>
          <cell r="N233" t="e">
            <v>#DIV/0!</v>
          </cell>
          <cell r="O233" t="e">
            <v>#DIV/0!</v>
          </cell>
          <cell r="P233" t="e">
            <v>#DIV/0!</v>
          </cell>
          <cell r="R233" t="e">
            <v>#DIV/0!</v>
          </cell>
          <cell r="S233" t="e">
            <v>#DIV/0!</v>
          </cell>
          <cell r="T233" t="e">
            <v>#DIV/0!</v>
          </cell>
          <cell r="U233" t="e">
            <v>#DIV/0!</v>
          </cell>
        </row>
        <row r="234">
          <cell r="A234">
            <v>42593</v>
          </cell>
          <cell r="B234" t="e">
            <v>#DIV/0!</v>
          </cell>
          <cell r="C234">
            <v>15705.161</v>
          </cell>
          <cell r="D234" t="e">
            <v>#DIV/0!</v>
          </cell>
          <cell r="E234" t="e">
            <v>#DIV/0!</v>
          </cell>
          <cell r="F234" t="e">
            <v>#DIV/0!</v>
          </cell>
          <cell r="H234" t="e">
            <v>#DIV/0!</v>
          </cell>
          <cell r="I234" t="e">
            <v>#DIV/0!</v>
          </cell>
          <cell r="K234" t="e">
            <v>#DIV/0!</v>
          </cell>
          <cell r="L234" t="e">
            <v>#DIV/0!</v>
          </cell>
          <cell r="M234">
            <v>15705.161</v>
          </cell>
          <cell r="N234" t="e">
            <v>#DIV/0!</v>
          </cell>
          <cell r="O234" t="e">
            <v>#DIV/0!</v>
          </cell>
          <cell r="P234" t="e">
            <v>#DIV/0!</v>
          </cell>
          <cell r="R234" t="e">
            <v>#DIV/0!</v>
          </cell>
          <cell r="S234" t="e">
            <v>#DIV/0!</v>
          </cell>
          <cell r="T234" t="e">
            <v>#DIV/0!</v>
          </cell>
          <cell r="U234" t="e">
            <v>#DIV/0!</v>
          </cell>
        </row>
        <row r="235">
          <cell r="A235">
            <v>42594</v>
          </cell>
          <cell r="B235" t="e">
            <v>#DIV/0!</v>
          </cell>
          <cell r="C235">
            <v>15705.161</v>
          </cell>
          <cell r="D235" t="e">
            <v>#DIV/0!</v>
          </cell>
          <cell r="E235" t="e">
            <v>#DIV/0!</v>
          </cell>
          <cell r="F235" t="e">
            <v>#DIV/0!</v>
          </cell>
          <cell r="H235" t="e">
            <v>#DIV/0!</v>
          </cell>
          <cell r="I235" t="e">
            <v>#DIV/0!</v>
          </cell>
          <cell r="K235" t="e">
            <v>#DIV/0!</v>
          </cell>
          <cell r="L235" t="e">
            <v>#DIV/0!</v>
          </cell>
          <cell r="M235">
            <v>15705.161</v>
          </cell>
          <cell r="N235" t="e">
            <v>#DIV/0!</v>
          </cell>
          <cell r="O235" t="e">
            <v>#DIV/0!</v>
          </cell>
          <cell r="P235" t="e">
            <v>#DIV/0!</v>
          </cell>
          <cell r="R235" t="e">
            <v>#DIV/0!</v>
          </cell>
          <cell r="S235" t="e">
            <v>#DIV/0!</v>
          </cell>
          <cell r="T235" t="e">
            <v>#DIV/0!</v>
          </cell>
          <cell r="U235" t="e">
            <v>#DIV/0!</v>
          </cell>
        </row>
        <row r="236">
          <cell r="A236">
            <v>42597</v>
          </cell>
          <cell r="B236" t="e">
            <v>#DIV/0!</v>
          </cell>
          <cell r="C236">
            <v>15705.161</v>
          </cell>
          <cell r="D236" t="e">
            <v>#DIV/0!</v>
          </cell>
          <cell r="E236" t="e">
            <v>#DIV/0!</v>
          </cell>
          <cell r="F236" t="e">
            <v>#DIV/0!</v>
          </cell>
          <cell r="H236" t="e">
            <v>#DIV/0!</v>
          </cell>
          <cell r="I236" t="e">
            <v>#DIV/0!</v>
          </cell>
          <cell r="K236" t="e">
            <v>#DIV/0!</v>
          </cell>
          <cell r="L236" t="e">
            <v>#DIV/0!</v>
          </cell>
          <cell r="M236">
            <v>15705.161</v>
          </cell>
          <cell r="N236" t="e">
            <v>#DIV/0!</v>
          </cell>
          <cell r="O236" t="e">
            <v>#DIV/0!</v>
          </cell>
          <cell r="P236" t="e">
            <v>#DIV/0!</v>
          </cell>
          <cell r="R236" t="e">
            <v>#DIV/0!</v>
          </cell>
          <cell r="S236" t="e">
            <v>#DIV/0!</v>
          </cell>
          <cell r="T236" t="e">
            <v>#DIV/0!</v>
          </cell>
          <cell r="U236" t="e">
            <v>#DIV/0!</v>
          </cell>
        </row>
        <row r="237">
          <cell r="A237">
            <v>42598</v>
          </cell>
          <cell r="B237" t="e">
            <v>#DIV/0!</v>
          </cell>
          <cell r="C237">
            <v>15705.161</v>
          </cell>
          <cell r="D237" t="e">
            <v>#DIV/0!</v>
          </cell>
          <cell r="E237" t="e">
            <v>#DIV/0!</v>
          </cell>
          <cell r="F237" t="e">
            <v>#DIV/0!</v>
          </cell>
          <cell r="H237" t="e">
            <v>#DIV/0!</v>
          </cell>
          <cell r="I237" t="e">
            <v>#DIV/0!</v>
          </cell>
          <cell r="K237" t="e">
            <v>#DIV/0!</v>
          </cell>
          <cell r="L237" t="e">
            <v>#DIV/0!</v>
          </cell>
          <cell r="M237">
            <v>15705.161</v>
          </cell>
          <cell r="N237" t="e">
            <v>#DIV/0!</v>
          </cell>
          <cell r="O237" t="e">
            <v>#DIV/0!</v>
          </cell>
          <cell r="P237" t="e">
            <v>#DIV/0!</v>
          </cell>
          <cell r="R237" t="e">
            <v>#DIV/0!</v>
          </cell>
          <cell r="S237" t="e">
            <v>#DIV/0!</v>
          </cell>
          <cell r="T237" t="e">
            <v>#DIV/0!</v>
          </cell>
          <cell r="U237" t="e">
            <v>#DIV/0!</v>
          </cell>
        </row>
        <row r="238">
          <cell r="A238">
            <v>42599</v>
          </cell>
          <cell r="B238" t="e">
            <v>#DIV/0!</v>
          </cell>
          <cell r="C238">
            <v>15705.161</v>
          </cell>
          <cell r="D238" t="e">
            <v>#DIV/0!</v>
          </cell>
          <cell r="E238" t="e">
            <v>#DIV/0!</v>
          </cell>
          <cell r="F238" t="e">
            <v>#DIV/0!</v>
          </cell>
          <cell r="H238" t="e">
            <v>#DIV/0!</v>
          </cell>
          <cell r="I238" t="e">
            <v>#DIV/0!</v>
          </cell>
          <cell r="K238" t="e">
            <v>#DIV/0!</v>
          </cell>
          <cell r="L238" t="e">
            <v>#DIV/0!</v>
          </cell>
          <cell r="M238">
            <v>15705.161</v>
          </cell>
          <cell r="N238" t="e">
            <v>#DIV/0!</v>
          </cell>
          <cell r="O238" t="e">
            <v>#DIV/0!</v>
          </cell>
          <cell r="P238" t="e">
            <v>#DIV/0!</v>
          </cell>
          <cell r="R238" t="e">
            <v>#DIV/0!</v>
          </cell>
          <cell r="S238" t="e">
            <v>#DIV/0!</v>
          </cell>
          <cell r="T238" t="e">
            <v>#DIV/0!</v>
          </cell>
          <cell r="U238" t="e">
            <v>#DIV/0!</v>
          </cell>
        </row>
        <row r="239">
          <cell r="A239">
            <v>42600</v>
          </cell>
          <cell r="B239" t="e">
            <v>#DIV/0!</v>
          </cell>
          <cell r="C239">
            <v>15705.161</v>
          </cell>
          <cell r="D239" t="e">
            <v>#DIV/0!</v>
          </cell>
          <cell r="E239" t="e">
            <v>#DIV/0!</v>
          </cell>
          <cell r="F239" t="e">
            <v>#DIV/0!</v>
          </cell>
          <cell r="H239" t="e">
            <v>#DIV/0!</v>
          </cell>
          <cell r="I239" t="e">
            <v>#DIV/0!</v>
          </cell>
          <cell r="K239" t="e">
            <v>#DIV/0!</v>
          </cell>
          <cell r="L239" t="e">
            <v>#DIV/0!</v>
          </cell>
          <cell r="M239">
            <v>15705.161</v>
          </cell>
          <cell r="N239" t="e">
            <v>#DIV/0!</v>
          </cell>
          <cell r="O239" t="e">
            <v>#DIV/0!</v>
          </cell>
          <cell r="P239" t="e">
            <v>#DIV/0!</v>
          </cell>
          <cell r="R239" t="e">
            <v>#DIV/0!</v>
          </cell>
          <cell r="S239" t="e">
            <v>#DIV/0!</v>
          </cell>
          <cell r="T239" t="e">
            <v>#DIV/0!</v>
          </cell>
          <cell r="U239" t="e">
            <v>#DIV/0!</v>
          </cell>
        </row>
        <row r="240">
          <cell r="A240">
            <v>42601</v>
          </cell>
          <cell r="B240" t="e">
            <v>#N/A</v>
          </cell>
          <cell r="C240">
            <v>15705.161</v>
          </cell>
          <cell r="D240" t="e">
            <v>#N/A</v>
          </cell>
          <cell r="E240" t="e">
            <v>#N/A</v>
          </cell>
          <cell r="F240" t="e">
            <v>#N/A</v>
          </cell>
          <cell r="H240" t="e">
            <v>#N/A</v>
          </cell>
          <cell r="I240" t="e">
            <v>#N/A</v>
          </cell>
          <cell r="K240" t="e">
            <v>#N/A</v>
          </cell>
          <cell r="L240" t="e">
            <v>#N/A</v>
          </cell>
          <cell r="M240">
            <v>15705.161</v>
          </cell>
          <cell r="N240" t="e">
            <v>#N/A</v>
          </cell>
          <cell r="O240" t="e">
            <v>#N/A</v>
          </cell>
          <cell r="P240" t="e">
            <v>#N/A</v>
          </cell>
          <cell r="R240" t="e">
            <v>#N/A</v>
          </cell>
          <cell r="S240" t="e">
            <v>#N/A</v>
          </cell>
          <cell r="T240" t="e">
            <v>#N/A</v>
          </cell>
          <cell r="U240" t="e">
            <v>#DIV/0!</v>
          </cell>
        </row>
        <row r="241">
          <cell r="A241">
            <v>42604</v>
          </cell>
          <cell r="B241" t="e">
            <v>#N/A</v>
          </cell>
          <cell r="C241">
            <v>15705.161</v>
          </cell>
          <cell r="D241" t="e">
            <v>#N/A</v>
          </cell>
          <cell r="E241" t="e">
            <v>#N/A</v>
          </cell>
          <cell r="F241" t="e">
            <v>#N/A</v>
          </cell>
          <cell r="H241" t="e">
            <v>#N/A</v>
          </cell>
          <cell r="I241" t="e">
            <v>#N/A</v>
          </cell>
          <cell r="K241" t="e">
            <v>#N/A</v>
          </cell>
          <cell r="L241" t="e">
            <v>#N/A</v>
          </cell>
          <cell r="M241">
            <v>15705.161</v>
          </cell>
          <cell r="N241" t="e">
            <v>#N/A</v>
          </cell>
          <cell r="O241" t="e">
            <v>#N/A</v>
          </cell>
          <cell r="P241" t="e">
            <v>#N/A</v>
          </cell>
          <cell r="R241" t="e">
            <v>#N/A</v>
          </cell>
          <cell r="S241" t="e">
            <v>#N/A</v>
          </cell>
          <cell r="T241" t="e">
            <v>#N/A</v>
          </cell>
          <cell r="U241" t="e">
            <v>#DIV/0!</v>
          </cell>
        </row>
        <row r="242">
          <cell r="A242">
            <v>42605</v>
          </cell>
          <cell r="B242" t="e">
            <v>#N/A</v>
          </cell>
          <cell r="C242">
            <v>15705.161</v>
          </cell>
          <cell r="D242" t="e">
            <v>#N/A</v>
          </cell>
          <cell r="E242" t="e">
            <v>#N/A</v>
          </cell>
          <cell r="F242" t="e">
            <v>#N/A</v>
          </cell>
          <cell r="H242" t="e">
            <v>#N/A</v>
          </cell>
          <cell r="I242" t="e">
            <v>#N/A</v>
          </cell>
          <cell r="K242" t="e">
            <v>#N/A</v>
          </cell>
          <cell r="L242" t="e">
            <v>#N/A</v>
          </cell>
          <cell r="M242">
            <v>15705.161</v>
          </cell>
          <cell r="N242" t="e">
            <v>#N/A</v>
          </cell>
          <cell r="O242" t="e">
            <v>#N/A</v>
          </cell>
          <cell r="P242" t="e">
            <v>#N/A</v>
          </cell>
          <cell r="R242" t="e">
            <v>#N/A</v>
          </cell>
          <cell r="S242" t="e">
            <v>#N/A</v>
          </cell>
          <cell r="T242" t="e">
            <v>#N/A</v>
          </cell>
          <cell r="U242" t="e">
            <v>#DIV/0!</v>
          </cell>
        </row>
        <row r="243">
          <cell r="A243">
            <v>42606</v>
          </cell>
          <cell r="B243" t="e">
            <v>#N/A</v>
          </cell>
          <cell r="C243">
            <v>15705.161</v>
          </cell>
          <cell r="D243" t="e">
            <v>#N/A</v>
          </cell>
          <cell r="E243" t="e">
            <v>#N/A</v>
          </cell>
          <cell r="F243" t="e">
            <v>#N/A</v>
          </cell>
          <cell r="H243" t="e">
            <v>#N/A</v>
          </cell>
          <cell r="I243" t="e">
            <v>#N/A</v>
          </cell>
          <cell r="K243" t="e">
            <v>#N/A</v>
          </cell>
          <cell r="L243" t="e">
            <v>#N/A</v>
          </cell>
          <cell r="M243">
            <v>15705.161</v>
          </cell>
          <cell r="N243" t="e">
            <v>#N/A</v>
          </cell>
          <cell r="O243" t="e">
            <v>#N/A</v>
          </cell>
          <cell r="P243" t="e">
            <v>#N/A</v>
          </cell>
          <cell r="R243" t="e">
            <v>#N/A</v>
          </cell>
          <cell r="S243" t="e">
            <v>#N/A</v>
          </cell>
          <cell r="T243" t="e">
            <v>#N/A</v>
          </cell>
          <cell r="U243" t="e">
            <v>#DIV/0!</v>
          </cell>
        </row>
        <row r="244">
          <cell r="A244">
            <v>42607</v>
          </cell>
          <cell r="B244" t="e">
            <v>#N/A</v>
          </cell>
          <cell r="C244">
            <v>15705.161</v>
          </cell>
          <cell r="D244" t="e">
            <v>#N/A</v>
          </cell>
          <cell r="E244" t="e">
            <v>#N/A</v>
          </cell>
          <cell r="F244" t="e">
            <v>#N/A</v>
          </cell>
          <cell r="H244" t="e">
            <v>#N/A</v>
          </cell>
          <cell r="I244" t="e">
            <v>#N/A</v>
          </cell>
          <cell r="K244" t="e">
            <v>#N/A</v>
          </cell>
          <cell r="L244" t="e">
            <v>#N/A</v>
          </cell>
          <cell r="M244">
            <v>15705.161</v>
          </cell>
          <cell r="N244" t="e">
            <v>#N/A</v>
          </cell>
          <cell r="O244" t="e">
            <v>#N/A</v>
          </cell>
          <cell r="P244" t="e">
            <v>#N/A</v>
          </cell>
          <cell r="R244" t="e">
            <v>#N/A</v>
          </cell>
          <cell r="S244" t="e">
            <v>#N/A</v>
          </cell>
          <cell r="T244" t="e">
            <v>#N/A</v>
          </cell>
          <cell r="U244" t="e">
            <v>#DIV/0!</v>
          </cell>
        </row>
        <row r="245">
          <cell r="A245">
            <v>42608</v>
          </cell>
          <cell r="B245" t="e">
            <v>#N/A</v>
          </cell>
          <cell r="C245">
            <v>15705.161</v>
          </cell>
          <cell r="D245" t="e">
            <v>#N/A</v>
          </cell>
          <cell r="E245" t="e">
            <v>#N/A</v>
          </cell>
          <cell r="F245" t="e">
            <v>#N/A</v>
          </cell>
          <cell r="H245" t="e">
            <v>#N/A</v>
          </cell>
          <cell r="I245" t="e">
            <v>#N/A</v>
          </cell>
          <cell r="K245" t="e">
            <v>#N/A</v>
          </cell>
          <cell r="L245" t="e">
            <v>#N/A</v>
          </cell>
          <cell r="M245">
            <v>15705.161</v>
          </cell>
          <cell r="N245" t="e">
            <v>#N/A</v>
          </cell>
          <cell r="O245" t="e">
            <v>#N/A</v>
          </cell>
          <cell r="P245" t="e">
            <v>#N/A</v>
          </cell>
          <cell r="R245" t="e">
            <v>#N/A</v>
          </cell>
          <cell r="S245" t="e">
            <v>#N/A</v>
          </cell>
          <cell r="T245" t="e">
            <v>#N/A</v>
          </cell>
          <cell r="U245" t="e">
            <v>#DIV/0!</v>
          </cell>
        </row>
        <row r="246">
          <cell r="A246">
            <v>42611</v>
          </cell>
          <cell r="B246" t="e">
            <v>#N/A</v>
          </cell>
          <cell r="C246">
            <v>15705.161</v>
          </cell>
          <cell r="D246" t="e">
            <v>#N/A</v>
          </cell>
          <cell r="E246" t="e">
            <v>#N/A</v>
          </cell>
          <cell r="F246" t="e">
            <v>#N/A</v>
          </cell>
          <cell r="H246" t="e">
            <v>#N/A</v>
          </cell>
          <cell r="I246" t="e">
            <v>#N/A</v>
          </cell>
          <cell r="K246" t="e">
            <v>#N/A</v>
          </cell>
          <cell r="L246" t="e">
            <v>#N/A</v>
          </cell>
          <cell r="M246">
            <v>15705.161</v>
          </cell>
          <cell r="N246" t="e">
            <v>#N/A</v>
          </cell>
          <cell r="O246" t="e">
            <v>#N/A</v>
          </cell>
          <cell r="P246" t="e">
            <v>#N/A</v>
          </cell>
          <cell r="R246" t="e">
            <v>#N/A</v>
          </cell>
          <cell r="S246" t="e">
            <v>#N/A</v>
          </cell>
          <cell r="T246" t="e">
            <v>#N/A</v>
          </cell>
          <cell r="U246" t="e">
            <v>#DIV/0!</v>
          </cell>
        </row>
        <row r="247">
          <cell r="A247">
            <v>42612</v>
          </cell>
          <cell r="B247" t="e">
            <v>#N/A</v>
          </cell>
          <cell r="C247">
            <v>15705.161</v>
          </cell>
          <cell r="D247" t="e">
            <v>#N/A</v>
          </cell>
          <cell r="E247" t="e">
            <v>#N/A</v>
          </cell>
          <cell r="F247" t="e">
            <v>#N/A</v>
          </cell>
          <cell r="H247" t="e">
            <v>#N/A</v>
          </cell>
          <cell r="I247" t="e">
            <v>#N/A</v>
          </cell>
          <cell r="K247" t="e">
            <v>#N/A</v>
          </cell>
          <cell r="L247" t="e">
            <v>#N/A</v>
          </cell>
          <cell r="M247">
            <v>15705.161</v>
          </cell>
          <cell r="N247" t="e">
            <v>#N/A</v>
          </cell>
          <cell r="O247" t="e">
            <v>#N/A</v>
          </cell>
          <cell r="P247" t="e">
            <v>#N/A</v>
          </cell>
          <cell r="R247" t="e">
            <v>#N/A</v>
          </cell>
          <cell r="S247" t="e">
            <v>#N/A</v>
          </cell>
          <cell r="T247" t="e">
            <v>#N/A</v>
          </cell>
          <cell r="U247" t="e">
            <v>#DIV/0!</v>
          </cell>
        </row>
        <row r="248">
          <cell r="A248">
            <v>42613</v>
          </cell>
          <cell r="B248" t="e">
            <v>#N/A</v>
          </cell>
          <cell r="C248">
            <v>15705.161</v>
          </cell>
          <cell r="D248" t="e">
            <v>#N/A</v>
          </cell>
          <cell r="E248" t="e">
            <v>#N/A</v>
          </cell>
          <cell r="F248" t="e">
            <v>#N/A</v>
          </cell>
          <cell r="H248" t="e">
            <v>#N/A</v>
          </cell>
          <cell r="I248" t="e">
            <v>#N/A</v>
          </cell>
          <cell r="K248" t="e">
            <v>#N/A</v>
          </cell>
          <cell r="L248" t="e">
            <v>#N/A</v>
          </cell>
          <cell r="M248">
            <v>15705.161</v>
          </cell>
          <cell r="N248" t="e">
            <v>#N/A</v>
          </cell>
          <cell r="O248" t="e">
            <v>#N/A</v>
          </cell>
          <cell r="P248" t="e">
            <v>#N/A</v>
          </cell>
          <cell r="R248" t="e">
            <v>#N/A</v>
          </cell>
          <cell r="S248" t="e">
            <v>#N/A</v>
          </cell>
          <cell r="T248" t="e">
            <v>#N/A</v>
          </cell>
          <cell r="U248" t="e">
            <v>#DIV/0!</v>
          </cell>
        </row>
        <row r="249">
          <cell r="A249">
            <v>42614</v>
          </cell>
          <cell r="B249" t="e">
            <v>#N/A</v>
          </cell>
          <cell r="C249">
            <v>15705.161</v>
          </cell>
          <cell r="D249" t="e">
            <v>#N/A</v>
          </cell>
          <cell r="E249" t="e">
            <v>#N/A</v>
          </cell>
          <cell r="F249" t="e">
            <v>#N/A</v>
          </cell>
          <cell r="H249" t="e">
            <v>#N/A</v>
          </cell>
          <cell r="I249" t="e">
            <v>#N/A</v>
          </cell>
          <cell r="K249" t="e">
            <v>#N/A</v>
          </cell>
          <cell r="L249" t="e">
            <v>#N/A</v>
          </cell>
          <cell r="M249">
            <v>15705.161</v>
          </cell>
          <cell r="N249" t="e">
            <v>#N/A</v>
          </cell>
          <cell r="O249" t="e">
            <v>#N/A</v>
          </cell>
          <cell r="P249" t="e">
            <v>#N/A</v>
          </cell>
          <cell r="R249" t="e">
            <v>#N/A</v>
          </cell>
          <cell r="S249" t="e">
            <v>#N/A</v>
          </cell>
          <cell r="T249" t="e">
            <v>#N/A</v>
          </cell>
          <cell r="U249" t="e">
            <v>#DIV/0!</v>
          </cell>
        </row>
        <row r="250">
          <cell r="A250">
            <v>42615</v>
          </cell>
          <cell r="B250" t="e">
            <v>#N/A</v>
          </cell>
          <cell r="C250">
            <v>15705.161</v>
          </cell>
          <cell r="D250" t="e">
            <v>#N/A</v>
          </cell>
          <cell r="E250" t="e">
            <v>#N/A</v>
          </cell>
          <cell r="F250" t="e">
            <v>#N/A</v>
          </cell>
          <cell r="H250" t="e">
            <v>#N/A</v>
          </cell>
          <cell r="I250" t="e">
            <v>#N/A</v>
          </cell>
          <cell r="K250" t="e">
            <v>#N/A</v>
          </cell>
          <cell r="L250" t="e">
            <v>#N/A</v>
          </cell>
          <cell r="M250">
            <v>15705.161</v>
          </cell>
          <cell r="N250" t="e">
            <v>#N/A</v>
          </cell>
          <cell r="O250" t="e">
            <v>#N/A</v>
          </cell>
          <cell r="P250" t="e">
            <v>#N/A</v>
          </cell>
          <cell r="R250" t="e">
            <v>#N/A</v>
          </cell>
          <cell r="S250" t="e">
            <v>#N/A</v>
          </cell>
          <cell r="T250" t="e">
            <v>#N/A</v>
          </cell>
          <cell r="U250" t="e">
            <v>#DIV/0!</v>
          </cell>
        </row>
        <row r="251">
          <cell r="A251">
            <v>42618</v>
          </cell>
          <cell r="B251" t="e">
            <v>#N/A</v>
          </cell>
          <cell r="C251">
            <v>15705.161</v>
          </cell>
          <cell r="D251" t="e">
            <v>#N/A</v>
          </cell>
          <cell r="E251" t="e">
            <v>#N/A</v>
          </cell>
          <cell r="F251" t="e">
            <v>#N/A</v>
          </cell>
          <cell r="H251" t="e">
            <v>#N/A</v>
          </cell>
          <cell r="I251" t="e">
            <v>#N/A</v>
          </cell>
          <cell r="K251" t="e">
            <v>#N/A</v>
          </cell>
          <cell r="L251" t="e">
            <v>#N/A</v>
          </cell>
          <cell r="M251">
            <v>15705.161</v>
          </cell>
          <cell r="N251" t="e">
            <v>#N/A</v>
          </cell>
          <cell r="O251" t="e">
            <v>#N/A</v>
          </cell>
          <cell r="P251" t="e">
            <v>#N/A</v>
          </cell>
          <cell r="R251" t="e">
            <v>#N/A</v>
          </cell>
          <cell r="S251" t="e">
            <v>#N/A</v>
          </cell>
          <cell r="T251" t="e">
            <v>#N/A</v>
          </cell>
          <cell r="U251" t="e">
            <v>#DIV/0!</v>
          </cell>
        </row>
        <row r="252">
          <cell r="A252">
            <v>42619</v>
          </cell>
          <cell r="B252" t="e">
            <v>#N/A</v>
          </cell>
          <cell r="C252">
            <v>15705.161</v>
          </cell>
          <cell r="D252" t="e">
            <v>#N/A</v>
          </cell>
          <cell r="E252" t="e">
            <v>#N/A</v>
          </cell>
          <cell r="F252" t="e">
            <v>#N/A</v>
          </cell>
          <cell r="H252" t="e">
            <v>#N/A</v>
          </cell>
          <cell r="I252" t="e">
            <v>#N/A</v>
          </cell>
          <cell r="K252" t="e">
            <v>#N/A</v>
          </cell>
          <cell r="L252" t="e">
            <v>#N/A</v>
          </cell>
          <cell r="M252">
            <v>15705.161</v>
          </cell>
          <cell r="N252" t="e">
            <v>#N/A</v>
          </cell>
          <cell r="O252" t="e">
            <v>#N/A</v>
          </cell>
          <cell r="P252" t="e">
            <v>#N/A</v>
          </cell>
          <cell r="R252" t="e">
            <v>#N/A</v>
          </cell>
          <cell r="S252" t="e">
            <v>#N/A</v>
          </cell>
          <cell r="T252" t="e">
            <v>#N/A</v>
          </cell>
          <cell r="U252" t="e">
            <v>#DIV/0!</v>
          </cell>
        </row>
        <row r="253">
          <cell r="A253">
            <v>42620</v>
          </cell>
          <cell r="B253" t="e">
            <v>#N/A</v>
          </cell>
          <cell r="C253">
            <v>15705.161</v>
          </cell>
          <cell r="D253" t="e">
            <v>#N/A</v>
          </cell>
          <cell r="E253" t="e">
            <v>#N/A</v>
          </cell>
          <cell r="F253" t="e">
            <v>#N/A</v>
          </cell>
          <cell r="H253" t="e">
            <v>#N/A</v>
          </cell>
          <cell r="I253" t="e">
            <v>#N/A</v>
          </cell>
          <cell r="K253" t="e">
            <v>#N/A</v>
          </cell>
          <cell r="L253" t="e">
            <v>#N/A</v>
          </cell>
          <cell r="M253">
            <v>15705.161</v>
          </cell>
          <cell r="N253" t="e">
            <v>#N/A</v>
          </cell>
          <cell r="O253" t="e">
            <v>#N/A</v>
          </cell>
          <cell r="P253" t="e">
            <v>#N/A</v>
          </cell>
          <cell r="R253" t="e">
            <v>#N/A</v>
          </cell>
          <cell r="S253" t="e">
            <v>#N/A</v>
          </cell>
          <cell r="T253" t="e">
            <v>#N/A</v>
          </cell>
          <cell r="U253" t="e">
            <v>#DIV/0!</v>
          </cell>
        </row>
        <row r="254">
          <cell r="A254">
            <v>42621</v>
          </cell>
          <cell r="B254" t="e">
            <v>#N/A</v>
          </cell>
          <cell r="C254">
            <v>15705.161</v>
          </cell>
          <cell r="D254" t="e">
            <v>#N/A</v>
          </cell>
          <cell r="E254" t="e">
            <v>#N/A</v>
          </cell>
          <cell r="F254" t="e">
            <v>#N/A</v>
          </cell>
          <cell r="H254" t="e">
            <v>#N/A</v>
          </cell>
          <cell r="I254" t="e">
            <v>#N/A</v>
          </cell>
          <cell r="K254" t="e">
            <v>#N/A</v>
          </cell>
          <cell r="L254" t="e">
            <v>#N/A</v>
          </cell>
          <cell r="M254">
            <v>15705.161</v>
          </cell>
          <cell r="N254" t="e">
            <v>#N/A</v>
          </cell>
          <cell r="O254" t="e">
            <v>#N/A</v>
          </cell>
          <cell r="P254" t="e">
            <v>#N/A</v>
          </cell>
          <cell r="R254" t="e">
            <v>#N/A</v>
          </cell>
          <cell r="S254" t="e">
            <v>#N/A</v>
          </cell>
          <cell r="T254" t="e">
            <v>#N/A</v>
          </cell>
          <cell r="U254" t="e">
            <v>#DIV/0!</v>
          </cell>
        </row>
        <row r="255">
          <cell r="A255">
            <v>42622</v>
          </cell>
          <cell r="B255" t="e">
            <v>#N/A</v>
          </cell>
          <cell r="C255">
            <v>15705.161</v>
          </cell>
          <cell r="D255" t="e">
            <v>#N/A</v>
          </cell>
          <cell r="E255" t="e">
            <v>#N/A</v>
          </cell>
          <cell r="F255" t="e">
            <v>#N/A</v>
          </cell>
          <cell r="H255" t="e">
            <v>#N/A</v>
          </cell>
          <cell r="I255" t="e">
            <v>#N/A</v>
          </cell>
          <cell r="K255" t="e">
            <v>#N/A</v>
          </cell>
          <cell r="L255" t="e">
            <v>#N/A</v>
          </cell>
          <cell r="M255">
            <v>15705.161</v>
          </cell>
          <cell r="N255" t="e">
            <v>#N/A</v>
          </cell>
          <cell r="O255" t="e">
            <v>#N/A</v>
          </cell>
          <cell r="P255" t="e">
            <v>#N/A</v>
          </cell>
          <cell r="R255" t="e">
            <v>#N/A</v>
          </cell>
          <cell r="S255" t="e">
            <v>#N/A</v>
          </cell>
          <cell r="T255" t="e">
            <v>#N/A</v>
          </cell>
          <cell r="U255" t="e">
            <v>#DIV/0!</v>
          </cell>
        </row>
        <row r="256">
          <cell r="A256">
            <v>42625</v>
          </cell>
          <cell r="B256" t="e">
            <v>#N/A</v>
          </cell>
          <cell r="C256">
            <v>15705.161</v>
          </cell>
          <cell r="D256" t="e">
            <v>#N/A</v>
          </cell>
          <cell r="E256" t="e">
            <v>#N/A</v>
          </cell>
          <cell r="F256" t="e">
            <v>#N/A</v>
          </cell>
          <cell r="H256" t="e">
            <v>#N/A</v>
          </cell>
          <cell r="I256" t="e">
            <v>#N/A</v>
          </cell>
          <cell r="K256" t="e">
            <v>#N/A</v>
          </cell>
          <cell r="L256" t="e">
            <v>#N/A</v>
          </cell>
          <cell r="M256">
            <v>15705.161</v>
          </cell>
          <cell r="N256" t="e">
            <v>#N/A</v>
          </cell>
          <cell r="O256" t="e">
            <v>#N/A</v>
          </cell>
          <cell r="P256" t="e">
            <v>#N/A</v>
          </cell>
          <cell r="R256" t="e">
            <v>#N/A</v>
          </cell>
          <cell r="S256" t="e">
            <v>#N/A</v>
          </cell>
          <cell r="T256" t="e">
            <v>#N/A</v>
          </cell>
          <cell r="U256" t="e">
            <v>#DIV/0!</v>
          </cell>
        </row>
        <row r="257">
          <cell r="A257">
            <v>42626</v>
          </cell>
          <cell r="B257" t="e">
            <v>#N/A</v>
          </cell>
          <cell r="C257">
            <v>15705.161</v>
          </cell>
          <cell r="D257" t="e">
            <v>#N/A</v>
          </cell>
          <cell r="E257" t="e">
            <v>#N/A</v>
          </cell>
          <cell r="F257" t="e">
            <v>#N/A</v>
          </cell>
          <cell r="H257" t="e">
            <v>#N/A</v>
          </cell>
          <cell r="I257" t="e">
            <v>#N/A</v>
          </cell>
          <cell r="K257" t="e">
            <v>#N/A</v>
          </cell>
          <cell r="L257" t="e">
            <v>#N/A</v>
          </cell>
          <cell r="M257">
            <v>15705.161</v>
          </cell>
          <cell r="N257" t="e">
            <v>#N/A</v>
          </cell>
          <cell r="O257" t="e">
            <v>#N/A</v>
          </cell>
          <cell r="P257" t="e">
            <v>#N/A</v>
          </cell>
          <cell r="R257" t="e">
            <v>#N/A</v>
          </cell>
          <cell r="S257" t="e">
            <v>#N/A</v>
          </cell>
          <cell r="T257" t="e">
            <v>#N/A</v>
          </cell>
          <cell r="U257" t="e">
            <v>#DIV/0!</v>
          </cell>
        </row>
        <row r="258">
          <cell r="A258">
            <v>42627</v>
          </cell>
          <cell r="B258" t="e">
            <v>#N/A</v>
          </cell>
          <cell r="C258">
            <v>15705.161</v>
          </cell>
          <cell r="D258" t="e">
            <v>#N/A</v>
          </cell>
          <cell r="E258" t="e">
            <v>#N/A</v>
          </cell>
          <cell r="F258" t="e">
            <v>#N/A</v>
          </cell>
          <cell r="H258" t="e">
            <v>#N/A</v>
          </cell>
          <cell r="I258" t="e">
            <v>#N/A</v>
          </cell>
          <cell r="K258" t="e">
            <v>#N/A</v>
          </cell>
          <cell r="L258" t="e">
            <v>#N/A</v>
          </cell>
          <cell r="M258">
            <v>15705.161</v>
          </cell>
          <cell r="N258" t="e">
            <v>#N/A</v>
          </cell>
          <cell r="O258" t="e">
            <v>#N/A</v>
          </cell>
          <cell r="P258" t="e">
            <v>#N/A</v>
          </cell>
          <cell r="R258" t="e">
            <v>#N/A</v>
          </cell>
          <cell r="S258" t="e">
            <v>#N/A</v>
          </cell>
          <cell r="T258" t="e">
            <v>#N/A</v>
          </cell>
          <cell r="U258" t="e">
            <v>#DIV/0!</v>
          </cell>
        </row>
        <row r="259">
          <cell r="A259">
            <v>42628</v>
          </cell>
          <cell r="B259" t="e">
            <v>#N/A</v>
          </cell>
          <cell r="C259">
            <v>15705.161</v>
          </cell>
          <cell r="D259" t="e">
            <v>#N/A</v>
          </cell>
          <cell r="E259" t="e">
            <v>#N/A</v>
          </cell>
          <cell r="F259" t="e">
            <v>#N/A</v>
          </cell>
          <cell r="H259" t="e">
            <v>#N/A</v>
          </cell>
          <cell r="I259" t="e">
            <v>#N/A</v>
          </cell>
          <cell r="K259" t="e">
            <v>#N/A</v>
          </cell>
          <cell r="L259" t="e">
            <v>#N/A</v>
          </cell>
          <cell r="M259">
            <v>15705.161</v>
          </cell>
          <cell r="N259" t="e">
            <v>#N/A</v>
          </cell>
          <cell r="O259" t="e">
            <v>#N/A</v>
          </cell>
          <cell r="P259" t="e">
            <v>#N/A</v>
          </cell>
          <cell r="R259" t="e">
            <v>#N/A</v>
          </cell>
          <cell r="S259" t="e">
            <v>#N/A</v>
          </cell>
          <cell r="T259" t="e">
            <v>#N/A</v>
          </cell>
          <cell r="U259" t="e">
            <v>#DIV/0!</v>
          </cell>
        </row>
        <row r="260">
          <cell r="A260">
            <v>42629</v>
          </cell>
          <cell r="B260" t="e">
            <v>#N/A</v>
          </cell>
          <cell r="C260">
            <v>15705.161</v>
          </cell>
          <cell r="D260" t="e">
            <v>#N/A</v>
          </cell>
          <cell r="E260" t="e">
            <v>#N/A</v>
          </cell>
          <cell r="F260" t="e">
            <v>#N/A</v>
          </cell>
          <cell r="H260" t="e">
            <v>#N/A</v>
          </cell>
          <cell r="I260" t="e">
            <v>#N/A</v>
          </cell>
          <cell r="K260" t="e">
            <v>#N/A</v>
          </cell>
          <cell r="L260" t="e">
            <v>#N/A</v>
          </cell>
          <cell r="M260">
            <v>15705.161</v>
          </cell>
          <cell r="N260" t="e">
            <v>#N/A</v>
          </cell>
          <cell r="O260" t="e">
            <v>#N/A</v>
          </cell>
          <cell r="P260" t="e">
            <v>#N/A</v>
          </cell>
          <cell r="R260" t="e">
            <v>#N/A</v>
          </cell>
          <cell r="S260" t="e">
            <v>#N/A</v>
          </cell>
          <cell r="T260" t="e">
            <v>#N/A</v>
          </cell>
          <cell r="U260" t="e">
            <v>#DIV/0!</v>
          </cell>
        </row>
        <row r="261">
          <cell r="A261">
            <v>42632</v>
          </cell>
          <cell r="B261" t="e">
            <v>#N/A</v>
          </cell>
          <cell r="C261">
            <v>15705.161</v>
          </cell>
          <cell r="D261" t="e">
            <v>#N/A</v>
          </cell>
          <cell r="E261" t="e">
            <v>#N/A</v>
          </cell>
          <cell r="F261" t="e">
            <v>#N/A</v>
          </cell>
          <cell r="H261" t="e">
            <v>#N/A</v>
          </cell>
          <cell r="I261" t="e">
            <v>#N/A</v>
          </cell>
          <cell r="K261" t="e">
            <v>#N/A</v>
          </cell>
          <cell r="L261" t="e">
            <v>#N/A</v>
          </cell>
          <cell r="M261">
            <v>15705.161</v>
          </cell>
          <cell r="N261" t="e">
            <v>#N/A</v>
          </cell>
          <cell r="O261" t="e">
            <v>#N/A</v>
          </cell>
          <cell r="P261" t="e">
            <v>#N/A</v>
          </cell>
          <cell r="R261" t="e">
            <v>#N/A</v>
          </cell>
          <cell r="S261" t="e">
            <v>#N/A</v>
          </cell>
          <cell r="T261" t="e">
            <v>#N/A</v>
          </cell>
          <cell r="U261" t="e">
            <v>#DIV/0!</v>
          </cell>
        </row>
        <row r="262">
          <cell r="A262">
            <v>42633</v>
          </cell>
          <cell r="B262" t="e">
            <v>#N/A</v>
          </cell>
          <cell r="C262">
            <v>15705.161</v>
          </cell>
          <cell r="D262" t="e">
            <v>#N/A</v>
          </cell>
          <cell r="E262" t="e">
            <v>#N/A</v>
          </cell>
          <cell r="F262" t="e">
            <v>#N/A</v>
          </cell>
          <cell r="H262" t="e">
            <v>#N/A</v>
          </cell>
          <cell r="I262" t="e">
            <v>#N/A</v>
          </cell>
          <cell r="K262" t="e">
            <v>#N/A</v>
          </cell>
          <cell r="L262" t="e">
            <v>#N/A</v>
          </cell>
          <cell r="M262">
            <v>15705.161</v>
          </cell>
          <cell r="N262" t="e">
            <v>#N/A</v>
          </cell>
          <cell r="O262" t="e">
            <v>#N/A</v>
          </cell>
          <cell r="P262" t="e">
            <v>#N/A</v>
          </cell>
          <cell r="R262" t="e">
            <v>#N/A</v>
          </cell>
          <cell r="S262" t="e">
            <v>#N/A</v>
          </cell>
          <cell r="T262" t="e">
            <v>#N/A</v>
          </cell>
          <cell r="U262" t="e">
            <v>#DIV/0!</v>
          </cell>
        </row>
        <row r="263">
          <cell r="A263">
            <v>42634</v>
          </cell>
          <cell r="B263" t="e">
            <v>#N/A</v>
          </cell>
          <cell r="C263">
            <v>15705.161</v>
          </cell>
          <cell r="D263" t="e">
            <v>#N/A</v>
          </cell>
          <cell r="E263" t="e">
            <v>#N/A</v>
          </cell>
          <cell r="F263" t="e">
            <v>#N/A</v>
          </cell>
          <cell r="H263" t="e">
            <v>#N/A</v>
          </cell>
          <cell r="I263" t="e">
            <v>#N/A</v>
          </cell>
          <cell r="K263" t="e">
            <v>#N/A</v>
          </cell>
          <cell r="L263" t="e">
            <v>#N/A</v>
          </cell>
          <cell r="M263">
            <v>15705.161</v>
          </cell>
          <cell r="N263" t="e">
            <v>#N/A</v>
          </cell>
          <cell r="O263" t="e">
            <v>#N/A</v>
          </cell>
          <cell r="P263" t="e">
            <v>#N/A</v>
          </cell>
          <cell r="R263" t="e">
            <v>#N/A</v>
          </cell>
          <cell r="S263" t="e">
            <v>#N/A</v>
          </cell>
          <cell r="T263" t="e">
            <v>#N/A</v>
          </cell>
          <cell r="U263" t="e">
            <v>#DIV/0!</v>
          </cell>
        </row>
        <row r="264">
          <cell r="A264">
            <v>42635</v>
          </cell>
          <cell r="B264" t="e">
            <v>#N/A</v>
          </cell>
          <cell r="C264">
            <v>15705.161</v>
          </cell>
          <cell r="D264" t="e">
            <v>#N/A</v>
          </cell>
          <cell r="E264" t="e">
            <v>#N/A</v>
          </cell>
          <cell r="F264" t="e">
            <v>#N/A</v>
          </cell>
          <cell r="H264" t="e">
            <v>#N/A</v>
          </cell>
          <cell r="I264" t="e">
            <v>#N/A</v>
          </cell>
          <cell r="K264" t="e">
            <v>#N/A</v>
          </cell>
          <cell r="L264" t="e">
            <v>#N/A</v>
          </cell>
          <cell r="M264">
            <v>15705.161</v>
          </cell>
          <cell r="N264" t="e">
            <v>#N/A</v>
          </cell>
          <cell r="O264" t="e">
            <v>#N/A</v>
          </cell>
          <cell r="P264" t="e">
            <v>#N/A</v>
          </cell>
          <cell r="R264" t="e">
            <v>#N/A</v>
          </cell>
          <cell r="S264" t="e">
            <v>#N/A</v>
          </cell>
          <cell r="T264" t="e">
            <v>#N/A</v>
          </cell>
          <cell r="U264" t="e">
            <v>#DIV/0!</v>
          </cell>
        </row>
        <row r="265">
          <cell r="A265">
            <v>42636</v>
          </cell>
          <cell r="B265" t="e">
            <v>#N/A</v>
          </cell>
          <cell r="C265">
            <v>15705.161</v>
          </cell>
          <cell r="D265" t="e">
            <v>#N/A</v>
          </cell>
          <cell r="E265" t="e">
            <v>#N/A</v>
          </cell>
          <cell r="F265" t="e">
            <v>#N/A</v>
          </cell>
          <cell r="H265" t="e">
            <v>#N/A</v>
          </cell>
          <cell r="I265" t="e">
            <v>#N/A</v>
          </cell>
          <cell r="K265" t="e">
            <v>#N/A</v>
          </cell>
          <cell r="L265" t="e">
            <v>#N/A</v>
          </cell>
          <cell r="M265">
            <v>15705.161</v>
          </cell>
          <cell r="N265" t="e">
            <v>#N/A</v>
          </cell>
          <cell r="O265" t="e">
            <v>#N/A</v>
          </cell>
          <cell r="P265" t="e">
            <v>#N/A</v>
          </cell>
          <cell r="R265" t="e">
            <v>#N/A</v>
          </cell>
          <cell r="S265" t="e">
            <v>#N/A</v>
          </cell>
          <cell r="T265" t="e">
            <v>#N/A</v>
          </cell>
          <cell r="U265" t="e">
            <v>#DIV/0!</v>
          </cell>
        </row>
        <row r="266">
          <cell r="A266">
            <v>42639</v>
          </cell>
          <cell r="B266" t="e">
            <v>#N/A</v>
          </cell>
          <cell r="C266">
            <v>15705.161</v>
          </cell>
          <cell r="D266" t="e">
            <v>#N/A</v>
          </cell>
          <cell r="E266" t="e">
            <v>#N/A</v>
          </cell>
          <cell r="F266" t="e">
            <v>#N/A</v>
          </cell>
          <cell r="H266" t="e">
            <v>#N/A</v>
          </cell>
          <cell r="I266" t="e">
            <v>#N/A</v>
          </cell>
          <cell r="K266" t="e">
            <v>#N/A</v>
          </cell>
          <cell r="L266" t="e">
            <v>#N/A</v>
          </cell>
          <cell r="M266">
            <v>15705.161</v>
          </cell>
          <cell r="N266" t="e">
            <v>#N/A</v>
          </cell>
          <cell r="O266" t="e">
            <v>#N/A</v>
          </cell>
          <cell r="P266" t="e">
            <v>#N/A</v>
          </cell>
          <cell r="R266" t="e">
            <v>#N/A</v>
          </cell>
          <cell r="S266" t="e">
            <v>#N/A</v>
          </cell>
          <cell r="T266" t="e">
            <v>#N/A</v>
          </cell>
          <cell r="U266" t="e">
            <v>#DIV/0!</v>
          </cell>
        </row>
        <row r="267">
          <cell r="A267">
            <v>42640</v>
          </cell>
          <cell r="B267" t="e">
            <v>#N/A</v>
          </cell>
          <cell r="C267">
            <v>15705.161</v>
          </cell>
          <cell r="D267" t="e">
            <v>#N/A</v>
          </cell>
          <cell r="E267" t="e">
            <v>#N/A</v>
          </cell>
          <cell r="F267" t="e">
            <v>#N/A</v>
          </cell>
          <cell r="H267" t="e">
            <v>#N/A</v>
          </cell>
          <cell r="I267" t="e">
            <v>#N/A</v>
          </cell>
          <cell r="K267" t="e">
            <v>#N/A</v>
          </cell>
          <cell r="L267" t="e">
            <v>#N/A</v>
          </cell>
          <cell r="M267">
            <v>15705.161</v>
          </cell>
          <cell r="N267" t="e">
            <v>#N/A</v>
          </cell>
          <cell r="O267" t="e">
            <v>#N/A</v>
          </cell>
          <cell r="P267" t="e">
            <v>#N/A</v>
          </cell>
          <cell r="R267" t="e">
            <v>#N/A</v>
          </cell>
          <cell r="S267" t="e">
            <v>#N/A</v>
          </cell>
          <cell r="T267" t="e">
            <v>#N/A</v>
          </cell>
          <cell r="U267" t="e">
            <v>#DIV/0!</v>
          </cell>
        </row>
        <row r="268">
          <cell r="A268">
            <v>42641</v>
          </cell>
          <cell r="B268" t="e">
            <v>#N/A</v>
          </cell>
          <cell r="C268">
            <v>15705.161</v>
          </cell>
          <cell r="D268" t="e">
            <v>#N/A</v>
          </cell>
          <cell r="E268" t="e">
            <v>#N/A</v>
          </cell>
          <cell r="F268" t="e">
            <v>#N/A</v>
          </cell>
          <cell r="H268" t="e">
            <v>#N/A</v>
          </cell>
          <cell r="I268" t="e">
            <v>#N/A</v>
          </cell>
          <cell r="K268" t="e">
            <v>#N/A</v>
          </cell>
          <cell r="L268" t="e">
            <v>#N/A</v>
          </cell>
          <cell r="M268">
            <v>15705.161</v>
          </cell>
          <cell r="N268" t="e">
            <v>#N/A</v>
          </cell>
          <cell r="O268" t="e">
            <v>#N/A</v>
          </cell>
          <cell r="P268" t="e">
            <v>#N/A</v>
          </cell>
          <cell r="R268" t="e">
            <v>#N/A</v>
          </cell>
          <cell r="S268" t="e">
            <v>#N/A</v>
          </cell>
          <cell r="T268" t="e">
            <v>#N/A</v>
          </cell>
          <cell r="U268" t="e">
            <v>#DIV/0!</v>
          </cell>
        </row>
        <row r="269">
          <cell r="A269">
            <v>42642</v>
          </cell>
          <cell r="B269" t="e">
            <v>#N/A</v>
          </cell>
          <cell r="C269">
            <v>15705.161</v>
          </cell>
          <cell r="D269" t="e">
            <v>#N/A</v>
          </cell>
          <cell r="E269" t="e">
            <v>#N/A</v>
          </cell>
          <cell r="F269" t="e">
            <v>#N/A</v>
          </cell>
          <cell r="H269" t="e">
            <v>#N/A</v>
          </cell>
          <cell r="I269" t="e">
            <v>#N/A</v>
          </cell>
          <cell r="K269" t="e">
            <v>#N/A</v>
          </cell>
          <cell r="L269" t="e">
            <v>#N/A</v>
          </cell>
          <cell r="M269">
            <v>15705.161</v>
          </cell>
          <cell r="N269" t="e">
            <v>#N/A</v>
          </cell>
          <cell r="O269" t="e">
            <v>#N/A</v>
          </cell>
          <cell r="P269" t="e">
            <v>#N/A</v>
          </cell>
          <cell r="R269" t="e">
            <v>#N/A</v>
          </cell>
          <cell r="S269" t="e">
            <v>#N/A</v>
          </cell>
          <cell r="T269" t="e">
            <v>#N/A</v>
          </cell>
          <cell r="U269" t="e">
            <v>#DIV/0!</v>
          </cell>
        </row>
        <row r="270">
          <cell r="A270">
            <v>42643</v>
          </cell>
          <cell r="B270" t="e">
            <v>#N/A</v>
          </cell>
          <cell r="C270">
            <v>15705.161</v>
          </cell>
          <cell r="D270" t="e">
            <v>#N/A</v>
          </cell>
          <cell r="E270" t="e">
            <v>#N/A</v>
          </cell>
          <cell r="F270" t="e">
            <v>#N/A</v>
          </cell>
          <cell r="H270" t="e">
            <v>#N/A</v>
          </cell>
          <cell r="I270" t="e">
            <v>#N/A</v>
          </cell>
          <cell r="K270" t="e">
            <v>#N/A</v>
          </cell>
          <cell r="L270" t="e">
            <v>#N/A</v>
          </cell>
          <cell r="M270">
            <v>15705.161</v>
          </cell>
          <cell r="N270" t="e">
            <v>#N/A</v>
          </cell>
          <cell r="O270" t="e">
            <v>#N/A</v>
          </cell>
          <cell r="P270" t="e">
            <v>#N/A</v>
          </cell>
          <cell r="R270" t="e">
            <v>#N/A</v>
          </cell>
          <cell r="S270" t="e">
            <v>#N/A</v>
          </cell>
          <cell r="T270" t="e">
            <v>#N/A</v>
          </cell>
          <cell r="U270" t="e">
            <v>#DIV/0!</v>
          </cell>
        </row>
        <row r="271">
          <cell r="A271">
            <v>42646</v>
          </cell>
          <cell r="B271" t="e">
            <v>#N/A</v>
          </cell>
          <cell r="C271">
            <v>15705.161</v>
          </cell>
          <cell r="D271" t="e">
            <v>#N/A</v>
          </cell>
          <cell r="E271" t="e">
            <v>#N/A</v>
          </cell>
          <cell r="F271" t="e">
            <v>#N/A</v>
          </cell>
          <cell r="H271" t="e">
            <v>#N/A</v>
          </cell>
          <cell r="I271" t="e">
            <v>#N/A</v>
          </cell>
          <cell r="K271" t="e">
            <v>#N/A</v>
          </cell>
          <cell r="L271" t="e">
            <v>#N/A</v>
          </cell>
          <cell r="M271">
            <v>15705.161</v>
          </cell>
          <cell r="N271" t="e">
            <v>#N/A</v>
          </cell>
          <cell r="O271" t="e">
            <v>#N/A</v>
          </cell>
          <cell r="P271" t="e">
            <v>#N/A</v>
          </cell>
          <cell r="R271" t="e">
            <v>#N/A</v>
          </cell>
          <cell r="S271" t="e">
            <v>#N/A</v>
          </cell>
          <cell r="T271" t="e">
            <v>#N/A</v>
          </cell>
          <cell r="U271" t="e">
            <v>#DIV/0!</v>
          </cell>
        </row>
        <row r="272">
          <cell r="A272">
            <v>42647</v>
          </cell>
          <cell r="B272" t="e">
            <v>#N/A</v>
          </cell>
          <cell r="C272">
            <v>15705.161</v>
          </cell>
          <cell r="D272" t="e">
            <v>#N/A</v>
          </cell>
          <cell r="E272" t="e">
            <v>#N/A</v>
          </cell>
          <cell r="F272" t="e">
            <v>#N/A</v>
          </cell>
          <cell r="H272" t="e">
            <v>#N/A</v>
          </cell>
          <cell r="I272" t="e">
            <v>#N/A</v>
          </cell>
          <cell r="K272" t="e">
            <v>#N/A</v>
          </cell>
          <cell r="L272" t="e">
            <v>#N/A</v>
          </cell>
          <cell r="M272">
            <v>15705.161</v>
          </cell>
          <cell r="N272" t="e">
            <v>#N/A</v>
          </cell>
          <cell r="O272" t="e">
            <v>#N/A</v>
          </cell>
          <cell r="P272" t="e">
            <v>#N/A</v>
          </cell>
          <cell r="R272" t="e">
            <v>#N/A</v>
          </cell>
          <cell r="S272" t="e">
            <v>#N/A</v>
          </cell>
          <cell r="T272" t="e">
            <v>#N/A</v>
          </cell>
          <cell r="U272" t="e">
            <v>#DIV/0!</v>
          </cell>
        </row>
        <row r="273">
          <cell r="A273">
            <v>42648</v>
          </cell>
          <cell r="B273" t="e">
            <v>#N/A</v>
          </cell>
          <cell r="C273">
            <v>15705.161</v>
          </cell>
          <cell r="D273" t="e">
            <v>#N/A</v>
          </cell>
          <cell r="E273" t="e">
            <v>#N/A</v>
          </cell>
          <cell r="F273" t="e">
            <v>#N/A</v>
          </cell>
          <cell r="H273" t="e">
            <v>#N/A</v>
          </cell>
          <cell r="I273" t="e">
            <v>#N/A</v>
          </cell>
          <cell r="K273" t="e">
            <v>#N/A</v>
          </cell>
          <cell r="L273" t="e">
            <v>#N/A</v>
          </cell>
          <cell r="M273">
            <v>15705.161</v>
          </cell>
          <cell r="N273" t="e">
            <v>#N/A</v>
          </cell>
          <cell r="O273" t="e">
            <v>#N/A</v>
          </cell>
          <cell r="P273" t="e">
            <v>#N/A</v>
          </cell>
          <cell r="R273" t="e">
            <v>#N/A</v>
          </cell>
          <cell r="S273" t="e">
            <v>#N/A</v>
          </cell>
          <cell r="T273" t="e">
            <v>#N/A</v>
          </cell>
          <cell r="U273" t="e">
            <v>#DIV/0!</v>
          </cell>
        </row>
        <row r="274">
          <cell r="A274">
            <v>42649</v>
          </cell>
          <cell r="B274" t="e">
            <v>#N/A</v>
          </cell>
          <cell r="C274">
            <v>15705.161</v>
          </cell>
          <cell r="D274" t="e">
            <v>#N/A</v>
          </cell>
          <cell r="E274" t="e">
            <v>#N/A</v>
          </cell>
          <cell r="F274" t="e">
            <v>#N/A</v>
          </cell>
          <cell r="H274" t="e">
            <v>#N/A</v>
          </cell>
          <cell r="I274" t="e">
            <v>#N/A</v>
          </cell>
          <cell r="K274" t="e">
            <v>#N/A</v>
          </cell>
          <cell r="L274" t="e">
            <v>#N/A</v>
          </cell>
          <cell r="M274">
            <v>15705.161</v>
          </cell>
          <cell r="N274" t="e">
            <v>#N/A</v>
          </cell>
          <cell r="O274" t="e">
            <v>#N/A</v>
          </cell>
          <cell r="P274" t="e">
            <v>#N/A</v>
          </cell>
          <cell r="R274" t="e">
            <v>#N/A</v>
          </cell>
          <cell r="S274" t="e">
            <v>#N/A</v>
          </cell>
          <cell r="T274" t="e">
            <v>#N/A</v>
          </cell>
          <cell r="U274" t="e">
            <v>#DIV/0!</v>
          </cell>
        </row>
        <row r="275">
          <cell r="A275">
            <v>42650</v>
          </cell>
          <cell r="B275" t="e">
            <v>#N/A</v>
          </cell>
          <cell r="C275">
            <v>15705.161</v>
          </cell>
          <cell r="D275" t="e">
            <v>#N/A</v>
          </cell>
          <cell r="E275" t="e">
            <v>#N/A</v>
          </cell>
          <cell r="F275" t="e">
            <v>#N/A</v>
          </cell>
          <cell r="H275" t="e">
            <v>#N/A</v>
          </cell>
          <cell r="I275" t="e">
            <v>#N/A</v>
          </cell>
          <cell r="K275" t="e">
            <v>#N/A</v>
          </cell>
          <cell r="L275" t="e">
            <v>#N/A</v>
          </cell>
          <cell r="M275">
            <v>15705.161</v>
          </cell>
          <cell r="N275" t="e">
            <v>#N/A</v>
          </cell>
          <cell r="O275" t="e">
            <v>#N/A</v>
          </cell>
          <cell r="P275" t="e">
            <v>#N/A</v>
          </cell>
          <cell r="R275" t="e">
            <v>#N/A</v>
          </cell>
          <cell r="S275" t="e">
            <v>#N/A</v>
          </cell>
          <cell r="T275" t="e">
            <v>#N/A</v>
          </cell>
          <cell r="U275" t="e">
            <v>#DIV/0!</v>
          </cell>
        </row>
        <row r="276">
          <cell r="A276">
            <v>42653</v>
          </cell>
          <cell r="B276" t="e">
            <v>#N/A</v>
          </cell>
          <cell r="C276">
            <v>15705.161</v>
          </cell>
          <cell r="D276" t="e">
            <v>#N/A</v>
          </cell>
          <cell r="E276" t="e">
            <v>#N/A</v>
          </cell>
          <cell r="F276" t="e">
            <v>#N/A</v>
          </cell>
          <cell r="H276" t="e">
            <v>#N/A</v>
          </cell>
          <cell r="I276" t="e">
            <v>#N/A</v>
          </cell>
          <cell r="K276" t="e">
            <v>#N/A</v>
          </cell>
          <cell r="L276" t="e">
            <v>#N/A</v>
          </cell>
          <cell r="M276">
            <v>15705.161</v>
          </cell>
          <cell r="N276" t="e">
            <v>#N/A</v>
          </cell>
          <cell r="O276" t="e">
            <v>#N/A</v>
          </cell>
          <cell r="P276" t="e">
            <v>#N/A</v>
          </cell>
          <cell r="R276" t="e">
            <v>#N/A</v>
          </cell>
          <cell r="S276" t="e">
            <v>#N/A</v>
          </cell>
          <cell r="T276" t="e">
            <v>#N/A</v>
          </cell>
          <cell r="U276" t="e">
            <v>#DIV/0!</v>
          </cell>
        </row>
        <row r="277">
          <cell r="A277">
            <v>42654</v>
          </cell>
          <cell r="B277" t="e">
            <v>#N/A</v>
          </cell>
          <cell r="C277">
            <v>15705.161</v>
          </cell>
          <cell r="D277" t="e">
            <v>#N/A</v>
          </cell>
          <cell r="E277" t="e">
            <v>#N/A</v>
          </cell>
          <cell r="F277" t="e">
            <v>#N/A</v>
          </cell>
          <cell r="H277" t="e">
            <v>#N/A</v>
          </cell>
          <cell r="I277" t="e">
            <v>#N/A</v>
          </cell>
          <cell r="K277" t="e">
            <v>#N/A</v>
          </cell>
          <cell r="L277" t="e">
            <v>#N/A</v>
          </cell>
          <cell r="M277">
            <v>15705.161</v>
          </cell>
          <cell r="N277" t="e">
            <v>#N/A</v>
          </cell>
          <cell r="O277" t="e">
            <v>#N/A</v>
          </cell>
          <cell r="P277" t="e">
            <v>#N/A</v>
          </cell>
          <cell r="R277" t="e">
            <v>#N/A</v>
          </cell>
          <cell r="S277" t="e">
            <v>#N/A</v>
          </cell>
          <cell r="T277" t="e">
            <v>#N/A</v>
          </cell>
          <cell r="U277" t="e">
            <v>#DIV/0!</v>
          </cell>
        </row>
        <row r="278">
          <cell r="A278">
            <v>42655</v>
          </cell>
          <cell r="B278" t="e">
            <v>#N/A</v>
          </cell>
          <cell r="C278">
            <v>15705.161</v>
          </cell>
          <cell r="D278" t="e">
            <v>#N/A</v>
          </cell>
          <cell r="E278" t="e">
            <v>#N/A</v>
          </cell>
          <cell r="F278" t="e">
            <v>#N/A</v>
          </cell>
          <cell r="H278" t="e">
            <v>#N/A</v>
          </cell>
          <cell r="I278" t="e">
            <v>#N/A</v>
          </cell>
          <cell r="K278" t="e">
            <v>#N/A</v>
          </cell>
          <cell r="L278" t="e">
            <v>#N/A</v>
          </cell>
          <cell r="M278">
            <v>15705.161</v>
          </cell>
          <cell r="N278" t="e">
            <v>#N/A</v>
          </cell>
          <cell r="O278" t="e">
            <v>#N/A</v>
          </cell>
          <cell r="P278" t="e">
            <v>#N/A</v>
          </cell>
          <cell r="R278" t="e">
            <v>#N/A</v>
          </cell>
          <cell r="S278" t="e">
            <v>#N/A</v>
          </cell>
          <cell r="T278" t="e">
            <v>#N/A</v>
          </cell>
          <cell r="U278" t="e">
            <v>#DIV/0!</v>
          </cell>
        </row>
        <row r="279">
          <cell r="A279">
            <v>42656</v>
          </cell>
          <cell r="B279" t="e">
            <v>#N/A</v>
          </cell>
          <cell r="C279">
            <v>15705.161</v>
          </cell>
          <cell r="D279" t="e">
            <v>#N/A</v>
          </cell>
          <cell r="E279" t="e">
            <v>#N/A</v>
          </cell>
          <cell r="F279" t="e">
            <v>#N/A</v>
          </cell>
          <cell r="H279" t="e">
            <v>#N/A</v>
          </cell>
          <cell r="I279" t="e">
            <v>#N/A</v>
          </cell>
          <cell r="K279" t="e">
            <v>#N/A</v>
          </cell>
          <cell r="L279" t="e">
            <v>#N/A</v>
          </cell>
          <cell r="M279">
            <v>15705.161</v>
          </cell>
          <cell r="N279" t="e">
            <v>#N/A</v>
          </cell>
          <cell r="O279" t="e">
            <v>#N/A</v>
          </cell>
          <cell r="P279" t="e">
            <v>#N/A</v>
          </cell>
          <cell r="R279" t="e">
            <v>#N/A</v>
          </cell>
          <cell r="S279" t="e">
            <v>#N/A</v>
          </cell>
          <cell r="T279" t="e">
            <v>#N/A</v>
          </cell>
          <cell r="U279" t="e">
            <v>#DIV/0!</v>
          </cell>
        </row>
        <row r="280">
          <cell r="A280">
            <v>42657</v>
          </cell>
          <cell r="B280" t="e">
            <v>#N/A</v>
          </cell>
          <cell r="C280">
            <v>15705.161</v>
          </cell>
          <cell r="D280" t="e">
            <v>#N/A</v>
          </cell>
          <cell r="E280" t="e">
            <v>#N/A</v>
          </cell>
          <cell r="F280" t="e">
            <v>#N/A</v>
          </cell>
          <cell r="H280" t="e">
            <v>#N/A</v>
          </cell>
          <cell r="I280" t="e">
            <v>#N/A</v>
          </cell>
          <cell r="K280" t="e">
            <v>#N/A</v>
          </cell>
          <cell r="L280" t="e">
            <v>#N/A</v>
          </cell>
          <cell r="M280">
            <v>15705.161</v>
          </cell>
          <cell r="N280" t="e">
            <v>#N/A</v>
          </cell>
          <cell r="O280" t="e">
            <v>#N/A</v>
          </cell>
          <cell r="P280" t="e">
            <v>#N/A</v>
          </cell>
          <cell r="R280" t="e">
            <v>#N/A</v>
          </cell>
          <cell r="S280" t="e">
            <v>#N/A</v>
          </cell>
          <cell r="T280" t="e">
            <v>#N/A</v>
          </cell>
          <cell r="U280" t="e">
            <v>#DIV/0!</v>
          </cell>
        </row>
        <row r="281">
          <cell r="A281">
            <v>42660</v>
          </cell>
          <cell r="B281" t="e">
            <v>#N/A</v>
          </cell>
          <cell r="C281">
            <v>15705.161</v>
          </cell>
          <cell r="D281" t="e">
            <v>#N/A</v>
          </cell>
          <cell r="E281" t="e">
            <v>#N/A</v>
          </cell>
          <cell r="F281" t="e">
            <v>#N/A</v>
          </cell>
          <cell r="H281" t="e">
            <v>#N/A</v>
          </cell>
          <cell r="I281" t="e">
            <v>#N/A</v>
          </cell>
          <cell r="K281" t="e">
            <v>#N/A</v>
          </cell>
          <cell r="L281" t="e">
            <v>#N/A</v>
          </cell>
          <cell r="M281">
            <v>15705.161</v>
          </cell>
          <cell r="N281" t="e">
            <v>#N/A</v>
          </cell>
          <cell r="O281" t="e">
            <v>#N/A</v>
          </cell>
          <cell r="P281" t="e">
            <v>#N/A</v>
          </cell>
          <cell r="R281" t="e">
            <v>#N/A</v>
          </cell>
          <cell r="S281" t="e">
            <v>#N/A</v>
          </cell>
          <cell r="T281" t="e">
            <v>#N/A</v>
          </cell>
          <cell r="U281" t="e">
            <v>#DIV/0!</v>
          </cell>
        </row>
        <row r="282">
          <cell r="A282">
            <v>42661</v>
          </cell>
          <cell r="B282" t="e">
            <v>#N/A</v>
          </cell>
          <cell r="C282">
            <v>15705.161</v>
          </cell>
          <cell r="D282" t="e">
            <v>#N/A</v>
          </cell>
          <cell r="E282" t="e">
            <v>#N/A</v>
          </cell>
          <cell r="F282" t="e">
            <v>#N/A</v>
          </cell>
          <cell r="H282" t="e">
            <v>#N/A</v>
          </cell>
          <cell r="I282" t="e">
            <v>#N/A</v>
          </cell>
          <cell r="K282" t="e">
            <v>#N/A</v>
          </cell>
          <cell r="L282" t="e">
            <v>#N/A</v>
          </cell>
          <cell r="M282">
            <v>15705.161</v>
          </cell>
          <cell r="N282" t="e">
            <v>#N/A</v>
          </cell>
          <cell r="O282" t="e">
            <v>#N/A</v>
          </cell>
          <cell r="P282" t="e">
            <v>#N/A</v>
          </cell>
          <cell r="R282" t="e">
            <v>#N/A</v>
          </cell>
          <cell r="S282" t="e">
            <v>#N/A</v>
          </cell>
          <cell r="T282" t="e">
            <v>#N/A</v>
          </cell>
          <cell r="U282" t="e">
            <v>#DIV/0!</v>
          </cell>
        </row>
        <row r="283">
          <cell r="A283">
            <v>42662</v>
          </cell>
          <cell r="B283" t="e">
            <v>#N/A</v>
          </cell>
          <cell r="C283">
            <v>15705.161</v>
          </cell>
          <cell r="D283" t="e">
            <v>#N/A</v>
          </cell>
          <cell r="E283" t="e">
            <v>#N/A</v>
          </cell>
          <cell r="F283" t="e">
            <v>#N/A</v>
          </cell>
          <cell r="H283" t="e">
            <v>#N/A</v>
          </cell>
          <cell r="I283" t="e">
            <v>#N/A</v>
          </cell>
          <cell r="K283" t="e">
            <v>#N/A</v>
          </cell>
          <cell r="L283" t="e">
            <v>#N/A</v>
          </cell>
          <cell r="M283">
            <v>15705.161</v>
          </cell>
          <cell r="N283" t="e">
            <v>#N/A</v>
          </cell>
          <cell r="O283" t="e">
            <v>#N/A</v>
          </cell>
          <cell r="P283" t="e">
            <v>#N/A</v>
          </cell>
          <cell r="R283" t="e">
            <v>#N/A</v>
          </cell>
          <cell r="S283" t="e">
            <v>#N/A</v>
          </cell>
          <cell r="T283" t="e">
            <v>#N/A</v>
          </cell>
          <cell r="U283" t="e">
            <v>#DIV/0!</v>
          </cell>
        </row>
        <row r="284">
          <cell r="A284">
            <v>42663</v>
          </cell>
          <cell r="B284" t="e">
            <v>#N/A</v>
          </cell>
          <cell r="C284">
            <v>15705.161</v>
          </cell>
          <cell r="D284" t="e">
            <v>#N/A</v>
          </cell>
          <cell r="E284" t="e">
            <v>#N/A</v>
          </cell>
          <cell r="F284" t="e">
            <v>#N/A</v>
          </cell>
          <cell r="H284" t="e">
            <v>#N/A</v>
          </cell>
          <cell r="I284" t="e">
            <v>#N/A</v>
          </cell>
          <cell r="K284" t="e">
            <v>#N/A</v>
          </cell>
          <cell r="L284" t="e">
            <v>#N/A</v>
          </cell>
          <cell r="M284">
            <v>15705.161</v>
          </cell>
          <cell r="N284" t="e">
            <v>#N/A</v>
          </cell>
          <cell r="O284" t="e">
            <v>#N/A</v>
          </cell>
          <cell r="P284" t="e">
            <v>#N/A</v>
          </cell>
          <cell r="R284" t="e">
            <v>#N/A</v>
          </cell>
          <cell r="S284" t="e">
            <v>#N/A</v>
          </cell>
          <cell r="T284" t="e">
            <v>#N/A</v>
          </cell>
          <cell r="U284" t="e">
            <v>#DIV/0!</v>
          </cell>
        </row>
        <row r="285">
          <cell r="A285">
            <v>42664</v>
          </cell>
          <cell r="B285" t="e">
            <v>#N/A</v>
          </cell>
          <cell r="C285">
            <v>15705.161</v>
          </cell>
          <cell r="D285" t="e">
            <v>#N/A</v>
          </cell>
          <cell r="E285" t="e">
            <v>#N/A</v>
          </cell>
          <cell r="F285" t="e">
            <v>#N/A</v>
          </cell>
          <cell r="H285" t="e">
            <v>#N/A</v>
          </cell>
          <cell r="I285" t="e">
            <v>#N/A</v>
          </cell>
          <cell r="K285" t="e">
            <v>#N/A</v>
          </cell>
          <cell r="L285" t="e">
            <v>#N/A</v>
          </cell>
          <cell r="M285">
            <v>15705.161</v>
          </cell>
          <cell r="N285" t="e">
            <v>#N/A</v>
          </cell>
          <cell r="O285" t="e">
            <v>#N/A</v>
          </cell>
          <cell r="P285" t="e">
            <v>#N/A</v>
          </cell>
          <cell r="R285" t="e">
            <v>#N/A</v>
          </cell>
          <cell r="S285" t="e">
            <v>#N/A</v>
          </cell>
          <cell r="T285" t="e">
            <v>#N/A</v>
          </cell>
          <cell r="U285" t="e">
            <v>#DIV/0!</v>
          </cell>
        </row>
        <row r="286">
          <cell r="A286">
            <v>42667</v>
          </cell>
          <cell r="B286" t="e">
            <v>#N/A</v>
          </cell>
          <cell r="C286">
            <v>15705.161</v>
          </cell>
          <cell r="D286" t="e">
            <v>#N/A</v>
          </cell>
          <cell r="E286" t="e">
            <v>#N/A</v>
          </cell>
          <cell r="F286" t="e">
            <v>#N/A</v>
          </cell>
          <cell r="H286" t="e">
            <v>#N/A</v>
          </cell>
          <cell r="I286" t="e">
            <v>#N/A</v>
          </cell>
          <cell r="K286" t="e">
            <v>#N/A</v>
          </cell>
          <cell r="L286" t="e">
            <v>#N/A</v>
          </cell>
          <cell r="M286">
            <v>15705.161</v>
          </cell>
          <cell r="N286" t="e">
            <v>#N/A</v>
          </cell>
          <cell r="O286" t="e">
            <v>#N/A</v>
          </cell>
          <cell r="P286" t="e">
            <v>#N/A</v>
          </cell>
          <cell r="R286" t="e">
            <v>#N/A</v>
          </cell>
          <cell r="S286" t="e">
            <v>#N/A</v>
          </cell>
          <cell r="T286" t="e">
            <v>#N/A</v>
          </cell>
          <cell r="U286" t="e">
            <v>#DIV/0!</v>
          </cell>
        </row>
        <row r="287">
          <cell r="A287">
            <v>42668</v>
          </cell>
          <cell r="B287" t="e">
            <v>#N/A</v>
          </cell>
          <cell r="C287">
            <v>15705.161</v>
          </cell>
          <cell r="D287" t="e">
            <v>#N/A</v>
          </cell>
          <cell r="E287" t="e">
            <v>#N/A</v>
          </cell>
          <cell r="F287" t="e">
            <v>#N/A</v>
          </cell>
          <cell r="H287" t="e">
            <v>#N/A</v>
          </cell>
          <cell r="I287" t="e">
            <v>#N/A</v>
          </cell>
          <cell r="K287" t="e">
            <v>#N/A</v>
          </cell>
          <cell r="L287" t="e">
            <v>#N/A</v>
          </cell>
          <cell r="M287">
            <v>15705.161</v>
          </cell>
          <cell r="N287" t="e">
            <v>#N/A</v>
          </cell>
          <cell r="O287" t="e">
            <v>#N/A</v>
          </cell>
          <cell r="P287" t="e">
            <v>#N/A</v>
          </cell>
          <cell r="R287" t="e">
            <v>#N/A</v>
          </cell>
          <cell r="S287" t="e">
            <v>#N/A</v>
          </cell>
          <cell r="T287" t="e">
            <v>#N/A</v>
          </cell>
          <cell r="U287" t="e">
            <v>#DIV/0!</v>
          </cell>
        </row>
        <row r="288">
          <cell r="A288">
            <v>42669</v>
          </cell>
          <cell r="B288" t="e">
            <v>#N/A</v>
          </cell>
          <cell r="C288">
            <v>15705.161</v>
          </cell>
          <cell r="D288" t="e">
            <v>#N/A</v>
          </cell>
          <cell r="E288" t="e">
            <v>#N/A</v>
          </cell>
          <cell r="F288" t="e">
            <v>#N/A</v>
          </cell>
          <cell r="H288" t="e">
            <v>#N/A</v>
          </cell>
          <cell r="I288" t="e">
            <v>#N/A</v>
          </cell>
          <cell r="K288" t="e">
            <v>#N/A</v>
          </cell>
          <cell r="L288" t="e">
            <v>#N/A</v>
          </cell>
          <cell r="M288">
            <v>15705.161</v>
          </cell>
          <cell r="N288" t="e">
            <v>#N/A</v>
          </cell>
          <cell r="O288" t="e">
            <v>#N/A</v>
          </cell>
          <cell r="P288" t="e">
            <v>#N/A</v>
          </cell>
          <cell r="R288" t="e">
            <v>#N/A</v>
          </cell>
          <cell r="S288" t="e">
            <v>#N/A</v>
          </cell>
          <cell r="T288" t="e">
            <v>#N/A</v>
          </cell>
          <cell r="U288" t="e">
            <v>#DIV/0!</v>
          </cell>
        </row>
        <row r="289">
          <cell r="A289">
            <v>42670</v>
          </cell>
          <cell r="B289" t="e">
            <v>#N/A</v>
          </cell>
          <cell r="C289">
            <v>15705.161</v>
          </cell>
          <cell r="D289" t="e">
            <v>#N/A</v>
          </cell>
          <cell r="E289" t="e">
            <v>#N/A</v>
          </cell>
          <cell r="F289" t="e">
            <v>#N/A</v>
          </cell>
          <cell r="H289" t="e">
            <v>#N/A</v>
          </cell>
          <cell r="I289" t="e">
            <v>#N/A</v>
          </cell>
          <cell r="K289" t="e">
            <v>#N/A</v>
          </cell>
          <cell r="L289" t="e">
            <v>#N/A</v>
          </cell>
          <cell r="M289">
            <v>15705.161</v>
          </cell>
          <cell r="N289" t="e">
            <v>#N/A</v>
          </cell>
          <cell r="O289" t="e">
            <v>#N/A</v>
          </cell>
          <cell r="P289" t="e">
            <v>#N/A</v>
          </cell>
          <cell r="R289" t="e">
            <v>#N/A</v>
          </cell>
          <cell r="S289" t="e">
            <v>#N/A</v>
          </cell>
          <cell r="T289" t="e">
            <v>#N/A</v>
          </cell>
          <cell r="U289" t="e">
            <v>#DIV/0!</v>
          </cell>
        </row>
        <row r="290">
          <cell r="A290">
            <v>42671</v>
          </cell>
          <cell r="B290" t="e">
            <v>#N/A</v>
          </cell>
          <cell r="C290">
            <v>15705.161</v>
          </cell>
          <cell r="D290" t="e">
            <v>#N/A</v>
          </cell>
          <cell r="E290" t="e">
            <v>#N/A</v>
          </cell>
          <cell r="F290" t="e">
            <v>#N/A</v>
          </cell>
          <cell r="H290" t="e">
            <v>#N/A</v>
          </cell>
          <cell r="I290" t="e">
            <v>#N/A</v>
          </cell>
          <cell r="K290" t="e">
            <v>#N/A</v>
          </cell>
          <cell r="L290" t="e">
            <v>#N/A</v>
          </cell>
          <cell r="M290">
            <v>15705.161</v>
          </cell>
          <cell r="N290" t="e">
            <v>#N/A</v>
          </cell>
          <cell r="O290" t="e">
            <v>#N/A</v>
          </cell>
          <cell r="P290" t="e">
            <v>#N/A</v>
          </cell>
          <cell r="R290" t="e">
            <v>#N/A</v>
          </cell>
          <cell r="S290" t="e">
            <v>#N/A</v>
          </cell>
          <cell r="T290" t="e">
            <v>#N/A</v>
          </cell>
          <cell r="U290" t="e">
            <v>#DIV/0!</v>
          </cell>
        </row>
        <row r="291">
          <cell r="A291">
            <v>42674</v>
          </cell>
          <cell r="B291" t="e">
            <v>#N/A</v>
          </cell>
          <cell r="C291">
            <v>15705.161</v>
          </cell>
          <cell r="D291" t="e">
            <v>#N/A</v>
          </cell>
          <cell r="E291" t="e">
            <v>#N/A</v>
          </cell>
          <cell r="F291" t="e">
            <v>#N/A</v>
          </cell>
          <cell r="H291" t="e">
            <v>#N/A</v>
          </cell>
          <cell r="I291" t="e">
            <v>#N/A</v>
          </cell>
          <cell r="K291" t="e">
            <v>#N/A</v>
          </cell>
          <cell r="L291" t="e">
            <v>#N/A</v>
          </cell>
          <cell r="M291">
            <v>15705.161</v>
          </cell>
          <cell r="N291" t="e">
            <v>#N/A</v>
          </cell>
          <cell r="O291" t="e">
            <v>#N/A</v>
          </cell>
          <cell r="P291" t="e">
            <v>#N/A</v>
          </cell>
          <cell r="R291" t="e">
            <v>#N/A</v>
          </cell>
          <cell r="S291" t="e">
            <v>#N/A</v>
          </cell>
          <cell r="T291" t="e">
            <v>#N/A</v>
          </cell>
          <cell r="U291" t="e">
            <v>#DIV/0!</v>
          </cell>
        </row>
        <row r="292">
          <cell r="A292">
            <v>42675</v>
          </cell>
          <cell r="B292" t="e">
            <v>#N/A</v>
          </cell>
          <cell r="C292">
            <v>15705.161</v>
          </cell>
          <cell r="D292" t="e">
            <v>#N/A</v>
          </cell>
          <cell r="E292" t="e">
            <v>#N/A</v>
          </cell>
          <cell r="F292" t="e">
            <v>#N/A</v>
          </cell>
          <cell r="H292" t="e">
            <v>#N/A</v>
          </cell>
          <cell r="I292" t="e">
            <v>#N/A</v>
          </cell>
          <cell r="K292" t="e">
            <v>#N/A</v>
          </cell>
          <cell r="L292" t="e">
            <v>#N/A</v>
          </cell>
          <cell r="M292">
            <v>15705.161</v>
          </cell>
          <cell r="N292" t="e">
            <v>#N/A</v>
          </cell>
          <cell r="O292" t="e">
            <v>#N/A</v>
          </cell>
          <cell r="P292" t="e">
            <v>#N/A</v>
          </cell>
          <cell r="R292" t="e">
            <v>#N/A</v>
          </cell>
          <cell r="S292" t="e">
            <v>#N/A</v>
          </cell>
          <cell r="T292" t="e">
            <v>#N/A</v>
          </cell>
          <cell r="U292" t="e">
            <v>#DIV/0!</v>
          </cell>
        </row>
        <row r="293">
          <cell r="A293">
            <v>42676</v>
          </cell>
          <cell r="B293" t="e">
            <v>#N/A</v>
          </cell>
          <cell r="C293">
            <v>15705.161</v>
          </cell>
          <cell r="D293" t="e">
            <v>#N/A</v>
          </cell>
          <cell r="E293" t="e">
            <v>#N/A</v>
          </cell>
          <cell r="F293" t="e">
            <v>#N/A</v>
          </cell>
          <cell r="H293" t="e">
            <v>#N/A</v>
          </cell>
          <cell r="I293" t="e">
            <v>#N/A</v>
          </cell>
          <cell r="K293" t="e">
            <v>#N/A</v>
          </cell>
          <cell r="L293" t="e">
            <v>#N/A</v>
          </cell>
          <cell r="M293">
            <v>15705.161</v>
          </cell>
          <cell r="N293" t="e">
            <v>#N/A</v>
          </cell>
          <cell r="O293" t="e">
            <v>#N/A</v>
          </cell>
          <cell r="P293" t="e">
            <v>#N/A</v>
          </cell>
          <cell r="R293" t="e">
            <v>#N/A</v>
          </cell>
          <cell r="S293" t="e">
            <v>#N/A</v>
          </cell>
          <cell r="T293" t="e">
            <v>#N/A</v>
          </cell>
          <cell r="U293" t="e">
            <v>#DIV/0!</v>
          </cell>
        </row>
        <row r="294">
          <cell r="A294">
            <v>42677</v>
          </cell>
          <cell r="B294" t="e">
            <v>#N/A</v>
          </cell>
          <cell r="C294">
            <v>15705.161</v>
          </cell>
          <cell r="D294" t="e">
            <v>#N/A</v>
          </cell>
          <cell r="E294" t="e">
            <v>#N/A</v>
          </cell>
          <cell r="F294" t="e">
            <v>#N/A</v>
          </cell>
          <cell r="H294" t="e">
            <v>#N/A</v>
          </cell>
          <cell r="I294" t="e">
            <v>#N/A</v>
          </cell>
          <cell r="K294" t="e">
            <v>#N/A</v>
          </cell>
          <cell r="L294" t="e">
            <v>#N/A</v>
          </cell>
          <cell r="M294">
            <v>15705.161</v>
          </cell>
          <cell r="N294" t="e">
            <v>#N/A</v>
          </cell>
          <cell r="O294" t="e">
            <v>#N/A</v>
          </cell>
          <cell r="P294" t="e">
            <v>#N/A</v>
          </cell>
          <cell r="R294" t="e">
            <v>#N/A</v>
          </cell>
          <cell r="S294" t="e">
            <v>#N/A</v>
          </cell>
          <cell r="T294" t="e">
            <v>#N/A</v>
          </cell>
          <cell r="U294" t="e">
            <v>#DIV/0!</v>
          </cell>
        </row>
        <row r="295">
          <cell r="A295">
            <v>42678</v>
          </cell>
          <cell r="B295" t="e">
            <v>#N/A</v>
          </cell>
          <cell r="C295">
            <v>15705.161</v>
          </cell>
          <cell r="D295" t="e">
            <v>#N/A</v>
          </cell>
          <cell r="E295" t="e">
            <v>#N/A</v>
          </cell>
          <cell r="F295" t="e">
            <v>#N/A</v>
          </cell>
          <cell r="H295" t="e">
            <v>#N/A</v>
          </cell>
          <cell r="I295" t="e">
            <v>#N/A</v>
          </cell>
          <cell r="K295" t="e">
            <v>#N/A</v>
          </cell>
          <cell r="L295" t="e">
            <v>#N/A</v>
          </cell>
          <cell r="M295">
            <v>15705.161</v>
          </cell>
          <cell r="N295" t="e">
            <v>#N/A</v>
          </cell>
          <cell r="O295" t="e">
            <v>#N/A</v>
          </cell>
          <cell r="P295" t="e">
            <v>#N/A</v>
          </cell>
          <cell r="R295" t="e">
            <v>#N/A</v>
          </cell>
          <cell r="S295" t="e">
            <v>#N/A</v>
          </cell>
          <cell r="T295" t="e">
            <v>#N/A</v>
          </cell>
          <cell r="U295" t="e">
            <v>#DIV/0!</v>
          </cell>
        </row>
        <row r="296">
          <cell r="A296">
            <v>42681</v>
          </cell>
          <cell r="B296" t="e">
            <v>#N/A</v>
          </cell>
          <cell r="C296">
            <v>15705.161</v>
          </cell>
          <cell r="D296" t="e">
            <v>#N/A</v>
          </cell>
          <cell r="E296" t="e">
            <v>#N/A</v>
          </cell>
          <cell r="F296" t="e">
            <v>#N/A</v>
          </cell>
          <cell r="H296" t="e">
            <v>#N/A</v>
          </cell>
          <cell r="I296" t="e">
            <v>#N/A</v>
          </cell>
          <cell r="K296" t="e">
            <v>#N/A</v>
          </cell>
          <cell r="L296" t="e">
            <v>#N/A</v>
          </cell>
          <cell r="M296">
            <v>15705.161</v>
          </cell>
          <cell r="N296" t="e">
            <v>#N/A</v>
          </cell>
          <cell r="O296" t="e">
            <v>#N/A</v>
          </cell>
          <cell r="P296" t="e">
            <v>#N/A</v>
          </cell>
          <cell r="R296" t="e">
            <v>#N/A</v>
          </cell>
          <cell r="S296" t="e">
            <v>#N/A</v>
          </cell>
          <cell r="T296" t="e">
            <v>#N/A</v>
          </cell>
          <cell r="U296" t="e">
            <v>#DIV/0!</v>
          </cell>
        </row>
        <row r="297">
          <cell r="A297">
            <v>42682</v>
          </cell>
          <cell r="B297" t="e">
            <v>#N/A</v>
          </cell>
          <cell r="C297">
            <v>15705.161</v>
          </cell>
          <cell r="D297" t="e">
            <v>#N/A</v>
          </cell>
          <cell r="E297" t="e">
            <v>#N/A</v>
          </cell>
          <cell r="F297" t="e">
            <v>#N/A</v>
          </cell>
          <cell r="H297" t="e">
            <v>#N/A</v>
          </cell>
          <cell r="I297" t="e">
            <v>#N/A</v>
          </cell>
          <cell r="K297" t="e">
            <v>#N/A</v>
          </cell>
          <cell r="L297" t="e">
            <v>#N/A</v>
          </cell>
          <cell r="M297">
            <v>15705.161</v>
          </cell>
          <cell r="N297" t="e">
            <v>#N/A</v>
          </cell>
          <cell r="O297" t="e">
            <v>#N/A</v>
          </cell>
          <cell r="P297" t="e">
            <v>#N/A</v>
          </cell>
          <cell r="R297" t="e">
            <v>#N/A</v>
          </cell>
          <cell r="S297" t="e">
            <v>#N/A</v>
          </cell>
          <cell r="T297" t="e">
            <v>#N/A</v>
          </cell>
          <cell r="U297" t="e">
            <v>#DIV/0!</v>
          </cell>
        </row>
        <row r="298">
          <cell r="A298">
            <v>42683</v>
          </cell>
          <cell r="B298" t="e">
            <v>#N/A</v>
          </cell>
          <cell r="C298">
            <v>15705.161</v>
          </cell>
          <cell r="D298" t="e">
            <v>#N/A</v>
          </cell>
          <cell r="E298" t="e">
            <v>#N/A</v>
          </cell>
          <cell r="F298" t="e">
            <v>#N/A</v>
          </cell>
          <cell r="H298" t="e">
            <v>#N/A</v>
          </cell>
          <cell r="I298" t="e">
            <v>#N/A</v>
          </cell>
          <cell r="K298" t="e">
            <v>#N/A</v>
          </cell>
          <cell r="L298" t="e">
            <v>#N/A</v>
          </cell>
          <cell r="M298">
            <v>15705.161</v>
          </cell>
          <cell r="N298" t="e">
            <v>#N/A</v>
          </cell>
          <cell r="O298" t="e">
            <v>#N/A</v>
          </cell>
          <cell r="P298" t="e">
            <v>#N/A</v>
          </cell>
          <cell r="R298" t="e">
            <v>#N/A</v>
          </cell>
          <cell r="S298" t="e">
            <v>#N/A</v>
          </cell>
          <cell r="T298" t="e">
            <v>#N/A</v>
          </cell>
          <cell r="U298" t="e">
            <v>#DIV/0!</v>
          </cell>
        </row>
        <row r="299">
          <cell r="A299">
            <v>42684</v>
          </cell>
          <cell r="B299" t="e">
            <v>#N/A</v>
          </cell>
          <cell r="C299">
            <v>15705.161</v>
          </cell>
          <cell r="D299" t="e">
            <v>#N/A</v>
          </cell>
          <cell r="E299" t="e">
            <v>#N/A</v>
          </cell>
          <cell r="F299" t="e">
            <v>#N/A</v>
          </cell>
          <cell r="H299" t="e">
            <v>#N/A</v>
          </cell>
          <cell r="I299" t="e">
            <v>#N/A</v>
          </cell>
          <cell r="K299" t="e">
            <v>#N/A</v>
          </cell>
          <cell r="L299" t="e">
            <v>#N/A</v>
          </cell>
          <cell r="M299">
            <v>15705.161</v>
          </cell>
          <cell r="N299" t="e">
            <v>#N/A</v>
          </cell>
          <cell r="O299" t="e">
            <v>#N/A</v>
          </cell>
          <cell r="P299" t="e">
            <v>#N/A</v>
          </cell>
          <cell r="R299" t="e">
            <v>#N/A</v>
          </cell>
          <cell r="S299" t="e">
            <v>#N/A</v>
          </cell>
          <cell r="T299" t="e">
            <v>#N/A</v>
          </cell>
          <cell r="U299" t="e">
            <v>#DIV/0!</v>
          </cell>
        </row>
        <row r="300">
          <cell r="A300">
            <v>42685</v>
          </cell>
          <cell r="B300" t="e">
            <v>#N/A</v>
          </cell>
          <cell r="C300">
            <v>15705.161</v>
          </cell>
          <cell r="D300" t="e">
            <v>#N/A</v>
          </cell>
          <cell r="E300" t="e">
            <v>#N/A</v>
          </cell>
          <cell r="F300" t="e">
            <v>#N/A</v>
          </cell>
          <cell r="H300" t="e">
            <v>#N/A</v>
          </cell>
          <cell r="I300" t="e">
            <v>#N/A</v>
          </cell>
          <cell r="K300" t="e">
            <v>#N/A</v>
          </cell>
          <cell r="L300" t="e">
            <v>#N/A</v>
          </cell>
          <cell r="M300">
            <v>15705.161</v>
          </cell>
          <cell r="N300" t="e">
            <v>#N/A</v>
          </cell>
          <cell r="O300" t="e">
            <v>#N/A</v>
          </cell>
          <cell r="P300" t="e">
            <v>#N/A</v>
          </cell>
          <cell r="R300" t="e">
            <v>#N/A</v>
          </cell>
          <cell r="S300" t="e">
            <v>#N/A</v>
          </cell>
          <cell r="T300" t="e">
            <v>#N/A</v>
          </cell>
          <cell r="U300" t="e">
            <v>#DIV/0!</v>
          </cell>
        </row>
        <row r="301">
          <cell r="A301">
            <v>42688</v>
          </cell>
          <cell r="B301" t="e">
            <v>#N/A</v>
          </cell>
          <cell r="C301">
            <v>15705.161</v>
          </cell>
          <cell r="D301" t="e">
            <v>#N/A</v>
          </cell>
          <cell r="E301" t="e">
            <v>#N/A</v>
          </cell>
          <cell r="F301" t="e">
            <v>#N/A</v>
          </cell>
          <cell r="H301" t="e">
            <v>#N/A</v>
          </cell>
          <cell r="I301" t="e">
            <v>#N/A</v>
          </cell>
          <cell r="K301" t="e">
            <v>#N/A</v>
          </cell>
          <cell r="L301" t="e">
            <v>#N/A</v>
          </cell>
          <cell r="M301">
            <v>15705.161</v>
          </cell>
          <cell r="N301" t="e">
            <v>#N/A</v>
          </cell>
          <cell r="O301" t="e">
            <v>#N/A</v>
          </cell>
          <cell r="P301" t="e">
            <v>#N/A</v>
          </cell>
          <cell r="R301" t="e">
            <v>#N/A</v>
          </cell>
          <cell r="S301" t="e">
            <v>#N/A</v>
          </cell>
          <cell r="T301" t="e">
            <v>#N/A</v>
          </cell>
          <cell r="U301" t="e">
            <v>#DIV/0!</v>
          </cell>
        </row>
        <row r="302">
          <cell r="A302">
            <v>42689</v>
          </cell>
          <cell r="B302" t="e">
            <v>#N/A</v>
          </cell>
          <cell r="C302">
            <v>15705.161</v>
          </cell>
          <cell r="D302" t="e">
            <v>#N/A</v>
          </cell>
          <cell r="E302" t="e">
            <v>#N/A</v>
          </cell>
          <cell r="F302" t="e">
            <v>#N/A</v>
          </cell>
          <cell r="H302" t="e">
            <v>#N/A</v>
          </cell>
          <cell r="I302" t="e">
            <v>#N/A</v>
          </cell>
          <cell r="K302" t="e">
            <v>#N/A</v>
          </cell>
          <cell r="L302" t="e">
            <v>#N/A</v>
          </cell>
          <cell r="M302">
            <v>15705.161</v>
          </cell>
          <cell r="N302" t="e">
            <v>#N/A</v>
          </cell>
          <cell r="O302" t="e">
            <v>#N/A</v>
          </cell>
          <cell r="P302" t="e">
            <v>#N/A</v>
          </cell>
          <cell r="R302" t="e">
            <v>#N/A</v>
          </cell>
          <cell r="S302" t="e">
            <v>#N/A</v>
          </cell>
          <cell r="T302" t="e">
            <v>#N/A</v>
          </cell>
          <cell r="U302" t="e">
            <v>#DIV/0!</v>
          </cell>
        </row>
        <row r="303">
          <cell r="A303">
            <v>42690</v>
          </cell>
          <cell r="B303" t="e">
            <v>#N/A</v>
          </cell>
          <cell r="C303">
            <v>15705.161</v>
          </cell>
          <cell r="D303" t="e">
            <v>#N/A</v>
          </cell>
          <cell r="E303" t="e">
            <v>#N/A</v>
          </cell>
          <cell r="F303" t="e">
            <v>#N/A</v>
          </cell>
          <cell r="H303" t="e">
            <v>#N/A</v>
          </cell>
          <cell r="I303" t="e">
            <v>#N/A</v>
          </cell>
          <cell r="K303" t="e">
            <v>#N/A</v>
          </cell>
          <cell r="L303" t="e">
            <v>#N/A</v>
          </cell>
          <cell r="M303">
            <v>15705.161</v>
          </cell>
          <cell r="N303" t="e">
            <v>#N/A</v>
          </cell>
          <cell r="O303" t="e">
            <v>#N/A</v>
          </cell>
          <cell r="P303" t="e">
            <v>#N/A</v>
          </cell>
          <cell r="R303" t="e">
            <v>#N/A</v>
          </cell>
          <cell r="S303" t="e">
            <v>#N/A</v>
          </cell>
          <cell r="T303" t="e">
            <v>#N/A</v>
          </cell>
          <cell r="U303" t="e">
            <v>#DIV/0!</v>
          </cell>
        </row>
        <row r="304">
          <cell r="A304">
            <v>42691</v>
          </cell>
          <cell r="B304" t="e">
            <v>#N/A</v>
          </cell>
          <cell r="C304">
            <v>15705.161</v>
          </cell>
          <cell r="D304" t="e">
            <v>#N/A</v>
          </cell>
          <cell r="E304" t="e">
            <v>#N/A</v>
          </cell>
          <cell r="F304" t="e">
            <v>#N/A</v>
          </cell>
          <cell r="H304" t="e">
            <v>#N/A</v>
          </cell>
          <cell r="I304" t="e">
            <v>#N/A</v>
          </cell>
          <cell r="K304" t="e">
            <v>#N/A</v>
          </cell>
          <cell r="L304" t="e">
            <v>#N/A</v>
          </cell>
          <cell r="M304">
            <v>15705.161</v>
          </cell>
          <cell r="N304" t="e">
            <v>#N/A</v>
          </cell>
          <cell r="O304" t="e">
            <v>#N/A</v>
          </cell>
          <cell r="P304" t="e">
            <v>#N/A</v>
          </cell>
          <cell r="R304" t="e">
            <v>#N/A</v>
          </cell>
          <cell r="S304" t="e">
            <v>#N/A</v>
          </cell>
          <cell r="T304" t="e">
            <v>#N/A</v>
          </cell>
          <cell r="U304" t="e">
            <v>#DIV/0!</v>
          </cell>
        </row>
        <row r="305">
          <cell r="A305">
            <v>42692</v>
          </cell>
          <cell r="B305" t="e">
            <v>#N/A</v>
          </cell>
          <cell r="C305">
            <v>15705.161</v>
          </cell>
          <cell r="D305" t="e">
            <v>#N/A</v>
          </cell>
          <cell r="E305" t="e">
            <v>#N/A</v>
          </cell>
          <cell r="F305" t="e">
            <v>#N/A</v>
          </cell>
          <cell r="H305" t="e">
            <v>#N/A</v>
          </cell>
          <cell r="I305" t="e">
            <v>#N/A</v>
          </cell>
          <cell r="K305" t="e">
            <v>#N/A</v>
          </cell>
          <cell r="L305" t="e">
            <v>#N/A</v>
          </cell>
          <cell r="M305">
            <v>15705.161</v>
          </cell>
          <cell r="N305" t="e">
            <v>#N/A</v>
          </cell>
          <cell r="O305" t="e">
            <v>#N/A</v>
          </cell>
          <cell r="P305" t="e">
            <v>#N/A</v>
          </cell>
          <cell r="R305" t="e">
            <v>#N/A</v>
          </cell>
          <cell r="S305" t="e">
            <v>#N/A</v>
          </cell>
          <cell r="T305" t="e">
            <v>#N/A</v>
          </cell>
          <cell r="U305" t="e">
            <v>#DIV/0!</v>
          </cell>
        </row>
        <row r="306">
          <cell r="A306">
            <v>42695</v>
          </cell>
          <cell r="B306" t="e">
            <v>#N/A</v>
          </cell>
          <cell r="C306">
            <v>15705.161</v>
          </cell>
          <cell r="D306" t="e">
            <v>#N/A</v>
          </cell>
          <cell r="E306" t="e">
            <v>#N/A</v>
          </cell>
          <cell r="F306" t="e">
            <v>#N/A</v>
          </cell>
          <cell r="H306" t="e">
            <v>#N/A</v>
          </cell>
          <cell r="I306" t="e">
            <v>#N/A</v>
          </cell>
          <cell r="K306" t="e">
            <v>#N/A</v>
          </cell>
          <cell r="L306" t="e">
            <v>#N/A</v>
          </cell>
          <cell r="M306">
            <v>15705.161</v>
          </cell>
          <cell r="N306" t="e">
            <v>#N/A</v>
          </cell>
          <cell r="O306" t="e">
            <v>#N/A</v>
          </cell>
          <cell r="P306" t="e">
            <v>#N/A</v>
          </cell>
          <cell r="R306" t="e">
            <v>#N/A</v>
          </cell>
          <cell r="S306" t="e">
            <v>#N/A</v>
          </cell>
          <cell r="T306" t="e">
            <v>#N/A</v>
          </cell>
          <cell r="U306" t="e">
            <v>#DIV/0!</v>
          </cell>
        </row>
        <row r="307">
          <cell r="A307">
            <v>42696</v>
          </cell>
          <cell r="B307" t="e">
            <v>#N/A</v>
          </cell>
          <cell r="C307">
            <v>15705.161</v>
          </cell>
          <cell r="D307" t="e">
            <v>#N/A</v>
          </cell>
          <cell r="E307" t="e">
            <v>#N/A</v>
          </cell>
          <cell r="F307" t="e">
            <v>#N/A</v>
          </cell>
          <cell r="H307" t="e">
            <v>#N/A</v>
          </cell>
          <cell r="I307" t="e">
            <v>#N/A</v>
          </cell>
          <cell r="K307" t="e">
            <v>#N/A</v>
          </cell>
          <cell r="L307" t="e">
            <v>#N/A</v>
          </cell>
          <cell r="M307">
            <v>15705.161</v>
          </cell>
          <cell r="N307" t="e">
            <v>#N/A</v>
          </cell>
          <cell r="O307" t="e">
            <v>#N/A</v>
          </cell>
          <cell r="P307" t="e">
            <v>#N/A</v>
          </cell>
          <cell r="R307" t="e">
            <v>#N/A</v>
          </cell>
          <cell r="S307" t="e">
            <v>#N/A</v>
          </cell>
          <cell r="T307" t="e">
            <v>#N/A</v>
          </cell>
          <cell r="U307" t="e">
            <v>#DIV/0!</v>
          </cell>
        </row>
        <row r="308">
          <cell r="A308">
            <v>42697</v>
          </cell>
          <cell r="B308" t="e">
            <v>#N/A</v>
          </cell>
          <cell r="C308">
            <v>15705.161</v>
          </cell>
          <cell r="D308" t="e">
            <v>#N/A</v>
          </cell>
          <cell r="E308" t="e">
            <v>#N/A</v>
          </cell>
          <cell r="F308" t="e">
            <v>#N/A</v>
          </cell>
          <cell r="H308" t="e">
            <v>#N/A</v>
          </cell>
          <cell r="I308" t="e">
            <v>#N/A</v>
          </cell>
          <cell r="K308" t="e">
            <v>#N/A</v>
          </cell>
          <cell r="L308" t="e">
            <v>#N/A</v>
          </cell>
          <cell r="M308">
            <v>15705.161</v>
          </cell>
          <cell r="N308" t="e">
            <v>#N/A</v>
          </cell>
          <cell r="O308" t="e">
            <v>#N/A</v>
          </cell>
          <cell r="P308" t="e">
            <v>#N/A</v>
          </cell>
          <cell r="R308" t="e">
            <v>#N/A</v>
          </cell>
          <cell r="S308" t="e">
            <v>#N/A</v>
          </cell>
          <cell r="T308" t="e">
            <v>#N/A</v>
          </cell>
          <cell r="U308" t="e">
            <v>#DIV/0!</v>
          </cell>
        </row>
        <row r="309">
          <cell r="A309">
            <v>42698</v>
          </cell>
          <cell r="B309" t="e">
            <v>#N/A</v>
          </cell>
          <cell r="C309">
            <v>15705.161</v>
          </cell>
          <cell r="D309" t="e">
            <v>#N/A</v>
          </cell>
          <cell r="E309" t="e">
            <v>#N/A</v>
          </cell>
          <cell r="F309" t="e">
            <v>#N/A</v>
          </cell>
          <cell r="H309" t="e">
            <v>#N/A</v>
          </cell>
          <cell r="I309" t="e">
            <v>#N/A</v>
          </cell>
          <cell r="K309" t="e">
            <v>#N/A</v>
          </cell>
          <cell r="L309" t="e">
            <v>#N/A</v>
          </cell>
          <cell r="M309">
            <v>15705.161</v>
          </cell>
          <cell r="N309" t="e">
            <v>#N/A</v>
          </cell>
          <cell r="O309" t="e">
            <v>#N/A</v>
          </cell>
          <cell r="P309" t="e">
            <v>#N/A</v>
          </cell>
          <cell r="R309" t="e">
            <v>#N/A</v>
          </cell>
          <cell r="S309" t="e">
            <v>#N/A</v>
          </cell>
          <cell r="T309" t="e">
            <v>#N/A</v>
          </cell>
          <cell r="U309" t="e">
            <v>#DIV/0!</v>
          </cell>
        </row>
        <row r="310">
          <cell r="A310">
            <v>42699</v>
          </cell>
          <cell r="B310" t="e">
            <v>#N/A</v>
          </cell>
          <cell r="C310">
            <v>15705.161</v>
          </cell>
          <cell r="D310" t="e">
            <v>#N/A</v>
          </cell>
          <cell r="E310" t="e">
            <v>#N/A</v>
          </cell>
          <cell r="F310" t="e">
            <v>#N/A</v>
          </cell>
          <cell r="H310" t="e">
            <v>#N/A</v>
          </cell>
          <cell r="I310" t="e">
            <v>#N/A</v>
          </cell>
          <cell r="K310" t="e">
            <v>#N/A</v>
          </cell>
          <cell r="L310" t="e">
            <v>#N/A</v>
          </cell>
          <cell r="M310">
            <v>15705.161</v>
          </cell>
          <cell r="N310" t="e">
            <v>#N/A</v>
          </cell>
          <cell r="O310" t="e">
            <v>#N/A</v>
          </cell>
          <cell r="P310" t="e">
            <v>#N/A</v>
          </cell>
          <cell r="R310" t="e">
            <v>#N/A</v>
          </cell>
          <cell r="S310" t="e">
            <v>#N/A</v>
          </cell>
          <cell r="T310" t="e">
            <v>#N/A</v>
          </cell>
          <cell r="U310" t="e">
            <v>#DIV/0!</v>
          </cell>
        </row>
        <row r="311">
          <cell r="A311">
            <v>42702</v>
          </cell>
          <cell r="B311" t="e">
            <v>#N/A</v>
          </cell>
          <cell r="C311">
            <v>15705.161</v>
          </cell>
          <cell r="D311" t="e">
            <v>#N/A</v>
          </cell>
          <cell r="E311" t="e">
            <v>#N/A</v>
          </cell>
          <cell r="F311" t="e">
            <v>#N/A</v>
          </cell>
          <cell r="H311" t="e">
            <v>#N/A</v>
          </cell>
          <cell r="I311" t="e">
            <v>#N/A</v>
          </cell>
          <cell r="K311" t="e">
            <v>#N/A</v>
          </cell>
          <cell r="L311" t="e">
            <v>#N/A</v>
          </cell>
          <cell r="M311">
            <v>15705.161</v>
          </cell>
          <cell r="N311" t="e">
            <v>#N/A</v>
          </cell>
          <cell r="O311" t="e">
            <v>#N/A</v>
          </cell>
          <cell r="P311" t="e">
            <v>#N/A</v>
          </cell>
          <cell r="R311" t="e">
            <v>#N/A</v>
          </cell>
          <cell r="S311" t="e">
            <v>#N/A</v>
          </cell>
          <cell r="T311" t="e">
            <v>#N/A</v>
          </cell>
          <cell r="U311" t="e">
            <v>#DIV/0!</v>
          </cell>
        </row>
        <row r="312">
          <cell r="A312">
            <v>42703</v>
          </cell>
          <cell r="B312" t="e">
            <v>#N/A</v>
          </cell>
          <cell r="C312">
            <v>15705.161</v>
          </cell>
          <cell r="D312" t="e">
            <v>#N/A</v>
          </cell>
          <cell r="E312" t="e">
            <v>#N/A</v>
          </cell>
          <cell r="F312" t="e">
            <v>#N/A</v>
          </cell>
          <cell r="H312" t="e">
            <v>#N/A</v>
          </cell>
          <cell r="I312" t="e">
            <v>#N/A</v>
          </cell>
          <cell r="K312" t="e">
            <v>#N/A</v>
          </cell>
          <cell r="L312" t="e">
            <v>#N/A</v>
          </cell>
          <cell r="M312">
            <v>15705.161</v>
          </cell>
          <cell r="N312" t="e">
            <v>#N/A</v>
          </cell>
          <cell r="O312" t="e">
            <v>#N/A</v>
          </cell>
          <cell r="P312" t="e">
            <v>#N/A</v>
          </cell>
          <cell r="R312" t="e">
            <v>#N/A</v>
          </cell>
          <cell r="S312" t="e">
            <v>#N/A</v>
          </cell>
          <cell r="T312" t="e">
            <v>#N/A</v>
          </cell>
          <cell r="U312" t="e">
            <v>#DIV/0!</v>
          </cell>
        </row>
        <row r="313">
          <cell r="A313">
            <v>42704</v>
          </cell>
          <cell r="B313" t="e">
            <v>#N/A</v>
          </cell>
          <cell r="C313">
            <v>15705.161</v>
          </cell>
          <cell r="D313" t="e">
            <v>#N/A</v>
          </cell>
          <cell r="E313" t="e">
            <v>#N/A</v>
          </cell>
          <cell r="F313" t="e">
            <v>#N/A</v>
          </cell>
          <cell r="H313" t="e">
            <v>#N/A</v>
          </cell>
          <cell r="I313" t="e">
            <v>#N/A</v>
          </cell>
          <cell r="K313" t="e">
            <v>#N/A</v>
          </cell>
          <cell r="L313" t="e">
            <v>#N/A</v>
          </cell>
          <cell r="M313">
            <v>15705.161</v>
          </cell>
          <cell r="N313" t="e">
            <v>#N/A</v>
          </cell>
          <cell r="O313" t="e">
            <v>#N/A</v>
          </cell>
          <cell r="P313" t="e">
            <v>#N/A</v>
          </cell>
          <cell r="R313" t="e">
            <v>#N/A</v>
          </cell>
          <cell r="S313" t="e">
            <v>#N/A</v>
          </cell>
          <cell r="T313" t="e">
            <v>#N/A</v>
          </cell>
          <cell r="U313" t="e">
            <v>#DIV/0!</v>
          </cell>
        </row>
        <row r="314">
          <cell r="A314">
            <v>42705</v>
          </cell>
          <cell r="B314" t="e">
            <v>#N/A</v>
          </cell>
          <cell r="C314">
            <v>15705.161</v>
          </cell>
          <cell r="D314" t="e">
            <v>#N/A</v>
          </cell>
          <cell r="E314" t="e">
            <v>#N/A</v>
          </cell>
          <cell r="F314" t="e">
            <v>#N/A</v>
          </cell>
          <cell r="H314" t="e">
            <v>#N/A</v>
          </cell>
          <cell r="I314" t="e">
            <v>#N/A</v>
          </cell>
          <cell r="K314" t="e">
            <v>#N/A</v>
          </cell>
          <cell r="L314" t="e">
            <v>#N/A</v>
          </cell>
          <cell r="M314">
            <v>15705.161</v>
          </cell>
          <cell r="N314" t="e">
            <v>#N/A</v>
          </cell>
          <cell r="O314" t="e">
            <v>#N/A</v>
          </cell>
          <cell r="P314" t="e">
            <v>#N/A</v>
          </cell>
          <cell r="R314" t="e">
            <v>#N/A</v>
          </cell>
          <cell r="S314" t="e">
            <v>#N/A</v>
          </cell>
          <cell r="T314" t="e">
            <v>#N/A</v>
          </cell>
          <cell r="U314" t="e">
            <v>#DIV/0!</v>
          </cell>
        </row>
        <row r="315">
          <cell r="A315">
            <v>42706</v>
          </cell>
          <cell r="B315" t="e">
            <v>#N/A</v>
          </cell>
          <cell r="C315">
            <v>15705.161</v>
          </cell>
          <cell r="D315" t="e">
            <v>#N/A</v>
          </cell>
          <cell r="E315" t="e">
            <v>#N/A</v>
          </cell>
          <cell r="F315" t="e">
            <v>#N/A</v>
          </cell>
          <cell r="H315" t="e">
            <v>#N/A</v>
          </cell>
          <cell r="I315" t="e">
            <v>#N/A</v>
          </cell>
          <cell r="K315" t="e">
            <v>#N/A</v>
          </cell>
          <cell r="L315" t="e">
            <v>#N/A</v>
          </cell>
          <cell r="M315">
            <v>15705.161</v>
          </cell>
          <cell r="N315" t="e">
            <v>#N/A</v>
          </cell>
          <cell r="O315" t="e">
            <v>#N/A</v>
          </cell>
          <cell r="P315" t="e">
            <v>#N/A</v>
          </cell>
          <cell r="R315" t="e">
            <v>#N/A</v>
          </cell>
          <cell r="S315" t="e">
            <v>#N/A</v>
          </cell>
          <cell r="T315" t="e">
            <v>#N/A</v>
          </cell>
          <cell r="U315" t="e">
            <v>#DIV/0!</v>
          </cell>
        </row>
        <row r="316">
          <cell r="A316">
            <v>42709</v>
          </cell>
          <cell r="B316" t="e">
            <v>#N/A</v>
          </cell>
          <cell r="C316">
            <v>15705.161</v>
          </cell>
          <cell r="D316" t="e">
            <v>#N/A</v>
          </cell>
          <cell r="E316" t="e">
            <v>#N/A</v>
          </cell>
          <cell r="F316" t="e">
            <v>#N/A</v>
          </cell>
          <cell r="H316" t="e">
            <v>#N/A</v>
          </cell>
          <cell r="I316" t="e">
            <v>#N/A</v>
          </cell>
          <cell r="K316" t="e">
            <v>#N/A</v>
          </cell>
          <cell r="L316" t="e">
            <v>#N/A</v>
          </cell>
          <cell r="M316">
            <v>15705.161</v>
          </cell>
          <cell r="N316" t="e">
            <v>#N/A</v>
          </cell>
          <cell r="O316" t="e">
            <v>#N/A</v>
          </cell>
          <cell r="P316" t="e">
            <v>#N/A</v>
          </cell>
          <cell r="R316" t="e">
            <v>#N/A</v>
          </cell>
          <cell r="S316" t="e">
            <v>#N/A</v>
          </cell>
          <cell r="T316" t="e">
            <v>#N/A</v>
          </cell>
          <cell r="U316" t="e">
            <v>#DIV/0!</v>
          </cell>
        </row>
        <row r="317">
          <cell r="A317">
            <v>42710</v>
          </cell>
          <cell r="B317" t="e">
            <v>#N/A</v>
          </cell>
          <cell r="C317">
            <v>15705.161</v>
          </cell>
          <cell r="D317" t="e">
            <v>#N/A</v>
          </cell>
          <cell r="E317" t="e">
            <v>#N/A</v>
          </cell>
          <cell r="F317" t="e">
            <v>#N/A</v>
          </cell>
          <cell r="H317" t="e">
            <v>#N/A</v>
          </cell>
          <cell r="I317" t="e">
            <v>#N/A</v>
          </cell>
          <cell r="K317" t="e">
            <v>#N/A</v>
          </cell>
          <cell r="L317" t="e">
            <v>#N/A</v>
          </cell>
          <cell r="M317">
            <v>15705.161</v>
          </cell>
          <cell r="N317" t="e">
            <v>#N/A</v>
          </cell>
          <cell r="O317" t="e">
            <v>#N/A</v>
          </cell>
          <cell r="P317" t="e">
            <v>#N/A</v>
          </cell>
          <cell r="R317" t="e">
            <v>#N/A</v>
          </cell>
          <cell r="S317" t="e">
            <v>#N/A</v>
          </cell>
          <cell r="T317" t="e">
            <v>#N/A</v>
          </cell>
          <cell r="U317" t="e">
            <v>#DIV/0!</v>
          </cell>
        </row>
        <row r="318">
          <cell r="A318">
            <v>42711</v>
          </cell>
          <cell r="B318" t="e">
            <v>#N/A</v>
          </cell>
          <cell r="C318">
            <v>15705.161</v>
          </cell>
          <cell r="D318" t="e">
            <v>#N/A</v>
          </cell>
          <cell r="E318" t="e">
            <v>#N/A</v>
          </cell>
          <cell r="F318" t="e">
            <v>#N/A</v>
          </cell>
          <cell r="H318" t="e">
            <v>#N/A</v>
          </cell>
          <cell r="I318" t="e">
            <v>#N/A</v>
          </cell>
          <cell r="K318" t="e">
            <v>#N/A</v>
          </cell>
          <cell r="L318" t="e">
            <v>#N/A</v>
          </cell>
          <cell r="M318">
            <v>15705.161</v>
          </cell>
          <cell r="N318" t="e">
            <v>#N/A</v>
          </cell>
          <cell r="O318" t="e">
            <v>#N/A</v>
          </cell>
          <cell r="P318" t="e">
            <v>#N/A</v>
          </cell>
          <cell r="R318" t="e">
            <v>#N/A</v>
          </cell>
          <cell r="S318" t="e">
            <v>#N/A</v>
          </cell>
          <cell r="T318" t="e">
            <v>#N/A</v>
          </cell>
          <cell r="U318" t="e">
            <v>#DIV/0!</v>
          </cell>
        </row>
        <row r="319">
          <cell r="A319">
            <v>42712</v>
          </cell>
          <cell r="B319" t="e">
            <v>#N/A</v>
          </cell>
          <cell r="C319">
            <v>15705.161</v>
          </cell>
          <cell r="D319" t="e">
            <v>#N/A</v>
          </cell>
          <cell r="E319" t="e">
            <v>#N/A</v>
          </cell>
          <cell r="F319" t="e">
            <v>#N/A</v>
          </cell>
          <cell r="H319" t="e">
            <v>#N/A</v>
          </cell>
          <cell r="I319" t="e">
            <v>#N/A</v>
          </cell>
          <cell r="K319" t="e">
            <v>#N/A</v>
          </cell>
          <cell r="L319" t="e">
            <v>#N/A</v>
          </cell>
          <cell r="M319">
            <v>15705.161</v>
          </cell>
          <cell r="N319" t="e">
            <v>#N/A</v>
          </cell>
          <cell r="O319" t="e">
            <v>#N/A</v>
          </cell>
          <cell r="P319" t="e">
            <v>#N/A</v>
          </cell>
          <cell r="R319" t="e">
            <v>#N/A</v>
          </cell>
          <cell r="S319" t="e">
            <v>#N/A</v>
          </cell>
          <cell r="T319" t="e">
            <v>#N/A</v>
          </cell>
          <cell r="U319" t="e">
            <v>#DIV/0!</v>
          </cell>
        </row>
        <row r="320">
          <cell r="A320">
            <v>42713</v>
          </cell>
          <cell r="B320" t="e">
            <v>#N/A</v>
          </cell>
          <cell r="C320">
            <v>15705.161</v>
          </cell>
          <cell r="D320" t="e">
            <v>#N/A</v>
          </cell>
          <cell r="E320" t="e">
            <v>#N/A</v>
          </cell>
          <cell r="F320" t="e">
            <v>#N/A</v>
          </cell>
          <cell r="H320" t="e">
            <v>#N/A</v>
          </cell>
          <cell r="I320" t="e">
            <v>#N/A</v>
          </cell>
          <cell r="K320" t="e">
            <v>#N/A</v>
          </cell>
          <cell r="L320" t="e">
            <v>#N/A</v>
          </cell>
          <cell r="M320">
            <v>15705.161</v>
          </cell>
          <cell r="N320" t="e">
            <v>#N/A</v>
          </cell>
          <cell r="O320" t="e">
            <v>#N/A</v>
          </cell>
          <cell r="P320" t="e">
            <v>#N/A</v>
          </cell>
          <cell r="R320" t="e">
            <v>#N/A</v>
          </cell>
          <cell r="S320" t="e">
            <v>#N/A</v>
          </cell>
          <cell r="T320" t="e">
            <v>#N/A</v>
          </cell>
          <cell r="U320" t="e">
            <v>#DIV/0!</v>
          </cell>
        </row>
        <row r="321">
          <cell r="A321">
            <v>42716</v>
          </cell>
          <cell r="B321" t="e">
            <v>#N/A</v>
          </cell>
          <cell r="C321">
            <v>15705.161</v>
          </cell>
          <cell r="D321" t="e">
            <v>#N/A</v>
          </cell>
          <cell r="E321" t="e">
            <v>#N/A</v>
          </cell>
          <cell r="F321" t="e">
            <v>#N/A</v>
          </cell>
          <cell r="H321" t="e">
            <v>#N/A</v>
          </cell>
          <cell r="I321" t="e">
            <v>#N/A</v>
          </cell>
          <cell r="K321" t="e">
            <v>#N/A</v>
          </cell>
          <cell r="L321" t="e">
            <v>#N/A</v>
          </cell>
          <cell r="M321">
            <v>15705.161</v>
          </cell>
          <cell r="N321" t="e">
            <v>#N/A</v>
          </cell>
          <cell r="O321" t="e">
            <v>#N/A</v>
          </cell>
          <cell r="P321" t="e">
            <v>#N/A</v>
          </cell>
          <cell r="R321" t="e">
            <v>#N/A</v>
          </cell>
          <cell r="S321" t="e">
            <v>#N/A</v>
          </cell>
          <cell r="T321" t="e">
            <v>#N/A</v>
          </cell>
          <cell r="U321" t="e">
            <v>#DIV/0!</v>
          </cell>
        </row>
        <row r="322">
          <cell r="A322">
            <v>42717</v>
          </cell>
          <cell r="B322" t="e">
            <v>#N/A</v>
          </cell>
          <cell r="C322">
            <v>15705.161</v>
          </cell>
          <cell r="D322" t="e">
            <v>#N/A</v>
          </cell>
          <cell r="E322" t="e">
            <v>#N/A</v>
          </cell>
          <cell r="F322" t="e">
            <v>#N/A</v>
          </cell>
          <cell r="H322" t="e">
            <v>#N/A</v>
          </cell>
          <cell r="I322" t="e">
            <v>#N/A</v>
          </cell>
          <cell r="K322" t="e">
            <v>#N/A</v>
          </cell>
          <cell r="L322" t="e">
            <v>#N/A</v>
          </cell>
          <cell r="M322">
            <v>15705.161</v>
          </cell>
          <cell r="N322" t="e">
            <v>#N/A</v>
          </cell>
          <cell r="O322" t="e">
            <v>#N/A</v>
          </cell>
          <cell r="P322" t="e">
            <v>#N/A</v>
          </cell>
          <cell r="R322" t="e">
            <v>#N/A</v>
          </cell>
          <cell r="S322" t="e">
            <v>#N/A</v>
          </cell>
          <cell r="T322" t="e">
            <v>#N/A</v>
          </cell>
          <cell r="U322" t="e">
            <v>#DIV/0!</v>
          </cell>
        </row>
        <row r="323">
          <cell r="A323">
            <v>42718</v>
          </cell>
          <cell r="B323" t="e">
            <v>#N/A</v>
          </cell>
          <cell r="C323">
            <v>15705.161</v>
          </cell>
          <cell r="D323" t="e">
            <v>#N/A</v>
          </cell>
          <cell r="E323" t="e">
            <v>#N/A</v>
          </cell>
          <cell r="F323" t="e">
            <v>#N/A</v>
          </cell>
          <cell r="H323" t="e">
            <v>#N/A</v>
          </cell>
          <cell r="I323" t="e">
            <v>#N/A</v>
          </cell>
          <cell r="K323" t="e">
            <v>#N/A</v>
          </cell>
          <cell r="L323" t="e">
            <v>#N/A</v>
          </cell>
          <cell r="M323">
            <v>15705.161</v>
          </cell>
          <cell r="N323" t="e">
            <v>#N/A</v>
          </cell>
          <cell r="O323" t="e">
            <v>#N/A</v>
          </cell>
          <cell r="P323" t="e">
            <v>#N/A</v>
          </cell>
          <cell r="R323" t="e">
            <v>#N/A</v>
          </cell>
          <cell r="S323" t="e">
            <v>#N/A</v>
          </cell>
          <cell r="T323" t="e">
            <v>#N/A</v>
          </cell>
          <cell r="U323" t="e">
            <v>#DIV/0!</v>
          </cell>
        </row>
        <row r="324">
          <cell r="A324">
            <v>42719</v>
          </cell>
          <cell r="B324" t="e">
            <v>#N/A</v>
          </cell>
          <cell r="C324">
            <v>15705.161</v>
          </cell>
          <cell r="D324" t="e">
            <v>#N/A</v>
          </cell>
          <cell r="E324" t="e">
            <v>#N/A</v>
          </cell>
          <cell r="F324" t="e">
            <v>#N/A</v>
          </cell>
          <cell r="H324" t="e">
            <v>#N/A</v>
          </cell>
          <cell r="I324" t="e">
            <v>#N/A</v>
          </cell>
          <cell r="K324" t="e">
            <v>#N/A</v>
          </cell>
          <cell r="L324" t="e">
            <v>#N/A</v>
          </cell>
          <cell r="M324">
            <v>15705.161</v>
          </cell>
          <cell r="N324" t="e">
            <v>#N/A</v>
          </cell>
          <cell r="O324" t="e">
            <v>#N/A</v>
          </cell>
          <cell r="P324" t="e">
            <v>#N/A</v>
          </cell>
          <cell r="R324" t="e">
            <v>#N/A</v>
          </cell>
          <cell r="S324" t="e">
            <v>#N/A</v>
          </cell>
          <cell r="T324" t="e">
            <v>#N/A</v>
          </cell>
          <cell r="U324" t="e">
            <v>#DIV/0!</v>
          </cell>
        </row>
        <row r="325">
          <cell r="A325">
            <v>42720</v>
          </cell>
          <cell r="B325" t="e">
            <v>#N/A</v>
          </cell>
          <cell r="C325">
            <v>15705.161</v>
          </cell>
          <cell r="D325" t="e">
            <v>#N/A</v>
          </cell>
          <cell r="E325" t="e">
            <v>#N/A</v>
          </cell>
          <cell r="F325" t="e">
            <v>#N/A</v>
          </cell>
          <cell r="H325" t="e">
            <v>#N/A</v>
          </cell>
          <cell r="I325" t="e">
            <v>#N/A</v>
          </cell>
          <cell r="K325" t="e">
            <v>#N/A</v>
          </cell>
          <cell r="L325" t="e">
            <v>#N/A</v>
          </cell>
          <cell r="M325">
            <v>15705.161</v>
          </cell>
          <cell r="N325" t="e">
            <v>#N/A</v>
          </cell>
          <cell r="O325" t="e">
            <v>#N/A</v>
          </cell>
          <cell r="P325" t="e">
            <v>#N/A</v>
          </cell>
          <cell r="R325" t="e">
            <v>#N/A</v>
          </cell>
          <cell r="S325" t="e">
            <v>#N/A</v>
          </cell>
          <cell r="T325" t="e">
            <v>#N/A</v>
          </cell>
          <cell r="U325" t="e">
            <v>#DIV/0!</v>
          </cell>
        </row>
        <row r="326">
          <cell r="A326">
            <v>42723</v>
          </cell>
          <cell r="B326" t="e">
            <v>#N/A</v>
          </cell>
          <cell r="C326">
            <v>15705.161</v>
          </cell>
          <cell r="D326" t="e">
            <v>#N/A</v>
          </cell>
          <cell r="E326" t="e">
            <v>#N/A</v>
          </cell>
          <cell r="F326" t="e">
            <v>#N/A</v>
          </cell>
          <cell r="H326" t="e">
            <v>#N/A</v>
          </cell>
          <cell r="I326" t="e">
            <v>#N/A</v>
          </cell>
          <cell r="K326" t="e">
            <v>#N/A</v>
          </cell>
          <cell r="L326" t="e">
            <v>#N/A</v>
          </cell>
          <cell r="M326">
            <v>15705.161</v>
          </cell>
          <cell r="N326" t="e">
            <v>#N/A</v>
          </cell>
          <cell r="O326" t="e">
            <v>#N/A</v>
          </cell>
          <cell r="P326" t="e">
            <v>#N/A</v>
          </cell>
          <cell r="R326" t="e">
            <v>#N/A</v>
          </cell>
          <cell r="S326" t="e">
            <v>#N/A</v>
          </cell>
          <cell r="T326" t="e">
            <v>#N/A</v>
          </cell>
          <cell r="U326" t="e">
            <v>#DIV/0!</v>
          </cell>
        </row>
        <row r="327">
          <cell r="A327">
            <v>42724</v>
          </cell>
          <cell r="B327" t="e">
            <v>#N/A</v>
          </cell>
          <cell r="C327">
            <v>15705.161</v>
          </cell>
          <cell r="D327" t="e">
            <v>#N/A</v>
          </cell>
          <cell r="E327" t="e">
            <v>#N/A</v>
          </cell>
          <cell r="F327" t="e">
            <v>#N/A</v>
          </cell>
          <cell r="H327" t="e">
            <v>#N/A</v>
          </cell>
          <cell r="I327" t="e">
            <v>#N/A</v>
          </cell>
          <cell r="K327" t="e">
            <v>#N/A</v>
          </cell>
          <cell r="L327" t="e">
            <v>#N/A</v>
          </cell>
          <cell r="M327">
            <v>15705.161</v>
          </cell>
          <cell r="N327" t="e">
            <v>#N/A</v>
          </cell>
          <cell r="O327" t="e">
            <v>#N/A</v>
          </cell>
          <cell r="P327" t="e">
            <v>#N/A</v>
          </cell>
          <cell r="R327" t="e">
            <v>#N/A</v>
          </cell>
          <cell r="S327" t="e">
            <v>#N/A</v>
          </cell>
          <cell r="T327" t="e">
            <v>#N/A</v>
          </cell>
          <cell r="U327" t="e">
            <v>#DIV/0!</v>
          </cell>
        </row>
        <row r="328">
          <cell r="A328">
            <v>42725</v>
          </cell>
          <cell r="B328" t="e">
            <v>#N/A</v>
          </cell>
          <cell r="C328">
            <v>15705.161</v>
          </cell>
          <cell r="D328" t="e">
            <v>#N/A</v>
          </cell>
          <cell r="E328" t="e">
            <v>#N/A</v>
          </cell>
          <cell r="F328" t="e">
            <v>#N/A</v>
          </cell>
          <cell r="H328" t="e">
            <v>#N/A</v>
          </cell>
          <cell r="I328" t="e">
            <v>#N/A</v>
          </cell>
          <cell r="K328" t="e">
            <v>#N/A</v>
          </cell>
          <cell r="L328" t="e">
            <v>#N/A</v>
          </cell>
          <cell r="M328">
            <v>15705.161</v>
          </cell>
          <cell r="N328" t="e">
            <v>#N/A</v>
          </cell>
          <cell r="O328" t="e">
            <v>#N/A</v>
          </cell>
          <cell r="P328" t="e">
            <v>#N/A</v>
          </cell>
          <cell r="R328" t="e">
            <v>#N/A</v>
          </cell>
          <cell r="S328" t="e">
            <v>#N/A</v>
          </cell>
          <cell r="T328" t="e">
            <v>#N/A</v>
          </cell>
          <cell r="U328" t="e">
            <v>#DIV/0!</v>
          </cell>
        </row>
        <row r="329">
          <cell r="A329">
            <v>42726</v>
          </cell>
          <cell r="B329" t="e">
            <v>#N/A</v>
          </cell>
          <cell r="C329">
            <v>15705.161</v>
          </cell>
          <cell r="D329" t="e">
            <v>#N/A</v>
          </cell>
          <cell r="E329" t="e">
            <v>#N/A</v>
          </cell>
          <cell r="F329" t="e">
            <v>#N/A</v>
          </cell>
          <cell r="H329" t="e">
            <v>#N/A</v>
          </cell>
          <cell r="I329" t="e">
            <v>#N/A</v>
          </cell>
          <cell r="K329" t="e">
            <v>#N/A</v>
          </cell>
          <cell r="L329" t="e">
            <v>#N/A</v>
          </cell>
          <cell r="M329">
            <v>15705.161</v>
          </cell>
          <cell r="N329" t="e">
            <v>#N/A</v>
          </cell>
          <cell r="O329" t="e">
            <v>#N/A</v>
          </cell>
          <cell r="P329" t="e">
            <v>#N/A</v>
          </cell>
          <cell r="R329" t="e">
            <v>#N/A</v>
          </cell>
          <cell r="S329" t="e">
            <v>#N/A</v>
          </cell>
          <cell r="T329" t="e">
            <v>#N/A</v>
          </cell>
          <cell r="U329" t="e">
            <v>#DIV/0!</v>
          </cell>
        </row>
        <row r="330">
          <cell r="A330">
            <v>42727</v>
          </cell>
          <cell r="B330" t="e">
            <v>#N/A</v>
          </cell>
          <cell r="C330">
            <v>15705.161</v>
          </cell>
          <cell r="D330" t="e">
            <v>#N/A</v>
          </cell>
          <cell r="E330" t="e">
            <v>#N/A</v>
          </cell>
          <cell r="F330" t="e">
            <v>#N/A</v>
          </cell>
          <cell r="H330" t="e">
            <v>#N/A</v>
          </cell>
          <cell r="I330" t="e">
            <v>#N/A</v>
          </cell>
          <cell r="K330" t="e">
            <v>#N/A</v>
          </cell>
          <cell r="L330" t="e">
            <v>#N/A</v>
          </cell>
          <cell r="M330">
            <v>15705.161</v>
          </cell>
          <cell r="N330" t="e">
            <v>#N/A</v>
          </cell>
          <cell r="O330" t="e">
            <v>#N/A</v>
          </cell>
          <cell r="P330" t="e">
            <v>#N/A</v>
          </cell>
          <cell r="R330" t="e">
            <v>#N/A</v>
          </cell>
          <cell r="S330" t="e">
            <v>#N/A</v>
          </cell>
          <cell r="T330" t="e">
            <v>#N/A</v>
          </cell>
          <cell r="U330" t="e">
            <v>#DIV/0!</v>
          </cell>
        </row>
        <row r="331">
          <cell r="A331">
            <v>42730</v>
          </cell>
          <cell r="B331" t="e">
            <v>#N/A</v>
          </cell>
          <cell r="C331">
            <v>15705.161</v>
          </cell>
          <cell r="D331" t="e">
            <v>#N/A</v>
          </cell>
          <cell r="E331" t="e">
            <v>#N/A</v>
          </cell>
          <cell r="F331" t="e">
            <v>#N/A</v>
          </cell>
          <cell r="H331" t="e">
            <v>#N/A</v>
          </cell>
          <cell r="I331" t="e">
            <v>#N/A</v>
          </cell>
          <cell r="K331" t="e">
            <v>#N/A</v>
          </cell>
          <cell r="L331" t="e">
            <v>#N/A</v>
          </cell>
          <cell r="M331">
            <v>15705.161</v>
          </cell>
          <cell r="N331" t="e">
            <v>#N/A</v>
          </cell>
          <cell r="O331" t="e">
            <v>#N/A</v>
          </cell>
          <cell r="P331" t="e">
            <v>#N/A</v>
          </cell>
          <cell r="R331" t="e">
            <v>#N/A</v>
          </cell>
          <cell r="S331" t="e">
            <v>#N/A</v>
          </cell>
          <cell r="T331" t="e">
            <v>#N/A</v>
          </cell>
          <cell r="U331" t="e">
            <v>#DIV/0!</v>
          </cell>
        </row>
        <row r="332">
          <cell r="A332">
            <v>42731</v>
          </cell>
          <cell r="B332" t="e">
            <v>#N/A</v>
          </cell>
          <cell r="C332">
            <v>15705.161</v>
          </cell>
          <cell r="D332" t="e">
            <v>#N/A</v>
          </cell>
          <cell r="E332" t="e">
            <v>#N/A</v>
          </cell>
          <cell r="F332" t="e">
            <v>#N/A</v>
          </cell>
          <cell r="H332" t="e">
            <v>#N/A</v>
          </cell>
          <cell r="I332" t="e">
            <v>#N/A</v>
          </cell>
          <cell r="K332" t="e">
            <v>#N/A</v>
          </cell>
          <cell r="L332" t="e">
            <v>#N/A</v>
          </cell>
          <cell r="M332">
            <v>15705.161</v>
          </cell>
          <cell r="N332" t="e">
            <v>#N/A</v>
          </cell>
          <cell r="O332" t="e">
            <v>#N/A</v>
          </cell>
          <cell r="P332" t="e">
            <v>#N/A</v>
          </cell>
          <cell r="R332" t="e">
            <v>#N/A</v>
          </cell>
          <cell r="S332" t="e">
            <v>#N/A</v>
          </cell>
          <cell r="T332" t="e">
            <v>#N/A</v>
          </cell>
          <cell r="U332" t="e">
            <v>#DIV/0!</v>
          </cell>
        </row>
        <row r="333">
          <cell r="A333">
            <v>42732</v>
          </cell>
          <cell r="B333" t="e">
            <v>#N/A</v>
          </cell>
          <cell r="C333">
            <v>15705.161</v>
          </cell>
          <cell r="D333" t="e">
            <v>#N/A</v>
          </cell>
          <cell r="E333" t="e">
            <v>#N/A</v>
          </cell>
          <cell r="F333" t="e">
            <v>#N/A</v>
          </cell>
          <cell r="H333" t="e">
            <v>#N/A</v>
          </cell>
          <cell r="I333" t="e">
            <v>#N/A</v>
          </cell>
          <cell r="K333" t="e">
            <v>#N/A</v>
          </cell>
          <cell r="L333" t="e">
            <v>#N/A</v>
          </cell>
          <cell r="M333">
            <v>15705.161</v>
          </cell>
          <cell r="N333" t="e">
            <v>#N/A</v>
          </cell>
          <cell r="O333" t="e">
            <v>#N/A</v>
          </cell>
          <cell r="P333" t="e">
            <v>#N/A</v>
          </cell>
          <cell r="R333" t="e">
            <v>#N/A</v>
          </cell>
          <cell r="S333" t="e">
            <v>#N/A</v>
          </cell>
          <cell r="T333" t="e">
            <v>#N/A</v>
          </cell>
          <cell r="U333" t="e">
            <v>#DIV/0!</v>
          </cell>
        </row>
        <row r="334">
          <cell r="A334">
            <v>42733</v>
          </cell>
          <cell r="B334" t="e">
            <v>#N/A</v>
          </cell>
          <cell r="C334">
            <v>15705.161</v>
          </cell>
          <cell r="D334" t="e">
            <v>#N/A</v>
          </cell>
          <cell r="E334" t="e">
            <v>#N/A</v>
          </cell>
          <cell r="F334" t="e">
            <v>#N/A</v>
          </cell>
          <cell r="H334" t="e">
            <v>#N/A</v>
          </cell>
          <cell r="I334" t="e">
            <v>#N/A</v>
          </cell>
          <cell r="K334" t="e">
            <v>#N/A</v>
          </cell>
          <cell r="L334" t="e">
            <v>#N/A</v>
          </cell>
          <cell r="M334">
            <v>15705.161</v>
          </cell>
          <cell r="N334" t="e">
            <v>#N/A</v>
          </cell>
          <cell r="O334" t="e">
            <v>#N/A</v>
          </cell>
          <cell r="P334" t="e">
            <v>#N/A</v>
          </cell>
          <cell r="R334" t="e">
            <v>#N/A</v>
          </cell>
          <cell r="S334" t="e">
            <v>#N/A</v>
          </cell>
          <cell r="T334" t="e">
            <v>#N/A</v>
          </cell>
          <cell r="U334" t="e">
            <v>#DIV/0!</v>
          </cell>
        </row>
        <row r="335">
          <cell r="A335">
            <v>42734</v>
          </cell>
          <cell r="B335" t="e">
            <v>#N/A</v>
          </cell>
          <cell r="C335">
            <v>15705.161</v>
          </cell>
          <cell r="D335" t="e">
            <v>#N/A</v>
          </cell>
          <cell r="E335" t="e">
            <v>#N/A</v>
          </cell>
          <cell r="F335" t="e">
            <v>#N/A</v>
          </cell>
          <cell r="H335" t="e">
            <v>#N/A</v>
          </cell>
          <cell r="I335" t="e">
            <v>#N/A</v>
          </cell>
          <cell r="K335" t="e">
            <v>#N/A</v>
          </cell>
          <cell r="L335" t="e">
            <v>#N/A</v>
          </cell>
          <cell r="M335">
            <v>15705.161</v>
          </cell>
          <cell r="N335" t="e">
            <v>#N/A</v>
          </cell>
          <cell r="O335" t="e">
            <v>#N/A</v>
          </cell>
          <cell r="P335" t="e">
            <v>#N/A</v>
          </cell>
          <cell r="R335" t="e">
            <v>#N/A</v>
          </cell>
          <cell r="S335" t="e">
            <v>#N/A</v>
          </cell>
          <cell r="T335" t="e">
            <v>#N/A</v>
          </cell>
          <cell r="U335" t="e">
            <v>#DIV/0!</v>
          </cell>
        </row>
        <row r="336">
          <cell r="A336">
            <v>42737</v>
          </cell>
          <cell r="B336" t="e">
            <v>#N/A</v>
          </cell>
          <cell r="C336">
            <v>15705.161</v>
          </cell>
          <cell r="D336" t="e">
            <v>#N/A</v>
          </cell>
          <cell r="E336" t="e">
            <v>#N/A</v>
          </cell>
          <cell r="F336" t="e">
            <v>#N/A</v>
          </cell>
          <cell r="H336" t="e">
            <v>#N/A</v>
          </cell>
          <cell r="I336" t="e">
            <v>#N/A</v>
          </cell>
          <cell r="K336" t="e">
            <v>#N/A</v>
          </cell>
          <cell r="L336" t="e">
            <v>#N/A</v>
          </cell>
          <cell r="M336">
            <v>15705.161</v>
          </cell>
          <cell r="N336" t="e">
            <v>#N/A</v>
          </cell>
          <cell r="O336" t="e">
            <v>#N/A</v>
          </cell>
          <cell r="P336" t="e">
            <v>#N/A</v>
          </cell>
          <cell r="R336" t="e">
            <v>#N/A</v>
          </cell>
          <cell r="S336" t="e">
            <v>#N/A</v>
          </cell>
          <cell r="T336" t="e">
            <v>#N/A</v>
          </cell>
          <cell r="U336" t="e">
            <v>#DIV/0!</v>
          </cell>
        </row>
        <row r="337">
          <cell r="A337">
            <v>42738</v>
          </cell>
          <cell r="B337" t="e">
            <v>#N/A</v>
          </cell>
          <cell r="C337">
            <v>15705.161</v>
          </cell>
          <cell r="D337" t="e">
            <v>#N/A</v>
          </cell>
          <cell r="E337" t="e">
            <v>#N/A</v>
          </cell>
          <cell r="F337" t="e">
            <v>#N/A</v>
          </cell>
          <cell r="H337" t="e">
            <v>#N/A</v>
          </cell>
          <cell r="I337" t="e">
            <v>#N/A</v>
          </cell>
          <cell r="K337" t="e">
            <v>#N/A</v>
          </cell>
          <cell r="L337" t="e">
            <v>#N/A</v>
          </cell>
          <cell r="M337">
            <v>15705.161</v>
          </cell>
          <cell r="N337" t="e">
            <v>#N/A</v>
          </cell>
          <cell r="O337" t="e">
            <v>#N/A</v>
          </cell>
          <cell r="P337" t="e">
            <v>#N/A</v>
          </cell>
          <cell r="R337" t="e">
            <v>#N/A</v>
          </cell>
          <cell r="S337" t="e">
            <v>#N/A</v>
          </cell>
          <cell r="T337" t="e">
            <v>#N/A</v>
          </cell>
          <cell r="U337" t="e">
            <v>#DIV/0!</v>
          </cell>
        </row>
        <row r="338">
          <cell r="A338">
            <v>42739</v>
          </cell>
          <cell r="B338" t="e">
            <v>#N/A</v>
          </cell>
          <cell r="C338">
            <v>15705.161</v>
          </cell>
          <cell r="D338" t="e">
            <v>#N/A</v>
          </cell>
          <cell r="E338" t="e">
            <v>#N/A</v>
          </cell>
          <cell r="F338" t="e">
            <v>#N/A</v>
          </cell>
          <cell r="H338" t="e">
            <v>#N/A</v>
          </cell>
          <cell r="I338" t="e">
            <v>#N/A</v>
          </cell>
          <cell r="K338" t="e">
            <v>#N/A</v>
          </cell>
          <cell r="L338" t="e">
            <v>#N/A</v>
          </cell>
          <cell r="M338">
            <v>15705.161</v>
          </cell>
          <cell r="N338" t="e">
            <v>#N/A</v>
          </cell>
          <cell r="O338" t="e">
            <v>#N/A</v>
          </cell>
          <cell r="P338" t="e">
            <v>#N/A</v>
          </cell>
          <cell r="R338" t="e">
            <v>#N/A</v>
          </cell>
          <cell r="S338" t="e">
            <v>#N/A</v>
          </cell>
          <cell r="T338" t="e">
            <v>#N/A</v>
          </cell>
          <cell r="U338" t="e">
            <v>#DIV/0!</v>
          </cell>
        </row>
        <row r="339">
          <cell r="A339">
            <v>42740</v>
          </cell>
          <cell r="B339" t="e">
            <v>#N/A</v>
          </cell>
          <cell r="C339">
            <v>15705.161</v>
          </cell>
          <cell r="D339" t="e">
            <v>#N/A</v>
          </cell>
          <cell r="E339" t="e">
            <v>#N/A</v>
          </cell>
          <cell r="F339" t="e">
            <v>#N/A</v>
          </cell>
          <cell r="H339" t="e">
            <v>#N/A</v>
          </cell>
          <cell r="I339" t="e">
            <v>#N/A</v>
          </cell>
          <cell r="K339" t="e">
            <v>#N/A</v>
          </cell>
          <cell r="L339" t="e">
            <v>#N/A</v>
          </cell>
          <cell r="M339">
            <v>15705.161</v>
          </cell>
          <cell r="N339" t="e">
            <v>#N/A</v>
          </cell>
          <cell r="O339" t="e">
            <v>#N/A</v>
          </cell>
          <cell r="P339" t="e">
            <v>#N/A</v>
          </cell>
          <cell r="R339" t="e">
            <v>#N/A</v>
          </cell>
          <cell r="S339" t="e">
            <v>#N/A</v>
          </cell>
          <cell r="T339" t="e">
            <v>#N/A</v>
          </cell>
          <cell r="U339" t="e">
            <v>#DIV/0!</v>
          </cell>
        </row>
        <row r="340">
          <cell r="A340">
            <v>42741</v>
          </cell>
          <cell r="B340" t="e">
            <v>#N/A</v>
          </cell>
          <cell r="C340">
            <v>15705.161</v>
          </cell>
          <cell r="D340" t="e">
            <v>#N/A</v>
          </cell>
          <cell r="E340" t="e">
            <v>#N/A</v>
          </cell>
          <cell r="F340" t="e">
            <v>#N/A</v>
          </cell>
          <cell r="H340" t="e">
            <v>#N/A</v>
          </cell>
          <cell r="I340" t="e">
            <v>#N/A</v>
          </cell>
          <cell r="K340" t="e">
            <v>#N/A</v>
          </cell>
          <cell r="L340" t="e">
            <v>#N/A</v>
          </cell>
          <cell r="M340">
            <v>15705.161</v>
          </cell>
          <cell r="N340" t="e">
            <v>#N/A</v>
          </cell>
          <cell r="O340" t="e">
            <v>#N/A</v>
          </cell>
          <cell r="P340" t="e">
            <v>#N/A</v>
          </cell>
          <cell r="R340" t="e">
            <v>#N/A</v>
          </cell>
          <cell r="S340" t="e">
            <v>#N/A</v>
          </cell>
          <cell r="T340" t="e">
            <v>#N/A</v>
          </cell>
          <cell r="U340" t="e">
            <v>#DIV/0!</v>
          </cell>
        </row>
        <row r="341">
          <cell r="A341">
            <v>42744</v>
          </cell>
          <cell r="B341" t="e">
            <v>#N/A</v>
          </cell>
          <cell r="C341">
            <v>15705.161</v>
          </cell>
          <cell r="D341" t="e">
            <v>#N/A</v>
          </cell>
          <cell r="E341" t="e">
            <v>#N/A</v>
          </cell>
          <cell r="F341" t="e">
            <v>#N/A</v>
          </cell>
          <cell r="H341" t="e">
            <v>#N/A</v>
          </cell>
          <cell r="I341" t="e">
            <v>#N/A</v>
          </cell>
          <cell r="K341" t="e">
            <v>#N/A</v>
          </cell>
          <cell r="L341" t="e">
            <v>#N/A</v>
          </cell>
          <cell r="M341">
            <v>15705.161</v>
          </cell>
          <cell r="N341" t="e">
            <v>#N/A</v>
          </cell>
          <cell r="O341" t="e">
            <v>#N/A</v>
          </cell>
          <cell r="P341" t="e">
            <v>#N/A</v>
          </cell>
          <cell r="R341" t="e">
            <v>#N/A</v>
          </cell>
          <cell r="S341" t="e">
            <v>#N/A</v>
          </cell>
          <cell r="T341" t="e">
            <v>#N/A</v>
          </cell>
          <cell r="U341" t="e">
            <v>#DIV/0!</v>
          </cell>
        </row>
        <row r="342">
          <cell r="A342">
            <v>42745</v>
          </cell>
          <cell r="B342" t="e">
            <v>#N/A</v>
          </cell>
          <cell r="C342">
            <v>15705.161</v>
          </cell>
          <cell r="D342" t="e">
            <v>#N/A</v>
          </cell>
          <cell r="E342" t="e">
            <v>#N/A</v>
          </cell>
          <cell r="F342" t="e">
            <v>#N/A</v>
          </cell>
          <cell r="H342" t="e">
            <v>#N/A</v>
          </cell>
          <cell r="I342" t="e">
            <v>#N/A</v>
          </cell>
          <cell r="K342" t="e">
            <v>#N/A</v>
          </cell>
          <cell r="L342" t="e">
            <v>#N/A</v>
          </cell>
          <cell r="M342">
            <v>15705.161</v>
          </cell>
          <cell r="N342" t="e">
            <v>#N/A</v>
          </cell>
          <cell r="O342" t="e">
            <v>#N/A</v>
          </cell>
          <cell r="P342" t="e">
            <v>#N/A</v>
          </cell>
          <cell r="R342" t="e">
            <v>#N/A</v>
          </cell>
          <cell r="S342" t="e">
            <v>#N/A</v>
          </cell>
          <cell r="T342" t="e">
            <v>#N/A</v>
          </cell>
          <cell r="U342" t="e">
            <v>#DIV/0!</v>
          </cell>
        </row>
        <row r="343">
          <cell r="A343">
            <v>42746</v>
          </cell>
          <cell r="B343" t="e">
            <v>#N/A</v>
          </cell>
          <cell r="C343">
            <v>15705.161</v>
          </cell>
          <cell r="D343" t="e">
            <v>#N/A</v>
          </cell>
          <cell r="E343" t="e">
            <v>#N/A</v>
          </cell>
          <cell r="F343" t="e">
            <v>#N/A</v>
          </cell>
          <cell r="H343" t="e">
            <v>#N/A</v>
          </cell>
          <cell r="I343" t="e">
            <v>#N/A</v>
          </cell>
          <cell r="K343" t="e">
            <v>#N/A</v>
          </cell>
          <cell r="L343" t="e">
            <v>#N/A</v>
          </cell>
          <cell r="M343">
            <v>15705.161</v>
          </cell>
          <cell r="N343" t="e">
            <v>#N/A</v>
          </cell>
          <cell r="O343" t="e">
            <v>#N/A</v>
          </cell>
          <cell r="P343" t="e">
            <v>#N/A</v>
          </cell>
          <cell r="R343" t="e">
            <v>#N/A</v>
          </cell>
          <cell r="S343" t="e">
            <v>#N/A</v>
          </cell>
          <cell r="T343" t="e">
            <v>#N/A</v>
          </cell>
          <cell r="U343" t="e">
            <v>#DIV/0!</v>
          </cell>
        </row>
        <row r="344">
          <cell r="A344">
            <v>42747</v>
          </cell>
          <cell r="B344" t="e">
            <v>#N/A</v>
          </cell>
          <cell r="C344">
            <v>15705.161</v>
          </cell>
          <cell r="D344" t="e">
            <v>#N/A</v>
          </cell>
          <cell r="E344" t="e">
            <v>#N/A</v>
          </cell>
          <cell r="F344" t="e">
            <v>#N/A</v>
          </cell>
          <cell r="H344" t="e">
            <v>#N/A</v>
          </cell>
          <cell r="I344" t="e">
            <v>#N/A</v>
          </cell>
          <cell r="K344" t="e">
            <v>#N/A</v>
          </cell>
          <cell r="L344" t="e">
            <v>#N/A</v>
          </cell>
          <cell r="M344">
            <v>15705.161</v>
          </cell>
          <cell r="N344" t="e">
            <v>#N/A</v>
          </cell>
          <cell r="O344" t="e">
            <v>#N/A</v>
          </cell>
          <cell r="P344" t="e">
            <v>#N/A</v>
          </cell>
          <cell r="R344" t="e">
            <v>#N/A</v>
          </cell>
          <cell r="S344" t="e">
            <v>#N/A</v>
          </cell>
          <cell r="T344" t="e">
            <v>#N/A</v>
          </cell>
          <cell r="U344" t="e">
            <v>#DIV/0!</v>
          </cell>
        </row>
        <row r="345">
          <cell r="A345">
            <v>42748</v>
          </cell>
          <cell r="B345" t="e">
            <v>#N/A</v>
          </cell>
          <cell r="C345">
            <v>15705.161</v>
          </cell>
          <cell r="D345" t="e">
            <v>#N/A</v>
          </cell>
          <cell r="E345" t="e">
            <v>#N/A</v>
          </cell>
          <cell r="F345" t="e">
            <v>#N/A</v>
          </cell>
          <cell r="H345" t="e">
            <v>#N/A</v>
          </cell>
          <cell r="I345" t="e">
            <v>#N/A</v>
          </cell>
          <cell r="K345" t="e">
            <v>#N/A</v>
          </cell>
          <cell r="L345" t="e">
            <v>#N/A</v>
          </cell>
          <cell r="M345">
            <v>15705.161</v>
          </cell>
          <cell r="N345" t="e">
            <v>#N/A</v>
          </cell>
          <cell r="O345" t="e">
            <v>#N/A</v>
          </cell>
          <cell r="P345" t="e">
            <v>#N/A</v>
          </cell>
          <cell r="R345" t="e">
            <v>#N/A</v>
          </cell>
          <cell r="S345" t="e">
            <v>#N/A</v>
          </cell>
          <cell r="T345" t="e">
            <v>#N/A</v>
          </cell>
          <cell r="U345" t="e">
            <v>#DIV/0!</v>
          </cell>
        </row>
        <row r="346">
          <cell r="A346">
            <v>42751</v>
          </cell>
          <cell r="B346" t="e">
            <v>#N/A</v>
          </cell>
          <cell r="C346">
            <v>15705.161</v>
          </cell>
          <cell r="D346" t="e">
            <v>#N/A</v>
          </cell>
          <cell r="E346" t="e">
            <v>#N/A</v>
          </cell>
          <cell r="F346" t="e">
            <v>#N/A</v>
          </cell>
          <cell r="H346" t="e">
            <v>#N/A</v>
          </cell>
          <cell r="I346" t="e">
            <v>#N/A</v>
          </cell>
          <cell r="K346" t="e">
            <v>#N/A</v>
          </cell>
          <cell r="L346" t="e">
            <v>#N/A</v>
          </cell>
          <cell r="M346">
            <v>15705.161</v>
          </cell>
          <cell r="N346" t="e">
            <v>#N/A</v>
          </cell>
          <cell r="O346" t="e">
            <v>#N/A</v>
          </cell>
          <cell r="P346" t="e">
            <v>#N/A</v>
          </cell>
          <cell r="R346" t="e">
            <v>#N/A</v>
          </cell>
          <cell r="S346" t="e">
            <v>#N/A</v>
          </cell>
          <cell r="T346" t="e">
            <v>#N/A</v>
          </cell>
          <cell r="U346" t="e">
            <v>#DIV/0!</v>
          </cell>
        </row>
        <row r="347">
          <cell r="A347">
            <v>42752</v>
          </cell>
          <cell r="B347" t="e">
            <v>#N/A</v>
          </cell>
          <cell r="C347">
            <v>15705.161</v>
          </cell>
          <cell r="D347" t="e">
            <v>#N/A</v>
          </cell>
          <cell r="E347" t="e">
            <v>#N/A</v>
          </cell>
          <cell r="F347" t="e">
            <v>#N/A</v>
          </cell>
          <cell r="H347" t="e">
            <v>#N/A</v>
          </cell>
          <cell r="I347" t="e">
            <v>#N/A</v>
          </cell>
          <cell r="K347" t="e">
            <v>#N/A</v>
          </cell>
          <cell r="L347" t="e">
            <v>#N/A</v>
          </cell>
          <cell r="M347">
            <v>15705.161</v>
          </cell>
          <cell r="N347" t="e">
            <v>#N/A</v>
          </cell>
          <cell r="O347" t="e">
            <v>#N/A</v>
          </cell>
          <cell r="P347" t="e">
            <v>#N/A</v>
          </cell>
          <cell r="R347" t="e">
            <v>#N/A</v>
          </cell>
          <cell r="S347" t="e">
            <v>#N/A</v>
          </cell>
          <cell r="T347" t="e">
            <v>#N/A</v>
          </cell>
          <cell r="U347" t="e">
            <v>#DIV/0!</v>
          </cell>
        </row>
        <row r="348">
          <cell r="A348">
            <v>42753</v>
          </cell>
          <cell r="B348" t="e">
            <v>#N/A</v>
          </cell>
          <cell r="C348">
            <v>15705.161</v>
          </cell>
          <cell r="D348" t="e">
            <v>#N/A</v>
          </cell>
          <cell r="E348" t="e">
            <v>#N/A</v>
          </cell>
          <cell r="F348" t="e">
            <v>#N/A</v>
          </cell>
          <cell r="H348" t="e">
            <v>#N/A</v>
          </cell>
          <cell r="I348" t="e">
            <v>#N/A</v>
          </cell>
          <cell r="K348" t="e">
            <v>#N/A</v>
          </cell>
          <cell r="L348" t="e">
            <v>#N/A</v>
          </cell>
          <cell r="M348">
            <v>15705.161</v>
          </cell>
          <cell r="N348" t="e">
            <v>#N/A</v>
          </cell>
          <cell r="O348" t="e">
            <v>#N/A</v>
          </cell>
          <cell r="P348" t="e">
            <v>#N/A</v>
          </cell>
          <cell r="R348" t="e">
            <v>#N/A</v>
          </cell>
          <cell r="S348" t="e">
            <v>#N/A</v>
          </cell>
          <cell r="T348" t="e">
            <v>#N/A</v>
          </cell>
          <cell r="U348" t="e">
            <v>#DIV/0!</v>
          </cell>
        </row>
        <row r="349">
          <cell r="A349">
            <v>42754</v>
          </cell>
          <cell r="B349" t="e">
            <v>#N/A</v>
          </cell>
          <cell r="C349">
            <v>15705.161</v>
          </cell>
          <cell r="D349" t="e">
            <v>#N/A</v>
          </cell>
          <cell r="E349" t="e">
            <v>#N/A</v>
          </cell>
          <cell r="F349" t="e">
            <v>#N/A</v>
          </cell>
          <cell r="H349" t="e">
            <v>#N/A</v>
          </cell>
          <cell r="I349" t="e">
            <v>#N/A</v>
          </cell>
          <cell r="K349" t="e">
            <v>#N/A</v>
          </cell>
          <cell r="L349" t="e">
            <v>#N/A</v>
          </cell>
          <cell r="M349">
            <v>15705.161</v>
          </cell>
          <cell r="N349" t="e">
            <v>#N/A</v>
          </cell>
          <cell r="O349" t="e">
            <v>#N/A</v>
          </cell>
          <cell r="P349" t="e">
            <v>#N/A</v>
          </cell>
          <cell r="R349" t="e">
            <v>#N/A</v>
          </cell>
          <cell r="S349" t="e">
            <v>#N/A</v>
          </cell>
          <cell r="T349" t="e">
            <v>#N/A</v>
          </cell>
          <cell r="U349" t="e">
            <v>#DIV/0!</v>
          </cell>
        </row>
        <row r="350">
          <cell r="A350">
            <v>42755</v>
          </cell>
          <cell r="B350" t="e">
            <v>#N/A</v>
          </cell>
          <cell r="C350">
            <v>15705.161</v>
          </cell>
          <cell r="D350" t="e">
            <v>#N/A</v>
          </cell>
          <cell r="E350" t="e">
            <v>#N/A</v>
          </cell>
          <cell r="F350" t="e">
            <v>#N/A</v>
          </cell>
          <cell r="H350" t="e">
            <v>#N/A</v>
          </cell>
          <cell r="I350" t="e">
            <v>#N/A</v>
          </cell>
          <cell r="K350" t="e">
            <v>#N/A</v>
          </cell>
          <cell r="L350" t="e">
            <v>#N/A</v>
          </cell>
          <cell r="M350">
            <v>15705.161</v>
          </cell>
          <cell r="N350" t="e">
            <v>#N/A</v>
          </cell>
          <cell r="O350" t="e">
            <v>#N/A</v>
          </cell>
          <cell r="P350" t="e">
            <v>#N/A</v>
          </cell>
          <cell r="R350" t="e">
            <v>#N/A</v>
          </cell>
          <cell r="S350" t="e">
            <v>#N/A</v>
          </cell>
          <cell r="T350" t="e">
            <v>#N/A</v>
          </cell>
          <cell r="U350" t="e">
            <v>#DIV/0!</v>
          </cell>
        </row>
        <row r="351">
          <cell r="A351">
            <v>42758</v>
          </cell>
          <cell r="B351" t="e">
            <v>#N/A</v>
          </cell>
          <cell r="C351">
            <v>15705.161</v>
          </cell>
          <cell r="D351" t="e">
            <v>#N/A</v>
          </cell>
          <cell r="E351" t="e">
            <v>#N/A</v>
          </cell>
          <cell r="F351" t="e">
            <v>#N/A</v>
          </cell>
          <cell r="H351" t="e">
            <v>#N/A</v>
          </cell>
          <cell r="I351" t="e">
            <v>#N/A</v>
          </cell>
          <cell r="K351" t="e">
            <v>#N/A</v>
          </cell>
          <cell r="L351" t="e">
            <v>#N/A</v>
          </cell>
          <cell r="M351">
            <v>15705.161</v>
          </cell>
          <cell r="N351" t="e">
            <v>#N/A</v>
          </cell>
          <cell r="O351" t="e">
            <v>#N/A</v>
          </cell>
          <cell r="P351" t="e">
            <v>#N/A</v>
          </cell>
          <cell r="R351" t="e">
            <v>#N/A</v>
          </cell>
          <cell r="S351" t="e">
            <v>#N/A</v>
          </cell>
          <cell r="T351" t="e">
            <v>#N/A</v>
          </cell>
          <cell r="U351" t="e">
            <v>#DIV/0!</v>
          </cell>
        </row>
        <row r="352">
          <cell r="A352">
            <v>42759</v>
          </cell>
          <cell r="B352" t="e">
            <v>#N/A</v>
          </cell>
          <cell r="C352">
            <v>15705.161</v>
          </cell>
          <cell r="D352" t="e">
            <v>#N/A</v>
          </cell>
          <cell r="E352" t="e">
            <v>#N/A</v>
          </cell>
          <cell r="F352" t="e">
            <v>#N/A</v>
          </cell>
          <cell r="H352" t="e">
            <v>#N/A</v>
          </cell>
          <cell r="I352" t="e">
            <v>#N/A</v>
          </cell>
          <cell r="K352" t="e">
            <v>#N/A</v>
          </cell>
          <cell r="L352" t="e">
            <v>#N/A</v>
          </cell>
          <cell r="M352">
            <v>15705.161</v>
          </cell>
          <cell r="N352" t="e">
            <v>#N/A</v>
          </cell>
          <cell r="O352" t="e">
            <v>#N/A</v>
          </cell>
          <cell r="P352" t="e">
            <v>#N/A</v>
          </cell>
          <cell r="R352" t="e">
            <v>#N/A</v>
          </cell>
          <cell r="S352" t="e">
            <v>#N/A</v>
          </cell>
          <cell r="T352" t="e">
            <v>#N/A</v>
          </cell>
          <cell r="U352" t="e">
            <v>#DIV/0!</v>
          </cell>
        </row>
        <row r="353">
          <cell r="A353">
            <v>42760</v>
          </cell>
          <cell r="B353" t="e">
            <v>#N/A</v>
          </cell>
          <cell r="C353">
            <v>15705.161</v>
          </cell>
          <cell r="D353" t="e">
            <v>#N/A</v>
          </cell>
          <cell r="E353" t="e">
            <v>#N/A</v>
          </cell>
          <cell r="F353" t="e">
            <v>#N/A</v>
          </cell>
          <cell r="H353" t="e">
            <v>#N/A</v>
          </cell>
          <cell r="I353" t="e">
            <v>#N/A</v>
          </cell>
          <cell r="K353" t="e">
            <v>#N/A</v>
          </cell>
          <cell r="L353" t="e">
            <v>#N/A</v>
          </cell>
          <cell r="M353">
            <v>15705.161</v>
          </cell>
          <cell r="N353" t="e">
            <v>#N/A</v>
          </cell>
          <cell r="O353" t="e">
            <v>#N/A</v>
          </cell>
          <cell r="P353" t="e">
            <v>#N/A</v>
          </cell>
          <cell r="R353" t="e">
            <v>#N/A</v>
          </cell>
          <cell r="S353" t="e">
            <v>#N/A</v>
          </cell>
          <cell r="T353" t="e">
            <v>#N/A</v>
          </cell>
          <cell r="U353" t="e">
            <v>#DIV/0!</v>
          </cell>
        </row>
        <row r="354">
          <cell r="A354">
            <v>42761</v>
          </cell>
          <cell r="B354" t="e">
            <v>#N/A</v>
          </cell>
          <cell r="C354">
            <v>15705.161</v>
          </cell>
          <cell r="D354" t="e">
            <v>#N/A</v>
          </cell>
          <cell r="E354" t="e">
            <v>#N/A</v>
          </cell>
          <cell r="F354" t="e">
            <v>#N/A</v>
          </cell>
          <cell r="H354" t="e">
            <v>#N/A</v>
          </cell>
          <cell r="I354" t="e">
            <v>#N/A</v>
          </cell>
          <cell r="K354" t="e">
            <v>#N/A</v>
          </cell>
          <cell r="L354" t="e">
            <v>#N/A</v>
          </cell>
          <cell r="M354">
            <v>15705.161</v>
          </cell>
          <cell r="N354" t="e">
            <v>#N/A</v>
          </cell>
          <cell r="O354" t="e">
            <v>#N/A</v>
          </cell>
          <cell r="P354" t="e">
            <v>#N/A</v>
          </cell>
          <cell r="R354" t="e">
            <v>#N/A</v>
          </cell>
          <cell r="S354" t="e">
            <v>#N/A</v>
          </cell>
          <cell r="T354" t="e">
            <v>#N/A</v>
          </cell>
          <cell r="U354" t="e">
            <v>#DIV/0!</v>
          </cell>
        </row>
        <row r="355">
          <cell r="A355">
            <v>42762</v>
          </cell>
          <cell r="B355" t="e">
            <v>#N/A</v>
          </cell>
          <cell r="C355">
            <v>15705.161</v>
          </cell>
          <cell r="D355" t="e">
            <v>#N/A</v>
          </cell>
          <cell r="E355" t="e">
            <v>#N/A</v>
          </cell>
          <cell r="F355" t="e">
            <v>#N/A</v>
          </cell>
          <cell r="H355" t="e">
            <v>#N/A</v>
          </cell>
          <cell r="I355" t="e">
            <v>#N/A</v>
          </cell>
          <cell r="K355" t="e">
            <v>#N/A</v>
          </cell>
          <cell r="L355" t="e">
            <v>#N/A</v>
          </cell>
          <cell r="M355">
            <v>15705.161</v>
          </cell>
          <cell r="N355" t="e">
            <v>#N/A</v>
          </cell>
          <cell r="O355" t="e">
            <v>#N/A</v>
          </cell>
          <cell r="P355" t="e">
            <v>#N/A</v>
          </cell>
          <cell r="R355" t="e">
            <v>#N/A</v>
          </cell>
          <cell r="S355" t="e">
            <v>#N/A</v>
          </cell>
          <cell r="T355" t="e">
            <v>#N/A</v>
          </cell>
          <cell r="U355" t="e">
            <v>#DIV/0!</v>
          </cell>
        </row>
        <row r="356">
          <cell r="A356">
            <v>42765</v>
          </cell>
          <cell r="B356" t="e">
            <v>#N/A</v>
          </cell>
          <cell r="C356">
            <v>15705.161</v>
          </cell>
          <cell r="D356" t="e">
            <v>#N/A</v>
          </cell>
          <cell r="E356" t="e">
            <v>#N/A</v>
          </cell>
          <cell r="F356" t="e">
            <v>#N/A</v>
          </cell>
          <cell r="H356" t="e">
            <v>#N/A</v>
          </cell>
          <cell r="I356" t="e">
            <v>#N/A</v>
          </cell>
          <cell r="K356" t="e">
            <v>#N/A</v>
          </cell>
          <cell r="L356" t="e">
            <v>#N/A</v>
          </cell>
          <cell r="M356">
            <v>15705.161</v>
          </cell>
          <cell r="N356" t="e">
            <v>#N/A</v>
          </cell>
          <cell r="O356" t="e">
            <v>#N/A</v>
          </cell>
          <cell r="P356" t="e">
            <v>#N/A</v>
          </cell>
          <cell r="R356" t="e">
            <v>#N/A</v>
          </cell>
          <cell r="S356" t="e">
            <v>#N/A</v>
          </cell>
          <cell r="T356" t="e">
            <v>#N/A</v>
          </cell>
          <cell r="U356" t="e">
            <v>#DIV/0!</v>
          </cell>
        </row>
        <row r="357">
          <cell r="A357">
            <v>42766</v>
          </cell>
          <cell r="B357" t="e">
            <v>#N/A</v>
          </cell>
          <cell r="C357">
            <v>15705.161</v>
          </cell>
          <cell r="D357" t="e">
            <v>#N/A</v>
          </cell>
          <cell r="E357" t="e">
            <v>#N/A</v>
          </cell>
          <cell r="F357" t="e">
            <v>#N/A</v>
          </cell>
          <cell r="H357" t="e">
            <v>#N/A</v>
          </cell>
          <cell r="I357" t="e">
            <v>#N/A</v>
          </cell>
          <cell r="K357" t="e">
            <v>#N/A</v>
          </cell>
          <cell r="L357" t="e">
            <v>#N/A</v>
          </cell>
          <cell r="M357">
            <v>15705.161</v>
          </cell>
          <cell r="N357" t="e">
            <v>#N/A</v>
          </cell>
          <cell r="O357" t="e">
            <v>#N/A</v>
          </cell>
          <cell r="P357" t="e">
            <v>#N/A</v>
          </cell>
          <cell r="R357" t="e">
            <v>#N/A</v>
          </cell>
          <cell r="S357" t="e">
            <v>#N/A</v>
          </cell>
          <cell r="T357" t="e">
            <v>#N/A</v>
          </cell>
          <cell r="U357" t="e">
            <v>#DIV/0!</v>
          </cell>
        </row>
        <row r="358">
          <cell r="A358">
            <v>42767</v>
          </cell>
          <cell r="B358" t="e">
            <v>#N/A</v>
          </cell>
          <cell r="C358">
            <v>15705.161</v>
          </cell>
          <cell r="D358" t="e">
            <v>#N/A</v>
          </cell>
          <cell r="E358" t="e">
            <v>#N/A</v>
          </cell>
          <cell r="F358" t="e">
            <v>#N/A</v>
          </cell>
          <cell r="H358" t="e">
            <v>#N/A</v>
          </cell>
          <cell r="I358" t="e">
            <v>#N/A</v>
          </cell>
          <cell r="K358" t="e">
            <v>#N/A</v>
          </cell>
          <cell r="L358" t="e">
            <v>#N/A</v>
          </cell>
          <cell r="M358">
            <v>15705.161</v>
          </cell>
          <cell r="N358" t="e">
            <v>#N/A</v>
          </cell>
          <cell r="O358" t="e">
            <v>#N/A</v>
          </cell>
          <cell r="P358" t="e">
            <v>#N/A</v>
          </cell>
          <cell r="R358" t="e">
            <v>#N/A</v>
          </cell>
          <cell r="S358" t="e">
            <v>#N/A</v>
          </cell>
          <cell r="T358" t="e">
            <v>#N/A</v>
          </cell>
          <cell r="U358" t="e">
            <v>#DIV/0!</v>
          </cell>
        </row>
        <row r="359">
          <cell r="A359">
            <v>42768</v>
          </cell>
          <cell r="B359" t="e">
            <v>#N/A</v>
          </cell>
          <cell r="C359">
            <v>15705.161</v>
          </cell>
          <cell r="D359" t="e">
            <v>#N/A</v>
          </cell>
          <cell r="E359" t="e">
            <v>#N/A</v>
          </cell>
          <cell r="F359" t="e">
            <v>#N/A</v>
          </cell>
          <cell r="H359" t="e">
            <v>#N/A</v>
          </cell>
          <cell r="I359" t="e">
            <v>#N/A</v>
          </cell>
          <cell r="K359" t="e">
            <v>#N/A</v>
          </cell>
          <cell r="L359" t="e">
            <v>#N/A</v>
          </cell>
          <cell r="M359">
            <v>15705.161</v>
          </cell>
          <cell r="N359" t="e">
            <v>#N/A</v>
          </cell>
          <cell r="O359" t="e">
            <v>#N/A</v>
          </cell>
          <cell r="P359" t="e">
            <v>#N/A</v>
          </cell>
          <cell r="R359" t="e">
            <v>#N/A</v>
          </cell>
          <cell r="S359" t="e">
            <v>#N/A</v>
          </cell>
          <cell r="T359" t="e">
            <v>#N/A</v>
          </cell>
          <cell r="U359" t="e">
            <v>#DIV/0!</v>
          </cell>
        </row>
        <row r="360">
          <cell r="A360">
            <v>42769</v>
          </cell>
          <cell r="B360" t="e">
            <v>#N/A</v>
          </cell>
          <cell r="C360">
            <v>15705.161</v>
          </cell>
          <cell r="D360" t="e">
            <v>#N/A</v>
          </cell>
          <cell r="E360" t="e">
            <v>#N/A</v>
          </cell>
          <cell r="F360" t="e">
            <v>#N/A</v>
          </cell>
          <cell r="H360" t="e">
            <v>#N/A</v>
          </cell>
          <cell r="I360" t="e">
            <v>#N/A</v>
          </cell>
          <cell r="K360" t="e">
            <v>#N/A</v>
          </cell>
          <cell r="L360" t="e">
            <v>#N/A</v>
          </cell>
          <cell r="M360">
            <v>15705.161</v>
          </cell>
          <cell r="N360" t="e">
            <v>#N/A</v>
          </cell>
          <cell r="O360" t="e">
            <v>#N/A</v>
          </cell>
          <cell r="P360" t="e">
            <v>#N/A</v>
          </cell>
          <cell r="R360" t="e">
            <v>#N/A</v>
          </cell>
          <cell r="S360" t="e">
            <v>#N/A</v>
          </cell>
          <cell r="T360" t="e">
            <v>#N/A</v>
          </cell>
          <cell r="U360" t="e">
            <v>#DIV/0!</v>
          </cell>
        </row>
        <row r="361">
          <cell r="A361">
            <v>42772</v>
          </cell>
          <cell r="B361" t="e">
            <v>#N/A</v>
          </cell>
          <cell r="C361">
            <v>15705.161</v>
          </cell>
          <cell r="D361" t="e">
            <v>#N/A</v>
          </cell>
          <cell r="E361" t="e">
            <v>#N/A</v>
          </cell>
          <cell r="F361" t="e">
            <v>#N/A</v>
          </cell>
          <cell r="H361" t="e">
            <v>#N/A</v>
          </cell>
          <cell r="I361" t="e">
            <v>#N/A</v>
          </cell>
          <cell r="K361" t="e">
            <v>#N/A</v>
          </cell>
          <cell r="L361" t="e">
            <v>#N/A</v>
          </cell>
          <cell r="M361">
            <v>15705.161</v>
          </cell>
          <cell r="N361" t="e">
            <v>#N/A</v>
          </cell>
          <cell r="O361" t="e">
            <v>#N/A</v>
          </cell>
          <cell r="P361" t="e">
            <v>#N/A</v>
          </cell>
          <cell r="R361" t="e">
            <v>#N/A</v>
          </cell>
          <cell r="S361" t="e">
            <v>#N/A</v>
          </cell>
          <cell r="T361" t="e">
            <v>#N/A</v>
          </cell>
          <cell r="U361" t="e">
            <v>#DIV/0!</v>
          </cell>
        </row>
        <row r="362">
          <cell r="A362">
            <v>42773</v>
          </cell>
          <cell r="B362" t="e">
            <v>#N/A</v>
          </cell>
          <cell r="C362">
            <v>15705.161</v>
          </cell>
          <cell r="D362" t="e">
            <v>#N/A</v>
          </cell>
          <cell r="E362" t="e">
            <v>#N/A</v>
          </cell>
          <cell r="F362" t="e">
            <v>#N/A</v>
          </cell>
          <cell r="H362" t="e">
            <v>#N/A</v>
          </cell>
          <cell r="I362" t="e">
            <v>#N/A</v>
          </cell>
          <cell r="K362" t="e">
            <v>#N/A</v>
          </cell>
          <cell r="L362" t="e">
            <v>#N/A</v>
          </cell>
          <cell r="M362">
            <v>15705.161</v>
          </cell>
          <cell r="N362" t="e">
            <v>#N/A</v>
          </cell>
          <cell r="O362" t="e">
            <v>#N/A</v>
          </cell>
          <cell r="P362" t="e">
            <v>#N/A</v>
          </cell>
          <cell r="R362" t="e">
            <v>#N/A</v>
          </cell>
          <cell r="S362" t="e">
            <v>#N/A</v>
          </cell>
          <cell r="T362" t="e">
            <v>#N/A</v>
          </cell>
          <cell r="U362" t="e">
            <v>#DIV/0!</v>
          </cell>
        </row>
        <row r="363">
          <cell r="A363">
            <v>42774</v>
          </cell>
          <cell r="B363" t="e">
            <v>#N/A</v>
          </cell>
          <cell r="C363">
            <v>15705.161</v>
          </cell>
          <cell r="D363" t="e">
            <v>#N/A</v>
          </cell>
          <cell r="E363" t="e">
            <v>#N/A</v>
          </cell>
          <cell r="F363" t="e">
            <v>#N/A</v>
          </cell>
          <cell r="H363" t="e">
            <v>#N/A</v>
          </cell>
          <cell r="I363" t="e">
            <v>#N/A</v>
          </cell>
          <cell r="K363" t="e">
            <v>#N/A</v>
          </cell>
          <cell r="L363" t="e">
            <v>#N/A</v>
          </cell>
          <cell r="M363">
            <v>15705.161</v>
          </cell>
          <cell r="N363" t="e">
            <v>#N/A</v>
          </cell>
          <cell r="O363" t="e">
            <v>#N/A</v>
          </cell>
          <cell r="P363" t="e">
            <v>#N/A</v>
          </cell>
          <cell r="R363" t="e">
            <v>#N/A</v>
          </cell>
          <cell r="S363" t="e">
            <v>#N/A</v>
          </cell>
          <cell r="T363" t="e">
            <v>#N/A</v>
          </cell>
          <cell r="U363" t="e">
            <v>#DIV/0!</v>
          </cell>
        </row>
        <row r="364">
          <cell r="A364">
            <v>42775</v>
          </cell>
          <cell r="B364" t="e">
            <v>#N/A</v>
          </cell>
          <cell r="C364">
            <v>15705.161</v>
          </cell>
          <cell r="D364" t="e">
            <v>#N/A</v>
          </cell>
          <cell r="E364" t="e">
            <v>#N/A</v>
          </cell>
          <cell r="F364" t="e">
            <v>#N/A</v>
          </cell>
          <cell r="H364" t="e">
            <v>#N/A</v>
          </cell>
          <cell r="I364" t="e">
            <v>#N/A</v>
          </cell>
          <cell r="K364" t="e">
            <v>#N/A</v>
          </cell>
          <cell r="L364" t="e">
            <v>#N/A</v>
          </cell>
          <cell r="M364">
            <v>15705.161</v>
          </cell>
          <cell r="N364" t="e">
            <v>#N/A</v>
          </cell>
          <cell r="O364" t="e">
            <v>#N/A</v>
          </cell>
          <cell r="P364" t="e">
            <v>#N/A</v>
          </cell>
          <cell r="R364" t="e">
            <v>#N/A</v>
          </cell>
          <cell r="S364" t="e">
            <v>#N/A</v>
          </cell>
          <cell r="T364" t="e">
            <v>#N/A</v>
          </cell>
          <cell r="U364" t="e">
            <v>#DIV/0!</v>
          </cell>
        </row>
        <row r="365">
          <cell r="A365">
            <v>42776</v>
          </cell>
          <cell r="B365" t="e">
            <v>#N/A</v>
          </cell>
          <cell r="C365">
            <v>15705.161</v>
          </cell>
          <cell r="D365" t="e">
            <v>#N/A</v>
          </cell>
          <cell r="E365" t="e">
            <v>#N/A</v>
          </cell>
          <cell r="F365" t="e">
            <v>#N/A</v>
          </cell>
          <cell r="H365" t="e">
            <v>#N/A</v>
          </cell>
          <cell r="I365" t="e">
            <v>#N/A</v>
          </cell>
          <cell r="K365" t="e">
            <v>#N/A</v>
          </cell>
          <cell r="L365" t="e">
            <v>#N/A</v>
          </cell>
          <cell r="M365">
            <v>15705.161</v>
          </cell>
          <cell r="N365" t="e">
            <v>#N/A</v>
          </cell>
          <cell r="O365" t="e">
            <v>#N/A</v>
          </cell>
          <cell r="P365" t="e">
            <v>#N/A</v>
          </cell>
          <cell r="R365" t="e">
            <v>#N/A</v>
          </cell>
          <cell r="S365" t="e">
            <v>#N/A</v>
          </cell>
          <cell r="T365" t="e">
            <v>#N/A</v>
          </cell>
          <cell r="U365" t="e">
            <v>#DIV/0!</v>
          </cell>
        </row>
        <row r="366">
          <cell r="A366">
            <v>42779</v>
          </cell>
          <cell r="B366" t="e">
            <v>#N/A</v>
          </cell>
          <cell r="C366">
            <v>15705.161</v>
          </cell>
          <cell r="D366" t="e">
            <v>#N/A</v>
          </cell>
          <cell r="E366" t="e">
            <v>#N/A</v>
          </cell>
          <cell r="F366" t="e">
            <v>#N/A</v>
          </cell>
          <cell r="H366" t="e">
            <v>#N/A</v>
          </cell>
          <cell r="I366" t="e">
            <v>#N/A</v>
          </cell>
          <cell r="K366" t="e">
            <v>#N/A</v>
          </cell>
          <cell r="L366" t="e">
            <v>#N/A</v>
          </cell>
          <cell r="M366">
            <v>15705.161</v>
          </cell>
          <cell r="N366" t="e">
            <v>#N/A</v>
          </cell>
          <cell r="O366" t="e">
            <v>#N/A</v>
          </cell>
          <cell r="P366" t="e">
            <v>#N/A</v>
          </cell>
          <cell r="R366" t="e">
            <v>#N/A</v>
          </cell>
          <cell r="S366" t="e">
            <v>#N/A</v>
          </cell>
          <cell r="T366" t="e">
            <v>#N/A</v>
          </cell>
          <cell r="U366" t="e">
            <v>#DIV/0!</v>
          </cell>
        </row>
        <row r="367">
          <cell r="A367">
            <v>42780</v>
          </cell>
          <cell r="B367" t="e">
            <v>#N/A</v>
          </cell>
          <cell r="C367">
            <v>15705.161</v>
          </cell>
          <cell r="D367" t="e">
            <v>#N/A</v>
          </cell>
          <cell r="E367" t="e">
            <v>#N/A</v>
          </cell>
          <cell r="F367" t="e">
            <v>#N/A</v>
          </cell>
          <cell r="H367" t="e">
            <v>#N/A</v>
          </cell>
          <cell r="I367" t="e">
            <v>#N/A</v>
          </cell>
          <cell r="K367" t="e">
            <v>#N/A</v>
          </cell>
          <cell r="L367" t="e">
            <v>#N/A</v>
          </cell>
          <cell r="M367">
            <v>15705.161</v>
          </cell>
          <cell r="N367" t="e">
            <v>#N/A</v>
          </cell>
          <cell r="O367" t="e">
            <v>#N/A</v>
          </cell>
          <cell r="P367" t="e">
            <v>#N/A</v>
          </cell>
          <cell r="R367" t="e">
            <v>#N/A</v>
          </cell>
          <cell r="S367" t="e">
            <v>#N/A</v>
          </cell>
          <cell r="T367" t="e">
            <v>#N/A</v>
          </cell>
          <cell r="U367" t="e">
            <v>#DIV/0!</v>
          </cell>
        </row>
        <row r="368">
          <cell r="A368">
            <v>42781</v>
          </cell>
          <cell r="B368" t="e">
            <v>#N/A</v>
          </cell>
          <cell r="C368">
            <v>15705.161</v>
          </cell>
          <cell r="D368" t="e">
            <v>#N/A</v>
          </cell>
          <cell r="E368" t="e">
            <v>#N/A</v>
          </cell>
          <cell r="F368" t="e">
            <v>#N/A</v>
          </cell>
          <cell r="H368" t="e">
            <v>#N/A</v>
          </cell>
          <cell r="I368" t="e">
            <v>#N/A</v>
          </cell>
          <cell r="K368" t="e">
            <v>#N/A</v>
          </cell>
          <cell r="L368" t="e">
            <v>#N/A</v>
          </cell>
          <cell r="M368">
            <v>15705.161</v>
          </cell>
          <cell r="N368" t="e">
            <v>#N/A</v>
          </cell>
          <cell r="O368" t="e">
            <v>#N/A</v>
          </cell>
          <cell r="P368" t="e">
            <v>#N/A</v>
          </cell>
          <cell r="R368" t="e">
            <v>#N/A</v>
          </cell>
          <cell r="S368" t="e">
            <v>#N/A</v>
          </cell>
          <cell r="T368" t="e">
            <v>#N/A</v>
          </cell>
          <cell r="U368" t="e">
            <v>#DIV/0!</v>
          </cell>
        </row>
        <row r="369">
          <cell r="A369">
            <v>42782</v>
          </cell>
          <cell r="B369" t="e">
            <v>#N/A</v>
          </cell>
          <cell r="C369">
            <v>15705.161</v>
          </cell>
          <cell r="D369" t="e">
            <v>#N/A</v>
          </cell>
          <cell r="E369" t="e">
            <v>#N/A</v>
          </cell>
          <cell r="F369" t="e">
            <v>#N/A</v>
          </cell>
          <cell r="H369" t="e">
            <v>#N/A</v>
          </cell>
          <cell r="I369" t="e">
            <v>#N/A</v>
          </cell>
          <cell r="K369" t="e">
            <v>#N/A</v>
          </cell>
          <cell r="L369" t="e">
            <v>#N/A</v>
          </cell>
          <cell r="M369">
            <v>15705.161</v>
          </cell>
          <cell r="N369" t="e">
            <v>#N/A</v>
          </cell>
          <cell r="O369" t="e">
            <v>#N/A</v>
          </cell>
          <cell r="P369" t="e">
            <v>#N/A</v>
          </cell>
          <cell r="R369" t="e">
            <v>#N/A</v>
          </cell>
          <cell r="S369" t="e">
            <v>#N/A</v>
          </cell>
          <cell r="T369" t="e">
            <v>#N/A</v>
          </cell>
          <cell r="U369" t="e">
            <v>#DIV/0!</v>
          </cell>
        </row>
        <row r="370">
          <cell r="A370">
            <v>42783</v>
          </cell>
          <cell r="B370" t="e">
            <v>#N/A</v>
          </cell>
          <cell r="C370">
            <v>15705.161</v>
          </cell>
          <cell r="D370" t="e">
            <v>#N/A</v>
          </cell>
          <cell r="E370" t="e">
            <v>#N/A</v>
          </cell>
          <cell r="F370" t="e">
            <v>#N/A</v>
          </cell>
          <cell r="H370" t="e">
            <v>#N/A</v>
          </cell>
          <cell r="I370" t="e">
            <v>#N/A</v>
          </cell>
          <cell r="K370" t="e">
            <v>#N/A</v>
          </cell>
          <cell r="L370" t="e">
            <v>#N/A</v>
          </cell>
          <cell r="M370">
            <v>15705.161</v>
          </cell>
          <cell r="N370" t="e">
            <v>#N/A</v>
          </cell>
          <cell r="O370" t="e">
            <v>#N/A</v>
          </cell>
          <cell r="P370" t="e">
            <v>#N/A</v>
          </cell>
          <cell r="R370" t="e">
            <v>#N/A</v>
          </cell>
          <cell r="S370" t="e">
            <v>#N/A</v>
          </cell>
          <cell r="T370" t="e">
            <v>#N/A</v>
          </cell>
          <cell r="U370" t="e">
            <v>#DIV/0!</v>
          </cell>
        </row>
        <row r="371">
          <cell r="A371">
            <v>42786</v>
          </cell>
          <cell r="B371" t="e">
            <v>#N/A</v>
          </cell>
          <cell r="C371">
            <v>15705.161</v>
          </cell>
          <cell r="D371" t="e">
            <v>#N/A</v>
          </cell>
          <cell r="E371" t="e">
            <v>#N/A</v>
          </cell>
          <cell r="F371" t="e">
            <v>#N/A</v>
          </cell>
          <cell r="H371" t="e">
            <v>#N/A</v>
          </cell>
          <cell r="I371" t="e">
            <v>#N/A</v>
          </cell>
          <cell r="K371" t="e">
            <v>#N/A</v>
          </cell>
          <cell r="L371" t="e">
            <v>#N/A</v>
          </cell>
          <cell r="M371">
            <v>15705.161</v>
          </cell>
          <cell r="N371" t="e">
            <v>#N/A</v>
          </cell>
          <cell r="O371" t="e">
            <v>#N/A</v>
          </cell>
          <cell r="P371" t="e">
            <v>#N/A</v>
          </cell>
          <cell r="R371" t="e">
            <v>#N/A</v>
          </cell>
          <cell r="S371" t="e">
            <v>#N/A</v>
          </cell>
          <cell r="T371" t="e">
            <v>#N/A</v>
          </cell>
          <cell r="U371" t="e">
            <v>#DIV/0!</v>
          </cell>
        </row>
        <row r="372">
          <cell r="A372">
            <v>42787</v>
          </cell>
          <cell r="B372" t="e">
            <v>#N/A</v>
          </cell>
          <cell r="C372">
            <v>15705.161</v>
          </cell>
          <cell r="D372" t="e">
            <v>#N/A</v>
          </cell>
          <cell r="E372" t="e">
            <v>#N/A</v>
          </cell>
          <cell r="F372" t="e">
            <v>#N/A</v>
          </cell>
          <cell r="H372" t="e">
            <v>#N/A</v>
          </cell>
          <cell r="I372" t="e">
            <v>#N/A</v>
          </cell>
          <cell r="K372" t="e">
            <v>#N/A</v>
          </cell>
          <cell r="L372" t="e">
            <v>#N/A</v>
          </cell>
          <cell r="M372">
            <v>15705.161</v>
          </cell>
          <cell r="N372" t="e">
            <v>#N/A</v>
          </cell>
          <cell r="O372" t="e">
            <v>#N/A</v>
          </cell>
          <cell r="P372" t="e">
            <v>#N/A</v>
          </cell>
          <cell r="R372" t="e">
            <v>#N/A</v>
          </cell>
          <cell r="S372" t="e">
            <v>#N/A</v>
          </cell>
          <cell r="T372" t="e">
            <v>#N/A</v>
          </cell>
          <cell r="U372" t="e">
            <v>#DIV/0!</v>
          </cell>
        </row>
        <row r="373">
          <cell r="A373">
            <v>42788</v>
          </cell>
          <cell r="B373" t="e">
            <v>#N/A</v>
          </cell>
          <cell r="C373">
            <v>15705.161</v>
          </cell>
          <cell r="D373" t="e">
            <v>#N/A</v>
          </cell>
          <cell r="E373" t="e">
            <v>#N/A</v>
          </cell>
          <cell r="F373" t="e">
            <v>#N/A</v>
          </cell>
          <cell r="H373" t="e">
            <v>#N/A</v>
          </cell>
          <cell r="I373" t="e">
            <v>#N/A</v>
          </cell>
          <cell r="K373" t="e">
            <v>#N/A</v>
          </cell>
          <cell r="L373" t="e">
            <v>#N/A</v>
          </cell>
          <cell r="M373">
            <v>15705.161</v>
          </cell>
          <cell r="N373" t="e">
            <v>#N/A</v>
          </cell>
          <cell r="O373" t="e">
            <v>#N/A</v>
          </cell>
          <cell r="P373" t="e">
            <v>#N/A</v>
          </cell>
          <cell r="R373" t="e">
            <v>#N/A</v>
          </cell>
          <cell r="S373" t="e">
            <v>#N/A</v>
          </cell>
          <cell r="T373" t="e">
            <v>#N/A</v>
          </cell>
          <cell r="U373" t="e">
            <v>#DIV/0!</v>
          </cell>
        </row>
        <row r="374">
          <cell r="A374">
            <v>42789</v>
          </cell>
          <cell r="B374" t="e">
            <v>#N/A</v>
          </cell>
          <cell r="C374">
            <v>15705.161</v>
          </cell>
          <cell r="D374" t="e">
            <v>#N/A</v>
          </cell>
          <cell r="E374" t="e">
            <v>#N/A</v>
          </cell>
          <cell r="F374" t="e">
            <v>#N/A</v>
          </cell>
          <cell r="H374" t="e">
            <v>#N/A</v>
          </cell>
          <cell r="I374" t="e">
            <v>#N/A</v>
          </cell>
          <cell r="K374" t="e">
            <v>#N/A</v>
          </cell>
          <cell r="L374" t="e">
            <v>#N/A</v>
          </cell>
          <cell r="M374">
            <v>15705.161</v>
          </cell>
          <cell r="N374" t="e">
            <v>#N/A</v>
          </cell>
          <cell r="O374" t="e">
            <v>#N/A</v>
          </cell>
          <cell r="P374" t="e">
            <v>#N/A</v>
          </cell>
          <cell r="R374" t="e">
            <v>#N/A</v>
          </cell>
          <cell r="S374" t="e">
            <v>#N/A</v>
          </cell>
          <cell r="T374" t="e">
            <v>#N/A</v>
          </cell>
          <cell r="U374" t="e">
            <v>#DIV/0!</v>
          </cell>
        </row>
        <row r="375">
          <cell r="A375">
            <v>42790</v>
          </cell>
          <cell r="B375" t="e">
            <v>#N/A</v>
          </cell>
          <cell r="C375">
            <v>15705.161</v>
          </cell>
          <cell r="D375" t="e">
            <v>#N/A</v>
          </cell>
          <cell r="E375" t="e">
            <v>#N/A</v>
          </cell>
          <cell r="F375" t="e">
            <v>#N/A</v>
          </cell>
          <cell r="H375" t="e">
            <v>#N/A</v>
          </cell>
          <cell r="I375" t="e">
            <v>#N/A</v>
          </cell>
          <cell r="K375" t="e">
            <v>#N/A</v>
          </cell>
          <cell r="L375" t="e">
            <v>#N/A</v>
          </cell>
          <cell r="M375">
            <v>15705.161</v>
          </cell>
          <cell r="N375" t="e">
            <v>#N/A</v>
          </cell>
          <cell r="O375" t="e">
            <v>#N/A</v>
          </cell>
          <cell r="P375" t="e">
            <v>#N/A</v>
          </cell>
          <cell r="R375" t="e">
            <v>#N/A</v>
          </cell>
          <cell r="S375" t="e">
            <v>#N/A</v>
          </cell>
          <cell r="T375" t="e">
            <v>#N/A</v>
          </cell>
          <cell r="U375" t="e">
            <v>#DIV/0!</v>
          </cell>
        </row>
        <row r="376">
          <cell r="A376">
            <v>42793</v>
          </cell>
          <cell r="B376" t="e">
            <v>#N/A</v>
          </cell>
          <cell r="C376">
            <v>15705.161</v>
          </cell>
          <cell r="D376" t="e">
            <v>#N/A</v>
          </cell>
          <cell r="E376" t="e">
            <v>#N/A</v>
          </cell>
          <cell r="F376" t="e">
            <v>#N/A</v>
          </cell>
          <cell r="H376" t="e">
            <v>#N/A</v>
          </cell>
          <cell r="I376" t="e">
            <v>#N/A</v>
          </cell>
          <cell r="K376" t="e">
            <v>#N/A</v>
          </cell>
          <cell r="L376" t="e">
            <v>#N/A</v>
          </cell>
          <cell r="M376">
            <v>15705.161</v>
          </cell>
          <cell r="N376" t="e">
            <v>#N/A</v>
          </cell>
          <cell r="O376" t="e">
            <v>#N/A</v>
          </cell>
          <cell r="P376" t="e">
            <v>#N/A</v>
          </cell>
          <cell r="R376" t="e">
            <v>#N/A</v>
          </cell>
          <cell r="S376" t="e">
            <v>#N/A</v>
          </cell>
          <cell r="T376" t="e">
            <v>#N/A</v>
          </cell>
          <cell r="U376" t="e">
            <v>#DIV/0!</v>
          </cell>
        </row>
        <row r="377">
          <cell r="A377">
            <v>42794</v>
          </cell>
          <cell r="B377" t="e">
            <v>#N/A</v>
          </cell>
          <cell r="C377">
            <v>15705.161</v>
          </cell>
          <cell r="D377" t="e">
            <v>#N/A</v>
          </cell>
          <cell r="E377" t="e">
            <v>#N/A</v>
          </cell>
          <cell r="F377" t="e">
            <v>#N/A</v>
          </cell>
          <cell r="H377" t="e">
            <v>#N/A</v>
          </cell>
          <cell r="I377" t="e">
            <v>#N/A</v>
          </cell>
          <cell r="K377" t="e">
            <v>#N/A</v>
          </cell>
          <cell r="L377" t="e">
            <v>#N/A</v>
          </cell>
          <cell r="M377">
            <v>15705.161</v>
          </cell>
          <cell r="N377" t="e">
            <v>#N/A</v>
          </cell>
          <cell r="O377" t="e">
            <v>#N/A</v>
          </cell>
          <cell r="P377" t="e">
            <v>#N/A</v>
          </cell>
          <cell r="R377" t="e">
            <v>#N/A</v>
          </cell>
          <cell r="S377" t="e">
            <v>#N/A</v>
          </cell>
          <cell r="T377" t="e">
            <v>#N/A</v>
          </cell>
          <cell r="U377" t="e">
            <v>#DIV/0!</v>
          </cell>
        </row>
        <row r="378">
          <cell r="A378">
            <v>42795</v>
          </cell>
          <cell r="B378" t="e">
            <v>#N/A</v>
          </cell>
          <cell r="C378">
            <v>15705.161</v>
          </cell>
          <cell r="D378" t="e">
            <v>#N/A</v>
          </cell>
          <cell r="E378" t="e">
            <v>#N/A</v>
          </cell>
          <cell r="F378" t="e">
            <v>#N/A</v>
          </cell>
          <cell r="H378" t="e">
            <v>#N/A</v>
          </cell>
          <cell r="I378" t="e">
            <v>#N/A</v>
          </cell>
          <cell r="K378" t="e">
            <v>#N/A</v>
          </cell>
          <cell r="L378" t="e">
            <v>#N/A</v>
          </cell>
          <cell r="M378">
            <v>15705.161</v>
          </cell>
          <cell r="N378" t="e">
            <v>#N/A</v>
          </cell>
          <cell r="O378" t="e">
            <v>#N/A</v>
          </cell>
          <cell r="P378" t="e">
            <v>#N/A</v>
          </cell>
          <cell r="R378" t="e">
            <v>#N/A</v>
          </cell>
          <cell r="S378" t="e">
            <v>#N/A</v>
          </cell>
          <cell r="T378" t="e">
            <v>#N/A</v>
          </cell>
          <cell r="U378" t="e">
            <v>#DIV/0!</v>
          </cell>
        </row>
        <row r="379">
          <cell r="A379">
            <v>42796</v>
          </cell>
          <cell r="B379" t="e">
            <v>#N/A</v>
          </cell>
          <cell r="C379">
            <v>15705.161</v>
          </cell>
          <cell r="D379" t="e">
            <v>#N/A</v>
          </cell>
          <cell r="E379" t="e">
            <v>#N/A</v>
          </cell>
          <cell r="F379" t="e">
            <v>#N/A</v>
          </cell>
          <cell r="H379" t="e">
            <v>#N/A</v>
          </cell>
          <cell r="I379" t="e">
            <v>#N/A</v>
          </cell>
          <cell r="K379" t="e">
            <v>#N/A</v>
          </cell>
          <cell r="L379" t="e">
            <v>#N/A</v>
          </cell>
          <cell r="M379">
            <v>15705.161</v>
          </cell>
          <cell r="N379" t="e">
            <v>#N/A</v>
          </cell>
          <cell r="O379" t="e">
            <v>#N/A</v>
          </cell>
          <cell r="P379" t="e">
            <v>#N/A</v>
          </cell>
          <cell r="R379" t="e">
            <v>#N/A</v>
          </cell>
          <cell r="S379" t="e">
            <v>#N/A</v>
          </cell>
          <cell r="T379" t="e">
            <v>#N/A</v>
          </cell>
          <cell r="U379" t="e">
            <v>#DIV/0!</v>
          </cell>
        </row>
        <row r="380">
          <cell r="A380">
            <v>42797</v>
          </cell>
          <cell r="B380" t="e">
            <v>#N/A</v>
          </cell>
          <cell r="C380">
            <v>15705.161</v>
          </cell>
          <cell r="D380" t="e">
            <v>#N/A</v>
          </cell>
          <cell r="E380" t="e">
            <v>#N/A</v>
          </cell>
          <cell r="F380" t="e">
            <v>#N/A</v>
          </cell>
          <cell r="H380" t="e">
            <v>#N/A</v>
          </cell>
          <cell r="I380" t="e">
            <v>#N/A</v>
          </cell>
          <cell r="K380" t="e">
            <v>#N/A</v>
          </cell>
          <cell r="L380" t="e">
            <v>#N/A</v>
          </cell>
          <cell r="M380">
            <v>15705.161</v>
          </cell>
          <cell r="N380" t="e">
            <v>#N/A</v>
          </cell>
          <cell r="O380" t="e">
            <v>#N/A</v>
          </cell>
          <cell r="P380" t="e">
            <v>#N/A</v>
          </cell>
          <cell r="R380" t="e">
            <v>#N/A</v>
          </cell>
          <cell r="S380" t="e">
            <v>#N/A</v>
          </cell>
          <cell r="T380" t="e">
            <v>#N/A</v>
          </cell>
          <cell r="U380" t="e">
            <v>#DIV/0!</v>
          </cell>
        </row>
        <row r="381">
          <cell r="A381">
            <v>42800</v>
          </cell>
          <cell r="B381" t="e">
            <v>#N/A</v>
          </cell>
          <cell r="C381">
            <v>15705.161</v>
          </cell>
          <cell r="D381" t="e">
            <v>#N/A</v>
          </cell>
          <cell r="E381" t="e">
            <v>#N/A</v>
          </cell>
          <cell r="F381" t="e">
            <v>#N/A</v>
          </cell>
          <cell r="H381" t="e">
            <v>#N/A</v>
          </cell>
          <cell r="I381" t="e">
            <v>#N/A</v>
          </cell>
          <cell r="K381" t="e">
            <v>#N/A</v>
          </cell>
          <cell r="L381" t="e">
            <v>#N/A</v>
          </cell>
          <cell r="M381">
            <v>15705.161</v>
          </cell>
          <cell r="N381" t="e">
            <v>#N/A</v>
          </cell>
          <cell r="O381" t="e">
            <v>#N/A</v>
          </cell>
          <cell r="P381" t="e">
            <v>#N/A</v>
          </cell>
          <cell r="R381" t="e">
            <v>#N/A</v>
          </cell>
          <cell r="S381" t="e">
            <v>#N/A</v>
          </cell>
          <cell r="T381" t="e">
            <v>#N/A</v>
          </cell>
          <cell r="U381" t="e">
            <v>#DIV/0!</v>
          </cell>
        </row>
        <row r="382">
          <cell r="A382">
            <v>42801</v>
          </cell>
          <cell r="B382" t="e">
            <v>#N/A</v>
          </cell>
          <cell r="C382">
            <v>15705.161</v>
          </cell>
          <cell r="D382" t="e">
            <v>#N/A</v>
          </cell>
          <cell r="E382" t="e">
            <v>#N/A</v>
          </cell>
          <cell r="F382" t="e">
            <v>#N/A</v>
          </cell>
          <cell r="H382" t="e">
            <v>#N/A</v>
          </cell>
          <cell r="I382" t="e">
            <v>#N/A</v>
          </cell>
          <cell r="K382" t="e">
            <v>#N/A</v>
          </cell>
          <cell r="L382" t="e">
            <v>#N/A</v>
          </cell>
          <cell r="M382">
            <v>15705.161</v>
          </cell>
          <cell r="N382" t="e">
            <v>#N/A</v>
          </cell>
          <cell r="O382" t="e">
            <v>#N/A</v>
          </cell>
          <cell r="P382" t="e">
            <v>#N/A</v>
          </cell>
          <cell r="R382" t="e">
            <v>#N/A</v>
          </cell>
          <cell r="S382" t="e">
            <v>#N/A</v>
          </cell>
          <cell r="T382" t="e">
            <v>#N/A</v>
          </cell>
          <cell r="U382" t="e">
            <v>#DIV/0!</v>
          </cell>
        </row>
        <row r="383">
          <cell r="A383">
            <v>42802</v>
          </cell>
          <cell r="B383" t="e">
            <v>#N/A</v>
          </cell>
          <cell r="C383">
            <v>15705.161</v>
          </cell>
          <cell r="D383" t="e">
            <v>#N/A</v>
          </cell>
          <cell r="E383" t="e">
            <v>#N/A</v>
          </cell>
          <cell r="F383" t="e">
            <v>#N/A</v>
          </cell>
          <cell r="H383" t="e">
            <v>#N/A</v>
          </cell>
          <cell r="I383" t="e">
            <v>#N/A</v>
          </cell>
          <cell r="K383" t="e">
            <v>#N/A</v>
          </cell>
          <cell r="L383" t="e">
            <v>#N/A</v>
          </cell>
          <cell r="M383">
            <v>15705.161</v>
          </cell>
          <cell r="N383" t="e">
            <v>#N/A</v>
          </cell>
          <cell r="O383" t="e">
            <v>#N/A</v>
          </cell>
          <cell r="P383" t="e">
            <v>#N/A</v>
          </cell>
          <cell r="R383" t="e">
            <v>#N/A</v>
          </cell>
          <cell r="S383" t="e">
            <v>#N/A</v>
          </cell>
          <cell r="T383" t="e">
            <v>#N/A</v>
          </cell>
          <cell r="U383" t="e">
            <v>#DIV/0!</v>
          </cell>
        </row>
        <row r="384">
          <cell r="A384">
            <v>42803</v>
          </cell>
          <cell r="B384" t="e">
            <v>#N/A</v>
          </cell>
          <cell r="C384">
            <v>15705.161</v>
          </cell>
          <cell r="D384" t="e">
            <v>#N/A</v>
          </cell>
          <cell r="E384" t="e">
            <v>#N/A</v>
          </cell>
          <cell r="F384" t="e">
            <v>#N/A</v>
          </cell>
          <cell r="H384" t="e">
            <v>#N/A</v>
          </cell>
          <cell r="I384" t="e">
            <v>#N/A</v>
          </cell>
          <cell r="K384" t="e">
            <v>#N/A</v>
          </cell>
          <cell r="L384" t="e">
            <v>#N/A</v>
          </cell>
          <cell r="M384">
            <v>15705.161</v>
          </cell>
          <cell r="N384" t="e">
            <v>#N/A</v>
          </cell>
          <cell r="O384" t="e">
            <v>#N/A</v>
          </cell>
          <cell r="P384" t="e">
            <v>#N/A</v>
          </cell>
          <cell r="R384" t="e">
            <v>#N/A</v>
          </cell>
          <cell r="S384" t="e">
            <v>#N/A</v>
          </cell>
          <cell r="T384" t="e">
            <v>#N/A</v>
          </cell>
          <cell r="U384" t="e">
            <v>#DIV/0!</v>
          </cell>
        </row>
        <row r="385">
          <cell r="A385">
            <v>42804</v>
          </cell>
          <cell r="B385" t="e">
            <v>#N/A</v>
          </cell>
          <cell r="C385">
            <v>15705.161</v>
          </cell>
          <cell r="D385" t="e">
            <v>#N/A</v>
          </cell>
          <cell r="E385" t="e">
            <v>#N/A</v>
          </cell>
          <cell r="F385" t="e">
            <v>#N/A</v>
          </cell>
          <cell r="H385" t="e">
            <v>#N/A</v>
          </cell>
          <cell r="I385" t="e">
            <v>#N/A</v>
          </cell>
          <cell r="K385" t="e">
            <v>#N/A</v>
          </cell>
          <cell r="L385" t="e">
            <v>#N/A</v>
          </cell>
          <cell r="M385">
            <v>15705.161</v>
          </cell>
          <cell r="N385" t="e">
            <v>#N/A</v>
          </cell>
          <cell r="O385" t="e">
            <v>#N/A</v>
          </cell>
          <cell r="P385" t="e">
            <v>#N/A</v>
          </cell>
          <cell r="R385" t="e">
            <v>#N/A</v>
          </cell>
          <cell r="S385" t="e">
            <v>#N/A</v>
          </cell>
          <cell r="T385" t="e">
            <v>#N/A</v>
          </cell>
          <cell r="U385" t="e">
            <v>#DIV/0!</v>
          </cell>
        </row>
        <row r="386">
          <cell r="A386">
            <v>42807</v>
          </cell>
          <cell r="B386" t="e">
            <v>#N/A</v>
          </cell>
          <cell r="C386">
            <v>15705.161</v>
          </cell>
          <cell r="D386" t="e">
            <v>#N/A</v>
          </cell>
          <cell r="E386" t="e">
            <v>#N/A</v>
          </cell>
          <cell r="F386" t="e">
            <v>#N/A</v>
          </cell>
          <cell r="H386" t="e">
            <v>#N/A</v>
          </cell>
          <cell r="I386" t="e">
            <v>#N/A</v>
          </cell>
          <cell r="K386" t="e">
            <v>#N/A</v>
          </cell>
          <cell r="L386" t="e">
            <v>#N/A</v>
          </cell>
          <cell r="M386">
            <v>15705.161</v>
          </cell>
          <cell r="N386" t="e">
            <v>#N/A</v>
          </cell>
          <cell r="O386" t="e">
            <v>#N/A</v>
          </cell>
          <cell r="P386" t="e">
            <v>#N/A</v>
          </cell>
          <cell r="R386" t="e">
            <v>#N/A</v>
          </cell>
          <cell r="S386" t="e">
            <v>#N/A</v>
          </cell>
          <cell r="T386" t="e">
            <v>#N/A</v>
          </cell>
          <cell r="U386" t="e">
            <v>#DIV/0!</v>
          </cell>
        </row>
        <row r="387">
          <cell r="A387">
            <v>42808</v>
          </cell>
          <cell r="B387" t="e">
            <v>#N/A</v>
          </cell>
          <cell r="C387">
            <v>15705.161</v>
          </cell>
          <cell r="D387" t="e">
            <v>#N/A</v>
          </cell>
          <cell r="E387" t="e">
            <v>#N/A</v>
          </cell>
          <cell r="F387" t="e">
            <v>#N/A</v>
          </cell>
          <cell r="H387" t="e">
            <v>#N/A</v>
          </cell>
          <cell r="I387" t="e">
            <v>#N/A</v>
          </cell>
          <cell r="K387" t="e">
            <v>#N/A</v>
          </cell>
          <cell r="L387" t="e">
            <v>#N/A</v>
          </cell>
          <cell r="M387">
            <v>15705.161</v>
          </cell>
          <cell r="N387" t="e">
            <v>#N/A</v>
          </cell>
          <cell r="O387" t="e">
            <v>#N/A</v>
          </cell>
          <cell r="P387" t="e">
            <v>#N/A</v>
          </cell>
          <cell r="R387" t="e">
            <v>#N/A</v>
          </cell>
          <cell r="S387" t="e">
            <v>#N/A</v>
          </cell>
          <cell r="T387" t="e">
            <v>#N/A</v>
          </cell>
          <cell r="U387" t="e">
            <v>#DIV/0!</v>
          </cell>
        </row>
        <row r="388">
          <cell r="A388">
            <v>42809</v>
          </cell>
          <cell r="B388" t="e">
            <v>#N/A</v>
          </cell>
          <cell r="C388">
            <v>15705.161</v>
          </cell>
          <cell r="D388" t="e">
            <v>#N/A</v>
          </cell>
          <cell r="E388" t="e">
            <v>#N/A</v>
          </cell>
          <cell r="F388" t="e">
            <v>#N/A</v>
          </cell>
          <cell r="H388" t="e">
            <v>#N/A</v>
          </cell>
          <cell r="I388" t="e">
            <v>#N/A</v>
          </cell>
          <cell r="K388" t="e">
            <v>#N/A</v>
          </cell>
          <cell r="L388" t="e">
            <v>#N/A</v>
          </cell>
          <cell r="M388">
            <v>15705.161</v>
          </cell>
          <cell r="N388" t="e">
            <v>#N/A</v>
          </cell>
          <cell r="O388" t="e">
            <v>#N/A</v>
          </cell>
          <cell r="P388" t="e">
            <v>#N/A</v>
          </cell>
          <cell r="R388" t="e">
            <v>#N/A</v>
          </cell>
          <cell r="S388" t="e">
            <v>#N/A</v>
          </cell>
          <cell r="T388" t="e">
            <v>#N/A</v>
          </cell>
          <cell r="U388" t="e">
            <v>#DIV/0!</v>
          </cell>
        </row>
        <row r="389">
          <cell r="A389">
            <v>42810</v>
          </cell>
          <cell r="B389" t="e">
            <v>#N/A</v>
          </cell>
          <cell r="C389">
            <v>15705.161</v>
          </cell>
          <cell r="D389" t="e">
            <v>#N/A</v>
          </cell>
          <cell r="E389" t="e">
            <v>#N/A</v>
          </cell>
          <cell r="F389" t="e">
            <v>#N/A</v>
          </cell>
          <cell r="H389" t="e">
            <v>#N/A</v>
          </cell>
          <cell r="I389" t="e">
            <v>#N/A</v>
          </cell>
          <cell r="K389" t="e">
            <v>#N/A</v>
          </cell>
          <cell r="L389" t="e">
            <v>#N/A</v>
          </cell>
          <cell r="M389">
            <v>15705.161</v>
          </cell>
          <cell r="N389" t="e">
            <v>#N/A</v>
          </cell>
          <cell r="O389" t="e">
            <v>#N/A</v>
          </cell>
          <cell r="P389" t="e">
            <v>#N/A</v>
          </cell>
          <cell r="R389" t="e">
            <v>#N/A</v>
          </cell>
          <cell r="S389" t="e">
            <v>#N/A</v>
          </cell>
          <cell r="T389" t="e">
            <v>#N/A</v>
          </cell>
          <cell r="U389" t="e">
            <v>#DIV/0!</v>
          </cell>
        </row>
        <row r="390">
          <cell r="A390">
            <v>42811</v>
          </cell>
          <cell r="B390" t="e">
            <v>#N/A</v>
          </cell>
          <cell r="C390">
            <v>15705.161</v>
          </cell>
          <cell r="D390" t="e">
            <v>#N/A</v>
          </cell>
          <cell r="E390" t="e">
            <v>#N/A</v>
          </cell>
          <cell r="F390" t="e">
            <v>#N/A</v>
          </cell>
          <cell r="H390" t="e">
            <v>#N/A</v>
          </cell>
          <cell r="I390" t="e">
            <v>#N/A</v>
          </cell>
          <cell r="K390" t="e">
            <v>#N/A</v>
          </cell>
          <cell r="L390" t="e">
            <v>#N/A</v>
          </cell>
          <cell r="M390">
            <v>15705.161</v>
          </cell>
          <cell r="N390" t="e">
            <v>#N/A</v>
          </cell>
          <cell r="O390" t="e">
            <v>#N/A</v>
          </cell>
          <cell r="P390" t="e">
            <v>#N/A</v>
          </cell>
          <cell r="R390" t="e">
            <v>#N/A</v>
          </cell>
          <cell r="S390" t="e">
            <v>#N/A</v>
          </cell>
          <cell r="T390" t="e">
            <v>#N/A</v>
          </cell>
          <cell r="U390" t="e">
            <v>#DIV/0!</v>
          </cell>
        </row>
        <row r="391">
          <cell r="A391">
            <v>42814</v>
          </cell>
          <cell r="B391" t="e">
            <v>#N/A</v>
          </cell>
          <cell r="C391">
            <v>15705.161</v>
          </cell>
          <cell r="D391" t="e">
            <v>#N/A</v>
          </cell>
          <cell r="E391" t="e">
            <v>#N/A</v>
          </cell>
          <cell r="F391" t="e">
            <v>#N/A</v>
          </cell>
          <cell r="H391" t="e">
            <v>#N/A</v>
          </cell>
          <cell r="I391" t="e">
            <v>#N/A</v>
          </cell>
          <cell r="K391" t="e">
            <v>#N/A</v>
          </cell>
          <cell r="L391" t="e">
            <v>#N/A</v>
          </cell>
          <cell r="M391">
            <v>15705.161</v>
          </cell>
          <cell r="N391" t="e">
            <v>#N/A</v>
          </cell>
          <cell r="O391" t="e">
            <v>#N/A</v>
          </cell>
          <cell r="P391" t="e">
            <v>#N/A</v>
          </cell>
          <cell r="R391" t="e">
            <v>#N/A</v>
          </cell>
          <cell r="S391" t="e">
            <v>#N/A</v>
          </cell>
          <cell r="T391" t="e">
            <v>#N/A</v>
          </cell>
          <cell r="U391" t="e">
            <v>#DIV/0!</v>
          </cell>
        </row>
        <row r="392">
          <cell r="A392">
            <v>42815</v>
          </cell>
          <cell r="B392" t="e">
            <v>#N/A</v>
          </cell>
          <cell r="C392">
            <v>15705.161</v>
          </cell>
          <cell r="D392" t="e">
            <v>#N/A</v>
          </cell>
          <cell r="E392" t="e">
            <v>#N/A</v>
          </cell>
          <cell r="F392" t="e">
            <v>#N/A</v>
          </cell>
          <cell r="H392" t="e">
            <v>#N/A</v>
          </cell>
          <cell r="I392" t="e">
            <v>#N/A</v>
          </cell>
          <cell r="K392" t="e">
            <v>#N/A</v>
          </cell>
          <cell r="L392" t="e">
            <v>#N/A</v>
          </cell>
          <cell r="M392">
            <v>15705.161</v>
          </cell>
          <cell r="N392" t="e">
            <v>#N/A</v>
          </cell>
          <cell r="O392" t="e">
            <v>#N/A</v>
          </cell>
          <cell r="P392" t="e">
            <v>#N/A</v>
          </cell>
          <cell r="R392" t="e">
            <v>#N/A</v>
          </cell>
          <cell r="S392" t="e">
            <v>#N/A</v>
          </cell>
          <cell r="T392" t="e">
            <v>#N/A</v>
          </cell>
          <cell r="U392" t="e">
            <v>#DIV/0!</v>
          </cell>
        </row>
        <row r="393">
          <cell r="A393">
            <v>42816</v>
          </cell>
          <cell r="B393" t="e">
            <v>#N/A</v>
          </cell>
          <cell r="C393">
            <v>15705.161</v>
          </cell>
          <cell r="D393" t="e">
            <v>#N/A</v>
          </cell>
          <cell r="E393" t="e">
            <v>#N/A</v>
          </cell>
          <cell r="F393" t="e">
            <v>#N/A</v>
          </cell>
          <cell r="H393" t="e">
            <v>#N/A</v>
          </cell>
          <cell r="I393" t="e">
            <v>#N/A</v>
          </cell>
          <cell r="K393" t="e">
            <v>#N/A</v>
          </cell>
          <cell r="L393" t="e">
            <v>#N/A</v>
          </cell>
          <cell r="M393">
            <v>15705.161</v>
          </cell>
          <cell r="N393" t="e">
            <v>#N/A</v>
          </cell>
          <cell r="O393" t="e">
            <v>#N/A</v>
          </cell>
          <cell r="P393" t="e">
            <v>#N/A</v>
          </cell>
          <cell r="R393" t="e">
            <v>#N/A</v>
          </cell>
          <cell r="S393" t="e">
            <v>#N/A</v>
          </cell>
          <cell r="T393" t="e">
            <v>#N/A</v>
          </cell>
          <cell r="U393" t="e">
            <v>#DIV/0!</v>
          </cell>
        </row>
        <row r="394">
          <cell r="A394">
            <v>42817</v>
          </cell>
          <cell r="B394" t="e">
            <v>#N/A</v>
          </cell>
          <cell r="C394">
            <v>15705.161</v>
          </cell>
          <cell r="D394" t="e">
            <v>#N/A</v>
          </cell>
          <cell r="E394" t="e">
            <v>#N/A</v>
          </cell>
          <cell r="F394" t="e">
            <v>#N/A</v>
          </cell>
          <cell r="H394" t="e">
            <v>#N/A</v>
          </cell>
          <cell r="I394" t="e">
            <v>#N/A</v>
          </cell>
          <cell r="K394" t="e">
            <v>#N/A</v>
          </cell>
          <cell r="L394" t="e">
            <v>#N/A</v>
          </cell>
          <cell r="M394">
            <v>15705.161</v>
          </cell>
          <cell r="N394" t="e">
            <v>#N/A</v>
          </cell>
          <cell r="O394" t="e">
            <v>#N/A</v>
          </cell>
          <cell r="P394" t="e">
            <v>#N/A</v>
          </cell>
          <cell r="R394" t="e">
            <v>#N/A</v>
          </cell>
          <cell r="S394" t="e">
            <v>#N/A</v>
          </cell>
          <cell r="T394" t="e">
            <v>#N/A</v>
          </cell>
          <cell r="U394" t="e">
            <v>#DIV/0!</v>
          </cell>
        </row>
        <row r="395">
          <cell r="A395">
            <v>42818</v>
          </cell>
          <cell r="B395" t="e">
            <v>#N/A</v>
          </cell>
          <cell r="C395">
            <v>15705.161</v>
          </cell>
          <cell r="D395" t="e">
            <v>#N/A</v>
          </cell>
          <cell r="E395" t="e">
            <v>#N/A</v>
          </cell>
          <cell r="F395" t="e">
            <v>#N/A</v>
          </cell>
          <cell r="H395" t="e">
            <v>#N/A</v>
          </cell>
          <cell r="I395" t="e">
            <v>#N/A</v>
          </cell>
          <cell r="K395" t="e">
            <v>#N/A</v>
          </cell>
          <cell r="L395" t="e">
            <v>#N/A</v>
          </cell>
          <cell r="M395">
            <v>15705.161</v>
          </cell>
          <cell r="N395" t="e">
            <v>#N/A</v>
          </cell>
          <cell r="O395" t="e">
            <v>#N/A</v>
          </cell>
          <cell r="P395" t="e">
            <v>#N/A</v>
          </cell>
          <cell r="R395" t="e">
            <v>#N/A</v>
          </cell>
          <cell r="S395" t="e">
            <v>#N/A</v>
          </cell>
          <cell r="T395" t="e">
            <v>#N/A</v>
          </cell>
          <cell r="U395" t="e">
            <v>#DIV/0!</v>
          </cell>
        </row>
        <row r="396">
          <cell r="A396">
            <v>42821</v>
          </cell>
          <cell r="B396" t="e">
            <v>#N/A</v>
          </cell>
          <cell r="C396">
            <v>15705.161</v>
          </cell>
          <cell r="D396" t="e">
            <v>#N/A</v>
          </cell>
          <cell r="E396" t="e">
            <v>#N/A</v>
          </cell>
          <cell r="F396" t="e">
            <v>#N/A</v>
          </cell>
          <cell r="H396" t="e">
            <v>#N/A</v>
          </cell>
          <cell r="I396" t="e">
            <v>#N/A</v>
          </cell>
          <cell r="K396" t="e">
            <v>#N/A</v>
          </cell>
          <cell r="L396" t="e">
            <v>#N/A</v>
          </cell>
          <cell r="M396">
            <v>15705.161</v>
          </cell>
          <cell r="N396" t="e">
            <v>#N/A</v>
          </cell>
          <cell r="O396" t="e">
            <v>#N/A</v>
          </cell>
          <cell r="P396" t="e">
            <v>#N/A</v>
          </cell>
          <cell r="R396" t="e">
            <v>#N/A</v>
          </cell>
          <cell r="S396" t="e">
            <v>#N/A</v>
          </cell>
          <cell r="T396" t="e">
            <v>#N/A</v>
          </cell>
          <cell r="U396" t="e">
            <v>#DIV/0!</v>
          </cell>
        </row>
        <row r="397">
          <cell r="A397">
            <v>42822</v>
          </cell>
          <cell r="B397" t="e">
            <v>#N/A</v>
          </cell>
          <cell r="C397">
            <v>15705.161</v>
          </cell>
          <cell r="D397" t="e">
            <v>#N/A</v>
          </cell>
          <cell r="E397" t="e">
            <v>#N/A</v>
          </cell>
          <cell r="F397" t="e">
            <v>#N/A</v>
          </cell>
          <cell r="H397" t="e">
            <v>#N/A</v>
          </cell>
          <cell r="I397" t="e">
            <v>#N/A</v>
          </cell>
          <cell r="K397" t="e">
            <v>#N/A</v>
          </cell>
          <cell r="L397" t="e">
            <v>#N/A</v>
          </cell>
          <cell r="M397">
            <v>15705.161</v>
          </cell>
          <cell r="N397" t="e">
            <v>#N/A</v>
          </cell>
          <cell r="O397" t="e">
            <v>#N/A</v>
          </cell>
          <cell r="P397" t="e">
            <v>#N/A</v>
          </cell>
          <cell r="R397" t="e">
            <v>#N/A</v>
          </cell>
          <cell r="S397" t="e">
            <v>#N/A</v>
          </cell>
          <cell r="T397" t="e">
            <v>#N/A</v>
          </cell>
          <cell r="U397" t="e">
            <v>#DIV/0!</v>
          </cell>
        </row>
        <row r="398">
          <cell r="A398">
            <v>42823</v>
          </cell>
          <cell r="B398" t="e">
            <v>#N/A</v>
          </cell>
          <cell r="C398">
            <v>15705.161</v>
          </cell>
          <cell r="D398" t="e">
            <v>#N/A</v>
          </cell>
          <cell r="E398" t="e">
            <v>#N/A</v>
          </cell>
          <cell r="F398" t="e">
            <v>#N/A</v>
          </cell>
          <cell r="H398" t="e">
            <v>#N/A</v>
          </cell>
          <cell r="I398" t="e">
            <v>#N/A</v>
          </cell>
          <cell r="K398" t="e">
            <v>#N/A</v>
          </cell>
          <cell r="L398" t="e">
            <v>#N/A</v>
          </cell>
          <cell r="M398">
            <v>15705.161</v>
          </cell>
          <cell r="N398" t="e">
            <v>#N/A</v>
          </cell>
          <cell r="O398" t="e">
            <v>#N/A</v>
          </cell>
          <cell r="P398" t="e">
            <v>#N/A</v>
          </cell>
          <cell r="R398" t="e">
            <v>#N/A</v>
          </cell>
          <cell r="S398" t="e">
            <v>#N/A</v>
          </cell>
          <cell r="T398" t="e">
            <v>#N/A</v>
          </cell>
          <cell r="U398" t="e">
            <v>#DIV/0!</v>
          </cell>
        </row>
        <row r="399">
          <cell r="A399">
            <v>42824</v>
          </cell>
          <cell r="B399" t="e">
            <v>#N/A</v>
          </cell>
          <cell r="C399">
            <v>15705.161</v>
          </cell>
          <cell r="D399" t="e">
            <v>#N/A</v>
          </cell>
          <cell r="E399" t="e">
            <v>#N/A</v>
          </cell>
          <cell r="F399" t="e">
            <v>#N/A</v>
          </cell>
          <cell r="H399" t="e">
            <v>#N/A</v>
          </cell>
          <cell r="I399" t="e">
            <v>#N/A</v>
          </cell>
          <cell r="K399" t="e">
            <v>#N/A</v>
          </cell>
          <cell r="L399" t="e">
            <v>#N/A</v>
          </cell>
          <cell r="M399">
            <v>15705.161</v>
          </cell>
          <cell r="N399" t="e">
            <v>#N/A</v>
          </cell>
          <cell r="O399" t="e">
            <v>#N/A</v>
          </cell>
          <cell r="P399" t="e">
            <v>#N/A</v>
          </cell>
          <cell r="R399" t="e">
            <v>#N/A</v>
          </cell>
          <cell r="S399" t="e">
            <v>#N/A</v>
          </cell>
          <cell r="T399" t="e">
            <v>#N/A</v>
          </cell>
          <cell r="U399" t="e">
            <v>#DIV/0!</v>
          </cell>
        </row>
        <row r="400">
          <cell r="A400">
            <v>42825</v>
          </cell>
          <cell r="B400" t="e">
            <v>#N/A</v>
          </cell>
          <cell r="C400">
            <v>15705.161</v>
          </cell>
          <cell r="D400" t="e">
            <v>#N/A</v>
          </cell>
          <cell r="E400" t="e">
            <v>#N/A</v>
          </cell>
          <cell r="F400" t="e">
            <v>#N/A</v>
          </cell>
          <cell r="H400" t="e">
            <v>#N/A</v>
          </cell>
          <cell r="I400" t="e">
            <v>#N/A</v>
          </cell>
          <cell r="K400" t="e">
            <v>#N/A</v>
          </cell>
          <cell r="L400" t="e">
            <v>#N/A</v>
          </cell>
          <cell r="M400">
            <v>15705.161</v>
          </cell>
          <cell r="N400" t="e">
            <v>#N/A</v>
          </cell>
          <cell r="O400" t="e">
            <v>#N/A</v>
          </cell>
          <cell r="P400" t="e">
            <v>#N/A</v>
          </cell>
          <cell r="R400" t="e">
            <v>#N/A</v>
          </cell>
          <cell r="S400" t="e">
            <v>#N/A</v>
          </cell>
          <cell r="T400" t="e">
            <v>#N/A</v>
          </cell>
          <cell r="U400" t="e">
            <v>#DIV/0!</v>
          </cell>
        </row>
        <row r="401">
          <cell r="A401">
            <v>42828</v>
          </cell>
          <cell r="B401" t="e">
            <v>#N/A</v>
          </cell>
          <cell r="C401">
            <v>15705.161</v>
          </cell>
          <cell r="D401" t="e">
            <v>#N/A</v>
          </cell>
          <cell r="E401" t="e">
            <v>#N/A</v>
          </cell>
          <cell r="F401" t="e">
            <v>#N/A</v>
          </cell>
          <cell r="H401" t="e">
            <v>#N/A</v>
          </cell>
          <cell r="I401" t="e">
            <v>#N/A</v>
          </cell>
          <cell r="K401" t="e">
            <v>#N/A</v>
          </cell>
          <cell r="L401" t="e">
            <v>#N/A</v>
          </cell>
          <cell r="M401">
            <v>15705.161</v>
          </cell>
          <cell r="N401" t="e">
            <v>#N/A</v>
          </cell>
          <cell r="O401" t="e">
            <v>#N/A</v>
          </cell>
          <cell r="P401" t="e">
            <v>#N/A</v>
          </cell>
          <cell r="R401" t="e">
            <v>#N/A</v>
          </cell>
          <cell r="S401" t="e">
            <v>#N/A</v>
          </cell>
          <cell r="T401" t="e">
            <v>#N/A</v>
          </cell>
          <cell r="U401" t="e">
            <v>#DIV/0!</v>
          </cell>
        </row>
        <row r="402">
          <cell r="A402">
            <v>42829</v>
          </cell>
          <cell r="B402" t="e">
            <v>#N/A</v>
          </cell>
          <cell r="C402">
            <v>15705.161</v>
          </cell>
          <cell r="D402" t="e">
            <v>#N/A</v>
          </cell>
          <cell r="E402" t="e">
            <v>#N/A</v>
          </cell>
          <cell r="F402" t="e">
            <v>#N/A</v>
          </cell>
          <cell r="H402" t="e">
            <v>#N/A</v>
          </cell>
          <cell r="I402" t="e">
            <v>#N/A</v>
          </cell>
          <cell r="K402" t="e">
            <v>#N/A</v>
          </cell>
          <cell r="L402" t="e">
            <v>#N/A</v>
          </cell>
          <cell r="M402">
            <v>15705.161</v>
          </cell>
          <cell r="N402" t="e">
            <v>#N/A</v>
          </cell>
          <cell r="O402" t="e">
            <v>#N/A</v>
          </cell>
          <cell r="P402" t="e">
            <v>#N/A</v>
          </cell>
          <cell r="R402" t="e">
            <v>#N/A</v>
          </cell>
          <cell r="S402" t="e">
            <v>#N/A</v>
          </cell>
          <cell r="T402" t="e">
            <v>#N/A</v>
          </cell>
          <cell r="U402" t="e">
            <v>#DIV/0!</v>
          </cell>
        </row>
        <row r="403">
          <cell r="A403">
            <v>42830</v>
          </cell>
          <cell r="B403" t="e">
            <v>#N/A</v>
          </cell>
          <cell r="C403">
            <v>15705.161</v>
          </cell>
          <cell r="D403" t="e">
            <v>#N/A</v>
          </cell>
          <cell r="E403" t="e">
            <v>#N/A</v>
          </cell>
          <cell r="F403" t="e">
            <v>#N/A</v>
          </cell>
          <cell r="H403" t="e">
            <v>#N/A</v>
          </cell>
          <cell r="I403" t="e">
            <v>#N/A</v>
          </cell>
          <cell r="K403" t="e">
            <v>#N/A</v>
          </cell>
          <cell r="L403" t="e">
            <v>#N/A</v>
          </cell>
          <cell r="M403">
            <v>15705.161</v>
          </cell>
          <cell r="N403" t="e">
            <v>#N/A</v>
          </cell>
          <cell r="O403" t="e">
            <v>#N/A</v>
          </cell>
          <cell r="P403" t="e">
            <v>#N/A</v>
          </cell>
          <cell r="R403" t="e">
            <v>#N/A</v>
          </cell>
          <cell r="S403" t="e">
            <v>#N/A</v>
          </cell>
          <cell r="T403" t="e">
            <v>#N/A</v>
          </cell>
          <cell r="U403" t="e">
            <v>#DIV/0!</v>
          </cell>
        </row>
        <row r="404">
          <cell r="A404">
            <v>42831</v>
          </cell>
          <cell r="B404" t="e">
            <v>#N/A</v>
          </cell>
          <cell r="C404">
            <v>15705.161</v>
          </cell>
          <cell r="D404" t="e">
            <v>#N/A</v>
          </cell>
          <cell r="E404" t="e">
            <v>#N/A</v>
          </cell>
          <cell r="F404" t="e">
            <v>#N/A</v>
          </cell>
          <cell r="H404" t="e">
            <v>#N/A</v>
          </cell>
          <cell r="I404" t="e">
            <v>#N/A</v>
          </cell>
          <cell r="K404" t="e">
            <v>#N/A</v>
          </cell>
          <cell r="L404" t="e">
            <v>#N/A</v>
          </cell>
          <cell r="M404">
            <v>15705.161</v>
          </cell>
          <cell r="N404" t="e">
            <v>#N/A</v>
          </cell>
          <cell r="O404" t="e">
            <v>#N/A</v>
          </cell>
          <cell r="P404" t="e">
            <v>#N/A</v>
          </cell>
          <cell r="R404" t="e">
            <v>#N/A</v>
          </cell>
          <cell r="S404" t="e">
            <v>#N/A</v>
          </cell>
          <cell r="T404" t="e">
            <v>#N/A</v>
          </cell>
          <cell r="U404" t="e">
            <v>#DIV/0!</v>
          </cell>
        </row>
        <row r="405">
          <cell r="A405">
            <v>42832</v>
          </cell>
          <cell r="B405" t="e">
            <v>#N/A</v>
          </cell>
          <cell r="C405">
            <v>15705.161</v>
          </cell>
          <cell r="D405" t="e">
            <v>#N/A</v>
          </cell>
          <cell r="E405" t="e">
            <v>#N/A</v>
          </cell>
          <cell r="F405" t="e">
            <v>#N/A</v>
          </cell>
          <cell r="H405" t="e">
            <v>#N/A</v>
          </cell>
          <cell r="I405" t="e">
            <v>#N/A</v>
          </cell>
          <cell r="K405" t="e">
            <v>#N/A</v>
          </cell>
          <cell r="L405" t="e">
            <v>#N/A</v>
          </cell>
          <cell r="M405">
            <v>15705.161</v>
          </cell>
          <cell r="N405" t="e">
            <v>#N/A</v>
          </cell>
          <cell r="O405" t="e">
            <v>#N/A</v>
          </cell>
          <cell r="P405" t="e">
            <v>#N/A</v>
          </cell>
          <cell r="R405" t="e">
            <v>#N/A</v>
          </cell>
          <cell r="S405" t="e">
            <v>#N/A</v>
          </cell>
          <cell r="T405" t="e">
            <v>#N/A</v>
          </cell>
          <cell r="U405" t="e">
            <v>#DIV/0!</v>
          </cell>
        </row>
        <row r="406">
          <cell r="A406">
            <v>42835</v>
          </cell>
          <cell r="B406" t="e">
            <v>#N/A</v>
          </cell>
          <cell r="C406">
            <v>15705.161</v>
          </cell>
          <cell r="D406" t="e">
            <v>#N/A</v>
          </cell>
          <cell r="E406" t="e">
            <v>#N/A</v>
          </cell>
          <cell r="F406" t="e">
            <v>#N/A</v>
          </cell>
          <cell r="H406" t="e">
            <v>#N/A</v>
          </cell>
          <cell r="I406" t="e">
            <v>#N/A</v>
          </cell>
          <cell r="K406" t="e">
            <v>#N/A</v>
          </cell>
          <cell r="L406" t="e">
            <v>#N/A</v>
          </cell>
          <cell r="M406">
            <v>15705.161</v>
          </cell>
          <cell r="N406" t="e">
            <v>#N/A</v>
          </cell>
          <cell r="O406" t="e">
            <v>#N/A</v>
          </cell>
          <cell r="P406" t="e">
            <v>#N/A</v>
          </cell>
          <cell r="R406" t="e">
            <v>#N/A</v>
          </cell>
          <cell r="S406" t="e">
            <v>#N/A</v>
          </cell>
          <cell r="T406" t="e">
            <v>#N/A</v>
          </cell>
          <cell r="U406" t="e">
            <v>#DIV/0!</v>
          </cell>
        </row>
        <row r="407">
          <cell r="A407">
            <v>42836</v>
          </cell>
          <cell r="B407" t="e">
            <v>#N/A</v>
          </cell>
          <cell r="C407">
            <v>15705.161</v>
          </cell>
          <cell r="D407" t="e">
            <v>#N/A</v>
          </cell>
          <cell r="E407" t="e">
            <v>#N/A</v>
          </cell>
          <cell r="F407" t="e">
            <v>#N/A</v>
          </cell>
          <cell r="H407" t="e">
            <v>#N/A</v>
          </cell>
          <cell r="I407" t="e">
            <v>#N/A</v>
          </cell>
          <cell r="K407" t="e">
            <v>#N/A</v>
          </cell>
          <cell r="L407" t="e">
            <v>#N/A</v>
          </cell>
          <cell r="M407">
            <v>15705.161</v>
          </cell>
          <cell r="N407" t="e">
            <v>#N/A</v>
          </cell>
          <cell r="O407" t="e">
            <v>#N/A</v>
          </cell>
          <cell r="P407" t="e">
            <v>#N/A</v>
          </cell>
          <cell r="R407" t="e">
            <v>#N/A</v>
          </cell>
          <cell r="S407" t="e">
            <v>#N/A</v>
          </cell>
          <cell r="T407" t="e">
            <v>#N/A</v>
          </cell>
          <cell r="U407" t="e">
            <v>#DIV/0!</v>
          </cell>
        </row>
        <row r="408">
          <cell r="A408">
            <v>42837</v>
          </cell>
          <cell r="B408" t="e">
            <v>#N/A</v>
          </cell>
          <cell r="C408">
            <v>15705.161</v>
          </cell>
          <cell r="D408" t="e">
            <v>#N/A</v>
          </cell>
          <cell r="E408" t="e">
            <v>#N/A</v>
          </cell>
          <cell r="F408" t="e">
            <v>#N/A</v>
          </cell>
          <cell r="H408" t="e">
            <v>#N/A</v>
          </cell>
          <cell r="I408" t="e">
            <v>#N/A</v>
          </cell>
          <cell r="K408" t="e">
            <v>#N/A</v>
          </cell>
          <cell r="L408" t="e">
            <v>#N/A</v>
          </cell>
          <cell r="M408">
            <v>15705.161</v>
          </cell>
          <cell r="N408" t="e">
            <v>#N/A</v>
          </cell>
          <cell r="O408" t="e">
            <v>#N/A</v>
          </cell>
          <cell r="P408" t="e">
            <v>#N/A</v>
          </cell>
          <cell r="R408" t="e">
            <v>#N/A</v>
          </cell>
          <cell r="S408" t="e">
            <v>#N/A</v>
          </cell>
          <cell r="T408" t="e">
            <v>#N/A</v>
          </cell>
          <cell r="U408" t="e">
            <v>#DIV/0!</v>
          </cell>
        </row>
        <row r="409">
          <cell r="A409">
            <v>42838</v>
          </cell>
          <cell r="B409" t="e">
            <v>#N/A</v>
          </cell>
          <cell r="C409">
            <v>15705.161</v>
          </cell>
          <cell r="D409" t="e">
            <v>#N/A</v>
          </cell>
          <cell r="E409" t="e">
            <v>#N/A</v>
          </cell>
          <cell r="F409" t="e">
            <v>#N/A</v>
          </cell>
          <cell r="H409" t="e">
            <v>#N/A</v>
          </cell>
          <cell r="I409" t="e">
            <v>#N/A</v>
          </cell>
          <cell r="K409" t="e">
            <v>#N/A</v>
          </cell>
          <cell r="L409" t="e">
            <v>#N/A</v>
          </cell>
          <cell r="M409">
            <v>15705.161</v>
          </cell>
          <cell r="N409" t="e">
            <v>#N/A</v>
          </cell>
          <cell r="O409" t="e">
            <v>#N/A</v>
          </cell>
          <cell r="P409" t="e">
            <v>#N/A</v>
          </cell>
          <cell r="R409" t="e">
            <v>#N/A</v>
          </cell>
          <cell r="S409" t="e">
            <v>#N/A</v>
          </cell>
          <cell r="T409" t="e">
            <v>#N/A</v>
          </cell>
          <cell r="U409" t="e">
            <v>#DIV/0!</v>
          </cell>
        </row>
        <row r="410">
          <cell r="A410">
            <v>42839</v>
          </cell>
          <cell r="B410" t="e">
            <v>#N/A</v>
          </cell>
          <cell r="C410">
            <v>15705.161</v>
          </cell>
          <cell r="D410" t="e">
            <v>#N/A</v>
          </cell>
          <cell r="E410" t="e">
            <v>#N/A</v>
          </cell>
          <cell r="F410" t="e">
            <v>#N/A</v>
          </cell>
          <cell r="H410" t="e">
            <v>#N/A</v>
          </cell>
          <cell r="I410" t="e">
            <v>#N/A</v>
          </cell>
          <cell r="K410" t="e">
            <v>#N/A</v>
          </cell>
          <cell r="L410" t="e">
            <v>#N/A</v>
          </cell>
          <cell r="M410">
            <v>15705.161</v>
          </cell>
          <cell r="N410" t="e">
            <v>#N/A</v>
          </cell>
          <cell r="O410" t="e">
            <v>#N/A</v>
          </cell>
          <cell r="P410" t="e">
            <v>#N/A</v>
          </cell>
          <cell r="R410" t="e">
            <v>#N/A</v>
          </cell>
          <cell r="S410" t="e">
            <v>#N/A</v>
          </cell>
          <cell r="T410" t="e">
            <v>#N/A</v>
          </cell>
          <cell r="U410" t="e">
            <v>#DIV/0!</v>
          </cell>
        </row>
        <row r="411">
          <cell r="A411">
            <v>42842</v>
          </cell>
          <cell r="B411" t="e">
            <v>#N/A</v>
          </cell>
          <cell r="C411">
            <v>15705.161</v>
          </cell>
          <cell r="D411" t="e">
            <v>#N/A</v>
          </cell>
          <cell r="E411" t="e">
            <v>#N/A</v>
          </cell>
          <cell r="F411" t="e">
            <v>#N/A</v>
          </cell>
          <cell r="H411" t="e">
            <v>#N/A</v>
          </cell>
          <cell r="I411" t="e">
            <v>#N/A</v>
          </cell>
          <cell r="K411" t="e">
            <v>#N/A</v>
          </cell>
          <cell r="L411" t="e">
            <v>#N/A</v>
          </cell>
          <cell r="M411">
            <v>15705.161</v>
          </cell>
          <cell r="N411" t="e">
            <v>#N/A</v>
          </cell>
          <cell r="O411" t="e">
            <v>#N/A</v>
          </cell>
          <cell r="P411" t="e">
            <v>#N/A</v>
          </cell>
          <cell r="R411" t="e">
            <v>#N/A</v>
          </cell>
          <cell r="S411" t="e">
            <v>#N/A</v>
          </cell>
          <cell r="T411" t="e">
            <v>#N/A</v>
          </cell>
          <cell r="U411" t="e">
            <v>#DIV/0!</v>
          </cell>
        </row>
        <row r="412">
          <cell r="A412">
            <v>42843</v>
          </cell>
          <cell r="B412" t="e">
            <v>#N/A</v>
          </cell>
          <cell r="C412">
            <v>15705.161</v>
          </cell>
          <cell r="D412" t="e">
            <v>#N/A</v>
          </cell>
          <cell r="E412" t="e">
            <v>#N/A</v>
          </cell>
          <cell r="F412" t="e">
            <v>#N/A</v>
          </cell>
          <cell r="H412" t="e">
            <v>#N/A</v>
          </cell>
          <cell r="I412" t="e">
            <v>#N/A</v>
          </cell>
          <cell r="K412" t="e">
            <v>#N/A</v>
          </cell>
          <cell r="L412" t="e">
            <v>#N/A</v>
          </cell>
          <cell r="M412">
            <v>15705.161</v>
          </cell>
          <cell r="N412" t="e">
            <v>#N/A</v>
          </cell>
          <cell r="O412" t="e">
            <v>#N/A</v>
          </cell>
          <cell r="P412" t="e">
            <v>#N/A</v>
          </cell>
          <cell r="R412" t="e">
            <v>#N/A</v>
          </cell>
          <cell r="S412" t="e">
            <v>#N/A</v>
          </cell>
          <cell r="T412" t="e">
            <v>#N/A</v>
          </cell>
          <cell r="U412" t="e">
            <v>#DIV/0!</v>
          </cell>
        </row>
        <row r="413">
          <cell r="A413">
            <v>42844</v>
          </cell>
          <cell r="B413" t="e">
            <v>#N/A</v>
          </cell>
          <cell r="C413">
            <v>15705.161</v>
          </cell>
          <cell r="D413" t="e">
            <v>#N/A</v>
          </cell>
          <cell r="E413" t="e">
            <v>#N/A</v>
          </cell>
          <cell r="F413" t="e">
            <v>#N/A</v>
          </cell>
          <cell r="H413" t="e">
            <v>#N/A</v>
          </cell>
          <cell r="I413" t="e">
            <v>#N/A</v>
          </cell>
          <cell r="K413" t="e">
            <v>#N/A</v>
          </cell>
          <cell r="L413" t="e">
            <v>#N/A</v>
          </cell>
          <cell r="M413">
            <v>15705.161</v>
          </cell>
          <cell r="N413" t="e">
            <v>#N/A</v>
          </cell>
          <cell r="O413" t="e">
            <v>#N/A</v>
          </cell>
          <cell r="P413" t="e">
            <v>#N/A</v>
          </cell>
          <cell r="R413" t="e">
            <v>#N/A</v>
          </cell>
          <cell r="S413" t="e">
            <v>#N/A</v>
          </cell>
          <cell r="T413" t="e">
            <v>#N/A</v>
          </cell>
          <cell r="U413" t="e">
            <v>#DIV/0!</v>
          </cell>
        </row>
        <row r="414">
          <cell r="A414">
            <v>42845</v>
          </cell>
          <cell r="B414" t="e">
            <v>#N/A</v>
          </cell>
          <cell r="C414">
            <v>15705.161</v>
          </cell>
          <cell r="D414" t="e">
            <v>#N/A</v>
          </cell>
          <cell r="E414" t="e">
            <v>#N/A</v>
          </cell>
          <cell r="F414" t="e">
            <v>#N/A</v>
          </cell>
          <cell r="H414" t="e">
            <v>#N/A</v>
          </cell>
          <cell r="I414" t="e">
            <v>#N/A</v>
          </cell>
          <cell r="K414" t="e">
            <v>#N/A</v>
          </cell>
          <cell r="L414" t="e">
            <v>#N/A</v>
          </cell>
          <cell r="M414">
            <v>15705.161</v>
          </cell>
          <cell r="N414" t="e">
            <v>#N/A</v>
          </cell>
          <cell r="O414" t="e">
            <v>#N/A</v>
          </cell>
          <cell r="P414" t="e">
            <v>#N/A</v>
          </cell>
          <cell r="R414" t="e">
            <v>#N/A</v>
          </cell>
          <cell r="S414" t="e">
            <v>#N/A</v>
          </cell>
          <cell r="T414" t="e">
            <v>#N/A</v>
          </cell>
          <cell r="U414" t="e">
            <v>#DIV/0!</v>
          </cell>
        </row>
        <row r="415">
          <cell r="A415">
            <v>42846</v>
          </cell>
          <cell r="B415" t="e">
            <v>#N/A</v>
          </cell>
          <cell r="C415">
            <v>15705.161</v>
          </cell>
          <cell r="D415" t="e">
            <v>#N/A</v>
          </cell>
          <cell r="E415" t="e">
            <v>#N/A</v>
          </cell>
          <cell r="F415" t="e">
            <v>#N/A</v>
          </cell>
          <cell r="H415" t="e">
            <v>#N/A</v>
          </cell>
          <cell r="I415" t="e">
            <v>#N/A</v>
          </cell>
          <cell r="K415" t="e">
            <v>#N/A</v>
          </cell>
          <cell r="L415" t="e">
            <v>#N/A</v>
          </cell>
          <cell r="M415">
            <v>15705.161</v>
          </cell>
          <cell r="N415" t="e">
            <v>#N/A</v>
          </cell>
          <cell r="O415" t="e">
            <v>#N/A</v>
          </cell>
          <cell r="P415" t="e">
            <v>#N/A</v>
          </cell>
          <cell r="R415" t="e">
            <v>#N/A</v>
          </cell>
          <cell r="S415" t="e">
            <v>#N/A</v>
          </cell>
          <cell r="T415" t="e">
            <v>#N/A</v>
          </cell>
          <cell r="U415" t="e">
            <v>#DIV/0!</v>
          </cell>
        </row>
        <row r="416">
          <cell r="A416">
            <v>42849</v>
          </cell>
          <cell r="B416" t="e">
            <v>#N/A</v>
          </cell>
          <cell r="C416">
            <v>15705.161</v>
          </cell>
          <cell r="D416" t="e">
            <v>#N/A</v>
          </cell>
          <cell r="E416" t="e">
            <v>#N/A</v>
          </cell>
          <cell r="F416" t="e">
            <v>#N/A</v>
          </cell>
          <cell r="H416" t="e">
            <v>#N/A</v>
          </cell>
          <cell r="I416" t="e">
            <v>#N/A</v>
          </cell>
          <cell r="K416" t="e">
            <v>#N/A</v>
          </cell>
          <cell r="L416" t="e">
            <v>#N/A</v>
          </cell>
          <cell r="M416">
            <v>15705.161</v>
          </cell>
          <cell r="N416" t="e">
            <v>#N/A</v>
          </cell>
          <cell r="O416" t="e">
            <v>#N/A</v>
          </cell>
          <cell r="P416" t="e">
            <v>#N/A</v>
          </cell>
          <cell r="R416" t="e">
            <v>#N/A</v>
          </cell>
          <cell r="S416" t="e">
            <v>#N/A</v>
          </cell>
          <cell r="T416" t="e">
            <v>#N/A</v>
          </cell>
          <cell r="U416" t="e">
            <v>#DIV/0!</v>
          </cell>
        </row>
        <row r="417">
          <cell r="A417">
            <v>42850</v>
          </cell>
          <cell r="B417" t="e">
            <v>#N/A</v>
          </cell>
          <cell r="C417">
            <v>15705.161</v>
          </cell>
          <cell r="D417" t="e">
            <v>#N/A</v>
          </cell>
          <cell r="E417" t="e">
            <v>#N/A</v>
          </cell>
          <cell r="F417" t="e">
            <v>#N/A</v>
          </cell>
          <cell r="H417" t="e">
            <v>#N/A</v>
          </cell>
          <cell r="I417" t="e">
            <v>#N/A</v>
          </cell>
          <cell r="K417" t="e">
            <v>#N/A</v>
          </cell>
          <cell r="L417" t="e">
            <v>#N/A</v>
          </cell>
          <cell r="M417">
            <v>15705.161</v>
          </cell>
          <cell r="N417" t="e">
            <v>#N/A</v>
          </cell>
          <cell r="O417" t="e">
            <v>#N/A</v>
          </cell>
          <cell r="P417" t="e">
            <v>#N/A</v>
          </cell>
          <cell r="R417" t="e">
            <v>#N/A</v>
          </cell>
          <cell r="S417" t="e">
            <v>#N/A</v>
          </cell>
          <cell r="T417" t="e">
            <v>#N/A</v>
          </cell>
          <cell r="U417" t="e">
            <v>#DIV/0!</v>
          </cell>
        </row>
        <row r="418">
          <cell r="A418">
            <v>42851</v>
          </cell>
          <cell r="B418" t="e">
            <v>#N/A</v>
          </cell>
          <cell r="C418">
            <v>15705.161</v>
          </cell>
          <cell r="D418" t="e">
            <v>#N/A</v>
          </cell>
          <cell r="E418" t="e">
            <v>#N/A</v>
          </cell>
          <cell r="F418" t="e">
            <v>#N/A</v>
          </cell>
          <cell r="H418" t="e">
            <v>#N/A</v>
          </cell>
          <cell r="I418" t="e">
            <v>#N/A</v>
          </cell>
          <cell r="K418" t="e">
            <v>#N/A</v>
          </cell>
          <cell r="L418" t="e">
            <v>#N/A</v>
          </cell>
          <cell r="M418">
            <v>15705.161</v>
          </cell>
          <cell r="N418" t="e">
            <v>#N/A</v>
          </cell>
          <cell r="O418" t="e">
            <v>#N/A</v>
          </cell>
          <cell r="P418" t="e">
            <v>#N/A</v>
          </cell>
          <cell r="R418" t="e">
            <v>#N/A</v>
          </cell>
          <cell r="S418" t="e">
            <v>#N/A</v>
          </cell>
          <cell r="T418" t="e">
            <v>#N/A</v>
          </cell>
          <cell r="U418" t="e">
            <v>#DIV/0!</v>
          </cell>
        </row>
        <row r="419">
          <cell r="A419">
            <v>42852</v>
          </cell>
          <cell r="B419" t="e">
            <v>#N/A</v>
          </cell>
          <cell r="C419">
            <v>15705.161</v>
          </cell>
          <cell r="D419" t="e">
            <v>#N/A</v>
          </cell>
          <cell r="E419" t="e">
            <v>#N/A</v>
          </cell>
          <cell r="F419" t="e">
            <v>#N/A</v>
          </cell>
          <cell r="H419" t="e">
            <v>#N/A</v>
          </cell>
          <cell r="I419" t="e">
            <v>#N/A</v>
          </cell>
          <cell r="K419" t="e">
            <v>#N/A</v>
          </cell>
          <cell r="L419" t="e">
            <v>#N/A</v>
          </cell>
          <cell r="M419">
            <v>15705.161</v>
          </cell>
          <cell r="N419" t="e">
            <v>#N/A</v>
          </cell>
          <cell r="O419" t="e">
            <v>#N/A</v>
          </cell>
          <cell r="P419" t="e">
            <v>#N/A</v>
          </cell>
          <cell r="R419" t="e">
            <v>#N/A</v>
          </cell>
          <cell r="S419" t="e">
            <v>#N/A</v>
          </cell>
          <cell r="T419" t="e">
            <v>#N/A</v>
          </cell>
          <cell r="U419" t="e">
            <v>#DIV/0!</v>
          </cell>
        </row>
        <row r="420">
          <cell r="A420">
            <v>42853</v>
          </cell>
          <cell r="B420" t="e">
            <v>#N/A</v>
          </cell>
          <cell r="C420">
            <v>15705.161</v>
          </cell>
          <cell r="D420" t="e">
            <v>#N/A</v>
          </cell>
          <cell r="E420" t="e">
            <v>#N/A</v>
          </cell>
          <cell r="F420" t="e">
            <v>#N/A</v>
          </cell>
          <cell r="H420" t="e">
            <v>#N/A</v>
          </cell>
          <cell r="I420" t="e">
            <v>#N/A</v>
          </cell>
          <cell r="K420" t="e">
            <v>#N/A</v>
          </cell>
          <cell r="L420" t="e">
            <v>#N/A</v>
          </cell>
          <cell r="M420">
            <v>15705.161</v>
          </cell>
          <cell r="N420" t="e">
            <v>#N/A</v>
          </cell>
          <cell r="O420" t="e">
            <v>#N/A</v>
          </cell>
          <cell r="P420" t="e">
            <v>#N/A</v>
          </cell>
          <cell r="R420" t="e">
            <v>#N/A</v>
          </cell>
          <cell r="S420" t="e">
            <v>#N/A</v>
          </cell>
          <cell r="T420" t="e">
            <v>#N/A</v>
          </cell>
          <cell r="U420" t="e">
            <v>#DIV/0!</v>
          </cell>
        </row>
        <row r="421">
          <cell r="A421">
            <v>42856</v>
          </cell>
          <cell r="B421" t="e">
            <v>#N/A</v>
          </cell>
          <cell r="C421">
            <v>15705.161</v>
          </cell>
          <cell r="D421" t="e">
            <v>#N/A</v>
          </cell>
          <cell r="E421" t="e">
            <v>#N/A</v>
          </cell>
          <cell r="F421" t="e">
            <v>#N/A</v>
          </cell>
          <cell r="H421" t="e">
            <v>#N/A</v>
          </cell>
          <cell r="I421" t="e">
            <v>#N/A</v>
          </cell>
          <cell r="K421" t="e">
            <v>#N/A</v>
          </cell>
          <cell r="L421" t="e">
            <v>#N/A</v>
          </cell>
          <cell r="M421">
            <v>15705.161</v>
          </cell>
          <cell r="N421" t="e">
            <v>#N/A</v>
          </cell>
          <cell r="O421" t="e">
            <v>#N/A</v>
          </cell>
          <cell r="P421" t="e">
            <v>#N/A</v>
          </cell>
          <cell r="R421" t="e">
            <v>#N/A</v>
          </cell>
          <cell r="S421" t="e">
            <v>#N/A</v>
          </cell>
          <cell r="T421" t="e">
            <v>#N/A</v>
          </cell>
          <cell r="U421" t="e">
            <v>#DIV/0!</v>
          </cell>
        </row>
        <row r="422">
          <cell r="A422">
            <v>42857</v>
          </cell>
          <cell r="B422" t="e">
            <v>#N/A</v>
          </cell>
          <cell r="C422">
            <v>15705.161</v>
          </cell>
          <cell r="D422" t="e">
            <v>#N/A</v>
          </cell>
          <cell r="E422" t="e">
            <v>#N/A</v>
          </cell>
          <cell r="F422" t="e">
            <v>#N/A</v>
          </cell>
          <cell r="H422" t="e">
            <v>#N/A</v>
          </cell>
          <cell r="I422" t="e">
            <v>#N/A</v>
          </cell>
          <cell r="K422" t="e">
            <v>#N/A</v>
          </cell>
          <cell r="L422" t="e">
            <v>#N/A</v>
          </cell>
          <cell r="M422">
            <v>15705.161</v>
          </cell>
          <cell r="N422" t="e">
            <v>#N/A</v>
          </cell>
          <cell r="O422" t="e">
            <v>#N/A</v>
          </cell>
          <cell r="P422" t="e">
            <v>#N/A</v>
          </cell>
          <cell r="R422" t="e">
            <v>#N/A</v>
          </cell>
          <cell r="S422" t="e">
            <v>#N/A</v>
          </cell>
          <cell r="T422" t="e">
            <v>#N/A</v>
          </cell>
          <cell r="U422" t="e">
            <v>#DIV/0!</v>
          </cell>
        </row>
        <row r="423">
          <cell r="A423">
            <v>42858</v>
          </cell>
          <cell r="B423" t="e">
            <v>#N/A</v>
          </cell>
          <cell r="C423">
            <v>15705.161</v>
          </cell>
          <cell r="D423" t="e">
            <v>#N/A</v>
          </cell>
          <cell r="E423" t="e">
            <v>#N/A</v>
          </cell>
          <cell r="F423" t="e">
            <v>#N/A</v>
          </cell>
          <cell r="H423" t="e">
            <v>#N/A</v>
          </cell>
          <cell r="I423" t="e">
            <v>#N/A</v>
          </cell>
          <cell r="K423" t="e">
            <v>#N/A</v>
          </cell>
          <cell r="L423" t="e">
            <v>#N/A</v>
          </cell>
          <cell r="M423">
            <v>15705.161</v>
          </cell>
          <cell r="N423" t="e">
            <v>#N/A</v>
          </cell>
          <cell r="O423" t="e">
            <v>#N/A</v>
          </cell>
          <cell r="P423" t="e">
            <v>#N/A</v>
          </cell>
          <cell r="R423" t="e">
            <v>#N/A</v>
          </cell>
          <cell r="S423" t="e">
            <v>#N/A</v>
          </cell>
          <cell r="T423" t="e">
            <v>#N/A</v>
          </cell>
          <cell r="U423" t="e">
            <v>#DIV/0!</v>
          </cell>
        </row>
        <row r="424">
          <cell r="A424">
            <v>42859</v>
          </cell>
          <cell r="B424" t="e">
            <v>#N/A</v>
          </cell>
          <cell r="C424">
            <v>15705.161</v>
          </cell>
          <cell r="D424" t="e">
            <v>#N/A</v>
          </cell>
          <cell r="E424" t="e">
            <v>#N/A</v>
          </cell>
          <cell r="F424" t="e">
            <v>#N/A</v>
          </cell>
          <cell r="H424" t="e">
            <v>#N/A</v>
          </cell>
          <cell r="I424" t="e">
            <v>#N/A</v>
          </cell>
          <cell r="K424" t="e">
            <v>#N/A</v>
          </cell>
          <cell r="L424" t="e">
            <v>#N/A</v>
          </cell>
          <cell r="M424">
            <v>15705.161</v>
          </cell>
          <cell r="N424" t="e">
            <v>#N/A</v>
          </cell>
          <cell r="O424" t="e">
            <v>#N/A</v>
          </cell>
          <cell r="P424" t="e">
            <v>#N/A</v>
          </cell>
          <cell r="R424" t="e">
            <v>#N/A</v>
          </cell>
          <cell r="S424" t="e">
            <v>#N/A</v>
          </cell>
          <cell r="T424" t="e">
            <v>#N/A</v>
          </cell>
          <cell r="U424" t="e">
            <v>#DIV/0!</v>
          </cell>
        </row>
        <row r="425">
          <cell r="A425">
            <v>42860</v>
          </cell>
          <cell r="B425" t="e">
            <v>#N/A</v>
          </cell>
          <cell r="C425">
            <v>15705.161</v>
          </cell>
          <cell r="D425" t="e">
            <v>#N/A</v>
          </cell>
          <cell r="E425" t="e">
            <v>#N/A</v>
          </cell>
          <cell r="F425" t="e">
            <v>#N/A</v>
          </cell>
          <cell r="H425" t="e">
            <v>#N/A</v>
          </cell>
          <cell r="I425" t="e">
            <v>#N/A</v>
          </cell>
          <cell r="K425" t="e">
            <v>#N/A</v>
          </cell>
          <cell r="L425" t="e">
            <v>#N/A</v>
          </cell>
          <cell r="M425">
            <v>15705.161</v>
          </cell>
          <cell r="N425" t="e">
            <v>#N/A</v>
          </cell>
          <cell r="O425" t="e">
            <v>#N/A</v>
          </cell>
          <cell r="P425" t="e">
            <v>#N/A</v>
          </cell>
          <cell r="R425" t="e">
            <v>#N/A</v>
          </cell>
          <cell r="S425" t="e">
            <v>#N/A</v>
          </cell>
          <cell r="T425" t="e">
            <v>#N/A</v>
          </cell>
          <cell r="U425" t="e">
            <v>#DIV/0!</v>
          </cell>
        </row>
        <row r="426">
          <cell r="A426">
            <v>42863</v>
          </cell>
          <cell r="B426" t="e">
            <v>#N/A</v>
          </cell>
          <cell r="C426">
            <v>15705.161</v>
          </cell>
          <cell r="D426" t="e">
            <v>#N/A</v>
          </cell>
          <cell r="E426" t="e">
            <v>#N/A</v>
          </cell>
          <cell r="F426" t="e">
            <v>#N/A</v>
          </cell>
          <cell r="H426" t="e">
            <v>#N/A</v>
          </cell>
          <cell r="I426" t="e">
            <v>#N/A</v>
          </cell>
          <cell r="K426" t="e">
            <v>#N/A</v>
          </cell>
          <cell r="L426" t="e">
            <v>#N/A</v>
          </cell>
          <cell r="M426">
            <v>15705.161</v>
          </cell>
          <cell r="N426" t="e">
            <v>#N/A</v>
          </cell>
          <cell r="O426" t="e">
            <v>#N/A</v>
          </cell>
          <cell r="P426" t="e">
            <v>#N/A</v>
          </cell>
          <cell r="R426" t="e">
            <v>#N/A</v>
          </cell>
          <cell r="S426" t="e">
            <v>#N/A</v>
          </cell>
          <cell r="T426" t="e">
            <v>#N/A</v>
          </cell>
          <cell r="U426" t="e">
            <v>#DIV/0!</v>
          </cell>
        </row>
        <row r="427">
          <cell r="A427">
            <v>42864</v>
          </cell>
          <cell r="B427" t="e">
            <v>#N/A</v>
          </cell>
          <cell r="C427">
            <v>15705.161</v>
          </cell>
          <cell r="D427" t="e">
            <v>#N/A</v>
          </cell>
          <cell r="E427" t="e">
            <v>#N/A</v>
          </cell>
          <cell r="F427" t="e">
            <v>#N/A</v>
          </cell>
          <cell r="H427" t="e">
            <v>#N/A</v>
          </cell>
          <cell r="I427" t="e">
            <v>#N/A</v>
          </cell>
          <cell r="K427" t="e">
            <v>#N/A</v>
          </cell>
          <cell r="L427" t="e">
            <v>#N/A</v>
          </cell>
          <cell r="M427">
            <v>15705.161</v>
          </cell>
          <cell r="N427" t="e">
            <v>#N/A</v>
          </cell>
          <cell r="O427" t="e">
            <v>#N/A</v>
          </cell>
          <cell r="P427" t="e">
            <v>#N/A</v>
          </cell>
          <cell r="R427" t="e">
            <v>#N/A</v>
          </cell>
          <cell r="S427" t="e">
            <v>#N/A</v>
          </cell>
          <cell r="T427" t="e">
            <v>#N/A</v>
          </cell>
          <cell r="U427" t="e">
            <v>#DIV/0!</v>
          </cell>
        </row>
        <row r="428">
          <cell r="A428">
            <v>42865</v>
          </cell>
          <cell r="B428" t="e">
            <v>#N/A</v>
          </cell>
          <cell r="C428">
            <v>15705.161</v>
          </cell>
          <cell r="D428" t="e">
            <v>#N/A</v>
          </cell>
          <cell r="E428" t="e">
            <v>#N/A</v>
          </cell>
          <cell r="F428" t="e">
            <v>#N/A</v>
          </cell>
          <cell r="H428" t="e">
            <v>#N/A</v>
          </cell>
          <cell r="I428" t="e">
            <v>#N/A</v>
          </cell>
          <cell r="K428" t="e">
            <v>#N/A</v>
          </cell>
          <cell r="L428" t="e">
            <v>#N/A</v>
          </cell>
          <cell r="M428">
            <v>15705.161</v>
          </cell>
          <cell r="N428" t="e">
            <v>#N/A</v>
          </cell>
          <cell r="O428" t="e">
            <v>#N/A</v>
          </cell>
          <cell r="P428" t="e">
            <v>#N/A</v>
          </cell>
          <cell r="R428" t="e">
            <v>#N/A</v>
          </cell>
          <cell r="S428" t="e">
            <v>#N/A</v>
          </cell>
          <cell r="T428" t="e">
            <v>#N/A</v>
          </cell>
          <cell r="U428" t="e">
            <v>#DIV/0!</v>
          </cell>
        </row>
        <row r="429">
          <cell r="A429">
            <v>42866</v>
          </cell>
          <cell r="B429" t="e">
            <v>#N/A</v>
          </cell>
          <cell r="C429">
            <v>15705.161</v>
          </cell>
          <cell r="D429" t="e">
            <v>#N/A</v>
          </cell>
          <cell r="E429" t="e">
            <v>#N/A</v>
          </cell>
          <cell r="F429" t="e">
            <v>#N/A</v>
          </cell>
          <cell r="H429" t="e">
            <v>#N/A</v>
          </cell>
          <cell r="I429" t="e">
            <v>#N/A</v>
          </cell>
          <cell r="K429" t="e">
            <v>#N/A</v>
          </cell>
          <cell r="L429" t="e">
            <v>#N/A</v>
          </cell>
          <cell r="M429">
            <v>15705.161</v>
          </cell>
          <cell r="N429" t="e">
            <v>#N/A</v>
          </cell>
          <cell r="O429" t="e">
            <v>#N/A</v>
          </cell>
          <cell r="P429" t="e">
            <v>#N/A</v>
          </cell>
          <cell r="R429" t="e">
            <v>#N/A</v>
          </cell>
          <cell r="S429" t="e">
            <v>#N/A</v>
          </cell>
          <cell r="T429" t="e">
            <v>#N/A</v>
          </cell>
          <cell r="U429" t="e">
            <v>#DIV/0!</v>
          </cell>
        </row>
        <row r="430">
          <cell r="A430">
            <v>42867</v>
          </cell>
          <cell r="B430" t="e">
            <v>#N/A</v>
          </cell>
          <cell r="C430">
            <v>15705.161</v>
          </cell>
          <cell r="D430" t="e">
            <v>#N/A</v>
          </cell>
          <cell r="E430" t="e">
            <v>#N/A</v>
          </cell>
          <cell r="F430" t="e">
            <v>#N/A</v>
          </cell>
          <cell r="H430" t="e">
            <v>#N/A</v>
          </cell>
          <cell r="I430" t="e">
            <v>#N/A</v>
          </cell>
          <cell r="K430" t="e">
            <v>#N/A</v>
          </cell>
          <cell r="L430" t="e">
            <v>#N/A</v>
          </cell>
          <cell r="M430">
            <v>15705.161</v>
          </cell>
          <cell r="N430" t="e">
            <v>#N/A</v>
          </cell>
          <cell r="O430" t="e">
            <v>#N/A</v>
          </cell>
          <cell r="P430" t="e">
            <v>#N/A</v>
          </cell>
          <cell r="R430" t="e">
            <v>#N/A</v>
          </cell>
          <cell r="S430" t="e">
            <v>#N/A</v>
          </cell>
          <cell r="T430" t="e">
            <v>#N/A</v>
          </cell>
          <cell r="U430" t="e">
            <v>#DIV/0!</v>
          </cell>
        </row>
        <row r="431">
          <cell r="A431">
            <v>42870</v>
          </cell>
          <cell r="B431" t="e">
            <v>#N/A</v>
          </cell>
          <cell r="C431">
            <v>15705.161</v>
          </cell>
          <cell r="D431" t="e">
            <v>#N/A</v>
          </cell>
          <cell r="E431" t="e">
            <v>#N/A</v>
          </cell>
          <cell r="F431" t="e">
            <v>#N/A</v>
          </cell>
          <cell r="H431" t="e">
            <v>#N/A</v>
          </cell>
          <cell r="I431" t="e">
            <v>#N/A</v>
          </cell>
          <cell r="K431" t="e">
            <v>#N/A</v>
          </cell>
          <cell r="L431" t="e">
            <v>#N/A</v>
          </cell>
          <cell r="M431">
            <v>15705.161</v>
          </cell>
          <cell r="N431" t="e">
            <v>#N/A</v>
          </cell>
          <cell r="O431" t="e">
            <v>#N/A</v>
          </cell>
          <cell r="P431" t="e">
            <v>#N/A</v>
          </cell>
          <cell r="R431" t="e">
            <v>#N/A</v>
          </cell>
          <cell r="S431" t="e">
            <v>#N/A</v>
          </cell>
          <cell r="T431" t="e">
            <v>#N/A</v>
          </cell>
          <cell r="U431" t="e">
            <v>#DIV/0!</v>
          </cell>
        </row>
        <row r="432">
          <cell r="A432">
            <v>42871</v>
          </cell>
          <cell r="B432" t="e">
            <v>#N/A</v>
          </cell>
          <cell r="C432">
            <v>15705.161</v>
          </cell>
          <cell r="D432" t="e">
            <v>#N/A</v>
          </cell>
          <cell r="E432" t="e">
            <v>#N/A</v>
          </cell>
          <cell r="F432" t="e">
            <v>#N/A</v>
          </cell>
          <cell r="H432" t="e">
            <v>#N/A</v>
          </cell>
          <cell r="I432" t="e">
            <v>#N/A</v>
          </cell>
          <cell r="K432" t="e">
            <v>#N/A</v>
          </cell>
          <cell r="L432" t="e">
            <v>#N/A</v>
          </cell>
          <cell r="M432">
            <v>15705.161</v>
          </cell>
          <cell r="N432" t="e">
            <v>#N/A</v>
          </cell>
          <cell r="O432" t="e">
            <v>#N/A</v>
          </cell>
          <cell r="P432" t="e">
            <v>#N/A</v>
          </cell>
          <cell r="R432" t="e">
            <v>#N/A</v>
          </cell>
          <cell r="S432" t="e">
            <v>#N/A</v>
          </cell>
          <cell r="T432" t="e">
            <v>#N/A</v>
          </cell>
          <cell r="U432" t="e">
            <v>#DIV/0!</v>
          </cell>
        </row>
        <row r="433">
          <cell r="A433">
            <v>42872</v>
          </cell>
          <cell r="B433" t="e">
            <v>#N/A</v>
          </cell>
          <cell r="C433">
            <v>15705.161</v>
          </cell>
          <cell r="D433" t="e">
            <v>#N/A</v>
          </cell>
          <cell r="E433" t="e">
            <v>#N/A</v>
          </cell>
          <cell r="F433" t="e">
            <v>#N/A</v>
          </cell>
          <cell r="H433" t="e">
            <v>#N/A</v>
          </cell>
          <cell r="I433" t="e">
            <v>#N/A</v>
          </cell>
          <cell r="K433" t="e">
            <v>#N/A</v>
          </cell>
          <cell r="L433" t="e">
            <v>#N/A</v>
          </cell>
          <cell r="M433">
            <v>15705.161</v>
          </cell>
          <cell r="N433" t="e">
            <v>#N/A</v>
          </cell>
          <cell r="O433" t="e">
            <v>#N/A</v>
          </cell>
          <cell r="P433" t="e">
            <v>#N/A</v>
          </cell>
          <cell r="R433" t="e">
            <v>#N/A</v>
          </cell>
          <cell r="S433" t="e">
            <v>#N/A</v>
          </cell>
          <cell r="T433" t="e">
            <v>#N/A</v>
          </cell>
          <cell r="U433" t="e">
            <v>#DIV/0!</v>
          </cell>
        </row>
        <row r="434">
          <cell r="A434">
            <v>42873</v>
          </cell>
          <cell r="B434" t="e">
            <v>#N/A</v>
          </cell>
          <cell r="C434">
            <v>15705.161</v>
          </cell>
          <cell r="D434" t="e">
            <v>#N/A</v>
          </cell>
          <cell r="E434" t="e">
            <v>#N/A</v>
          </cell>
          <cell r="F434" t="e">
            <v>#N/A</v>
          </cell>
          <cell r="H434" t="e">
            <v>#N/A</v>
          </cell>
          <cell r="I434" t="e">
            <v>#N/A</v>
          </cell>
          <cell r="K434" t="e">
            <v>#N/A</v>
          </cell>
          <cell r="L434" t="e">
            <v>#N/A</v>
          </cell>
          <cell r="M434">
            <v>15705.161</v>
          </cell>
          <cell r="N434" t="e">
            <v>#N/A</v>
          </cell>
          <cell r="O434" t="e">
            <v>#N/A</v>
          </cell>
          <cell r="P434" t="e">
            <v>#N/A</v>
          </cell>
          <cell r="R434" t="e">
            <v>#N/A</v>
          </cell>
          <cell r="S434" t="e">
            <v>#N/A</v>
          </cell>
          <cell r="T434" t="e">
            <v>#N/A</v>
          </cell>
          <cell r="U434" t="e">
            <v>#DIV/0!</v>
          </cell>
        </row>
        <row r="435">
          <cell r="A435">
            <v>42874</v>
          </cell>
          <cell r="B435" t="e">
            <v>#N/A</v>
          </cell>
          <cell r="C435">
            <v>15705.161</v>
          </cell>
          <cell r="D435" t="e">
            <v>#N/A</v>
          </cell>
          <cell r="E435" t="e">
            <v>#N/A</v>
          </cell>
          <cell r="F435" t="e">
            <v>#N/A</v>
          </cell>
          <cell r="H435" t="e">
            <v>#N/A</v>
          </cell>
          <cell r="I435" t="e">
            <v>#N/A</v>
          </cell>
          <cell r="K435" t="e">
            <v>#N/A</v>
          </cell>
          <cell r="L435" t="e">
            <v>#N/A</v>
          </cell>
          <cell r="M435">
            <v>15705.161</v>
          </cell>
          <cell r="N435" t="e">
            <v>#N/A</v>
          </cell>
          <cell r="O435" t="e">
            <v>#N/A</v>
          </cell>
          <cell r="P435" t="e">
            <v>#N/A</v>
          </cell>
          <cell r="R435" t="e">
            <v>#N/A</v>
          </cell>
          <cell r="S435" t="e">
            <v>#N/A</v>
          </cell>
          <cell r="T435" t="e">
            <v>#N/A</v>
          </cell>
          <cell r="U435" t="e">
            <v>#DIV/0!</v>
          </cell>
        </row>
        <row r="436">
          <cell r="A436">
            <v>42877</v>
          </cell>
          <cell r="B436" t="e">
            <v>#N/A</v>
          </cell>
          <cell r="C436">
            <v>15705.161</v>
          </cell>
          <cell r="D436" t="e">
            <v>#N/A</v>
          </cell>
          <cell r="E436" t="e">
            <v>#N/A</v>
          </cell>
          <cell r="F436" t="e">
            <v>#N/A</v>
          </cell>
          <cell r="H436" t="e">
            <v>#N/A</v>
          </cell>
          <cell r="I436" t="e">
            <v>#N/A</v>
          </cell>
          <cell r="K436" t="e">
            <v>#N/A</v>
          </cell>
          <cell r="L436" t="e">
            <v>#N/A</v>
          </cell>
          <cell r="M436">
            <v>15705.161</v>
          </cell>
          <cell r="N436" t="e">
            <v>#N/A</v>
          </cell>
          <cell r="O436" t="e">
            <v>#N/A</v>
          </cell>
          <cell r="P436" t="e">
            <v>#N/A</v>
          </cell>
          <cell r="R436" t="e">
            <v>#N/A</v>
          </cell>
          <cell r="S436" t="e">
            <v>#N/A</v>
          </cell>
          <cell r="T436" t="e">
            <v>#N/A</v>
          </cell>
          <cell r="U436" t="e">
            <v>#DIV/0!</v>
          </cell>
        </row>
        <row r="437">
          <cell r="A437">
            <v>42878</v>
          </cell>
          <cell r="B437" t="e">
            <v>#N/A</v>
          </cell>
          <cell r="C437">
            <v>15705.161</v>
          </cell>
          <cell r="D437" t="e">
            <v>#N/A</v>
          </cell>
          <cell r="E437" t="e">
            <v>#N/A</v>
          </cell>
          <cell r="F437" t="e">
            <v>#N/A</v>
          </cell>
          <cell r="H437" t="e">
            <v>#N/A</v>
          </cell>
          <cell r="I437" t="e">
            <v>#N/A</v>
          </cell>
          <cell r="K437" t="e">
            <v>#N/A</v>
          </cell>
          <cell r="L437" t="e">
            <v>#N/A</v>
          </cell>
          <cell r="M437">
            <v>15705.161</v>
          </cell>
          <cell r="N437" t="e">
            <v>#N/A</v>
          </cell>
          <cell r="O437" t="e">
            <v>#N/A</v>
          </cell>
          <cell r="P437" t="e">
            <v>#N/A</v>
          </cell>
          <cell r="R437" t="e">
            <v>#N/A</v>
          </cell>
          <cell r="S437" t="e">
            <v>#N/A</v>
          </cell>
          <cell r="T437" t="e">
            <v>#N/A</v>
          </cell>
          <cell r="U437" t="e">
            <v>#DIV/0!</v>
          </cell>
        </row>
        <row r="438">
          <cell r="A438">
            <v>42879</v>
          </cell>
          <cell r="B438" t="e">
            <v>#N/A</v>
          </cell>
          <cell r="C438">
            <v>15705.161</v>
          </cell>
          <cell r="D438" t="e">
            <v>#N/A</v>
          </cell>
          <cell r="E438" t="e">
            <v>#N/A</v>
          </cell>
          <cell r="F438" t="e">
            <v>#N/A</v>
          </cell>
          <cell r="H438" t="e">
            <v>#N/A</v>
          </cell>
          <cell r="I438" t="e">
            <v>#N/A</v>
          </cell>
          <cell r="K438" t="e">
            <v>#N/A</v>
          </cell>
          <cell r="L438" t="e">
            <v>#N/A</v>
          </cell>
          <cell r="M438">
            <v>15705.161</v>
          </cell>
          <cell r="N438" t="e">
            <v>#N/A</v>
          </cell>
          <cell r="O438" t="e">
            <v>#N/A</v>
          </cell>
          <cell r="P438" t="e">
            <v>#N/A</v>
          </cell>
          <cell r="R438" t="e">
            <v>#N/A</v>
          </cell>
          <cell r="S438" t="e">
            <v>#N/A</v>
          </cell>
          <cell r="T438" t="e">
            <v>#N/A</v>
          </cell>
          <cell r="U438" t="e">
            <v>#DIV/0!</v>
          </cell>
        </row>
        <row r="439">
          <cell r="A439">
            <v>42880</v>
          </cell>
          <cell r="B439" t="e">
            <v>#N/A</v>
          </cell>
          <cell r="C439">
            <v>15705.161</v>
          </cell>
          <cell r="D439" t="e">
            <v>#N/A</v>
          </cell>
          <cell r="E439" t="e">
            <v>#N/A</v>
          </cell>
          <cell r="F439" t="e">
            <v>#N/A</v>
          </cell>
          <cell r="H439" t="e">
            <v>#N/A</v>
          </cell>
          <cell r="I439" t="e">
            <v>#N/A</v>
          </cell>
          <cell r="K439" t="e">
            <v>#N/A</v>
          </cell>
          <cell r="L439" t="e">
            <v>#N/A</v>
          </cell>
          <cell r="M439">
            <v>15705.161</v>
          </cell>
          <cell r="N439" t="e">
            <v>#N/A</v>
          </cell>
          <cell r="O439" t="e">
            <v>#N/A</v>
          </cell>
          <cell r="P439" t="e">
            <v>#N/A</v>
          </cell>
          <cell r="R439" t="e">
            <v>#N/A</v>
          </cell>
          <cell r="S439" t="e">
            <v>#N/A</v>
          </cell>
          <cell r="T439" t="e">
            <v>#N/A</v>
          </cell>
          <cell r="U439" t="e">
            <v>#DIV/0!</v>
          </cell>
        </row>
        <row r="440">
          <cell r="A440">
            <v>42881</v>
          </cell>
          <cell r="B440" t="e">
            <v>#N/A</v>
          </cell>
          <cell r="C440">
            <v>15705.161</v>
          </cell>
          <cell r="D440" t="e">
            <v>#N/A</v>
          </cell>
          <cell r="E440" t="e">
            <v>#N/A</v>
          </cell>
          <cell r="F440" t="e">
            <v>#N/A</v>
          </cell>
          <cell r="H440" t="e">
            <v>#N/A</v>
          </cell>
          <cell r="I440" t="e">
            <v>#N/A</v>
          </cell>
          <cell r="K440" t="e">
            <v>#N/A</v>
          </cell>
          <cell r="L440" t="e">
            <v>#N/A</v>
          </cell>
          <cell r="M440">
            <v>15705.161</v>
          </cell>
          <cell r="N440" t="e">
            <v>#N/A</v>
          </cell>
          <cell r="O440" t="e">
            <v>#N/A</v>
          </cell>
          <cell r="P440" t="e">
            <v>#N/A</v>
          </cell>
          <cell r="R440" t="e">
            <v>#N/A</v>
          </cell>
          <cell r="S440" t="e">
            <v>#N/A</v>
          </cell>
          <cell r="T440" t="e">
            <v>#N/A</v>
          </cell>
          <cell r="U440" t="e">
            <v>#DIV/0!</v>
          </cell>
        </row>
        <row r="441">
          <cell r="A441">
            <v>42884</v>
          </cell>
          <cell r="B441" t="e">
            <v>#N/A</v>
          </cell>
          <cell r="C441">
            <v>15705.161</v>
          </cell>
          <cell r="D441" t="e">
            <v>#N/A</v>
          </cell>
          <cell r="E441" t="e">
            <v>#N/A</v>
          </cell>
          <cell r="F441" t="e">
            <v>#N/A</v>
          </cell>
          <cell r="H441" t="e">
            <v>#N/A</v>
          </cell>
          <cell r="I441" t="e">
            <v>#N/A</v>
          </cell>
          <cell r="K441" t="e">
            <v>#N/A</v>
          </cell>
          <cell r="L441" t="e">
            <v>#N/A</v>
          </cell>
          <cell r="M441">
            <v>15705.161</v>
          </cell>
          <cell r="N441" t="e">
            <v>#N/A</v>
          </cell>
          <cell r="O441" t="e">
            <v>#N/A</v>
          </cell>
          <cell r="P441" t="e">
            <v>#N/A</v>
          </cell>
          <cell r="R441" t="e">
            <v>#N/A</v>
          </cell>
          <cell r="S441" t="e">
            <v>#N/A</v>
          </cell>
          <cell r="T441" t="e">
            <v>#N/A</v>
          </cell>
          <cell r="U441" t="e">
            <v>#DIV/0!</v>
          </cell>
        </row>
        <row r="442">
          <cell r="A442">
            <v>42885</v>
          </cell>
          <cell r="B442" t="e">
            <v>#N/A</v>
          </cell>
          <cell r="C442">
            <v>15705.161</v>
          </cell>
          <cell r="D442" t="e">
            <v>#N/A</v>
          </cell>
          <cell r="E442" t="e">
            <v>#N/A</v>
          </cell>
          <cell r="F442" t="e">
            <v>#N/A</v>
          </cell>
          <cell r="H442" t="e">
            <v>#N/A</v>
          </cell>
          <cell r="I442" t="e">
            <v>#N/A</v>
          </cell>
          <cell r="K442" t="e">
            <v>#N/A</v>
          </cell>
          <cell r="L442" t="e">
            <v>#N/A</v>
          </cell>
          <cell r="M442">
            <v>15705.161</v>
          </cell>
          <cell r="N442" t="e">
            <v>#N/A</v>
          </cell>
          <cell r="O442" t="e">
            <v>#N/A</v>
          </cell>
          <cell r="P442" t="e">
            <v>#N/A</v>
          </cell>
          <cell r="R442" t="e">
            <v>#N/A</v>
          </cell>
          <cell r="S442" t="e">
            <v>#N/A</v>
          </cell>
          <cell r="T442" t="e">
            <v>#N/A</v>
          </cell>
          <cell r="U442" t="e">
            <v>#DIV/0!</v>
          </cell>
        </row>
        <row r="443">
          <cell r="A443">
            <v>42886</v>
          </cell>
          <cell r="B443" t="e">
            <v>#N/A</v>
          </cell>
          <cell r="C443">
            <v>15705.161</v>
          </cell>
          <cell r="D443" t="e">
            <v>#N/A</v>
          </cell>
          <cell r="E443" t="e">
            <v>#N/A</v>
          </cell>
          <cell r="F443" t="e">
            <v>#N/A</v>
          </cell>
          <cell r="H443" t="e">
            <v>#N/A</v>
          </cell>
          <cell r="I443" t="e">
            <v>#N/A</v>
          </cell>
          <cell r="K443" t="e">
            <v>#N/A</v>
          </cell>
          <cell r="L443" t="e">
            <v>#N/A</v>
          </cell>
          <cell r="M443">
            <v>15705.161</v>
          </cell>
          <cell r="N443" t="e">
            <v>#N/A</v>
          </cell>
          <cell r="O443" t="e">
            <v>#N/A</v>
          </cell>
          <cell r="P443" t="e">
            <v>#N/A</v>
          </cell>
          <cell r="R443" t="e">
            <v>#N/A</v>
          </cell>
          <cell r="S443" t="e">
            <v>#N/A</v>
          </cell>
          <cell r="T443" t="e">
            <v>#N/A</v>
          </cell>
          <cell r="U443" t="e">
            <v>#DIV/0!</v>
          </cell>
        </row>
        <row r="444">
          <cell r="A444">
            <v>42887</v>
          </cell>
          <cell r="B444" t="e">
            <v>#N/A</v>
          </cell>
          <cell r="C444">
            <v>15705.161</v>
          </cell>
          <cell r="D444" t="e">
            <v>#N/A</v>
          </cell>
          <cell r="E444" t="e">
            <v>#N/A</v>
          </cell>
          <cell r="F444" t="e">
            <v>#N/A</v>
          </cell>
          <cell r="H444" t="e">
            <v>#N/A</v>
          </cell>
          <cell r="I444" t="e">
            <v>#N/A</v>
          </cell>
          <cell r="K444" t="e">
            <v>#N/A</v>
          </cell>
          <cell r="L444" t="e">
            <v>#N/A</v>
          </cell>
          <cell r="M444">
            <v>15705.161</v>
          </cell>
          <cell r="N444" t="e">
            <v>#N/A</v>
          </cell>
          <cell r="O444" t="e">
            <v>#N/A</v>
          </cell>
          <cell r="P444" t="e">
            <v>#N/A</v>
          </cell>
          <cell r="R444" t="e">
            <v>#N/A</v>
          </cell>
          <cell r="S444" t="e">
            <v>#N/A</v>
          </cell>
          <cell r="T444" t="e">
            <v>#N/A</v>
          </cell>
          <cell r="U444" t="e">
            <v>#DIV/0!</v>
          </cell>
        </row>
        <row r="445">
          <cell r="A445">
            <v>42888</v>
          </cell>
          <cell r="B445" t="e">
            <v>#N/A</v>
          </cell>
          <cell r="C445">
            <v>15705.161</v>
          </cell>
          <cell r="D445" t="e">
            <v>#N/A</v>
          </cell>
          <cell r="E445" t="e">
            <v>#N/A</v>
          </cell>
          <cell r="F445" t="e">
            <v>#N/A</v>
          </cell>
          <cell r="H445" t="e">
            <v>#N/A</v>
          </cell>
          <cell r="I445" t="e">
            <v>#N/A</v>
          </cell>
          <cell r="K445" t="e">
            <v>#N/A</v>
          </cell>
          <cell r="L445" t="e">
            <v>#N/A</v>
          </cell>
          <cell r="M445">
            <v>15705.161</v>
          </cell>
          <cell r="N445" t="e">
            <v>#N/A</v>
          </cell>
          <cell r="O445" t="e">
            <v>#N/A</v>
          </cell>
          <cell r="P445" t="e">
            <v>#N/A</v>
          </cell>
          <cell r="R445" t="e">
            <v>#N/A</v>
          </cell>
          <cell r="S445" t="e">
            <v>#N/A</v>
          </cell>
          <cell r="T445" t="e">
            <v>#N/A</v>
          </cell>
          <cell r="U445" t="e">
            <v>#DIV/0!</v>
          </cell>
        </row>
        <row r="446">
          <cell r="A446">
            <v>42891</v>
          </cell>
          <cell r="B446" t="e">
            <v>#N/A</v>
          </cell>
          <cell r="C446">
            <v>15705.161</v>
          </cell>
          <cell r="D446" t="e">
            <v>#N/A</v>
          </cell>
          <cell r="E446" t="e">
            <v>#N/A</v>
          </cell>
          <cell r="F446" t="e">
            <v>#N/A</v>
          </cell>
          <cell r="H446" t="e">
            <v>#N/A</v>
          </cell>
          <cell r="I446" t="e">
            <v>#N/A</v>
          </cell>
          <cell r="K446" t="e">
            <v>#N/A</v>
          </cell>
          <cell r="L446" t="e">
            <v>#N/A</v>
          </cell>
          <cell r="M446">
            <v>15705.161</v>
          </cell>
          <cell r="N446" t="e">
            <v>#N/A</v>
          </cell>
          <cell r="O446" t="e">
            <v>#N/A</v>
          </cell>
          <cell r="P446" t="e">
            <v>#N/A</v>
          </cell>
          <cell r="R446" t="e">
            <v>#N/A</v>
          </cell>
          <cell r="S446" t="e">
            <v>#N/A</v>
          </cell>
          <cell r="T446" t="e">
            <v>#N/A</v>
          </cell>
          <cell r="U446" t="e">
            <v>#DIV/0!</v>
          </cell>
        </row>
        <row r="447">
          <cell r="A447">
            <v>42892</v>
          </cell>
          <cell r="B447" t="e">
            <v>#N/A</v>
          </cell>
          <cell r="C447">
            <v>15705.161</v>
          </cell>
          <cell r="D447" t="e">
            <v>#N/A</v>
          </cell>
          <cell r="E447" t="e">
            <v>#N/A</v>
          </cell>
          <cell r="F447" t="e">
            <v>#N/A</v>
          </cell>
          <cell r="H447" t="e">
            <v>#N/A</v>
          </cell>
          <cell r="I447" t="e">
            <v>#N/A</v>
          </cell>
          <cell r="K447" t="e">
            <v>#N/A</v>
          </cell>
          <cell r="L447" t="e">
            <v>#N/A</v>
          </cell>
          <cell r="M447">
            <v>15705.161</v>
          </cell>
          <cell r="N447" t="e">
            <v>#N/A</v>
          </cell>
          <cell r="O447" t="e">
            <v>#N/A</v>
          </cell>
          <cell r="P447" t="e">
            <v>#N/A</v>
          </cell>
          <cell r="R447" t="e">
            <v>#N/A</v>
          </cell>
          <cell r="S447" t="e">
            <v>#N/A</v>
          </cell>
          <cell r="T447" t="e">
            <v>#N/A</v>
          </cell>
          <cell r="U447" t="e">
            <v>#DIV/0!</v>
          </cell>
        </row>
        <row r="448">
          <cell r="A448">
            <v>42893</v>
          </cell>
          <cell r="B448" t="e">
            <v>#N/A</v>
          </cell>
          <cell r="C448">
            <v>15705.161</v>
          </cell>
          <cell r="D448" t="e">
            <v>#N/A</v>
          </cell>
          <cell r="E448" t="e">
            <v>#N/A</v>
          </cell>
          <cell r="F448" t="e">
            <v>#N/A</v>
          </cell>
          <cell r="H448" t="e">
            <v>#N/A</v>
          </cell>
          <cell r="I448" t="e">
            <v>#N/A</v>
          </cell>
          <cell r="K448" t="e">
            <v>#N/A</v>
          </cell>
          <cell r="L448" t="e">
            <v>#N/A</v>
          </cell>
          <cell r="M448">
            <v>15705.161</v>
          </cell>
          <cell r="N448" t="e">
            <v>#N/A</v>
          </cell>
          <cell r="O448" t="e">
            <v>#N/A</v>
          </cell>
          <cell r="P448" t="e">
            <v>#N/A</v>
          </cell>
          <cell r="R448" t="e">
            <v>#N/A</v>
          </cell>
          <cell r="S448" t="e">
            <v>#N/A</v>
          </cell>
          <cell r="T448" t="e">
            <v>#N/A</v>
          </cell>
          <cell r="U448" t="e">
            <v>#DIV/0!</v>
          </cell>
        </row>
        <row r="449">
          <cell r="A449">
            <v>42894</v>
          </cell>
          <cell r="B449" t="e">
            <v>#N/A</v>
          </cell>
          <cell r="C449">
            <v>15705.161</v>
          </cell>
          <cell r="D449" t="e">
            <v>#N/A</v>
          </cell>
          <cell r="E449" t="e">
            <v>#N/A</v>
          </cell>
          <cell r="F449" t="e">
            <v>#N/A</v>
          </cell>
          <cell r="H449" t="e">
            <v>#N/A</v>
          </cell>
          <cell r="I449" t="e">
            <v>#N/A</v>
          </cell>
          <cell r="K449" t="e">
            <v>#N/A</v>
          </cell>
          <cell r="L449" t="e">
            <v>#N/A</v>
          </cell>
          <cell r="M449">
            <v>15705.161</v>
          </cell>
          <cell r="N449" t="e">
            <v>#N/A</v>
          </cell>
          <cell r="O449" t="e">
            <v>#N/A</v>
          </cell>
          <cell r="P449" t="e">
            <v>#N/A</v>
          </cell>
          <cell r="R449" t="e">
            <v>#N/A</v>
          </cell>
          <cell r="S449" t="e">
            <v>#N/A</v>
          </cell>
          <cell r="T449" t="e">
            <v>#N/A</v>
          </cell>
          <cell r="U449" t="e">
            <v>#DIV/0!</v>
          </cell>
        </row>
        <row r="450">
          <cell r="A450">
            <v>42895</v>
          </cell>
          <cell r="B450" t="e">
            <v>#N/A</v>
          </cell>
          <cell r="C450">
            <v>15705.161</v>
          </cell>
          <cell r="D450" t="e">
            <v>#N/A</v>
          </cell>
          <cell r="E450" t="e">
            <v>#N/A</v>
          </cell>
          <cell r="F450" t="e">
            <v>#N/A</v>
          </cell>
          <cell r="H450" t="e">
            <v>#N/A</v>
          </cell>
          <cell r="I450" t="e">
            <v>#N/A</v>
          </cell>
          <cell r="K450" t="e">
            <v>#N/A</v>
          </cell>
          <cell r="L450" t="e">
            <v>#N/A</v>
          </cell>
          <cell r="M450">
            <v>15705.161</v>
          </cell>
          <cell r="N450" t="e">
            <v>#N/A</v>
          </cell>
          <cell r="O450" t="e">
            <v>#N/A</v>
          </cell>
          <cell r="P450" t="e">
            <v>#N/A</v>
          </cell>
          <cell r="R450" t="e">
            <v>#N/A</v>
          </cell>
          <cell r="S450" t="e">
            <v>#N/A</v>
          </cell>
          <cell r="T450" t="e">
            <v>#N/A</v>
          </cell>
          <cell r="U450" t="e">
            <v>#DIV/0!</v>
          </cell>
        </row>
        <row r="451">
          <cell r="A451">
            <v>42898</v>
          </cell>
          <cell r="B451" t="e">
            <v>#N/A</v>
          </cell>
          <cell r="C451">
            <v>15705.161</v>
          </cell>
          <cell r="D451" t="e">
            <v>#N/A</v>
          </cell>
          <cell r="E451" t="e">
            <v>#N/A</v>
          </cell>
          <cell r="F451" t="e">
            <v>#N/A</v>
          </cell>
          <cell r="H451" t="e">
            <v>#N/A</v>
          </cell>
          <cell r="I451" t="e">
            <v>#N/A</v>
          </cell>
          <cell r="K451" t="e">
            <v>#N/A</v>
          </cell>
          <cell r="L451" t="e">
            <v>#N/A</v>
          </cell>
          <cell r="M451">
            <v>15705.161</v>
          </cell>
          <cell r="N451" t="e">
            <v>#N/A</v>
          </cell>
          <cell r="O451" t="e">
            <v>#N/A</v>
          </cell>
          <cell r="P451" t="e">
            <v>#N/A</v>
          </cell>
          <cell r="R451" t="e">
            <v>#N/A</v>
          </cell>
          <cell r="S451" t="e">
            <v>#N/A</v>
          </cell>
          <cell r="T451" t="e">
            <v>#N/A</v>
          </cell>
          <cell r="U451" t="e">
            <v>#DIV/0!</v>
          </cell>
        </row>
        <row r="452">
          <cell r="A452">
            <v>42899</v>
          </cell>
          <cell r="B452" t="e">
            <v>#N/A</v>
          </cell>
          <cell r="C452">
            <v>15705.161</v>
          </cell>
          <cell r="D452" t="e">
            <v>#N/A</v>
          </cell>
          <cell r="E452" t="e">
            <v>#N/A</v>
          </cell>
          <cell r="F452" t="e">
            <v>#N/A</v>
          </cell>
          <cell r="H452" t="e">
            <v>#N/A</v>
          </cell>
          <cell r="I452" t="e">
            <v>#N/A</v>
          </cell>
          <cell r="K452" t="e">
            <v>#N/A</v>
          </cell>
          <cell r="L452" t="e">
            <v>#N/A</v>
          </cell>
          <cell r="M452">
            <v>15705.161</v>
          </cell>
          <cell r="N452" t="e">
            <v>#N/A</v>
          </cell>
          <cell r="O452" t="e">
            <v>#N/A</v>
          </cell>
          <cell r="P452" t="e">
            <v>#N/A</v>
          </cell>
          <cell r="R452" t="e">
            <v>#N/A</v>
          </cell>
          <cell r="S452" t="e">
            <v>#N/A</v>
          </cell>
          <cell r="T452" t="e">
            <v>#N/A</v>
          </cell>
          <cell r="U452" t="e">
            <v>#DIV/0!</v>
          </cell>
        </row>
        <row r="453">
          <cell r="A453">
            <v>42900</v>
          </cell>
          <cell r="B453" t="e">
            <v>#N/A</v>
          </cell>
          <cell r="C453">
            <v>15705.161</v>
          </cell>
          <cell r="D453" t="e">
            <v>#N/A</v>
          </cell>
          <cell r="E453" t="e">
            <v>#N/A</v>
          </cell>
          <cell r="F453" t="e">
            <v>#N/A</v>
          </cell>
          <cell r="H453" t="e">
            <v>#N/A</v>
          </cell>
          <cell r="I453" t="e">
            <v>#N/A</v>
          </cell>
          <cell r="K453" t="e">
            <v>#N/A</v>
          </cell>
          <cell r="L453" t="e">
            <v>#N/A</v>
          </cell>
          <cell r="M453">
            <v>15705.161</v>
          </cell>
          <cell r="N453" t="e">
            <v>#N/A</v>
          </cell>
          <cell r="O453" t="e">
            <v>#N/A</v>
          </cell>
          <cell r="P453" t="e">
            <v>#N/A</v>
          </cell>
          <cell r="R453" t="e">
            <v>#N/A</v>
          </cell>
          <cell r="S453" t="e">
            <v>#N/A</v>
          </cell>
          <cell r="T453" t="e">
            <v>#N/A</v>
          </cell>
          <cell r="U453" t="e">
            <v>#DIV/0!</v>
          </cell>
        </row>
        <row r="454">
          <cell r="A454">
            <v>42901</v>
          </cell>
          <cell r="B454" t="e">
            <v>#N/A</v>
          </cell>
          <cell r="C454">
            <v>15705.161</v>
          </cell>
          <cell r="D454" t="e">
            <v>#N/A</v>
          </cell>
          <cell r="E454" t="e">
            <v>#N/A</v>
          </cell>
          <cell r="F454" t="e">
            <v>#N/A</v>
          </cell>
          <cell r="H454" t="e">
            <v>#N/A</v>
          </cell>
          <cell r="I454" t="e">
            <v>#N/A</v>
          </cell>
          <cell r="K454" t="e">
            <v>#N/A</v>
          </cell>
          <cell r="L454" t="e">
            <v>#N/A</v>
          </cell>
          <cell r="M454">
            <v>15705.161</v>
          </cell>
          <cell r="N454" t="e">
            <v>#N/A</v>
          </cell>
          <cell r="O454" t="e">
            <v>#N/A</v>
          </cell>
          <cell r="P454" t="e">
            <v>#N/A</v>
          </cell>
          <cell r="R454" t="e">
            <v>#N/A</v>
          </cell>
          <cell r="S454" t="e">
            <v>#N/A</v>
          </cell>
          <cell r="T454" t="e">
            <v>#N/A</v>
          </cell>
          <cell r="U454" t="e">
            <v>#DIV/0!</v>
          </cell>
        </row>
        <row r="455">
          <cell r="A455">
            <v>42902</v>
          </cell>
          <cell r="B455" t="e">
            <v>#N/A</v>
          </cell>
          <cell r="C455">
            <v>15705.161</v>
          </cell>
          <cell r="D455" t="e">
            <v>#N/A</v>
          </cell>
          <cell r="E455" t="e">
            <v>#N/A</v>
          </cell>
          <cell r="F455" t="e">
            <v>#N/A</v>
          </cell>
          <cell r="H455" t="e">
            <v>#N/A</v>
          </cell>
          <cell r="I455" t="e">
            <v>#N/A</v>
          </cell>
          <cell r="K455" t="e">
            <v>#N/A</v>
          </cell>
          <cell r="L455" t="e">
            <v>#N/A</v>
          </cell>
          <cell r="M455">
            <v>15705.161</v>
          </cell>
          <cell r="N455" t="e">
            <v>#N/A</v>
          </cell>
          <cell r="O455" t="e">
            <v>#N/A</v>
          </cell>
          <cell r="P455" t="e">
            <v>#N/A</v>
          </cell>
          <cell r="R455" t="e">
            <v>#N/A</v>
          </cell>
          <cell r="S455" t="e">
            <v>#N/A</v>
          </cell>
          <cell r="T455" t="e">
            <v>#N/A</v>
          </cell>
          <cell r="U455" t="e">
            <v>#DIV/0!</v>
          </cell>
        </row>
        <row r="456">
          <cell r="A456">
            <v>42905</v>
          </cell>
          <cell r="B456" t="e">
            <v>#N/A</v>
          </cell>
          <cell r="C456">
            <v>15705.161</v>
          </cell>
          <cell r="D456" t="e">
            <v>#N/A</v>
          </cell>
          <cell r="E456" t="e">
            <v>#N/A</v>
          </cell>
          <cell r="F456" t="e">
            <v>#N/A</v>
          </cell>
          <cell r="H456" t="e">
            <v>#N/A</v>
          </cell>
          <cell r="I456" t="e">
            <v>#N/A</v>
          </cell>
          <cell r="K456" t="e">
            <v>#N/A</v>
          </cell>
          <cell r="L456" t="e">
            <v>#N/A</v>
          </cell>
          <cell r="M456">
            <v>15705.161</v>
          </cell>
          <cell r="N456" t="e">
            <v>#N/A</v>
          </cell>
          <cell r="O456" t="e">
            <v>#N/A</v>
          </cell>
          <cell r="P456" t="e">
            <v>#N/A</v>
          </cell>
          <cell r="R456" t="e">
            <v>#N/A</v>
          </cell>
          <cell r="S456" t="e">
            <v>#N/A</v>
          </cell>
          <cell r="T456" t="e">
            <v>#N/A</v>
          </cell>
          <cell r="U456" t="e">
            <v>#DIV/0!</v>
          </cell>
        </row>
        <row r="457">
          <cell r="A457">
            <v>42906</v>
          </cell>
          <cell r="B457" t="e">
            <v>#N/A</v>
          </cell>
          <cell r="C457">
            <v>15705.161</v>
          </cell>
          <cell r="D457" t="e">
            <v>#N/A</v>
          </cell>
          <cell r="E457" t="e">
            <v>#N/A</v>
          </cell>
          <cell r="F457" t="e">
            <v>#N/A</v>
          </cell>
          <cell r="H457" t="e">
            <v>#N/A</v>
          </cell>
          <cell r="I457" t="e">
            <v>#N/A</v>
          </cell>
          <cell r="K457" t="e">
            <v>#N/A</v>
          </cell>
          <cell r="L457" t="e">
            <v>#N/A</v>
          </cell>
          <cell r="M457">
            <v>15705.161</v>
          </cell>
          <cell r="N457" t="e">
            <v>#N/A</v>
          </cell>
          <cell r="O457" t="e">
            <v>#N/A</v>
          </cell>
          <cell r="P457" t="e">
            <v>#N/A</v>
          </cell>
          <cell r="R457" t="e">
            <v>#N/A</v>
          </cell>
          <cell r="S457" t="e">
            <v>#N/A</v>
          </cell>
          <cell r="T457" t="e">
            <v>#N/A</v>
          </cell>
          <cell r="U457" t="e">
            <v>#DIV/0!</v>
          </cell>
        </row>
        <row r="458">
          <cell r="A458">
            <v>42907</v>
          </cell>
          <cell r="B458" t="e">
            <v>#N/A</v>
          </cell>
          <cell r="C458">
            <v>15705.161</v>
          </cell>
          <cell r="D458" t="e">
            <v>#N/A</v>
          </cell>
          <cell r="E458" t="e">
            <v>#N/A</v>
          </cell>
          <cell r="F458" t="e">
            <v>#N/A</v>
          </cell>
          <cell r="H458" t="e">
            <v>#N/A</v>
          </cell>
          <cell r="I458" t="e">
            <v>#N/A</v>
          </cell>
          <cell r="K458" t="e">
            <v>#N/A</v>
          </cell>
          <cell r="L458" t="e">
            <v>#N/A</v>
          </cell>
          <cell r="M458">
            <v>15705.161</v>
          </cell>
          <cell r="N458" t="e">
            <v>#N/A</v>
          </cell>
          <cell r="O458" t="e">
            <v>#N/A</v>
          </cell>
          <cell r="P458" t="e">
            <v>#N/A</v>
          </cell>
          <cell r="R458" t="e">
            <v>#N/A</v>
          </cell>
          <cell r="S458" t="e">
            <v>#N/A</v>
          </cell>
          <cell r="T458" t="e">
            <v>#N/A</v>
          </cell>
          <cell r="U458" t="e">
            <v>#DIV/0!</v>
          </cell>
        </row>
        <row r="459">
          <cell r="A459">
            <v>42908</v>
          </cell>
          <cell r="B459" t="e">
            <v>#N/A</v>
          </cell>
          <cell r="C459">
            <v>15705.161</v>
          </cell>
          <cell r="D459" t="e">
            <v>#N/A</v>
          </cell>
          <cell r="E459" t="e">
            <v>#N/A</v>
          </cell>
          <cell r="F459" t="e">
            <v>#N/A</v>
          </cell>
          <cell r="H459" t="e">
            <v>#N/A</v>
          </cell>
          <cell r="I459" t="e">
            <v>#N/A</v>
          </cell>
          <cell r="K459" t="e">
            <v>#N/A</v>
          </cell>
          <cell r="L459" t="e">
            <v>#N/A</v>
          </cell>
          <cell r="M459">
            <v>15705.161</v>
          </cell>
          <cell r="N459" t="e">
            <v>#N/A</v>
          </cell>
          <cell r="O459" t="e">
            <v>#N/A</v>
          </cell>
          <cell r="P459" t="e">
            <v>#N/A</v>
          </cell>
          <cell r="R459" t="e">
            <v>#N/A</v>
          </cell>
          <cell r="S459" t="e">
            <v>#N/A</v>
          </cell>
          <cell r="T459" t="e">
            <v>#N/A</v>
          </cell>
          <cell r="U459" t="e">
            <v>#DIV/0!</v>
          </cell>
        </row>
        <row r="460">
          <cell r="A460">
            <v>42909</v>
          </cell>
          <cell r="B460" t="e">
            <v>#N/A</v>
          </cell>
          <cell r="C460">
            <v>15705.161</v>
          </cell>
          <cell r="D460" t="e">
            <v>#N/A</v>
          </cell>
          <cell r="E460" t="e">
            <v>#N/A</v>
          </cell>
          <cell r="F460" t="e">
            <v>#N/A</v>
          </cell>
          <cell r="H460" t="e">
            <v>#N/A</v>
          </cell>
          <cell r="I460" t="e">
            <v>#N/A</v>
          </cell>
          <cell r="K460" t="e">
            <v>#N/A</v>
          </cell>
          <cell r="L460" t="e">
            <v>#N/A</v>
          </cell>
          <cell r="M460">
            <v>15705.161</v>
          </cell>
          <cell r="N460" t="e">
            <v>#N/A</v>
          </cell>
          <cell r="O460" t="e">
            <v>#N/A</v>
          </cell>
          <cell r="P460" t="e">
            <v>#N/A</v>
          </cell>
          <cell r="R460" t="e">
            <v>#N/A</v>
          </cell>
          <cell r="S460" t="e">
            <v>#N/A</v>
          </cell>
          <cell r="T460" t="e">
            <v>#N/A</v>
          </cell>
          <cell r="U460" t="e">
            <v>#DIV/0!</v>
          </cell>
        </row>
        <row r="461">
          <cell r="A461">
            <v>42912</v>
          </cell>
          <cell r="B461" t="e">
            <v>#N/A</v>
          </cell>
          <cell r="C461">
            <v>15705.161</v>
          </cell>
          <cell r="D461" t="e">
            <v>#N/A</v>
          </cell>
          <cell r="E461" t="e">
            <v>#N/A</v>
          </cell>
          <cell r="F461" t="e">
            <v>#N/A</v>
          </cell>
          <cell r="H461" t="e">
            <v>#N/A</v>
          </cell>
          <cell r="I461" t="e">
            <v>#N/A</v>
          </cell>
          <cell r="K461" t="e">
            <v>#N/A</v>
          </cell>
          <cell r="L461" t="e">
            <v>#N/A</v>
          </cell>
          <cell r="M461">
            <v>15705.161</v>
          </cell>
          <cell r="N461" t="e">
            <v>#N/A</v>
          </cell>
          <cell r="O461" t="e">
            <v>#N/A</v>
          </cell>
          <cell r="P461" t="e">
            <v>#N/A</v>
          </cell>
          <cell r="R461" t="e">
            <v>#N/A</v>
          </cell>
          <cell r="S461" t="e">
            <v>#N/A</v>
          </cell>
          <cell r="T461" t="e">
            <v>#N/A</v>
          </cell>
          <cell r="U461" t="e">
            <v>#DIV/0!</v>
          </cell>
        </row>
        <row r="462">
          <cell r="A462">
            <v>42913</v>
          </cell>
          <cell r="B462" t="e">
            <v>#N/A</v>
          </cell>
          <cell r="C462">
            <v>15705.161</v>
          </cell>
          <cell r="D462" t="e">
            <v>#N/A</v>
          </cell>
          <cell r="E462" t="e">
            <v>#N/A</v>
          </cell>
          <cell r="F462" t="e">
            <v>#N/A</v>
          </cell>
          <cell r="H462" t="e">
            <v>#N/A</v>
          </cell>
          <cell r="I462" t="e">
            <v>#N/A</v>
          </cell>
          <cell r="K462" t="e">
            <v>#N/A</v>
          </cell>
          <cell r="L462" t="e">
            <v>#N/A</v>
          </cell>
          <cell r="M462">
            <v>15705.161</v>
          </cell>
          <cell r="N462" t="e">
            <v>#N/A</v>
          </cell>
          <cell r="O462" t="e">
            <v>#N/A</v>
          </cell>
          <cell r="P462" t="e">
            <v>#N/A</v>
          </cell>
          <cell r="R462" t="e">
            <v>#N/A</v>
          </cell>
          <cell r="S462" t="e">
            <v>#N/A</v>
          </cell>
          <cell r="T462" t="e">
            <v>#N/A</v>
          </cell>
          <cell r="U462" t="e">
            <v>#DIV/0!</v>
          </cell>
        </row>
        <row r="463">
          <cell r="A463">
            <v>42914</v>
          </cell>
          <cell r="B463" t="e">
            <v>#N/A</v>
          </cell>
          <cell r="C463">
            <v>15705.161</v>
          </cell>
          <cell r="D463" t="e">
            <v>#N/A</v>
          </cell>
          <cell r="E463" t="e">
            <v>#N/A</v>
          </cell>
          <cell r="F463" t="e">
            <v>#N/A</v>
          </cell>
          <cell r="H463" t="e">
            <v>#N/A</v>
          </cell>
          <cell r="I463" t="e">
            <v>#N/A</v>
          </cell>
          <cell r="K463" t="e">
            <v>#N/A</v>
          </cell>
          <cell r="L463" t="e">
            <v>#N/A</v>
          </cell>
          <cell r="M463">
            <v>15705.161</v>
          </cell>
          <cell r="N463" t="e">
            <v>#N/A</v>
          </cell>
          <cell r="O463" t="e">
            <v>#N/A</v>
          </cell>
          <cell r="P463" t="e">
            <v>#N/A</v>
          </cell>
          <cell r="R463" t="e">
            <v>#N/A</v>
          </cell>
          <cell r="S463" t="e">
            <v>#N/A</v>
          </cell>
          <cell r="T463" t="e">
            <v>#N/A</v>
          </cell>
          <cell r="U463" t="e">
            <v>#DIV/0!</v>
          </cell>
        </row>
        <row r="464">
          <cell r="A464">
            <v>42915</v>
          </cell>
          <cell r="B464" t="e">
            <v>#N/A</v>
          </cell>
          <cell r="C464">
            <v>15705.161</v>
          </cell>
          <cell r="D464" t="e">
            <v>#N/A</v>
          </cell>
          <cell r="E464" t="e">
            <v>#N/A</v>
          </cell>
          <cell r="F464" t="e">
            <v>#N/A</v>
          </cell>
          <cell r="H464" t="e">
            <v>#N/A</v>
          </cell>
          <cell r="I464" t="e">
            <v>#N/A</v>
          </cell>
          <cell r="K464" t="e">
            <v>#N/A</v>
          </cell>
          <cell r="L464" t="e">
            <v>#N/A</v>
          </cell>
          <cell r="M464">
            <v>15705.161</v>
          </cell>
          <cell r="N464" t="e">
            <v>#N/A</v>
          </cell>
          <cell r="O464" t="e">
            <v>#N/A</v>
          </cell>
          <cell r="P464" t="e">
            <v>#N/A</v>
          </cell>
          <cell r="R464" t="e">
            <v>#N/A</v>
          </cell>
          <cell r="S464" t="e">
            <v>#N/A</v>
          </cell>
          <cell r="T464" t="e">
            <v>#N/A</v>
          </cell>
          <cell r="U464" t="e">
            <v>#DIV/0!</v>
          </cell>
        </row>
        <row r="465">
          <cell r="A465">
            <v>42916</v>
          </cell>
          <cell r="B465" t="e">
            <v>#N/A</v>
          </cell>
          <cell r="C465">
            <v>15705.161</v>
          </cell>
          <cell r="D465" t="e">
            <v>#N/A</v>
          </cell>
          <cell r="E465" t="e">
            <v>#N/A</v>
          </cell>
          <cell r="F465" t="e">
            <v>#N/A</v>
          </cell>
          <cell r="H465" t="e">
            <v>#N/A</v>
          </cell>
          <cell r="I465" t="e">
            <v>#N/A</v>
          </cell>
          <cell r="K465" t="e">
            <v>#N/A</v>
          </cell>
          <cell r="L465" t="e">
            <v>#N/A</v>
          </cell>
          <cell r="M465">
            <v>15705.161</v>
          </cell>
          <cell r="N465" t="e">
            <v>#N/A</v>
          </cell>
          <cell r="O465" t="e">
            <v>#N/A</v>
          </cell>
          <cell r="P465" t="e">
            <v>#N/A</v>
          </cell>
          <cell r="R465" t="e">
            <v>#N/A</v>
          </cell>
          <cell r="S465" t="e">
            <v>#N/A</v>
          </cell>
          <cell r="T465" t="e">
            <v>#N/A</v>
          </cell>
          <cell r="U465" t="e">
            <v>#DIV/0!</v>
          </cell>
        </row>
        <row r="466">
          <cell r="A466">
            <v>42919</v>
          </cell>
          <cell r="B466" t="e">
            <v>#N/A</v>
          </cell>
          <cell r="C466">
            <v>15705.161</v>
          </cell>
          <cell r="D466" t="e">
            <v>#N/A</v>
          </cell>
          <cell r="E466" t="e">
            <v>#N/A</v>
          </cell>
          <cell r="F466" t="e">
            <v>#N/A</v>
          </cell>
          <cell r="H466" t="e">
            <v>#N/A</v>
          </cell>
          <cell r="I466" t="e">
            <v>#N/A</v>
          </cell>
          <cell r="K466" t="e">
            <v>#N/A</v>
          </cell>
          <cell r="L466" t="e">
            <v>#N/A</v>
          </cell>
          <cell r="M466">
            <v>15705.161</v>
          </cell>
          <cell r="N466" t="e">
            <v>#N/A</v>
          </cell>
          <cell r="O466" t="e">
            <v>#N/A</v>
          </cell>
          <cell r="P466" t="e">
            <v>#N/A</v>
          </cell>
          <cell r="R466" t="e">
            <v>#N/A</v>
          </cell>
          <cell r="S466" t="e">
            <v>#N/A</v>
          </cell>
          <cell r="T466" t="e">
            <v>#N/A</v>
          </cell>
          <cell r="U466" t="e">
            <v>#DIV/0!</v>
          </cell>
        </row>
        <row r="467">
          <cell r="A467">
            <v>42920</v>
          </cell>
          <cell r="B467" t="e">
            <v>#N/A</v>
          </cell>
          <cell r="C467">
            <v>15705.161</v>
          </cell>
          <cell r="D467" t="e">
            <v>#N/A</v>
          </cell>
          <cell r="E467" t="e">
            <v>#N/A</v>
          </cell>
          <cell r="F467" t="e">
            <v>#N/A</v>
          </cell>
          <cell r="H467" t="e">
            <v>#N/A</v>
          </cell>
          <cell r="I467" t="e">
            <v>#N/A</v>
          </cell>
          <cell r="K467" t="e">
            <v>#N/A</v>
          </cell>
          <cell r="L467" t="e">
            <v>#N/A</v>
          </cell>
          <cell r="M467">
            <v>15705.161</v>
          </cell>
          <cell r="N467" t="e">
            <v>#N/A</v>
          </cell>
          <cell r="O467" t="e">
            <v>#N/A</v>
          </cell>
          <cell r="P467" t="e">
            <v>#N/A</v>
          </cell>
          <cell r="R467" t="e">
            <v>#N/A</v>
          </cell>
          <cell r="S467" t="e">
            <v>#N/A</v>
          </cell>
          <cell r="T467" t="e">
            <v>#N/A</v>
          </cell>
          <cell r="U467" t="e">
            <v>#DIV/0!</v>
          </cell>
        </row>
        <row r="468">
          <cell r="A468">
            <v>42921</v>
          </cell>
          <cell r="B468" t="e">
            <v>#N/A</v>
          </cell>
          <cell r="C468">
            <v>15705.161</v>
          </cell>
          <cell r="D468" t="e">
            <v>#N/A</v>
          </cell>
          <cell r="E468" t="e">
            <v>#N/A</v>
          </cell>
          <cell r="F468" t="e">
            <v>#N/A</v>
          </cell>
          <cell r="H468" t="e">
            <v>#N/A</v>
          </cell>
          <cell r="I468" t="e">
            <v>#N/A</v>
          </cell>
          <cell r="K468" t="e">
            <v>#N/A</v>
          </cell>
          <cell r="L468" t="e">
            <v>#N/A</v>
          </cell>
          <cell r="M468">
            <v>15705.161</v>
          </cell>
          <cell r="N468" t="e">
            <v>#N/A</v>
          </cell>
          <cell r="O468" t="e">
            <v>#N/A</v>
          </cell>
          <cell r="P468" t="e">
            <v>#N/A</v>
          </cell>
          <cell r="R468" t="e">
            <v>#N/A</v>
          </cell>
          <cell r="S468" t="e">
            <v>#N/A</v>
          </cell>
          <cell r="T468" t="e">
            <v>#N/A</v>
          </cell>
          <cell r="U468" t="e">
            <v>#DIV/0!</v>
          </cell>
        </row>
        <row r="469">
          <cell r="A469">
            <v>42922</v>
          </cell>
          <cell r="B469" t="e">
            <v>#N/A</v>
          </cell>
          <cell r="C469">
            <v>15705.161</v>
          </cell>
          <cell r="D469" t="e">
            <v>#N/A</v>
          </cell>
          <cell r="E469" t="e">
            <v>#N/A</v>
          </cell>
          <cell r="F469" t="e">
            <v>#N/A</v>
          </cell>
          <cell r="H469" t="e">
            <v>#N/A</v>
          </cell>
          <cell r="I469" t="e">
            <v>#N/A</v>
          </cell>
          <cell r="K469" t="e">
            <v>#N/A</v>
          </cell>
          <cell r="L469" t="e">
            <v>#N/A</v>
          </cell>
          <cell r="M469">
            <v>15705.161</v>
          </cell>
          <cell r="N469" t="e">
            <v>#N/A</v>
          </cell>
          <cell r="O469" t="e">
            <v>#N/A</v>
          </cell>
          <cell r="P469" t="e">
            <v>#N/A</v>
          </cell>
          <cell r="R469" t="e">
            <v>#N/A</v>
          </cell>
          <cell r="S469" t="e">
            <v>#N/A</v>
          </cell>
          <cell r="T469" t="e">
            <v>#N/A</v>
          </cell>
          <cell r="U469" t="e">
            <v>#DIV/0!</v>
          </cell>
        </row>
        <row r="470">
          <cell r="A470">
            <v>42923</v>
          </cell>
          <cell r="B470" t="e">
            <v>#N/A</v>
          </cell>
          <cell r="C470">
            <v>15705.161</v>
          </cell>
          <cell r="D470" t="e">
            <v>#N/A</v>
          </cell>
          <cell r="E470" t="e">
            <v>#N/A</v>
          </cell>
          <cell r="F470" t="e">
            <v>#N/A</v>
          </cell>
          <cell r="H470" t="e">
            <v>#N/A</v>
          </cell>
          <cell r="I470" t="e">
            <v>#N/A</v>
          </cell>
          <cell r="K470" t="e">
            <v>#N/A</v>
          </cell>
          <cell r="L470" t="e">
            <v>#N/A</v>
          </cell>
          <cell r="M470">
            <v>15705.161</v>
          </cell>
          <cell r="N470" t="e">
            <v>#N/A</v>
          </cell>
          <cell r="O470" t="e">
            <v>#N/A</v>
          </cell>
          <cell r="P470" t="e">
            <v>#N/A</v>
          </cell>
          <cell r="R470" t="e">
            <v>#N/A</v>
          </cell>
          <cell r="S470" t="e">
            <v>#N/A</v>
          </cell>
          <cell r="T470" t="e">
            <v>#N/A</v>
          </cell>
          <cell r="U470" t="e">
            <v>#DIV/0!</v>
          </cell>
        </row>
        <row r="471">
          <cell r="A471">
            <v>42926</v>
          </cell>
          <cell r="B471" t="e">
            <v>#N/A</v>
          </cell>
          <cell r="C471">
            <v>15705.161</v>
          </cell>
          <cell r="D471" t="e">
            <v>#N/A</v>
          </cell>
          <cell r="E471" t="e">
            <v>#N/A</v>
          </cell>
          <cell r="F471" t="e">
            <v>#N/A</v>
          </cell>
          <cell r="H471" t="e">
            <v>#N/A</v>
          </cell>
          <cell r="I471" t="e">
            <v>#N/A</v>
          </cell>
          <cell r="K471" t="e">
            <v>#N/A</v>
          </cell>
          <cell r="L471" t="e">
            <v>#N/A</v>
          </cell>
          <cell r="M471">
            <v>15705.161</v>
          </cell>
          <cell r="N471" t="e">
            <v>#N/A</v>
          </cell>
          <cell r="O471" t="e">
            <v>#N/A</v>
          </cell>
          <cell r="P471" t="e">
            <v>#N/A</v>
          </cell>
          <cell r="R471" t="e">
            <v>#N/A</v>
          </cell>
          <cell r="S471" t="e">
            <v>#N/A</v>
          </cell>
          <cell r="T471" t="e">
            <v>#N/A</v>
          </cell>
          <cell r="U471" t="e">
            <v>#DIV/0!</v>
          </cell>
        </row>
        <row r="472">
          <cell r="A472">
            <v>42927</v>
          </cell>
          <cell r="B472" t="e">
            <v>#N/A</v>
          </cell>
          <cell r="C472">
            <v>15705.161</v>
          </cell>
          <cell r="D472" t="e">
            <v>#N/A</v>
          </cell>
          <cell r="E472" t="e">
            <v>#N/A</v>
          </cell>
          <cell r="F472" t="e">
            <v>#N/A</v>
          </cell>
          <cell r="H472" t="e">
            <v>#N/A</v>
          </cell>
          <cell r="I472" t="e">
            <v>#N/A</v>
          </cell>
          <cell r="K472" t="e">
            <v>#N/A</v>
          </cell>
          <cell r="L472" t="e">
            <v>#N/A</v>
          </cell>
          <cell r="M472">
            <v>15705.161</v>
          </cell>
          <cell r="N472" t="e">
            <v>#N/A</v>
          </cell>
          <cell r="O472" t="e">
            <v>#N/A</v>
          </cell>
          <cell r="P472" t="e">
            <v>#N/A</v>
          </cell>
          <cell r="R472" t="e">
            <v>#N/A</v>
          </cell>
          <cell r="S472" t="e">
            <v>#N/A</v>
          </cell>
          <cell r="T472" t="e">
            <v>#N/A</v>
          </cell>
          <cell r="U472" t="e">
            <v>#DIV/0!</v>
          </cell>
        </row>
        <row r="473">
          <cell r="A473">
            <v>42928</v>
          </cell>
          <cell r="B473" t="e">
            <v>#N/A</v>
          </cell>
          <cell r="C473">
            <v>15705.161</v>
          </cell>
          <cell r="D473" t="e">
            <v>#N/A</v>
          </cell>
          <cell r="E473" t="e">
            <v>#N/A</v>
          </cell>
          <cell r="F473" t="e">
            <v>#N/A</v>
          </cell>
          <cell r="H473" t="e">
            <v>#N/A</v>
          </cell>
          <cell r="I473" t="e">
            <v>#N/A</v>
          </cell>
          <cell r="K473" t="e">
            <v>#N/A</v>
          </cell>
          <cell r="L473" t="e">
            <v>#N/A</v>
          </cell>
          <cell r="M473">
            <v>15705.161</v>
          </cell>
          <cell r="N473" t="e">
            <v>#N/A</v>
          </cell>
          <cell r="O473" t="e">
            <v>#N/A</v>
          </cell>
          <cell r="P473" t="e">
            <v>#N/A</v>
          </cell>
          <cell r="R473" t="e">
            <v>#N/A</v>
          </cell>
          <cell r="S473" t="e">
            <v>#N/A</v>
          </cell>
          <cell r="T473" t="e">
            <v>#N/A</v>
          </cell>
          <cell r="U473" t="e">
            <v>#DIV/0!</v>
          </cell>
        </row>
        <row r="474">
          <cell r="A474">
            <v>42929</v>
          </cell>
          <cell r="B474" t="e">
            <v>#N/A</v>
          </cell>
          <cell r="C474">
            <v>15705.161</v>
          </cell>
          <cell r="D474" t="e">
            <v>#N/A</v>
          </cell>
          <cell r="E474" t="e">
            <v>#N/A</v>
          </cell>
          <cell r="F474" t="e">
            <v>#N/A</v>
          </cell>
          <cell r="H474" t="e">
            <v>#N/A</v>
          </cell>
          <cell r="I474" t="e">
            <v>#N/A</v>
          </cell>
          <cell r="K474" t="e">
            <v>#N/A</v>
          </cell>
          <cell r="L474" t="e">
            <v>#N/A</v>
          </cell>
          <cell r="M474">
            <v>15705.161</v>
          </cell>
          <cell r="N474" t="e">
            <v>#N/A</v>
          </cell>
          <cell r="O474" t="e">
            <v>#N/A</v>
          </cell>
          <cell r="P474" t="e">
            <v>#N/A</v>
          </cell>
          <cell r="R474" t="e">
            <v>#N/A</v>
          </cell>
          <cell r="S474" t="e">
            <v>#N/A</v>
          </cell>
          <cell r="T474" t="e">
            <v>#N/A</v>
          </cell>
          <cell r="U474" t="e">
            <v>#DIV/0!</v>
          </cell>
        </row>
        <row r="475">
          <cell r="A475">
            <v>42930</v>
          </cell>
          <cell r="B475" t="e">
            <v>#N/A</v>
          </cell>
          <cell r="C475">
            <v>15705.161</v>
          </cell>
          <cell r="D475" t="e">
            <v>#N/A</v>
          </cell>
          <cell r="E475" t="e">
            <v>#N/A</v>
          </cell>
          <cell r="F475" t="e">
            <v>#N/A</v>
          </cell>
          <cell r="H475" t="e">
            <v>#N/A</v>
          </cell>
          <cell r="I475" t="e">
            <v>#N/A</v>
          </cell>
          <cell r="K475" t="e">
            <v>#N/A</v>
          </cell>
          <cell r="L475" t="e">
            <v>#N/A</v>
          </cell>
          <cell r="M475">
            <v>15705.161</v>
          </cell>
          <cell r="N475" t="e">
            <v>#N/A</v>
          </cell>
          <cell r="O475" t="e">
            <v>#N/A</v>
          </cell>
          <cell r="P475" t="e">
            <v>#N/A</v>
          </cell>
          <cell r="R475" t="e">
            <v>#N/A</v>
          </cell>
          <cell r="S475" t="e">
            <v>#N/A</v>
          </cell>
          <cell r="T475" t="e">
            <v>#N/A</v>
          </cell>
          <cell r="U475" t="e">
            <v>#DIV/0!</v>
          </cell>
        </row>
        <row r="476">
          <cell r="A476">
            <v>42933</v>
          </cell>
          <cell r="B476" t="e">
            <v>#N/A</v>
          </cell>
          <cell r="C476">
            <v>15705.161</v>
          </cell>
          <cell r="D476" t="e">
            <v>#N/A</v>
          </cell>
          <cell r="E476" t="e">
            <v>#N/A</v>
          </cell>
          <cell r="F476" t="e">
            <v>#N/A</v>
          </cell>
          <cell r="H476" t="e">
            <v>#N/A</v>
          </cell>
          <cell r="I476" t="e">
            <v>#N/A</v>
          </cell>
          <cell r="K476" t="e">
            <v>#N/A</v>
          </cell>
          <cell r="L476" t="e">
            <v>#N/A</v>
          </cell>
          <cell r="M476">
            <v>15705.161</v>
          </cell>
          <cell r="N476" t="e">
            <v>#N/A</v>
          </cell>
          <cell r="O476" t="e">
            <v>#N/A</v>
          </cell>
          <cell r="P476" t="e">
            <v>#N/A</v>
          </cell>
          <cell r="R476" t="e">
            <v>#N/A</v>
          </cell>
          <cell r="S476" t="e">
            <v>#N/A</v>
          </cell>
          <cell r="T476" t="e">
            <v>#N/A</v>
          </cell>
          <cell r="U476" t="e">
            <v>#DIV/0!</v>
          </cell>
        </row>
        <row r="477">
          <cell r="A477">
            <v>42934</v>
          </cell>
          <cell r="B477" t="e">
            <v>#N/A</v>
          </cell>
          <cell r="C477">
            <v>15705.161</v>
          </cell>
          <cell r="D477" t="e">
            <v>#N/A</v>
          </cell>
          <cell r="E477" t="e">
            <v>#N/A</v>
          </cell>
          <cell r="F477" t="e">
            <v>#N/A</v>
          </cell>
          <cell r="H477" t="e">
            <v>#N/A</v>
          </cell>
          <cell r="I477" t="e">
            <v>#N/A</v>
          </cell>
          <cell r="K477" t="e">
            <v>#N/A</v>
          </cell>
          <cell r="L477" t="e">
            <v>#N/A</v>
          </cell>
          <cell r="M477">
            <v>15705.161</v>
          </cell>
          <cell r="N477" t="e">
            <v>#N/A</v>
          </cell>
          <cell r="O477" t="e">
            <v>#N/A</v>
          </cell>
          <cell r="P477" t="e">
            <v>#N/A</v>
          </cell>
          <cell r="R477" t="e">
            <v>#N/A</v>
          </cell>
          <cell r="S477" t="e">
            <v>#N/A</v>
          </cell>
          <cell r="T477" t="e">
            <v>#N/A</v>
          </cell>
          <cell r="U477" t="e">
            <v>#DIV/0!</v>
          </cell>
        </row>
        <row r="478">
          <cell r="A478">
            <v>42935</v>
          </cell>
          <cell r="B478" t="e">
            <v>#N/A</v>
          </cell>
          <cell r="C478">
            <v>15705.161</v>
          </cell>
          <cell r="D478" t="e">
            <v>#N/A</v>
          </cell>
          <cell r="E478" t="e">
            <v>#N/A</v>
          </cell>
          <cell r="F478" t="e">
            <v>#N/A</v>
          </cell>
          <cell r="H478" t="e">
            <v>#N/A</v>
          </cell>
          <cell r="I478" t="e">
            <v>#N/A</v>
          </cell>
          <cell r="K478" t="e">
            <v>#N/A</v>
          </cell>
          <cell r="L478" t="e">
            <v>#N/A</v>
          </cell>
          <cell r="M478">
            <v>15705.161</v>
          </cell>
          <cell r="N478" t="e">
            <v>#N/A</v>
          </cell>
          <cell r="O478" t="e">
            <v>#N/A</v>
          </cell>
          <cell r="P478" t="e">
            <v>#N/A</v>
          </cell>
          <cell r="R478" t="e">
            <v>#N/A</v>
          </cell>
          <cell r="S478" t="e">
            <v>#N/A</v>
          </cell>
          <cell r="T478" t="e">
            <v>#N/A</v>
          </cell>
          <cell r="U478" t="e">
            <v>#DIV/0!</v>
          </cell>
        </row>
        <row r="479">
          <cell r="A479">
            <v>42936</v>
          </cell>
          <cell r="B479" t="e">
            <v>#N/A</v>
          </cell>
          <cell r="C479">
            <v>15705.161</v>
          </cell>
          <cell r="D479" t="e">
            <v>#N/A</v>
          </cell>
          <cell r="E479" t="e">
            <v>#N/A</v>
          </cell>
          <cell r="F479" t="e">
            <v>#N/A</v>
          </cell>
          <cell r="H479" t="e">
            <v>#N/A</v>
          </cell>
          <cell r="I479" t="e">
            <v>#N/A</v>
          </cell>
          <cell r="K479" t="e">
            <v>#N/A</v>
          </cell>
          <cell r="L479" t="e">
            <v>#N/A</v>
          </cell>
          <cell r="M479">
            <v>15705.161</v>
          </cell>
          <cell r="N479" t="e">
            <v>#N/A</v>
          </cell>
          <cell r="O479" t="e">
            <v>#N/A</v>
          </cell>
          <cell r="P479" t="e">
            <v>#N/A</v>
          </cell>
          <cell r="R479" t="e">
            <v>#N/A</v>
          </cell>
          <cell r="S479" t="e">
            <v>#N/A</v>
          </cell>
          <cell r="T479" t="e">
            <v>#N/A</v>
          </cell>
          <cell r="U479" t="e">
            <v>#DIV/0!</v>
          </cell>
        </row>
        <row r="480">
          <cell r="A480">
            <v>42937</v>
          </cell>
          <cell r="B480" t="e">
            <v>#N/A</v>
          </cell>
          <cell r="C480">
            <v>15705.161</v>
          </cell>
          <cell r="D480" t="e">
            <v>#N/A</v>
          </cell>
          <cell r="E480" t="e">
            <v>#N/A</v>
          </cell>
          <cell r="F480" t="e">
            <v>#N/A</v>
          </cell>
          <cell r="H480" t="e">
            <v>#N/A</v>
          </cell>
          <cell r="I480" t="e">
            <v>#N/A</v>
          </cell>
          <cell r="K480" t="e">
            <v>#N/A</v>
          </cell>
          <cell r="L480" t="e">
            <v>#N/A</v>
          </cell>
          <cell r="M480">
            <v>15705.161</v>
          </cell>
          <cell r="N480" t="e">
            <v>#N/A</v>
          </cell>
          <cell r="O480" t="e">
            <v>#N/A</v>
          </cell>
          <cell r="P480" t="e">
            <v>#N/A</v>
          </cell>
          <cell r="R480" t="e">
            <v>#N/A</v>
          </cell>
          <cell r="S480" t="e">
            <v>#N/A</v>
          </cell>
          <cell r="T480" t="e">
            <v>#N/A</v>
          </cell>
          <cell r="U480" t="e">
            <v>#DIV/0!</v>
          </cell>
        </row>
        <row r="481">
          <cell r="A481">
            <v>42940</v>
          </cell>
          <cell r="B481" t="e">
            <v>#N/A</v>
          </cell>
          <cell r="C481">
            <v>15705.161</v>
          </cell>
          <cell r="D481" t="e">
            <v>#N/A</v>
          </cell>
          <cell r="E481" t="e">
            <v>#N/A</v>
          </cell>
          <cell r="F481" t="e">
            <v>#N/A</v>
          </cell>
          <cell r="H481" t="e">
            <v>#N/A</v>
          </cell>
          <cell r="I481" t="e">
            <v>#N/A</v>
          </cell>
          <cell r="K481" t="e">
            <v>#N/A</v>
          </cell>
          <cell r="L481" t="e">
            <v>#N/A</v>
          </cell>
          <cell r="M481">
            <v>15705.161</v>
          </cell>
          <cell r="N481" t="e">
            <v>#N/A</v>
          </cell>
          <cell r="O481" t="e">
            <v>#N/A</v>
          </cell>
          <cell r="P481" t="e">
            <v>#N/A</v>
          </cell>
          <cell r="R481" t="e">
            <v>#N/A</v>
          </cell>
          <cell r="S481" t="e">
            <v>#N/A</v>
          </cell>
          <cell r="T481" t="e">
            <v>#N/A</v>
          </cell>
          <cell r="U481" t="e">
            <v>#DIV/0!</v>
          </cell>
        </row>
        <row r="482">
          <cell r="A482">
            <v>42941</v>
          </cell>
          <cell r="B482" t="e">
            <v>#N/A</v>
          </cell>
          <cell r="C482">
            <v>15705.161</v>
          </cell>
          <cell r="D482" t="e">
            <v>#N/A</v>
          </cell>
          <cell r="E482" t="e">
            <v>#N/A</v>
          </cell>
          <cell r="F482" t="e">
            <v>#N/A</v>
          </cell>
          <cell r="H482" t="e">
            <v>#N/A</v>
          </cell>
          <cell r="I482" t="e">
            <v>#N/A</v>
          </cell>
          <cell r="K482" t="e">
            <v>#N/A</v>
          </cell>
          <cell r="L482" t="e">
            <v>#N/A</v>
          </cell>
          <cell r="M482">
            <v>15705.161</v>
          </cell>
          <cell r="N482" t="e">
            <v>#N/A</v>
          </cell>
          <cell r="O482" t="e">
            <v>#N/A</v>
          </cell>
          <cell r="P482" t="e">
            <v>#N/A</v>
          </cell>
          <cell r="R482" t="e">
            <v>#N/A</v>
          </cell>
          <cell r="S482" t="e">
            <v>#N/A</v>
          </cell>
          <cell r="T482" t="e">
            <v>#N/A</v>
          </cell>
          <cell r="U482" t="e">
            <v>#DIV/0!</v>
          </cell>
        </row>
        <row r="483">
          <cell r="A483">
            <v>42942</v>
          </cell>
          <cell r="B483" t="e">
            <v>#N/A</v>
          </cell>
          <cell r="C483">
            <v>15705.161</v>
          </cell>
          <cell r="D483" t="e">
            <v>#N/A</v>
          </cell>
          <cell r="E483" t="e">
            <v>#N/A</v>
          </cell>
          <cell r="F483" t="e">
            <v>#N/A</v>
          </cell>
          <cell r="H483" t="e">
            <v>#N/A</v>
          </cell>
          <cell r="I483" t="e">
            <v>#N/A</v>
          </cell>
          <cell r="K483" t="e">
            <v>#N/A</v>
          </cell>
          <cell r="L483" t="e">
            <v>#N/A</v>
          </cell>
          <cell r="M483">
            <v>15705.161</v>
          </cell>
          <cell r="N483" t="e">
            <v>#N/A</v>
          </cell>
          <cell r="O483" t="e">
            <v>#N/A</v>
          </cell>
          <cell r="P483" t="e">
            <v>#N/A</v>
          </cell>
          <cell r="R483" t="e">
            <v>#N/A</v>
          </cell>
          <cell r="S483" t="e">
            <v>#N/A</v>
          </cell>
          <cell r="T483" t="e">
            <v>#N/A</v>
          </cell>
          <cell r="U483" t="e">
            <v>#DIV/0!</v>
          </cell>
        </row>
        <row r="484">
          <cell r="A484">
            <v>42943</v>
          </cell>
          <cell r="B484" t="e">
            <v>#N/A</v>
          </cell>
          <cell r="C484">
            <v>15705.161</v>
          </cell>
          <cell r="D484" t="e">
            <v>#N/A</v>
          </cell>
          <cell r="E484" t="e">
            <v>#N/A</v>
          </cell>
          <cell r="F484" t="e">
            <v>#N/A</v>
          </cell>
          <cell r="H484" t="e">
            <v>#N/A</v>
          </cell>
          <cell r="I484" t="e">
            <v>#N/A</v>
          </cell>
          <cell r="K484" t="e">
            <v>#N/A</v>
          </cell>
          <cell r="L484" t="e">
            <v>#N/A</v>
          </cell>
          <cell r="M484">
            <v>15705.161</v>
          </cell>
          <cell r="N484" t="e">
            <v>#N/A</v>
          </cell>
          <cell r="O484" t="e">
            <v>#N/A</v>
          </cell>
          <cell r="P484" t="e">
            <v>#N/A</v>
          </cell>
          <cell r="R484" t="e">
            <v>#N/A</v>
          </cell>
          <cell r="S484" t="e">
            <v>#N/A</v>
          </cell>
          <cell r="T484" t="e">
            <v>#N/A</v>
          </cell>
          <cell r="U484" t="e">
            <v>#DIV/0!</v>
          </cell>
        </row>
        <row r="485">
          <cell r="A485">
            <v>42944</v>
          </cell>
          <cell r="B485" t="e">
            <v>#N/A</v>
          </cell>
          <cell r="C485">
            <v>15705.161</v>
          </cell>
          <cell r="D485" t="e">
            <v>#N/A</v>
          </cell>
          <cell r="E485" t="e">
            <v>#N/A</v>
          </cell>
          <cell r="F485" t="e">
            <v>#N/A</v>
          </cell>
          <cell r="H485" t="e">
            <v>#N/A</v>
          </cell>
          <cell r="I485" t="e">
            <v>#N/A</v>
          </cell>
          <cell r="K485" t="e">
            <v>#N/A</v>
          </cell>
          <cell r="L485" t="e">
            <v>#N/A</v>
          </cell>
          <cell r="M485">
            <v>15705.161</v>
          </cell>
          <cell r="N485" t="e">
            <v>#N/A</v>
          </cell>
          <cell r="O485" t="e">
            <v>#N/A</v>
          </cell>
          <cell r="P485" t="e">
            <v>#N/A</v>
          </cell>
          <cell r="R485" t="e">
            <v>#N/A</v>
          </cell>
          <cell r="S485" t="e">
            <v>#N/A</v>
          </cell>
          <cell r="T485" t="e">
            <v>#N/A</v>
          </cell>
          <cell r="U485" t="e">
            <v>#DIV/0!</v>
          </cell>
        </row>
        <row r="486">
          <cell r="A486">
            <v>42947</v>
          </cell>
          <cell r="B486" t="e">
            <v>#N/A</v>
          </cell>
          <cell r="C486">
            <v>15705.161</v>
          </cell>
          <cell r="D486" t="e">
            <v>#N/A</v>
          </cell>
          <cell r="E486" t="e">
            <v>#N/A</v>
          </cell>
          <cell r="F486" t="e">
            <v>#N/A</v>
          </cell>
          <cell r="H486" t="e">
            <v>#N/A</v>
          </cell>
          <cell r="I486" t="e">
            <v>#N/A</v>
          </cell>
          <cell r="K486" t="e">
            <v>#N/A</v>
          </cell>
          <cell r="L486" t="e">
            <v>#N/A</v>
          </cell>
          <cell r="M486">
            <v>15705.161</v>
          </cell>
          <cell r="N486" t="e">
            <v>#N/A</v>
          </cell>
          <cell r="O486" t="e">
            <v>#N/A</v>
          </cell>
          <cell r="P486" t="e">
            <v>#N/A</v>
          </cell>
          <cell r="R486" t="e">
            <v>#N/A</v>
          </cell>
          <cell r="S486" t="e">
            <v>#N/A</v>
          </cell>
          <cell r="T486" t="e">
            <v>#N/A</v>
          </cell>
          <cell r="U486" t="e">
            <v>#DIV/0!</v>
          </cell>
        </row>
        <row r="487">
          <cell r="A487">
            <v>42948</v>
          </cell>
          <cell r="B487" t="e">
            <v>#N/A</v>
          </cell>
          <cell r="C487">
            <v>15705.161</v>
          </cell>
          <cell r="D487" t="e">
            <v>#N/A</v>
          </cell>
          <cell r="E487" t="e">
            <v>#N/A</v>
          </cell>
          <cell r="F487" t="e">
            <v>#N/A</v>
          </cell>
          <cell r="H487" t="e">
            <v>#N/A</v>
          </cell>
          <cell r="I487" t="e">
            <v>#N/A</v>
          </cell>
          <cell r="K487" t="e">
            <v>#N/A</v>
          </cell>
          <cell r="L487" t="e">
            <v>#N/A</v>
          </cell>
          <cell r="M487">
            <v>15705.161</v>
          </cell>
          <cell r="N487" t="e">
            <v>#N/A</v>
          </cell>
          <cell r="O487" t="e">
            <v>#N/A</v>
          </cell>
          <cell r="P487" t="e">
            <v>#N/A</v>
          </cell>
          <cell r="R487" t="e">
            <v>#N/A</v>
          </cell>
          <cell r="S487" t="e">
            <v>#N/A</v>
          </cell>
          <cell r="T487" t="e">
            <v>#N/A</v>
          </cell>
          <cell r="U487" t="e">
            <v>#DIV/0!</v>
          </cell>
        </row>
        <row r="488">
          <cell r="A488">
            <v>42949</v>
          </cell>
          <cell r="B488" t="e">
            <v>#N/A</v>
          </cell>
          <cell r="C488">
            <v>15705.161</v>
          </cell>
          <cell r="D488" t="e">
            <v>#N/A</v>
          </cell>
          <cell r="E488" t="e">
            <v>#N/A</v>
          </cell>
          <cell r="F488" t="e">
            <v>#N/A</v>
          </cell>
          <cell r="H488" t="e">
            <v>#N/A</v>
          </cell>
          <cell r="I488" t="e">
            <v>#N/A</v>
          </cell>
          <cell r="K488" t="e">
            <v>#N/A</v>
          </cell>
          <cell r="L488" t="e">
            <v>#N/A</v>
          </cell>
          <cell r="M488">
            <v>15705.161</v>
          </cell>
          <cell r="N488" t="e">
            <v>#N/A</v>
          </cell>
          <cell r="O488" t="e">
            <v>#N/A</v>
          </cell>
          <cell r="P488" t="e">
            <v>#N/A</v>
          </cell>
          <cell r="R488" t="e">
            <v>#N/A</v>
          </cell>
          <cell r="S488" t="e">
            <v>#N/A</v>
          </cell>
          <cell r="T488" t="e">
            <v>#N/A</v>
          </cell>
          <cell r="U488" t="e">
            <v>#DIV/0!</v>
          </cell>
        </row>
      </sheetData>
      <sheetData sheetId="18">
        <row r="1">
          <cell r="A1" t="str">
            <v>Pickers Value Fund</v>
          </cell>
        </row>
        <row r="2">
          <cell r="A2" t="str">
            <v>Covered - Series 10_2015</v>
          </cell>
        </row>
        <row r="3">
          <cell r="A3" t="str">
            <v>Performance Report</v>
          </cell>
        </row>
        <row r="4">
          <cell r="A4" t="str">
            <v>PVFCS10_15</v>
          </cell>
        </row>
        <row r="6">
          <cell r="A6" t="str">
            <v>Date</v>
          </cell>
          <cell r="B6" t="str">
            <v>G_NAV</v>
          </cell>
          <cell r="C6" t="str">
            <v>G_# of Units</v>
          </cell>
          <cell r="D6" t="str">
            <v>G_Unit Price</v>
          </cell>
          <cell r="E6" t="str">
            <v>G_Daily</v>
          </cell>
          <cell r="F6" t="str">
            <v>G_MTD</v>
          </cell>
          <cell r="G6" t="str">
            <v>G_QTD</v>
          </cell>
          <cell r="H6" t="str">
            <v>G_YTD</v>
          </cell>
          <cell r="I6" t="str">
            <v>G_Inception</v>
          </cell>
          <cell r="K6" t="str">
            <v>Perf Fee</v>
          </cell>
          <cell r="L6" t="str">
            <v>NAV</v>
          </cell>
          <cell r="M6" t="str">
            <v># of Units</v>
          </cell>
          <cell r="N6" t="str">
            <v>Unit Price</v>
          </cell>
          <cell r="O6" t="str">
            <v>Daily</v>
          </cell>
          <cell r="P6" t="str">
            <v>MTD</v>
          </cell>
          <cell r="Q6" t="str">
            <v>QTD</v>
          </cell>
          <cell r="R6" t="str">
            <v>YTD</v>
          </cell>
          <cell r="S6" t="str">
            <v>Inception</v>
          </cell>
          <cell r="T6" t="str">
            <v>Annualized</v>
          </cell>
          <cell r="U6" t="str">
            <v>STD Deviation</v>
          </cell>
        </row>
        <row r="7">
          <cell r="A7">
            <v>42277</v>
          </cell>
          <cell r="B7">
            <v>1630904.6101441234</v>
          </cell>
          <cell r="C7">
            <v>17075.746999999999</v>
          </cell>
          <cell r="D7">
            <v>95.51</v>
          </cell>
          <cell r="L7">
            <v>1630904.6101441234</v>
          </cell>
          <cell r="M7">
            <v>17075.746999999999</v>
          </cell>
          <cell r="N7">
            <v>95.51</v>
          </cell>
        </row>
        <row r="8">
          <cell r="A8">
            <v>42278</v>
          </cell>
          <cell r="B8">
            <v>1632878.94</v>
          </cell>
          <cell r="C8">
            <v>17075.746999999999</v>
          </cell>
          <cell r="D8">
            <v>95.625622703358161</v>
          </cell>
          <cell r="E8">
            <v>1.2105821731562827E-3</v>
          </cell>
          <cell r="F8">
            <v>1.2105821731562827E-3</v>
          </cell>
          <cell r="H8">
            <v>1.2105821731562827E-3</v>
          </cell>
          <cell r="I8">
            <v>1.2105821731562827E-3</v>
          </cell>
          <cell r="K8">
            <v>394.86880599998386</v>
          </cell>
          <cell r="L8">
            <v>1632484.0711940001</v>
          </cell>
          <cell r="M8">
            <v>17075.746999999999</v>
          </cell>
          <cell r="N8">
            <v>95.6</v>
          </cell>
          <cell r="O8">
            <v>9.4230970578990103E-4</v>
          </cell>
          <cell r="P8">
            <v>9.4230970578990103E-4</v>
          </cell>
          <cell r="R8">
            <v>9.4230970578990103E-4</v>
          </cell>
          <cell r="S8">
            <v>9.4230970578990103E-4</v>
          </cell>
          <cell r="T8">
            <v>1.1308302533379333E-2</v>
          </cell>
        </row>
        <row r="9">
          <cell r="A9">
            <v>42279</v>
          </cell>
          <cell r="B9">
            <v>1649133.75</v>
          </cell>
          <cell r="C9">
            <v>17075.746999999999</v>
          </cell>
          <cell r="D9">
            <v>96.577546504993308</v>
          </cell>
          <cell r="E9">
            <v>9.9546938856349687E-3</v>
          </cell>
          <cell r="F9">
            <v>1.1177327033748297E-2</v>
          </cell>
          <cell r="H9">
            <v>1.1177327033748297E-2</v>
          </cell>
          <cell r="I9">
            <v>1.1177327033748297E-2</v>
          </cell>
          <cell r="K9">
            <v>3645.830805999974</v>
          </cell>
          <cell r="L9">
            <v>1645487.9191940001</v>
          </cell>
          <cell r="M9">
            <v>17075.746999999999</v>
          </cell>
          <cell r="N9">
            <v>96.36</v>
          </cell>
          <cell r="O9">
            <v>7.9497907949790392E-3</v>
          </cell>
          <cell r="P9">
            <v>8.8995916657941265E-3</v>
          </cell>
          <cell r="R9">
            <v>8.8995916657941265E-3</v>
          </cell>
          <cell r="S9">
            <v>8.8995916657941265E-3</v>
          </cell>
          <cell r="T9">
            <v>5.3409431814330333E-2</v>
          </cell>
        </row>
        <row r="10">
          <cell r="A10">
            <v>42282</v>
          </cell>
          <cell r="B10">
            <v>1661528.72</v>
          </cell>
          <cell r="C10">
            <v>17075.746999999999</v>
          </cell>
          <cell r="D10">
            <v>97.303428072575684</v>
          </cell>
          <cell r="E10">
            <v>7.5160489560048838E-3</v>
          </cell>
          <cell r="F10">
            <v>1.877738532693618E-2</v>
          </cell>
          <cell r="H10">
            <v>1.877738532693618E-2</v>
          </cell>
          <cell r="I10">
            <v>1.877738532693618E-2</v>
          </cell>
          <cell r="K10">
            <v>6124.8248059999878</v>
          </cell>
          <cell r="L10">
            <v>1655403.8951940001</v>
          </cell>
          <cell r="M10">
            <v>17075.746999999999</v>
          </cell>
          <cell r="N10">
            <v>96.94</v>
          </cell>
          <cell r="O10">
            <v>6.0190950601908266E-3</v>
          </cell>
          <cell r="P10">
            <v>1.4972254214218328E-2</v>
          </cell>
          <cell r="R10">
            <v>1.4972254214218328E-2</v>
          </cell>
          <cell r="S10">
            <v>1.4972254214218328E-2</v>
          </cell>
          <cell r="T10">
            <v>5.9902468303192791E-2</v>
          </cell>
          <cell r="U10">
            <v>2.4373547527088608E-2</v>
          </cell>
        </row>
        <row r="11">
          <cell r="A11">
            <v>42283</v>
          </cell>
          <cell r="B11">
            <v>1658405.54</v>
          </cell>
          <cell r="C11">
            <v>17075.746999999999</v>
          </cell>
          <cell r="D11">
            <v>97.12052655734476</v>
          </cell>
          <cell r="E11">
            <v>-1.8797026872938716E-3</v>
          </cell>
          <cell r="F11">
            <v>1.6862386737982904E-2</v>
          </cell>
          <cell r="H11">
            <v>1.6862386737982904E-2</v>
          </cell>
          <cell r="I11">
            <v>1.6862386737982904E-2</v>
          </cell>
          <cell r="K11">
            <v>5500.1888060000074</v>
          </cell>
          <cell r="L11">
            <v>1652905.3511940001</v>
          </cell>
          <cell r="M11">
            <v>17075.746999999999</v>
          </cell>
          <cell r="N11">
            <v>96.8</v>
          </cell>
          <cell r="O11">
            <v>-1.4441922838869248E-3</v>
          </cell>
          <cell r="P11">
            <v>1.3506439116322877E-2</v>
          </cell>
          <cell r="R11">
            <v>1.3506439116322877E-2</v>
          </cell>
          <cell r="S11">
            <v>1.3506439116322877E-2</v>
          </cell>
          <cell r="T11">
            <v>4.052479031231826E-2</v>
          </cell>
          <cell r="U11">
            <v>2.1869245865047668E-2</v>
          </cell>
        </row>
        <row r="12">
          <cell r="A12">
            <v>42284</v>
          </cell>
          <cell r="B12">
            <v>1675954.52</v>
          </cell>
          <cell r="C12">
            <v>17075.746999999999</v>
          </cell>
          <cell r="D12">
            <v>98.14824030831565</v>
          </cell>
          <cell r="E12">
            <v>1.058183874614893E-2</v>
          </cell>
          <cell r="F12">
            <v>2.7622660541468447E-2</v>
          </cell>
          <cell r="H12">
            <v>2.7622660541468447E-2</v>
          </cell>
          <cell r="I12">
            <v>2.7622660541468447E-2</v>
          </cell>
          <cell r="K12">
            <v>9009.9848059999895</v>
          </cell>
          <cell r="L12">
            <v>1666944.535194</v>
          </cell>
          <cell r="M12">
            <v>17075.746999999999</v>
          </cell>
          <cell r="N12">
            <v>97.62</v>
          </cell>
          <cell r="O12">
            <v>8.4710743801652555E-3</v>
          </cell>
          <cell r="P12">
            <v>2.2091927546853629E-2</v>
          </cell>
          <cell r="R12">
            <v>2.2091927546853629E-2</v>
          </cell>
          <cell r="S12">
            <v>2.2091927546853629E-2</v>
          </cell>
          <cell r="T12">
            <v>5.3028825648766542E-2</v>
          </cell>
          <cell r="U12">
            <v>2.7099907772704882E-2</v>
          </cell>
        </row>
        <row r="13">
          <cell r="A13">
            <v>42285</v>
          </cell>
          <cell r="B13">
            <v>1679174.31</v>
          </cell>
          <cell r="C13">
            <v>17075.746999999999</v>
          </cell>
          <cell r="D13">
            <v>98.336799555533361</v>
          </cell>
          <cell r="E13">
            <v>1.9211678846751123E-3</v>
          </cell>
          <cell r="F13">
            <v>2.9596896194465039E-2</v>
          </cell>
          <cell r="H13">
            <v>2.9596896194465039E-2</v>
          </cell>
          <cell r="I13">
            <v>2.9596896194465039E-2</v>
          </cell>
          <cell r="K13">
            <v>9653.9428060000064</v>
          </cell>
          <cell r="L13">
            <v>1669520.3671940002</v>
          </cell>
          <cell r="M13">
            <v>17075.746999999999</v>
          </cell>
          <cell r="N13">
            <v>97.77</v>
          </cell>
          <cell r="O13">
            <v>1.5365703749230519E-3</v>
          </cell>
          <cell r="P13">
            <v>2.3662443723170279E-2</v>
          </cell>
          <cell r="R13">
            <v>2.3662443723170279E-2</v>
          </cell>
          <cell r="S13">
            <v>2.3662443723170279E-2</v>
          </cell>
          <cell r="T13">
            <v>4.7330486558763596E-2</v>
          </cell>
          <cell r="U13">
            <v>2.9252589426944253E-2</v>
          </cell>
        </row>
        <row r="14">
          <cell r="A14">
            <v>42286</v>
          </cell>
          <cell r="B14">
            <v>1691381.16</v>
          </cell>
          <cell r="C14">
            <v>17075.746999999999</v>
          </cell>
          <cell r="D14">
            <v>99.051664328359976</v>
          </cell>
          <cell r="E14">
            <v>7.2695549993255781E-3</v>
          </cell>
          <cell r="F14">
            <v>3.7081607458485655E-2</v>
          </cell>
          <cell r="H14">
            <v>3.7081607458485655E-2</v>
          </cell>
          <cell r="I14">
            <v>3.7081607458485655E-2</v>
          </cell>
          <cell r="K14">
            <v>12095.312805999958</v>
          </cell>
          <cell r="L14">
            <v>1679285.8471939999</v>
          </cell>
          <cell r="M14">
            <v>17075.746999999999</v>
          </cell>
          <cell r="N14">
            <v>98.34</v>
          </cell>
          <cell r="O14">
            <v>5.8300092052778751E-3</v>
          </cell>
          <cell r="P14">
            <v>2.9630405193173504E-2</v>
          </cell>
          <cell r="R14">
            <v>2.9630405193173504E-2</v>
          </cell>
          <cell r="S14">
            <v>2.9630405193173504E-2</v>
          </cell>
          <cell r="T14">
            <v>5.080035545037731E-2</v>
          </cell>
          <cell r="U14">
            <v>3.3633942482279182E-2</v>
          </cell>
        </row>
        <row r="15">
          <cell r="A15">
            <v>42289</v>
          </cell>
          <cell r="B15">
            <v>1708879.4</v>
          </cell>
          <cell r="C15">
            <v>17075.746999999999</v>
          </cell>
          <cell r="D15">
            <v>100.07640661342663</v>
          </cell>
          <cell r="E15">
            <v>1.0345533232733795E-2</v>
          </cell>
          <cell r="F15">
            <v>4.7810769693504618E-2</v>
          </cell>
          <cell r="H15">
            <v>4.7810769693504618E-2</v>
          </cell>
          <cell r="I15">
            <v>4.7810769693504618E-2</v>
          </cell>
          <cell r="K15">
            <v>15594.960805999961</v>
          </cell>
          <cell r="L15">
            <v>1693284.4391939999</v>
          </cell>
          <cell r="M15">
            <v>17075.746999999999</v>
          </cell>
          <cell r="N15">
            <v>99.16</v>
          </cell>
          <cell r="O15">
            <v>8.3384177343908128E-3</v>
          </cell>
          <cell r="P15">
            <v>3.8215893623704256E-2</v>
          </cell>
          <cell r="R15">
            <v>3.8215893623704256E-2</v>
          </cell>
          <cell r="S15">
            <v>3.8215893623704256E-2</v>
          </cell>
          <cell r="T15">
            <v>5.7329316791225438E-2</v>
          </cell>
          <cell r="U15">
            <v>4.1155886496406335E-2</v>
          </cell>
        </row>
        <row r="16">
          <cell r="A16">
            <v>42290</v>
          </cell>
          <cell r="B16">
            <v>1711794.16</v>
          </cell>
          <cell r="C16">
            <v>17075.746999999999</v>
          </cell>
          <cell r="D16">
            <v>100.24710251328976</v>
          </cell>
          <cell r="E16">
            <v>1.7056557648247317E-3</v>
          </cell>
          <cell r="F16">
            <v>4.9597974173277715E-2</v>
          </cell>
          <cell r="H16">
            <v>4.9597974173277715E-2</v>
          </cell>
          <cell r="I16">
            <v>4.9597974173277715E-2</v>
          </cell>
          <cell r="K16">
            <v>16177.912806000002</v>
          </cell>
          <cell r="L16">
            <v>1695616.2471939998</v>
          </cell>
          <cell r="M16">
            <v>17075.746999999999</v>
          </cell>
          <cell r="N16">
            <v>99.3</v>
          </cell>
          <cell r="O16">
            <v>1.4118596208148038E-3</v>
          </cell>
          <cell r="P16">
            <v>3.9681708721599707E-2</v>
          </cell>
          <cell r="R16">
            <v>3.9681708721599707E-2</v>
          </cell>
          <cell r="S16">
            <v>3.9681708721599707E-2</v>
          </cell>
          <cell r="T16">
            <v>5.291244384918059E-2</v>
          </cell>
          <cell r="U16">
            <v>4.5309323640055146E-2</v>
          </cell>
        </row>
        <row r="17">
          <cell r="A17">
            <v>42291</v>
          </cell>
          <cell r="B17">
            <v>1704881.19</v>
          </cell>
          <cell r="C17">
            <v>17075.746999999999</v>
          </cell>
          <cell r="D17">
            <v>99.842261073556543</v>
          </cell>
          <cell r="E17">
            <v>-4.038435322153533E-3</v>
          </cell>
          <cell r="F17">
            <v>4.5359240640315601E-2</v>
          </cell>
          <cell r="H17">
            <v>4.5359240640315601E-2</v>
          </cell>
          <cell r="I17">
            <v>4.5359240640315601E-2</v>
          </cell>
          <cell r="K17">
            <v>14795.318805999967</v>
          </cell>
          <cell r="L17">
            <v>1690085.8711939999</v>
          </cell>
          <cell r="M17">
            <v>17075.746999999999</v>
          </cell>
          <cell r="N17">
            <v>98.98</v>
          </cell>
          <cell r="O17">
            <v>-3.2225579053373199E-3</v>
          </cell>
          <cell r="P17">
            <v>3.6331274212124454E-2</v>
          </cell>
          <cell r="R17">
            <v>3.6331274212124454E-2</v>
          </cell>
          <cell r="S17">
            <v>3.6331274212124454E-2</v>
          </cell>
          <cell r="T17">
            <v>4.3599112854892041E-2</v>
          </cell>
          <cell r="U17">
            <v>4.5785882551487911E-2</v>
          </cell>
        </row>
        <row r="18">
          <cell r="A18">
            <v>42292</v>
          </cell>
          <cell r="B18">
            <v>1724397.22</v>
          </cell>
          <cell r="C18">
            <v>17075.746999999999</v>
          </cell>
          <cell r="D18">
            <v>100.98517037058467</v>
          </cell>
          <cell r="E18">
            <v>1.1447149581139016E-2</v>
          </cell>
          <cell r="F18">
            <v>5.7325624233951045E-2</v>
          </cell>
          <cell r="H18">
            <v>5.7325624233951045E-2</v>
          </cell>
          <cell r="I18">
            <v>5.7325624233951045E-2</v>
          </cell>
          <cell r="K18">
            <v>18698.524805999994</v>
          </cell>
          <cell r="L18">
            <v>1705698.6951939999</v>
          </cell>
          <cell r="M18">
            <v>17075.746999999999</v>
          </cell>
          <cell r="N18">
            <v>99.89</v>
          </cell>
          <cell r="O18">
            <v>9.1937765205092337E-3</v>
          </cell>
          <cell r="P18">
            <v>4.5859072348445107E-2</v>
          </cell>
          <cell r="R18">
            <v>4.5859072348445107E-2</v>
          </cell>
          <cell r="S18">
            <v>4.5859072348445107E-2</v>
          </cell>
          <cell r="T18">
            <v>5.0029121617640726E-2</v>
          </cell>
          <cell r="U18">
            <v>4.9669933180200597E-2</v>
          </cell>
        </row>
        <row r="19">
          <cell r="A19">
            <v>42293</v>
          </cell>
          <cell r="B19">
            <v>1726012.18</v>
          </cell>
          <cell r="C19">
            <v>17075.746999999999</v>
          </cell>
          <cell r="D19">
            <v>101.07974661372062</v>
          </cell>
          <cell r="E19">
            <v>9.3653595660514455E-4</v>
          </cell>
          <cell r="F19">
            <v>5.8315847698886092E-2</v>
          </cell>
          <cell r="H19">
            <v>5.8315847698886092E-2</v>
          </cell>
          <cell r="I19">
            <v>5.8315847698886092E-2</v>
          </cell>
          <cell r="K19">
            <v>19021.516805999974</v>
          </cell>
          <cell r="L19">
            <v>1706990.663194</v>
          </cell>
          <cell r="M19">
            <v>17075.746999999999</v>
          </cell>
          <cell r="N19">
            <v>99.97</v>
          </cell>
          <cell r="O19">
            <v>8.0088096906605344E-4</v>
          </cell>
          <cell r="P19">
            <v>4.6696680975814031E-2</v>
          </cell>
          <cell r="R19">
            <v>4.6696680975814031E-2</v>
          </cell>
          <cell r="S19">
            <v>4.6696680975814031E-2</v>
          </cell>
          <cell r="T19">
            <v>4.6696680975813365E-2</v>
          </cell>
          <cell r="U19">
            <v>5.2137687040950821E-2</v>
          </cell>
        </row>
        <row r="20">
          <cell r="A20">
            <v>42296</v>
          </cell>
          <cell r="B20">
            <v>1722260.09</v>
          </cell>
          <cell r="C20">
            <v>17075.746999999999</v>
          </cell>
          <cell r="D20">
            <v>100.86001449892647</v>
          </cell>
          <cell r="E20">
            <v>-2.1738490860474524E-3</v>
          </cell>
          <cell r="F20">
            <v>5.6015228760616376E-2</v>
          </cell>
          <cell r="H20">
            <v>5.6015228760616376E-2</v>
          </cell>
          <cell r="I20">
            <v>5.6015228760616376E-2</v>
          </cell>
          <cell r="K20">
            <v>18271.098806000035</v>
          </cell>
          <cell r="L20">
            <v>1703988.991194</v>
          </cell>
          <cell r="M20">
            <v>17075.746999999999</v>
          </cell>
          <cell r="N20">
            <v>99.79</v>
          </cell>
          <cell r="O20">
            <v>-1.8005401620485584E-3</v>
          </cell>
          <cell r="P20">
            <v>4.4812061564234229E-2</v>
          </cell>
          <cell r="R20">
            <v>4.4812061564234229E-2</v>
          </cell>
          <cell r="S20">
            <v>4.4812061564234229E-2</v>
          </cell>
          <cell r="T20">
            <v>4.1364267077796057E-2</v>
          </cell>
          <cell r="U20">
            <v>5.286181876016021E-2</v>
          </cell>
        </row>
        <row r="21">
          <cell r="A21">
            <v>42297</v>
          </cell>
          <cell r="B21">
            <v>1723523.63</v>
          </cell>
          <cell r="C21">
            <v>17075.746999999999</v>
          </cell>
          <cell r="D21">
            <v>100.93401067607759</v>
          </cell>
          <cell r="E21">
            <v>7.3365225574018034E-4</v>
          </cell>
          <cell r="F21">
            <v>5.6789976715292401E-2</v>
          </cell>
          <cell r="H21">
            <v>5.6789976715292401E-2</v>
          </cell>
          <cell r="I21">
            <v>5.6789976715292401E-2</v>
          </cell>
          <cell r="K21">
            <v>18523.806805999964</v>
          </cell>
          <cell r="L21">
            <v>1704999.8231939999</v>
          </cell>
          <cell r="M21">
            <v>17075.746999999999</v>
          </cell>
          <cell r="N21">
            <v>99.85</v>
          </cell>
          <cell r="O21">
            <v>6.0126265156812408E-4</v>
          </cell>
          <cell r="P21">
            <v>4.5440268034760534E-2</v>
          </cell>
          <cell r="R21">
            <v>4.5440268034760534E-2</v>
          </cell>
          <cell r="S21">
            <v>4.5440268034760534E-2</v>
          </cell>
          <cell r="T21">
            <v>3.8947537217183026E-2</v>
          </cell>
          <cell r="U21">
            <v>5.3264860775106455E-2</v>
          </cell>
        </row>
        <row r="22">
          <cell r="A22">
            <v>42298</v>
          </cell>
          <cell r="B22">
            <v>1715452.08</v>
          </cell>
          <cell r="C22">
            <v>17075.746999999999</v>
          </cell>
          <cell r="D22">
            <v>100.46131978882096</v>
          </cell>
          <cell r="E22">
            <v>-4.6831675873221235E-3</v>
          </cell>
          <cell r="F22">
            <v>5.1840852149732441E-2</v>
          </cell>
          <cell r="H22">
            <v>5.1840852149732441E-2</v>
          </cell>
          <cell r="I22">
            <v>5.1840852149732441E-2</v>
          </cell>
          <cell r="K22">
            <v>16909.496806000006</v>
          </cell>
          <cell r="L22">
            <v>1698542.5831940002</v>
          </cell>
          <cell r="M22">
            <v>17075.746999999999</v>
          </cell>
          <cell r="N22">
            <v>99.47</v>
          </cell>
          <cell r="O22">
            <v>-3.8057085628442344E-3</v>
          </cell>
          <cell r="P22">
            <v>4.1461627054758532E-2</v>
          </cell>
          <cell r="R22">
            <v>4.1461627054758532E-2</v>
          </cell>
          <cell r="S22">
            <v>4.1461627054758532E-2</v>
          </cell>
          <cell r="T22">
            <v>3.3167926618631327E-2</v>
          </cell>
          <cell r="U22">
            <v>5.2460115365003522E-2</v>
          </cell>
        </row>
        <row r="23">
          <cell r="A23">
            <v>42299</v>
          </cell>
          <cell r="B23">
            <v>1714666.99</v>
          </cell>
          <cell r="C23">
            <v>17075.746999999999</v>
          </cell>
          <cell r="D23">
            <v>100.41534288368176</v>
          </cell>
          <cell r="E23">
            <v>-4.5765778546258407E-4</v>
          </cell>
          <cell r="F23">
            <v>5.1359468994678581E-2</v>
          </cell>
          <cell r="H23">
            <v>5.1359468994678581E-2</v>
          </cell>
          <cell r="I23">
            <v>5.1359468994678581E-2</v>
          </cell>
          <cell r="K23">
            <v>16752.478806000014</v>
          </cell>
          <cell r="L23">
            <v>1697914.511194</v>
          </cell>
          <cell r="M23">
            <v>17075.746999999999</v>
          </cell>
          <cell r="N23">
            <v>99.43</v>
          </cell>
          <cell r="O23">
            <v>-4.0213129586796903E-4</v>
          </cell>
          <cell r="P23">
            <v>4.1042822741074181E-2</v>
          </cell>
          <cell r="R23">
            <v>4.1042822741074181E-2</v>
          </cell>
          <cell r="S23">
            <v>4.1042822741074181E-2</v>
          </cell>
          <cell r="T23">
            <v>3.0780538094575149E-2</v>
          </cell>
          <cell r="U23">
            <v>5.1552237013346526E-2</v>
          </cell>
        </row>
        <row r="24">
          <cell r="A24">
            <v>42300</v>
          </cell>
          <cell r="B24">
            <v>1711727.16</v>
          </cell>
          <cell r="C24">
            <v>17075.746999999999</v>
          </cell>
          <cell r="D24">
            <v>100.24317881964403</v>
          </cell>
          <cell r="E24">
            <v>-1.7145195056214035E-3</v>
          </cell>
          <cell r="F24">
            <v>4.9556892677667497E-2</v>
          </cell>
          <cell r="H24">
            <v>4.9556892677667497E-2</v>
          </cell>
          <cell r="I24">
            <v>4.9556892677667497E-2</v>
          </cell>
          <cell r="K24">
            <v>16164.512805999997</v>
          </cell>
          <cell r="L24">
            <v>1695562.647194</v>
          </cell>
          <cell r="M24">
            <v>17075.746999999999</v>
          </cell>
          <cell r="N24">
            <v>99.3</v>
          </cell>
          <cell r="O24">
            <v>-1.3074524791311104E-3</v>
          </cell>
          <cell r="P24">
            <v>3.9681708721599707E-2</v>
          </cell>
          <cell r="R24">
            <v>3.9681708721599707E-2</v>
          </cell>
          <cell r="S24">
            <v>3.9681708721599707E-2</v>
          </cell>
          <cell r="T24">
            <v>2.8008983628538431E-2</v>
          </cell>
          <cell r="U24">
            <v>5.0466472434664358E-2</v>
          </cell>
        </row>
        <row r="25">
          <cell r="A25">
            <v>42303</v>
          </cell>
          <cell r="B25">
            <v>1711057.52</v>
          </cell>
          <cell r="C25">
            <v>17075.746999999999</v>
          </cell>
          <cell r="D25">
            <v>100.20396296571975</v>
          </cell>
          <cell r="E25">
            <v>-3.9120720617646931E-4</v>
          </cell>
          <cell r="F25">
            <v>4.9146298457959814E-2</v>
          </cell>
          <cell r="H25">
            <v>4.9146298457959814E-2</v>
          </cell>
          <cell r="I25">
            <v>4.9146298457959814E-2</v>
          </cell>
          <cell r="K25">
            <v>16030.584806000021</v>
          </cell>
          <cell r="L25">
            <v>1695026.9351939999</v>
          </cell>
          <cell r="M25">
            <v>17075.746999999999</v>
          </cell>
          <cell r="N25">
            <v>99.27</v>
          </cell>
          <cell r="O25">
            <v>-3.0211480362540843E-4</v>
          </cell>
          <cell r="P25">
            <v>3.9367605486336332E-2</v>
          </cell>
          <cell r="R25">
            <v>3.9367605486336332E-2</v>
          </cell>
          <cell r="S25">
            <v>3.9367605486336332E-2</v>
          </cell>
          <cell r="T25">
            <v>2.6243348616162621E-2</v>
          </cell>
          <cell r="U25">
            <v>4.9395520587368735E-2</v>
          </cell>
        </row>
        <row r="26">
          <cell r="A26">
            <v>42304</v>
          </cell>
          <cell r="B26">
            <v>1704422.09</v>
          </cell>
          <cell r="C26">
            <v>17075.746999999999</v>
          </cell>
          <cell r="D26">
            <v>99.81537498769454</v>
          </cell>
          <cell r="E26">
            <v>-3.8779701573096181E-3</v>
          </cell>
          <cell r="F26">
            <v>4.5077740421888057E-2</v>
          </cell>
          <cell r="H26">
            <v>4.5077740421888057E-2</v>
          </cell>
          <cell r="I26">
            <v>4.5077740421888057E-2</v>
          </cell>
          <cell r="K26">
            <v>14703.498805999996</v>
          </cell>
          <cell r="L26">
            <v>1689718.5911940001</v>
          </cell>
          <cell r="M26">
            <v>17075.746999999999</v>
          </cell>
          <cell r="N26">
            <v>98.95</v>
          </cell>
          <cell r="O26">
            <v>-3.2235317820086262E-3</v>
          </cell>
          <cell r="P26">
            <v>3.6017170976861079E-2</v>
          </cell>
          <cell r="R26">
            <v>3.6017170976861079E-2</v>
          </cell>
          <cell r="S26">
            <v>3.6017170976861079E-2</v>
          </cell>
          <cell r="T26">
            <v>2.2746177930301315E-2</v>
          </cell>
          <cell r="U26">
            <v>4.812098908800725E-2</v>
          </cell>
        </row>
        <row r="27">
          <cell r="A27">
            <v>42305</v>
          </cell>
          <cell r="B27">
            <v>1698472.81</v>
          </cell>
          <cell r="C27">
            <v>17075.746999999999</v>
          </cell>
          <cell r="D27">
            <v>99.466969731983042</v>
          </cell>
          <cell r="E27">
            <v>-3.490496887422867E-3</v>
          </cell>
          <cell r="F27">
            <v>4.142989982183054E-2</v>
          </cell>
          <cell r="H27">
            <v>4.142989982183054E-2</v>
          </cell>
          <cell r="I27">
            <v>4.142989982183054E-2</v>
          </cell>
          <cell r="K27">
            <v>13513.642806000029</v>
          </cell>
          <cell r="L27">
            <v>1684959.167194</v>
          </cell>
          <cell r="M27">
            <v>17075.746999999999</v>
          </cell>
          <cell r="N27">
            <v>98.68</v>
          </cell>
          <cell r="O27">
            <v>-2.728650833754398E-3</v>
          </cell>
          <cell r="P27">
            <v>3.3190241859491154E-2</v>
          </cell>
          <cell r="R27">
            <v>3.3190241859491154E-2</v>
          </cell>
          <cell r="S27">
            <v>3.3190241859491154E-2</v>
          </cell>
          <cell r="T27">
            <v>1.9912823409811153E-2</v>
          </cell>
          <cell r="U27">
            <v>4.684635491191072E-2</v>
          </cell>
        </row>
        <row r="28">
          <cell r="A28">
            <v>42306</v>
          </cell>
          <cell r="B28">
            <v>1684238.54</v>
          </cell>
          <cell r="C28">
            <v>17075.746999999999</v>
          </cell>
          <cell r="D28">
            <v>98.633373989436606</v>
          </cell>
          <cell r="E28">
            <v>-8.3806287131555912E-3</v>
          </cell>
          <cell r="F28">
            <v>3.2702062500644891E-2</v>
          </cell>
          <cell r="H28">
            <v>3.2702062500644891E-2</v>
          </cell>
          <cell r="I28">
            <v>3.2702062500644891E-2</v>
          </cell>
          <cell r="K28">
            <v>10666.788806000015</v>
          </cell>
          <cell r="L28">
            <v>1673571.751194</v>
          </cell>
          <cell r="M28">
            <v>17075.746999999999</v>
          </cell>
          <cell r="N28">
            <v>98.01</v>
          </cell>
          <cell r="O28">
            <v>-6.7896230239157251E-3</v>
          </cell>
          <cell r="P28">
            <v>2.617526960527683E-2</v>
          </cell>
          <cell r="R28">
            <v>2.617526960527683E-2</v>
          </cell>
          <cell r="S28">
            <v>2.617526960527683E-2</v>
          </cell>
          <cell r="T28">
            <v>1.4956458069107725E-2</v>
          </cell>
          <cell r="U28">
            <v>4.5877475010037319E-2</v>
          </cell>
        </row>
        <row r="29">
          <cell r="A29">
            <v>42307</v>
          </cell>
          <cell r="B29">
            <v>1685831.69</v>
          </cell>
          <cell r="C29">
            <v>17075.746999999999</v>
          </cell>
          <cell r="D29">
            <v>98.726672982446971</v>
          </cell>
          <cell r="E29">
            <v>9.4591707894275956E-4</v>
          </cell>
          <cell r="F29">
            <v>3.3678913019023815E-2</v>
          </cell>
          <cell r="H29">
            <v>3.3678913019023815E-2</v>
          </cell>
          <cell r="I29">
            <v>3.3678913019023815E-2</v>
          </cell>
          <cell r="K29">
            <v>10985.418805999965</v>
          </cell>
          <cell r="L29">
            <v>1674846.271194</v>
          </cell>
          <cell r="M29">
            <v>17075.746999999999</v>
          </cell>
          <cell r="N29">
            <v>98.08</v>
          </cell>
          <cell r="O29">
            <v>7.1421283542494329E-4</v>
          </cell>
          <cell r="P29">
            <v>2.6908177154224555E-2</v>
          </cell>
          <cell r="R29">
            <v>2.6908177154224555E-2</v>
          </cell>
          <cell r="S29">
            <v>2.6908177154224555E-2</v>
          </cell>
          <cell r="T29">
            <v>1.4676290073097675E-2</v>
          </cell>
          <cell r="U29">
            <v>4.4917020963526857E-2</v>
          </cell>
        </row>
        <row r="30">
          <cell r="A30">
            <v>42310</v>
          </cell>
          <cell r="B30">
            <v>1689215.53</v>
          </cell>
          <cell r="C30">
            <v>17075.746999999999</v>
          </cell>
          <cell r="D30">
            <v>98.92483942283755</v>
          </cell>
          <cell r="E30">
            <v>2.0072229155925214E-3</v>
          </cell>
          <cell r="F30">
            <v>2.0072229155925214E-3</v>
          </cell>
          <cell r="H30">
            <v>3.5753737020600473E-2</v>
          </cell>
          <cell r="I30">
            <v>3.5753737020600473E-2</v>
          </cell>
          <cell r="K30">
            <v>11662.186805999991</v>
          </cell>
          <cell r="L30">
            <v>1677553.343194</v>
          </cell>
          <cell r="M30">
            <v>17075.746999999999</v>
          </cell>
          <cell r="N30">
            <v>98.24</v>
          </cell>
          <cell r="O30">
            <v>1.6313213703098572E-3</v>
          </cell>
          <cell r="P30">
            <v>1.6313213703098572E-3</v>
          </cell>
          <cell r="R30">
            <v>2.8583394408962404E-2</v>
          </cell>
          <cell r="S30">
            <v>2.8583394408962404E-2</v>
          </cell>
          <cell r="T30">
            <v>1.4912056154869902E-2</v>
          </cell>
          <cell r="U30">
            <v>4.8923886766797042E-2</v>
          </cell>
        </row>
        <row r="31">
          <cell r="A31">
            <v>42311</v>
          </cell>
          <cell r="B31">
            <v>1691213.92</v>
          </cell>
          <cell r="C31">
            <v>17075.746999999999</v>
          </cell>
          <cell r="D31">
            <v>99.041870320519507</v>
          </cell>
          <cell r="E31">
            <v>1.1830284321385776E-3</v>
          </cell>
          <cell r="F31">
            <v>3.1926259495098641E-3</v>
          </cell>
          <cell r="H31">
            <v>3.6979063140189616E-2</v>
          </cell>
          <cell r="I31">
            <v>3.6979063140189616E-2</v>
          </cell>
          <cell r="K31">
            <v>12061.864805999985</v>
          </cell>
          <cell r="L31">
            <v>1679152.055194</v>
          </cell>
          <cell r="M31">
            <v>17075.746999999999</v>
          </cell>
          <cell r="N31">
            <v>98.34</v>
          </cell>
          <cell r="O31">
            <v>1.0179153094462823E-3</v>
          </cell>
          <cell r="P31">
            <v>2.6508972267538233E-3</v>
          </cell>
          <cell r="R31">
            <v>2.9630405193173504E-2</v>
          </cell>
          <cell r="S31">
            <v>2.9630405193173504E-2</v>
          </cell>
          <cell r="T31">
            <v>1.4814105308019521E-2</v>
          </cell>
          <cell r="U31">
            <v>5.1680719861268223E-2</v>
          </cell>
        </row>
        <row r="32">
          <cell r="A32">
            <v>42312</v>
          </cell>
          <cell r="B32">
            <v>1704648.9</v>
          </cell>
          <cell r="C32">
            <v>17075.746999999999</v>
          </cell>
          <cell r="D32">
            <v>99.828657569124204</v>
          </cell>
          <cell r="E32">
            <v>7.9439861753265451E-3</v>
          </cell>
          <cell r="F32">
            <v>1.1161974301242328E-2</v>
          </cell>
          <cell r="H32">
            <v>4.5216810481878422E-2</v>
          </cell>
          <cell r="I32">
            <v>4.5216810481878422E-2</v>
          </cell>
          <cell r="K32">
            <v>14748.860805999964</v>
          </cell>
          <cell r="L32">
            <v>1689900.039194</v>
          </cell>
          <cell r="M32">
            <v>17075.746999999999</v>
          </cell>
          <cell r="N32">
            <v>98.96</v>
          </cell>
          <cell r="O32">
            <v>6.3046573113685334E-3</v>
          </cell>
          <cell r="P32">
            <v>8.97226753670477E-3</v>
          </cell>
          <cell r="R32">
            <v>3.6121872055282056E-2</v>
          </cell>
          <cell r="S32">
            <v>3.6121872055282056E-2</v>
          </cell>
          <cell r="T32">
            <v>1.733687050702315E-2</v>
          </cell>
          <cell r="U32">
            <v>5.2482831975009157E-2</v>
          </cell>
        </row>
        <row r="33">
          <cell r="A33">
            <v>42313</v>
          </cell>
          <cell r="B33">
            <v>1710451.17</v>
          </cell>
          <cell r="C33">
            <v>17075.746999999999</v>
          </cell>
          <cell r="D33">
            <v>100.16845353822588</v>
          </cell>
          <cell r="E33">
            <v>3.4037918306812909E-3</v>
          </cell>
          <cell r="F33">
            <v>1.4603759168864583E-2</v>
          </cell>
          <cell r="H33">
            <v>4.8774510922687364E-2</v>
          </cell>
          <cell r="I33">
            <v>4.8774510922687364E-2</v>
          </cell>
          <cell r="K33">
            <v>15909.314805999958</v>
          </cell>
          <cell r="L33">
            <v>1694541.8551940001</v>
          </cell>
          <cell r="M33">
            <v>17075.746999999999</v>
          </cell>
          <cell r="N33">
            <v>99.24</v>
          </cell>
          <cell r="O33">
            <v>2.8294260307195618E-3</v>
          </cell>
          <cell r="P33">
            <v>1.1827079934747076E-2</v>
          </cell>
          <cell r="R33">
            <v>3.905350225107318E-2</v>
          </cell>
          <cell r="S33">
            <v>3.905350225107318E-2</v>
          </cell>
          <cell r="T33">
            <v>1.8022798536946993E-2</v>
          </cell>
          <cell r="U33">
            <v>5.2628122169467821E-2</v>
          </cell>
        </row>
        <row r="34">
          <cell r="A34">
            <v>42314</v>
          </cell>
          <cell r="B34">
            <v>1704459.72</v>
          </cell>
          <cell r="C34">
            <v>17075.746999999999</v>
          </cell>
          <cell r="D34">
            <v>99.817578698021237</v>
          </cell>
          <cell r="E34">
            <v>-3.5028477311046524E-3</v>
          </cell>
          <cell r="F34">
            <v>1.1049756693089607E-2</v>
          </cell>
          <cell r="H34">
            <v>4.5100813506661508E-2</v>
          </cell>
          <cell r="I34">
            <v>4.5100813506661508E-2</v>
          </cell>
          <cell r="K34">
            <v>14711.02480599999</v>
          </cell>
          <cell r="L34">
            <v>1689748.6951939999</v>
          </cell>
          <cell r="M34">
            <v>17075.746999999999</v>
          </cell>
          <cell r="N34">
            <v>98.96</v>
          </cell>
          <cell r="O34">
            <v>-2.8214429665457397E-3</v>
          </cell>
          <cell r="P34">
            <v>8.97226753670477E-3</v>
          </cell>
          <cell r="R34">
            <v>3.6121872055282056E-2</v>
          </cell>
          <cell r="S34">
            <v>3.6121872055282056E-2</v>
          </cell>
          <cell r="T34">
            <v>1.605255480814094E-2</v>
          </cell>
          <cell r="U34">
            <v>5.3091718496070091E-2</v>
          </cell>
        </row>
        <row r="35">
          <cell r="A35">
            <v>42317</v>
          </cell>
          <cell r="B35">
            <v>1708134.63</v>
          </cell>
          <cell r="C35">
            <v>17075.746999999999</v>
          </cell>
          <cell r="D35">
            <v>100.03279095198587</v>
          </cell>
          <cell r="E35">
            <v>2.1560556444242263E-3</v>
          </cell>
          <cell r="F35">
            <v>1.3229636227801711E-2</v>
          </cell>
          <cell r="H35">
            <v>4.7354109014614787E-2</v>
          </cell>
          <cell r="I35">
            <v>4.7354109014614787E-2</v>
          </cell>
          <cell r="K35">
            <v>15446.006805999968</v>
          </cell>
          <cell r="L35">
            <v>1692688.623194</v>
          </cell>
          <cell r="M35">
            <v>17075.746999999999</v>
          </cell>
          <cell r="N35">
            <v>99.13</v>
          </cell>
          <cell r="O35">
            <v>1.7178658043655037E-3</v>
          </cell>
          <cell r="P35">
            <v>1.070554649265909E-2</v>
          </cell>
          <cell r="R35">
            <v>3.7901790388440881E-2</v>
          </cell>
          <cell r="S35">
            <v>3.7901790388440881E-2</v>
          </cell>
          <cell r="T35">
            <v>1.6241865765763919E-2</v>
          </cell>
          <cell r="U35">
            <v>5.3178351506333849E-2</v>
          </cell>
        </row>
        <row r="36">
          <cell r="A36">
            <v>42318</v>
          </cell>
          <cell r="B36">
            <v>1697645.55</v>
          </cell>
          <cell r="C36">
            <v>17075.746999999999</v>
          </cell>
          <cell r="D36">
            <v>99.418523242350687</v>
          </cell>
          <cell r="E36">
            <v>-6.1406635143272936E-3</v>
          </cell>
          <cell r="F36">
            <v>7.0077339689824658E-3</v>
          </cell>
          <cell r="H36">
            <v>4.0922659850808119E-2</v>
          </cell>
          <cell r="I36">
            <v>4.0922659850808119E-2</v>
          </cell>
          <cell r="K36">
            <v>13348.190805999988</v>
          </cell>
          <cell r="L36">
            <v>1684297.359194</v>
          </cell>
          <cell r="M36">
            <v>17075.746999999999</v>
          </cell>
          <cell r="N36">
            <v>98.64</v>
          </cell>
          <cell r="O36">
            <v>-4.9430041359830312E-3</v>
          </cell>
          <cell r="P36">
            <v>5.7096247960848334E-3</v>
          </cell>
          <cell r="R36">
            <v>3.2771437545806581E-2</v>
          </cell>
          <cell r="S36">
            <v>3.2771437545806581E-2</v>
          </cell>
          <cell r="T36">
            <v>1.3559292519914834E-2</v>
          </cell>
          <cell r="U36">
            <v>5.3890353304886007E-2</v>
          </cell>
        </row>
        <row r="37">
          <cell r="A37">
            <v>42319</v>
          </cell>
          <cell r="B37">
            <v>1701733.31</v>
          </cell>
          <cell r="C37">
            <v>17075.746999999999</v>
          </cell>
          <cell r="D37">
            <v>99.657913062309959</v>
          </cell>
          <cell r="E37">
            <v>2.407899575974648E-3</v>
          </cell>
          <cell r="F37">
            <v>9.4325074646095519E-3</v>
          </cell>
          <cell r="H37">
            <v>4.34290970820852E-2</v>
          </cell>
          <cell r="I37">
            <v>4.34290970820852E-2</v>
          </cell>
          <cell r="K37">
            <v>14165.742806</v>
          </cell>
          <cell r="L37">
            <v>1687567.5671940001</v>
          </cell>
          <cell r="M37">
            <v>17075.746999999999</v>
          </cell>
          <cell r="N37">
            <v>98.83</v>
          </cell>
          <cell r="O37">
            <v>1.9261962692620482E-3</v>
          </cell>
          <cell r="P37">
            <v>7.6468189233278583E-3</v>
          </cell>
          <cell r="R37">
            <v>3.4760758035807804E-2</v>
          </cell>
          <cell r="S37">
            <v>3.4760758035807804E-2</v>
          </cell>
          <cell r="T37">
            <v>1.3902853510700197E-2</v>
          </cell>
          <cell r="U37">
            <v>5.4168919227042436E-2</v>
          </cell>
        </row>
        <row r="38">
          <cell r="A38">
            <v>42320</v>
          </cell>
          <cell r="B38">
            <v>1699129.82</v>
          </cell>
          <cell r="C38">
            <v>17075.746999999999</v>
          </cell>
          <cell r="D38">
            <v>99.505445940373804</v>
          </cell>
          <cell r="E38">
            <v>-1.5299048239232338E-3</v>
          </cell>
          <cell r="F38">
            <v>7.8881718020142877E-3</v>
          </cell>
          <cell r="H38">
            <v>4.1832749873037312E-2</v>
          </cell>
          <cell r="I38">
            <v>4.1832749873037312E-2</v>
          </cell>
          <cell r="K38">
            <v>13645.044806000013</v>
          </cell>
          <cell r="L38">
            <v>1685484.775194</v>
          </cell>
          <cell r="M38">
            <v>17075.746999999999</v>
          </cell>
          <cell r="N38">
            <v>98.71</v>
          </cell>
          <cell r="O38">
            <v>-1.2142062126885289E-3</v>
          </cell>
          <cell r="P38">
            <v>6.4233278955954098E-3</v>
          </cell>
          <cell r="R38">
            <v>3.3504345094754306E-2</v>
          </cell>
          <cell r="S38">
            <v>3.3504345094754306E-2</v>
          </cell>
          <cell r="T38">
            <v>1.2968092516956631E-2</v>
          </cell>
          <cell r="U38">
            <v>5.4510053083376843E-2</v>
          </cell>
        </row>
        <row r="39">
          <cell r="A39">
            <v>42321</v>
          </cell>
          <cell r="B39">
            <v>1693235.34</v>
          </cell>
          <cell r="C39">
            <v>17075.746999999999</v>
          </cell>
          <cell r="D39">
            <v>99.160249914688947</v>
          </cell>
          <cell r="E39">
            <v>-3.4691169153867607E-3</v>
          </cell>
          <cell r="F39">
            <v>4.3916898963978213E-3</v>
          </cell>
          <cell r="H39">
            <v>3.8218510257448823E-2</v>
          </cell>
          <cell r="I39">
            <v>3.8218510257448823E-2</v>
          </cell>
          <cell r="K39">
            <v>12466.148805999992</v>
          </cell>
          <cell r="L39">
            <v>1680769.1911940002</v>
          </cell>
          <cell r="M39">
            <v>17075.746999999999</v>
          </cell>
          <cell r="N39">
            <v>98.43</v>
          </cell>
          <cell r="O39">
            <v>-2.8365920372808162E-3</v>
          </cell>
          <cell r="P39">
            <v>3.5685154975531042E-3</v>
          </cell>
          <cell r="R39">
            <v>3.0572714898963405E-2</v>
          </cell>
          <cell r="S39">
            <v>3.0572714898963405E-2</v>
          </cell>
          <cell r="T39">
            <v>1.1463672927575885E-2</v>
          </cell>
          <cell r="U39">
            <v>5.5132607168206185E-2</v>
          </cell>
        </row>
        <row r="40">
          <cell r="A40">
            <v>42324</v>
          </cell>
          <cell r="B40">
            <v>1694348.86</v>
          </cell>
          <cell r="C40">
            <v>17075.746999999999</v>
          </cell>
          <cell r="D40">
            <v>99.225460531829157</v>
          </cell>
          <cell r="E40">
            <v>6.5762860820051117E-4</v>
          </cell>
          <cell r="F40">
            <v>5.0522066055125325E-3</v>
          </cell>
          <cell r="H40">
            <v>3.8901272451357549E-2</v>
          </cell>
          <cell r="I40">
            <v>3.8901272451357549E-2</v>
          </cell>
          <cell r="K40">
            <v>12688.852806000008</v>
          </cell>
          <cell r="L40">
            <v>1681660.0071940001</v>
          </cell>
          <cell r="M40">
            <v>17075.746999999999</v>
          </cell>
          <cell r="N40">
            <v>98.48</v>
          </cell>
          <cell r="O40">
            <v>5.0797521080969688E-4</v>
          </cell>
          <cell r="P40">
            <v>4.0783034257749762E-3</v>
          </cell>
          <cell r="R40">
            <v>3.1096220291068954E-2</v>
          </cell>
          <cell r="S40">
            <v>3.1096220291068954E-2</v>
          </cell>
          <cell r="T40">
            <v>1.1306597845248234E-2</v>
          </cell>
          <cell r="U40">
            <v>5.5556659852064552E-2</v>
          </cell>
        </row>
        <row r="41">
          <cell r="A41">
            <v>42325</v>
          </cell>
          <cell r="B41">
            <v>1706839.53</v>
          </cell>
          <cell r="C41">
            <v>17075.746999999999</v>
          </cell>
          <cell r="D41">
            <v>99.956946539439826</v>
          </cell>
          <cell r="E41">
            <v>7.3719588066414321E-3</v>
          </cell>
          <cell r="F41">
            <v>1.2461410071132439E-2</v>
          </cell>
          <cell r="H41">
            <v>4.6560009836036143E-2</v>
          </cell>
          <cell r="I41">
            <v>4.6560009836036143E-2</v>
          </cell>
          <cell r="K41">
            <v>15186.986805999983</v>
          </cell>
          <cell r="L41">
            <v>1691652.5431940001</v>
          </cell>
          <cell r="M41">
            <v>17075.746999999999</v>
          </cell>
          <cell r="N41">
            <v>99.07</v>
          </cell>
          <cell r="O41">
            <v>5.9910641754670202E-3</v>
          </cell>
          <cell r="P41">
            <v>1.0093800978792755E-2</v>
          </cell>
          <cell r="R41">
            <v>3.7273583917914133E-2</v>
          </cell>
          <cell r="S41">
            <v>3.7273583917914133E-2</v>
          </cell>
          <cell r="T41">
            <v>1.3153796463001299E-2</v>
          </cell>
          <cell r="U41">
            <v>5.5262697249064907E-2</v>
          </cell>
        </row>
        <row r="42">
          <cell r="A42">
            <v>42326</v>
          </cell>
          <cell r="B42">
            <v>1702040.84</v>
          </cell>
          <cell r="C42">
            <v>17075.746999999999</v>
          </cell>
          <cell r="D42">
            <v>99.675922816143867</v>
          </cell>
          <cell r="E42">
            <v>-2.8114476584684134E-3</v>
          </cell>
          <cell r="F42">
            <v>9.6149278104982194E-3</v>
          </cell>
          <cell r="H42">
            <v>4.3617661146936104E-2</v>
          </cell>
          <cell r="I42">
            <v>4.3617661146936104E-2</v>
          </cell>
          <cell r="K42">
            <v>14227.248806000021</v>
          </cell>
          <cell r="L42">
            <v>1687813.5911940001</v>
          </cell>
          <cell r="M42">
            <v>17075.746999999999</v>
          </cell>
          <cell r="N42">
            <v>98.84</v>
          </cell>
          <cell r="O42">
            <v>-2.3215907943876513E-3</v>
          </cell>
          <cell r="P42">
            <v>7.7487765089723215E-3</v>
          </cell>
          <cell r="R42">
            <v>3.4865459114228781E-2</v>
          </cell>
          <cell r="S42">
            <v>3.4865459114228781E-2</v>
          </cell>
          <cell r="T42">
            <v>1.195250254910718E-2</v>
          </cell>
          <cell r="U42">
            <v>5.5157235053490065E-2</v>
          </cell>
        </row>
        <row r="43">
          <cell r="A43">
            <v>42327</v>
          </cell>
          <cell r="B43">
            <v>1721224.86</v>
          </cell>
          <cell r="C43">
            <v>17075.746999999999</v>
          </cell>
          <cell r="D43">
            <v>100.79938874709259</v>
          </cell>
          <cell r="E43">
            <v>1.1271186653782017E-2</v>
          </cell>
          <cell r="F43">
            <v>2.0994486110295085E-2</v>
          </cell>
          <cell r="H43">
            <v>5.5380470600906673E-2</v>
          </cell>
          <cell r="I43">
            <v>5.5380470600906673E-2</v>
          </cell>
          <cell r="K43">
            <v>18064.052806000003</v>
          </cell>
          <cell r="L43">
            <v>1703160.8071940001</v>
          </cell>
          <cell r="M43">
            <v>17075.746999999999</v>
          </cell>
          <cell r="N43">
            <v>99.74</v>
          </cell>
          <cell r="O43">
            <v>9.1056252529340131E-3</v>
          </cell>
          <cell r="P43">
            <v>1.6924959216965796E-2</v>
          </cell>
          <cell r="R43">
            <v>4.4288556172128457E-2</v>
          </cell>
          <cell r="S43">
            <v>4.4288556172128457E-2</v>
          </cell>
          <cell r="T43">
            <v>1.4760673175445049E-2</v>
          </cell>
          <cell r="U43">
            <v>5.4455977166574895E-2</v>
          </cell>
        </row>
        <row r="44">
          <cell r="A44">
            <v>42328</v>
          </cell>
          <cell r="B44">
            <v>1727830.27</v>
          </cell>
          <cell r="C44">
            <v>17075.746999999999</v>
          </cell>
          <cell r="D44">
            <v>101.18621867611415</v>
          </cell>
          <cell r="E44">
            <v>3.8376217736013629E-3</v>
          </cell>
          <cell r="F44">
            <v>2.4912676780918908E-2</v>
          </cell>
          <cell r="H44">
            <v>5.943062167431834E-2</v>
          </cell>
          <cell r="I44">
            <v>5.943062167431834E-2</v>
          </cell>
          <cell r="K44">
            <v>19385.13480600002</v>
          </cell>
          <cell r="L44">
            <v>1708445.1351940001</v>
          </cell>
          <cell r="M44">
            <v>17075.746999999999</v>
          </cell>
          <cell r="N44">
            <v>100.05</v>
          </cell>
          <cell r="O44">
            <v>3.1080810106276502E-3</v>
          </cell>
          <cell r="P44">
            <v>2.0085644371941269E-2</v>
          </cell>
          <cell r="R44">
            <v>4.7534289603182733E-2</v>
          </cell>
          <cell r="S44">
            <v>4.7534289603182733E-2</v>
          </cell>
          <cell r="T44">
            <v>1.5414051293177522E-2</v>
          </cell>
          <cell r="U44">
            <v>5.370866008613083E-2</v>
          </cell>
        </row>
        <row r="45">
          <cell r="A45">
            <v>42331</v>
          </cell>
          <cell r="B45">
            <v>1720779.51</v>
          </cell>
          <cell r="C45">
            <v>17075.746999999999</v>
          </cell>
          <cell r="D45">
            <v>100.77330789686683</v>
          </cell>
          <cell r="E45">
            <v>-4.0807017462428652E-3</v>
          </cell>
          <cell r="F45">
            <v>2.0730313831032632E-2</v>
          </cell>
          <cell r="H45">
            <v>5.510740128642877E-2</v>
          </cell>
          <cell r="I45">
            <v>5.510740128642877E-2</v>
          </cell>
          <cell r="K45">
            <v>17974.982805999982</v>
          </cell>
          <cell r="L45">
            <v>1702804.5271940001</v>
          </cell>
          <cell r="M45">
            <v>17075.746999999999</v>
          </cell>
          <cell r="N45">
            <v>99.72</v>
          </cell>
          <cell r="O45">
            <v>-3.2983508245877369E-3</v>
          </cell>
          <cell r="P45">
            <v>1.6721044045677091E-2</v>
          </cell>
          <cell r="R45">
            <v>4.4079154015286282E-2</v>
          </cell>
          <cell r="S45">
            <v>4.4079154015286282E-2</v>
          </cell>
          <cell r="T45">
            <v>1.3917634310772087E-2</v>
          </cell>
          <cell r="U45">
            <v>5.3067488071452971E-2</v>
          </cell>
        </row>
        <row r="46">
          <cell r="A46">
            <v>42332</v>
          </cell>
          <cell r="B46">
            <v>1730636.07</v>
          </cell>
          <cell r="C46">
            <v>17075.746999999999</v>
          </cell>
          <cell r="D46">
            <v>101.35053359598265</v>
          </cell>
          <cell r="E46">
            <v>5.7279622070813829E-3</v>
          </cell>
          <cell r="F46">
            <v>2.6577018492279114E-2</v>
          </cell>
          <cell r="H46">
            <v>6.1151016605409447E-2</v>
          </cell>
          <cell r="I46">
            <v>6.1151016605409447E-2</v>
          </cell>
          <cell r="K46">
            <v>19946.294805999984</v>
          </cell>
          <cell r="L46">
            <v>1710689.775194</v>
          </cell>
          <cell r="M46">
            <v>17075.746999999999</v>
          </cell>
          <cell r="N46">
            <v>100.18</v>
          </cell>
          <cell r="O46">
            <v>4.6129161652628259E-3</v>
          </cell>
          <cell r="P46">
            <v>2.1411092985318181E-2</v>
          </cell>
          <cell r="R46">
            <v>4.889540362265743E-2</v>
          </cell>
          <cell r="S46">
            <v>4.889540362265743E-2</v>
          </cell>
          <cell r="T46">
            <v>1.5042193906182888E-2</v>
          </cell>
          <cell r="U46">
            <v>5.2365820258178104E-2</v>
          </cell>
        </row>
        <row r="47">
          <cell r="A47">
            <v>42333</v>
          </cell>
          <cell r="B47">
            <v>1726078.22</v>
          </cell>
          <cell r="C47">
            <v>17075.746999999999</v>
          </cell>
          <cell r="D47">
            <v>101.08361408727829</v>
          </cell>
          <cell r="E47">
            <v>-2.6336270686880825E-3</v>
          </cell>
          <cell r="F47">
            <v>2.3873397468284763E-2</v>
          </cell>
          <cell r="H47">
            <v>5.8356340564111431E-2</v>
          </cell>
          <cell r="I47">
            <v>5.8356340564111431E-2</v>
          </cell>
          <cell r="K47">
            <v>19034.724805999987</v>
          </cell>
          <cell r="L47">
            <v>1707043.495194</v>
          </cell>
          <cell r="M47">
            <v>17075.746999999999</v>
          </cell>
          <cell r="N47">
            <v>99.97</v>
          </cell>
          <cell r="O47">
            <v>-2.0962267917749022E-3</v>
          </cell>
          <cell r="P47">
            <v>1.926998368678623E-2</v>
          </cell>
          <cell r="R47">
            <v>4.6696680975814031E-2</v>
          </cell>
          <cell r="S47">
            <v>4.6696680975814031E-2</v>
          </cell>
          <cell r="T47">
            <v>1.4006715289397675E-2</v>
          </cell>
          <cell r="U47">
            <v>5.1712447234768734E-2</v>
          </cell>
        </row>
        <row r="48">
          <cell r="A48">
            <v>42334</v>
          </cell>
          <cell r="B48">
            <v>1729987.84</v>
          </cell>
          <cell r="C48">
            <v>17075.746999999999</v>
          </cell>
          <cell r="D48">
            <v>101.31257156714726</v>
          </cell>
          <cell r="E48">
            <v>2.26503060794081E-3</v>
          </cell>
          <cell r="F48">
            <v>2.619250205220669E-2</v>
          </cell>
          <cell r="H48">
            <v>6.0753550069597484E-2</v>
          </cell>
          <cell r="I48">
            <v>6.0753550069597484E-2</v>
          </cell>
          <cell r="K48">
            <v>19816.648806000005</v>
          </cell>
          <cell r="L48">
            <v>1710171.1911940002</v>
          </cell>
          <cell r="M48">
            <v>17075.746999999999</v>
          </cell>
          <cell r="N48">
            <v>100.15</v>
          </cell>
          <cell r="O48">
            <v>1.8005401620486694E-3</v>
          </cell>
          <cell r="P48">
            <v>2.1105220228385013E-2</v>
          </cell>
          <cell r="R48">
            <v>4.8581300387394055E-2</v>
          </cell>
          <cell r="S48">
            <v>4.8581300387394055E-2</v>
          </cell>
          <cell r="T48">
            <v>1.421647488236033E-2</v>
          </cell>
          <cell r="U48">
            <v>5.1064121925558037E-2</v>
          </cell>
        </row>
        <row r="49">
          <cell r="A49">
            <v>42335</v>
          </cell>
          <cell r="B49">
            <v>1713990.08</v>
          </cell>
          <cell r="C49">
            <v>17075.746999999999</v>
          </cell>
          <cell r="D49">
            <v>100.37570127971561</v>
          </cell>
          <cell r="E49">
            <v>-9.2473251141464985E-3</v>
          </cell>
          <cell r="F49">
            <v>1.6702966356030524E-2</v>
          </cell>
          <cell r="H49">
            <v>5.0944417126118857E-2</v>
          </cell>
          <cell r="I49">
            <v>5.0944417126118857E-2</v>
          </cell>
          <cell r="K49">
            <v>16617.09680599999</v>
          </cell>
          <cell r="L49">
            <v>1697372.9831940001</v>
          </cell>
          <cell r="M49">
            <v>17075.746999999999</v>
          </cell>
          <cell r="N49">
            <v>99.4</v>
          </cell>
          <cell r="O49">
            <v>-7.4887668497254367E-3</v>
          </cell>
          <cell r="P49">
            <v>1.3458401305057155E-2</v>
          </cell>
          <cell r="R49">
            <v>4.0728719505810806E-2</v>
          </cell>
          <cell r="S49">
            <v>4.0728719505810806E-2</v>
          </cell>
          <cell r="T49">
            <v>1.1635084713262245E-2</v>
          </cell>
          <cell r="U49">
            <v>5.0641580624141001E-2</v>
          </cell>
        </row>
        <row r="50">
          <cell r="A50">
            <v>42338</v>
          </cell>
          <cell r="B50">
            <v>1707671.52</v>
          </cell>
          <cell r="C50">
            <v>17075.746999999999</v>
          </cell>
          <cell r="D50">
            <v>100.00567003013104</v>
          </cell>
          <cell r="E50">
            <v>-3.6864624093974063E-3</v>
          </cell>
          <cell r="F50">
            <v>1.2954929089036282E-2</v>
          </cell>
          <cell r="H50">
            <v>4.7070150038017289E-2</v>
          </cell>
          <cell r="I50">
            <v>4.7070150038017289E-2</v>
          </cell>
          <cell r="K50">
            <v>15353.384805999996</v>
          </cell>
          <cell r="L50">
            <v>1692318.1351940001</v>
          </cell>
          <cell r="M50">
            <v>17075.746999999999</v>
          </cell>
          <cell r="N50">
            <v>99.11</v>
          </cell>
          <cell r="O50">
            <v>-2.9175050301811778E-3</v>
          </cell>
          <cell r="P50">
            <v>1.0501631321370386E-2</v>
          </cell>
          <cell r="R50">
            <v>3.7692388231598706E-2</v>
          </cell>
          <cell r="S50">
            <v>3.7692388231598706E-2</v>
          </cell>
          <cell r="T50">
            <v>1.0517377158848262E-2</v>
          </cell>
          <cell r="U50">
            <v>5.0386821301490345E-2</v>
          </cell>
        </row>
        <row r="51">
          <cell r="A51">
            <v>42339</v>
          </cell>
          <cell r="B51">
            <v>1721582.07</v>
          </cell>
          <cell r="C51">
            <v>17075.746999999999</v>
          </cell>
          <cell r="D51">
            <v>100.82030789048351</v>
          </cell>
          <cell r="E51">
            <v>8.1459167275916844E-3</v>
          </cell>
          <cell r="F51">
            <v>8.1459167275916844E-3</v>
          </cell>
          <cell r="H51">
            <v>5.5599496288174066E-2</v>
          </cell>
          <cell r="I51">
            <v>5.5599496288174066E-2</v>
          </cell>
          <cell r="K51">
            <v>18135.494805999992</v>
          </cell>
          <cell r="L51">
            <v>1703446.575194</v>
          </cell>
          <cell r="M51">
            <v>17075.746999999999</v>
          </cell>
          <cell r="N51">
            <v>99.76</v>
          </cell>
          <cell r="O51">
            <v>6.5583694884472354E-3</v>
          </cell>
          <cell r="P51">
            <v>6.5583694884472354E-3</v>
          </cell>
          <cell r="R51">
            <v>4.4497958328970855E-2</v>
          </cell>
          <cell r="S51">
            <v>4.4497958328970855E-2</v>
          </cell>
          <cell r="T51">
            <v>1.2133843615842466E-2</v>
          </cell>
          <cell r="U51">
            <v>5.0404356295200431E-2</v>
          </cell>
        </row>
        <row r="52">
          <cell r="A52">
            <v>42340</v>
          </cell>
          <cell r="B52">
            <v>1743750.36</v>
          </cell>
          <cell r="C52">
            <v>17075.746999999999</v>
          </cell>
          <cell r="D52">
            <v>102.11854040704632</v>
          </cell>
          <cell r="E52">
            <v>1.28766966073246E-2</v>
          </cell>
          <cell r="F52">
            <v>2.1127505833206106E-2</v>
          </cell>
          <cell r="H52">
            <v>6.9192130740721502E-2</v>
          </cell>
          <cell r="I52">
            <v>6.9192130740721502E-2</v>
          </cell>
          <cell r="K52">
            <v>22569.152805999998</v>
          </cell>
          <cell r="L52">
            <v>1721181.207194</v>
          </cell>
          <cell r="M52">
            <v>17075.746999999999</v>
          </cell>
          <cell r="N52">
            <v>100.8</v>
          </cell>
          <cell r="O52">
            <v>1.0425020048115297E-2</v>
          </cell>
          <cell r="P52">
            <v>1.7051760669962723E-2</v>
          </cell>
          <cell r="R52">
            <v>5.5386870484765982E-2</v>
          </cell>
          <cell r="S52">
            <v>5.5386870484765982E-2</v>
          </cell>
          <cell r="T52">
            <v>1.4766833554617165E-2</v>
          </cell>
          <cell r="U52">
            <v>4.9873235684412313E-2</v>
          </cell>
        </row>
        <row r="53">
          <cell r="A53">
            <v>42341</v>
          </cell>
          <cell r="B53">
            <v>1749774.44</v>
          </cell>
          <cell r="C53">
            <v>17075.746999999999</v>
          </cell>
          <cell r="D53">
            <v>102.47132614461903</v>
          </cell>
          <cell r="E53">
            <v>3.4546688208281218E-3</v>
          </cell>
          <cell r="F53">
            <v>2.4655163189698071E-2</v>
          </cell>
          <cell r="H53">
            <v>7.2885835458266435E-2</v>
          </cell>
          <cell r="I53">
            <v>7.2885835458266435E-2</v>
          </cell>
          <cell r="K53">
            <v>23773.968805999964</v>
          </cell>
          <cell r="L53">
            <v>1726000.471194</v>
          </cell>
          <cell r="M53">
            <v>17075.746999999999</v>
          </cell>
          <cell r="N53">
            <v>101.08</v>
          </cell>
          <cell r="O53">
            <v>2.7777777777777679E-3</v>
          </cell>
          <cell r="P53">
            <v>1.987690444960144E-2</v>
          </cell>
          <cell r="R53">
            <v>5.8318500680556884E-2</v>
          </cell>
          <cell r="S53">
            <v>5.8318500680556884E-2</v>
          </cell>
          <cell r="T53">
            <v>1.5210244132049411E-2</v>
          </cell>
          <cell r="U53">
            <v>4.9319677777171174E-2</v>
          </cell>
        </row>
        <row r="54">
          <cell r="A54">
            <v>42342</v>
          </cell>
          <cell r="B54">
            <v>1728699.73</v>
          </cell>
          <cell r="C54">
            <v>17075.746999999999</v>
          </cell>
          <cell r="D54">
            <v>101.23713650711738</v>
          </cell>
          <cell r="E54">
            <v>-1.2044243828364443E-2</v>
          </cell>
          <cell r="F54">
            <v>1.2313966564248879E-2</v>
          </cell>
          <cell r="H54">
            <v>5.9963736856008643E-2</v>
          </cell>
          <cell r="I54">
            <v>5.9963736856008643E-2</v>
          </cell>
          <cell r="K54">
            <v>19559.026806000013</v>
          </cell>
          <cell r="L54">
            <v>1709140.7031940001</v>
          </cell>
          <cell r="M54">
            <v>17075.746999999999</v>
          </cell>
          <cell r="N54">
            <v>100.09</v>
          </cell>
          <cell r="O54">
            <v>-9.7942223981004606E-3</v>
          </cell>
          <cell r="P54">
            <v>9.8880032287358421E-3</v>
          </cell>
          <cell r="R54">
            <v>4.7953093916867306E-2</v>
          </cell>
          <cell r="S54">
            <v>4.7953093916867306E-2</v>
          </cell>
          <cell r="T54">
            <v>1.2241157703485328E-2</v>
          </cell>
          <cell r="U54">
            <v>4.9104713206239846E-2</v>
          </cell>
        </row>
        <row r="55">
          <cell r="A55">
            <v>42345</v>
          </cell>
          <cell r="B55">
            <v>1718838.28</v>
          </cell>
          <cell r="C55">
            <v>17075.746999999999</v>
          </cell>
          <cell r="D55">
            <v>100.65962443692801</v>
          </cell>
          <cell r="E55">
            <v>-5.7045476602232137E-3</v>
          </cell>
          <cell r="F55">
            <v>6.5391732948736347E-3</v>
          </cell>
          <cell r="H55">
            <v>5.3917123201005168E-2</v>
          </cell>
          <cell r="I55">
            <v>5.3917123201005168E-2</v>
          </cell>
          <cell r="K55">
            <v>17586.736806000023</v>
          </cell>
          <cell r="L55">
            <v>1701251.5431939999</v>
          </cell>
          <cell r="M55">
            <v>17075.746999999999</v>
          </cell>
          <cell r="N55">
            <v>99.63</v>
          </cell>
          <cell r="O55">
            <v>-4.5958637226496402E-3</v>
          </cell>
          <cell r="P55">
            <v>5.2466955907577439E-3</v>
          </cell>
          <cell r="R55">
            <v>4.313684430949638E-2</v>
          </cell>
          <cell r="S55">
            <v>4.313684430949638E-2</v>
          </cell>
          <cell r="T55">
            <v>1.0782467028079168E-2</v>
          </cell>
          <cell r="U55">
            <v>4.9197802262665277E-2</v>
          </cell>
        </row>
        <row r="56">
          <cell r="A56">
            <v>42346</v>
          </cell>
          <cell r="B56">
            <v>1700555.42</v>
          </cell>
          <cell r="C56">
            <v>17075.746999999999</v>
          </cell>
          <cell r="D56">
            <v>99.588932771140264</v>
          </cell>
          <cell r="E56">
            <v>-1.0636754029006212E-2</v>
          </cell>
          <cell r="F56">
            <v>-4.1671363120232563E-3</v>
          </cell>
          <cell r="H56">
            <v>4.2706865994558196E-2</v>
          </cell>
          <cell r="I56">
            <v>4.2706865994558196E-2</v>
          </cell>
          <cell r="K56">
            <v>13930.164805999993</v>
          </cell>
          <cell r="L56">
            <v>1686625.255194</v>
          </cell>
          <cell r="M56">
            <v>17075.746999999999</v>
          </cell>
          <cell r="N56">
            <v>98.77</v>
          </cell>
          <cell r="O56">
            <v>-8.631938171233533E-3</v>
          </cell>
          <cell r="P56">
            <v>-3.4305317324185847E-3</v>
          </cell>
          <cell r="R56">
            <v>3.4132551565281055E-2</v>
          </cell>
          <cell r="S56">
            <v>3.4132551565281055E-2</v>
          </cell>
          <cell r="T56">
            <v>8.3579152302206694E-3</v>
          </cell>
          <cell r="U56">
            <v>5.009920655016073E-2</v>
          </cell>
        </row>
        <row r="57">
          <cell r="A57">
            <v>42347</v>
          </cell>
          <cell r="B57">
            <v>1703189.08</v>
          </cell>
          <cell r="C57">
            <v>17075.746999999999</v>
          </cell>
          <cell r="D57">
            <v>99.743166726468843</v>
          </cell>
          <cell r="E57">
            <v>1.5487057751990552E-3</v>
          </cell>
          <cell r="F57">
            <v>-2.6248842048967047E-3</v>
          </cell>
          <cell r="H57">
            <v>4.4321712139763658E-2</v>
          </cell>
          <cell r="I57">
            <v>4.4321712139763658E-2</v>
          </cell>
          <cell r="K57">
            <v>14456.896806000015</v>
          </cell>
          <cell r="L57">
            <v>1688732.183194</v>
          </cell>
          <cell r="M57">
            <v>17075.746999999999</v>
          </cell>
          <cell r="N57">
            <v>98.9</v>
          </cell>
          <cell r="O57">
            <v>1.3161891262529757E-3</v>
          </cell>
          <cell r="P57">
            <v>-2.1188578347289821E-3</v>
          </cell>
          <cell r="R57">
            <v>3.5493665584755529E-2</v>
          </cell>
          <cell r="S57">
            <v>3.5493665584755529E-2</v>
          </cell>
          <cell r="T57">
            <v>8.517331041659304E-3</v>
          </cell>
          <cell r="U57">
            <v>5.0754024615187514E-2</v>
          </cell>
        </row>
        <row r="58">
          <cell r="A58">
            <v>42348</v>
          </cell>
          <cell r="B58">
            <v>1689203.76</v>
          </cell>
          <cell r="C58">
            <v>17075.746999999999</v>
          </cell>
          <cell r="D58">
            <v>98.924150141132927</v>
          </cell>
          <cell r="E58">
            <v>-8.2112550886012103E-3</v>
          </cell>
          <cell r="F58">
            <v>-1.0814585699713386E-2</v>
          </cell>
          <cell r="H58">
            <v>3.5746520166819451E-2</v>
          </cell>
          <cell r="I58">
            <v>3.5746520166819451E-2</v>
          </cell>
          <cell r="K58">
            <v>11659.832806000013</v>
          </cell>
          <cell r="L58">
            <v>1677543.927194</v>
          </cell>
          <cell r="M58">
            <v>17075.746999999999</v>
          </cell>
          <cell r="N58">
            <v>98.24</v>
          </cell>
          <cell r="O58">
            <v>-6.6734074823054934E-3</v>
          </cell>
          <cell r="P58">
            <v>-8.7781253153063066E-3</v>
          </cell>
          <cell r="R58">
            <v>2.8583394408962404E-2</v>
          </cell>
          <cell r="S58">
            <v>2.8583394408962404E-2</v>
          </cell>
          <cell r="T58">
            <v>6.724769663676966E-3</v>
          </cell>
          <cell r="U58">
            <v>5.2088213278103798E-2</v>
          </cell>
        </row>
        <row r="59">
          <cell r="A59">
            <v>42349</v>
          </cell>
          <cell r="B59">
            <v>1681695.27</v>
          </cell>
          <cell r="C59">
            <v>17075.746999999999</v>
          </cell>
          <cell r="D59">
            <v>98.484433506774266</v>
          </cell>
          <cell r="E59">
            <v>-4.4449877378913705E-3</v>
          </cell>
          <cell r="F59">
            <v>-1.5211502736779181E-2</v>
          </cell>
          <cell r="H59">
            <v>3.1142639585114207E-2</v>
          </cell>
          <cell r="I59">
            <v>3.1142639585114207E-2</v>
          </cell>
          <cell r="K59">
            <v>10158.134806000013</v>
          </cell>
          <cell r="L59">
            <v>1671537.1351940001</v>
          </cell>
          <cell r="M59">
            <v>17075.746999999999</v>
          </cell>
          <cell r="N59">
            <v>97.89</v>
          </cell>
          <cell r="O59">
            <v>-3.562703583061877E-3</v>
          </cell>
          <cell r="P59">
            <v>-1.2309555039854647E-2</v>
          </cell>
          <cell r="R59">
            <v>2.4918856664223554E-2</v>
          </cell>
          <cell r="S59">
            <v>2.4918856664223554E-2</v>
          </cell>
          <cell r="T59">
            <v>5.7499543264896147E-3</v>
          </cell>
          <cell r="U59">
            <v>5.37217760267414E-2</v>
          </cell>
        </row>
        <row r="60">
          <cell r="A60">
            <v>42352</v>
          </cell>
          <cell r="B60">
            <v>1674292.13</v>
          </cell>
          <cell r="C60">
            <v>17075.746999999999</v>
          </cell>
          <cell r="D60">
            <v>98.050886441454068</v>
          </cell>
          <cell r="E60">
            <v>-4.4021887508788327E-3</v>
          </cell>
          <cell r="F60">
            <v>-1.9546727581426282E-2</v>
          </cell>
          <cell r="H60">
            <v>2.6603355056581179E-2</v>
          </cell>
          <cell r="I60">
            <v>2.6603355056581179E-2</v>
          </cell>
          <cell r="K60">
            <v>8677.5068059999794</v>
          </cell>
          <cell r="L60">
            <v>1665614.623194</v>
          </cell>
          <cell r="M60">
            <v>17075.746999999999</v>
          </cell>
          <cell r="N60">
            <v>97.54</v>
          </cell>
          <cell r="O60">
            <v>-3.5754418224537288E-3</v>
          </cell>
          <cell r="P60">
            <v>-1.5840984764403099E-2</v>
          </cell>
          <cell r="R60">
            <v>2.1254318919484927E-2</v>
          </cell>
          <cell r="S60">
            <v>2.1254318919484927E-2</v>
          </cell>
          <cell r="T60">
            <v>4.811903053408173E-3</v>
          </cell>
          <cell r="U60">
            <v>5.5639668509057522E-2</v>
          </cell>
        </row>
        <row r="61">
          <cell r="A61">
            <v>42353</v>
          </cell>
          <cell r="B61">
            <v>1665061.85</v>
          </cell>
          <cell r="C61">
            <v>17075.746999999999</v>
          </cell>
          <cell r="D61">
            <v>97.510337322285238</v>
          </cell>
          <cell r="E61">
            <v>-5.5129447451919278E-3</v>
          </cell>
          <cell r="F61">
            <v>-2.495191229751248E-2</v>
          </cell>
          <cell r="H61">
            <v>2.0943747484925446E-2</v>
          </cell>
          <cell r="I61">
            <v>2.0943747484925446E-2</v>
          </cell>
          <cell r="K61">
            <v>6831.4508060000207</v>
          </cell>
          <cell r="L61">
            <v>1658230.3991940001</v>
          </cell>
          <cell r="M61">
            <v>17075.746999999999</v>
          </cell>
          <cell r="N61">
            <v>97.11</v>
          </cell>
          <cell r="O61">
            <v>-4.4084478162805807E-3</v>
          </cell>
          <cell r="P61">
            <v>-2.0179598425991374E-2</v>
          </cell>
          <cell r="R61">
            <v>1.6752172547377153E-2</v>
          </cell>
          <cell r="S61">
            <v>1.6752172547377153E-2</v>
          </cell>
          <cell r="T61">
            <v>3.7224625102822984E-3</v>
          </cell>
          <cell r="U61">
            <v>5.7938758997498285E-2</v>
          </cell>
        </row>
        <row r="62">
          <cell r="A62">
            <v>42354</v>
          </cell>
          <cell r="B62">
            <v>1677510.95</v>
          </cell>
          <cell r="C62">
            <v>17075.746999999999</v>
          </cell>
          <cell r="D62">
            <v>98.239388882957797</v>
          </cell>
          <cell r="E62">
            <v>7.4766592003772114E-3</v>
          </cell>
          <cell r="F62">
            <v>-1.7661810041781356E-2</v>
          </cell>
          <cell r="H62">
            <v>2.8576995947626305E-2</v>
          </cell>
          <cell r="I62">
            <v>2.8576995947626305E-2</v>
          </cell>
          <cell r="K62">
            <v>9321.270805999975</v>
          </cell>
          <cell r="L62">
            <v>1668189.6791940001</v>
          </cell>
          <cell r="M62">
            <v>17075.746999999999</v>
          </cell>
          <cell r="N62">
            <v>97.69</v>
          </cell>
          <cell r="O62">
            <v>5.9726083822468912E-3</v>
          </cell>
          <cell r="P62">
            <v>-1.4327514882453873E-2</v>
          </cell>
          <cell r="R62">
            <v>2.2824835095801355E-2</v>
          </cell>
          <cell r="S62">
            <v>2.2824835095801355E-2</v>
          </cell>
          <cell r="T62">
            <v>4.9795197470530184E-3</v>
          </cell>
          <cell r="U62">
            <v>5.9240042947921283E-2</v>
          </cell>
        </row>
        <row r="63">
          <cell r="A63">
            <v>42355</v>
          </cell>
          <cell r="B63">
            <v>1680006.93</v>
          </cell>
          <cell r="C63">
            <v>17075.746999999999</v>
          </cell>
          <cell r="D63">
            <v>98.385559940657359</v>
          </cell>
          <cell r="E63">
            <v>1.4879068300568399E-3</v>
          </cell>
          <cell r="F63">
            <v>-1.6200182339516922E-2</v>
          </cell>
          <cell r="H63">
            <v>3.0107422685136109E-2</v>
          </cell>
          <cell r="I63">
            <v>3.0107422685136109E-2</v>
          </cell>
          <cell r="K63">
            <v>9820.4668059999985</v>
          </cell>
          <cell r="L63">
            <v>1670186.4631939998</v>
          </cell>
          <cell r="M63">
            <v>17075.746999999999</v>
          </cell>
          <cell r="N63">
            <v>97.81</v>
          </cell>
          <cell r="O63">
            <v>1.2283754734363495E-3</v>
          </cell>
          <cell r="P63">
            <v>-1.311673897689436E-2</v>
          </cell>
          <cell r="R63">
            <v>2.4081248036854852E-2</v>
          </cell>
          <cell r="S63">
            <v>2.4081248036854852E-2</v>
          </cell>
          <cell r="T63">
            <v>5.1597793198254749E-3</v>
          </cell>
          <cell r="U63">
            <v>6.0275438280647242E-2</v>
          </cell>
        </row>
        <row r="64">
          <cell r="A64">
            <v>42356</v>
          </cell>
          <cell r="B64">
            <v>1684832</v>
          </cell>
          <cell r="C64">
            <v>17075.746999999999</v>
          </cell>
          <cell r="D64">
            <v>98.668128545123096</v>
          </cell>
          <cell r="E64">
            <v>2.8720536289692511E-3</v>
          </cell>
          <cell r="F64">
            <v>-1.3374656503025828E-2</v>
          </cell>
          <cell r="H64">
            <v>3.3065946446687144E-2</v>
          </cell>
          <cell r="I64">
            <v>3.3065946446687144E-2</v>
          </cell>
          <cell r="K64">
            <v>10785.480805999998</v>
          </cell>
          <cell r="L64">
            <v>1674046.5191939999</v>
          </cell>
          <cell r="M64">
            <v>17075.746999999999</v>
          </cell>
          <cell r="N64">
            <v>98.04</v>
          </cell>
          <cell r="O64">
            <v>2.3514978018608357E-3</v>
          </cell>
          <cell r="P64">
            <v>-1.0796085157905311E-2</v>
          </cell>
          <cell r="R64">
            <v>2.6489372840540204E-2</v>
          </cell>
          <cell r="S64">
            <v>2.6489372840540204E-2</v>
          </cell>
          <cell r="T64">
            <v>5.5761270445202626E-3</v>
          </cell>
          <cell r="U64">
            <v>6.0981422191270972E-2</v>
          </cell>
        </row>
        <row r="65">
          <cell r="A65">
            <v>42359</v>
          </cell>
          <cell r="B65">
            <v>1688616.1</v>
          </cell>
          <cell r="C65">
            <v>17075.746999999999</v>
          </cell>
          <cell r="D65">
            <v>98.889735248478445</v>
          </cell>
          <cell r="E65">
            <v>2.2459806081556177E-3</v>
          </cell>
          <cell r="F65">
            <v>-1.1158715114016782E-2</v>
          </cell>
          <cell r="H65">
            <v>3.5386192529352378E-2</v>
          </cell>
          <cell r="I65">
            <v>3.5386192529352378E-2</v>
          </cell>
          <cell r="K65">
            <v>11542.300805999994</v>
          </cell>
          <cell r="L65">
            <v>1677073.7991940002</v>
          </cell>
          <cell r="M65">
            <v>17075.746999999999</v>
          </cell>
          <cell r="N65">
            <v>98.21</v>
          </cell>
          <cell r="O65">
            <v>1.7339861281109314E-3</v>
          </cell>
          <cell r="P65">
            <v>-9.0808192916961294E-3</v>
          </cell>
          <cell r="R65">
            <v>2.8269291173699029E-2</v>
          </cell>
          <cell r="S65">
            <v>2.8269291173699029E-2</v>
          </cell>
          <cell r="T65">
            <v>5.8481633078883988E-3</v>
          </cell>
          <cell r="U65">
            <v>6.1467089984897874E-2</v>
          </cell>
        </row>
        <row r="66">
          <cell r="A66">
            <v>42360</v>
          </cell>
          <cell r="B66">
            <v>1687387.26</v>
          </cell>
          <cell r="C66">
            <v>17075.746999999999</v>
          </cell>
          <cell r="D66">
            <v>98.817771193260242</v>
          </cell>
          <cell r="E66">
            <v>-7.2772017274980172E-4</v>
          </cell>
          <cell r="F66">
            <v>-1.1878314864676165E-2</v>
          </cell>
          <cell r="H66">
            <v>3.4632721110462006E-2</v>
          </cell>
          <cell r="I66">
            <v>3.4632721110462006E-2</v>
          </cell>
          <cell r="K66">
            <v>11296.532805999983</v>
          </cell>
          <cell r="L66">
            <v>1676090.727194</v>
          </cell>
          <cell r="M66">
            <v>17075.746999999999</v>
          </cell>
          <cell r="N66">
            <v>98.16</v>
          </cell>
          <cell r="O66">
            <v>-5.0911312493628902E-4</v>
          </cell>
          <cell r="P66">
            <v>-9.5853092523459082E-3</v>
          </cell>
          <cell r="R66">
            <v>2.7745785781593479E-2</v>
          </cell>
          <cell r="S66">
            <v>2.7745785781593479E-2</v>
          </cell>
          <cell r="T66">
            <v>5.6425871236172043E-3</v>
          </cell>
          <cell r="U66">
            <v>6.1939247882369909E-2</v>
          </cell>
        </row>
        <row r="67">
          <cell r="A67">
            <v>42361</v>
          </cell>
          <cell r="B67">
            <v>1696167.17</v>
          </cell>
          <cell r="C67">
            <v>17075.746999999999</v>
          </cell>
          <cell r="D67">
            <v>99.331945477992846</v>
          </cell>
          <cell r="E67">
            <v>5.2032572534652655E-3</v>
          </cell>
          <cell r="F67">
            <v>-6.7368635391894527E-3</v>
          </cell>
          <cell r="H67">
            <v>4.0016181321252731E-2</v>
          </cell>
          <cell r="I67">
            <v>4.0016181321252731E-2</v>
          </cell>
          <cell r="K67">
            <v>13052.514805999965</v>
          </cell>
          <cell r="L67">
            <v>1683114.6551939999</v>
          </cell>
          <cell r="M67">
            <v>17075.746999999999</v>
          </cell>
          <cell r="N67">
            <v>98.57</v>
          </cell>
          <cell r="O67">
            <v>4.1768541157294337E-3</v>
          </cell>
          <cell r="P67">
            <v>-5.4484915750176999E-3</v>
          </cell>
          <cell r="R67">
            <v>3.2038529996858855E-2</v>
          </cell>
          <cell r="S67">
            <v>3.2038529996858855E-2</v>
          </cell>
          <cell r="T67">
            <v>6.4068849832779051E-3</v>
          </cell>
          <cell r="U67">
            <v>6.2065063414997762E-2</v>
          </cell>
        </row>
        <row r="68">
          <cell r="A68">
            <v>42362</v>
          </cell>
          <cell r="B68">
            <v>1699761.74</v>
          </cell>
          <cell r="C68">
            <v>17075.746999999999</v>
          </cell>
          <cell r="D68">
            <v>99.54245281333813</v>
          </cell>
          <cell r="E68">
            <v>2.1192309717916746E-3</v>
          </cell>
          <cell r="F68">
            <v>-4.6319095372626684E-3</v>
          </cell>
          <cell r="H68">
            <v>4.2220215823873142E-2</v>
          </cell>
          <cell r="I68">
            <v>4.2220215823873142E-2</v>
          </cell>
          <cell r="K68">
            <v>13771.428806000011</v>
          </cell>
          <cell r="L68">
            <v>1685990.3111940001</v>
          </cell>
          <cell r="M68">
            <v>17075.746999999999</v>
          </cell>
          <cell r="N68">
            <v>98.74</v>
          </cell>
          <cell r="O68">
            <v>1.724662676270583E-3</v>
          </cell>
          <cell r="P68">
            <v>-3.7332257088084075E-3</v>
          </cell>
          <cell r="R68">
            <v>3.3818448330017681E-2</v>
          </cell>
          <cell r="S68">
            <v>3.3818448330017681E-2</v>
          </cell>
          <cell r="T68">
            <v>6.6519060520846551E-3</v>
          </cell>
          <cell r="U68">
            <v>6.2062943514911005E-2</v>
          </cell>
        </row>
        <row r="69">
          <cell r="A69">
            <v>42363</v>
          </cell>
          <cell r="B69">
            <v>1699417.4</v>
          </cell>
          <cell r="C69">
            <v>17075.746999999999</v>
          </cell>
          <cell r="D69">
            <v>99.522287370502738</v>
          </cell>
          <cell r="E69">
            <v>-2.0258133354622565E-4</v>
          </cell>
          <cell r="F69">
            <v>-4.8335525323980333E-3</v>
          </cell>
          <cell r="H69">
            <v>4.2009081462702769E-2</v>
          </cell>
          <cell r="I69">
            <v>4.2009081462702769E-2</v>
          </cell>
          <cell r="K69">
            <v>13702.560805999987</v>
          </cell>
          <cell r="L69">
            <v>1685714.839194</v>
          </cell>
          <cell r="M69">
            <v>17075.746999999999</v>
          </cell>
          <cell r="N69">
            <v>98.72</v>
          </cell>
          <cell r="O69">
            <v>-2.0255215718045783E-4</v>
          </cell>
          <cell r="P69">
            <v>-3.9350216930683635E-3</v>
          </cell>
          <cell r="R69">
            <v>3.3609046173175505E-2</v>
          </cell>
          <cell r="S69">
            <v>3.3609046173175505E-2</v>
          </cell>
          <cell r="T69">
            <v>6.5040953003432378E-3</v>
          </cell>
          <cell r="U69">
            <v>6.2055771735278771E-2</v>
          </cell>
        </row>
        <row r="70">
          <cell r="A70">
            <v>42366</v>
          </cell>
          <cell r="B70">
            <v>1695838.28</v>
          </cell>
          <cell r="C70">
            <v>17075.746999999999</v>
          </cell>
          <cell r="D70">
            <v>99.312684827199661</v>
          </cell>
          <cell r="E70">
            <v>-2.1060864741057062E-3</v>
          </cell>
          <cell r="F70">
            <v>-6.9294591268933559E-3</v>
          </cell>
          <cell r="H70">
            <v>3.9814520230338823E-2</v>
          </cell>
          <cell r="I70">
            <v>3.9814520230338823E-2</v>
          </cell>
          <cell r="K70">
            <v>12986.736806000008</v>
          </cell>
          <cell r="L70">
            <v>1682851.5431939999</v>
          </cell>
          <cell r="M70">
            <v>17075.746999999999</v>
          </cell>
          <cell r="N70">
            <v>98.55</v>
          </cell>
          <cell r="O70">
            <v>-1.7220421393840946E-3</v>
          </cell>
          <cell r="P70">
            <v>-5.6502875592775448E-3</v>
          </cell>
          <cell r="R70">
            <v>3.182912784001668E-2</v>
          </cell>
          <cell r="S70">
            <v>3.182912784001668E-2</v>
          </cell>
          <cell r="T70">
            <v>6.0619100973298146E-3</v>
          </cell>
          <cell r="U70">
            <v>6.2130534723732395E-2</v>
          </cell>
        </row>
        <row r="71">
          <cell r="A71">
            <v>42367</v>
          </cell>
          <cell r="B71">
            <v>1685339.49</v>
          </cell>
          <cell r="C71">
            <v>17075.746999999999</v>
          </cell>
          <cell r="D71">
            <v>98.697848474798789</v>
          </cell>
          <cell r="E71">
            <v>-6.1909146195238129E-3</v>
          </cell>
          <cell r="F71">
            <v>-1.30774740566032E-2</v>
          </cell>
          <cell r="H71">
            <v>3.3377117315451565E-2</v>
          </cell>
          <cell r="I71">
            <v>3.3377117315451565E-2</v>
          </cell>
          <cell r="K71">
            <v>10886.978805999983</v>
          </cell>
          <cell r="L71">
            <v>1674452.511194</v>
          </cell>
          <cell r="M71">
            <v>17075.746999999999</v>
          </cell>
          <cell r="N71">
            <v>98.06</v>
          </cell>
          <cell r="O71">
            <v>-4.9720953830542092E-3</v>
          </cell>
          <cell r="P71">
            <v>-1.0594289173645466E-2</v>
          </cell>
          <cell r="R71">
            <v>2.669877499738238E-2</v>
          </cell>
          <cell r="S71">
            <v>2.669877499738238E-2</v>
          </cell>
          <cell r="T71">
            <v>5.0054774277157321E-3</v>
          </cell>
          <cell r="U71">
            <v>6.2505241181969026E-2</v>
          </cell>
        </row>
        <row r="72">
          <cell r="A72">
            <v>42368</v>
          </cell>
          <cell r="B72">
            <v>1694043.41</v>
          </cell>
          <cell r="C72">
            <v>17075.746999999999</v>
          </cell>
          <cell r="D72">
            <v>99.207572588186039</v>
          </cell>
          <cell r="E72">
            <v>5.1644906273453639E-3</v>
          </cell>
          <cell r="F72">
            <v>-7.9805219214524881E-3</v>
          </cell>
          <cell r="H72">
            <v>3.8713983752340475E-2</v>
          </cell>
          <cell r="I72">
            <v>3.8713983752340475E-2</v>
          </cell>
          <cell r="K72">
            <v>12627.762805999982</v>
          </cell>
          <cell r="L72">
            <v>1681415.647194</v>
          </cell>
          <cell r="M72">
            <v>17075.746999999999</v>
          </cell>
          <cell r="N72">
            <v>98.47</v>
          </cell>
          <cell r="O72">
            <v>4.1811136039160424E-3</v>
          </cell>
          <cell r="P72">
            <v>-6.4574714963172575E-3</v>
          </cell>
          <cell r="R72">
            <v>3.0991519212647756E-2</v>
          </cell>
          <cell r="S72">
            <v>3.0991519212647756E-2</v>
          </cell>
          <cell r="T72">
            <v>5.7207884616445881E-3</v>
          </cell>
          <cell r="U72">
            <v>6.2577591561566503E-2</v>
          </cell>
        </row>
        <row r="73">
          <cell r="A73">
            <v>42369</v>
          </cell>
          <cell r="B73">
            <v>1699199.99</v>
          </cell>
          <cell r="C73">
            <v>17075.746999999999</v>
          </cell>
          <cell r="D73">
            <v>99.509555277435297</v>
          </cell>
          <cell r="E73">
            <v>3.0439479706130257E-3</v>
          </cell>
          <cell r="F73">
            <v>-4.9608662443466622E-3</v>
          </cell>
          <cell r="G73">
            <v>4.187577507523077E-2</v>
          </cell>
          <cell r="H73">
            <v>4.187577507523077E-2</v>
          </cell>
          <cell r="I73">
            <v>4.187577507523077E-2</v>
          </cell>
          <cell r="K73">
            <v>13659.078805999969</v>
          </cell>
          <cell r="L73">
            <v>1685540.9111939999</v>
          </cell>
          <cell r="M73">
            <v>17075.746999999999</v>
          </cell>
          <cell r="N73">
            <v>98.71</v>
          </cell>
          <cell r="O73">
            <v>2.4372905453438065E-3</v>
          </cell>
          <cell r="P73">
            <v>-4.0359196851983414E-3</v>
          </cell>
          <cell r="Q73">
            <v>3.3504345094754306E-2</v>
          </cell>
          <cell r="R73">
            <v>3.3504345094754306E-2</v>
          </cell>
          <cell r="S73">
            <v>3.3504345094754306E-2</v>
          </cell>
          <cell r="T73">
            <v>6.0908643296784248E-3</v>
          </cell>
          <cell r="U73">
            <v>6.2504454569786289E-2</v>
          </cell>
        </row>
        <row r="74">
          <cell r="A74" t="str">
            <v>31-12-15_Perf</v>
          </cell>
          <cell r="B74">
            <v>1685537.35</v>
          </cell>
          <cell r="C74">
            <v>17075.746999999999</v>
          </cell>
          <cell r="D74">
            <v>98.709435669197973</v>
          </cell>
          <cell r="E74">
            <v>-8.0406309324423386E-3</v>
          </cell>
          <cell r="F74">
            <v>-4.9475908575205008E-3</v>
          </cell>
          <cell r="G74">
            <v>4.188967533650656E-2</v>
          </cell>
          <cell r="H74">
            <v>4.188967533650656E-2</v>
          </cell>
          <cell r="I74">
            <v>4.188967533650656E-2</v>
          </cell>
          <cell r="K74">
            <v>0</v>
          </cell>
          <cell r="L74">
            <v>1685537.35</v>
          </cell>
          <cell r="M74">
            <v>17075.746999999999</v>
          </cell>
          <cell r="N74">
            <v>98.71</v>
          </cell>
          <cell r="O74">
            <v>0</v>
          </cell>
          <cell r="P74">
            <v>-4.0359196851983414E-3</v>
          </cell>
          <cell r="Q74">
            <v>3.3504345094754306E-2</v>
          </cell>
          <cell r="R74">
            <v>3.3504345094754306E-2</v>
          </cell>
          <cell r="S74">
            <v>3.3504345094754306E-2</v>
          </cell>
          <cell r="T74">
            <v>6.0908643296784248E-3</v>
          </cell>
          <cell r="U74">
            <v>6.2504454569786289E-2</v>
          </cell>
        </row>
        <row r="75">
          <cell r="A75">
            <v>42370</v>
          </cell>
          <cell r="B75">
            <v>1685317.12</v>
          </cell>
          <cell r="C75">
            <v>17075.746999999999</v>
          </cell>
          <cell r="D75">
            <v>98.696538429621853</v>
          </cell>
          <cell r="E75">
            <v>-1.3065862942773787E-4</v>
          </cell>
          <cell r="F75">
            <v>-1.3065862942773787E-4</v>
          </cell>
          <cell r="H75">
            <v>-1.3065862942773787E-4</v>
          </cell>
          <cell r="I75">
            <v>3.3363401001170967E-2</v>
          </cell>
          <cell r="K75">
            <v>0</v>
          </cell>
          <cell r="L75">
            <v>1685317.12</v>
          </cell>
          <cell r="M75">
            <v>17075.746999999999</v>
          </cell>
          <cell r="N75">
            <v>98.7</v>
          </cell>
          <cell r="O75">
            <v>-1.0130685847420384E-4</v>
          </cell>
          <cell r="P75">
            <v>-1.0130685847420384E-4</v>
          </cell>
          <cell r="R75">
            <v>-1.3065862942773787E-4</v>
          </cell>
          <cell r="S75">
            <v>3.339964401633333E-2</v>
          </cell>
          <cell r="T75">
            <v>5.981205895679409E-3</v>
          </cell>
          <cell r="U75">
            <v>6.2169949540447765E-2</v>
          </cell>
        </row>
        <row r="76">
          <cell r="A76">
            <v>42373</v>
          </cell>
          <cell r="B76">
            <v>1649840.72</v>
          </cell>
          <cell r="C76">
            <v>17075.746999999999</v>
          </cell>
          <cell r="D76">
            <v>96.618948500466772</v>
          </cell>
          <cell r="E76">
            <v>-2.1050281622962519E-2</v>
          </cell>
          <cell r="F76">
            <v>-2.1178189851444262E-2</v>
          </cell>
          <cell r="H76">
            <v>-2.1178189851444262E-2</v>
          </cell>
          <cell r="I76">
            <v>1.1610810391234017E-2</v>
          </cell>
          <cell r="K76">
            <v>0</v>
          </cell>
          <cell r="L76">
            <v>1649840.72</v>
          </cell>
          <cell r="M76">
            <v>17075.746999999999</v>
          </cell>
          <cell r="N76">
            <v>96.62</v>
          </cell>
          <cell r="O76">
            <v>-2.1073961499493366E-2</v>
          </cell>
          <cell r="P76">
            <v>-2.1173133421132473E-2</v>
          </cell>
          <cell r="R76">
            <v>-2.1178189851444262E-2</v>
          </cell>
          <cell r="S76">
            <v>1.1621819704742853E-2</v>
          </cell>
          <cell r="T76">
            <v>2.0508112212382912E-3</v>
          </cell>
          <cell r="U76">
            <v>6.3247000735264833E-2</v>
          </cell>
        </row>
        <row r="77">
          <cell r="A77">
            <v>42374</v>
          </cell>
          <cell r="B77">
            <v>1649775.15</v>
          </cell>
          <cell r="C77">
            <v>17075.746999999999</v>
          </cell>
          <cell r="D77">
            <v>96.615108551327211</v>
          </cell>
          <cell r="E77">
            <v>-3.9743230485944636E-5</v>
          </cell>
          <cell r="F77">
            <v>-2.1217091392249698E-2</v>
          </cell>
          <cell r="H77">
            <v>-2.1217091392249698E-2</v>
          </cell>
          <cell r="I77">
            <v>1.1570605709634751E-2</v>
          </cell>
          <cell r="K77">
            <v>0</v>
          </cell>
          <cell r="L77">
            <v>1649775.15</v>
          </cell>
          <cell r="M77">
            <v>17075.746999999999</v>
          </cell>
          <cell r="N77">
            <v>96.62</v>
          </cell>
          <cell r="O77">
            <v>0</v>
          </cell>
          <cell r="P77">
            <v>-2.1173133421132473E-2</v>
          </cell>
          <cell r="R77">
            <v>-2.1217091392249698E-2</v>
          </cell>
          <cell r="S77">
            <v>1.1621819704742853E-2</v>
          </cell>
          <cell r="T77">
            <v>2.0210890191378894E-3</v>
          </cell>
          <cell r="U77">
            <v>6.4233513349546537E-2</v>
          </cell>
        </row>
        <row r="78">
          <cell r="A78">
            <v>42375</v>
          </cell>
          <cell r="B78">
            <v>1660915.21</v>
          </cell>
          <cell r="C78">
            <v>17075.746999999999</v>
          </cell>
          <cell r="D78">
            <v>97.267499336925056</v>
          </cell>
          <cell r="E78">
            <v>6.7524716928850648E-3</v>
          </cell>
          <cell r="F78">
            <v>-1.4607887508396256E-2</v>
          </cell>
          <cell r="H78">
            <v>-1.4607887508396256E-2</v>
          </cell>
          <cell r="I78">
            <v>1.8401207590043489E-2</v>
          </cell>
          <cell r="K78">
            <v>0</v>
          </cell>
          <cell r="L78">
            <v>1660915.21</v>
          </cell>
          <cell r="M78">
            <v>17075.746999999999</v>
          </cell>
          <cell r="N78">
            <v>97.27</v>
          </cell>
          <cell r="O78">
            <v>6.727385634444083E-3</v>
          </cell>
          <cell r="P78">
            <v>-1.4588187620301896E-2</v>
          </cell>
          <cell r="R78">
            <v>-1.4607887508396256E-2</v>
          </cell>
          <cell r="S78">
            <v>1.842738980211478E-2</v>
          </cell>
          <cell r="T78">
            <v>3.158739972946023E-3</v>
          </cell>
          <cell r="U78">
            <v>6.4641383694173105E-2</v>
          </cell>
        </row>
        <row r="79">
          <cell r="A79">
            <v>42376</v>
          </cell>
          <cell r="B79">
            <v>1626521.88</v>
          </cell>
          <cell r="C79">
            <v>17075.746999999999</v>
          </cell>
          <cell r="D79">
            <v>95.253336793992091</v>
          </cell>
          <cell r="E79">
            <v>-2.0707456824361259E-2</v>
          </cell>
          <cell r="F79">
            <v>-3.5012852132882299E-2</v>
          </cell>
          <cell r="H79">
            <v>-3.5012852132882299E-2</v>
          </cell>
          <cell r="I79">
            <v>-2.6872914460047692E-3</v>
          </cell>
          <cell r="K79">
            <v>0</v>
          </cell>
          <cell r="L79">
            <v>1626521.88</v>
          </cell>
          <cell r="M79">
            <v>17075.746999999999</v>
          </cell>
          <cell r="N79">
            <v>95.25</v>
          </cell>
          <cell r="O79">
            <v>-2.0766937390767959E-2</v>
          </cell>
          <cell r="P79">
            <v>-3.5052173032114164E-2</v>
          </cell>
          <cell r="R79">
            <v>-3.5012852132882299E-2</v>
          </cell>
          <cell r="S79">
            <v>-2.7222280389488374E-3</v>
          </cell>
          <cell r="T79">
            <v>-4.601000838846403E-4</v>
          </cell>
          <cell r="U79">
            <v>6.6851145523344438E-2</v>
          </cell>
        </row>
        <row r="80">
          <cell r="A80">
            <v>42377</v>
          </cell>
          <cell r="B80">
            <v>1636314.32</v>
          </cell>
          <cell r="C80">
            <v>17075.746999999999</v>
          </cell>
          <cell r="D80">
            <v>95.826807459726368</v>
          </cell>
          <cell r="E80">
            <v>6.0204784948851842E-3</v>
          </cell>
          <cell r="F80">
            <v>-2.9203167761307713E-2</v>
          </cell>
          <cell r="H80">
            <v>-2.9203167761307713E-2</v>
          </cell>
          <cell r="I80">
            <v>3.3170082685201052E-3</v>
          </cell>
          <cell r="K80">
            <v>0</v>
          </cell>
          <cell r="L80">
            <v>1636314.32</v>
          </cell>
          <cell r="M80">
            <v>17075.746999999999</v>
          </cell>
          <cell r="N80">
            <v>95.83</v>
          </cell>
          <cell r="O80">
            <v>6.0892388451443402E-3</v>
          </cell>
          <cell r="P80">
            <v>-2.9176375240603791E-2</v>
          </cell>
          <cell r="R80">
            <v>-2.9203167761307713E-2</v>
          </cell>
          <cell r="S80">
            <v>3.3504345094754751E-3</v>
          </cell>
          <cell r="T80">
            <v>5.5839795632550704E-4</v>
          </cell>
          <cell r="U80">
            <v>6.8268468931511853E-2</v>
          </cell>
        </row>
        <row r="81">
          <cell r="A81">
            <v>42380</v>
          </cell>
          <cell r="B81">
            <v>1616446.38</v>
          </cell>
          <cell r="C81">
            <v>17075.746999999999</v>
          </cell>
          <cell r="D81">
            <v>94.663289401043471</v>
          </cell>
          <cell r="E81">
            <v>-1.2141884818315574E-2</v>
          </cell>
          <cell r="F81">
            <v>-4.09904710803356E-2</v>
          </cell>
          <cell r="H81">
            <v>-4.09904710803356E-2</v>
          </cell>
          <cell r="I81">
            <v>-8.8651512821331657E-3</v>
          </cell>
          <cell r="K81">
            <v>0</v>
          </cell>
          <cell r="L81">
            <v>1616446.38</v>
          </cell>
          <cell r="M81">
            <v>17075.746999999999</v>
          </cell>
          <cell r="N81">
            <v>94.66</v>
          </cell>
          <cell r="O81">
            <v>-1.2209120317228428E-2</v>
          </cell>
          <cell r="P81">
            <v>-4.1029277682099075E-2</v>
          </cell>
          <cell r="R81">
            <v>-4.09904710803356E-2</v>
          </cell>
          <cell r="S81">
            <v>-8.8995916657942375E-3</v>
          </cell>
          <cell r="T81">
            <v>-1.463000975235218E-3</v>
          </cell>
          <cell r="U81">
            <v>7.0793953933352527E-2</v>
          </cell>
        </row>
        <row r="82">
          <cell r="A82">
            <v>42381</v>
          </cell>
          <cell r="B82">
            <v>1602953.48</v>
          </cell>
          <cell r="C82">
            <v>17075.746999999999</v>
          </cell>
          <cell r="D82">
            <v>93.873110207125933</v>
          </cell>
          <cell r="E82">
            <v>-8.3472611074174585E-3</v>
          </cell>
          <cell r="F82">
            <v>-4.8995574022729471E-2</v>
          </cell>
          <cell r="H82">
            <v>-4.8995574022729471E-2</v>
          </cell>
          <cell r="I82">
            <v>-1.7138412657041857E-2</v>
          </cell>
          <cell r="K82">
            <v>0</v>
          </cell>
          <cell r="L82">
            <v>1602953.48</v>
          </cell>
          <cell r="M82">
            <v>17075.746999999999</v>
          </cell>
          <cell r="N82">
            <v>93.87</v>
          </cell>
          <cell r="O82">
            <v>-8.3456581449397049E-3</v>
          </cell>
          <cell r="P82">
            <v>-4.9032519501570171E-2</v>
          </cell>
          <cell r="R82">
            <v>-4.8995574022729471E-2</v>
          </cell>
          <cell r="S82">
            <v>-1.7170976861061726E-2</v>
          </cell>
          <cell r="T82">
            <v>-2.7846830500095621E-3</v>
          </cell>
          <cell r="U82">
            <v>7.4031320022975022E-2</v>
          </cell>
        </row>
        <row r="83">
          <cell r="A83">
            <v>42382</v>
          </cell>
          <cell r="B83">
            <v>1597728.76</v>
          </cell>
          <cell r="C83">
            <v>17075.746999999999</v>
          </cell>
          <cell r="D83">
            <v>93.56713706287637</v>
          </cell>
          <cell r="E83">
            <v>-3.2594333305293599E-3</v>
          </cell>
          <cell r="F83">
            <v>-5.2095309546240753E-2</v>
          </cell>
          <cell r="H83">
            <v>-5.2095309546240753E-2</v>
          </cell>
          <cell r="I83">
            <v>-2.0341984474124497E-2</v>
          </cell>
          <cell r="K83">
            <v>0</v>
          </cell>
          <cell r="L83">
            <v>1597728.76</v>
          </cell>
          <cell r="M83">
            <v>17075.746999999999</v>
          </cell>
          <cell r="N83">
            <v>93.57</v>
          </cell>
          <cell r="O83">
            <v>-3.1959092361778518E-3</v>
          </cell>
          <cell r="P83">
            <v>-5.2071725255799839E-2</v>
          </cell>
          <cell r="R83">
            <v>-5.2095309546240753E-2</v>
          </cell>
          <cell r="S83">
            <v>-2.0312009213695026E-2</v>
          </cell>
          <cell r="T83">
            <v>-3.2501987609663274E-3</v>
          </cell>
          <cell r="U83">
            <v>7.7326261359235232E-2</v>
          </cell>
        </row>
        <row r="84">
          <cell r="A84">
            <v>42383</v>
          </cell>
          <cell r="B84">
            <v>1588966.31</v>
          </cell>
          <cell r="C84">
            <v>17075.746999999999</v>
          </cell>
          <cell r="D84">
            <v>93.05398528099532</v>
          </cell>
          <cell r="E84">
            <v>-5.4843163742011036E-3</v>
          </cell>
          <cell r="F84">
            <v>-5.7293918761278317E-2</v>
          </cell>
          <cell r="H84">
            <v>-5.7293918761278317E-2</v>
          </cell>
          <cell r="I84">
            <v>-2.5714738969790485E-2</v>
          </cell>
          <cell r="K84">
            <v>0</v>
          </cell>
          <cell r="L84">
            <v>1588966.31</v>
          </cell>
          <cell r="M84">
            <v>17075.746999999999</v>
          </cell>
          <cell r="N84">
            <v>93.05</v>
          </cell>
          <cell r="O84">
            <v>-5.5573367532327778E-3</v>
          </cell>
          <cell r="P84">
            <v>-5.7339681896464323E-2</v>
          </cell>
          <cell r="R84">
            <v>-5.7293918761278317E-2</v>
          </cell>
          <cell r="S84">
            <v>-2.575646529159259E-2</v>
          </cell>
          <cell r="T84">
            <v>-4.0672514175241758E-3</v>
          </cell>
          <cell r="U84">
            <v>8.0945157986352823E-2</v>
          </cell>
        </row>
        <row r="85">
          <cell r="A85">
            <v>42384</v>
          </cell>
          <cell r="B85">
            <v>1573475.66</v>
          </cell>
          <cell r="C85">
            <v>17075.746999999999</v>
          </cell>
          <cell r="D85">
            <v>92.146812669454519</v>
          </cell>
          <cell r="E85">
            <v>-9.7488851100939744E-3</v>
          </cell>
          <cell r="F85">
            <v>-6.6484252039861524E-2</v>
          </cell>
          <cell r="H85">
            <v>-6.6484252039861524E-2</v>
          </cell>
          <cell r="I85">
            <v>-3.5212934044031918E-2</v>
          </cell>
          <cell r="K85">
            <v>0</v>
          </cell>
          <cell r="L85">
            <v>1573475.66</v>
          </cell>
          <cell r="M85">
            <v>17075.746999999999</v>
          </cell>
          <cell r="N85">
            <v>92.15</v>
          </cell>
          <cell r="O85">
            <v>-9.6722192369692594E-3</v>
          </cell>
          <cell r="P85">
            <v>-6.6457299159152994E-2</v>
          </cell>
          <cell r="R85">
            <v>-6.6484252039861524E-2</v>
          </cell>
          <cell r="S85">
            <v>-3.5179562349492155E-2</v>
          </cell>
          <cell r="T85">
            <v>-5.4833434476790899E-3</v>
          </cell>
          <cell r="U85">
            <v>8.5354186641688548E-2</v>
          </cell>
        </row>
        <row r="86">
          <cell r="A86">
            <v>42387</v>
          </cell>
          <cell r="B86">
            <v>1563141.34</v>
          </cell>
          <cell r="C86">
            <v>17075.746999999999</v>
          </cell>
          <cell r="D86">
            <v>91.541608106515056</v>
          </cell>
          <cell r="E86">
            <v>-6.5678295907035666E-3</v>
          </cell>
          <cell r="F86">
            <v>-7.2615424392701855E-2</v>
          </cell>
          <cell r="H86">
            <v>-7.2615424392701855E-2</v>
          </cell>
          <cell r="I86">
            <v>-4.1549491084545531E-2</v>
          </cell>
          <cell r="K86">
            <v>0</v>
          </cell>
          <cell r="L86">
            <v>1563141.34</v>
          </cell>
          <cell r="M86">
            <v>17075.746999999999</v>
          </cell>
          <cell r="N86">
            <v>91.54</v>
          </cell>
          <cell r="O86">
            <v>-6.6196418882257246E-3</v>
          </cell>
          <cell r="P86">
            <v>-7.2637017526086423E-2</v>
          </cell>
          <cell r="R86">
            <v>-7.2615424392701855E-2</v>
          </cell>
          <cell r="S86">
            <v>-4.1566328133179731E-2</v>
          </cell>
          <cell r="T86">
            <v>-6.3959445778181134E-3</v>
          </cell>
          <cell r="U86">
            <v>9.0112541703417717E-2</v>
          </cell>
        </row>
        <row r="87">
          <cell r="A87">
            <v>42388</v>
          </cell>
          <cell r="B87">
            <v>1572242.74</v>
          </cell>
          <cell r="C87">
            <v>17075.746999999999</v>
          </cell>
          <cell r="D87">
            <v>92.074609678862075</v>
          </cell>
          <cell r="E87">
            <v>5.8225061081167429E-3</v>
          </cell>
          <cell r="F87">
            <v>-6.7215722036655046E-2</v>
          </cell>
          <cell r="H87">
            <v>-6.7215722036655046E-2</v>
          </cell>
          <cell r="I87">
            <v>-3.5968907142057693E-2</v>
          </cell>
          <cell r="K87">
            <v>0</v>
          </cell>
          <cell r="L87">
            <v>1572242.74</v>
          </cell>
          <cell r="M87">
            <v>17075.746999999999</v>
          </cell>
          <cell r="N87">
            <v>92.07</v>
          </cell>
          <cell r="O87">
            <v>5.7898186585096933E-3</v>
          </cell>
          <cell r="P87">
            <v>-6.7267754026947624E-2</v>
          </cell>
          <cell r="R87">
            <v>-6.7215722036655046E-2</v>
          </cell>
          <cell r="S87">
            <v>-3.601717097686119E-2</v>
          </cell>
          <cell r="T87">
            <v>-5.4717984513104057E-3</v>
          </cell>
          <cell r="U87">
            <v>9.3761103793075562E-2</v>
          </cell>
        </row>
        <row r="88">
          <cell r="A88">
            <v>42389</v>
          </cell>
          <cell r="B88">
            <v>1541611.47</v>
          </cell>
          <cell r="C88">
            <v>17075.746999999999</v>
          </cell>
          <cell r="D88">
            <v>90.280763119762781</v>
          </cell>
          <cell r="E88">
            <v>-1.9482532321949297E-2</v>
          </cell>
          <cell r="F88">
            <v>-8.5388721881482055E-2</v>
          </cell>
          <cell r="H88">
            <v>-8.5388721881482055E-2</v>
          </cell>
          <cell r="I88">
            <v>-5.4750674068026584E-2</v>
          </cell>
          <cell r="K88">
            <v>0</v>
          </cell>
          <cell r="L88">
            <v>1541611.47</v>
          </cell>
          <cell r="M88">
            <v>17075.746999999999</v>
          </cell>
          <cell r="N88">
            <v>90.28</v>
          </cell>
          <cell r="O88">
            <v>-1.9441729119148432E-2</v>
          </cell>
          <cell r="P88">
            <v>-8.5401681693850651E-2</v>
          </cell>
          <cell r="R88">
            <v>-8.5388721881482055E-2</v>
          </cell>
          <cell r="S88">
            <v>-5.4758664014239344E-2</v>
          </cell>
          <cell r="T88">
            <v>-8.2157117988259643E-3</v>
          </cell>
          <cell r="U88">
            <v>9.9278160147854039E-2</v>
          </cell>
        </row>
        <row r="89">
          <cell r="A89">
            <v>42390</v>
          </cell>
          <cell r="B89">
            <v>1520537.58</v>
          </cell>
          <cell r="C89">
            <v>17075.746999999999</v>
          </cell>
          <cell r="D89">
            <v>89.046621503586351</v>
          </cell>
          <cell r="E89">
            <v>-1.3670039702026737E-2</v>
          </cell>
          <cell r="F89">
            <v>-9.789149436528366E-2</v>
          </cell>
          <cell r="H89">
            <v>-9.789149436528366E-2</v>
          </cell>
          <cell r="I89">
            <v>-6.7672269881830727E-2</v>
          </cell>
          <cell r="K89">
            <v>0</v>
          </cell>
          <cell r="L89">
            <v>1520537.58</v>
          </cell>
          <cell r="M89">
            <v>17075.746999999999</v>
          </cell>
          <cell r="N89">
            <v>89.05</v>
          </cell>
          <cell r="O89">
            <v>-1.3624280017722645E-2</v>
          </cell>
          <cell r="P89">
            <v>-9.7862425286191823E-2</v>
          </cell>
          <cell r="R89">
            <v>-9.789149436528366E-2</v>
          </cell>
          <cell r="S89">
            <v>-6.7636896660035695E-2</v>
          </cell>
          <cell r="T89">
            <v>-1.0023168865870957E-2</v>
          </cell>
          <cell r="U89">
            <v>0.10587756416879021</v>
          </cell>
        </row>
        <row r="90">
          <cell r="A90">
            <v>42391</v>
          </cell>
          <cell r="B90">
            <v>1533341.4</v>
          </cell>
          <cell r="C90">
            <v>17075.746999999999</v>
          </cell>
          <cell r="D90">
            <v>89.796446386796433</v>
          </cell>
          <cell r="E90">
            <v>8.4205876713681072E-3</v>
          </cell>
          <cell r="F90">
            <v>-9.0295210604499632E-2</v>
          </cell>
          <cell r="H90">
            <v>-9.0295210604499632E-2</v>
          </cell>
          <cell r="I90">
            <v>-5.9821522491923074E-2</v>
          </cell>
          <cell r="K90">
            <v>0</v>
          </cell>
          <cell r="L90">
            <v>1533341.4</v>
          </cell>
          <cell r="M90">
            <v>17075.746999999999</v>
          </cell>
          <cell r="N90">
            <v>89.8</v>
          </cell>
          <cell r="O90">
            <v>8.4222346996070119E-3</v>
          </cell>
          <cell r="P90">
            <v>-9.0264410900617986E-2</v>
          </cell>
          <cell r="R90">
            <v>-9.0295210604499632E-2</v>
          </cell>
          <cell r="S90">
            <v>-5.9784315778452557E-2</v>
          </cell>
          <cell r="T90">
            <v>-8.7511576091827692E-3</v>
          </cell>
          <cell r="U90">
            <v>0.11084332556592827</v>
          </cell>
        </row>
        <row r="91">
          <cell r="A91">
            <v>42394</v>
          </cell>
          <cell r="B91">
            <v>1534316.86</v>
          </cell>
          <cell r="C91">
            <v>17075.746999999999</v>
          </cell>
          <cell r="D91">
            <v>89.853571852522776</v>
          </cell>
          <cell r="E91">
            <v>6.3616621842998988E-4</v>
          </cell>
          <cell r="F91">
            <v>-8.9716487148742252E-2</v>
          </cell>
          <cell r="H91">
            <v>-8.9716487148742252E-2</v>
          </cell>
          <cell r="I91">
            <v>-5.9223412705237455E-2</v>
          </cell>
          <cell r="K91">
            <v>0</v>
          </cell>
          <cell r="L91">
            <v>1534316.86</v>
          </cell>
          <cell r="M91">
            <v>17075.746999999999</v>
          </cell>
          <cell r="N91">
            <v>89.85</v>
          </cell>
          <cell r="O91">
            <v>5.5679287305121505E-4</v>
          </cell>
          <cell r="P91">
            <v>-8.9757876608246412E-2</v>
          </cell>
          <cell r="R91">
            <v>-8.9716487148742252E-2</v>
          </cell>
          <cell r="S91">
            <v>-5.9260810386347118E-2</v>
          </cell>
          <cell r="T91">
            <v>-8.5700004477047287E-3</v>
          </cell>
          <cell r="U91">
            <v>0.11530353497187019</v>
          </cell>
        </row>
        <row r="92">
          <cell r="A92">
            <v>42395</v>
          </cell>
          <cell r="B92">
            <v>1523083.99</v>
          </cell>
          <cell r="C92">
            <v>17075.746999999999</v>
          </cell>
          <cell r="D92">
            <v>89.195745872786716</v>
          </cell>
          <cell r="E92">
            <v>-7.3210888134280783E-3</v>
          </cell>
          <cell r="F92">
            <v>-9.6380753591725599E-2</v>
          </cell>
          <cell r="H92">
            <v>-9.6380753591725599E-2</v>
          </cell>
          <cell r="I92">
            <v>-6.6110921654416122E-2</v>
          </cell>
          <cell r="K92">
            <v>0</v>
          </cell>
          <cell r="L92">
            <v>1523083.99</v>
          </cell>
          <cell r="M92">
            <v>17075.746999999999</v>
          </cell>
          <cell r="N92">
            <v>89.2</v>
          </cell>
          <cell r="O92">
            <v>-7.2342793544796224E-3</v>
          </cell>
          <cell r="P92">
            <v>-9.6342822409076989E-2</v>
          </cell>
          <cell r="R92">
            <v>-9.6380753591725599E-2</v>
          </cell>
          <cell r="S92">
            <v>-6.6066380483719045E-2</v>
          </cell>
          <cell r="T92">
            <v>-9.4407277543666623E-3</v>
          </cell>
          <cell r="U92">
            <v>0.12010034044598253</v>
          </cell>
        </row>
        <row r="93">
          <cell r="A93">
            <v>42396</v>
          </cell>
          <cell r="B93">
            <v>1533398.95</v>
          </cell>
          <cell r="C93">
            <v>17075.746999999999</v>
          </cell>
          <cell r="D93">
            <v>89.799816663950338</v>
          </cell>
          <cell r="E93">
            <v>6.7724170615173218E-3</v>
          </cell>
          <cell r="F93">
            <v>-9.0261067190234745E-2</v>
          </cell>
          <cell r="H93">
            <v>-9.0261067190234745E-2</v>
          </cell>
          <cell r="I93">
            <v>-5.9786235326663828E-2</v>
          </cell>
          <cell r="K93">
            <v>0</v>
          </cell>
          <cell r="L93">
            <v>1533398.95</v>
          </cell>
          <cell r="M93">
            <v>17075.746999999999</v>
          </cell>
          <cell r="N93">
            <v>89.8</v>
          </cell>
          <cell r="O93">
            <v>6.7264573991030474E-3</v>
          </cell>
          <cell r="P93">
            <v>-9.0264410900617986E-2</v>
          </cell>
          <cell r="R93">
            <v>-9.0261067190234745E-2</v>
          </cell>
          <cell r="S93">
            <v>-5.9784315778452557E-2</v>
          </cell>
          <cell r="T93">
            <v>-8.4423062609886301E-3</v>
          </cell>
          <cell r="U93">
            <v>0.12386360111299556</v>
          </cell>
        </row>
        <row r="94">
          <cell r="A94">
            <v>42397</v>
          </cell>
          <cell r="B94">
            <v>1533374.88</v>
          </cell>
          <cell r="C94">
            <v>17075.746999999999</v>
          </cell>
          <cell r="D94">
            <v>89.79840706236746</v>
          </cell>
          <cell r="E94">
            <v>-1.5697154351124176E-5</v>
          </cell>
          <cell r="F94">
            <v>-9.027534750268229E-2</v>
          </cell>
          <cell r="H94">
            <v>-9.027534750268229E-2</v>
          </cell>
          <cell r="I94">
            <v>-5.9800994007251029E-2</v>
          </cell>
          <cell r="K94">
            <v>0</v>
          </cell>
          <cell r="L94">
            <v>1533374.88</v>
          </cell>
          <cell r="M94">
            <v>17075.746999999999</v>
          </cell>
          <cell r="N94">
            <v>89.8</v>
          </cell>
          <cell r="O94">
            <v>0</v>
          </cell>
          <cell r="P94">
            <v>-9.0264410900617986E-2</v>
          </cell>
          <cell r="R94">
            <v>-9.027534750268229E-2</v>
          </cell>
          <cell r="S94">
            <v>-5.9784315778452557E-2</v>
          </cell>
          <cell r="T94">
            <v>-8.3441440047948845E-3</v>
          </cell>
          <cell r="U94">
            <v>0.12733508714455569</v>
          </cell>
        </row>
        <row r="95">
          <cell r="A95">
            <v>42398</v>
          </cell>
          <cell r="B95">
            <v>1555125.33</v>
          </cell>
          <cell r="C95">
            <v>17075.746999999999</v>
          </cell>
          <cell r="D95">
            <v>91.072169785602938</v>
          </cell>
          <cell r="E95">
            <v>1.4184691743482913E-2</v>
          </cell>
          <cell r="F95">
            <v>-7.7371183735560844E-2</v>
          </cell>
          <cell r="H95">
            <v>-7.7371183735560844E-2</v>
          </cell>
          <cell r="I95">
            <v>-4.6464560929714849E-2</v>
          </cell>
          <cell r="K95">
            <v>0</v>
          </cell>
          <cell r="L95">
            <v>1555125.33</v>
          </cell>
          <cell r="M95">
            <v>17075.746999999999</v>
          </cell>
          <cell r="N95">
            <v>91.07</v>
          </cell>
          <cell r="O95">
            <v>1.4142538975500996E-2</v>
          </cell>
          <cell r="P95">
            <v>-7.7398439874379554E-2</v>
          </cell>
          <cell r="R95">
            <v>-7.7371183735560844E-2</v>
          </cell>
          <cell r="S95">
            <v>-4.6487278818971967E-2</v>
          </cell>
          <cell r="T95">
            <v>-6.4133236485446332E-3</v>
          </cell>
          <cell r="U95">
            <v>0.12947003791873979</v>
          </cell>
        </row>
        <row r="96">
          <cell r="A96">
            <v>42401</v>
          </cell>
          <cell r="B96">
            <v>1558219.67</v>
          </cell>
          <cell r="C96">
            <v>17075.746999999999</v>
          </cell>
          <cell r="D96">
            <v>91.253382355688444</v>
          </cell>
          <cell r="E96">
            <v>1.9897688889163323E-3</v>
          </cell>
          <cell r="F96">
            <v>1.9897688889163323E-3</v>
          </cell>
          <cell r="H96">
            <v>-7.5535365620939987E-2</v>
          </cell>
          <cell r="I96">
            <v>-4.4567245778573517E-2</v>
          </cell>
          <cell r="K96">
            <v>0</v>
          </cell>
          <cell r="L96">
            <v>1558219.67</v>
          </cell>
          <cell r="M96">
            <v>17075.746999999999</v>
          </cell>
          <cell r="N96">
            <v>91.25</v>
          </cell>
          <cell r="O96">
            <v>1.9765015921819895E-3</v>
          </cell>
          <cell r="P96">
            <v>1.9765015921819895E-3</v>
          </cell>
          <cell r="R96">
            <v>-7.5535365620939987E-2</v>
          </cell>
          <cell r="S96">
            <v>-4.4602659407391942E-2</v>
          </cell>
          <cell r="T96">
            <v>-6.0833525955388268E-3</v>
          </cell>
          <cell r="U96">
            <v>0.12875659914407037</v>
          </cell>
        </row>
        <row r="97">
          <cell r="A97">
            <v>42402</v>
          </cell>
          <cell r="B97">
            <v>1560591.22</v>
          </cell>
          <cell r="C97">
            <v>17075.746999999999</v>
          </cell>
          <cell r="D97">
            <v>91.392266470099372</v>
          </cell>
          <cell r="E97">
            <v>1.5219612777703784E-3</v>
          </cell>
          <cell r="F97">
            <v>3.5147585178874063E-3</v>
          </cell>
          <cell r="H97">
            <v>-7.4128366244746946E-2</v>
          </cell>
          <cell r="I97">
            <v>-4.3113114123135121E-2</v>
          </cell>
          <cell r="K97">
            <v>0</v>
          </cell>
          <cell r="L97">
            <v>1560591.22</v>
          </cell>
          <cell r="M97">
            <v>17075.746999999999</v>
          </cell>
          <cell r="N97">
            <v>91.39</v>
          </cell>
          <cell r="O97">
            <v>1.5342465753425127E-3</v>
          </cell>
          <cell r="P97">
            <v>3.5137806083234135E-3</v>
          </cell>
          <cell r="R97">
            <v>-7.4128366244746946E-2</v>
          </cell>
          <cell r="S97">
            <v>-4.313684430949638E-2</v>
          </cell>
          <cell r="T97">
            <v>-5.8172893405412651E-3</v>
          </cell>
          <cell r="U97">
            <v>0.12806682293109317</v>
          </cell>
        </row>
        <row r="98">
          <cell r="A98">
            <v>42403</v>
          </cell>
          <cell r="B98">
            <v>1547159.88</v>
          </cell>
          <cell r="C98">
            <v>17075.746999999999</v>
          </cell>
          <cell r="D98">
            <v>90.605692389328553</v>
          </cell>
          <cell r="E98">
            <v>-8.6065715530554421E-3</v>
          </cell>
          <cell r="F98">
            <v>-5.1220630558439506E-3</v>
          </cell>
          <cell r="H98">
            <v>-8.2096946709605878E-2</v>
          </cell>
          <cell r="I98">
            <v>-5.1348629574614724E-2</v>
          </cell>
          <cell r="K98">
            <v>0</v>
          </cell>
          <cell r="L98">
            <v>1547159.88</v>
          </cell>
          <cell r="M98">
            <v>17075.746999999999</v>
          </cell>
          <cell r="N98">
            <v>90.61</v>
          </cell>
          <cell r="O98">
            <v>-8.5348506401138335E-3</v>
          </cell>
          <cell r="P98">
            <v>-5.0510596244646155E-3</v>
          </cell>
          <cell r="R98">
            <v>-8.2096946709605878E-2</v>
          </cell>
          <cell r="S98">
            <v>-5.1303528426342893E-2</v>
          </cell>
          <cell r="T98">
            <v>-6.8419916836433003E-3</v>
          </cell>
          <cell r="U98">
            <v>0.12735343010243388</v>
          </cell>
        </row>
        <row r="99">
          <cell r="A99">
            <v>42404</v>
          </cell>
          <cell r="B99">
            <v>1557158.66</v>
          </cell>
          <cell r="C99">
            <v>17075.746999999999</v>
          </cell>
          <cell r="D99">
            <v>91.191246860239843</v>
          </cell>
          <cell r="E99">
            <v>6.4626675815817602E-3</v>
          </cell>
          <cell r="F99">
            <v>1.3075023348760872E-3</v>
          </cell>
          <cell r="H99">
            <v>-7.6164844404071119E-2</v>
          </cell>
          <cell r="I99">
            <v>-4.5217811116743389E-2</v>
          </cell>
          <cell r="K99">
            <v>0</v>
          </cell>
          <cell r="L99">
            <v>1557158.66</v>
          </cell>
          <cell r="M99">
            <v>17075.746999999999</v>
          </cell>
          <cell r="N99">
            <v>91.19</v>
          </cell>
          <cell r="O99">
            <v>6.4010594857080161E-3</v>
          </cell>
          <cell r="P99">
            <v>1.3176677281212523E-3</v>
          </cell>
          <cell r="R99">
            <v>-7.6164844404071119E-2</v>
          </cell>
          <cell r="S99">
            <v>-4.523086587791858E-2</v>
          </cell>
          <cell r="T99">
            <v>-5.9656811388606457E-3</v>
          </cell>
          <cell r="U99">
            <v>0.12667021222920449</v>
          </cell>
        </row>
        <row r="100">
          <cell r="A100">
            <v>42405</v>
          </cell>
          <cell r="B100">
            <v>1561716.47</v>
          </cell>
          <cell r="C100">
            <v>17075.746999999999</v>
          </cell>
          <cell r="D100">
            <v>91.458164026440542</v>
          </cell>
          <cell r="E100">
            <v>2.9270042398892304E-3</v>
          </cell>
          <cell r="F100">
            <v>4.2383336396429883E-3</v>
          </cell>
          <cell r="H100">
            <v>-7.3460774986683131E-2</v>
          </cell>
          <cell r="I100">
            <v>-4.2423159601711502E-2</v>
          </cell>
          <cell r="K100">
            <v>0</v>
          </cell>
          <cell r="L100">
            <v>1561716.47</v>
          </cell>
          <cell r="M100">
            <v>17075.746999999999</v>
          </cell>
          <cell r="N100">
            <v>91.46</v>
          </cell>
          <cell r="O100">
            <v>2.9608509705010277E-3</v>
          </cell>
          <cell r="P100">
            <v>4.2824201163940145E-3</v>
          </cell>
          <cell r="R100">
            <v>-7.3460774986683131E-2</v>
          </cell>
          <cell r="S100">
            <v>-4.2403936760548766E-2</v>
          </cell>
          <cell r="T100">
            <v>-5.5319682556245198E-3</v>
          </cell>
          <cell r="U100">
            <v>0.12602034760014019</v>
          </cell>
        </row>
        <row r="101">
          <cell r="A101">
            <v>42408</v>
          </cell>
          <cell r="B101">
            <v>1561111.51</v>
          </cell>
          <cell r="C101">
            <v>17075.746999999999</v>
          </cell>
          <cell r="D101">
            <v>91.422736000949186</v>
          </cell>
          <cell r="E101">
            <v>-3.8736864957311656E-4</v>
          </cell>
          <cell r="F101">
            <v>3.8493231924914273E-3</v>
          </cell>
          <cell r="H101">
            <v>-7.3819687235053055E-2</v>
          </cell>
          <cell r="I101">
            <v>-4.2794094849239017E-2</v>
          </cell>
          <cell r="K101">
            <v>0</v>
          </cell>
          <cell r="L101">
            <v>1561111.51</v>
          </cell>
          <cell r="M101">
            <v>17075.746999999999</v>
          </cell>
          <cell r="N101">
            <v>91.42</v>
          </cell>
          <cell r="O101">
            <v>-4.373496610539096E-4</v>
          </cell>
          <cell r="P101">
            <v>3.8431975403536711E-3</v>
          </cell>
          <cell r="R101">
            <v>-7.3819687235053055E-2</v>
          </cell>
          <cell r="S101">
            <v>-4.2822741074233117E-2</v>
          </cell>
          <cell r="T101">
            <v>-5.5265456845035033E-3</v>
          </cell>
          <cell r="U101">
            <v>0.1253765092211381</v>
          </cell>
        </row>
        <row r="102">
          <cell r="A102">
            <v>42409</v>
          </cell>
          <cell r="B102">
            <v>1548546.91</v>
          </cell>
          <cell r="C102">
            <v>17075.746999999999</v>
          </cell>
          <cell r="D102">
            <v>90.6869204609321</v>
          </cell>
          <cell r="E102">
            <v>-8.0484961641209551E-3</v>
          </cell>
          <cell r="F102">
            <v>-4.2301542345787313E-3</v>
          </cell>
          <cell r="H102">
            <v>-8.1274045929626171E-2</v>
          </cell>
          <cell r="I102">
            <v>-5.0498162905118882E-2</v>
          </cell>
          <cell r="K102">
            <v>0</v>
          </cell>
          <cell r="L102">
            <v>1548546.91</v>
          </cell>
          <cell r="M102">
            <v>17075.746999999999</v>
          </cell>
          <cell r="N102">
            <v>90.69</v>
          </cell>
          <cell r="O102">
            <v>-7.9851236053380958E-3</v>
          </cell>
          <cell r="P102">
            <v>-4.1726144723838177E-3</v>
          </cell>
          <cell r="R102">
            <v>-8.1274045929626171E-2</v>
          </cell>
          <cell r="S102">
            <v>-5.0465919798973968E-2</v>
          </cell>
          <cell r="T102">
            <v>-6.4438763899801188E-3</v>
          </cell>
          <cell r="U102">
            <v>0.12470786082010309</v>
          </cell>
        </row>
        <row r="103">
          <cell r="A103">
            <v>42410</v>
          </cell>
          <cell r="B103">
            <v>1551060.88</v>
          </cell>
          <cell r="C103">
            <v>17075.746999999999</v>
          </cell>
          <cell r="D103">
            <v>90.834145059656834</v>
          </cell>
          <cell r="E103">
            <v>1.623438065560423E-3</v>
          </cell>
          <cell r="F103">
            <v>-2.613583562425803E-3</v>
          </cell>
          <cell r="H103">
            <v>-7.9782551243969935E-2</v>
          </cell>
          <cell r="I103">
            <v>-4.8956705479459406E-2</v>
          </cell>
          <cell r="K103">
            <v>0</v>
          </cell>
          <cell r="L103">
            <v>1551060.88</v>
          </cell>
          <cell r="M103">
            <v>17075.746999999999</v>
          </cell>
          <cell r="N103">
            <v>90.83</v>
          </cell>
          <cell r="O103">
            <v>1.5437203660821908E-3</v>
          </cell>
          <cell r="P103">
            <v>-2.6353354562423936E-3</v>
          </cell>
          <cell r="R103">
            <v>-7.9782551243969935E-2</v>
          </cell>
          <cell r="S103">
            <v>-4.9000104701078517E-2</v>
          </cell>
          <cell r="T103">
            <v>-6.190812194006412E-3</v>
          </cell>
          <cell r="U103">
            <v>0.12405136789934795</v>
          </cell>
        </row>
        <row r="104">
          <cell r="A104">
            <v>42411</v>
          </cell>
          <cell r="B104">
            <v>1525061.55</v>
          </cell>
          <cell r="C104">
            <v>17075.746999999999</v>
          </cell>
          <cell r="D104">
            <v>89.311556911682985</v>
          </cell>
          <cell r="E104">
            <v>-1.6762288531189107E-2</v>
          </cell>
          <cell r="F104">
            <v>-1.9332062451841159E-2</v>
          </cell>
          <cell r="H104">
            <v>-9.5207501631453195E-2</v>
          </cell>
          <cell r="I104">
            <v>-6.489836758786538E-2</v>
          </cell>
          <cell r="K104">
            <v>0</v>
          </cell>
          <cell r="L104">
            <v>1525061.55</v>
          </cell>
          <cell r="M104">
            <v>17075.746999999999</v>
          </cell>
          <cell r="N104">
            <v>89.31</v>
          </cell>
          <cell r="O104">
            <v>-1.6734559066387766E-2</v>
          </cell>
          <cell r="P104">
            <v>-1.9325793345777886E-2</v>
          </cell>
          <cell r="R104">
            <v>-9.5207501631453195E-2</v>
          </cell>
          <cell r="S104">
            <v>-6.4914668621086857E-2</v>
          </cell>
          <cell r="T104">
            <v>-8.1166389973645892E-3</v>
          </cell>
          <cell r="U104">
            <v>0.12351520492376257</v>
          </cell>
        </row>
        <row r="105">
          <cell r="A105">
            <v>42412</v>
          </cell>
          <cell r="B105">
            <v>0</v>
          </cell>
          <cell r="C105">
            <v>17075.746999999999</v>
          </cell>
          <cell r="D105">
            <v>0</v>
          </cell>
          <cell r="E105">
            <v>-1</v>
          </cell>
          <cell r="F105">
            <v>-1</v>
          </cell>
          <cell r="H105">
            <v>-1</v>
          </cell>
          <cell r="I105">
            <v>-1</v>
          </cell>
          <cell r="K105">
            <v>0</v>
          </cell>
          <cell r="L105">
            <v>0</v>
          </cell>
          <cell r="M105">
            <v>17075.746999999999</v>
          </cell>
          <cell r="N105">
            <v>0</v>
          </cell>
          <cell r="O105">
            <v>-1</v>
          </cell>
          <cell r="P105">
            <v>-1</v>
          </cell>
          <cell r="R105">
            <v>-1</v>
          </cell>
          <cell r="S105">
            <v>-1</v>
          </cell>
          <cell r="T105">
            <v>-0.12425678903834125</v>
          </cell>
          <cell r="U105">
            <v>0.36937137179943508</v>
          </cell>
        </row>
        <row r="106">
          <cell r="A106">
            <v>42415</v>
          </cell>
          <cell r="B106">
            <v>0</v>
          </cell>
          <cell r="C106">
            <v>17075.746999999999</v>
          </cell>
          <cell r="D106">
            <v>0</v>
          </cell>
          <cell r="E106" t="e">
            <v>#DIV/0!</v>
          </cell>
          <cell r="F106">
            <v>-1</v>
          </cell>
          <cell r="H106">
            <v>-1</v>
          </cell>
          <cell r="I106">
            <v>-1</v>
          </cell>
          <cell r="K106">
            <v>0</v>
          </cell>
          <cell r="L106">
            <v>0</v>
          </cell>
          <cell r="M106">
            <v>17075.746999999999</v>
          </cell>
          <cell r="N106">
            <v>0</v>
          </cell>
          <cell r="O106" t="e">
            <v>#DIV/0!</v>
          </cell>
          <cell r="P106">
            <v>-1</v>
          </cell>
          <cell r="R106">
            <v>-1</v>
          </cell>
          <cell r="S106">
            <v>-1</v>
          </cell>
          <cell r="T106">
            <v>-0.12298964265016821</v>
          </cell>
          <cell r="U106">
            <v>0.50270780814486982</v>
          </cell>
        </row>
        <row r="107">
          <cell r="A107">
            <v>42416</v>
          </cell>
          <cell r="B107">
            <v>0</v>
          </cell>
          <cell r="C107">
            <v>17075.746999999999</v>
          </cell>
          <cell r="D107">
            <v>0</v>
          </cell>
          <cell r="E107" t="e">
            <v>#DIV/0!</v>
          </cell>
          <cell r="F107">
            <v>-1</v>
          </cell>
          <cell r="H107">
            <v>-1</v>
          </cell>
          <cell r="I107">
            <v>-1</v>
          </cell>
          <cell r="K107">
            <v>0</v>
          </cell>
          <cell r="L107">
            <v>0</v>
          </cell>
          <cell r="M107">
            <v>17075.746999999999</v>
          </cell>
          <cell r="N107">
            <v>0</v>
          </cell>
          <cell r="O107" t="e">
            <v>#DIV/0!</v>
          </cell>
          <cell r="P107">
            <v>-1</v>
          </cell>
          <cell r="R107">
            <v>-1</v>
          </cell>
          <cell r="S107">
            <v>-1</v>
          </cell>
          <cell r="T107">
            <v>-0.12174807958624001</v>
          </cell>
          <cell r="U107">
            <v>0.60358620806252727</v>
          </cell>
        </row>
        <row r="108">
          <cell r="A108">
            <v>42417</v>
          </cell>
          <cell r="B108">
            <v>0</v>
          </cell>
          <cell r="C108">
            <v>17075.746999999999</v>
          </cell>
          <cell r="D108">
            <v>0</v>
          </cell>
          <cell r="E108" t="e">
            <v>#DIV/0!</v>
          </cell>
          <cell r="F108">
            <v>-1</v>
          </cell>
          <cell r="H108">
            <v>-1</v>
          </cell>
          <cell r="I108">
            <v>-1</v>
          </cell>
          <cell r="K108">
            <v>0</v>
          </cell>
          <cell r="L108">
            <v>0</v>
          </cell>
          <cell r="M108">
            <v>17075.746999999999</v>
          </cell>
          <cell r="N108">
            <v>0</v>
          </cell>
          <cell r="O108" t="e">
            <v>#DIV/0!</v>
          </cell>
          <cell r="P108">
            <v>-1</v>
          </cell>
          <cell r="R108">
            <v>-1</v>
          </cell>
          <cell r="S108">
            <v>-1</v>
          </cell>
          <cell r="T108">
            <v>-0.12053133280974748</v>
          </cell>
          <cell r="U108">
            <v>0.68662041174890376</v>
          </cell>
        </row>
        <row r="109">
          <cell r="A109">
            <v>42418</v>
          </cell>
          <cell r="B109">
            <v>0</v>
          </cell>
          <cell r="C109">
            <v>17075.746999999999</v>
          </cell>
          <cell r="D109">
            <v>0</v>
          </cell>
          <cell r="E109" t="e">
            <v>#DIV/0!</v>
          </cell>
          <cell r="F109">
            <v>-1</v>
          </cell>
          <cell r="H109">
            <v>-1</v>
          </cell>
          <cell r="I109">
            <v>-1</v>
          </cell>
          <cell r="K109">
            <v>0</v>
          </cell>
          <cell r="L109">
            <v>0</v>
          </cell>
          <cell r="M109">
            <v>17075.746999999999</v>
          </cell>
          <cell r="N109">
            <v>0</v>
          </cell>
          <cell r="O109" t="e">
            <v>#DIV/0!</v>
          </cell>
          <cell r="P109">
            <v>-1</v>
          </cell>
          <cell r="R109">
            <v>-1</v>
          </cell>
          <cell r="S109">
            <v>-1</v>
          </cell>
          <cell r="T109">
            <v>-0.11933866564342566</v>
          </cell>
          <cell r="U109">
            <v>0.75783039999826296</v>
          </cell>
        </row>
        <row r="110">
          <cell r="A110">
            <v>42419</v>
          </cell>
          <cell r="B110">
            <v>0</v>
          </cell>
          <cell r="C110">
            <v>17075.746999999999</v>
          </cell>
          <cell r="D110">
            <v>0</v>
          </cell>
          <cell r="E110" t="e">
            <v>#DIV/0!</v>
          </cell>
          <cell r="F110">
            <v>-1</v>
          </cell>
          <cell r="H110">
            <v>-1</v>
          </cell>
          <cell r="I110">
            <v>-1</v>
          </cell>
          <cell r="K110">
            <v>0</v>
          </cell>
          <cell r="L110">
            <v>0</v>
          </cell>
          <cell r="M110">
            <v>17075.746999999999</v>
          </cell>
          <cell r="N110">
            <v>0</v>
          </cell>
          <cell r="O110" t="e">
            <v>#DIV/0!</v>
          </cell>
          <cell r="P110">
            <v>-1</v>
          </cell>
          <cell r="R110">
            <v>-1</v>
          </cell>
          <cell r="S110">
            <v>-1</v>
          </cell>
          <cell r="T110">
            <v>-0.11816937028224572</v>
          </cell>
          <cell r="U110">
            <v>0.82041572104058835</v>
          </cell>
        </row>
        <row r="111">
          <cell r="A111">
            <v>42422</v>
          </cell>
          <cell r="B111">
            <v>0</v>
          </cell>
          <cell r="C111">
            <v>17075.746999999999</v>
          </cell>
          <cell r="D111">
            <v>0</v>
          </cell>
          <cell r="E111" t="e">
            <v>#DIV/0!</v>
          </cell>
          <cell r="F111">
            <v>-1</v>
          </cell>
          <cell r="H111">
            <v>-1</v>
          </cell>
          <cell r="I111">
            <v>-1</v>
          </cell>
          <cell r="K111">
            <v>0</v>
          </cell>
          <cell r="L111">
            <v>0</v>
          </cell>
          <cell r="M111">
            <v>17075.746999999999</v>
          </cell>
          <cell r="N111">
            <v>0</v>
          </cell>
          <cell r="O111" t="e">
            <v>#DIV/0!</v>
          </cell>
          <cell r="P111">
            <v>-1</v>
          </cell>
          <cell r="R111">
            <v>-1</v>
          </cell>
          <cell r="S111">
            <v>-1</v>
          </cell>
          <cell r="T111">
            <v>-0.11702276639263687</v>
          </cell>
          <cell r="U111">
            <v>0.8763279800739644</v>
          </cell>
        </row>
        <row r="112">
          <cell r="A112">
            <v>42423</v>
          </cell>
          <cell r="B112">
            <v>0</v>
          </cell>
          <cell r="C112">
            <v>17075.746999999999</v>
          </cell>
          <cell r="D112">
            <v>0</v>
          </cell>
          <cell r="E112" t="e">
            <v>#DIV/0!</v>
          </cell>
          <cell r="F112">
            <v>-1</v>
          </cell>
          <cell r="H112">
            <v>-1</v>
          </cell>
          <cell r="I112">
            <v>-1</v>
          </cell>
          <cell r="K112">
            <v>0</v>
          </cell>
          <cell r="L112">
            <v>0</v>
          </cell>
          <cell r="M112">
            <v>17075.746999999999</v>
          </cell>
          <cell r="N112">
            <v>0</v>
          </cell>
          <cell r="O112" t="e">
            <v>#DIV/0!</v>
          </cell>
          <cell r="P112">
            <v>-1</v>
          </cell>
          <cell r="R112">
            <v>-1</v>
          </cell>
          <cell r="S112">
            <v>-1</v>
          </cell>
          <cell r="T112">
            <v>-0.11589819979252525</v>
          </cell>
          <cell r="U112">
            <v>0.92686686120460615</v>
          </cell>
        </row>
        <row r="113">
          <cell r="A113">
            <v>42424</v>
          </cell>
          <cell r="B113">
            <v>0</v>
          </cell>
          <cell r="C113">
            <v>17075.746999999999</v>
          </cell>
          <cell r="D113">
            <v>0</v>
          </cell>
          <cell r="E113" t="e">
            <v>#DIV/0!</v>
          </cell>
          <cell r="F113">
            <v>-1</v>
          </cell>
          <cell r="H113">
            <v>-1</v>
          </cell>
          <cell r="I113">
            <v>-1</v>
          </cell>
          <cell r="K113">
            <v>0</v>
          </cell>
          <cell r="L113">
            <v>0</v>
          </cell>
          <cell r="M113">
            <v>17075.746999999999</v>
          </cell>
          <cell r="N113">
            <v>0</v>
          </cell>
          <cell r="O113" t="e">
            <v>#DIV/0!</v>
          </cell>
          <cell r="P113">
            <v>-1</v>
          </cell>
          <cell r="R113">
            <v>-1</v>
          </cell>
          <cell r="S113">
            <v>-1</v>
          </cell>
          <cell r="T113">
            <v>-0.11479504120673312</v>
          </cell>
          <cell r="U113">
            <v>0.97295257282631464</v>
          </cell>
        </row>
        <row r="114">
          <cell r="A114">
            <v>42425</v>
          </cell>
          <cell r="B114">
            <v>0</v>
          </cell>
          <cell r="C114">
            <v>17075.746999999999</v>
          </cell>
          <cell r="D114">
            <v>0</v>
          </cell>
          <cell r="E114" t="e">
            <v>#DIV/0!</v>
          </cell>
          <cell r="F114">
            <v>-1</v>
          </cell>
          <cell r="H114">
            <v>-1</v>
          </cell>
          <cell r="I114">
            <v>-1</v>
          </cell>
          <cell r="K114">
            <v>0</v>
          </cell>
          <cell r="L114">
            <v>0</v>
          </cell>
          <cell r="M114">
            <v>17075.746999999999</v>
          </cell>
          <cell r="N114">
            <v>0</v>
          </cell>
          <cell r="O114" t="e">
            <v>#DIV/0!</v>
          </cell>
          <cell r="P114">
            <v>-1</v>
          </cell>
          <cell r="R114">
            <v>-1</v>
          </cell>
          <cell r="S114">
            <v>-1</v>
          </cell>
          <cell r="T114">
            <v>-0.11371268509283539</v>
          </cell>
          <cell r="U114">
            <v>1.0152668053677316</v>
          </cell>
        </row>
        <row r="115">
          <cell r="A115">
            <v>42426</v>
          </cell>
          <cell r="B115">
            <v>0</v>
          </cell>
          <cell r="C115">
            <v>17075.746999999999</v>
          </cell>
          <cell r="D115">
            <v>0</v>
          </cell>
          <cell r="E115" t="e">
            <v>#DIV/0!</v>
          </cell>
          <cell r="F115">
            <v>-1</v>
          </cell>
          <cell r="H115">
            <v>-1</v>
          </cell>
          <cell r="I115">
            <v>-1</v>
          </cell>
          <cell r="K115">
            <v>0</v>
          </cell>
          <cell r="L115">
            <v>0</v>
          </cell>
          <cell r="M115">
            <v>17075.746999999999</v>
          </cell>
          <cell r="N115">
            <v>0</v>
          </cell>
          <cell r="O115" t="e">
            <v>#DIV/0!</v>
          </cell>
          <cell r="P115">
            <v>-1</v>
          </cell>
          <cell r="R115">
            <v>-1</v>
          </cell>
          <cell r="S115">
            <v>-1</v>
          </cell>
          <cell r="T115">
            <v>-0.11265054853271295</v>
          </cell>
          <cell r="U115">
            <v>1.0543324444633655</v>
          </cell>
        </row>
        <row r="116">
          <cell r="A116">
            <v>42429</v>
          </cell>
          <cell r="B116">
            <v>0</v>
          </cell>
          <cell r="C116">
            <v>17075.746999999999</v>
          </cell>
          <cell r="D116">
            <v>0</v>
          </cell>
          <cell r="E116" t="e">
            <v>#DIV/0!</v>
          </cell>
          <cell r="F116">
            <v>-1</v>
          </cell>
          <cell r="H116">
            <v>-1</v>
          </cell>
          <cell r="I116">
            <v>-1</v>
          </cell>
          <cell r="K116">
            <v>0</v>
          </cell>
          <cell r="L116">
            <v>0</v>
          </cell>
          <cell r="M116">
            <v>17075.746999999999</v>
          </cell>
          <cell r="N116">
            <v>0</v>
          </cell>
          <cell r="O116" t="e">
            <v>#DIV/0!</v>
          </cell>
          <cell r="P116">
            <v>-1</v>
          </cell>
          <cell r="R116">
            <v>-1</v>
          </cell>
          <cell r="S116">
            <v>-1</v>
          </cell>
          <cell r="T116">
            <v>-0.11160807018573848</v>
          </cell>
          <cell r="U116">
            <v>1.0905617903629454</v>
          </cell>
        </row>
        <row r="117">
          <cell r="A117">
            <v>42430</v>
          </cell>
          <cell r="B117" t="e">
            <v>#DIV/0!</v>
          </cell>
          <cell r="C117">
            <v>17075.746999999999</v>
          </cell>
          <cell r="D117" t="e">
            <v>#DIV/0!</v>
          </cell>
          <cell r="E117" t="e">
            <v>#DIV/0!</v>
          </cell>
          <cell r="F117" t="e">
            <v>#DIV/0!</v>
          </cell>
          <cell r="H117" t="e">
            <v>#DIV/0!</v>
          </cell>
          <cell r="I117" t="e">
            <v>#DIV/0!</v>
          </cell>
          <cell r="K117" t="e">
            <v>#DIV/0!</v>
          </cell>
          <cell r="L117" t="e">
            <v>#DIV/0!</v>
          </cell>
          <cell r="M117">
            <v>17075.746999999999</v>
          </cell>
          <cell r="N117" t="e">
            <v>#DIV/0!</v>
          </cell>
          <cell r="O117" t="e">
            <v>#DIV/0!</v>
          </cell>
          <cell r="P117" t="e">
            <v>#DIV/0!</v>
          </cell>
          <cell r="R117" t="e">
            <v>#DIV/0!</v>
          </cell>
          <cell r="S117" t="e">
            <v>#DIV/0!</v>
          </cell>
          <cell r="T117" t="e">
            <v>#DIV/0!</v>
          </cell>
          <cell r="U117" t="e">
            <v>#DIV/0!</v>
          </cell>
        </row>
        <row r="118">
          <cell r="A118">
            <v>42431</v>
          </cell>
          <cell r="B118" t="e">
            <v>#DIV/0!</v>
          </cell>
          <cell r="C118">
            <v>17075.746999999999</v>
          </cell>
          <cell r="D118" t="e">
            <v>#DIV/0!</v>
          </cell>
          <cell r="E118" t="e">
            <v>#DIV/0!</v>
          </cell>
          <cell r="F118" t="e">
            <v>#DIV/0!</v>
          </cell>
          <cell r="H118" t="e">
            <v>#DIV/0!</v>
          </cell>
          <cell r="I118" t="e">
            <v>#DIV/0!</v>
          </cell>
          <cell r="K118" t="e">
            <v>#DIV/0!</v>
          </cell>
          <cell r="L118" t="e">
            <v>#DIV/0!</v>
          </cell>
          <cell r="M118">
            <v>17075.746999999999</v>
          </cell>
          <cell r="N118" t="e">
            <v>#DIV/0!</v>
          </cell>
          <cell r="O118" t="e">
            <v>#DIV/0!</v>
          </cell>
          <cell r="P118" t="e">
            <v>#DIV/0!</v>
          </cell>
          <cell r="R118" t="e">
            <v>#DIV/0!</v>
          </cell>
          <cell r="S118" t="e">
            <v>#DIV/0!</v>
          </cell>
          <cell r="T118" t="e">
            <v>#DIV/0!</v>
          </cell>
          <cell r="U118" t="e">
            <v>#DIV/0!</v>
          </cell>
        </row>
        <row r="119">
          <cell r="A119">
            <v>42432</v>
          </cell>
          <cell r="B119" t="e">
            <v>#DIV/0!</v>
          </cell>
          <cell r="C119">
            <v>17075.746999999999</v>
          </cell>
          <cell r="D119" t="e">
            <v>#DIV/0!</v>
          </cell>
          <cell r="E119" t="e">
            <v>#DIV/0!</v>
          </cell>
          <cell r="F119" t="e">
            <v>#DIV/0!</v>
          </cell>
          <cell r="H119" t="e">
            <v>#DIV/0!</v>
          </cell>
          <cell r="I119" t="e">
            <v>#DIV/0!</v>
          </cell>
          <cell r="K119" t="e">
            <v>#DIV/0!</v>
          </cell>
          <cell r="L119" t="e">
            <v>#DIV/0!</v>
          </cell>
          <cell r="M119">
            <v>17075.746999999999</v>
          </cell>
          <cell r="N119" t="e">
            <v>#DIV/0!</v>
          </cell>
          <cell r="O119" t="e">
            <v>#DIV/0!</v>
          </cell>
          <cell r="P119" t="e">
            <v>#DIV/0!</v>
          </cell>
          <cell r="R119" t="e">
            <v>#DIV/0!</v>
          </cell>
          <cell r="S119" t="e">
            <v>#DIV/0!</v>
          </cell>
          <cell r="T119" t="e">
            <v>#DIV/0!</v>
          </cell>
          <cell r="U119" t="e">
            <v>#DIV/0!</v>
          </cell>
        </row>
        <row r="120">
          <cell r="A120">
            <v>42433</v>
          </cell>
          <cell r="B120" t="e">
            <v>#DIV/0!</v>
          </cell>
          <cell r="C120">
            <v>17075.746999999999</v>
          </cell>
          <cell r="D120" t="e">
            <v>#DIV/0!</v>
          </cell>
          <cell r="E120" t="e">
            <v>#DIV/0!</v>
          </cell>
          <cell r="F120" t="e">
            <v>#DIV/0!</v>
          </cell>
          <cell r="H120" t="e">
            <v>#DIV/0!</v>
          </cell>
          <cell r="I120" t="e">
            <v>#DIV/0!</v>
          </cell>
          <cell r="K120" t="e">
            <v>#DIV/0!</v>
          </cell>
          <cell r="L120" t="e">
            <v>#DIV/0!</v>
          </cell>
          <cell r="M120">
            <v>17075.746999999999</v>
          </cell>
          <cell r="N120" t="e">
            <v>#DIV/0!</v>
          </cell>
          <cell r="O120" t="e">
            <v>#DIV/0!</v>
          </cell>
          <cell r="P120" t="e">
            <v>#DIV/0!</v>
          </cell>
          <cell r="R120" t="e">
            <v>#DIV/0!</v>
          </cell>
          <cell r="S120" t="e">
            <v>#DIV/0!</v>
          </cell>
          <cell r="T120" t="e">
            <v>#DIV/0!</v>
          </cell>
          <cell r="U120" t="e">
            <v>#DIV/0!</v>
          </cell>
        </row>
        <row r="121">
          <cell r="A121">
            <v>42436</v>
          </cell>
          <cell r="B121" t="e">
            <v>#DIV/0!</v>
          </cell>
          <cell r="C121">
            <v>17075.746999999999</v>
          </cell>
          <cell r="D121" t="e">
            <v>#DIV/0!</v>
          </cell>
          <cell r="E121" t="e">
            <v>#DIV/0!</v>
          </cell>
          <cell r="F121" t="e">
            <v>#DIV/0!</v>
          </cell>
          <cell r="H121" t="e">
            <v>#DIV/0!</v>
          </cell>
          <cell r="I121" t="e">
            <v>#DIV/0!</v>
          </cell>
          <cell r="K121" t="e">
            <v>#DIV/0!</v>
          </cell>
          <cell r="L121" t="e">
            <v>#DIV/0!</v>
          </cell>
          <cell r="M121">
            <v>17075.746999999999</v>
          </cell>
          <cell r="N121" t="e">
            <v>#DIV/0!</v>
          </cell>
          <cell r="O121" t="e">
            <v>#DIV/0!</v>
          </cell>
          <cell r="P121" t="e">
            <v>#DIV/0!</v>
          </cell>
          <cell r="R121" t="e">
            <v>#DIV/0!</v>
          </cell>
          <cell r="S121" t="e">
            <v>#DIV/0!</v>
          </cell>
          <cell r="T121" t="e">
            <v>#DIV/0!</v>
          </cell>
          <cell r="U121" t="e">
            <v>#DIV/0!</v>
          </cell>
        </row>
        <row r="122">
          <cell r="A122">
            <v>42437</v>
          </cell>
          <cell r="B122" t="e">
            <v>#DIV/0!</v>
          </cell>
          <cell r="C122">
            <v>17075.746999999999</v>
          </cell>
          <cell r="D122" t="e">
            <v>#DIV/0!</v>
          </cell>
          <cell r="E122" t="e">
            <v>#DIV/0!</v>
          </cell>
          <cell r="F122" t="e">
            <v>#DIV/0!</v>
          </cell>
          <cell r="H122" t="e">
            <v>#DIV/0!</v>
          </cell>
          <cell r="I122" t="e">
            <v>#DIV/0!</v>
          </cell>
          <cell r="K122" t="e">
            <v>#DIV/0!</v>
          </cell>
          <cell r="L122" t="e">
            <v>#DIV/0!</v>
          </cell>
          <cell r="M122">
            <v>17075.746999999999</v>
          </cell>
          <cell r="N122" t="e">
            <v>#DIV/0!</v>
          </cell>
          <cell r="O122" t="e">
            <v>#DIV/0!</v>
          </cell>
          <cell r="P122" t="e">
            <v>#DIV/0!</v>
          </cell>
          <cell r="R122" t="e">
            <v>#DIV/0!</v>
          </cell>
          <cell r="S122" t="e">
            <v>#DIV/0!</v>
          </cell>
          <cell r="T122" t="e">
            <v>#DIV/0!</v>
          </cell>
          <cell r="U122" t="e">
            <v>#DIV/0!</v>
          </cell>
        </row>
        <row r="123">
          <cell r="A123">
            <v>42438</v>
          </cell>
          <cell r="B123" t="e">
            <v>#DIV/0!</v>
          </cell>
          <cell r="C123">
            <v>17075.746999999999</v>
          </cell>
          <cell r="D123" t="e">
            <v>#DIV/0!</v>
          </cell>
          <cell r="E123" t="e">
            <v>#DIV/0!</v>
          </cell>
          <cell r="F123" t="e">
            <v>#DIV/0!</v>
          </cell>
          <cell r="H123" t="e">
            <v>#DIV/0!</v>
          </cell>
          <cell r="I123" t="e">
            <v>#DIV/0!</v>
          </cell>
          <cell r="K123" t="e">
            <v>#DIV/0!</v>
          </cell>
          <cell r="L123" t="e">
            <v>#DIV/0!</v>
          </cell>
          <cell r="M123">
            <v>17075.746999999999</v>
          </cell>
          <cell r="N123" t="e">
            <v>#DIV/0!</v>
          </cell>
          <cell r="O123" t="e">
            <v>#DIV/0!</v>
          </cell>
          <cell r="P123" t="e">
            <v>#DIV/0!</v>
          </cell>
          <cell r="R123" t="e">
            <v>#DIV/0!</v>
          </cell>
          <cell r="S123" t="e">
            <v>#DIV/0!</v>
          </cell>
          <cell r="T123" t="e">
            <v>#DIV/0!</v>
          </cell>
          <cell r="U123" t="e">
            <v>#DIV/0!</v>
          </cell>
        </row>
        <row r="124">
          <cell r="A124">
            <v>42439</v>
          </cell>
          <cell r="B124" t="e">
            <v>#DIV/0!</v>
          </cell>
          <cell r="C124">
            <v>17075.746999999999</v>
          </cell>
          <cell r="D124" t="e">
            <v>#DIV/0!</v>
          </cell>
          <cell r="E124" t="e">
            <v>#DIV/0!</v>
          </cell>
          <cell r="F124" t="e">
            <v>#DIV/0!</v>
          </cell>
          <cell r="H124" t="e">
            <v>#DIV/0!</v>
          </cell>
          <cell r="I124" t="e">
            <v>#DIV/0!</v>
          </cell>
          <cell r="K124" t="e">
            <v>#DIV/0!</v>
          </cell>
          <cell r="L124" t="e">
            <v>#DIV/0!</v>
          </cell>
          <cell r="M124">
            <v>17075.746999999999</v>
          </cell>
          <cell r="N124" t="e">
            <v>#DIV/0!</v>
          </cell>
          <cell r="O124" t="e">
            <v>#DIV/0!</v>
          </cell>
          <cell r="P124" t="e">
            <v>#DIV/0!</v>
          </cell>
          <cell r="R124" t="e">
            <v>#DIV/0!</v>
          </cell>
          <cell r="S124" t="e">
            <v>#DIV/0!</v>
          </cell>
          <cell r="T124" t="e">
            <v>#DIV/0!</v>
          </cell>
          <cell r="U124" t="e">
            <v>#DIV/0!</v>
          </cell>
        </row>
        <row r="125">
          <cell r="A125">
            <v>42440</v>
          </cell>
          <cell r="B125" t="e">
            <v>#DIV/0!</v>
          </cell>
          <cell r="C125">
            <v>17075.746999999999</v>
          </cell>
          <cell r="D125" t="e">
            <v>#DIV/0!</v>
          </cell>
          <cell r="E125" t="e">
            <v>#DIV/0!</v>
          </cell>
          <cell r="F125" t="e">
            <v>#DIV/0!</v>
          </cell>
          <cell r="H125" t="e">
            <v>#DIV/0!</v>
          </cell>
          <cell r="I125" t="e">
            <v>#DIV/0!</v>
          </cell>
          <cell r="K125" t="e">
            <v>#DIV/0!</v>
          </cell>
          <cell r="L125" t="e">
            <v>#DIV/0!</v>
          </cell>
          <cell r="M125">
            <v>17075.746999999999</v>
          </cell>
          <cell r="N125" t="e">
            <v>#DIV/0!</v>
          </cell>
          <cell r="O125" t="e">
            <v>#DIV/0!</v>
          </cell>
          <cell r="P125" t="e">
            <v>#DIV/0!</v>
          </cell>
          <cell r="R125" t="e">
            <v>#DIV/0!</v>
          </cell>
          <cell r="S125" t="e">
            <v>#DIV/0!</v>
          </cell>
          <cell r="T125" t="e">
            <v>#DIV/0!</v>
          </cell>
          <cell r="U125" t="e">
            <v>#DIV/0!</v>
          </cell>
        </row>
        <row r="126">
          <cell r="A126">
            <v>42443</v>
          </cell>
          <cell r="B126" t="e">
            <v>#DIV/0!</v>
          </cell>
          <cell r="C126">
            <v>17075.746999999999</v>
          </cell>
          <cell r="D126" t="e">
            <v>#DIV/0!</v>
          </cell>
          <cell r="E126" t="e">
            <v>#DIV/0!</v>
          </cell>
          <cell r="F126" t="e">
            <v>#DIV/0!</v>
          </cell>
          <cell r="H126" t="e">
            <v>#DIV/0!</v>
          </cell>
          <cell r="I126" t="e">
            <v>#DIV/0!</v>
          </cell>
          <cell r="K126" t="e">
            <v>#DIV/0!</v>
          </cell>
          <cell r="L126" t="e">
            <v>#DIV/0!</v>
          </cell>
          <cell r="M126">
            <v>17075.746999999999</v>
          </cell>
          <cell r="N126" t="e">
            <v>#DIV/0!</v>
          </cell>
          <cell r="O126" t="e">
            <v>#DIV/0!</v>
          </cell>
          <cell r="P126" t="e">
            <v>#DIV/0!</v>
          </cell>
          <cell r="R126" t="e">
            <v>#DIV/0!</v>
          </cell>
          <cell r="S126" t="e">
            <v>#DIV/0!</v>
          </cell>
          <cell r="T126" t="e">
            <v>#DIV/0!</v>
          </cell>
          <cell r="U126" t="e">
            <v>#DIV/0!</v>
          </cell>
        </row>
        <row r="127">
          <cell r="A127">
            <v>42444</v>
          </cell>
          <cell r="B127" t="e">
            <v>#DIV/0!</v>
          </cell>
          <cell r="C127">
            <v>17075.746999999999</v>
          </cell>
          <cell r="D127" t="e">
            <v>#DIV/0!</v>
          </cell>
          <cell r="E127" t="e">
            <v>#DIV/0!</v>
          </cell>
          <cell r="F127" t="e">
            <v>#DIV/0!</v>
          </cell>
          <cell r="H127" t="e">
            <v>#DIV/0!</v>
          </cell>
          <cell r="I127" t="e">
            <v>#DIV/0!</v>
          </cell>
          <cell r="K127" t="e">
            <v>#DIV/0!</v>
          </cell>
          <cell r="L127" t="e">
            <v>#DIV/0!</v>
          </cell>
          <cell r="M127">
            <v>17075.746999999999</v>
          </cell>
          <cell r="N127" t="e">
            <v>#DIV/0!</v>
          </cell>
          <cell r="O127" t="e">
            <v>#DIV/0!</v>
          </cell>
          <cell r="P127" t="e">
            <v>#DIV/0!</v>
          </cell>
          <cell r="R127" t="e">
            <v>#DIV/0!</v>
          </cell>
          <cell r="S127" t="e">
            <v>#DIV/0!</v>
          </cell>
          <cell r="T127" t="e">
            <v>#DIV/0!</v>
          </cell>
          <cell r="U127" t="e">
            <v>#DIV/0!</v>
          </cell>
        </row>
        <row r="128">
          <cell r="A128">
            <v>42445</v>
          </cell>
          <cell r="B128" t="e">
            <v>#DIV/0!</v>
          </cell>
          <cell r="C128">
            <v>17075.746999999999</v>
          </cell>
          <cell r="D128" t="e">
            <v>#DIV/0!</v>
          </cell>
          <cell r="E128" t="e">
            <v>#DIV/0!</v>
          </cell>
          <cell r="F128" t="e">
            <v>#DIV/0!</v>
          </cell>
          <cell r="H128" t="e">
            <v>#DIV/0!</v>
          </cell>
          <cell r="I128" t="e">
            <v>#DIV/0!</v>
          </cell>
          <cell r="K128" t="e">
            <v>#DIV/0!</v>
          </cell>
          <cell r="L128" t="e">
            <v>#DIV/0!</v>
          </cell>
          <cell r="M128">
            <v>17075.746999999999</v>
          </cell>
          <cell r="N128" t="e">
            <v>#DIV/0!</v>
          </cell>
          <cell r="O128" t="e">
            <v>#DIV/0!</v>
          </cell>
          <cell r="P128" t="e">
            <v>#DIV/0!</v>
          </cell>
          <cell r="R128" t="e">
            <v>#DIV/0!</v>
          </cell>
          <cell r="S128" t="e">
            <v>#DIV/0!</v>
          </cell>
          <cell r="T128" t="e">
            <v>#DIV/0!</v>
          </cell>
          <cell r="U128" t="e">
            <v>#DIV/0!</v>
          </cell>
        </row>
        <row r="129">
          <cell r="A129">
            <v>42446</v>
          </cell>
          <cell r="B129" t="e">
            <v>#DIV/0!</v>
          </cell>
          <cell r="C129">
            <v>17075.746999999999</v>
          </cell>
          <cell r="D129" t="e">
            <v>#DIV/0!</v>
          </cell>
          <cell r="E129" t="e">
            <v>#DIV/0!</v>
          </cell>
          <cell r="F129" t="e">
            <v>#DIV/0!</v>
          </cell>
          <cell r="H129" t="e">
            <v>#DIV/0!</v>
          </cell>
          <cell r="I129" t="e">
            <v>#DIV/0!</v>
          </cell>
          <cell r="K129" t="e">
            <v>#DIV/0!</v>
          </cell>
          <cell r="L129" t="e">
            <v>#DIV/0!</v>
          </cell>
          <cell r="M129">
            <v>17075.746999999999</v>
          </cell>
          <cell r="N129" t="e">
            <v>#DIV/0!</v>
          </cell>
          <cell r="O129" t="e">
            <v>#DIV/0!</v>
          </cell>
          <cell r="P129" t="e">
            <v>#DIV/0!</v>
          </cell>
          <cell r="R129" t="e">
            <v>#DIV/0!</v>
          </cell>
          <cell r="S129" t="e">
            <v>#DIV/0!</v>
          </cell>
          <cell r="T129" t="e">
            <v>#DIV/0!</v>
          </cell>
          <cell r="U129" t="e">
            <v>#DIV/0!</v>
          </cell>
        </row>
        <row r="130">
          <cell r="A130">
            <v>42447</v>
          </cell>
          <cell r="B130" t="e">
            <v>#DIV/0!</v>
          </cell>
          <cell r="C130">
            <v>17075.746999999999</v>
          </cell>
          <cell r="D130" t="e">
            <v>#DIV/0!</v>
          </cell>
          <cell r="E130" t="e">
            <v>#DIV/0!</v>
          </cell>
          <cell r="F130" t="e">
            <v>#DIV/0!</v>
          </cell>
          <cell r="H130" t="e">
            <v>#DIV/0!</v>
          </cell>
          <cell r="I130" t="e">
            <v>#DIV/0!</v>
          </cell>
          <cell r="K130" t="e">
            <v>#DIV/0!</v>
          </cell>
          <cell r="L130" t="e">
            <v>#DIV/0!</v>
          </cell>
          <cell r="M130">
            <v>17075.746999999999</v>
          </cell>
          <cell r="N130" t="e">
            <v>#DIV/0!</v>
          </cell>
          <cell r="O130" t="e">
            <v>#DIV/0!</v>
          </cell>
          <cell r="P130" t="e">
            <v>#DIV/0!</v>
          </cell>
          <cell r="R130" t="e">
            <v>#DIV/0!</v>
          </cell>
          <cell r="S130" t="e">
            <v>#DIV/0!</v>
          </cell>
          <cell r="T130" t="e">
            <v>#DIV/0!</v>
          </cell>
          <cell r="U130" t="e">
            <v>#DIV/0!</v>
          </cell>
        </row>
        <row r="131">
          <cell r="A131">
            <v>42450</v>
          </cell>
          <cell r="B131" t="e">
            <v>#DIV/0!</v>
          </cell>
          <cell r="C131">
            <v>17075.746999999999</v>
          </cell>
          <cell r="D131" t="e">
            <v>#DIV/0!</v>
          </cell>
          <cell r="E131" t="e">
            <v>#DIV/0!</v>
          </cell>
          <cell r="F131" t="e">
            <v>#DIV/0!</v>
          </cell>
          <cell r="H131" t="e">
            <v>#DIV/0!</v>
          </cell>
          <cell r="I131" t="e">
            <v>#DIV/0!</v>
          </cell>
          <cell r="K131" t="e">
            <v>#DIV/0!</v>
          </cell>
          <cell r="L131" t="e">
            <v>#DIV/0!</v>
          </cell>
          <cell r="M131">
            <v>17075.746999999999</v>
          </cell>
          <cell r="N131" t="e">
            <v>#DIV/0!</v>
          </cell>
          <cell r="O131" t="e">
            <v>#DIV/0!</v>
          </cell>
          <cell r="P131" t="e">
            <v>#DIV/0!</v>
          </cell>
          <cell r="R131" t="e">
            <v>#DIV/0!</v>
          </cell>
          <cell r="S131" t="e">
            <v>#DIV/0!</v>
          </cell>
          <cell r="T131" t="e">
            <v>#DIV/0!</v>
          </cell>
          <cell r="U131" t="e">
            <v>#DIV/0!</v>
          </cell>
        </row>
        <row r="132">
          <cell r="A132">
            <v>42451</v>
          </cell>
          <cell r="B132" t="e">
            <v>#DIV/0!</v>
          </cell>
          <cell r="C132">
            <v>17075.746999999999</v>
          </cell>
          <cell r="D132" t="e">
            <v>#DIV/0!</v>
          </cell>
          <cell r="E132" t="e">
            <v>#DIV/0!</v>
          </cell>
          <cell r="F132" t="e">
            <v>#DIV/0!</v>
          </cell>
          <cell r="H132" t="e">
            <v>#DIV/0!</v>
          </cell>
          <cell r="I132" t="e">
            <v>#DIV/0!</v>
          </cell>
          <cell r="K132" t="e">
            <v>#DIV/0!</v>
          </cell>
          <cell r="L132" t="e">
            <v>#DIV/0!</v>
          </cell>
          <cell r="M132">
            <v>17075.746999999999</v>
          </cell>
          <cell r="N132" t="e">
            <v>#DIV/0!</v>
          </cell>
          <cell r="O132" t="e">
            <v>#DIV/0!</v>
          </cell>
          <cell r="P132" t="e">
            <v>#DIV/0!</v>
          </cell>
          <cell r="R132" t="e">
            <v>#DIV/0!</v>
          </cell>
          <cell r="S132" t="e">
            <v>#DIV/0!</v>
          </cell>
          <cell r="T132" t="e">
            <v>#DIV/0!</v>
          </cell>
          <cell r="U132" t="e">
            <v>#DIV/0!</v>
          </cell>
        </row>
        <row r="133">
          <cell r="A133">
            <v>42452</v>
          </cell>
          <cell r="B133" t="e">
            <v>#DIV/0!</v>
          </cell>
          <cell r="C133">
            <v>17075.746999999999</v>
          </cell>
          <cell r="D133" t="e">
            <v>#DIV/0!</v>
          </cell>
          <cell r="E133" t="e">
            <v>#DIV/0!</v>
          </cell>
          <cell r="F133" t="e">
            <v>#DIV/0!</v>
          </cell>
          <cell r="H133" t="e">
            <v>#DIV/0!</v>
          </cell>
          <cell r="I133" t="e">
            <v>#DIV/0!</v>
          </cell>
          <cell r="K133" t="e">
            <v>#DIV/0!</v>
          </cell>
          <cell r="L133" t="e">
            <v>#DIV/0!</v>
          </cell>
          <cell r="M133">
            <v>17075.746999999999</v>
          </cell>
          <cell r="N133" t="e">
            <v>#DIV/0!</v>
          </cell>
          <cell r="O133" t="e">
            <v>#DIV/0!</v>
          </cell>
          <cell r="P133" t="e">
            <v>#DIV/0!</v>
          </cell>
          <cell r="R133" t="e">
            <v>#DIV/0!</v>
          </cell>
          <cell r="S133" t="e">
            <v>#DIV/0!</v>
          </cell>
          <cell r="T133" t="e">
            <v>#DIV/0!</v>
          </cell>
          <cell r="U133" t="e">
            <v>#DIV/0!</v>
          </cell>
        </row>
        <row r="134">
          <cell r="A134">
            <v>42453</v>
          </cell>
          <cell r="B134" t="e">
            <v>#DIV/0!</v>
          </cell>
          <cell r="C134">
            <v>17075.746999999999</v>
          </cell>
          <cell r="D134" t="e">
            <v>#DIV/0!</v>
          </cell>
          <cell r="E134" t="e">
            <v>#DIV/0!</v>
          </cell>
          <cell r="F134" t="e">
            <v>#DIV/0!</v>
          </cell>
          <cell r="H134" t="e">
            <v>#DIV/0!</v>
          </cell>
          <cell r="I134" t="e">
            <v>#DIV/0!</v>
          </cell>
          <cell r="K134" t="e">
            <v>#DIV/0!</v>
          </cell>
          <cell r="L134" t="e">
            <v>#DIV/0!</v>
          </cell>
          <cell r="M134">
            <v>17075.746999999999</v>
          </cell>
          <cell r="N134" t="e">
            <v>#DIV/0!</v>
          </cell>
          <cell r="O134" t="e">
            <v>#DIV/0!</v>
          </cell>
          <cell r="P134" t="e">
            <v>#DIV/0!</v>
          </cell>
          <cell r="R134" t="e">
            <v>#DIV/0!</v>
          </cell>
          <cell r="S134" t="e">
            <v>#DIV/0!</v>
          </cell>
          <cell r="T134" t="e">
            <v>#DIV/0!</v>
          </cell>
          <cell r="U134" t="e">
            <v>#DIV/0!</v>
          </cell>
        </row>
        <row r="135">
          <cell r="A135">
            <v>42454</v>
          </cell>
          <cell r="B135" t="e">
            <v>#DIV/0!</v>
          </cell>
          <cell r="C135">
            <v>17075.746999999999</v>
          </cell>
          <cell r="D135" t="e">
            <v>#DIV/0!</v>
          </cell>
          <cell r="E135" t="e">
            <v>#DIV/0!</v>
          </cell>
          <cell r="F135" t="e">
            <v>#DIV/0!</v>
          </cell>
          <cell r="H135" t="e">
            <v>#DIV/0!</v>
          </cell>
          <cell r="I135" t="e">
            <v>#DIV/0!</v>
          </cell>
          <cell r="K135" t="e">
            <v>#DIV/0!</v>
          </cell>
          <cell r="L135" t="e">
            <v>#DIV/0!</v>
          </cell>
          <cell r="M135">
            <v>17075.746999999999</v>
          </cell>
          <cell r="N135" t="e">
            <v>#DIV/0!</v>
          </cell>
          <cell r="O135" t="e">
            <v>#DIV/0!</v>
          </cell>
          <cell r="P135" t="e">
            <v>#DIV/0!</v>
          </cell>
          <cell r="R135" t="e">
            <v>#DIV/0!</v>
          </cell>
          <cell r="S135" t="e">
            <v>#DIV/0!</v>
          </cell>
          <cell r="T135" t="e">
            <v>#DIV/0!</v>
          </cell>
          <cell r="U135" t="e">
            <v>#DIV/0!</v>
          </cell>
        </row>
        <row r="136">
          <cell r="A136">
            <v>42457</v>
          </cell>
          <cell r="B136" t="e">
            <v>#DIV/0!</v>
          </cell>
          <cell r="C136">
            <v>17075.746999999999</v>
          </cell>
          <cell r="D136" t="e">
            <v>#DIV/0!</v>
          </cell>
          <cell r="E136" t="e">
            <v>#DIV/0!</v>
          </cell>
          <cell r="F136" t="e">
            <v>#DIV/0!</v>
          </cell>
          <cell r="H136" t="e">
            <v>#DIV/0!</v>
          </cell>
          <cell r="I136" t="e">
            <v>#DIV/0!</v>
          </cell>
          <cell r="K136" t="e">
            <v>#DIV/0!</v>
          </cell>
          <cell r="L136" t="e">
            <v>#DIV/0!</v>
          </cell>
          <cell r="M136">
            <v>17075.746999999999</v>
          </cell>
          <cell r="N136" t="e">
            <v>#DIV/0!</v>
          </cell>
          <cell r="O136" t="e">
            <v>#DIV/0!</v>
          </cell>
          <cell r="P136" t="e">
            <v>#DIV/0!</v>
          </cell>
          <cell r="R136" t="e">
            <v>#DIV/0!</v>
          </cell>
          <cell r="S136" t="e">
            <v>#DIV/0!</v>
          </cell>
          <cell r="T136" t="e">
            <v>#DIV/0!</v>
          </cell>
          <cell r="U136" t="e">
            <v>#DIV/0!</v>
          </cell>
        </row>
        <row r="137">
          <cell r="A137">
            <v>42458</v>
          </cell>
          <cell r="B137" t="e">
            <v>#DIV/0!</v>
          </cell>
          <cell r="C137">
            <v>17075.746999999999</v>
          </cell>
          <cell r="D137" t="e">
            <v>#DIV/0!</v>
          </cell>
          <cell r="E137" t="e">
            <v>#DIV/0!</v>
          </cell>
          <cell r="F137" t="e">
            <v>#DIV/0!</v>
          </cell>
          <cell r="H137" t="e">
            <v>#DIV/0!</v>
          </cell>
          <cell r="I137" t="e">
            <v>#DIV/0!</v>
          </cell>
          <cell r="K137" t="e">
            <v>#DIV/0!</v>
          </cell>
          <cell r="L137" t="e">
            <v>#DIV/0!</v>
          </cell>
          <cell r="M137">
            <v>17075.746999999999</v>
          </cell>
          <cell r="N137" t="e">
            <v>#DIV/0!</v>
          </cell>
          <cell r="O137" t="e">
            <v>#DIV/0!</v>
          </cell>
          <cell r="P137" t="e">
            <v>#DIV/0!</v>
          </cell>
          <cell r="R137" t="e">
            <v>#DIV/0!</v>
          </cell>
          <cell r="S137" t="e">
            <v>#DIV/0!</v>
          </cell>
          <cell r="T137" t="e">
            <v>#DIV/0!</v>
          </cell>
          <cell r="U137" t="e">
            <v>#DIV/0!</v>
          </cell>
        </row>
        <row r="138">
          <cell r="A138">
            <v>42459</v>
          </cell>
          <cell r="B138" t="e">
            <v>#DIV/0!</v>
          </cell>
          <cell r="C138">
            <v>17075.746999999999</v>
          </cell>
          <cell r="D138" t="e">
            <v>#DIV/0!</v>
          </cell>
          <cell r="E138" t="e">
            <v>#DIV/0!</v>
          </cell>
          <cell r="F138" t="e">
            <v>#DIV/0!</v>
          </cell>
          <cell r="H138" t="e">
            <v>#DIV/0!</v>
          </cell>
          <cell r="I138" t="e">
            <v>#DIV/0!</v>
          </cell>
          <cell r="K138" t="e">
            <v>#DIV/0!</v>
          </cell>
          <cell r="L138" t="e">
            <v>#DIV/0!</v>
          </cell>
          <cell r="M138">
            <v>17075.746999999999</v>
          </cell>
          <cell r="N138" t="e">
            <v>#DIV/0!</v>
          </cell>
          <cell r="O138" t="e">
            <v>#DIV/0!</v>
          </cell>
          <cell r="P138" t="e">
            <v>#DIV/0!</v>
          </cell>
          <cell r="R138" t="e">
            <v>#DIV/0!</v>
          </cell>
          <cell r="S138" t="e">
            <v>#DIV/0!</v>
          </cell>
          <cell r="T138" t="e">
            <v>#DIV/0!</v>
          </cell>
          <cell r="U138" t="e">
            <v>#DIV/0!</v>
          </cell>
        </row>
        <row r="139">
          <cell r="A139">
            <v>42460</v>
          </cell>
          <cell r="B139" t="e">
            <v>#DIV/0!</v>
          </cell>
          <cell r="C139">
            <v>17075.746999999999</v>
          </cell>
          <cell r="D139" t="e">
            <v>#DIV/0!</v>
          </cell>
          <cell r="E139" t="e">
            <v>#DIV/0!</v>
          </cell>
          <cell r="F139" t="e">
            <v>#DIV/0!</v>
          </cell>
          <cell r="H139" t="e">
            <v>#DIV/0!</v>
          </cell>
          <cell r="I139" t="e">
            <v>#DIV/0!</v>
          </cell>
          <cell r="K139" t="e">
            <v>#DIV/0!</v>
          </cell>
          <cell r="L139" t="e">
            <v>#DIV/0!</v>
          </cell>
          <cell r="M139">
            <v>17075.746999999999</v>
          </cell>
          <cell r="N139" t="e">
            <v>#DIV/0!</v>
          </cell>
          <cell r="O139" t="e">
            <v>#DIV/0!</v>
          </cell>
          <cell r="P139" t="e">
            <v>#DIV/0!</v>
          </cell>
          <cell r="R139" t="e">
            <v>#DIV/0!</v>
          </cell>
          <cell r="S139" t="e">
            <v>#DIV/0!</v>
          </cell>
          <cell r="T139" t="e">
            <v>#DIV/0!</v>
          </cell>
          <cell r="U139" t="e">
            <v>#DIV/0!</v>
          </cell>
        </row>
        <row r="140">
          <cell r="A140">
            <v>42461</v>
          </cell>
          <cell r="B140" t="e">
            <v>#DIV/0!</v>
          </cell>
          <cell r="C140">
            <v>17075.746999999999</v>
          </cell>
          <cell r="D140" t="e">
            <v>#DIV/0!</v>
          </cell>
          <cell r="E140" t="e">
            <v>#DIV/0!</v>
          </cell>
          <cell r="F140" t="e">
            <v>#DIV/0!</v>
          </cell>
          <cell r="H140" t="e">
            <v>#DIV/0!</v>
          </cell>
          <cell r="I140" t="e">
            <v>#DIV/0!</v>
          </cell>
          <cell r="K140" t="e">
            <v>#DIV/0!</v>
          </cell>
          <cell r="L140" t="e">
            <v>#DIV/0!</v>
          </cell>
          <cell r="M140">
            <v>17075.746999999999</v>
          </cell>
          <cell r="N140" t="e">
            <v>#DIV/0!</v>
          </cell>
          <cell r="O140" t="e">
            <v>#DIV/0!</v>
          </cell>
          <cell r="P140" t="e">
            <v>#DIV/0!</v>
          </cell>
          <cell r="R140" t="e">
            <v>#DIV/0!</v>
          </cell>
          <cell r="S140" t="e">
            <v>#DIV/0!</v>
          </cell>
          <cell r="T140" t="e">
            <v>#DIV/0!</v>
          </cell>
          <cell r="U140" t="e">
            <v>#DIV/0!</v>
          </cell>
        </row>
        <row r="141">
          <cell r="A141">
            <v>42464</v>
          </cell>
          <cell r="B141" t="e">
            <v>#DIV/0!</v>
          </cell>
          <cell r="C141">
            <v>17075.746999999999</v>
          </cell>
          <cell r="D141" t="e">
            <v>#DIV/0!</v>
          </cell>
          <cell r="E141" t="e">
            <v>#DIV/0!</v>
          </cell>
          <cell r="F141" t="e">
            <v>#DIV/0!</v>
          </cell>
          <cell r="H141" t="e">
            <v>#DIV/0!</v>
          </cell>
          <cell r="I141" t="e">
            <v>#DIV/0!</v>
          </cell>
          <cell r="K141" t="e">
            <v>#DIV/0!</v>
          </cell>
          <cell r="L141" t="e">
            <v>#DIV/0!</v>
          </cell>
          <cell r="M141">
            <v>17075.746999999999</v>
          </cell>
          <cell r="N141" t="e">
            <v>#DIV/0!</v>
          </cell>
          <cell r="O141" t="e">
            <v>#DIV/0!</v>
          </cell>
          <cell r="P141" t="e">
            <v>#DIV/0!</v>
          </cell>
          <cell r="R141" t="e">
            <v>#DIV/0!</v>
          </cell>
          <cell r="S141" t="e">
            <v>#DIV/0!</v>
          </cell>
          <cell r="T141" t="e">
            <v>#DIV/0!</v>
          </cell>
          <cell r="U141" t="e">
            <v>#DIV/0!</v>
          </cell>
        </row>
        <row r="142">
          <cell r="A142">
            <v>42465</v>
          </cell>
          <cell r="B142" t="e">
            <v>#DIV/0!</v>
          </cell>
          <cell r="C142">
            <v>17075.746999999999</v>
          </cell>
          <cell r="D142" t="e">
            <v>#DIV/0!</v>
          </cell>
          <cell r="E142" t="e">
            <v>#DIV/0!</v>
          </cell>
          <cell r="F142" t="e">
            <v>#DIV/0!</v>
          </cell>
          <cell r="H142" t="e">
            <v>#DIV/0!</v>
          </cell>
          <cell r="I142" t="e">
            <v>#DIV/0!</v>
          </cell>
          <cell r="K142" t="e">
            <v>#DIV/0!</v>
          </cell>
          <cell r="L142" t="e">
            <v>#DIV/0!</v>
          </cell>
          <cell r="M142">
            <v>17075.746999999999</v>
          </cell>
          <cell r="N142" t="e">
            <v>#DIV/0!</v>
          </cell>
          <cell r="O142" t="e">
            <v>#DIV/0!</v>
          </cell>
          <cell r="P142" t="e">
            <v>#DIV/0!</v>
          </cell>
          <cell r="R142" t="e">
            <v>#DIV/0!</v>
          </cell>
          <cell r="S142" t="e">
            <v>#DIV/0!</v>
          </cell>
          <cell r="T142" t="e">
            <v>#DIV/0!</v>
          </cell>
          <cell r="U142" t="e">
            <v>#DIV/0!</v>
          </cell>
        </row>
        <row r="143">
          <cell r="A143">
            <v>42466</v>
          </cell>
          <cell r="B143" t="e">
            <v>#DIV/0!</v>
          </cell>
          <cell r="C143">
            <v>17075.746999999999</v>
          </cell>
          <cell r="D143" t="e">
            <v>#DIV/0!</v>
          </cell>
          <cell r="E143" t="e">
            <v>#DIV/0!</v>
          </cell>
          <cell r="F143" t="e">
            <v>#DIV/0!</v>
          </cell>
          <cell r="H143" t="e">
            <v>#DIV/0!</v>
          </cell>
          <cell r="I143" t="e">
            <v>#DIV/0!</v>
          </cell>
          <cell r="K143" t="e">
            <v>#DIV/0!</v>
          </cell>
          <cell r="L143" t="e">
            <v>#DIV/0!</v>
          </cell>
          <cell r="M143">
            <v>17075.746999999999</v>
          </cell>
          <cell r="N143" t="e">
            <v>#DIV/0!</v>
          </cell>
          <cell r="O143" t="e">
            <v>#DIV/0!</v>
          </cell>
          <cell r="P143" t="e">
            <v>#DIV/0!</v>
          </cell>
          <cell r="R143" t="e">
            <v>#DIV/0!</v>
          </cell>
          <cell r="S143" t="e">
            <v>#DIV/0!</v>
          </cell>
          <cell r="T143" t="e">
            <v>#DIV/0!</v>
          </cell>
          <cell r="U143" t="e">
            <v>#DIV/0!</v>
          </cell>
        </row>
        <row r="144">
          <cell r="A144">
            <v>42467</v>
          </cell>
          <cell r="B144" t="e">
            <v>#DIV/0!</v>
          </cell>
          <cell r="C144">
            <v>17075.746999999999</v>
          </cell>
          <cell r="D144" t="e">
            <v>#DIV/0!</v>
          </cell>
          <cell r="E144" t="e">
            <v>#DIV/0!</v>
          </cell>
          <cell r="F144" t="e">
            <v>#DIV/0!</v>
          </cell>
          <cell r="H144" t="e">
            <v>#DIV/0!</v>
          </cell>
          <cell r="I144" t="e">
            <v>#DIV/0!</v>
          </cell>
          <cell r="K144" t="e">
            <v>#DIV/0!</v>
          </cell>
          <cell r="L144" t="e">
            <v>#DIV/0!</v>
          </cell>
          <cell r="M144">
            <v>17075.746999999999</v>
          </cell>
          <cell r="N144" t="e">
            <v>#DIV/0!</v>
          </cell>
          <cell r="O144" t="e">
            <v>#DIV/0!</v>
          </cell>
          <cell r="P144" t="e">
            <v>#DIV/0!</v>
          </cell>
          <cell r="R144" t="e">
            <v>#DIV/0!</v>
          </cell>
          <cell r="S144" t="e">
            <v>#DIV/0!</v>
          </cell>
          <cell r="T144" t="e">
            <v>#DIV/0!</v>
          </cell>
          <cell r="U144" t="e">
            <v>#DIV/0!</v>
          </cell>
        </row>
        <row r="145">
          <cell r="A145">
            <v>42468</v>
          </cell>
          <cell r="B145" t="e">
            <v>#DIV/0!</v>
          </cell>
          <cell r="C145">
            <v>17075.746999999999</v>
          </cell>
          <cell r="D145" t="e">
            <v>#DIV/0!</v>
          </cell>
          <cell r="E145" t="e">
            <v>#DIV/0!</v>
          </cell>
          <cell r="F145" t="e">
            <v>#DIV/0!</v>
          </cell>
          <cell r="H145" t="e">
            <v>#DIV/0!</v>
          </cell>
          <cell r="I145" t="e">
            <v>#DIV/0!</v>
          </cell>
          <cell r="K145" t="e">
            <v>#DIV/0!</v>
          </cell>
          <cell r="L145" t="e">
            <v>#DIV/0!</v>
          </cell>
          <cell r="M145">
            <v>17075.746999999999</v>
          </cell>
          <cell r="N145" t="e">
            <v>#DIV/0!</v>
          </cell>
          <cell r="O145" t="e">
            <v>#DIV/0!</v>
          </cell>
          <cell r="P145" t="e">
            <v>#DIV/0!</v>
          </cell>
          <cell r="R145" t="e">
            <v>#DIV/0!</v>
          </cell>
          <cell r="S145" t="e">
            <v>#DIV/0!</v>
          </cell>
          <cell r="T145" t="e">
            <v>#DIV/0!</v>
          </cell>
          <cell r="U145" t="e">
            <v>#DIV/0!</v>
          </cell>
        </row>
        <row r="146">
          <cell r="A146">
            <v>42471</v>
          </cell>
          <cell r="B146" t="e">
            <v>#DIV/0!</v>
          </cell>
          <cell r="C146">
            <v>17075.746999999999</v>
          </cell>
          <cell r="D146" t="e">
            <v>#DIV/0!</v>
          </cell>
          <cell r="E146" t="e">
            <v>#DIV/0!</v>
          </cell>
          <cell r="F146" t="e">
            <v>#DIV/0!</v>
          </cell>
          <cell r="H146" t="e">
            <v>#DIV/0!</v>
          </cell>
          <cell r="I146" t="e">
            <v>#DIV/0!</v>
          </cell>
          <cell r="K146" t="e">
            <v>#DIV/0!</v>
          </cell>
          <cell r="L146" t="e">
            <v>#DIV/0!</v>
          </cell>
          <cell r="M146">
            <v>17075.746999999999</v>
          </cell>
          <cell r="N146" t="e">
            <v>#DIV/0!</v>
          </cell>
          <cell r="O146" t="e">
            <v>#DIV/0!</v>
          </cell>
          <cell r="P146" t="e">
            <v>#DIV/0!</v>
          </cell>
          <cell r="R146" t="e">
            <v>#DIV/0!</v>
          </cell>
          <cell r="S146" t="e">
            <v>#DIV/0!</v>
          </cell>
          <cell r="T146" t="e">
            <v>#DIV/0!</v>
          </cell>
          <cell r="U146" t="e">
            <v>#DIV/0!</v>
          </cell>
        </row>
        <row r="147">
          <cell r="A147">
            <v>42472</v>
          </cell>
          <cell r="B147" t="e">
            <v>#DIV/0!</v>
          </cell>
          <cell r="C147">
            <v>17075.746999999999</v>
          </cell>
          <cell r="D147" t="e">
            <v>#DIV/0!</v>
          </cell>
          <cell r="E147" t="e">
            <v>#DIV/0!</v>
          </cell>
          <cell r="F147" t="e">
            <v>#DIV/0!</v>
          </cell>
          <cell r="H147" t="e">
            <v>#DIV/0!</v>
          </cell>
          <cell r="I147" t="e">
            <v>#DIV/0!</v>
          </cell>
          <cell r="K147" t="e">
            <v>#DIV/0!</v>
          </cell>
          <cell r="L147" t="e">
            <v>#DIV/0!</v>
          </cell>
          <cell r="M147">
            <v>17075.746999999999</v>
          </cell>
          <cell r="N147" t="e">
            <v>#DIV/0!</v>
          </cell>
          <cell r="O147" t="e">
            <v>#DIV/0!</v>
          </cell>
          <cell r="P147" t="e">
            <v>#DIV/0!</v>
          </cell>
          <cell r="R147" t="e">
            <v>#DIV/0!</v>
          </cell>
          <cell r="S147" t="e">
            <v>#DIV/0!</v>
          </cell>
          <cell r="T147" t="e">
            <v>#DIV/0!</v>
          </cell>
          <cell r="U147" t="e">
            <v>#DIV/0!</v>
          </cell>
        </row>
        <row r="148">
          <cell r="A148">
            <v>42473</v>
          </cell>
          <cell r="B148" t="e">
            <v>#DIV/0!</v>
          </cell>
          <cell r="C148">
            <v>17075.746999999999</v>
          </cell>
          <cell r="D148" t="e">
            <v>#DIV/0!</v>
          </cell>
          <cell r="E148" t="e">
            <v>#DIV/0!</v>
          </cell>
          <cell r="F148" t="e">
            <v>#DIV/0!</v>
          </cell>
          <cell r="H148" t="e">
            <v>#DIV/0!</v>
          </cell>
          <cell r="I148" t="e">
            <v>#DIV/0!</v>
          </cell>
          <cell r="K148" t="e">
            <v>#DIV/0!</v>
          </cell>
          <cell r="L148" t="e">
            <v>#DIV/0!</v>
          </cell>
          <cell r="M148">
            <v>17075.746999999999</v>
          </cell>
          <cell r="N148" t="e">
            <v>#DIV/0!</v>
          </cell>
          <cell r="O148" t="e">
            <v>#DIV/0!</v>
          </cell>
          <cell r="P148" t="e">
            <v>#DIV/0!</v>
          </cell>
          <cell r="R148" t="e">
            <v>#DIV/0!</v>
          </cell>
          <cell r="S148" t="e">
            <v>#DIV/0!</v>
          </cell>
          <cell r="T148" t="e">
            <v>#DIV/0!</v>
          </cell>
          <cell r="U148" t="e">
            <v>#DIV/0!</v>
          </cell>
        </row>
        <row r="149">
          <cell r="A149">
            <v>42474</v>
          </cell>
          <cell r="B149" t="e">
            <v>#DIV/0!</v>
          </cell>
          <cell r="C149">
            <v>17075.746999999999</v>
          </cell>
          <cell r="D149" t="e">
            <v>#DIV/0!</v>
          </cell>
          <cell r="E149" t="e">
            <v>#DIV/0!</v>
          </cell>
          <cell r="F149" t="e">
            <v>#DIV/0!</v>
          </cell>
          <cell r="H149" t="e">
            <v>#DIV/0!</v>
          </cell>
          <cell r="I149" t="e">
            <v>#DIV/0!</v>
          </cell>
          <cell r="K149" t="e">
            <v>#DIV/0!</v>
          </cell>
          <cell r="L149" t="e">
            <v>#DIV/0!</v>
          </cell>
          <cell r="M149">
            <v>17075.746999999999</v>
          </cell>
          <cell r="N149" t="e">
            <v>#DIV/0!</v>
          </cell>
          <cell r="O149" t="e">
            <v>#DIV/0!</v>
          </cell>
          <cell r="P149" t="e">
            <v>#DIV/0!</v>
          </cell>
          <cell r="R149" t="e">
            <v>#DIV/0!</v>
          </cell>
          <cell r="S149" t="e">
            <v>#DIV/0!</v>
          </cell>
          <cell r="T149" t="e">
            <v>#DIV/0!</v>
          </cell>
          <cell r="U149" t="e">
            <v>#DIV/0!</v>
          </cell>
        </row>
        <row r="150">
          <cell r="A150">
            <v>42475</v>
          </cell>
          <cell r="B150" t="e">
            <v>#DIV/0!</v>
          </cell>
          <cell r="C150">
            <v>17075.746999999999</v>
          </cell>
          <cell r="D150" t="e">
            <v>#DIV/0!</v>
          </cell>
          <cell r="E150" t="e">
            <v>#DIV/0!</v>
          </cell>
          <cell r="F150" t="e">
            <v>#DIV/0!</v>
          </cell>
          <cell r="H150" t="e">
            <v>#DIV/0!</v>
          </cell>
          <cell r="I150" t="e">
            <v>#DIV/0!</v>
          </cell>
          <cell r="K150" t="e">
            <v>#DIV/0!</v>
          </cell>
          <cell r="L150" t="e">
            <v>#DIV/0!</v>
          </cell>
          <cell r="M150">
            <v>17075.746999999999</v>
          </cell>
          <cell r="N150" t="e">
            <v>#DIV/0!</v>
          </cell>
          <cell r="O150" t="e">
            <v>#DIV/0!</v>
          </cell>
          <cell r="P150" t="e">
            <v>#DIV/0!</v>
          </cell>
          <cell r="R150" t="e">
            <v>#DIV/0!</v>
          </cell>
          <cell r="S150" t="e">
            <v>#DIV/0!</v>
          </cell>
          <cell r="T150" t="e">
            <v>#DIV/0!</v>
          </cell>
          <cell r="U150" t="e">
            <v>#DIV/0!</v>
          </cell>
        </row>
        <row r="151">
          <cell r="A151">
            <v>42478</v>
          </cell>
          <cell r="B151" t="e">
            <v>#DIV/0!</v>
          </cell>
          <cell r="C151">
            <v>17075.746999999999</v>
          </cell>
          <cell r="D151" t="e">
            <v>#DIV/0!</v>
          </cell>
          <cell r="E151" t="e">
            <v>#DIV/0!</v>
          </cell>
          <cell r="F151" t="e">
            <v>#DIV/0!</v>
          </cell>
          <cell r="H151" t="e">
            <v>#DIV/0!</v>
          </cell>
          <cell r="I151" t="e">
            <v>#DIV/0!</v>
          </cell>
          <cell r="K151" t="e">
            <v>#DIV/0!</v>
          </cell>
          <cell r="L151" t="e">
            <v>#DIV/0!</v>
          </cell>
          <cell r="M151">
            <v>17075.746999999999</v>
          </cell>
          <cell r="N151" t="e">
            <v>#DIV/0!</v>
          </cell>
          <cell r="O151" t="e">
            <v>#DIV/0!</v>
          </cell>
          <cell r="P151" t="e">
            <v>#DIV/0!</v>
          </cell>
          <cell r="R151" t="e">
            <v>#DIV/0!</v>
          </cell>
          <cell r="S151" t="e">
            <v>#DIV/0!</v>
          </cell>
          <cell r="T151" t="e">
            <v>#DIV/0!</v>
          </cell>
          <cell r="U151" t="e">
            <v>#DIV/0!</v>
          </cell>
        </row>
        <row r="152">
          <cell r="A152">
            <v>42479</v>
          </cell>
          <cell r="B152" t="e">
            <v>#DIV/0!</v>
          </cell>
          <cell r="C152">
            <v>17075.746999999999</v>
          </cell>
          <cell r="D152" t="e">
            <v>#DIV/0!</v>
          </cell>
          <cell r="E152" t="e">
            <v>#DIV/0!</v>
          </cell>
          <cell r="F152" t="e">
            <v>#DIV/0!</v>
          </cell>
          <cell r="H152" t="e">
            <v>#DIV/0!</v>
          </cell>
          <cell r="I152" t="e">
            <v>#DIV/0!</v>
          </cell>
          <cell r="K152" t="e">
            <v>#DIV/0!</v>
          </cell>
          <cell r="L152" t="e">
            <v>#DIV/0!</v>
          </cell>
          <cell r="M152">
            <v>17075.746999999999</v>
          </cell>
          <cell r="N152" t="e">
            <v>#DIV/0!</v>
          </cell>
          <cell r="O152" t="e">
            <v>#DIV/0!</v>
          </cell>
          <cell r="P152" t="e">
            <v>#DIV/0!</v>
          </cell>
          <cell r="R152" t="e">
            <v>#DIV/0!</v>
          </cell>
          <cell r="S152" t="e">
            <v>#DIV/0!</v>
          </cell>
          <cell r="T152" t="e">
            <v>#DIV/0!</v>
          </cell>
          <cell r="U152" t="e">
            <v>#DIV/0!</v>
          </cell>
        </row>
        <row r="153">
          <cell r="A153">
            <v>42480</v>
          </cell>
          <cell r="B153" t="e">
            <v>#DIV/0!</v>
          </cell>
          <cell r="C153">
            <v>17075.746999999999</v>
          </cell>
          <cell r="D153" t="e">
            <v>#DIV/0!</v>
          </cell>
          <cell r="E153" t="e">
            <v>#DIV/0!</v>
          </cell>
          <cell r="F153" t="e">
            <v>#DIV/0!</v>
          </cell>
          <cell r="H153" t="e">
            <v>#DIV/0!</v>
          </cell>
          <cell r="I153" t="e">
            <v>#DIV/0!</v>
          </cell>
          <cell r="K153" t="e">
            <v>#DIV/0!</v>
          </cell>
          <cell r="L153" t="e">
            <v>#DIV/0!</v>
          </cell>
          <cell r="M153">
            <v>17075.746999999999</v>
          </cell>
          <cell r="N153" t="e">
            <v>#DIV/0!</v>
          </cell>
          <cell r="O153" t="e">
            <v>#DIV/0!</v>
          </cell>
          <cell r="P153" t="e">
            <v>#DIV/0!</v>
          </cell>
          <cell r="R153" t="e">
            <v>#DIV/0!</v>
          </cell>
          <cell r="S153" t="e">
            <v>#DIV/0!</v>
          </cell>
          <cell r="T153" t="e">
            <v>#DIV/0!</v>
          </cell>
          <cell r="U153" t="e">
            <v>#DIV/0!</v>
          </cell>
        </row>
        <row r="154">
          <cell r="A154">
            <v>42481</v>
          </cell>
          <cell r="B154" t="e">
            <v>#DIV/0!</v>
          </cell>
          <cell r="C154">
            <v>17075.746999999999</v>
          </cell>
          <cell r="D154" t="e">
            <v>#DIV/0!</v>
          </cell>
          <cell r="E154" t="e">
            <v>#DIV/0!</v>
          </cell>
          <cell r="F154" t="e">
            <v>#DIV/0!</v>
          </cell>
          <cell r="H154" t="e">
            <v>#DIV/0!</v>
          </cell>
          <cell r="I154" t="e">
            <v>#DIV/0!</v>
          </cell>
          <cell r="K154" t="e">
            <v>#DIV/0!</v>
          </cell>
          <cell r="L154" t="e">
            <v>#DIV/0!</v>
          </cell>
          <cell r="M154">
            <v>17075.746999999999</v>
          </cell>
          <cell r="N154" t="e">
            <v>#DIV/0!</v>
          </cell>
          <cell r="O154" t="e">
            <v>#DIV/0!</v>
          </cell>
          <cell r="P154" t="e">
            <v>#DIV/0!</v>
          </cell>
          <cell r="R154" t="e">
            <v>#DIV/0!</v>
          </cell>
          <cell r="S154" t="e">
            <v>#DIV/0!</v>
          </cell>
          <cell r="T154" t="e">
            <v>#DIV/0!</v>
          </cell>
          <cell r="U154" t="e">
            <v>#DIV/0!</v>
          </cell>
        </row>
        <row r="155">
          <cell r="A155">
            <v>42482</v>
          </cell>
          <cell r="B155" t="e">
            <v>#DIV/0!</v>
          </cell>
          <cell r="C155">
            <v>17075.746999999999</v>
          </cell>
          <cell r="D155" t="e">
            <v>#DIV/0!</v>
          </cell>
          <cell r="E155" t="e">
            <v>#DIV/0!</v>
          </cell>
          <cell r="F155" t="e">
            <v>#DIV/0!</v>
          </cell>
          <cell r="H155" t="e">
            <v>#DIV/0!</v>
          </cell>
          <cell r="I155" t="e">
            <v>#DIV/0!</v>
          </cell>
          <cell r="K155" t="e">
            <v>#DIV/0!</v>
          </cell>
          <cell r="L155" t="e">
            <v>#DIV/0!</v>
          </cell>
          <cell r="M155">
            <v>17075.746999999999</v>
          </cell>
          <cell r="N155" t="e">
            <v>#DIV/0!</v>
          </cell>
          <cell r="O155" t="e">
            <v>#DIV/0!</v>
          </cell>
          <cell r="P155" t="e">
            <v>#DIV/0!</v>
          </cell>
          <cell r="R155" t="e">
            <v>#DIV/0!</v>
          </cell>
          <cell r="S155" t="e">
            <v>#DIV/0!</v>
          </cell>
          <cell r="T155" t="e">
            <v>#DIV/0!</v>
          </cell>
          <cell r="U155" t="e">
            <v>#DIV/0!</v>
          </cell>
        </row>
        <row r="156">
          <cell r="A156">
            <v>42485</v>
          </cell>
          <cell r="B156" t="e">
            <v>#DIV/0!</v>
          </cell>
          <cell r="C156">
            <v>17075.746999999999</v>
          </cell>
          <cell r="D156" t="e">
            <v>#DIV/0!</v>
          </cell>
          <cell r="E156" t="e">
            <v>#DIV/0!</v>
          </cell>
          <cell r="F156" t="e">
            <v>#DIV/0!</v>
          </cell>
          <cell r="H156" t="e">
            <v>#DIV/0!</v>
          </cell>
          <cell r="I156" t="e">
            <v>#DIV/0!</v>
          </cell>
          <cell r="K156" t="e">
            <v>#DIV/0!</v>
          </cell>
          <cell r="L156" t="e">
            <v>#DIV/0!</v>
          </cell>
          <cell r="M156">
            <v>17075.746999999999</v>
          </cell>
          <cell r="N156" t="e">
            <v>#DIV/0!</v>
          </cell>
          <cell r="O156" t="e">
            <v>#DIV/0!</v>
          </cell>
          <cell r="P156" t="e">
            <v>#DIV/0!</v>
          </cell>
          <cell r="R156" t="e">
            <v>#DIV/0!</v>
          </cell>
          <cell r="S156" t="e">
            <v>#DIV/0!</v>
          </cell>
          <cell r="T156" t="e">
            <v>#DIV/0!</v>
          </cell>
          <cell r="U156" t="e">
            <v>#DIV/0!</v>
          </cell>
        </row>
        <row r="157">
          <cell r="A157">
            <v>42486</v>
          </cell>
          <cell r="B157" t="e">
            <v>#DIV/0!</v>
          </cell>
          <cell r="C157">
            <v>17075.746999999999</v>
          </cell>
          <cell r="D157" t="e">
            <v>#DIV/0!</v>
          </cell>
          <cell r="E157" t="e">
            <v>#DIV/0!</v>
          </cell>
          <cell r="F157" t="e">
            <v>#DIV/0!</v>
          </cell>
          <cell r="H157" t="e">
            <v>#DIV/0!</v>
          </cell>
          <cell r="I157" t="e">
            <v>#DIV/0!</v>
          </cell>
          <cell r="K157" t="e">
            <v>#DIV/0!</v>
          </cell>
          <cell r="L157" t="e">
            <v>#DIV/0!</v>
          </cell>
          <cell r="M157">
            <v>17075.746999999999</v>
          </cell>
          <cell r="N157" t="e">
            <v>#DIV/0!</v>
          </cell>
          <cell r="O157" t="e">
            <v>#DIV/0!</v>
          </cell>
          <cell r="P157" t="e">
            <v>#DIV/0!</v>
          </cell>
          <cell r="R157" t="e">
            <v>#DIV/0!</v>
          </cell>
          <cell r="S157" t="e">
            <v>#DIV/0!</v>
          </cell>
          <cell r="T157" t="e">
            <v>#DIV/0!</v>
          </cell>
          <cell r="U157" t="e">
            <v>#DIV/0!</v>
          </cell>
        </row>
        <row r="158">
          <cell r="A158">
            <v>42487</v>
          </cell>
          <cell r="B158" t="e">
            <v>#DIV/0!</v>
          </cell>
          <cell r="C158">
            <v>17075.746999999999</v>
          </cell>
          <cell r="D158" t="e">
            <v>#DIV/0!</v>
          </cell>
          <cell r="E158" t="e">
            <v>#DIV/0!</v>
          </cell>
          <cell r="F158" t="e">
            <v>#DIV/0!</v>
          </cell>
          <cell r="H158" t="e">
            <v>#DIV/0!</v>
          </cell>
          <cell r="I158" t="e">
            <v>#DIV/0!</v>
          </cell>
          <cell r="K158" t="e">
            <v>#DIV/0!</v>
          </cell>
          <cell r="L158" t="e">
            <v>#DIV/0!</v>
          </cell>
          <cell r="M158">
            <v>17075.746999999999</v>
          </cell>
          <cell r="N158" t="e">
            <v>#DIV/0!</v>
          </cell>
          <cell r="O158" t="e">
            <v>#DIV/0!</v>
          </cell>
          <cell r="P158" t="e">
            <v>#DIV/0!</v>
          </cell>
          <cell r="R158" t="e">
            <v>#DIV/0!</v>
          </cell>
          <cell r="S158" t="e">
            <v>#DIV/0!</v>
          </cell>
          <cell r="T158" t="e">
            <v>#DIV/0!</v>
          </cell>
          <cell r="U158" t="e">
            <v>#DIV/0!</v>
          </cell>
        </row>
        <row r="159">
          <cell r="A159">
            <v>42488</v>
          </cell>
          <cell r="B159" t="e">
            <v>#DIV/0!</v>
          </cell>
          <cell r="C159">
            <v>17075.746999999999</v>
          </cell>
          <cell r="D159" t="e">
            <v>#DIV/0!</v>
          </cell>
          <cell r="E159" t="e">
            <v>#DIV/0!</v>
          </cell>
          <cell r="F159" t="e">
            <v>#DIV/0!</v>
          </cell>
          <cell r="H159" t="e">
            <v>#DIV/0!</v>
          </cell>
          <cell r="I159" t="e">
            <v>#DIV/0!</v>
          </cell>
          <cell r="K159" t="e">
            <v>#DIV/0!</v>
          </cell>
          <cell r="L159" t="e">
            <v>#DIV/0!</v>
          </cell>
          <cell r="M159">
            <v>17075.746999999999</v>
          </cell>
          <cell r="N159" t="e">
            <v>#DIV/0!</v>
          </cell>
          <cell r="O159" t="e">
            <v>#DIV/0!</v>
          </cell>
          <cell r="P159" t="e">
            <v>#DIV/0!</v>
          </cell>
          <cell r="R159" t="e">
            <v>#DIV/0!</v>
          </cell>
          <cell r="S159" t="e">
            <v>#DIV/0!</v>
          </cell>
          <cell r="T159" t="e">
            <v>#DIV/0!</v>
          </cell>
          <cell r="U159" t="e">
            <v>#DIV/0!</v>
          </cell>
        </row>
        <row r="160">
          <cell r="A160">
            <v>42489</v>
          </cell>
          <cell r="B160" t="e">
            <v>#DIV/0!</v>
          </cell>
          <cell r="C160">
            <v>17075.746999999999</v>
          </cell>
          <cell r="D160" t="e">
            <v>#DIV/0!</v>
          </cell>
          <cell r="E160" t="e">
            <v>#DIV/0!</v>
          </cell>
          <cell r="F160" t="e">
            <v>#DIV/0!</v>
          </cell>
          <cell r="H160" t="e">
            <v>#DIV/0!</v>
          </cell>
          <cell r="I160" t="e">
            <v>#DIV/0!</v>
          </cell>
          <cell r="K160" t="e">
            <v>#DIV/0!</v>
          </cell>
          <cell r="L160" t="e">
            <v>#DIV/0!</v>
          </cell>
          <cell r="M160">
            <v>17075.746999999999</v>
          </cell>
          <cell r="N160" t="e">
            <v>#DIV/0!</v>
          </cell>
          <cell r="O160" t="e">
            <v>#DIV/0!</v>
          </cell>
          <cell r="P160" t="e">
            <v>#DIV/0!</v>
          </cell>
          <cell r="R160" t="e">
            <v>#DIV/0!</v>
          </cell>
          <cell r="S160" t="e">
            <v>#DIV/0!</v>
          </cell>
          <cell r="T160" t="e">
            <v>#DIV/0!</v>
          </cell>
          <cell r="U160" t="e">
            <v>#DIV/0!</v>
          </cell>
        </row>
        <row r="161">
          <cell r="A161">
            <v>42492</v>
          </cell>
          <cell r="B161" t="e">
            <v>#DIV/0!</v>
          </cell>
          <cell r="C161">
            <v>17075.746999999999</v>
          </cell>
          <cell r="D161" t="e">
            <v>#DIV/0!</v>
          </cell>
          <cell r="E161" t="e">
            <v>#DIV/0!</v>
          </cell>
          <cell r="F161" t="e">
            <v>#DIV/0!</v>
          </cell>
          <cell r="H161" t="e">
            <v>#DIV/0!</v>
          </cell>
          <cell r="I161" t="e">
            <v>#DIV/0!</v>
          </cell>
          <cell r="K161" t="e">
            <v>#DIV/0!</v>
          </cell>
          <cell r="L161" t="e">
            <v>#DIV/0!</v>
          </cell>
          <cell r="M161">
            <v>17075.746999999999</v>
          </cell>
          <cell r="N161" t="e">
            <v>#DIV/0!</v>
          </cell>
          <cell r="O161" t="e">
            <v>#DIV/0!</v>
          </cell>
          <cell r="P161" t="e">
            <v>#DIV/0!</v>
          </cell>
          <cell r="R161" t="e">
            <v>#DIV/0!</v>
          </cell>
          <cell r="S161" t="e">
            <v>#DIV/0!</v>
          </cell>
          <cell r="T161" t="e">
            <v>#DIV/0!</v>
          </cell>
          <cell r="U161" t="e">
            <v>#DIV/0!</v>
          </cell>
        </row>
        <row r="162">
          <cell r="A162">
            <v>42493</v>
          </cell>
          <cell r="B162" t="e">
            <v>#DIV/0!</v>
          </cell>
          <cell r="C162">
            <v>17075.746999999999</v>
          </cell>
          <cell r="D162" t="e">
            <v>#DIV/0!</v>
          </cell>
          <cell r="E162" t="e">
            <v>#DIV/0!</v>
          </cell>
          <cell r="F162" t="e">
            <v>#DIV/0!</v>
          </cell>
          <cell r="H162" t="e">
            <v>#DIV/0!</v>
          </cell>
          <cell r="I162" t="e">
            <v>#DIV/0!</v>
          </cell>
          <cell r="K162" t="e">
            <v>#DIV/0!</v>
          </cell>
          <cell r="L162" t="e">
            <v>#DIV/0!</v>
          </cell>
          <cell r="M162">
            <v>17075.746999999999</v>
          </cell>
          <cell r="N162" t="e">
            <v>#DIV/0!</v>
          </cell>
          <cell r="O162" t="e">
            <v>#DIV/0!</v>
          </cell>
          <cell r="P162" t="e">
            <v>#DIV/0!</v>
          </cell>
          <cell r="R162" t="e">
            <v>#DIV/0!</v>
          </cell>
          <cell r="S162" t="e">
            <v>#DIV/0!</v>
          </cell>
          <cell r="T162" t="e">
            <v>#DIV/0!</v>
          </cell>
          <cell r="U162" t="e">
            <v>#DIV/0!</v>
          </cell>
        </row>
        <row r="163">
          <cell r="A163">
            <v>42494</v>
          </cell>
          <cell r="B163" t="e">
            <v>#DIV/0!</v>
          </cell>
          <cell r="C163">
            <v>17075.746999999999</v>
          </cell>
          <cell r="D163" t="e">
            <v>#DIV/0!</v>
          </cell>
          <cell r="E163" t="e">
            <v>#DIV/0!</v>
          </cell>
          <cell r="F163" t="e">
            <v>#DIV/0!</v>
          </cell>
          <cell r="H163" t="e">
            <v>#DIV/0!</v>
          </cell>
          <cell r="I163" t="e">
            <v>#DIV/0!</v>
          </cell>
          <cell r="K163" t="e">
            <v>#DIV/0!</v>
          </cell>
          <cell r="L163" t="e">
            <v>#DIV/0!</v>
          </cell>
          <cell r="M163">
            <v>17075.746999999999</v>
          </cell>
          <cell r="N163" t="e">
            <v>#DIV/0!</v>
          </cell>
          <cell r="O163" t="e">
            <v>#DIV/0!</v>
          </cell>
          <cell r="P163" t="e">
            <v>#DIV/0!</v>
          </cell>
          <cell r="R163" t="e">
            <v>#DIV/0!</v>
          </cell>
          <cell r="S163" t="e">
            <v>#DIV/0!</v>
          </cell>
          <cell r="T163" t="e">
            <v>#DIV/0!</v>
          </cell>
          <cell r="U163" t="e">
            <v>#DIV/0!</v>
          </cell>
        </row>
        <row r="164">
          <cell r="A164">
            <v>42495</v>
          </cell>
          <cell r="B164" t="e">
            <v>#DIV/0!</v>
          </cell>
          <cell r="C164">
            <v>17075.746999999999</v>
          </cell>
          <cell r="D164" t="e">
            <v>#DIV/0!</v>
          </cell>
          <cell r="E164" t="e">
            <v>#DIV/0!</v>
          </cell>
          <cell r="F164" t="e">
            <v>#DIV/0!</v>
          </cell>
          <cell r="H164" t="e">
            <v>#DIV/0!</v>
          </cell>
          <cell r="I164" t="e">
            <v>#DIV/0!</v>
          </cell>
          <cell r="K164" t="e">
            <v>#DIV/0!</v>
          </cell>
          <cell r="L164" t="e">
            <v>#DIV/0!</v>
          </cell>
          <cell r="M164">
            <v>17075.746999999999</v>
          </cell>
          <cell r="N164" t="e">
            <v>#DIV/0!</v>
          </cell>
          <cell r="O164" t="e">
            <v>#DIV/0!</v>
          </cell>
          <cell r="P164" t="e">
            <v>#DIV/0!</v>
          </cell>
          <cell r="R164" t="e">
            <v>#DIV/0!</v>
          </cell>
          <cell r="S164" t="e">
            <v>#DIV/0!</v>
          </cell>
          <cell r="T164" t="e">
            <v>#DIV/0!</v>
          </cell>
          <cell r="U164" t="e">
            <v>#DIV/0!</v>
          </cell>
        </row>
        <row r="165">
          <cell r="A165">
            <v>42496</v>
          </cell>
          <cell r="B165" t="e">
            <v>#DIV/0!</v>
          </cell>
          <cell r="C165">
            <v>17075.746999999999</v>
          </cell>
          <cell r="D165" t="e">
            <v>#DIV/0!</v>
          </cell>
          <cell r="E165" t="e">
            <v>#DIV/0!</v>
          </cell>
          <cell r="F165" t="e">
            <v>#DIV/0!</v>
          </cell>
          <cell r="H165" t="e">
            <v>#DIV/0!</v>
          </cell>
          <cell r="I165" t="e">
            <v>#DIV/0!</v>
          </cell>
          <cell r="K165" t="e">
            <v>#DIV/0!</v>
          </cell>
          <cell r="L165" t="e">
            <v>#DIV/0!</v>
          </cell>
          <cell r="M165">
            <v>17075.746999999999</v>
          </cell>
          <cell r="N165" t="e">
            <v>#DIV/0!</v>
          </cell>
          <cell r="O165" t="e">
            <v>#DIV/0!</v>
          </cell>
          <cell r="P165" t="e">
            <v>#DIV/0!</v>
          </cell>
          <cell r="R165" t="e">
            <v>#DIV/0!</v>
          </cell>
          <cell r="S165" t="e">
            <v>#DIV/0!</v>
          </cell>
          <cell r="T165" t="e">
            <v>#DIV/0!</v>
          </cell>
          <cell r="U165" t="e">
            <v>#DIV/0!</v>
          </cell>
        </row>
        <row r="166">
          <cell r="A166">
            <v>42499</v>
          </cell>
          <cell r="B166" t="e">
            <v>#DIV/0!</v>
          </cell>
          <cell r="C166">
            <v>17075.746999999999</v>
          </cell>
          <cell r="D166" t="e">
            <v>#DIV/0!</v>
          </cell>
          <cell r="E166" t="e">
            <v>#DIV/0!</v>
          </cell>
          <cell r="F166" t="e">
            <v>#DIV/0!</v>
          </cell>
          <cell r="H166" t="e">
            <v>#DIV/0!</v>
          </cell>
          <cell r="I166" t="e">
            <v>#DIV/0!</v>
          </cell>
          <cell r="K166" t="e">
            <v>#DIV/0!</v>
          </cell>
          <cell r="L166" t="e">
            <v>#DIV/0!</v>
          </cell>
          <cell r="M166">
            <v>17075.746999999999</v>
          </cell>
          <cell r="N166" t="e">
            <v>#DIV/0!</v>
          </cell>
          <cell r="O166" t="e">
            <v>#DIV/0!</v>
          </cell>
          <cell r="P166" t="e">
            <v>#DIV/0!</v>
          </cell>
          <cell r="R166" t="e">
            <v>#DIV/0!</v>
          </cell>
          <cell r="S166" t="e">
            <v>#DIV/0!</v>
          </cell>
          <cell r="T166" t="e">
            <v>#DIV/0!</v>
          </cell>
          <cell r="U166" t="e">
            <v>#DIV/0!</v>
          </cell>
        </row>
        <row r="167">
          <cell r="A167">
            <v>42500</v>
          </cell>
          <cell r="B167" t="e">
            <v>#DIV/0!</v>
          </cell>
          <cell r="C167">
            <v>17075.746999999999</v>
          </cell>
          <cell r="D167" t="e">
            <v>#DIV/0!</v>
          </cell>
          <cell r="E167" t="e">
            <v>#DIV/0!</v>
          </cell>
          <cell r="F167" t="e">
            <v>#DIV/0!</v>
          </cell>
          <cell r="H167" t="e">
            <v>#DIV/0!</v>
          </cell>
          <cell r="I167" t="e">
            <v>#DIV/0!</v>
          </cell>
          <cell r="K167" t="e">
            <v>#DIV/0!</v>
          </cell>
          <cell r="L167" t="e">
            <v>#DIV/0!</v>
          </cell>
          <cell r="M167">
            <v>17075.746999999999</v>
          </cell>
          <cell r="N167" t="e">
            <v>#DIV/0!</v>
          </cell>
          <cell r="O167" t="e">
            <v>#DIV/0!</v>
          </cell>
          <cell r="P167" t="e">
            <v>#DIV/0!</v>
          </cell>
          <cell r="R167" t="e">
            <v>#DIV/0!</v>
          </cell>
          <cell r="S167" t="e">
            <v>#DIV/0!</v>
          </cell>
          <cell r="T167" t="e">
            <v>#DIV/0!</v>
          </cell>
          <cell r="U167" t="e">
            <v>#DIV/0!</v>
          </cell>
        </row>
        <row r="168">
          <cell r="A168">
            <v>42501</v>
          </cell>
          <cell r="B168" t="e">
            <v>#DIV/0!</v>
          </cell>
          <cell r="C168">
            <v>17075.746999999999</v>
          </cell>
          <cell r="D168" t="e">
            <v>#DIV/0!</v>
          </cell>
          <cell r="E168" t="e">
            <v>#DIV/0!</v>
          </cell>
          <cell r="F168" t="e">
            <v>#DIV/0!</v>
          </cell>
          <cell r="H168" t="e">
            <v>#DIV/0!</v>
          </cell>
          <cell r="I168" t="e">
            <v>#DIV/0!</v>
          </cell>
          <cell r="K168" t="e">
            <v>#DIV/0!</v>
          </cell>
          <cell r="L168" t="e">
            <v>#DIV/0!</v>
          </cell>
          <cell r="M168">
            <v>17075.746999999999</v>
          </cell>
          <cell r="N168" t="e">
            <v>#DIV/0!</v>
          </cell>
          <cell r="O168" t="e">
            <v>#DIV/0!</v>
          </cell>
          <cell r="P168" t="e">
            <v>#DIV/0!</v>
          </cell>
          <cell r="R168" t="e">
            <v>#DIV/0!</v>
          </cell>
          <cell r="S168" t="e">
            <v>#DIV/0!</v>
          </cell>
          <cell r="T168" t="e">
            <v>#DIV/0!</v>
          </cell>
          <cell r="U168" t="e">
            <v>#DIV/0!</v>
          </cell>
        </row>
        <row r="169">
          <cell r="A169">
            <v>42502</v>
          </cell>
          <cell r="B169" t="e">
            <v>#DIV/0!</v>
          </cell>
          <cell r="C169">
            <v>17075.746999999999</v>
          </cell>
          <cell r="D169" t="e">
            <v>#DIV/0!</v>
          </cell>
          <cell r="E169" t="e">
            <v>#DIV/0!</v>
          </cell>
          <cell r="F169" t="e">
            <v>#DIV/0!</v>
          </cell>
          <cell r="H169" t="e">
            <v>#DIV/0!</v>
          </cell>
          <cell r="I169" t="e">
            <v>#DIV/0!</v>
          </cell>
          <cell r="K169" t="e">
            <v>#DIV/0!</v>
          </cell>
          <cell r="L169" t="e">
            <v>#DIV/0!</v>
          </cell>
          <cell r="M169">
            <v>17075.746999999999</v>
          </cell>
          <cell r="N169" t="e">
            <v>#DIV/0!</v>
          </cell>
          <cell r="O169" t="e">
            <v>#DIV/0!</v>
          </cell>
          <cell r="P169" t="e">
            <v>#DIV/0!</v>
          </cell>
          <cell r="R169" t="e">
            <v>#DIV/0!</v>
          </cell>
          <cell r="S169" t="e">
            <v>#DIV/0!</v>
          </cell>
          <cell r="T169" t="e">
            <v>#DIV/0!</v>
          </cell>
          <cell r="U169" t="e">
            <v>#DIV/0!</v>
          </cell>
        </row>
        <row r="170">
          <cell r="A170">
            <v>42503</v>
          </cell>
          <cell r="B170" t="e">
            <v>#DIV/0!</v>
          </cell>
          <cell r="C170">
            <v>17075.746999999999</v>
          </cell>
          <cell r="D170" t="e">
            <v>#DIV/0!</v>
          </cell>
          <cell r="E170" t="e">
            <v>#DIV/0!</v>
          </cell>
          <cell r="F170" t="e">
            <v>#DIV/0!</v>
          </cell>
          <cell r="H170" t="e">
            <v>#DIV/0!</v>
          </cell>
          <cell r="I170" t="e">
            <v>#DIV/0!</v>
          </cell>
          <cell r="K170" t="e">
            <v>#DIV/0!</v>
          </cell>
          <cell r="L170" t="e">
            <v>#DIV/0!</v>
          </cell>
          <cell r="M170">
            <v>17075.746999999999</v>
          </cell>
          <cell r="N170" t="e">
            <v>#DIV/0!</v>
          </cell>
          <cell r="O170" t="e">
            <v>#DIV/0!</v>
          </cell>
          <cell r="P170" t="e">
            <v>#DIV/0!</v>
          </cell>
          <cell r="R170" t="e">
            <v>#DIV/0!</v>
          </cell>
          <cell r="S170" t="e">
            <v>#DIV/0!</v>
          </cell>
          <cell r="T170" t="e">
            <v>#DIV/0!</v>
          </cell>
          <cell r="U170" t="e">
            <v>#DIV/0!</v>
          </cell>
        </row>
        <row r="171">
          <cell r="A171">
            <v>42506</v>
          </cell>
          <cell r="B171" t="e">
            <v>#DIV/0!</v>
          </cell>
          <cell r="C171">
            <v>17075.746999999999</v>
          </cell>
          <cell r="D171" t="e">
            <v>#DIV/0!</v>
          </cell>
          <cell r="E171" t="e">
            <v>#DIV/0!</v>
          </cell>
          <cell r="F171" t="e">
            <v>#DIV/0!</v>
          </cell>
          <cell r="H171" t="e">
            <v>#DIV/0!</v>
          </cell>
          <cell r="I171" t="e">
            <v>#DIV/0!</v>
          </cell>
          <cell r="K171" t="e">
            <v>#DIV/0!</v>
          </cell>
          <cell r="L171" t="e">
            <v>#DIV/0!</v>
          </cell>
          <cell r="M171">
            <v>17075.746999999999</v>
          </cell>
          <cell r="N171" t="e">
            <v>#DIV/0!</v>
          </cell>
          <cell r="O171" t="e">
            <v>#DIV/0!</v>
          </cell>
          <cell r="P171" t="e">
            <v>#DIV/0!</v>
          </cell>
          <cell r="R171" t="e">
            <v>#DIV/0!</v>
          </cell>
          <cell r="S171" t="e">
            <v>#DIV/0!</v>
          </cell>
          <cell r="T171" t="e">
            <v>#DIV/0!</v>
          </cell>
          <cell r="U171" t="e">
            <v>#DIV/0!</v>
          </cell>
        </row>
        <row r="172">
          <cell r="A172">
            <v>42507</v>
          </cell>
          <cell r="B172" t="e">
            <v>#DIV/0!</v>
          </cell>
          <cell r="C172">
            <v>17075.746999999999</v>
          </cell>
          <cell r="D172" t="e">
            <v>#DIV/0!</v>
          </cell>
          <cell r="E172" t="e">
            <v>#DIV/0!</v>
          </cell>
          <cell r="F172" t="e">
            <v>#DIV/0!</v>
          </cell>
          <cell r="H172" t="e">
            <v>#DIV/0!</v>
          </cell>
          <cell r="I172" t="e">
            <v>#DIV/0!</v>
          </cell>
          <cell r="K172" t="e">
            <v>#DIV/0!</v>
          </cell>
          <cell r="L172" t="e">
            <v>#DIV/0!</v>
          </cell>
          <cell r="M172">
            <v>17075.746999999999</v>
          </cell>
          <cell r="N172" t="e">
            <v>#DIV/0!</v>
          </cell>
          <cell r="O172" t="e">
            <v>#DIV/0!</v>
          </cell>
          <cell r="P172" t="e">
            <v>#DIV/0!</v>
          </cell>
          <cell r="R172" t="e">
            <v>#DIV/0!</v>
          </cell>
          <cell r="S172" t="e">
            <v>#DIV/0!</v>
          </cell>
          <cell r="T172" t="e">
            <v>#DIV/0!</v>
          </cell>
          <cell r="U172" t="e">
            <v>#DIV/0!</v>
          </cell>
        </row>
        <row r="173">
          <cell r="A173">
            <v>42508</v>
          </cell>
          <cell r="B173" t="e">
            <v>#DIV/0!</v>
          </cell>
          <cell r="C173">
            <v>17075.746999999999</v>
          </cell>
          <cell r="D173" t="e">
            <v>#DIV/0!</v>
          </cell>
          <cell r="E173" t="e">
            <v>#DIV/0!</v>
          </cell>
          <cell r="F173" t="e">
            <v>#DIV/0!</v>
          </cell>
          <cell r="H173" t="e">
            <v>#DIV/0!</v>
          </cell>
          <cell r="I173" t="e">
            <v>#DIV/0!</v>
          </cell>
          <cell r="K173" t="e">
            <v>#DIV/0!</v>
          </cell>
          <cell r="L173" t="e">
            <v>#DIV/0!</v>
          </cell>
          <cell r="M173">
            <v>17075.746999999999</v>
          </cell>
          <cell r="N173" t="e">
            <v>#DIV/0!</v>
          </cell>
          <cell r="O173" t="e">
            <v>#DIV/0!</v>
          </cell>
          <cell r="P173" t="e">
            <v>#DIV/0!</v>
          </cell>
          <cell r="R173" t="e">
            <v>#DIV/0!</v>
          </cell>
          <cell r="S173" t="e">
            <v>#DIV/0!</v>
          </cell>
          <cell r="T173" t="e">
            <v>#DIV/0!</v>
          </cell>
          <cell r="U173" t="e">
            <v>#DIV/0!</v>
          </cell>
        </row>
        <row r="174">
          <cell r="A174">
            <v>42509</v>
          </cell>
          <cell r="B174" t="e">
            <v>#DIV/0!</v>
          </cell>
          <cell r="C174">
            <v>17075.746999999999</v>
          </cell>
          <cell r="D174" t="e">
            <v>#DIV/0!</v>
          </cell>
          <cell r="E174" t="e">
            <v>#DIV/0!</v>
          </cell>
          <cell r="F174" t="e">
            <v>#DIV/0!</v>
          </cell>
          <cell r="H174" t="e">
            <v>#DIV/0!</v>
          </cell>
          <cell r="I174" t="e">
            <v>#DIV/0!</v>
          </cell>
          <cell r="K174" t="e">
            <v>#DIV/0!</v>
          </cell>
          <cell r="L174" t="e">
            <v>#DIV/0!</v>
          </cell>
          <cell r="M174">
            <v>17075.746999999999</v>
          </cell>
          <cell r="N174" t="e">
            <v>#DIV/0!</v>
          </cell>
          <cell r="O174" t="e">
            <v>#DIV/0!</v>
          </cell>
          <cell r="P174" t="e">
            <v>#DIV/0!</v>
          </cell>
          <cell r="R174" t="e">
            <v>#DIV/0!</v>
          </cell>
          <cell r="S174" t="e">
            <v>#DIV/0!</v>
          </cell>
          <cell r="T174" t="e">
            <v>#DIV/0!</v>
          </cell>
          <cell r="U174" t="e">
            <v>#DIV/0!</v>
          </cell>
        </row>
        <row r="175">
          <cell r="A175">
            <v>42510</v>
          </cell>
          <cell r="B175" t="e">
            <v>#DIV/0!</v>
          </cell>
          <cell r="C175">
            <v>17075.746999999999</v>
          </cell>
          <cell r="D175" t="e">
            <v>#DIV/0!</v>
          </cell>
          <cell r="E175" t="e">
            <v>#DIV/0!</v>
          </cell>
          <cell r="F175" t="e">
            <v>#DIV/0!</v>
          </cell>
          <cell r="H175" t="e">
            <v>#DIV/0!</v>
          </cell>
          <cell r="I175" t="e">
            <v>#DIV/0!</v>
          </cell>
          <cell r="K175" t="e">
            <v>#DIV/0!</v>
          </cell>
          <cell r="L175" t="e">
            <v>#DIV/0!</v>
          </cell>
          <cell r="M175">
            <v>17075.746999999999</v>
          </cell>
          <cell r="N175" t="e">
            <v>#DIV/0!</v>
          </cell>
          <cell r="O175" t="e">
            <v>#DIV/0!</v>
          </cell>
          <cell r="P175" t="e">
            <v>#DIV/0!</v>
          </cell>
          <cell r="R175" t="e">
            <v>#DIV/0!</v>
          </cell>
          <cell r="S175" t="e">
            <v>#DIV/0!</v>
          </cell>
          <cell r="T175" t="e">
            <v>#DIV/0!</v>
          </cell>
          <cell r="U175" t="e">
            <v>#DIV/0!</v>
          </cell>
        </row>
        <row r="176">
          <cell r="A176">
            <v>42513</v>
          </cell>
          <cell r="B176" t="e">
            <v>#DIV/0!</v>
          </cell>
          <cell r="C176">
            <v>17075.746999999999</v>
          </cell>
          <cell r="D176" t="e">
            <v>#DIV/0!</v>
          </cell>
          <cell r="E176" t="e">
            <v>#DIV/0!</v>
          </cell>
          <cell r="F176" t="e">
            <v>#DIV/0!</v>
          </cell>
          <cell r="H176" t="e">
            <v>#DIV/0!</v>
          </cell>
          <cell r="I176" t="e">
            <v>#DIV/0!</v>
          </cell>
          <cell r="K176" t="e">
            <v>#DIV/0!</v>
          </cell>
          <cell r="L176" t="e">
            <v>#DIV/0!</v>
          </cell>
          <cell r="M176">
            <v>17075.746999999999</v>
          </cell>
          <cell r="N176" t="e">
            <v>#DIV/0!</v>
          </cell>
          <cell r="O176" t="e">
            <v>#DIV/0!</v>
          </cell>
          <cell r="P176" t="e">
            <v>#DIV/0!</v>
          </cell>
          <cell r="R176" t="e">
            <v>#DIV/0!</v>
          </cell>
          <cell r="S176" t="e">
            <v>#DIV/0!</v>
          </cell>
          <cell r="T176" t="e">
            <v>#DIV/0!</v>
          </cell>
          <cell r="U176" t="e">
            <v>#DIV/0!</v>
          </cell>
        </row>
        <row r="177">
          <cell r="A177">
            <v>42514</v>
          </cell>
          <cell r="B177" t="e">
            <v>#DIV/0!</v>
          </cell>
          <cell r="C177">
            <v>17075.746999999999</v>
          </cell>
          <cell r="D177" t="e">
            <v>#DIV/0!</v>
          </cell>
          <cell r="E177" t="e">
            <v>#DIV/0!</v>
          </cell>
          <cell r="F177" t="e">
            <v>#DIV/0!</v>
          </cell>
          <cell r="H177" t="e">
            <v>#DIV/0!</v>
          </cell>
          <cell r="I177" t="e">
            <v>#DIV/0!</v>
          </cell>
          <cell r="K177" t="e">
            <v>#DIV/0!</v>
          </cell>
          <cell r="L177" t="e">
            <v>#DIV/0!</v>
          </cell>
          <cell r="M177">
            <v>17075.746999999999</v>
          </cell>
          <cell r="N177" t="e">
            <v>#DIV/0!</v>
          </cell>
          <cell r="O177" t="e">
            <v>#DIV/0!</v>
          </cell>
          <cell r="P177" t="e">
            <v>#DIV/0!</v>
          </cell>
          <cell r="R177" t="e">
            <v>#DIV/0!</v>
          </cell>
          <cell r="S177" t="e">
            <v>#DIV/0!</v>
          </cell>
          <cell r="T177" t="e">
            <v>#DIV/0!</v>
          </cell>
          <cell r="U177" t="e">
            <v>#DIV/0!</v>
          </cell>
        </row>
        <row r="178">
          <cell r="A178">
            <v>42515</v>
          </cell>
          <cell r="B178" t="e">
            <v>#DIV/0!</v>
          </cell>
          <cell r="C178">
            <v>17075.746999999999</v>
          </cell>
          <cell r="D178" t="e">
            <v>#DIV/0!</v>
          </cell>
          <cell r="E178" t="e">
            <v>#DIV/0!</v>
          </cell>
          <cell r="F178" t="e">
            <v>#DIV/0!</v>
          </cell>
          <cell r="H178" t="e">
            <v>#DIV/0!</v>
          </cell>
          <cell r="I178" t="e">
            <v>#DIV/0!</v>
          </cell>
          <cell r="K178" t="e">
            <v>#DIV/0!</v>
          </cell>
          <cell r="L178" t="e">
            <v>#DIV/0!</v>
          </cell>
          <cell r="M178">
            <v>17075.746999999999</v>
          </cell>
          <cell r="N178" t="e">
            <v>#DIV/0!</v>
          </cell>
          <cell r="O178" t="e">
            <v>#DIV/0!</v>
          </cell>
          <cell r="P178" t="e">
            <v>#DIV/0!</v>
          </cell>
          <cell r="R178" t="e">
            <v>#DIV/0!</v>
          </cell>
          <cell r="S178" t="e">
            <v>#DIV/0!</v>
          </cell>
          <cell r="T178" t="e">
            <v>#DIV/0!</v>
          </cell>
          <cell r="U178" t="e">
            <v>#DIV/0!</v>
          </cell>
        </row>
        <row r="179">
          <cell r="A179">
            <v>42516</v>
          </cell>
          <cell r="B179" t="e">
            <v>#DIV/0!</v>
          </cell>
          <cell r="C179">
            <v>17075.746999999999</v>
          </cell>
          <cell r="D179" t="e">
            <v>#DIV/0!</v>
          </cell>
          <cell r="E179" t="e">
            <v>#DIV/0!</v>
          </cell>
          <cell r="F179" t="e">
            <v>#DIV/0!</v>
          </cell>
          <cell r="H179" t="e">
            <v>#DIV/0!</v>
          </cell>
          <cell r="I179" t="e">
            <v>#DIV/0!</v>
          </cell>
          <cell r="K179" t="e">
            <v>#DIV/0!</v>
          </cell>
          <cell r="L179" t="e">
            <v>#DIV/0!</v>
          </cell>
          <cell r="M179">
            <v>17075.746999999999</v>
          </cell>
          <cell r="N179" t="e">
            <v>#DIV/0!</v>
          </cell>
          <cell r="O179" t="e">
            <v>#DIV/0!</v>
          </cell>
          <cell r="P179" t="e">
            <v>#DIV/0!</v>
          </cell>
          <cell r="R179" t="e">
            <v>#DIV/0!</v>
          </cell>
          <cell r="S179" t="e">
            <v>#DIV/0!</v>
          </cell>
          <cell r="T179" t="e">
            <v>#DIV/0!</v>
          </cell>
          <cell r="U179" t="e">
            <v>#DIV/0!</v>
          </cell>
        </row>
        <row r="180">
          <cell r="A180">
            <v>42517</v>
          </cell>
          <cell r="B180" t="e">
            <v>#DIV/0!</v>
          </cell>
          <cell r="C180">
            <v>17075.746999999999</v>
          </cell>
          <cell r="D180" t="e">
            <v>#DIV/0!</v>
          </cell>
          <cell r="E180" t="e">
            <v>#DIV/0!</v>
          </cell>
          <cell r="F180" t="e">
            <v>#DIV/0!</v>
          </cell>
          <cell r="H180" t="e">
            <v>#DIV/0!</v>
          </cell>
          <cell r="I180" t="e">
            <v>#DIV/0!</v>
          </cell>
          <cell r="K180" t="e">
            <v>#DIV/0!</v>
          </cell>
          <cell r="L180" t="e">
            <v>#DIV/0!</v>
          </cell>
          <cell r="M180">
            <v>17075.746999999999</v>
          </cell>
          <cell r="N180" t="e">
            <v>#DIV/0!</v>
          </cell>
          <cell r="O180" t="e">
            <v>#DIV/0!</v>
          </cell>
          <cell r="P180" t="e">
            <v>#DIV/0!</v>
          </cell>
          <cell r="R180" t="e">
            <v>#DIV/0!</v>
          </cell>
          <cell r="S180" t="e">
            <v>#DIV/0!</v>
          </cell>
          <cell r="T180" t="e">
            <v>#DIV/0!</v>
          </cell>
          <cell r="U180" t="e">
            <v>#DIV/0!</v>
          </cell>
        </row>
        <row r="181">
          <cell r="A181">
            <v>42520</v>
          </cell>
          <cell r="B181" t="e">
            <v>#DIV/0!</v>
          </cell>
          <cell r="C181">
            <v>17075.746999999999</v>
          </cell>
          <cell r="D181" t="e">
            <v>#DIV/0!</v>
          </cell>
          <cell r="E181" t="e">
            <v>#DIV/0!</v>
          </cell>
          <cell r="F181" t="e">
            <v>#DIV/0!</v>
          </cell>
          <cell r="H181" t="e">
            <v>#DIV/0!</v>
          </cell>
          <cell r="I181" t="e">
            <v>#DIV/0!</v>
          </cell>
          <cell r="K181" t="e">
            <v>#DIV/0!</v>
          </cell>
          <cell r="L181" t="e">
            <v>#DIV/0!</v>
          </cell>
          <cell r="M181">
            <v>17075.746999999999</v>
          </cell>
          <cell r="N181" t="e">
            <v>#DIV/0!</v>
          </cell>
          <cell r="O181" t="e">
            <v>#DIV/0!</v>
          </cell>
          <cell r="P181" t="e">
            <v>#DIV/0!</v>
          </cell>
          <cell r="R181" t="e">
            <v>#DIV/0!</v>
          </cell>
          <cell r="S181" t="e">
            <v>#DIV/0!</v>
          </cell>
          <cell r="T181" t="e">
            <v>#DIV/0!</v>
          </cell>
          <cell r="U181" t="e">
            <v>#DIV/0!</v>
          </cell>
        </row>
        <row r="182">
          <cell r="A182">
            <v>42521</v>
          </cell>
          <cell r="B182" t="e">
            <v>#DIV/0!</v>
          </cell>
          <cell r="C182">
            <v>17075.746999999999</v>
          </cell>
          <cell r="D182" t="e">
            <v>#DIV/0!</v>
          </cell>
          <cell r="E182" t="e">
            <v>#DIV/0!</v>
          </cell>
          <cell r="F182" t="e">
            <v>#DIV/0!</v>
          </cell>
          <cell r="H182" t="e">
            <v>#DIV/0!</v>
          </cell>
          <cell r="I182" t="e">
            <v>#DIV/0!</v>
          </cell>
          <cell r="K182" t="e">
            <v>#DIV/0!</v>
          </cell>
          <cell r="L182" t="e">
            <v>#DIV/0!</v>
          </cell>
          <cell r="M182">
            <v>17075.746999999999</v>
          </cell>
          <cell r="N182" t="e">
            <v>#DIV/0!</v>
          </cell>
          <cell r="O182" t="e">
            <v>#DIV/0!</v>
          </cell>
          <cell r="P182" t="e">
            <v>#DIV/0!</v>
          </cell>
          <cell r="R182" t="e">
            <v>#DIV/0!</v>
          </cell>
          <cell r="S182" t="e">
            <v>#DIV/0!</v>
          </cell>
          <cell r="T182" t="e">
            <v>#DIV/0!</v>
          </cell>
          <cell r="U182" t="e">
            <v>#DIV/0!</v>
          </cell>
        </row>
        <row r="183">
          <cell r="A183">
            <v>42522</v>
          </cell>
          <cell r="B183" t="e">
            <v>#DIV/0!</v>
          </cell>
          <cell r="C183">
            <v>17075.746999999999</v>
          </cell>
          <cell r="D183" t="e">
            <v>#DIV/0!</v>
          </cell>
          <cell r="E183" t="e">
            <v>#DIV/0!</v>
          </cell>
          <cell r="F183" t="e">
            <v>#DIV/0!</v>
          </cell>
          <cell r="H183" t="e">
            <v>#DIV/0!</v>
          </cell>
          <cell r="I183" t="e">
            <v>#DIV/0!</v>
          </cell>
          <cell r="K183" t="e">
            <v>#DIV/0!</v>
          </cell>
          <cell r="L183" t="e">
            <v>#DIV/0!</v>
          </cell>
          <cell r="M183">
            <v>17075.746999999999</v>
          </cell>
          <cell r="N183" t="e">
            <v>#DIV/0!</v>
          </cell>
          <cell r="O183" t="e">
            <v>#DIV/0!</v>
          </cell>
          <cell r="P183" t="e">
            <v>#DIV/0!</v>
          </cell>
          <cell r="R183" t="e">
            <v>#DIV/0!</v>
          </cell>
          <cell r="S183" t="e">
            <v>#DIV/0!</v>
          </cell>
          <cell r="T183" t="e">
            <v>#DIV/0!</v>
          </cell>
          <cell r="U183" t="e">
            <v>#DIV/0!</v>
          </cell>
        </row>
        <row r="184">
          <cell r="A184">
            <v>42523</v>
          </cell>
          <cell r="B184" t="e">
            <v>#DIV/0!</v>
          </cell>
          <cell r="C184">
            <v>17075.746999999999</v>
          </cell>
          <cell r="D184" t="e">
            <v>#DIV/0!</v>
          </cell>
          <cell r="E184" t="e">
            <v>#DIV/0!</v>
          </cell>
          <cell r="F184" t="e">
            <v>#DIV/0!</v>
          </cell>
          <cell r="H184" t="e">
            <v>#DIV/0!</v>
          </cell>
          <cell r="I184" t="e">
            <v>#DIV/0!</v>
          </cell>
          <cell r="K184" t="e">
            <v>#DIV/0!</v>
          </cell>
          <cell r="L184" t="e">
            <v>#DIV/0!</v>
          </cell>
          <cell r="M184">
            <v>17075.746999999999</v>
          </cell>
          <cell r="N184" t="e">
            <v>#DIV/0!</v>
          </cell>
          <cell r="O184" t="e">
            <v>#DIV/0!</v>
          </cell>
          <cell r="P184" t="e">
            <v>#DIV/0!</v>
          </cell>
          <cell r="R184" t="e">
            <v>#DIV/0!</v>
          </cell>
          <cell r="S184" t="e">
            <v>#DIV/0!</v>
          </cell>
          <cell r="T184" t="e">
            <v>#DIV/0!</v>
          </cell>
          <cell r="U184" t="e">
            <v>#DIV/0!</v>
          </cell>
        </row>
        <row r="185">
          <cell r="A185">
            <v>42524</v>
          </cell>
          <cell r="B185" t="e">
            <v>#DIV/0!</v>
          </cell>
          <cell r="C185">
            <v>17075.746999999999</v>
          </cell>
          <cell r="D185" t="e">
            <v>#DIV/0!</v>
          </cell>
          <cell r="E185" t="e">
            <v>#DIV/0!</v>
          </cell>
          <cell r="F185" t="e">
            <v>#DIV/0!</v>
          </cell>
          <cell r="H185" t="e">
            <v>#DIV/0!</v>
          </cell>
          <cell r="I185" t="e">
            <v>#DIV/0!</v>
          </cell>
          <cell r="K185" t="e">
            <v>#DIV/0!</v>
          </cell>
          <cell r="L185" t="e">
            <v>#DIV/0!</v>
          </cell>
          <cell r="M185">
            <v>17075.746999999999</v>
          </cell>
          <cell r="N185" t="e">
            <v>#DIV/0!</v>
          </cell>
          <cell r="O185" t="e">
            <v>#DIV/0!</v>
          </cell>
          <cell r="P185" t="e">
            <v>#DIV/0!</v>
          </cell>
          <cell r="R185" t="e">
            <v>#DIV/0!</v>
          </cell>
          <cell r="S185" t="e">
            <v>#DIV/0!</v>
          </cell>
          <cell r="T185" t="e">
            <v>#DIV/0!</v>
          </cell>
          <cell r="U185" t="e">
            <v>#DIV/0!</v>
          </cell>
        </row>
        <row r="186">
          <cell r="A186">
            <v>42527</v>
          </cell>
          <cell r="B186" t="e">
            <v>#DIV/0!</v>
          </cell>
          <cell r="C186">
            <v>17075.746999999999</v>
          </cell>
          <cell r="D186" t="e">
            <v>#DIV/0!</v>
          </cell>
          <cell r="E186" t="e">
            <v>#DIV/0!</v>
          </cell>
          <cell r="F186" t="e">
            <v>#DIV/0!</v>
          </cell>
          <cell r="H186" t="e">
            <v>#DIV/0!</v>
          </cell>
          <cell r="I186" t="e">
            <v>#DIV/0!</v>
          </cell>
          <cell r="K186" t="e">
            <v>#DIV/0!</v>
          </cell>
          <cell r="L186" t="e">
            <v>#DIV/0!</v>
          </cell>
          <cell r="M186">
            <v>17075.746999999999</v>
          </cell>
          <cell r="N186" t="e">
            <v>#DIV/0!</v>
          </cell>
          <cell r="O186" t="e">
            <v>#DIV/0!</v>
          </cell>
          <cell r="P186" t="e">
            <v>#DIV/0!</v>
          </cell>
          <cell r="R186" t="e">
            <v>#DIV/0!</v>
          </cell>
          <cell r="S186" t="e">
            <v>#DIV/0!</v>
          </cell>
          <cell r="T186" t="e">
            <v>#DIV/0!</v>
          </cell>
          <cell r="U186" t="e">
            <v>#DIV/0!</v>
          </cell>
        </row>
        <row r="187">
          <cell r="A187">
            <v>42528</v>
          </cell>
          <cell r="B187" t="e">
            <v>#DIV/0!</v>
          </cell>
          <cell r="C187">
            <v>17075.746999999999</v>
          </cell>
          <cell r="D187" t="e">
            <v>#DIV/0!</v>
          </cell>
          <cell r="E187" t="e">
            <v>#DIV/0!</v>
          </cell>
          <cell r="F187" t="e">
            <v>#DIV/0!</v>
          </cell>
          <cell r="H187" t="e">
            <v>#DIV/0!</v>
          </cell>
          <cell r="I187" t="e">
            <v>#DIV/0!</v>
          </cell>
          <cell r="K187" t="e">
            <v>#DIV/0!</v>
          </cell>
          <cell r="L187" t="e">
            <v>#DIV/0!</v>
          </cell>
          <cell r="M187">
            <v>17075.746999999999</v>
          </cell>
          <cell r="N187" t="e">
            <v>#DIV/0!</v>
          </cell>
          <cell r="O187" t="e">
            <v>#DIV/0!</v>
          </cell>
          <cell r="P187" t="e">
            <v>#DIV/0!</v>
          </cell>
          <cell r="R187" t="e">
            <v>#DIV/0!</v>
          </cell>
          <cell r="S187" t="e">
            <v>#DIV/0!</v>
          </cell>
          <cell r="T187" t="e">
            <v>#DIV/0!</v>
          </cell>
          <cell r="U187" t="e">
            <v>#DIV/0!</v>
          </cell>
        </row>
        <row r="188">
          <cell r="A188">
            <v>42529</v>
          </cell>
          <cell r="B188" t="e">
            <v>#DIV/0!</v>
          </cell>
          <cell r="C188">
            <v>17075.746999999999</v>
          </cell>
          <cell r="D188" t="e">
            <v>#DIV/0!</v>
          </cell>
          <cell r="E188" t="e">
            <v>#DIV/0!</v>
          </cell>
          <cell r="F188" t="e">
            <v>#DIV/0!</v>
          </cell>
          <cell r="H188" t="e">
            <v>#DIV/0!</v>
          </cell>
          <cell r="I188" t="e">
            <v>#DIV/0!</v>
          </cell>
          <cell r="K188" t="e">
            <v>#DIV/0!</v>
          </cell>
          <cell r="L188" t="e">
            <v>#DIV/0!</v>
          </cell>
          <cell r="M188">
            <v>17075.746999999999</v>
          </cell>
          <cell r="N188" t="e">
            <v>#DIV/0!</v>
          </cell>
          <cell r="O188" t="e">
            <v>#DIV/0!</v>
          </cell>
          <cell r="P188" t="e">
            <v>#DIV/0!</v>
          </cell>
          <cell r="R188" t="e">
            <v>#DIV/0!</v>
          </cell>
          <cell r="S188" t="e">
            <v>#DIV/0!</v>
          </cell>
          <cell r="T188" t="e">
            <v>#DIV/0!</v>
          </cell>
          <cell r="U188" t="e">
            <v>#DIV/0!</v>
          </cell>
        </row>
        <row r="189">
          <cell r="A189">
            <v>42530</v>
          </cell>
          <cell r="B189" t="e">
            <v>#DIV/0!</v>
          </cell>
          <cell r="C189">
            <v>17075.746999999999</v>
          </cell>
          <cell r="D189" t="e">
            <v>#DIV/0!</v>
          </cell>
          <cell r="E189" t="e">
            <v>#DIV/0!</v>
          </cell>
          <cell r="F189" t="e">
            <v>#DIV/0!</v>
          </cell>
          <cell r="H189" t="e">
            <v>#DIV/0!</v>
          </cell>
          <cell r="I189" t="e">
            <v>#DIV/0!</v>
          </cell>
          <cell r="K189" t="e">
            <v>#DIV/0!</v>
          </cell>
          <cell r="L189" t="e">
            <v>#DIV/0!</v>
          </cell>
          <cell r="M189">
            <v>17075.746999999999</v>
          </cell>
          <cell r="N189" t="e">
            <v>#DIV/0!</v>
          </cell>
          <cell r="O189" t="e">
            <v>#DIV/0!</v>
          </cell>
          <cell r="P189" t="e">
            <v>#DIV/0!</v>
          </cell>
          <cell r="R189" t="e">
            <v>#DIV/0!</v>
          </cell>
          <cell r="S189" t="e">
            <v>#DIV/0!</v>
          </cell>
          <cell r="T189" t="e">
            <v>#DIV/0!</v>
          </cell>
          <cell r="U189" t="e">
            <v>#DIV/0!</v>
          </cell>
        </row>
        <row r="190">
          <cell r="A190">
            <v>42531</v>
          </cell>
          <cell r="B190" t="e">
            <v>#DIV/0!</v>
          </cell>
          <cell r="C190">
            <v>17075.746999999999</v>
          </cell>
          <cell r="D190" t="e">
            <v>#DIV/0!</v>
          </cell>
          <cell r="E190" t="e">
            <v>#DIV/0!</v>
          </cell>
          <cell r="F190" t="e">
            <v>#DIV/0!</v>
          </cell>
          <cell r="H190" t="e">
            <v>#DIV/0!</v>
          </cell>
          <cell r="I190" t="e">
            <v>#DIV/0!</v>
          </cell>
          <cell r="K190" t="e">
            <v>#DIV/0!</v>
          </cell>
          <cell r="L190" t="e">
            <v>#DIV/0!</v>
          </cell>
          <cell r="M190">
            <v>17075.746999999999</v>
          </cell>
          <cell r="N190" t="e">
            <v>#DIV/0!</v>
          </cell>
          <cell r="O190" t="e">
            <v>#DIV/0!</v>
          </cell>
          <cell r="P190" t="e">
            <v>#DIV/0!</v>
          </cell>
          <cell r="R190" t="e">
            <v>#DIV/0!</v>
          </cell>
          <cell r="S190" t="e">
            <v>#DIV/0!</v>
          </cell>
          <cell r="T190" t="e">
            <v>#DIV/0!</v>
          </cell>
          <cell r="U190" t="e">
            <v>#DIV/0!</v>
          </cell>
        </row>
        <row r="191">
          <cell r="A191">
            <v>42534</v>
          </cell>
          <cell r="B191" t="e">
            <v>#DIV/0!</v>
          </cell>
          <cell r="C191">
            <v>17075.746999999999</v>
          </cell>
          <cell r="D191" t="e">
            <v>#DIV/0!</v>
          </cell>
          <cell r="E191" t="e">
            <v>#DIV/0!</v>
          </cell>
          <cell r="F191" t="e">
            <v>#DIV/0!</v>
          </cell>
          <cell r="H191" t="e">
            <v>#DIV/0!</v>
          </cell>
          <cell r="I191" t="e">
            <v>#DIV/0!</v>
          </cell>
          <cell r="K191" t="e">
            <v>#DIV/0!</v>
          </cell>
          <cell r="L191" t="e">
            <v>#DIV/0!</v>
          </cell>
          <cell r="M191">
            <v>17075.746999999999</v>
          </cell>
          <cell r="N191" t="e">
            <v>#DIV/0!</v>
          </cell>
          <cell r="O191" t="e">
            <v>#DIV/0!</v>
          </cell>
          <cell r="P191" t="e">
            <v>#DIV/0!</v>
          </cell>
          <cell r="R191" t="e">
            <v>#DIV/0!</v>
          </cell>
          <cell r="S191" t="e">
            <v>#DIV/0!</v>
          </cell>
          <cell r="T191" t="e">
            <v>#DIV/0!</v>
          </cell>
          <cell r="U191" t="e">
            <v>#DIV/0!</v>
          </cell>
        </row>
        <row r="192">
          <cell r="A192">
            <v>42535</v>
          </cell>
          <cell r="B192" t="e">
            <v>#DIV/0!</v>
          </cell>
          <cell r="C192">
            <v>17075.746999999999</v>
          </cell>
          <cell r="D192" t="e">
            <v>#DIV/0!</v>
          </cell>
          <cell r="E192" t="e">
            <v>#DIV/0!</v>
          </cell>
          <cell r="F192" t="e">
            <v>#DIV/0!</v>
          </cell>
          <cell r="H192" t="e">
            <v>#DIV/0!</v>
          </cell>
          <cell r="I192" t="e">
            <v>#DIV/0!</v>
          </cell>
          <cell r="K192" t="e">
            <v>#DIV/0!</v>
          </cell>
          <cell r="L192" t="e">
            <v>#DIV/0!</v>
          </cell>
          <cell r="M192">
            <v>17075.746999999999</v>
          </cell>
          <cell r="N192" t="e">
            <v>#DIV/0!</v>
          </cell>
          <cell r="O192" t="e">
            <v>#DIV/0!</v>
          </cell>
          <cell r="P192" t="e">
            <v>#DIV/0!</v>
          </cell>
          <cell r="R192" t="e">
            <v>#DIV/0!</v>
          </cell>
          <cell r="S192" t="e">
            <v>#DIV/0!</v>
          </cell>
          <cell r="T192" t="e">
            <v>#DIV/0!</v>
          </cell>
          <cell r="U192" t="e">
            <v>#DIV/0!</v>
          </cell>
        </row>
        <row r="193">
          <cell r="A193">
            <v>42536</v>
          </cell>
          <cell r="B193" t="e">
            <v>#DIV/0!</v>
          </cell>
          <cell r="C193">
            <v>17075.746999999999</v>
          </cell>
          <cell r="D193" t="e">
            <v>#DIV/0!</v>
          </cell>
          <cell r="E193" t="e">
            <v>#DIV/0!</v>
          </cell>
          <cell r="F193" t="e">
            <v>#DIV/0!</v>
          </cell>
          <cell r="H193" t="e">
            <v>#DIV/0!</v>
          </cell>
          <cell r="I193" t="e">
            <v>#DIV/0!</v>
          </cell>
          <cell r="K193" t="e">
            <v>#DIV/0!</v>
          </cell>
          <cell r="L193" t="e">
            <v>#DIV/0!</v>
          </cell>
          <cell r="M193">
            <v>17075.746999999999</v>
          </cell>
          <cell r="N193" t="e">
            <v>#DIV/0!</v>
          </cell>
          <cell r="O193" t="e">
            <v>#DIV/0!</v>
          </cell>
          <cell r="P193" t="e">
            <v>#DIV/0!</v>
          </cell>
          <cell r="R193" t="e">
            <v>#DIV/0!</v>
          </cell>
          <cell r="S193" t="e">
            <v>#DIV/0!</v>
          </cell>
          <cell r="T193" t="e">
            <v>#DIV/0!</v>
          </cell>
          <cell r="U193" t="e">
            <v>#DIV/0!</v>
          </cell>
        </row>
        <row r="194">
          <cell r="A194">
            <v>42537</v>
          </cell>
          <cell r="B194" t="e">
            <v>#DIV/0!</v>
          </cell>
          <cell r="C194">
            <v>17075.746999999999</v>
          </cell>
          <cell r="D194" t="e">
            <v>#DIV/0!</v>
          </cell>
          <cell r="E194" t="e">
            <v>#DIV/0!</v>
          </cell>
          <cell r="F194" t="e">
            <v>#DIV/0!</v>
          </cell>
          <cell r="H194" t="e">
            <v>#DIV/0!</v>
          </cell>
          <cell r="I194" t="e">
            <v>#DIV/0!</v>
          </cell>
          <cell r="K194" t="e">
            <v>#DIV/0!</v>
          </cell>
          <cell r="L194" t="e">
            <v>#DIV/0!</v>
          </cell>
          <cell r="M194">
            <v>17075.746999999999</v>
          </cell>
          <cell r="N194" t="e">
            <v>#DIV/0!</v>
          </cell>
          <cell r="O194" t="e">
            <v>#DIV/0!</v>
          </cell>
          <cell r="P194" t="e">
            <v>#DIV/0!</v>
          </cell>
          <cell r="R194" t="e">
            <v>#DIV/0!</v>
          </cell>
          <cell r="S194" t="e">
            <v>#DIV/0!</v>
          </cell>
          <cell r="T194" t="e">
            <v>#DIV/0!</v>
          </cell>
          <cell r="U194" t="e">
            <v>#DIV/0!</v>
          </cell>
        </row>
        <row r="195">
          <cell r="A195">
            <v>42538</v>
          </cell>
          <cell r="B195" t="e">
            <v>#DIV/0!</v>
          </cell>
          <cell r="C195">
            <v>17075.746999999999</v>
          </cell>
          <cell r="D195" t="e">
            <v>#DIV/0!</v>
          </cell>
          <cell r="E195" t="e">
            <v>#DIV/0!</v>
          </cell>
          <cell r="F195" t="e">
            <v>#DIV/0!</v>
          </cell>
          <cell r="H195" t="e">
            <v>#DIV/0!</v>
          </cell>
          <cell r="I195" t="e">
            <v>#DIV/0!</v>
          </cell>
          <cell r="K195" t="e">
            <v>#DIV/0!</v>
          </cell>
          <cell r="L195" t="e">
            <v>#DIV/0!</v>
          </cell>
          <cell r="M195">
            <v>17075.746999999999</v>
          </cell>
          <cell r="N195" t="e">
            <v>#DIV/0!</v>
          </cell>
          <cell r="O195" t="e">
            <v>#DIV/0!</v>
          </cell>
          <cell r="P195" t="e">
            <v>#DIV/0!</v>
          </cell>
          <cell r="R195" t="e">
            <v>#DIV/0!</v>
          </cell>
          <cell r="S195" t="e">
            <v>#DIV/0!</v>
          </cell>
          <cell r="T195" t="e">
            <v>#DIV/0!</v>
          </cell>
          <cell r="U195" t="e">
            <v>#DIV/0!</v>
          </cell>
        </row>
        <row r="196">
          <cell r="A196">
            <v>42541</v>
          </cell>
          <cell r="B196" t="e">
            <v>#DIV/0!</v>
          </cell>
          <cell r="C196">
            <v>17075.746999999999</v>
          </cell>
          <cell r="D196" t="e">
            <v>#DIV/0!</v>
          </cell>
          <cell r="E196" t="e">
            <v>#DIV/0!</v>
          </cell>
          <cell r="F196" t="e">
            <v>#DIV/0!</v>
          </cell>
          <cell r="H196" t="e">
            <v>#DIV/0!</v>
          </cell>
          <cell r="I196" t="e">
            <v>#DIV/0!</v>
          </cell>
          <cell r="K196" t="e">
            <v>#DIV/0!</v>
          </cell>
          <cell r="L196" t="e">
            <v>#DIV/0!</v>
          </cell>
          <cell r="M196">
            <v>17075.746999999999</v>
          </cell>
          <cell r="N196" t="e">
            <v>#DIV/0!</v>
          </cell>
          <cell r="O196" t="e">
            <v>#DIV/0!</v>
          </cell>
          <cell r="P196" t="e">
            <v>#DIV/0!</v>
          </cell>
          <cell r="R196" t="e">
            <v>#DIV/0!</v>
          </cell>
          <cell r="S196" t="e">
            <v>#DIV/0!</v>
          </cell>
          <cell r="T196" t="e">
            <v>#DIV/0!</v>
          </cell>
          <cell r="U196" t="e">
            <v>#DIV/0!</v>
          </cell>
        </row>
        <row r="197">
          <cell r="A197">
            <v>42542</v>
          </cell>
          <cell r="B197" t="e">
            <v>#DIV/0!</v>
          </cell>
          <cell r="C197">
            <v>17075.746999999999</v>
          </cell>
          <cell r="D197" t="e">
            <v>#DIV/0!</v>
          </cell>
          <cell r="E197" t="e">
            <v>#DIV/0!</v>
          </cell>
          <cell r="F197" t="e">
            <v>#DIV/0!</v>
          </cell>
          <cell r="H197" t="e">
            <v>#DIV/0!</v>
          </cell>
          <cell r="I197" t="e">
            <v>#DIV/0!</v>
          </cell>
          <cell r="K197" t="e">
            <v>#DIV/0!</v>
          </cell>
          <cell r="L197" t="e">
            <v>#DIV/0!</v>
          </cell>
          <cell r="M197">
            <v>17075.746999999999</v>
          </cell>
          <cell r="N197" t="e">
            <v>#DIV/0!</v>
          </cell>
          <cell r="O197" t="e">
            <v>#DIV/0!</v>
          </cell>
          <cell r="P197" t="e">
            <v>#DIV/0!</v>
          </cell>
          <cell r="R197" t="e">
            <v>#DIV/0!</v>
          </cell>
          <cell r="S197" t="e">
            <v>#DIV/0!</v>
          </cell>
          <cell r="T197" t="e">
            <v>#DIV/0!</v>
          </cell>
          <cell r="U197" t="e">
            <v>#DIV/0!</v>
          </cell>
        </row>
        <row r="198">
          <cell r="A198">
            <v>42543</v>
          </cell>
          <cell r="B198" t="e">
            <v>#DIV/0!</v>
          </cell>
          <cell r="C198">
            <v>17075.746999999999</v>
          </cell>
          <cell r="D198" t="e">
            <v>#DIV/0!</v>
          </cell>
          <cell r="E198" t="e">
            <v>#DIV/0!</v>
          </cell>
          <cell r="F198" t="e">
            <v>#DIV/0!</v>
          </cell>
          <cell r="H198" t="e">
            <v>#DIV/0!</v>
          </cell>
          <cell r="I198" t="e">
            <v>#DIV/0!</v>
          </cell>
          <cell r="K198" t="e">
            <v>#DIV/0!</v>
          </cell>
          <cell r="L198" t="e">
            <v>#DIV/0!</v>
          </cell>
          <cell r="M198">
            <v>17075.746999999999</v>
          </cell>
          <cell r="N198" t="e">
            <v>#DIV/0!</v>
          </cell>
          <cell r="O198" t="e">
            <v>#DIV/0!</v>
          </cell>
          <cell r="P198" t="e">
            <v>#DIV/0!</v>
          </cell>
          <cell r="R198" t="e">
            <v>#DIV/0!</v>
          </cell>
          <cell r="S198" t="e">
            <v>#DIV/0!</v>
          </cell>
          <cell r="T198" t="e">
            <v>#DIV/0!</v>
          </cell>
          <cell r="U198" t="e">
            <v>#DIV/0!</v>
          </cell>
        </row>
        <row r="199">
          <cell r="A199">
            <v>42544</v>
          </cell>
          <cell r="B199" t="e">
            <v>#DIV/0!</v>
          </cell>
          <cell r="C199">
            <v>17075.746999999999</v>
          </cell>
          <cell r="D199" t="e">
            <v>#DIV/0!</v>
          </cell>
          <cell r="E199" t="e">
            <v>#DIV/0!</v>
          </cell>
          <cell r="F199" t="e">
            <v>#DIV/0!</v>
          </cell>
          <cell r="H199" t="e">
            <v>#DIV/0!</v>
          </cell>
          <cell r="I199" t="e">
            <v>#DIV/0!</v>
          </cell>
          <cell r="K199" t="e">
            <v>#DIV/0!</v>
          </cell>
          <cell r="L199" t="e">
            <v>#DIV/0!</v>
          </cell>
          <cell r="M199">
            <v>17075.746999999999</v>
          </cell>
          <cell r="N199" t="e">
            <v>#DIV/0!</v>
          </cell>
          <cell r="O199" t="e">
            <v>#DIV/0!</v>
          </cell>
          <cell r="P199" t="e">
            <v>#DIV/0!</v>
          </cell>
          <cell r="R199" t="e">
            <v>#DIV/0!</v>
          </cell>
          <cell r="S199" t="e">
            <v>#DIV/0!</v>
          </cell>
          <cell r="T199" t="e">
            <v>#DIV/0!</v>
          </cell>
          <cell r="U199" t="e">
            <v>#DIV/0!</v>
          </cell>
        </row>
        <row r="200">
          <cell r="A200">
            <v>42545</v>
          </cell>
          <cell r="B200" t="e">
            <v>#DIV/0!</v>
          </cell>
          <cell r="C200">
            <v>17075.746999999999</v>
          </cell>
          <cell r="D200" t="e">
            <v>#DIV/0!</v>
          </cell>
          <cell r="E200" t="e">
            <v>#DIV/0!</v>
          </cell>
          <cell r="F200" t="e">
            <v>#DIV/0!</v>
          </cell>
          <cell r="H200" t="e">
            <v>#DIV/0!</v>
          </cell>
          <cell r="I200" t="e">
            <v>#DIV/0!</v>
          </cell>
          <cell r="K200" t="e">
            <v>#DIV/0!</v>
          </cell>
          <cell r="L200" t="e">
            <v>#DIV/0!</v>
          </cell>
          <cell r="M200">
            <v>17075.746999999999</v>
          </cell>
          <cell r="N200" t="e">
            <v>#DIV/0!</v>
          </cell>
          <cell r="O200" t="e">
            <v>#DIV/0!</v>
          </cell>
          <cell r="P200" t="e">
            <v>#DIV/0!</v>
          </cell>
          <cell r="R200" t="e">
            <v>#DIV/0!</v>
          </cell>
          <cell r="S200" t="e">
            <v>#DIV/0!</v>
          </cell>
          <cell r="T200" t="e">
            <v>#DIV/0!</v>
          </cell>
          <cell r="U200" t="e">
            <v>#DIV/0!</v>
          </cell>
        </row>
        <row r="201">
          <cell r="A201">
            <v>42548</v>
          </cell>
          <cell r="B201" t="e">
            <v>#DIV/0!</v>
          </cell>
          <cell r="C201">
            <v>17075.746999999999</v>
          </cell>
          <cell r="D201" t="e">
            <v>#DIV/0!</v>
          </cell>
          <cell r="E201" t="e">
            <v>#DIV/0!</v>
          </cell>
          <cell r="F201" t="e">
            <v>#DIV/0!</v>
          </cell>
          <cell r="H201" t="e">
            <v>#DIV/0!</v>
          </cell>
          <cell r="I201" t="e">
            <v>#DIV/0!</v>
          </cell>
          <cell r="K201" t="e">
            <v>#DIV/0!</v>
          </cell>
          <cell r="L201" t="e">
            <v>#DIV/0!</v>
          </cell>
          <cell r="M201">
            <v>17075.746999999999</v>
          </cell>
          <cell r="N201" t="e">
            <v>#DIV/0!</v>
          </cell>
          <cell r="O201" t="e">
            <v>#DIV/0!</v>
          </cell>
          <cell r="P201" t="e">
            <v>#DIV/0!</v>
          </cell>
          <cell r="R201" t="e">
            <v>#DIV/0!</v>
          </cell>
          <cell r="S201" t="e">
            <v>#DIV/0!</v>
          </cell>
          <cell r="T201" t="e">
            <v>#DIV/0!</v>
          </cell>
          <cell r="U201" t="e">
            <v>#DIV/0!</v>
          </cell>
        </row>
        <row r="202">
          <cell r="A202">
            <v>42549</v>
          </cell>
          <cell r="B202" t="e">
            <v>#DIV/0!</v>
          </cell>
          <cell r="C202">
            <v>17075.746999999999</v>
          </cell>
          <cell r="D202" t="e">
            <v>#DIV/0!</v>
          </cell>
          <cell r="E202" t="e">
            <v>#DIV/0!</v>
          </cell>
          <cell r="F202" t="e">
            <v>#DIV/0!</v>
          </cell>
          <cell r="H202" t="e">
            <v>#DIV/0!</v>
          </cell>
          <cell r="I202" t="e">
            <v>#DIV/0!</v>
          </cell>
          <cell r="K202" t="e">
            <v>#DIV/0!</v>
          </cell>
          <cell r="L202" t="e">
            <v>#DIV/0!</v>
          </cell>
          <cell r="M202">
            <v>17075.746999999999</v>
          </cell>
          <cell r="N202" t="e">
            <v>#DIV/0!</v>
          </cell>
          <cell r="O202" t="e">
            <v>#DIV/0!</v>
          </cell>
          <cell r="P202" t="e">
            <v>#DIV/0!</v>
          </cell>
          <cell r="R202" t="e">
            <v>#DIV/0!</v>
          </cell>
          <cell r="S202" t="e">
            <v>#DIV/0!</v>
          </cell>
          <cell r="T202" t="e">
            <v>#DIV/0!</v>
          </cell>
          <cell r="U202" t="e">
            <v>#DIV/0!</v>
          </cell>
        </row>
        <row r="203">
          <cell r="A203">
            <v>42550</v>
          </cell>
          <cell r="B203" t="e">
            <v>#DIV/0!</v>
          </cell>
          <cell r="C203">
            <v>17075.746999999999</v>
          </cell>
          <cell r="D203" t="e">
            <v>#DIV/0!</v>
          </cell>
          <cell r="E203" t="e">
            <v>#DIV/0!</v>
          </cell>
          <cell r="F203" t="e">
            <v>#DIV/0!</v>
          </cell>
          <cell r="H203" t="e">
            <v>#DIV/0!</v>
          </cell>
          <cell r="I203" t="e">
            <v>#DIV/0!</v>
          </cell>
          <cell r="K203" t="e">
            <v>#DIV/0!</v>
          </cell>
          <cell r="L203" t="e">
            <v>#DIV/0!</v>
          </cell>
          <cell r="M203">
            <v>17075.746999999999</v>
          </cell>
          <cell r="N203" t="e">
            <v>#DIV/0!</v>
          </cell>
          <cell r="O203" t="e">
            <v>#DIV/0!</v>
          </cell>
          <cell r="P203" t="e">
            <v>#DIV/0!</v>
          </cell>
          <cell r="R203" t="e">
            <v>#DIV/0!</v>
          </cell>
          <cell r="S203" t="e">
            <v>#DIV/0!</v>
          </cell>
          <cell r="T203" t="e">
            <v>#DIV/0!</v>
          </cell>
          <cell r="U203" t="e">
            <v>#DIV/0!</v>
          </cell>
        </row>
        <row r="204">
          <cell r="A204">
            <v>42551</v>
          </cell>
          <cell r="B204" t="e">
            <v>#DIV/0!</v>
          </cell>
          <cell r="C204">
            <v>17075.746999999999</v>
          </cell>
          <cell r="D204" t="e">
            <v>#DIV/0!</v>
          </cell>
          <cell r="E204" t="e">
            <v>#DIV/0!</v>
          </cell>
          <cell r="F204" t="e">
            <v>#DIV/0!</v>
          </cell>
          <cell r="H204" t="e">
            <v>#DIV/0!</v>
          </cell>
          <cell r="I204" t="e">
            <v>#DIV/0!</v>
          </cell>
          <cell r="K204" t="e">
            <v>#DIV/0!</v>
          </cell>
          <cell r="L204" t="e">
            <v>#DIV/0!</v>
          </cell>
          <cell r="M204">
            <v>17075.746999999999</v>
          </cell>
          <cell r="N204" t="e">
            <v>#DIV/0!</v>
          </cell>
          <cell r="O204" t="e">
            <v>#DIV/0!</v>
          </cell>
          <cell r="P204" t="e">
            <v>#DIV/0!</v>
          </cell>
          <cell r="R204" t="e">
            <v>#DIV/0!</v>
          </cell>
          <cell r="S204" t="e">
            <v>#DIV/0!</v>
          </cell>
          <cell r="T204" t="e">
            <v>#DIV/0!</v>
          </cell>
          <cell r="U204" t="e">
            <v>#DIV/0!</v>
          </cell>
        </row>
        <row r="205">
          <cell r="A205">
            <v>42552</v>
          </cell>
          <cell r="B205" t="e">
            <v>#DIV/0!</v>
          </cell>
          <cell r="C205">
            <v>17075.746999999999</v>
          </cell>
          <cell r="D205" t="e">
            <v>#DIV/0!</v>
          </cell>
          <cell r="E205" t="e">
            <v>#DIV/0!</v>
          </cell>
          <cell r="F205" t="e">
            <v>#DIV/0!</v>
          </cell>
          <cell r="H205" t="e">
            <v>#DIV/0!</v>
          </cell>
          <cell r="I205" t="e">
            <v>#DIV/0!</v>
          </cell>
          <cell r="K205" t="e">
            <v>#DIV/0!</v>
          </cell>
          <cell r="L205" t="e">
            <v>#DIV/0!</v>
          </cell>
          <cell r="M205">
            <v>17075.746999999999</v>
          </cell>
          <cell r="N205" t="e">
            <v>#DIV/0!</v>
          </cell>
          <cell r="O205" t="e">
            <v>#DIV/0!</v>
          </cell>
          <cell r="P205" t="e">
            <v>#DIV/0!</v>
          </cell>
          <cell r="R205" t="e">
            <v>#DIV/0!</v>
          </cell>
          <cell r="S205" t="e">
            <v>#DIV/0!</v>
          </cell>
          <cell r="T205" t="e">
            <v>#DIV/0!</v>
          </cell>
          <cell r="U205" t="e">
            <v>#DIV/0!</v>
          </cell>
        </row>
        <row r="206">
          <cell r="A206">
            <v>42555</v>
          </cell>
          <cell r="B206" t="e">
            <v>#DIV/0!</v>
          </cell>
          <cell r="C206">
            <v>17075.746999999999</v>
          </cell>
          <cell r="D206" t="e">
            <v>#DIV/0!</v>
          </cell>
          <cell r="E206" t="e">
            <v>#DIV/0!</v>
          </cell>
          <cell r="F206" t="e">
            <v>#DIV/0!</v>
          </cell>
          <cell r="H206" t="e">
            <v>#DIV/0!</v>
          </cell>
          <cell r="I206" t="e">
            <v>#DIV/0!</v>
          </cell>
          <cell r="K206" t="e">
            <v>#DIV/0!</v>
          </cell>
          <cell r="L206" t="e">
            <v>#DIV/0!</v>
          </cell>
          <cell r="M206">
            <v>17075.746999999999</v>
          </cell>
          <cell r="N206" t="e">
            <v>#DIV/0!</v>
          </cell>
          <cell r="O206" t="e">
            <v>#DIV/0!</v>
          </cell>
          <cell r="P206" t="e">
            <v>#DIV/0!</v>
          </cell>
          <cell r="R206" t="e">
            <v>#DIV/0!</v>
          </cell>
          <cell r="S206" t="e">
            <v>#DIV/0!</v>
          </cell>
          <cell r="T206" t="e">
            <v>#DIV/0!</v>
          </cell>
          <cell r="U206" t="e">
            <v>#DIV/0!</v>
          </cell>
        </row>
        <row r="207">
          <cell r="A207">
            <v>42556</v>
          </cell>
          <cell r="B207" t="e">
            <v>#DIV/0!</v>
          </cell>
          <cell r="C207">
            <v>17075.746999999999</v>
          </cell>
          <cell r="D207" t="e">
            <v>#DIV/0!</v>
          </cell>
          <cell r="E207" t="e">
            <v>#DIV/0!</v>
          </cell>
          <cell r="F207" t="e">
            <v>#DIV/0!</v>
          </cell>
          <cell r="H207" t="e">
            <v>#DIV/0!</v>
          </cell>
          <cell r="I207" t="e">
            <v>#DIV/0!</v>
          </cell>
          <cell r="K207" t="e">
            <v>#DIV/0!</v>
          </cell>
          <cell r="L207" t="e">
            <v>#DIV/0!</v>
          </cell>
          <cell r="M207">
            <v>17075.746999999999</v>
          </cell>
          <cell r="N207" t="e">
            <v>#DIV/0!</v>
          </cell>
          <cell r="O207" t="e">
            <v>#DIV/0!</v>
          </cell>
          <cell r="P207" t="e">
            <v>#DIV/0!</v>
          </cell>
          <cell r="R207" t="e">
            <v>#DIV/0!</v>
          </cell>
          <cell r="S207" t="e">
            <v>#DIV/0!</v>
          </cell>
          <cell r="T207" t="e">
            <v>#DIV/0!</v>
          </cell>
          <cell r="U207" t="e">
            <v>#DIV/0!</v>
          </cell>
        </row>
        <row r="208">
          <cell r="A208">
            <v>42557</v>
          </cell>
          <cell r="B208" t="e">
            <v>#DIV/0!</v>
          </cell>
          <cell r="C208">
            <v>17075.746999999999</v>
          </cell>
          <cell r="D208" t="e">
            <v>#DIV/0!</v>
          </cell>
          <cell r="E208" t="e">
            <v>#DIV/0!</v>
          </cell>
          <cell r="F208" t="e">
            <v>#DIV/0!</v>
          </cell>
          <cell r="H208" t="e">
            <v>#DIV/0!</v>
          </cell>
          <cell r="I208" t="e">
            <v>#DIV/0!</v>
          </cell>
          <cell r="K208" t="e">
            <v>#DIV/0!</v>
          </cell>
          <cell r="L208" t="e">
            <v>#DIV/0!</v>
          </cell>
          <cell r="M208">
            <v>17075.746999999999</v>
          </cell>
          <cell r="N208" t="e">
            <v>#DIV/0!</v>
          </cell>
          <cell r="O208" t="e">
            <v>#DIV/0!</v>
          </cell>
          <cell r="P208" t="e">
            <v>#DIV/0!</v>
          </cell>
          <cell r="R208" t="e">
            <v>#DIV/0!</v>
          </cell>
          <cell r="S208" t="e">
            <v>#DIV/0!</v>
          </cell>
          <cell r="T208" t="e">
            <v>#DIV/0!</v>
          </cell>
          <cell r="U208" t="e">
            <v>#DIV/0!</v>
          </cell>
        </row>
        <row r="209">
          <cell r="A209">
            <v>42558</v>
          </cell>
          <cell r="B209" t="e">
            <v>#DIV/0!</v>
          </cell>
          <cell r="C209">
            <v>17075.746999999999</v>
          </cell>
          <cell r="D209" t="e">
            <v>#DIV/0!</v>
          </cell>
          <cell r="E209" t="e">
            <v>#DIV/0!</v>
          </cell>
          <cell r="F209" t="e">
            <v>#DIV/0!</v>
          </cell>
          <cell r="H209" t="e">
            <v>#DIV/0!</v>
          </cell>
          <cell r="I209" t="e">
            <v>#DIV/0!</v>
          </cell>
          <cell r="K209" t="e">
            <v>#DIV/0!</v>
          </cell>
          <cell r="L209" t="e">
            <v>#DIV/0!</v>
          </cell>
          <cell r="M209">
            <v>17075.746999999999</v>
          </cell>
          <cell r="N209" t="e">
            <v>#DIV/0!</v>
          </cell>
          <cell r="O209" t="e">
            <v>#DIV/0!</v>
          </cell>
          <cell r="P209" t="e">
            <v>#DIV/0!</v>
          </cell>
          <cell r="R209" t="e">
            <v>#DIV/0!</v>
          </cell>
          <cell r="S209" t="e">
            <v>#DIV/0!</v>
          </cell>
          <cell r="T209" t="e">
            <v>#DIV/0!</v>
          </cell>
          <cell r="U209" t="e">
            <v>#DIV/0!</v>
          </cell>
        </row>
        <row r="210">
          <cell r="A210">
            <v>42559</v>
          </cell>
          <cell r="B210" t="e">
            <v>#DIV/0!</v>
          </cell>
          <cell r="C210">
            <v>17075.746999999999</v>
          </cell>
          <cell r="D210" t="e">
            <v>#DIV/0!</v>
          </cell>
          <cell r="E210" t="e">
            <v>#DIV/0!</v>
          </cell>
          <cell r="F210" t="e">
            <v>#DIV/0!</v>
          </cell>
          <cell r="H210" t="e">
            <v>#DIV/0!</v>
          </cell>
          <cell r="I210" t="e">
            <v>#DIV/0!</v>
          </cell>
          <cell r="K210" t="e">
            <v>#DIV/0!</v>
          </cell>
          <cell r="L210" t="e">
            <v>#DIV/0!</v>
          </cell>
          <cell r="M210">
            <v>17075.746999999999</v>
          </cell>
          <cell r="N210" t="e">
            <v>#DIV/0!</v>
          </cell>
          <cell r="O210" t="e">
            <v>#DIV/0!</v>
          </cell>
          <cell r="P210" t="e">
            <v>#DIV/0!</v>
          </cell>
          <cell r="R210" t="e">
            <v>#DIV/0!</v>
          </cell>
          <cell r="S210" t="e">
            <v>#DIV/0!</v>
          </cell>
          <cell r="T210" t="e">
            <v>#DIV/0!</v>
          </cell>
          <cell r="U210" t="e">
            <v>#DIV/0!</v>
          </cell>
        </row>
        <row r="211">
          <cell r="A211">
            <v>42562</v>
          </cell>
          <cell r="B211" t="e">
            <v>#DIV/0!</v>
          </cell>
          <cell r="C211">
            <v>17075.746999999999</v>
          </cell>
          <cell r="D211" t="e">
            <v>#DIV/0!</v>
          </cell>
          <cell r="E211" t="e">
            <v>#DIV/0!</v>
          </cell>
          <cell r="F211" t="e">
            <v>#DIV/0!</v>
          </cell>
          <cell r="H211" t="e">
            <v>#DIV/0!</v>
          </cell>
          <cell r="I211" t="e">
            <v>#DIV/0!</v>
          </cell>
          <cell r="K211" t="e">
            <v>#DIV/0!</v>
          </cell>
          <cell r="L211" t="e">
            <v>#DIV/0!</v>
          </cell>
          <cell r="M211">
            <v>17075.746999999999</v>
          </cell>
          <cell r="N211" t="e">
            <v>#DIV/0!</v>
          </cell>
          <cell r="O211" t="e">
            <v>#DIV/0!</v>
          </cell>
          <cell r="P211" t="e">
            <v>#DIV/0!</v>
          </cell>
          <cell r="R211" t="e">
            <v>#DIV/0!</v>
          </cell>
          <cell r="S211" t="e">
            <v>#DIV/0!</v>
          </cell>
          <cell r="T211" t="e">
            <v>#DIV/0!</v>
          </cell>
          <cell r="U211" t="e">
            <v>#DIV/0!</v>
          </cell>
        </row>
        <row r="212">
          <cell r="A212">
            <v>42563</v>
          </cell>
          <cell r="B212" t="e">
            <v>#DIV/0!</v>
          </cell>
          <cell r="C212">
            <v>17075.746999999999</v>
          </cell>
          <cell r="D212" t="e">
            <v>#DIV/0!</v>
          </cell>
          <cell r="E212" t="e">
            <v>#DIV/0!</v>
          </cell>
          <cell r="F212" t="e">
            <v>#DIV/0!</v>
          </cell>
          <cell r="H212" t="e">
            <v>#DIV/0!</v>
          </cell>
          <cell r="I212" t="e">
            <v>#DIV/0!</v>
          </cell>
          <cell r="K212" t="e">
            <v>#DIV/0!</v>
          </cell>
          <cell r="L212" t="e">
            <v>#DIV/0!</v>
          </cell>
          <cell r="M212">
            <v>17075.746999999999</v>
          </cell>
          <cell r="N212" t="e">
            <v>#DIV/0!</v>
          </cell>
          <cell r="O212" t="e">
            <v>#DIV/0!</v>
          </cell>
          <cell r="P212" t="e">
            <v>#DIV/0!</v>
          </cell>
          <cell r="R212" t="e">
            <v>#DIV/0!</v>
          </cell>
          <cell r="S212" t="e">
            <v>#DIV/0!</v>
          </cell>
          <cell r="T212" t="e">
            <v>#DIV/0!</v>
          </cell>
          <cell r="U212" t="e">
            <v>#DIV/0!</v>
          </cell>
        </row>
        <row r="213">
          <cell r="A213">
            <v>42564</v>
          </cell>
          <cell r="B213" t="e">
            <v>#DIV/0!</v>
          </cell>
          <cell r="C213">
            <v>17075.746999999999</v>
          </cell>
          <cell r="D213" t="e">
            <v>#DIV/0!</v>
          </cell>
          <cell r="E213" t="e">
            <v>#DIV/0!</v>
          </cell>
          <cell r="F213" t="e">
            <v>#DIV/0!</v>
          </cell>
          <cell r="H213" t="e">
            <v>#DIV/0!</v>
          </cell>
          <cell r="I213" t="e">
            <v>#DIV/0!</v>
          </cell>
          <cell r="K213" t="e">
            <v>#DIV/0!</v>
          </cell>
          <cell r="L213" t="e">
            <v>#DIV/0!</v>
          </cell>
          <cell r="M213">
            <v>17075.746999999999</v>
          </cell>
          <cell r="N213" t="e">
            <v>#DIV/0!</v>
          </cell>
          <cell r="O213" t="e">
            <v>#DIV/0!</v>
          </cell>
          <cell r="P213" t="e">
            <v>#DIV/0!</v>
          </cell>
          <cell r="R213" t="e">
            <v>#DIV/0!</v>
          </cell>
          <cell r="S213" t="e">
            <v>#DIV/0!</v>
          </cell>
          <cell r="T213" t="e">
            <v>#DIV/0!</v>
          </cell>
          <cell r="U213" t="e">
            <v>#DIV/0!</v>
          </cell>
        </row>
        <row r="214">
          <cell r="A214">
            <v>42565</v>
          </cell>
          <cell r="B214" t="e">
            <v>#DIV/0!</v>
          </cell>
          <cell r="C214">
            <v>17075.746999999999</v>
          </cell>
          <cell r="D214" t="e">
            <v>#DIV/0!</v>
          </cell>
          <cell r="E214" t="e">
            <v>#DIV/0!</v>
          </cell>
          <cell r="F214" t="e">
            <v>#DIV/0!</v>
          </cell>
          <cell r="H214" t="e">
            <v>#DIV/0!</v>
          </cell>
          <cell r="I214" t="e">
            <v>#DIV/0!</v>
          </cell>
          <cell r="K214" t="e">
            <v>#DIV/0!</v>
          </cell>
          <cell r="L214" t="e">
            <v>#DIV/0!</v>
          </cell>
          <cell r="M214">
            <v>17075.746999999999</v>
          </cell>
          <cell r="N214" t="e">
            <v>#DIV/0!</v>
          </cell>
          <cell r="O214" t="e">
            <v>#DIV/0!</v>
          </cell>
          <cell r="P214" t="e">
            <v>#DIV/0!</v>
          </cell>
          <cell r="R214" t="e">
            <v>#DIV/0!</v>
          </cell>
          <cell r="S214" t="e">
            <v>#DIV/0!</v>
          </cell>
          <cell r="T214" t="e">
            <v>#DIV/0!</v>
          </cell>
          <cell r="U214" t="e">
            <v>#DIV/0!</v>
          </cell>
        </row>
        <row r="215">
          <cell r="A215">
            <v>42566</v>
          </cell>
          <cell r="B215" t="e">
            <v>#DIV/0!</v>
          </cell>
          <cell r="C215">
            <v>17075.746999999999</v>
          </cell>
          <cell r="D215" t="e">
            <v>#DIV/0!</v>
          </cell>
          <cell r="E215" t="e">
            <v>#DIV/0!</v>
          </cell>
          <cell r="F215" t="e">
            <v>#DIV/0!</v>
          </cell>
          <cell r="H215" t="e">
            <v>#DIV/0!</v>
          </cell>
          <cell r="I215" t="e">
            <v>#DIV/0!</v>
          </cell>
          <cell r="K215" t="e">
            <v>#DIV/0!</v>
          </cell>
          <cell r="L215" t="e">
            <v>#DIV/0!</v>
          </cell>
          <cell r="M215">
            <v>17075.746999999999</v>
          </cell>
          <cell r="N215" t="e">
            <v>#DIV/0!</v>
          </cell>
          <cell r="O215" t="e">
            <v>#DIV/0!</v>
          </cell>
          <cell r="P215" t="e">
            <v>#DIV/0!</v>
          </cell>
          <cell r="R215" t="e">
            <v>#DIV/0!</v>
          </cell>
          <cell r="S215" t="e">
            <v>#DIV/0!</v>
          </cell>
          <cell r="T215" t="e">
            <v>#DIV/0!</v>
          </cell>
          <cell r="U215" t="e">
            <v>#DIV/0!</v>
          </cell>
        </row>
        <row r="216">
          <cell r="A216">
            <v>42569</v>
          </cell>
          <cell r="B216" t="e">
            <v>#DIV/0!</v>
          </cell>
          <cell r="C216">
            <v>17075.746999999999</v>
          </cell>
          <cell r="D216" t="e">
            <v>#DIV/0!</v>
          </cell>
          <cell r="E216" t="e">
            <v>#DIV/0!</v>
          </cell>
          <cell r="F216" t="e">
            <v>#DIV/0!</v>
          </cell>
          <cell r="H216" t="e">
            <v>#DIV/0!</v>
          </cell>
          <cell r="I216" t="e">
            <v>#DIV/0!</v>
          </cell>
          <cell r="K216" t="e">
            <v>#DIV/0!</v>
          </cell>
          <cell r="L216" t="e">
            <v>#DIV/0!</v>
          </cell>
          <cell r="M216">
            <v>17075.746999999999</v>
          </cell>
          <cell r="N216" t="e">
            <v>#DIV/0!</v>
          </cell>
          <cell r="O216" t="e">
            <v>#DIV/0!</v>
          </cell>
          <cell r="P216" t="e">
            <v>#DIV/0!</v>
          </cell>
          <cell r="R216" t="e">
            <v>#DIV/0!</v>
          </cell>
          <cell r="S216" t="e">
            <v>#DIV/0!</v>
          </cell>
          <cell r="T216" t="e">
            <v>#DIV/0!</v>
          </cell>
          <cell r="U216" t="e">
            <v>#DIV/0!</v>
          </cell>
        </row>
        <row r="217">
          <cell r="A217">
            <v>42570</v>
          </cell>
          <cell r="B217" t="e">
            <v>#DIV/0!</v>
          </cell>
          <cell r="C217">
            <v>17075.746999999999</v>
          </cell>
          <cell r="D217" t="e">
            <v>#DIV/0!</v>
          </cell>
          <cell r="E217" t="e">
            <v>#DIV/0!</v>
          </cell>
          <cell r="F217" t="e">
            <v>#DIV/0!</v>
          </cell>
          <cell r="H217" t="e">
            <v>#DIV/0!</v>
          </cell>
          <cell r="I217" t="e">
            <v>#DIV/0!</v>
          </cell>
          <cell r="K217" t="e">
            <v>#DIV/0!</v>
          </cell>
          <cell r="L217" t="e">
            <v>#DIV/0!</v>
          </cell>
          <cell r="M217">
            <v>17075.746999999999</v>
          </cell>
          <cell r="N217" t="e">
            <v>#DIV/0!</v>
          </cell>
          <cell r="O217" t="e">
            <v>#DIV/0!</v>
          </cell>
          <cell r="P217" t="e">
            <v>#DIV/0!</v>
          </cell>
          <cell r="R217" t="e">
            <v>#DIV/0!</v>
          </cell>
          <cell r="S217" t="e">
            <v>#DIV/0!</v>
          </cell>
          <cell r="T217" t="e">
            <v>#DIV/0!</v>
          </cell>
          <cell r="U217" t="e">
            <v>#DIV/0!</v>
          </cell>
        </row>
        <row r="218">
          <cell r="A218">
            <v>42571</v>
          </cell>
          <cell r="B218" t="e">
            <v>#DIV/0!</v>
          </cell>
          <cell r="C218">
            <v>17075.746999999999</v>
          </cell>
          <cell r="D218" t="e">
            <v>#DIV/0!</v>
          </cell>
          <cell r="E218" t="e">
            <v>#DIV/0!</v>
          </cell>
          <cell r="F218" t="e">
            <v>#DIV/0!</v>
          </cell>
          <cell r="H218" t="e">
            <v>#DIV/0!</v>
          </cell>
          <cell r="I218" t="e">
            <v>#DIV/0!</v>
          </cell>
          <cell r="K218" t="e">
            <v>#DIV/0!</v>
          </cell>
          <cell r="L218" t="e">
            <v>#DIV/0!</v>
          </cell>
          <cell r="M218">
            <v>17075.746999999999</v>
          </cell>
          <cell r="N218" t="e">
            <v>#DIV/0!</v>
          </cell>
          <cell r="O218" t="e">
            <v>#DIV/0!</v>
          </cell>
          <cell r="P218" t="e">
            <v>#DIV/0!</v>
          </cell>
          <cell r="R218" t="e">
            <v>#DIV/0!</v>
          </cell>
          <cell r="S218" t="e">
            <v>#DIV/0!</v>
          </cell>
          <cell r="T218" t="e">
            <v>#DIV/0!</v>
          </cell>
          <cell r="U218" t="e">
            <v>#DIV/0!</v>
          </cell>
        </row>
        <row r="219">
          <cell r="A219">
            <v>42572</v>
          </cell>
          <cell r="B219" t="e">
            <v>#DIV/0!</v>
          </cell>
          <cell r="C219">
            <v>17075.746999999999</v>
          </cell>
          <cell r="D219" t="e">
            <v>#DIV/0!</v>
          </cell>
          <cell r="E219" t="e">
            <v>#DIV/0!</v>
          </cell>
          <cell r="F219" t="e">
            <v>#DIV/0!</v>
          </cell>
          <cell r="H219" t="e">
            <v>#DIV/0!</v>
          </cell>
          <cell r="I219" t="e">
            <v>#DIV/0!</v>
          </cell>
          <cell r="K219" t="e">
            <v>#DIV/0!</v>
          </cell>
          <cell r="L219" t="e">
            <v>#DIV/0!</v>
          </cell>
          <cell r="M219">
            <v>17075.746999999999</v>
          </cell>
          <cell r="N219" t="e">
            <v>#DIV/0!</v>
          </cell>
          <cell r="O219" t="e">
            <v>#DIV/0!</v>
          </cell>
          <cell r="P219" t="e">
            <v>#DIV/0!</v>
          </cell>
          <cell r="R219" t="e">
            <v>#DIV/0!</v>
          </cell>
          <cell r="S219" t="e">
            <v>#DIV/0!</v>
          </cell>
          <cell r="T219" t="e">
            <v>#DIV/0!</v>
          </cell>
          <cell r="U219" t="e">
            <v>#DIV/0!</v>
          </cell>
        </row>
        <row r="220">
          <cell r="A220">
            <v>42573</v>
          </cell>
          <cell r="B220" t="e">
            <v>#DIV/0!</v>
          </cell>
          <cell r="C220">
            <v>17075.746999999999</v>
          </cell>
          <cell r="D220" t="e">
            <v>#DIV/0!</v>
          </cell>
          <cell r="E220" t="e">
            <v>#DIV/0!</v>
          </cell>
          <cell r="F220" t="e">
            <v>#DIV/0!</v>
          </cell>
          <cell r="H220" t="e">
            <v>#DIV/0!</v>
          </cell>
          <cell r="I220" t="e">
            <v>#DIV/0!</v>
          </cell>
          <cell r="K220" t="e">
            <v>#DIV/0!</v>
          </cell>
          <cell r="L220" t="e">
            <v>#DIV/0!</v>
          </cell>
          <cell r="M220">
            <v>17075.746999999999</v>
          </cell>
          <cell r="N220" t="e">
            <v>#DIV/0!</v>
          </cell>
          <cell r="O220" t="e">
            <v>#DIV/0!</v>
          </cell>
          <cell r="P220" t="e">
            <v>#DIV/0!</v>
          </cell>
          <cell r="R220" t="e">
            <v>#DIV/0!</v>
          </cell>
          <cell r="S220" t="e">
            <v>#DIV/0!</v>
          </cell>
          <cell r="T220" t="e">
            <v>#DIV/0!</v>
          </cell>
          <cell r="U220" t="e">
            <v>#DIV/0!</v>
          </cell>
        </row>
        <row r="221">
          <cell r="A221">
            <v>42576</v>
          </cell>
          <cell r="B221" t="e">
            <v>#DIV/0!</v>
          </cell>
          <cell r="C221">
            <v>17075.746999999999</v>
          </cell>
          <cell r="D221" t="e">
            <v>#DIV/0!</v>
          </cell>
          <cell r="E221" t="e">
            <v>#DIV/0!</v>
          </cell>
          <cell r="F221" t="e">
            <v>#DIV/0!</v>
          </cell>
          <cell r="H221" t="e">
            <v>#DIV/0!</v>
          </cell>
          <cell r="I221" t="e">
            <v>#DIV/0!</v>
          </cell>
          <cell r="K221" t="e">
            <v>#DIV/0!</v>
          </cell>
          <cell r="L221" t="e">
            <v>#DIV/0!</v>
          </cell>
          <cell r="M221">
            <v>17075.746999999999</v>
          </cell>
          <cell r="N221" t="e">
            <v>#DIV/0!</v>
          </cell>
          <cell r="O221" t="e">
            <v>#DIV/0!</v>
          </cell>
          <cell r="P221" t="e">
            <v>#DIV/0!</v>
          </cell>
          <cell r="R221" t="e">
            <v>#DIV/0!</v>
          </cell>
          <cell r="S221" t="e">
            <v>#DIV/0!</v>
          </cell>
          <cell r="T221" t="e">
            <v>#DIV/0!</v>
          </cell>
          <cell r="U221" t="e">
            <v>#DIV/0!</v>
          </cell>
        </row>
        <row r="222">
          <cell r="A222">
            <v>42577</v>
          </cell>
          <cell r="B222" t="e">
            <v>#DIV/0!</v>
          </cell>
          <cell r="C222">
            <v>17075.746999999999</v>
          </cell>
          <cell r="D222" t="e">
            <v>#DIV/0!</v>
          </cell>
          <cell r="E222" t="e">
            <v>#DIV/0!</v>
          </cell>
          <cell r="F222" t="e">
            <v>#DIV/0!</v>
          </cell>
          <cell r="H222" t="e">
            <v>#DIV/0!</v>
          </cell>
          <cell r="I222" t="e">
            <v>#DIV/0!</v>
          </cell>
          <cell r="K222" t="e">
            <v>#DIV/0!</v>
          </cell>
          <cell r="L222" t="e">
            <v>#DIV/0!</v>
          </cell>
          <cell r="M222">
            <v>17075.746999999999</v>
          </cell>
          <cell r="N222" t="e">
            <v>#DIV/0!</v>
          </cell>
          <cell r="O222" t="e">
            <v>#DIV/0!</v>
          </cell>
          <cell r="P222" t="e">
            <v>#DIV/0!</v>
          </cell>
          <cell r="R222" t="e">
            <v>#DIV/0!</v>
          </cell>
          <cell r="S222" t="e">
            <v>#DIV/0!</v>
          </cell>
          <cell r="T222" t="e">
            <v>#DIV/0!</v>
          </cell>
          <cell r="U222" t="e">
            <v>#DIV/0!</v>
          </cell>
        </row>
        <row r="223">
          <cell r="A223">
            <v>42578</v>
          </cell>
          <cell r="B223" t="e">
            <v>#DIV/0!</v>
          </cell>
          <cell r="C223">
            <v>17075.746999999999</v>
          </cell>
          <cell r="D223" t="e">
            <v>#DIV/0!</v>
          </cell>
          <cell r="E223" t="e">
            <v>#DIV/0!</v>
          </cell>
          <cell r="F223" t="e">
            <v>#DIV/0!</v>
          </cell>
          <cell r="H223" t="e">
            <v>#DIV/0!</v>
          </cell>
          <cell r="I223" t="e">
            <v>#DIV/0!</v>
          </cell>
          <cell r="K223" t="e">
            <v>#DIV/0!</v>
          </cell>
          <cell r="L223" t="e">
            <v>#DIV/0!</v>
          </cell>
          <cell r="M223">
            <v>17075.746999999999</v>
          </cell>
          <cell r="N223" t="e">
            <v>#DIV/0!</v>
          </cell>
          <cell r="O223" t="e">
            <v>#DIV/0!</v>
          </cell>
          <cell r="P223" t="e">
            <v>#DIV/0!</v>
          </cell>
          <cell r="R223" t="e">
            <v>#DIV/0!</v>
          </cell>
          <cell r="S223" t="e">
            <v>#DIV/0!</v>
          </cell>
          <cell r="T223" t="e">
            <v>#DIV/0!</v>
          </cell>
          <cell r="U223" t="e">
            <v>#DIV/0!</v>
          </cell>
        </row>
        <row r="224">
          <cell r="A224">
            <v>42579</v>
          </cell>
          <cell r="B224" t="e">
            <v>#DIV/0!</v>
          </cell>
          <cell r="C224">
            <v>17075.746999999999</v>
          </cell>
          <cell r="D224" t="e">
            <v>#DIV/0!</v>
          </cell>
          <cell r="E224" t="e">
            <v>#DIV/0!</v>
          </cell>
          <cell r="F224" t="e">
            <v>#DIV/0!</v>
          </cell>
          <cell r="H224" t="e">
            <v>#DIV/0!</v>
          </cell>
          <cell r="I224" t="e">
            <v>#DIV/0!</v>
          </cell>
          <cell r="K224" t="e">
            <v>#DIV/0!</v>
          </cell>
          <cell r="L224" t="e">
            <v>#DIV/0!</v>
          </cell>
          <cell r="M224">
            <v>17075.746999999999</v>
          </cell>
          <cell r="N224" t="e">
            <v>#DIV/0!</v>
          </cell>
          <cell r="O224" t="e">
            <v>#DIV/0!</v>
          </cell>
          <cell r="P224" t="e">
            <v>#DIV/0!</v>
          </cell>
          <cell r="R224" t="e">
            <v>#DIV/0!</v>
          </cell>
          <cell r="S224" t="e">
            <v>#DIV/0!</v>
          </cell>
          <cell r="T224" t="e">
            <v>#DIV/0!</v>
          </cell>
          <cell r="U224" t="e">
            <v>#DIV/0!</v>
          </cell>
        </row>
        <row r="225">
          <cell r="A225">
            <v>42580</v>
          </cell>
          <cell r="B225" t="e">
            <v>#DIV/0!</v>
          </cell>
          <cell r="C225">
            <v>17075.746999999999</v>
          </cell>
          <cell r="D225" t="e">
            <v>#DIV/0!</v>
          </cell>
          <cell r="E225" t="e">
            <v>#DIV/0!</v>
          </cell>
          <cell r="F225" t="e">
            <v>#DIV/0!</v>
          </cell>
          <cell r="H225" t="e">
            <v>#DIV/0!</v>
          </cell>
          <cell r="I225" t="e">
            <v>#DIV/0!</v>
          </cell>
          <cell r="K225" t="e">
            <v>#DIV/0!</v>
          </cell>
          <cell r="L225" t="e">
            <v>#DIV/0!</v>
          </cell>
          <cell r="M225">
            <v>17075.746999999999</v>
          </cell>
          <cell r="N225" t="e">
            <v>#DIV/0!</v>
          </cell>
          <cell r="O225" t="e">
            <v>#DIV/0!</v>
          </cell>
          <cell r="P225" t="e">
            <v>#DIV/0!</v>
          </cell>
          <cell r="R225" t="e">
            <v>#DIV/0!</v>
          </cell>
          <cell r="S225" t="e">
            <v>#DIV/0!</v>
          </cell>
          <cell r="T225" t="e">
            <v>#DIV/0!</v>
          </cell>
          <cell r="U225" t="e">
            <v>#DIV/0!</v>
          </cell>
        </row>
        <row r="226">
          <cell r="A226">
            <v>42583</v>
          </cell>
          <cell r="B226" t="e">
            <v>#DIV/0!</v>
          </cell>
          <cell r="C226">
            <v>17075.746999999999</v>
          </cell>
          <cell r="D226" t="e">
            <v>#DIV/0!</v>
          </cell>
          <cell r="E226" t="e">
            <v>#DIV/0!</v>
          </cell>
          <cell r="F226" t="e">
            <v>#DIV/0!</v>
          </cell>
          <cell r="H226" t="e">
            <v>#DIV/0!</v>
          </cell>
          <cell r="I226" t="e">
            <v>#DIV/0!</v>
          </cell>
          <cell r="K226" t="e">
            <v>#DIV/0!</v>
          </cell>
          <cell r="L226" t="e">
            <v>#DIV/0!</v>
          </cell>
          <cell r="M226">
            <v>17075.746999999999</v>
          </cell>
          <cell r="N226" t="e">
            <v>#DIV/0!</v>
          </cell>
          <cell r="O226" t="e">
            <v>#DIV/0!</v>
          </cell>
          <cell r="P226" t="e">
            <v>#DIV/0!</v>
          </cell>
          <cell r="R226" t="e">
            <v>#DIV/0!</v>
          </cell>
          <cell r="S226" t="e">
            <v>#DIV/0!</v>
          </cell>
          <cell r="T226" t="e">
            <v>#DIV/0!</v>
          </cell>
          <cell r="U226" t="e">
            <v>#DIV/0!</v>
          </cell>
        </row>
        <row r="227">
          <cell r="A227">
            <v>42584</v>
          </cell>
          <cell r="B227" t="e">
            <v>#DIV/0!</v>
          </cell>
          <cell r="C227">
            <v>17075.746999999999</v>
          </cell>
          <cell r="D227" t="e">
            <v>#DIV/0!</v>
          </cell>
          <cell r="E227" t="e">
            <v>#DIV/0!</v>
          </cell>
          <cell r="F227" t="e">
            <v>#DIV/0!</v>
          </cell>
          <cell r="H227" t="e">
            <v>#DIV/0!</v>
          </cell>
          <cell r="I227" t="e">
            <v>#DIV/0!</v>
          </cell>
          <cell r="K227" t="e">
            <v>#DIV/0!</v>
          </cell>
          <cell r="L227" t="e">
            <v>#DIV/0!</v>
          </cell>
          <cell r="M227">
            <v>17075.746999999999</v>
          </cell>
          <cell r="N227" t="e">
            <v>#DIV/0!</v>
          </cell>
          <cell r="O227" t="e">
            <v>#DIV/0!</v>
          </cell>
          <cell r="P227" t="e">
            <v>#DIV/0!</v>
          </cell>
          <cell r="R227" t="e">
            <v>#DIV/0!</v>
          </cell>
          <cell r="S227" t="e">
            <v>#DIV/0!</v>
          </cell>
          <cell r="T227" t="e">
            <v>#DIV/0!</v>
          </cell>
          <cell r="U227" t="e">
            <v>#DIV/0!</v>
          </cell>
        </row>
        <row r="228">
          <cell r="A228">
            <v>42585</v>
          </cell>
          <cell r="B228" t="e">
            <v>#DIV/0!</v>
          </cell>
          <cell r="C228">
            <v>17075.746999999999</v>
          </cell>
          <cell r="D228" t="e">
            <v>#DIV/0!</v>
          </cell>
          <cell r="E228" t="e">
            <v>#DIV/0!</v>
          </cell>
          <cell r="F228" t="e">
            <v>#DIV/0!</v>
          </cell>
          <cell r="H228" t="e">
            <v>#DIV/0!</v>
          </cell>
          <cell r="I228" t="e">
            <v>#DIV/0!</v>
          </cell>
          <cell r="K228" t="e">
            <v>#DIV/0!</v>
          </cell>
          <cell r="L228" t="e">
            <v>#DIV/0!</v>
          </cell>
          <cell r="M228">
            <v>17075.746999999999</v>
          </cell>
          <cell r="N228" t="e">
            <v>#DIV/0!</v>
          </cell>
          <cell r="O228" t="e">
            <v>#DIV/0!</v>
          </cell>
          <cell r="P228" t="e">
            <v>#DIV/0!</v>
          </cell>
          <cell r="R228" t="e">
            <v>#DIV/0!</v>
          </cell>
          <cell r="S228" t="e">
            <v>#DIV/0!</v>
          </cell>
          <cell r="T228" t="e">
            <v>#DIV/0!</v>
          </cell>
          <cell r="U228" t="e">
            <v>#DIV/0!</v>
          </cell>
        </row>
        <row r="229">
          <cell r="A229">
            <v>42586</v>
          </cell>
          <cell r="B229" t="e">
            <v>#DIV/0!</v>
          </cell>
          <cell r="C229">
            <v>17075.746999999999</v>
          </cell>
          <cell r="D229" t="e">
            <v>#DIV/0!</v>
          </cell>
          <cell r="E229" t="e">
            <v>#DIV/0!</v>
          </cell>
          <cell r="F229" t="e">
            <v>#DIV/0!</v>
          </cell>
          <cell r="H229" t="e">
            <v>#DIV/0!</v>
          </cell>
          <cell r="I229" t="e">
            <v>#DIV/0!</v>
          </cell>
          <cell r="K229" t="e">
            <v>#DIV/0!</v>
          </cell>
          <cell r="L229" t="e">
            <v>#DIV/0!</v>
          </cell>
          <cell r="M229">
            <v>17075.746999999999</v>
          </cell>
          <cell r="N229" t="e">
            <v>#DIV/0!</v>
          </cell>
          <cell r="O229" t="e">
            <v>#DIV/0!</v>
          </cell>
          <cell r="P229" t="e">
            <v>#DIV/0!</v>
          </cell>
          <cell r="R229" t="e">
            <v>#DIV/0!</v>
          </cell>
          <cell r="S229" t="e">
            <v>#DIV/0!</v>
          </cell>
          <cell r="T229" t="e">
            <v>#DIV/0!</v>
          </cell>
          <cell r="U229" t="e">
            <v>#DIV/0!</v>
          </cell>
        </row>
        <row r="230">
          <cell r="A230">
            <v>42587</v>
          </cell>
          <cell r="B230" t="e">
            <v>#DIV/0!</v>
          </cell>
          <cell r="C230">
            <v>17075.746999999999</v>
          </cell>
          <cell r="D230" t="e">
            <v>#DIV/0!</v>
          </cell>
          <cell r="E230" t="e">
            <v>#DIV/0!</v>
          </cell>
          <cell r="F230" t="e">
            <v>#DIV/0!</v>
          </cell>
          <cell r="H230" t="e">
            <v>#DIV/0!</v>
          </cell>
          <cell r="I230" t="e">
            <v>#DIV/0!</v>
          </cell>
          <cell r="K230" t="e">
            <v>#DIV/0!</v>
          </cell>
          <cell r="L230" t="e">
            <v>#DIV/0!</v>
          </cell>
          <cell r="M230">
            <v>17075.746999999999</v>
          </cell>
          <cell r="N230" t="e">
            <v>#DIV/0!</v>
          </cell>
          <cell r="O230" t="e">
            <v>#DIV/0!</v>
          </cell>
          <cell r="P230" t="e">
            <v>#DIV/0!</v>
          </cell>
          <cell r="R230" t="e">
            <v>#DIV/0!</v>
          </cell>
          <cell r="S230" t="e">
            <v>#DIV/0!</v>
          </cell>
          <cell r="T230" t="e">
            <v>#DIV/0!</v>
          </cell>
          <cell r="U230" t="e">
            <v>#DIV/0!</v>
          </cell>
        </row>
        <row r="231">
          <cell r="A231">
            <v>42590</v>
          </cell>
          <cell r="B231" t="e">
            <v>#DIV/0!</v>
          </cell>
          <cell r="C231">
            <v>17075.746999999999</v>
          </cell>
          <cell r="D231" t="e">
            <v>#DIV/0!</v>
          </cell>
          <cell r="E231" t="e">
            <v>#DIV/0!</v>
          </cell>
          <cell r="F231" t="e">
            <v>#DIV/0!</v>
          </cell>
          <cell r="H231" t="e">
            <v>#DIV/0!</v>
          </cell>
          <cell r="I231" t="e">
            <v>#DIV/0!</v>
          </cell>
          <cell r="K231" t="e">
            <v>#DIV/0!</v>
          </cell>
          <cell r="L231" t="e">
            <v>#DIV/0!</v>
          </cell>
          <cell r="M231">
            <v>17075.746999999999</v>
          </cell>
          <cell r="N231" t="e">
            <v>#DIV/0!</v>
          </cell>
          <cell r="O231" t="e">
            <v>#DIV/0!</v>
          </cell>
          <cell r="P231" t="e">
            <v>#DIV/0!</v>
          </cell>
          <cell r="R231" t="e">
            <v>#DIV/0!</v>
          </cell>
          <cell r="S231" t="e">
            <v>#DIV/0!</v>
          </cell>
          <cell r="T231" t="e">
            <v>#DIV/0!</v>
          </cell>
          <cell r="U231" t="e">
            <v>#DIV/0!</v>
          </cell>
        </row>
        <row r="232">
          <cell r="A232">
            <v>42591</v>
          </cell>
          <cell r="B232" t="e">
            <v>#DIV/0!</v>
          </cell>
          <cell r="C232">
            <v>17075.746999999999</v>
          </cell>
          <cell r="D232" t="e">
            <v>#DIV/0!</v>
          </cell>
          <cell r="E232" t="e">
            <v>#DIV/0!</v>
          </cell>
          <cell r="F232" t="e">
            <v>#DIV/0!</v>
          </cell>
          <cell r="H232" t="e">
            <v>#DIV/0!</v>
          </cell>
          <cell r="I232" t="e">
            <v>#DIV/0!</v>
          </cell>
          <cell r="K232" t="e">
            <v>#DIV/0!</v>
          </cell>
          <cell r="L232" t="e">
            <v>#DIV/0!</v>
          </cell>
          <cell r="M232">
            <v>17075.746999999999</v>
          </cell>
          <cell r="N232" t="e">
            <v>#DIV/0!</v>
          </cell>
          <cell r="O232" t="e">
            <v>#DIV/0!</v>
          </cell>
          <cell r="P232" t="e">
            <v>#DIV/0!</v>
          </cell>
          <cell r="R232" t="e">
            <v>#DIV/0!</v>
          </cell>
          <cell r="S232" t="e">
            <v>#DIV/0!</v>
          </cell>
          <cell r="T232" t="e">
            <v>#DIV/0!</v>
          </cell>
          <cell r="U232" t="e">
            <v>#DIV/0!</v>
          </cell>
        </row>
        <row r="233">
          <cell r="A233">
            <v>42592</v>
          </cell>
          <cell r="B233" t="e">
            <v>#DIV/0!</v>
          </cell>
          <cell r="C233">
            <v>17075.746999999999</v>
          </cell>
          <cell r="D233" t="e">
            <v>#DIV/0!</v>
          </cell>
          <cell r="E233" t="e">
            <v>#DIV/0!</v>
          </cell>
          <cell r="F233" t="e">
            <v>#DIV/0!</v>
          </cell>
          <cell r="H233" t="e">
            <v>#DIV/0!</v>
          </cell>
          <cell r="I233" t="e">
            <v>#DIV/0!</v>
          </cell>
          <cell r="K233" t="e">
            <v>#DIV/0!</v>
          </cell>
          <cell r="L233" t="e">
            <v>#DIV/0!</v>
          </cell>
          <cell r="M233">
            <v>17075.746999999999</v>
          </cell>
          <cell r="N233" t="e">
            <v>#DIV/0!</v>
          </cell>
          <cell r="O233" t="e">
            <v>#DIV/0!</v>
          </cell>
          <cell r="P233" t="e">
            <v>#DIV/0!</v>
          </cell>
          <cell r="R233" t="e">
            <v>#DIV/0!</v>
          </cell>
          <cell r="S233" t="e">
            <v>#DIV/0!</v>
          </cell>
          <cell r="T233" t="e">
            <v>#DIV/0!</v>
          </cell>
          <cell r="U233" t="e">
            <v>#DIV/0!</v>
          </cell>
        </row>
        <row r="234">
          <cell r="A234">
            <v>42593</v>
          </cell>
          <cell r="B234" t="e">
            <v>#DIV/0!</v>
          </cell>
          <cell r="C234">
            <v>17075.746999999999</v>
          </cell>
          <cell r="D234" t="e">
            <v>#DIV/0!</v>
          </cell>
          <cell r="E234" t="e">
            <v>#DIV/0!</v>
          </cell>
          <cell r="F234" t="e">
            <v>#DIV/0!</v>
          </cell>
          <cell r="H234" t="e">
            <v>#DIV/0!</v>
          </cell>
          <cell r="I234" t="e">
            <v>#DIV/0!</v>
          </cell>
          <cell r="K234" t="e">
            <v>#DIV/0!</v>
          </cell>
          <cell r="L234" t="e">
            <v>#DIV/0!</v>
          </cell>
          <cell r="M234">
            <v>17075.746999999999</v>
          </cell>
          <cell r="N234" t="e">
            <v>#DIV/0!</v>
          </cell>
          <cell r="O234" t="e">
            <v>#DIV/0!</v>
          </cell>
          <cell r="P234" t="e">
            <v>#DIV/0!</v>
          </cell>
          <cell r="R234" t="e">
            <v>#DIV/0!</v>
          </cell>
          <cell r="S234" t="e">
            <v>#DIV/0!</v>
          </cell>
          <cell r="T234" t="e">
            <v>#DIV/0!</v>
          </cell>
          <cell r="U234" t="e">
            <v>#DIV/0!</v>
          </cell>
        </row>
        <row r="235">
          <cell r="A235">
            <v>42594</v>
          </cell>
          <cell r="B235" t="e">
            <v>#DIV/0!</v>
          </cell>
          <cell r="C235">
            <v>17075.746999999999</v>
          </cell>
          <cell r="D235" t="e">
            <v>#DIV/0!</v>
          </cell>
          <cell r="E235" t="e">
            <v>#DIV/0!</v>
          </cell>
          <cell r="F235" t="e">
            <v>#DIV/0!</v>
          </cell>
          <cell r="H235" t="e">
            <v>#DIV/0!</v>
          </cell>
          <cell r="I235" t="e">
            <v>#DIV/0!</v>
          </cell>
          <cell r="K235" t="e">
            <v>#DIV/0!</v>
          </cell>
          <cell r="L235" t="e">
            <v>#DIV/0!</v>
          </cell>
          <cell r="M235">
            <v>17075.746999999999</v>
          </cell>
          <cell r="N235" t="e">
            <v>#DIV/0!</v>
          </cell>
          <cell r="O235" t="e">
            <v>#DIV/0!</v>
          </cell>
          <cell r="P235" t="e">
            <v>#DIV/0!</v>
          </cell>
          <cell r="R235" t="e">
            <v>#DIV/0!</v>
          </cell>
          <cell r="S235" t="e">
            <v>#DIV/0!</v>
          </cell>
          <cell r="T235" t="e">
            <v>#DIV/0!</v>
          </cell>
          <cell r="U235" t="e">
            <v>#DIV/0!</v>
          </cell>
        </row>
        <row r="236">
          <cell r="A236">
            <v>42597</v>
          </cell>
          <cell r="B236" t="e">
            <v>#DIV/0!</v>
          </cell>
          <cell r="C236">
            <v>17075.746999999999</v>
          </cell>
          <cell r="D236" t="e">
            <v>#DIV/0!</v>
          </cell>
          <cell r="E236" t="e">
            <v>#DIV/0!</v>
          </cell>
          <cell r="F236" t="e">
            <v>#DIV/0!</v>
          </cell>
          <cell r="H236" t="e">
            <v>#DIV/0!</v>
          </cell>
          <cell r="I236" t="e">
            <v>#DIV/0!</v>
          </cell>
          <cell r="K236" t="e">
            <v>#DIV/0!</v>
          </cell>
          <cell r="L236" t="e">
            <v>#DIV/0!</v>
          </cell>
          <cell r="M236">
            <v>17075.746999999999</v>
          </cell>
          <cell r="N236" t="e">
            <v>#DIV/0!</v>
          </cell>
          <cell r="O236" t="e">
            <v>#DIV/0!</v>
          </cell>
          <cell r="P236" t="e">
            <v>#DIV/0!</v>
          </cell>
          <cell r="R236" t="e">
            <v>#DIV/0!</v>
          </cell>
          <cell r="S236" t="e">
            <v>#DIV/0!</v>
          </cell>
          <cell r="T236" t="e">
            <v>#DIV/0!</v>
          </cell>
          <cell r="U236" t="e">
            <v>#DIV/0!</v>
          </cell>
        </row>
        <row r="237">
          <cell r="A237">
            <v>42598</v>
          </cell>
          <cell r="B237" t="e">
            <v>#DIV/0!</v>
          </cell>
          <cell r="C237">
            <v>17075.746999999999</v>
          </cell>
          <cell r="D237" t="e">
            <v>#DIV/0!</v>
          </cell>
          <cell r="E237" t="e">
            <v>#DIV/0!</v>
          </cell>
          <cell r="F237" t="e">
            <v>#DIV/0!</v>
          </cell>
          <cell r="H237" t="e">
            <v>#DIV/0!</v>
          </cell>
          <cell r="I237" t="e">
            <v>#DIV/0!</v>
          </cell>
          <cell r="K237" t="e">
            <v>#DIV/0!</v>
          </cell>
          <cell r="L237" t="e">
            <v>#DIV/0!</v>
          </cell>
          <cell r="M237">
            <v>17075.746999999999</v>
          </cell>
          <cell r="N237" t="e">
            <v>#DIV/0!</v>
          </cell>
          <cell r="O237" t="e">
            <v>#DIV/0!</v>
          </cell>
          <cell r="P237" t="e">
            <v>#DIV/0!</v>
          </cell>
          <cell r="R237" t="e">
            <v>#DIV/0!</v>
          </cell>
          <cell r="S237" t="e">
            <v>#DIV/0!</v>
          </cell>
          <cell r="T237" t="e">
            <v>#DIV/0!</v>
          </cell>
          <cell r="U237" t="e">
            <v>#DIV/0!</v>
          </cell>
        </row>
        <row r="238">
          <cell r="A238">
            <v>42599</v>
          </cell>
          <cell r="B238" t="e">
            <v>#DIV/0!</v>
          </cell>
          <cell r="C238">
            <v>17075.746999999999</v>
          </cell>
          <cell r="D238" t="e">
            <v>#DIV/0!</v>
          </cell>
          <cell r="E238" t="e">
            <v>#DIV/0!</v>
          </cell>
          <cell r="F238" t="e">
            <v>#DIV/0!</v>
          </cell>
          <cell r="H238" t="e">
            <v>#DIV/0!</v>
          </cell>
          <cell r="I238" t="e">
            <v>#DIV/0!</v>
          </cell>
          <cell r="K238" t="e">
            <v>#DIV/0!</v>
          </cell>
          <cell r="L238" t="e">
            <v>#DIV/0!</v>
          </cell>
          <cell r="M238">
            <v>17075.746999999999</v>
          </cell>
          <cell r="N238" t="e">
            <v>#DIV/0!</v>
          </cell>
          <cell r="O238" t="e">
            <v>#DIV/0!</v>
          </cell>
          <cell r="P238" t="e">
            <v>#DIV/0!</v>
          </cell>
          <cell r="R238" t="e">
            <v>#DIV/0!</v>
          </cell>
          <cell r="S238" t="e">
            <v>#DIV/0!</v>
          </cell>
          <cell r="T238" t="e">
            <v>#DIV/0!</v>
          </cell>
          <cell r="U238" t="e">
            <v>#DIV/0!</v>
          </cell>
        </row>
        <row r="239">
          <cell r="A239">
            <v>42600</v>
          </cell>
          <cell r="B239" t="e">
            <v>#DIV/0!</v>
          </cell>
          <cell r="C239">
            <v>17075.746999999999</v>
          </cell>
          <cell r="D239" t="e">
            <v>#DIV/0!</v>
          </cell>
          <cell r="E239" t="e">
            <v>#DIV/0!</v>
          </cell>
          <cell r="F239" t="e">
            <v>#DIV/0!</v>
          </cell>
          <cell r="H239" t="e">
            <v>#DIV/0!</v>
          </cell>
          <cell r="I239" t="e">
            <v>#DIV/0!</v>
          </cell>
          <cell r="K239" t="e">
            <v>#DIV/0!</v>
          </cell>
          <cell r="L239" t="e">
            <v>#DIV/0!</v>
          </cell>
          <cell r="M239">
            <v>17075.746999999999</v>
          </cell>
          <cell r="N239" t="e">
            <v>#DIV/0!</v>
          </cell>
          <cell r="O239" t="e">
            <v>#DIV/0!</v>
          </cell>
          <cell r="P239" t="e">
            <v>#DIV/0!</v>
          </cell>
          <cell r="R239" t="e">
            <v>#DIV/0!</v>
          </cell>
          <cell r="S239" t="e">
            <v>#DIV/0!</v>
          </cell>
          <cell r="T239" t="e">
            <v>#DIV/0!</v>
          </cell>
          <cell r="U239" t="e">
            <v>#DIV/0!</v>
          </cell>
        </row>
        <row r="240">
          <cell r="A240">
            <v>42601</v>
          </cell>
          <cell r="B240" t="e">
            <v>#N/A</v>
          </cell>
          <cell r="C240">
            <v>17075.746999999999</v>
          </cell>
          <cell r="D240" t="e">
            <v>#N/A</v>
          </cell>
          <cell r="E240" t="e">
            <v>#N/A</v>
          </cell>
          <cell r="F240" t="e">
            <v>#N/A</v>
          </cell>
          <cell r="H240" t="e">
            <v>#N/A</v>
          </cell>
          <cell r="I240" t="e">
            <v>#N/A</v>
          </cell>
          <cell r="K240" t="e">
            <v>#N/A</v>
          </cell>
          <cell r="L240" t="e">
            <v>#N/A</v>
          </cell>
          <cell r="M240">
            <v>17075.746999999999</v>
          </cell>
          <cell r="N240" t="e">
            <v>#N/A</v>
          </cell>
          <cell r="O240" t="e">
            <v>#N/A</v>
          </cell>
          <cell r="P240" t="e">
            <v>#N/A</v>
          </cell>
          <cell r="R240" t="e">
            <v>#N/A</v>
          </cell>
          <cell r="S240" t="e">
            <v>#N/A</v>
          </cell>
          <cell r="T240" t="e">
            <v>#N/A</v>
          </cell>
          <cell r="U240" t="e">
            <v>#DIV/0!</v>
          </cell>
        </row>
        <row r="241">
          <cell r="A241">
            <v>42604</v>
          </cell>
          <cell r="B241" t="e">
            <v>#N/A</v>
          </cell>
          <cell r="C241">
            <v>17075.746999999999</v>
          </cell>
          <cell r="D241" t="e">
            <v>#N/A</v>
          </cell>
          <cell r="E241" t="e">
            <v>#N/A</v>
          </cell>
          <cell r="F241" t="e">
            <v>#N/A</v>
          </cell>
          <cell r="H241" t="e">
            <v>#N/A</v>
          </cell>
          <cell r="I241" t="e">
            <v>#N/A</v>
          </cell>
          <cell r="K241" t="e">
            <v>#N/A</v>
          </cell>
          <cell r="L241" t="e">
            <v>#N/A</v>
          </cell>
          <cell r="M241">
            <v>17075.746999999999</v>
          </cell>
          <cell r="N241" t="e">
            <v>#N/A</v>
          </cell>
          <cell r="O241" t="e">
            <v>#N/A</v>
          </cell>
          <cell r="P241" t="e">
            <v>#N/A</v>
          </cell>
          <cell r="R241" t="e">
            <v>#N/A</v>
          </cell>
          <cell r="S241" t="e">
            <v>#N/A</v>
          </cell>
          <cell r="T241" t="e">
            <v>#N/A</v>
          </cell>
          <cell r="U241" t="e">
            <v>#DIV/0!</v>
          </cell>
        </row>
        <row r="242">
          <cell r="A242">
            <v>42605</v>
          </cell>
          <cell r="B242" t="e">
            <v>#N/A</v>
          </cell>
          <cell r="C242">
            <v>17075.746999999999</v>
          </cell>
          <cell r="D242" t="e">
            <v>#N/A</v>
          </cell>
          <cell r="E242" t="e">
            <v>#N/A</v>
          </cell>
          <cell r="F242" t="e">
            <v>#N/A</v>
          </cell>
          <cell r="H242" t="e">
            <v>#N/A</v>
          </cell>
          <cell r="I242" t="e">
            <v>#N/A</v>
          </cell>
          <cell r="K242" t="e">
            <v>#N/A</v>
          </cell>
          <cell r="L242" t="e">
            <v>#N/A</v>
          </cell>
          <cell r="M242">
            <v>17075.746999999999</v>
          </cell>
          <cell r="N242" t="e">
            <v>#N/A</v>
          </cell>
          <cell r="O242" t="e">
            <v>#N/A</v>
          </cell>
          <cell r="P242" t="e">
            <v>#N/A</v>
          </cell>
          <cell r="R242" t="e">
            <v>#N/A</v>
          </cell>
          <cell r="S242" t="e">
            <v>#N/A</v>
          </cell>
          <cell r="T242" t="e">
            <v>#N/A</v>
          </cell>
          <cell r="U242" t="e">
            <v>#DIV/0!</v>
          </cell>
        </row>
        <row r="243">
          <cell r="A243">
            <v>42606</v>
          </cell>
          <cell r="B243" t="e">
            <v>#N/A</v>
          </cell>
          <cell r="C243">
            <v>17075.746999999999</v>
          </cell>
          <cell r="D243" t="e">
            <v>#N/A</v>
          </cell>
          <cell r="E243" t="e">
            <v>#N/A</v>
          </cell>
          <cell r="F243" t="e">
            <v>#N/A</v>
          </cell>
          <cell r="H243" t="e">
            <v>#N/A</v>
          </cell>
          <cell r="I243" t="e">
            <v>#N/A</v>
          </cell>
          <cell r="K243" t="e">
            <v>#N/A</v>
          </cell>
          <cell r="L243" t="e">
            <v>#N/A</v>
          </cell>
          <cell r="M243">
            <v>17075.746999999999</v>
          </cell>
          <cell r="N243" t="e">
            <v>#N/A</v>
          </cell>
          <cell r="O243" t="e">
            <v>#N/A</v>
          </cell>
          <cell r="P243" t="e">
            <v>#N/A</v>
          </cell>
          <cell r="R243" t="e">
            <v>#N/A</v>
          </cell>
          <cell r="S243" t="e">
            <v>#N/A</v>
          </cell>
          <cell r="T243" t="e">
            <v>#N/A</v>
          </cell>
          <cell r="U243" t="e">
            <v>#DIV/0!</v>
          </cell>
        </row>
        <row r="244">
          <cell r="A244">
            <v>42607</v>
          </cell>
          <cell r="B244" t="e">
            <v>#N/A</v>
          </cell>
          <cell r="C244">
            <v>17075.746999999999</v>
          </cell>
          <cell r="D244" t="e">
            <v>#N/A</v>
          </cell>
          <cell r="E244" t="e">
            <v>#N/A</v>
          </cell>
          <cell r="F244" t="e">
            <v>#N/A</v>
          </cell>
          <cell r="H244" t="e">
            <v>#N/A</v>
          </cell>
          <cell r="I244" t="e">
            <v>#N/A</v>
          </cell>
          <cell r="K244" t="e">
            <v>#N/A</v>
          </cell>
          <cell r="L244" t="e">
            <v>#N/A</v>
          </cell>
          <cell r="M244">
            <v>17075.746999999999</v>
          </cell>
          <cell r="N244" t="e">
            <v>#N/A</v>
          </cell>
          <cell r="O244" t="e">
            <v>#N/A</v>
          </cell>
          <cell r="P244" t="e">
            <v>#N/A</v>
          </cell>
          <cell r="R244" t="e">
            <v>#N/A</v>
          </cell>
          <cell r="S244" t="e">
            <v>#N/A</v>
          </cell>
          <cell r="T244" t="e">
            <v>#N/A</v>
          </cell>
          <cell r="U244" t="e">
            <v>#DIV/0!</v>
          </cell>
        </row>
        <row r="245">
          <cell r="A245">
            <v>42608</v>
          </cell>
          <cell r="B245" t="e">
            <v>#N/A</v>
          </cell>
          <cell r="C245">
            <v>17075.746999999999</v>
          </cell>
          <cell r="D245" t="e">
            <v>#N/A</v>
          </cell>
          <cell r="E245" t="e">
            <v>#N/A</v>
          </cell>
          <cell r="F245" t="e">
            <v>#N/A</v>
          </cell>
          <cell r="H245" t="e">
            <v>#N/A</v>
          </cell>
          <cell r="I245" t="e">
            <v>#N/A</v>
          </cell>
          <cell r="K245" t="e">
            <v>#N/A</v>
          </cell>
          <cell r="L245" t="e">
            <v>#N/A</v>
          </cell>
          <cell r="M245">
            <v>17075.746999999999</v>
          </cell>
          <cell r="N245" t="e">
            <v>#N/A</v>
          </cell>
          <cell r="O245" t="e">
            <v>#N/A</v>
          </cell>
          <cell r="P245" t="e">
            <v>#N/A</v>
          </cell>
          <cell r="R245" t="e">
            <v>#N/A</v>
          </cell>
          <cell r="S245" t="e">
            <v>#N/A</v>
          </cell>
          <cell r="T245" t="e">
            <v>#N/A</v>
          </cell>
          <cell r="U245" t="e">
            <v>#DIV/0!</v>
          </cell>
        </row>
        <row r="246">
          <cell r="A246">
            <v>42611</v>
          </cell>
          <cell r="B246" t="e">
            <v>#N/A</v>
          </cell>
          <cell r="C246">
            <v>17075.746999999999</v>
          </cell>
          <cell r="D246" t="e">
            <v>#N/A</v>
          </cell>
          <cell r="E246" t="e">
            <v>#N/A</v>
          </cell>
          <cell r="F246" t="e">
            <v>#N/A</v>
          </cell>
          <cell r="H246" t="e">
            <v>#N/A</v>
          </cell>
          <cell r="I246" t="e">
            <v>#N/A</v>
          </cell>
          <cell r="K246" t="e">
            <v>#N/A</v>
          </cell>
          <cell r="L246" t="e">
            <v>#N/A</v>
          </cell>
          <cell r="M246">
            <v>17075.746999999999</v>
          </cell>
          <cell r="N246" t="e">
            <v>#N/A</v>
          </cell>
          <cell r="O246" t="e">
            <v>#N/A</v>
          </cell>
          <cell r="P246" t="e">
            <v>#N/A</v>
          </cell>
          <cell r="R246" t="e">
            <v>#N/A</v>
          </cell>
          <cell r="S246" t="e">
            <v>#N/A</v>
          </cell>
          <cell r="T246" t="e">
            <v>#N/A</v>
          </cell>
          <cell r="U246" t="e">
            <v>#DIV/0!</v>
          </cell>
        </row>
        <row r="247">
          <cell r="A247">
            <v>42612</v>
          </cell>
          <cell r="B247" t="e">
            <v>#N/A</v>
          </cell>
          <cell r="C247">
            <v>17075.746999999999</v>
          </cell>
          <cell r="D247" t="e">
            <v>#N/A</v>
          </cell>
          <cell r="E247" t="e">
            <v>#N/A</v>
          </cell>
          <cell r="F247" t="e">
            <v>#N/A</v>
          </cell>
          <cell r="H247" t="e">
            <v>#N/A</v>
          </cell>
          <cell r="I247" t="e">
            <v>#N/A</v>
          </cell>
          <cell r="K247" t="e">
            <v>#N/A</v>
          </cell>
          <cell r="L247" t="e">
            <v>#N/A</v>
          </cell>
          <cell r="M247">
            <v>17075.746999999999</v>
          </cell>
          <cell r="N247" t="e">
            <v>#N/A</v>
          </cell>
          <cell r="O247" t="e">
            <v>#N/A</v>
          </cell>
          <cell r="P247" t="e">
            <v>#N/A</v>
          </cell>
          <cell r="R247" t="e">
            <v>#N/A</v>
          </cell>
          <cell r="S247" t="e">
            <v>#N/A</v>
          </cell>
          <cell r="T247" t="e">
            <v>#N/A</v>
          </cell>
          <cell r="U247" t="e">
            <v>#DIV/0!</v>
          </cell>
        </row>
        <row r="248">
          <cell r="A248">
            <v>42613</v>
          </cell>
          <cell r="B248" t="e">
            <v>#N/A</v>
          </cell>
          <cell r="C248">
            <v>17075.746999999999</v>
          </cell>
          <cell r="D248" t="e">
            <v>#N/A</v>
          </cell>
          <cell r="E248" t="e">
            <v>#N/A</v>
          </cell>
          <cell r="F248" t="e">
            <v>#N/A</v>
          </cell>
          <cell r="H248" t="e">
            <v>#N/A</v>
          </cell>
          <cell r="I248" t="e">
            <v>#N/A</v>
          </cell>
          <cell r="K248" t="e">
            <v>#N/A</v>
          </cell>
          <cell r="L248" t="e">
            <v>#N/A</v>
          </cell>
          <cell r="M248">
            <v>17075.746999999999</v>
          </cell>
          <cell r="N248" t="e">
            <v>#N/A</v>
          </cell>
          <cell r="O248" t="e">
            <v>#N/A</v>
          </cell>
          <cell r="P248" t="e">
            <v>#N/A</v>
          </cell>
          <cell r="R248" t="e">
            <v>#N/A</v>
          </cell>
          <cell r="S248" t="e">
            <v>#N/A</v>
          </cell>
          <cell r="T248" t="e">
            <v>#N/A</v>
          </cell>
          <cell r="U248" t="e">
            <v>#DIV/0!</v>
          </cell>
        </row>
        <row r="249">
          <cell r="A249">
            <v>42614</v>
          </cell>
          <cell r="B249" t="e">
            <v>#N/A</v>
          </cell>
          <cell r="C249">
            <v>17075.746999999999</v>
          </cell>
          <cell r="D249" t="e">
            <v>#N/A</v>
          </cell>
          <cell r="E249" t="e">
            <v>#N/A</v>
          </cell>
          <cell r="F249" t="e">
            <v>#N/A</v>
          </cell>
          <cell r="H249" t="e">
            <v>#N/A</v>
          </cell>
          <cell r="I249" t="e">
            <v>#N/A</v>
          </cell>
          <cell r="K249" t="e">
            <v>#N/A</v>
          </cell>
          <cell r="L249" t="e">
            <v>#N/A</v>
          </cell>
          <cell r="M249">
            <v>17075.746999999999</v>
          </cell>
          <cell r="N249" t="e">
            <v>#N/A</v>
          </cell>
          <cell r="O249" t="e">
            <v>#N/A</v>
          </cell>
          <cell r="P249" t="e">
            <v>#N/A</v>
          </cell>
          <cell r="R249" t="e">
            <v>#N/A</v>
          </cell>
          <cell r="S249" t="e">
            <v>#N/A</v>
          </cell>
          <cell r="T249" t="e">
            <v>#N/A</v>
          </cell>
          <cell r="U249" t="e">
            <v>#DIV/0!</v>
          </cell>
        </row>
        <row r="250">
          <cell r="A250">
            <v>42615</v>
          </cell>
          <cell r="B250" t="e">
            <v>#N/A</v>
          </cell>
          <cell r="C250">
            <v>17075.746999999999</v>
          </cell>
          <cell r="D250" t="e">
            <v>#N/A</v>
          </cell>
          <cell r="E250" t="e">
            <v>#N/A</v>
          </cell>
          <cell r="F250" t="e">
            <v>#N/A</v>
          </cell>
          <cell r="H250" t="e">
            <v>#N/A</v>
          </cell>
          <cell r="I250" t="e">
            <v>#N/A</v>
          </cell>
          <cell r="K250" t="e">
            <v>#N/A</v>
          </cell>
          <cell r="L250" t="e">
            <v>#N/A</v>
          </cell>
          <cell r="M250">
            <v>17075.746999999999</v>
          </cell>
          <cell r="N250" t="e">
            <v>#N/A</v>
          </cell>
          <cell r="O250" t="e">
            <v>#N/A</v>
          </cell>
          <cell r="P250" t="e">
            <v>#N/A</v>
          </cell>
          <cell r="R250" t="e">
            <v>#N/A</v>
          </cell>
          <cell r="S250" t="e">
            <v>#N/A</v>
          </cell>
          <cell r="T250" t="e">
            <v>#N/A</v>
          </cell>
          <cell r="U250" t="e">
            <v>#DIV/0!</v>
          </cell>
        </row>
        <row r="251">
          <cell r="A251">
            <v>42618</v>
          </cell>
          <cell r="B251" t="e">
            <v>#N/A</v>
          </cell>
          <cell r="C251">
            <v>17075.746999999999</v>
          </cell>
          <cell r="D251" t="e">
            <v>#N/A</v>
          </cell>
          <cell r="E251" t="e">
            <v>#N/A</v>
          </cell>
          <cell r="F251" t="e">
            <v>#N/A</v>
          </cell>
          <cell r="H251" t="e">
            <v>#N/A</v>
          </cell>
          <cell r="I251" t="e">
            <v>#N/A</v>
          </cell>
          <cell r="K251" t="e">
            <v>#N/A</v>
          </cell>
          <cell r="L251" t="e">
            <v>#N/A</v>
          </cell>
          <cell r="M251">
            <v>17075.746999999999</v>
          </cell>
          <cell r="N251" t="e">
            <v>#N/A</v>
          </cell>
          <cell r="O251" t="e">
            <v>#N/A</v>
          </cell>
          <cell r="P251" t="e">
            <v>#N/A</v>
          </cell>
          <cell r="R251" t="e">
            <v>#N/A</v>
          </cell>
          <cell r="S251" t="e">
            <v>#N/A</v>
          </cell>
          <cell r="T251" t="e">
            <v>#N/A</v>
          </cell>
          <cell r="U251" t="e">
            <v>#DIV/0!</v>
          </cell>
        </row>
        <row r="252">
          <cell r="A252">
            <v>42619</v>
          </cell>
          <cell r="B252" t="e">
            <v>#N/A</v>
          </cell>
          <cell r="C252">
            <v>17075.746999999999</v>
          </cell>
          <cell r="D252" t="e">
            <v>#N/A</v>
          </cell>
          <cell r="E252" t="e">
            <v>#N/A</v>
          </cell>
          <cell r="F252" t="e">
            <v>#N/A</v>
          </cell>
          <cell r="H252" t="e">
            <v>#N/A</v>
          </cell>
          <cell r="I252" t="e">
            <v>#N/A</v>
          </cell>
          <cell r="K252" t="e">
            <v>#N/A</v>
          </cell>
          <cell r="L252" t="e">
            <v>#N/A</v>
          </cell>
          <cell r="M252">
            <v>17075.746999999999</v>
          </cell>
          <cell r="N252" t="e">
            <v>#N/A</v>
          </cell>
          <cell r="O252" t="e">
            <v>#N/A</v>
          </cell>
          <cell r="P252" t="e">
            <v>#N/A</v>
          </cell>
          <cell r="R252" t="e">
            <v>#N/A</v>
          </cell>
          <cell r="S252" t="e">
            <v>#N/A</v>
          </cell>
          <cell r="T252" t="e">
            <v>#N/A</v>
          </cell>
          <cell r="U252" t="e">
            <v>#DIV/0!</v>
          </cell>
        </row>
        <row r="253">
          <cell r="A253">
            <v>42620</v>
          </cell>
          <cell r="B253" t="e">
            <v>#N/A</v>
          </cell>
          <cell r="C253">
            <v>17075.746999999999</v>
          </cell>
          <cell r="D253" t="e">
            <v>#N/A</v>
          </cell>
          <cell r="E253" t="e">
            <v>#N/A</v>
          </cell>
          <cell r="F253" t="e">
            <v>#N/A</v>
          </cell>
          <cell r="H253" t="e">
            <v>#N/A</v>
          </cell>
          <cell r="I253" t="e">
            <v>#N/A</v>
          </cell>
          <cell r="K253" t="e">
            <v>#N/A</v>
          </cell>
          <cell r="L253" t="e">
            <v>#N/A</v>
          </cell>
          <cell r="M253">
            <v>17075.746999999999</v>
          </cell>
          <cell r="N253" t="e">
            <v>#N/A</v>
          </cell>
          <cell r="O253" t="e">
            <v>#N/A</v>
          </cell>
          <cell r="P253" t="e">
            <v>#N/A</v>
          </cell>
          <cell r="R253" t="e">
            <v>#N/A</v>
          </cell>
          <cell r="S253" t="e">
            <v>#N/A</v>
          </cell>
          <cell r="T253" t="e">
            <v>#N/A</v>
          </cell>
          <cell r="U253" t="e">
            <v>#DIV/0!</v>
          </cell>
        </row>
        <row r="254">
          <cell r="A254">
            <v>42621</v>
          </cell>
          <cell r="B254" t="e">
            <v>#N/A</v>
          </cell>
          <cell r="C254">
            <v>17075.746999999999</v>
          </cell>
          <cell r="D254" t="e">
            <v>#N/A</v>
          </cell>
          <cell r="E254" t="e">
            <v>#N/A</v>
          </cell>
          <cell r="F254" t="e">
            <v>#N/A</v>
          </cell>
          <cell r="H254" t="e">
            <v>#N/A</v>
          </cell>
          <cell r="I254" t="e">
            <v>#N/A</v>
          </cell>
          <cell r="K254" t="e">
            <v>#N/A</v>
          </cell>
          <cell r="L254" t="e">
            <v>#N/A</v>
          </cell>
          <cell r="M254">
            <v>17075.746999999999</v>
          </cell>
          <cell r="N254" t="e">
            <v>#N/A</v>
          </cell>
          <cell r="O254" t="e">
            <v>#N/A</v>
          </cell>
          <cell r="P254" t="e">
            <v>#N/A</v>
          </cell>
          <cell r="R254" t="e">
            <v>#N/A</v>
          </cell>
          <cell r="S254" t="e">
            <v>#N/A</v>
          </cell>
          <cell r="T254" t="e">
            <v>#N/A</v>
          </cell>
          <cell r="U254" t="e">
            <v>#DIV/0!</v>
          </cell>
        </row>
        <row r="255">
          <cell r="A255">
            <v>42622</v>
          </cell>
          <cell r="B255" t="e">
            <v>#N/A</v>
          </cell>
          <cell r="C255">
            <v>17075.746999999999</v>
          </cell>
          <cell r="D255" t="e">
            <v>#N/A</v>
          </cell>
          <cell r="E255" t="e">
            <v>#N/A</v>
          </cell>
          <cell r="F255" t="e">
            <v>#N/A</v>
          </cell>
          <cell r="H255" t="e">
            <v>#N/A</v>
          </cell>
          <cell r="I255" t="e">
            <v>#N/A</v>
          </cell>
          <cell r="K255" t="e">
            <v>#N/A</v>
          </cell>
          <cell r="L255" t="e">
            <v>#N/A</v>
          </cell>
          <cell r="M255">
            <v>17075.746999999999</v>
          </cell>
          <cell r="N255" t="e">
            <v>#N/A</v>
          </cell>
          <cell r="O255" t="e">
            <v>#N/A</v>
          </cell>
          <cell r="P255" t="e">
            <v>#N/A</v>
          </cell>
          <cell r="R255" t="e">
            <v>#N/A</v>
          </cell>
          <cell r="S255" t="e">
            <v>#N/A</v>
          </cell>
          <cell r="T255" t="e">
            <v>#N/A</v>
          </cell>
          <cell r="U255" t="e">
            <v>#DIV/0!</v>
          </cell>
        </row>
        <row r="256">
          <cell r="A256">
            <v>42625</v>
          </cell>
          <cell r="B256" t="e">
            <v>#N/A</v>
          </cell>
          <cell r="C256">
            <v>17075.746999999999</v>
          </cell>
          <cell r="D256" t="e">
            <v>#N/A</v>
          </cell>
          <cell r="E256" t="e">
            <v>#N/A</v>
          </cell>
          <cell r="F256" t="e">
            <v>#N/A</v>
          </cell>
          <cell r="H256" t="e">
            <v>#N/A</v>
          </cell>
          <cell r="I256" t="e">
            <v>#N/A</v>
          </cell>
          <cell r="K256" t="e">
            <v>#N/A</v>
          </cell>
          <cell r="L256" t="e">
            <v>#N/A</v>
          </cell>
          <cell r="M256">
            <v>17075.746999999999</v>
          </cell>
          <cell r="N256" t="e">
            <v>#N/A</v>
          </cell>
          <cell r="O256" t="e">
            <v>#N/A</v>
          </cell>
          <cell r="P256" t="e">
            <v>#N/A</v>
          </cell>
          <cell r="R256" t="e">
            <v>#N/A</v>
          </cell>
          <cell r="S256" t="e">
            <v>#N/A</v>
          </cell>
          <cell r="T256" t="e">
            <v>#N/A</v>
          </cell>
          <cell r="U256" t="e">
            <v>#DIV/0!</v>
          </cell>
        </row>
        <row r="257">
          <cell r="A257">
            <v>42626</v>
          </cell>
          <cell r="B257" t="e">
            <v>#N/A</v>
          </cell>
          <cell r="C257">
            <v>17075.746999999999</v>
          </cell>
          <cell r="D257" t="e">
            <v>#N/A</v>
          </cell>
          <cell r="E257" t="e">
            <v>#N/A</v>
          </cell>
          <cell r="F257" t="e">
            <v>#N/A</v>
          </cell>
          <cell r="H257" t="e">
            <v>#N/A</v>
          </cell>
          <cell r="I257" t="e">
            <v>#N/A</v>
          </cell>
          <cell r="K257" t="e">
            <v>#N/A</v>
          </cell>
          <cell r="L257" t="e">
            <v>#N/A</v>
          </cell>
          <cell r="M257">
            <v>17075.746999999999</v>
          </cell>
          <cell r="N257" t="e">
            <v>#N/A</v>
          </cell>
          <cell r="O257" t="e">
            <v>#N/A</v>
          </cell>
          <cell r="P257" t="e">
            <v>#N/A</v>
          </cell>
          <cell r="R257" t="e">
            <v>#N/A</v>
          </cell>
          <cell r="S257" t="e">
            <v>#N/A</v>
          </cell>
          <cell r="T257" t="e">
            <v>#N/A</v>
          </cell>
          <cell r="U257" t="e">
            <v>#DIV/0!</v>
          </cell>
        </row>
        <row r="258">
          <cell r="A258">
            <v>42627</v>
          </cell>
          <cell r="B258" t="e">
            <v>#N/A</v>
          </cell>
          <cell r="C258">
            <v>17075.746999999999</v>
          </cell>
          <cell r="D258" t="e">
            <v>#N/A</v>
          </cell>
          <cell r="E258" t="e">
            <v>#N/A</v>
          </cell>
          <cell r="F258" t="e">
            <v>#N/A</v>
          </cell>
          <cell r="H258" t="e">
            <v>#N/A</v>
          </cell>
          <cell r="I258" t="e">
            <v>#N/A</v>
          </cell>
          <cell r="K258" t="e">
            <v>#N/A</v>
          </cell>
          <cell r="L258" t="e">
            <v>#N/A</v>
          </cell>
          <cell r="M258">
            <v>17075.746999999999</v>
          </cell>
          <cell r="N258" t="e">
            <v>#N/A</v>
          </cell>
          <cell r="O258" t="e">
            <v>#N/A</v>
          </cell>
          <cell r="P258" t="e">
            <v>#N/A</v>
          </cell>
          <cell r="R258" t="e">
            <v>#N/A</v>
          </cell>
          <cell r="S258" t="e">
            <v>#N/A</v>
          </cell>
          <cell r="T258" t="e">
            <v>#N/A</v>
          </cell>
          <cell r="U258" t="e">
            <v>#DIV/0!</v>
          </cell>
        </row>
        <row r="259">
          <cell r="A259">
            <v>42628</v>
          </cell>
          <cell r="B259" t="e">
            <v>#N/A</v>
          </cell>
          <cell r="C259">
            <v>17075.746999999999</v>
          </cell>
          <cell r="D259" t="e">
            <v>#N/A</v>
          </cell>
          <cell r="E259" t="e">
            <v>#N/A</v>
          </cell>
          <cell r="F259" t="e">
            <v>#N/A</v>
          </cell>
          <cell r="H259" t="e">
            <v>#N/A</v>
          </cell>
          <cell r="I259" t="e">
            <v>#N/A</v>
          </cell>
          <cell r="K259" t="e">
            <v>#N/A</v>
          </cell>
          <cell r="L259" t="e">
            <v>#N/A</v>
          </cell>
          <cell r="M259">
            <v>17075.746999999999</v>
          </cell>
          <cell r="N259" t="e">
            <v>#N/A</v>
          </cell>
          <cell r="O259" t="e">
            <v>#N/A</v>
          </cell>
          <cell r="P259" t="e">
            <v>#N/A</v>
          </cell>
          <cell r="R259" t="e">
            <v>#N/A</v>
          </cell>
          <cell r="S259" t="e">
            <v>#N/A</v>
          </cell>
          <cell r="T259" t="e">
            <v>#N/A</v>
          </cell>
          <cell r="U259" t="e">
            <v>#DIV/0!</v>
          </cell>
        </row>
        <row r="260">
          <cell r="A260">
            <v>42629</v>
          </cell>
          <cell r="B260" t="e">
            <v>#N/A</v>
          </cell>
          <cell r="C260">
            <v>17075.746999999999</v>
          </cell>
          <cell r="D260" t="e">
            <v>#N/A</v>
          </cell>
          <cell r="E260" t="e">
            <v>#N/A</v>
          </cell>
          <cell r="F260" t="e">
            <v>#N/A</v>
          </cell>
          <cell r="H260" t="e">
            <v>#N/A</v>
          </cell>
          <cell r="I260" t="e">
            <v>#N/A</v>
          </cell>
          <cell r="K260" t="e">
            <v>#N/A</v>
          </cell>
          <cell r="L260" t="e">
            <v>#N/A</v>
          </cell>
          <cell r="M260">
            <v>17075.746999999999</v>
          </cell>
          <cell r="N260" t="e">
            <v>#N/A</v>
          </cell>
          <cell r="O260" t="e">
            <v>#N/A</v>
          </cell>
          <cell r="P260" t="e">
            <v>#N/A</v>
          </cell>
          <cell r="R260" t="e">
            <v>#N/A</v>
          </cell>
          <cell r="S260" t="e">
            <v>#N/A</v>
          </cell>
          <cell r="T260" t="e">
            <v>#N/A</v>
          </cell>
          <cell r="U260" t="e">
            <v>#DIV/0!</v>
          </cell>
        </row>
        <row r="261">
          <cell r="A261">
            <v>42632</v>
          </cell>
          <cell r="B261" t="e">
            <v>#N/A</v>
          </cell>
          <cell r="C261">
            <v>17075.746999999999</v>
          </cell>
          <cell r="D261" t="e">
            <v>#N/A</v>
          </cell>
          <cell r="E261" t="e">
            <v>#N/A</v>
          </cell>
          <cell r="F261" t="e">
            <v>#N/A</v>
          </cell>
          <cell r="H261" t="e">
            <v>#N/A</v>
          </cell>
          <cell r="I261" t="e">
            <v>#N/A</v>
          </cell>
          <cell r="K261" t="e">
            <v>#N/A</v>
          </cell>
          <cell r="L261" t="e">
            <v>#N/A</v>
          </cell>
          <cell r="M261">
            <v>17075.746999999999</v>
          </cell>
          <cell r="N261" t="e">
            <v>#N/A</v>
          </cell>
          <cell r="O261" t="e">
            <v>#N/A</v>
          </cell>
          <cell r="P261" t="e">
            <v>#N/A</v>
          </cell>
          <cell r="R261" t="e">
            <v>#N/A</v>
          </cell>
          <cell r="S261" t="e">
            <v>#N/A</v>
          </cell>
          <cell r="T261" t="e">
            <v>#N/A</v>
          </cell>
          <cell r="U261" t="e">
            <v>#DIV/0!</v>
          </cell>
        </row>
        <row r="262">
          <cell r="A262">
            <v>42633</v>
          </cell>
          <cell r="B262" t="e">
            <v>#N/A</v>
          </cell>
          <cell r="C262">
            <v>17075.746999999999</v>
          </cell>
          <cell r="D262" t="e">
            <v>#N/A</v>
          </cell>
          <cell r="E262" t="e">
            <v>#N/A</v>
          </cell>
          <cell r="F262" t="e">
            <v>#N/A</v>
          </cell>
          <cell r="H262" t="e">
            <v>#N/A</v>
          </cell>
          <cell r="I262" t="e">
            <v>#N/A</v>
          </cell>
          <cell r="K262" t="e">
            <v>#N/A</v>
          </cell>
          <cell r="L262" t="e">
            <v>#N/A</v>
          </cell>
          <cell r="M262">
            <v>17075.746999999999</v>
          </cell>
          <cell r="N262" t="e">
            <v>#N/A</v>
          </cell>
          <cell r="O262" t="e">
            <v>#N/A</v>
          </cell>
          <cell r="P262" t="e">
            <v>#N/A</v>
          </cell>
          <cell r="R262" t="e">
            <v>#N/A</v>
          </cell>
          <cell r="S262" t="e">
            <v>#N/A</v>
          </cell>
          <cell r="T262" t="e">
            <v>#N/A</v>
          </cell>
          <cell r="U262" t="e">
            <v>#DIV/0!</v>
          </cell>
        </row>
        <row r="263">
          <cell r="A263">
            <v>42634</v>
          </cell>
          <cell r="B263" t="e">
            <v>#N/A</v>
          </cell>
          <cell r="C263">
            <v>17075.746999999999</v>
          </cell>
          <cell r="D263" t="e">
            <v>#N/A</v>
          </cell>
          <cell r="E263" t="e">
            <v>#N/A</v>
          </cell>
          <cell r="F263" t="e">
            <v>#N/A</v>
          </cell>
          <cell r="H263" t="e">
            <v>#N/A</v>
          </cell>
          <cell r="I263" t="e">
            <v>#N/A</v>
          </cell>
          <cell r="K263" t="e">
            <v>#N/A</v>
          </cell>
          <cell r="L263" t="e">
            <v>#N/A</v>
          </cell>
          <cell r="M263">
            <v>17075.746999999999</v>
          </cell>
          <cell r="N263" t="e">
            <v>#N/A</v>
          </cell>
          <cell r="O263" t="e">
            <v>#N/A</v>
          </cell>
          <cell r="P263" t="e">
            <v>#N/A</v>
          </cell>
          <cell r="R263" t="e">
            <v>#N/A</v>
          </cell>
          <cell r="S263" t="e">
            <v>#N/A</v>
          </cell>
          <cell r="T263" t="e">
            <v>#N/A</v>
          </cell>
          <cell r="U263" t="e">
            <v>#DIV/0!</v>
          </cell>
        </row>
        <row r="264">
          <cell r="A264">
            <v>42635</v>
          </cell>
          <cell r="B264" t="e">
            <v>#N/A</v>
          </cell>
          <cell r="C264">
            <v>17075.746999999999</v>
          </cell>
          <cell r="D264" t="e">
            <v>#N/A</v>
          </cell>
          <cell r="E264" t="e">
            <v>#N/A</v>
          </cell>
          <cell r="F264" t="e">
            <v>#N/A</v>
          </cell>
          <cell r="H264" t="e">
            <v>#N/A</v>
          </cell>
          <cell r="I264" t="e">
            <v>#N/A</v>
          </cell>
          <cell r="K264" t="e">
            <v>#N/A</v>
          </cell>
          <cell r="L264" t="e">
            <v>#N/A</v>
          </cell>
          <cell r="M264">
            <v>17075.746999999999</v>
          </cell>
          <cell r="N264" t="e">
            <v>#N/A</v>
          </cell>
          <cell r="O264" t="e">
            <v>#N/A</v>
          </cell>
          <cell r="P264" t="e">
            <v>#N/A</v>
          </cell>
          <cell r="R264" t="e">
            <v>#N/A</v>
          </cell>
          <cell r="S264" t="e">
            <v>#N/A</v>
          </cell>
          <cell r="T264" t="e">
            <v>#N/A</v>
          </cell>
          <cell r="U264" t="e">
            <v>#DIV/0!</v>
          </cell>
        </row>
        <row r="265">
          <cell r="A265">
            <v>42636</v>
          </cell>
          <cell r="B265" t="e">
            <v>#N/A</v>
          </cell>
          <cell r="C265">
            <v>17075.746999999999</v>
          </cell>
          <cell r="D265" t="e">
            <v>#N/A</v>
          </cell>
          <cell r="E265" t="e">
            <v>#N/A</v>
          </cell>
          <cell r="F265" t="e">
            <v>#N/A</v>
          </cell>
          <cell r="H265" t="e">
            <v>#N/A</v>
          </cell>
          <cell r="I265" t="e">
            <v>#N/A</v>
          </cell>
          <cell r="K265" t="e">
            <v>#N/A</v>
          </cell>
          <cell r="L265" t="e">
            <v>#N/A</v>
          </cell>
          <cell r="M265">
            <v>17075.746999999999</v>
          </cell>
          <cell r="N265" t="e">
            <v>#N/A</v>
          </cell>
          <cell r="O265" t="e">
            <v>#N/A</v>
          </cell>
          <cell r="P265" t="e">
            <v>#N/A</v>
          </cell>
          <cell r="R265" t="e">
            <v>#N/A</v>
          </cell>
          <cell r="S265" t="e">
            <v>#N/A</v>
          </cell>
          <cell r="T265" t="e">
            <v>#N/A</v>
          </cell>
          <cell r="U265" t="e">
            <v>#DIV/0!</v>
          </cell>
        </row>
        <row r="266">
          <cell r="A266">
            <v>42639</v>
          </cell>
          <cell r="B266" t="e">
            <v>#N/A</v>
          </cell>
          <cell r="C266">
            <v>17075.746999999999</v>
          </cell>
          <cell r="D266" t="e">
            <v>#N/A</v>
          </cell>
          <cell r="E266" t="e">
            <v>#N/A</v>
          </cell>
          <cell r="F266" t="e">
            <v>#N/A</v>
          </cell>
          <cell r="H266" t="e">
            <v>#N/A</v>
          </cell>
          <cell r="I266" t="e">
            <v>#N/A</v>
          </cell>
          <cell r="K266" t="e">
            <v>#N/A</v>
          </cell>
          <cell r="L266" t="e">
            <v>#N/A</v>
          </cell>
          <cell r="M266">
            <v>17075.746999999999</v>
          </cell>
          <cell r="N266" t="e">
            <v>#N/A</v>
          </cell>
          <cell r="O266" t="e">
            <v>#N/A</v>
          </cell>
          <cell r="P266" t="e">
            <v>#N/A</v>
          </cell>
          <cell r="R266" t="e">
            <v>#N/A</v>
          </cell>
          <cell r="S266" t="e">
            <v>#N/A</v>
          </cell>
          <cell r="T266" t="e">
            <v>#N/A</v>
          </cell>
          <cell r="U266" t="e">
            <v>#DIV/0!</v>
          </cell>
        </row>
        <row r="267">
          <cell r="A267">
            <v>42640</v>
          </cell>
          <cell r="B267" t="e">
            <v>#N/A</v>
          </cell>
          <cell r="C267">
            <v>17075.746999999999</v>
          </cell>
          <cell r="D267" t="e">
            <v>#N/A</v>
          </cell>
          <cell r="E267" t="e">
            <v>#N/A</v>
          </cell>
          <cell r="F267" t="e">
            <v>#N/A</v>
          </cell>
          <cell r="H267" t="e">
            <v>#N/A</v>
          </cell>
          <cell r="I267" t="e">
            <v>#N/A</v>
          </cell>
          <cell r="K267" t="e">
            <v>#N/A</v>
          </cell>
          <cell r="L267" t="e">
            <v>#N/A</v>
          </cell>
          <cell r="M267">
            <v>17075.746999999999</v>
          </cell>
          <cell r="N267" t="e">
            <v>#N/A</v>
          </cell>
          <cell r="O267" t="e">
            <v>#N/A</v>
          </cell>
          <cell r="P267" t="e">
            <v>#N/A</v>
          </cell>
          <cell r="R267" t="e">
            <v>#N/A</v>
          </cell>
          <cell r="S267" t="e">
            <v>#N/A</v>
          </cell>
          <cell r="T267" t="e">
            <v>#N/A</v>
          </cell>
          <cell r="U267" t="e">
            <v>#DIV/0!</v>
          </cell>
        </row>
        <row r="268">
          <cell r="A268">
            <v>42641</v>
          </cell>
          <cell r="B268" t="e">
            <v>#N/A</v>
          </cell>
          <cell r="C268">
            <v>17075.746999999999</v>
          </cell>
          <cell r="D268" t="e">
            <v>#N/A</v>
          </cell>
          <cell r="E268" t="e">
            <v>#N/A</v>
          </cell>
          <cell r="F268" t="e">
            <v>#N/A</v>
          </cell>
          <cell r="H268" t="e">
            <v>#N/A</v>
          </cell>
          <cell r="I268" t="e">
            <v>#N/A</v>
          </cell>
          <cell r="K268" t="e">
            <v>#N/A</v>
          </cell>
          <cell r="L268" t="e">
            <v>#N/A</v>
          </cell>
          <cell r="M268">
            <v>17075.746999999999</v>
          </cell>
          <cell r="N268" t="e">
            <v>#N/A</v>
          </cell>
          <cell r="O268" t="e">
            <v>#N/A</v>
          </cell>
          <cell r="P268" t="e">
            <v>#N/A</v>
          </cell>
          <cell r="R268" t="e">
            <v>#N/A</v>
          </cell>
          <cell r="S268" t="e">
            <v>#N/A</v>
          </cell>
          <cell r="T268" t="e">
            <v>#N/A</v>
          </cell>
          <cell r="U268" t="e">
            <v>#DIV/0!</v>
          </cell>
        </row>
        <row r="269">
          <cell r="A269">
            <v>42642</v>
          </cell>
          <cell r="B269" t="e">
            <v>#N/A</v>
          </cell>
          <cell r="C269">
            <v>17075.746999999999</v>
          </cell>
          <cell r="D269" t="e">
            <v>#N/A</v>
          </cell>
          <cell r="E269" t="e">
            <v>#N/A</v>
          </cell>
          <cell r="F269" t="e">
            <v>#N/A</v>
          </cell>
          <cell r="H269" t="e">
            <v>#N/A</v>
          </cell>
          <cell r="I269" t="e">
            <v>#N/A</v>
          </cell>
          <cell r="K269" t="e">
            <v>#N/A</v>
          </cell>
          <cell r="L269" t="e">
            <v>#N/A</v>
          </cell>
          <cell r="M269">
            <v>17075.746999999999</v>
          </cell>
          <cell r="N269" t="e">
            <v>#N/A</v>
          </cell>
          <cell r="O269" t="e">
            <v>#N/A</v>
          </cell>
          <cell r="P269" t="e">
            <v>#N/A</v>
          </cell>
          <cell r="R269" t="e">
            <v>#N/A</v>
          </cell>
          <cell r="S269" t="e">
            <v>#N/A</v>
          </cell>
          <cell r="T269" t="e">
            <v>#N/A</v>
          </cell>
          <cell r="U269" t="e">
            <v>#DIV/0!</v>
          </cell>
        </row>
        <row r="270">
          <cell r="A270">
            <v>42643</v>
          </cell>
          <cell r="B270" t="e">
            <v>#N/A</v>
          </cell>
          <cell r="C270">
            <v>17075.746999999999</v>
          </cell>
          <cell r="D270" t="e">
            <v>#N/A</v>
          </cell>
          <cell r="E270" t="e">
            <v>#N/A</v>
          </cell>
          <cell r="F270" t="e">
            <v>#N/A</v>
          </cell>
          <cell r="H270" t="e">
            <v>#N/A</v>
          </cell>
          <cell r="I270" t="e">
            <v>#N/A</v>
          </cell>
          <cell r="K270" t="e">
            <v>#N/A</v>
          </cell>
          <cell r="L270" t="e">
            <v>#N/A</v>
          </cell>
          <cell r="M270">
            <v>17075.746999999999</v>
          </cell>
          <cell r="N270" t="e">
            <v>#N/A</v>
          </cell>
          <cell r="O270" t="e">
            <v>#N/A</v>
          </cell>
          <cell r="P270" t="e">
            <v>#N/A</v>
          </cell>
          <cell r="R270" t="e">
            <v>#N/A</v>
          </cell>
          <cell r="S270" t="e">
            <v>#N/A</v>
          </cell>
          <cell r="T270" t="e">
            <v>#N/A</v>
          </cell>
          <cell r="U270" t="e">
            <v>#DIV/0!</v>
          </cell>
        </row>
        <row r="271">
          <cell r="A271">
            <v>42646</v>
          </cell>
          <cell r="B271" t="e">
            <v>#N/A</v>
          </cell>
          <cell r="C271">
            <v>17075.746999999999</v>
          </cell>
          <cell r="D271" t="e">
            <v>#N/A</v>
          </cell>
          <cell r="E271" t="e">
            <v>#N/A</v>
          </cell>
          <cell r="F271" t="e">
            <v>#N/A</v>
          </cell>
          <cell r="H271" t="e">
            <v>#N/A</v>
          </cell>
          <cell r="I271" t="e">
            <v>#N/A</v>
          </cell>
          <cell r="K271" t="e">
            <v>#N/A</v>
          </cell>
          <cell r="L271" t="e">
            <v>#N/A</v>
          </cell>
          <cell r="M271">
            <v>17075.746999999999</v>
          </cell>
          <cell r="N271" t="e">
            <v>#N/A</v>
          </cell>
          <cell r="O271" t="e">
            <v>#N/A</v>
          </cell>
          <cell r="P271" t="e">
            <v>#N/A</v>
          </cell>
          <cell r="R271" t="e">
            <v>#N/A</v>
          </cell>
          <cell r="S271" t="e">
            <v>#N/A</v>
          </cell>
          <cell r="T271" t="e">
            <v>#N/A</v>
          </cell>
          <cell r="U271" t="e">
            <v>#DIV/0!</v>
          </cell>
        </row>
        <row r="272">
          <cell r="A272">
            <v>42647</v>
          </cell>
          <cell r="B272" t="e">
            <v>#N/A</v>
          </cell>
          <cell r="C272">
            <v>17075.746999999999</v>
          </cell>
          <cell r="D272" t="e">
            <v>#N/A</v>
          </cell>
          <cell r="E272" t="e">
            <v>#N/A</v>
          </cell>
          <cell r="F272" t="e">
            <v>#N/A</v>
          </cell>
          <cell r="H272" t="e">
            <v>#N/A</v>
          </cell>
          <cell r="I272" t="e">
            <v>#N/A</v>
          </cell>
          <cell r="K272" t="e">
            <v>#N/A</v>
          </cell>
          <cell r="L272" t="e">
            <v>#N/A</v>
          </cell>
          <cell r="M272">
            <v>17075.746999999999</v>
          </cell>
          <cell r="N272" t="e">
            <v>#N/A</v>
          </cell>
          <cell r="O272" t="e">
            <v>#N/A</v>
          </cell>
          <cell r="P272" t="e">
            <v>#N/A</v>
          </cell>
          <cell r="R272" t="e">
            <v>#N/A</v>
          </cell>
          <cell r="S272" t="e">
            <v>#N/A</v>
          </cell>
          <cell r="T272" t="e">
            <v>#N/A</v>
          </cell>
          <cell r="U272" t="e">
            <v>#DIV/0!</v>
          </cell>
        </row>
        <row r="273">
          <cell r="A273">
            <v>42648</v>
          </cell>
          <cell r="B273" t="e">
            <v>#N/A</v>
          </cell>
          <cell r="C273">
            <v>17075.746999999999</v>
          </cell>
          <cell r="D273" t="e">
            <v>#N/A</v>
          </cell>
          <cell r="E273" t="e">
            <v>#N/A</v>
          </cell>
          <cell r="F273" t="e">
            <v>#N/A</v>
          </cell>
          <cell r="H273" t="e">
            <v>#N/A</v>
          </cell>
          <cell r="I273" t="e">
            <v>#N/A</v>
          </cell>
          <cell r="K273" t="e">
            <v>#N/A</v>
          </cell>
          <cell r="L273" t="e">
            <v>#N/A</v>
          </cell>
          <cell r="M273">
            <v>17075.746999999999</v>
          </cell>
          <cell r="N273" t="e">
            <v>#N/A</v>
          </cell>
          <cell r="O273" t="e">
            <v>#N/A</v>
          </cell>
          <cell r="P273" t="e">
            <v>#N/A</v>
          </cell>
          <cell r="R273" t="e">
            <v>#N/A</v>
          </cell>
          <cell r="S273" t="e">
            <v>#N/A</v>
          </cell>
          <cell r="T273" t="e">
            <v>#N/A</v>
          </cell>
          <cell r="U273" t="e">
            <v>#DIV/0!</v>
          </cell>
        </row>
        <row r="274">
          <cell r="A274">
            <v>42649</v>
          </cell>
          <cell r="B274" t="e">
            <v>#N/A</v>
          </cell>
          <cell r="C274">
            <v>17075.746999999999</v>
          </cell>
          <cell r="D274" t="e">
            <v>#N/A</v>
          </cell>
          <cell r="E274" t="e">
            <v>#N/A</v>
          </cell>
          <cell r="F274" t="e">
            <v>#N/A</v>
          </cell>
          <cell r="H274" t="e">
            <v>#N/A</v>
          </cell>
          <cell r="I274" t="e">
            <v>#N/A</v>
          </cell>
          <cell r="K274" t="e">
            <v>#N/A</v>
          </cell>
          <cell r="L274" t="e">
            <v>#N/A</v>
          </cell>
          <cell r="M274">
            <v>17075.746999999999</v>
          </cell>
          <cell r="N274" t="e">
            <v>#N/A</v>
          </cell>
          <cell r="O274" t="e">
            <v>#N/A</v>
          </cell>
          <cell r="P274" t="e">
            <v>#N/A</v>
          </cell>
          <cell r="R274" t="e">
            <v>#N/A</v>
          </cell>
          <cell r="S274" t="e">
            <v>#N/A</v>
          </cell>
          <cell r="T274" t="e">
            <v>#N/A</v>
          </cell>
          <cell r="U274" t="e">
            <v>#DIV/0!</v>
          </cell>
        </row>
        <row r="275">
          <cell r="A275">
            <v>42650</v>
          </cell>
          <cell r="B275" t="e">
            <v>#N/A</v>
          </cell>
          <cell r="C275">
            <v>17075.746999999999</v>
          </cell>
          <cell r="D275" t="e">
            <v>#N/A</v>
          </cell>
          <cell r="E275" t="e">
            <v>#N/A</v>
          </cell>
          <cell r="F275" t="e">
            <v>#N/A</v>
          </cell>
          <cell r="H275" t="e">
            <v>#N/A</v>
          </cell>
          <cell r="I275" t="e">
            <v>#N/A</v>
          </cell>
          <cell r="K275" t="e">
            <v>#N/A</v>
          </cell>
          <cell r="L275" t="e">
            <v>#N/A</v>
          </cell>
          <cell r="M275">
            <v>17075.746999999999</v>
          </cell>
          <cell r="N275" t="e">
            <v>#N/A</v>
          </cell>
          <cell r="O275" t="e">
            <v>#N/A</v>
          </cell>
          <cell r="P275" t="e">
            <v>#N/A</v>
          </cell>
          <cell r="R275" t="e">
            <v>#N/A</v>
          </cell>
          <cell r="S275" t="e">
            <v>#N/A</v>
          </cell>
          <cell r="T275" t="e">
            <v>#N/A</v>
          </cell>
          <cell r="U275" t="e">
            <v>#DIV/0!</v>
          </cell>
        </row>
        <row r="276">
          <cell r="A276">
            <v>42653</v>
          </cell>
          <cell r="B276" t="e">
            <v>#N/A</v>
          </cell>
          <cell r="C276">
            <v>17075.746999999999</v>
          </cell>
          <cell r="D276" t="e">
            <v>#N/A</v>
          </cell>
          <cell r="E276" t="e">
            <v>#N/A</v>
          </cell>
          <cell r="F276" t="e">
            <v>#N/A</v>
          </cell>
          <cell r="H276" t="e">
            <v>#N/A</v>
          </cell>
          <cell r="I276" t="e">
            <v>#N/A</v>
          </cell>
          <cell r="K276" t="e">
            <v>#N/A</v>
          </cell>
          <cell r="L276" t="e">
            <v>#N/A</v>
          </cell>
          <cell r="M276">
            <v>17075.746999999999</v>
          </cell>
          <cell r="N276" t="e">
            <v>#N/A</v>
          </cell>
          <cell r="O276" t="e">
            <v>#N/A</v>
          </cell>
          <cell r="P276" t="e">
            <v>#N/A</v>
          </cell>
          <cell r="R276" t="e">
            <v>#N/A</v>
          </cell>
          <cell r="S276" t="e">
            <v>#N/A</v>
          </cell>
          <cell r="T276" t="e">
            <v>#N/A</v>
          </cell>
          <cell r="U276" t="e">
            <v>#DIV/0!</v>
          </cell>
        </row>
        <row r="277">
          <cell r="A277">
            <v>42654</v>
          </cell>
          <cell r="B277" t="e">
            <v>#N/A</v>
          </cell>
          <cell r="C277">
            <v>17075.746999999999</v>
          </cell>
          <cell r="D277" t="e">
            <v>#N/A</v>
          </cell>
          <cell r="E277" t="e">
            <v>#N/A</v>
          </cell>
          <cell r="F277" t="e">
            <v>#N/A</v>
          </cell>
          <cell r="H277" t="e">
            <v>#N/A</v>
          </cell>
          <cell r="I277" t="e">
            <v>#N/A</v>
          </cell>
          <cell r="K277" t="e">
            <v>#N/A</v>
          </cell>
          <cell r="L277" t="e">
            <v>#N/A</v>
          </cell>
          <cell r="M277">
            <v>17075.746999999999</v>
          </cell>
          <cell r="N277" t="e">
            <v>#N/A</v>
          </cell>
          <cell r="O277" t="e">
            <v>#N/A</v>
          </cell>
          <cell r="P277" t="e">
            <v>#N/A</v>
          </cell>
          <cell r="R277" t="e">
            <v>#N/A</v>
          </cell>
          <cell r="S277" t="e">
            <v>#N/A</v>
          </cell>
          <cell r="T277" t="e">
            <v>#N/A</v>
          </cell>
          <cell r="U277" t="e">
            <v>#DIV/0!</v>
          </cell>
        </row>
        <row r="278">
          <cell r="A278">
            <v>42655</v>
          </cell>
          <cell r="B278" t="e">
            <v>#N/A</v>
          </cell>
          <cell r="C278">
            <v>17075.746999999999</v>
          </cell>
          <cell r="D278" t="e">
            <v>#N/A</v>
          </cell>
          <cell r="E278" t="e">
            <v>#N/A</v>
          </cell>
          <cell r="F278" t="e">
            <v>#N/A</v>
          </cell>
          <cell r="H278" t="e">
            <v>#N/A</v>
          </cell>
          <cell r="I278" t="e">
            <v>#N/A</v>
          </cell>
          <cell r="K278" t="e">
            <v>#N/A</v>
          </cell>
          <cell r="L278" t="e">
            <v>#N/A</v>
          </cell>
          <cell r="M278">
            <v>17075.746999999999</v>
          </cell>
          <cell r="N278" t="e">
            <v>#N/A</v>
          </cell>
          <cell r="O278" t="e">
            <v>#N/A</v>
          </cell>
          <cell r="P278" t="e">
            <v>#N/A</v>
          </cell>
          <cell r="R278" t="e">
            <v>#N/A</v>
          </cell>
          <cell r="S278" t="e">
            <v>#N/A</v>
          </cell>
          <cell r="T278" t="e">
            <v>#N/A</v>
          </cell>
          <cell r="U278" t="e">
            <v>#DIV/0!</v>
          </cell>
        </row>
        <row r="279">
          <cell r="A279">
            <v>42656</v>
          </cell>
          <cell r="B279" t="e">
            <v>#N/A</v>
          </cell>
          <cell r="C279">
            <v>17075.746999999999</v>
          </cell>
          <cell r="D279" t="e">
            <v>#N/A</v>
          </cell>
          <cell r="E279" t="e">
            <v>#N/A</v>
          </cell>
          <cell r="F279" t="e">
            <v>#N/A</v>
          </cell>
          <cell r="H279" t="e">
            <v>#N/A</v>
          </cell>
          <cell r="I279" t="e">
            <v>#N/A</v>
          </cell>
          <cell r="K279" t="e">
            <v>#N/A</v>
          </cell>
          <cell r="L279" t="e">
            <v>#N/A</v>
          </cell>
          <cell r="M279">
            <v>17075.746999999999</v>
          </cell>
          <cell r="N279" t="e">
            <v>#N/A</v>
          </cell>
          <cell r="O279" t="e">
            <v>#N/A</v>
          </cell>
          <cell r="P279" t="e">
            <v>#N/A</v>
          </cell>
          <cell r="R279" t="e">
            <v>#N/A</v>
          </cell>
          <cell r="S279" t="e">
            <v>#N/A</v>
          </cell>
          <cell r="T279" t="e">
            <v>#N/A</v>
          </cell>
          <cell r="U279" t="e">
            <v>#DIV/0!</v>
          </cell>
        </row>
        <row r="280">
          <cell r="A280">
            <v>42657</v>
          </cell>
          <cell r="B280" t="e">
            <v>#N/A</v>
          </cell>
          <cell r="C280">
            <v>17075.746999999999</v>
          </cell>
          <cell r="D280" t="e">
            <v>#N/A</v>
          </cell>
          <cell r="E280" t="e">
            <v>#N/A</v>
          </cell>
          <cell r="F280" t="e">
            <v>#N/A</v>
          </cell>
          <cell r="H280" t="e">
            <v>#N/A</v>
          </cell>
          <cell r="I280" t="e">
            <v>#N/A</v>
          </cell>
          <cell r="K280" t="e">
            <v>#N/A</v>
          </cell>
          <cell r="L280" t="e">
            <v>#N/A</v>
          </cell>
          <cell r="M280">
            <v>17075.746999999999</v>
          </cell>
          <cell r="N280" t="e">
            <v>#N/A</v>
          </cell>
          <cell r="O280" t="e">
            <v>#N/A</v>
          </cell>
          <cell r="P280" t="e">
            <v>#N/A</v>
          </cell>
          <cell r="R280" t="e">
            <v>#N/A</v>
          </cell>
          <cell r="S280" t="e">
            <v>#N/A</v>
          </cell>
          <cell r="T280" t="e">
            <v>#N/A</v>
          </cell>
          <cell r="U280" t="e">
            <v>#DIV/0!</v>
          </cell>
        </row>
        <row r="281">
          <cell r="A281">
            <v>42660</v>
          </cell>
          <cell r="B281" t="e">
            <v>#N/A</v>
          </cell>
          <cell r="C281">
            <v>17075.746999999999</v>
          </cell>
          <cell r="D281" t="e">
            <v>#N/A</v>
          </cell>
          <cell r="E281" t="e">
            <v>#N/A</v>
          </cell>
          <cell r="F281" t="e">
            <v>#N/A</v>
          </cell>
          <cell r="H281" t="e">
            <v>#N/A</v>
          </cell>
          <cell r="I281" t="e">
            <v>#N/A</v>
          </cell>
          <cell r="K281" t="e">
            <v>#N/A</v>
          </cell>
          <cell r="L281" t="e">
            <v>#N/A</v>
          </cell>
          <cell r="M281">
            <v>17075.746999999999</v>
          </cell>
          <cell r="N281" t="e">
            <v>#N/A</v>
          </cell>
          <cell r="O281" t="e">
            <v>#N/A</v>
          </cell>
          <cell r="P281" t="e">
            <v>#N/A</v>
          </cell>
          <cell r="R281" t="e">
            <v>#N/A</v>
          </cell>
          <cell r="S281" t="e">
            <v>#N/A</v>
          </cell>
          <cell r="T281" t="e">
            <v>#N/A</v>
          </cell>
          <cell r="U281" t="e">
            <v>#DIV/0!</v>
          </cell>
        </row>
        <row r="282">
          <cell r="A282">
            <v>42661</v>
          </cell>
          <cell r="B282" t="e">
            <v>#N/A</v>
          </cell>
          <cell r="C282">
            <v>17075.746999999999</v>
          </cell>
          <cell r="D282" t="e">
            <v>#N/A</v>
          </cell>
          <cell r="E282" t="e">
            <v>#N/A</v>
          </cell>
          <cell r="F282" t="e">
            <v>#N/A</v>
          </cell>
          <cell r="H282" t="e">
            <v>#N/A</v>
          </cell>
          <cell r="I282" t="e">
            <v>#N/A</v>
          </cell>
          <cell r="K282" t="e">
            <v>#N/A</v>
          </cell>
          <cell r="L282" t="e">
            <v>#N/A</v>
          </cell>
          <cell r="M282">
            <v>17075.746999999999</v>
          </cell>
          <cell r="N282" t="e">
            <v>#N/A</v>
          </cell>
          <cell r="O282" t="e">
            <v>#N/A</v>
          </cell>
          <cell r="P282" t="e">
            <v>#N/A</v>
          </cell>
          <cell r="R282" t="e">
            <v>#N/A</v>
          </cell>
          <cell r="S282" t="e">
            <v>#N/A</v>
          </cell>
          <cell r="T282" t="e">
            <v>#N/A</v>
          </cell>
          <cell r="U282" t="e">
            <v>#DIV/0!</v>
          </cell>
        </row>
        <row r="283">
          <cell r="A283">
            <v>42662</v>
          </cell>
          <cell r="B283" t="e">
            <v>#N/A</v>
          </cell>
          <cell r="C283">
            <v>17075.746999999999</v>
          </cell>
          <cell r="D283" t="e">
            <v>#N/A</v>
          </cell>
          <cell r="E283" t="e">
            <v>#N/A</v>
          </cell>
          <cell r="F283" t="e">
            <v>#N/A</v>
          </cell>
          <cell r="H283" t="e">
            <v>#N/A</v>
          </cell>
          <cell r="I283" t="e">
            <v>#N/A</v>
          </cell>
          <cell r="K283" t="e">
            <v>#N/A</v>
          </cell>
          <cell r="L283" t="e">
            <v>#N/A</v>
          </cell>
          <cell r="M283">
            <v>17075.746999999999</v>
          </cell>
          <cell r="N283" t="e">
            <v>#N/A</v>
          </cell>
          <cell r="O283" t="e">
            <v>#N/A</v>
          </cell>
          <cell r="P283" t="e">
            <v>#N/A</v>
          </cell>
          <cell r="R283" t="e">
            <v>#N/A</v>
          </cell>
          <cell r="S283" t="e">
            <v>#N/A</v>
          </cell>
          <cell r="T283" t="e">
            <v>#N/A</v>
          </cell>
          <cell r="U283" t="e">
            <v>#DIV/0!</v>
          </cell>
        </row>
        <row r="284">
          <cell r="A284">
            <v>42663</v>
          </cell>
          <cell r="B284" t="e">
            <v>#N/A</v>
          </cell>
          <cell r="C284">
            <v>17075.746999999999</v>
          </cell>
          <cell r="D284" t="e">
            <v>#N/A</v>
          </cell>
          <cell r="E284" t="e">
            <v>#N/A</v>
          </cell>
          <cell r="F284" t="e">
            <v>#N/A</v>
          </cell>
          <cell r="H284" t="e">
            <v>#N/A</v>
          </cell>
          <cell r="I284" t="e">
            <v>#N/A</v>
          </cell>
          <cell r="K284" t="e">
            <v>#N/A</v>
          </cell>
          <cell r="L284" t="e">
            <v>#N/A</v>
          </cell>
          <cell r="M284">
            <v>17075.746999999999</v>
          </cell>
          <cell r="N284" t="e">
            <v>#N/A</v>
          </cell>
          <cell r="O284" t="e">
            <v>#N/A</v>
          </cell>
          <cell r="P284" t="e">
            <v>#N/A</v>
          </cell>
          <cell r="R284" t="e">
            <v>#N/A</v>
          </cell>
          <cell r="S284" t="e">
            <v>#N/A</v>
          </cell>
          <cell r="T284" t="e">
            <v>#N/A</v>
          </cell>
          <cell r="U284" t="e">
            <v>#DIV/0!</v>
          </cell>
        </row>
        <row r="285">
          <cell r="A285">
            <v>42664</v>
          </cell>
          <cell r="B285" t="e">
            <v>#N/A</v>
          </cell>
          <cell r="C285">
            <v>17075.746999999999</v>
          </cell>
          <cell r="D285" t="e">
            <v>#N/A</v>
          </cell>
          <cell r="E285" t="e">
            <v>#N/A</v>
          </cell>
          <cell r="F285" t="e">
            <v>#N/A</v>
          </cell>
          <cell r="H285" t="e">
            <v>#N/A</v>
          </cell>
          <cell r="I285" t="e">
            <v>#N/A</v>
          </cell>
          <cell r="K285" t="e">
            <v>#N/A</v>
          </cell>
          <cell r="L285" t="e">
            <v>#N/A</v>
          </cell>
          <cell r="M285">
            <v>17075.746999999999</v>
          </cell>
          <cell r="N285" t="e">
            <v>#N/A</v>
          </cell>
          <cell r="O285" t="e">
            <v>#N/A</v>
          </cell>
          <cell r="P285" t="e">
            <v>#N/A</v>
          </cell>
          <cell r="R285" t="e">
            <v>#N/A</v>
          </cell>
          <cell r="S285" t="e">
            <v>#N/A</v>
          </cell>
          <cell r="T285" t="e">
            <v>#N/A</v>
          </cell>
          <cell r="U285" t="e">
            <v>#DIV/0!</v>
          </cell>
        </row>
        <row r="286">
          <cell r="A286">
            <v>42667</v>
          </cell>
          <cell r="B286" t="e">
            <v>#N/A</v>
          </cell>
          <cell r="C286">
            <v>17075.746999999999</v>
          </cell>
          <cell r="D286" t="e">
            <v>#N/A</v>
          </cell>
          <cell r="E286" t="e">
            <v>#N/A</v>
          </cell>
          <cell r="F286" t="e">
            <v>#N/A</v>
          </cell>
          <cell r="H286" t="e">
            <v>#N/A</v>
          </cell>
          <cell r="I286" t="e">
            <v>#N/A</v>
          </cell>
          <cell r="K286" t="e">
            <v>#N/A</v>
          </cell>
          <cell r="L286" t="e">
            <v>#N/A</v>
          </cell>
          <cell r="M286">
            <v>17075.746999999999</v>
          </cell>
          <cell r="N286" t="e">
            <v>#N/A</v>
          </cell>
          <cell r="O286" t="e">
            <v>#N/A</v>
          </cell>
          <cell r="P286" t="e">
            <v>#N/A</v>
          </cell>
          <cell r="R286" t="e">
            <v>#N/A</v>
          </cell>
          <cell r="S286" t="e">
            <v>#N/A</v>
          </cell>
          <cell r="T286" t="e">
            <v>#N/A</v>
          </cell>
          <cell r="U286" t="e">
            <v>#DIV/0!</v>
          </cell>
        </row>
        <row r="287">
          <cell r="A287">
            <v>42668</v>
          </cell>
          <cell r="B287" t="e">
            <v>#N/A</v>
          </cell>
          <cell r="C287">
            <v>17075.746999999999</v>
          </cell>
          <cell r="D287" t="e">
            <v>#N/A</v>
          </cell>
          <cell r="E287" t="e">
            <v>#N/A</v>
          </cell>
          <cell r="F287" t="e">
            <v>#N/A</v>
          </cell>
          <cell r="H287" t="e">
            <v>#N/A</v>
          </cell>
          <cell r="I287" t="e">
            <v>#N/A</v>
          </cell>
          <cell r="K287" t="e">
            <v>#N/A</v>
          </cell>
          <cell r="L287" t="e">
            <v>#N/A</v>
          </cell>
          <cell r="M287">
            <v>17075.746999999999</v>
          </cell>
          <cell r="N287" t="e">
            <v>#N/A</v>
          </cell>
          <cell r="O287" t="e">
            <v>#N/A</v>
          </cell>
          <cell r="P287" t="e">
            <v>#N/A</v>
          </cell>
          <cell r="R287" t="e">
            <v>#N/A</v>
          </cell>
          <cell r="S287" t="e">
            <v>#N/A</v>
          </cell>
          <cell r="T287" t="e">
            <v>#N/A</v>
          </cell>
          <cell r="U287" t="e">
            <v>#DIV/0!</v>
          </cell>
        </row>
        <row r="288">
          <cell r="A288">
            <v>42669</v>
          </cell>
          <cell r="B288" t="e">
            <v>#N/A</v>
          </cell>
          <cell r="C288">
            <v>17075.746999999999</v>
          </cell>
          <cell r="D288" t="e">
            <v>#N/A</v>
          </cell>
          <cell r="E288" t="e">
            <v>#N/A</v>
          </cell>
          <cell r="F288" t="e">
            <v>#N/A</v>
          </cell>
          <cell r="H288" t="e">
            <v>#N/A</v>
          </cell>
          <cell r="I288" t="e">
            <v>#N/A</v>
          </cell>
          <cell r="K288" t="e">
            <v>#N/A</v>
          </cell>
          <cell r="L288" t="e">
            <v>#N/A</v>
          </cell>
          <cell r="M288">
            <v>17075.746999999999</v>
          </cell>
          <cell r="N288" t="e">
            <v>#N/A</v>
          </cell>
          <cell r="O288" t="e">
            <v>#N/A</v>
          </cell>
          <cell r="P288" t="e">
            <v>#N/A</v>
          </cell>
          <cell r="R288" t="e">
            <v>#N/A</v>
          </cell>
          <cell r="S288" t="e">
            <v>#N/A</v>
          </cell>
          <cell r="T288" t="e">
            <v>#N/A</v>
          </cell>
          <cell r="U288" t="e">
            <v>#DIV/0!</v>
          </cell>
        </row>
        <row r="289">
          <cell r="A289">
            <v>42670</v>
          </cell>
          <cell r="B289" t="e">
            <v>#N/A</v>
          </cell>
          <cell r="C289">
            <v>17075.746999999999</v>
          </cell>
          <cell r="D289" t="e">
            <v>#N/A</v>
          </cell>
          <cell r="E289" t="e">
            <v>#N/A</v>
          </cell>
          <cell r="F289" t="e">
            <v>#N/A</v>
          </cell>
          <cell r="H289" t="e">
            <v>#N/A</v>
          </cell>
          <cell r="I289" t="e">
            <v>#N/A</v>
          </cell>
          <cell r="K289" t="e">
            <v>#N/A</v>
          </cell>
          <cell r="L289" t="e">
            <v>#N/A</v>
          </cell>
          <cell r="M289">
            <v>17075.746999999999</v>
          </cell>
          <cell r="N289" t="e">
            <v>#N/A</v>
          </cell>
          <cell r="O289" t="e">
            <v>#N/A</v>
          </cell>
          <cell r="P289" t="e">
            <v>#N/A</v>
          </cell>
          <cell r="R289" t="e">
            <v>#N/A</v>
          </cell>
          <cell r="S289" t="e">
            <v>#N/A</v>
          </cell>
          <cell r="T289" t="e">
            <v>#N/A</v>
          </cell>
          <cell r="U289" t="e">
            <v>#DIV/0!</v>
          </cell>
        </row>
        <row r="290">
          <cell r="A290">
            <v>42671</v>
          </cell>
          <cell r="B290" t="e">
            <v>#N/A</v>
          </cell>
          <cell r="C290">
            <v>17075.746999999999</v>
          </cell>
          <cell r="D290" t="e">
            <v>#N/A</v>
          </cell>
          <cell r="E290" t="e">
            <v>#N/A</v>
          </cell>
          <cell r="F290" t="e">
            <v>#N/A</v>
          </cell>
          <cell r="H290" t="e">
            <v>#N/A</v>
          </cell>
          <cell r="I290" t="e">
            <v>#N/A</v>
          </cell>
          <cell r="K290" t="e">
            <v>#N/A</v>
          </cell>
          <cell r="L290" t="e">
            <v>#N/A</v>
          </cell>
          <cell r="M290">
            <v>17075.746999999999</v>
          </cell>
          <cell r="N290" t="e">
            <v>#N/A</v>
          </cell>
          <cell r="O290" t="e">
            <v>#N/A</v>
          </cell>
          <cell r="P290" t="e">
            <v>#N/A</v>
          </cell>
          <cell r="R290" t="e">
            <v>#N/A</v>
          </cell>
          <cell r="S290" t="e">
            <v>#N/A</v>
          </cell>
          <cell r="T290" t="e">
            <v>#N/A</v>
          </cell>
          <cell r="U290" t="e">
            <v>#DIV/0!</v>
          </cell>
        </row>
        <row r="291">
          <cell r="A291">
            <v>42674</v>
          </cell>
          <cell r="B291" t="e">
            <v>#N/A</v>
          </cell>
          <cell r="C291">
            <v>17075.746999999999</v>
          </cell>
          <cell r="D291" t="e">
            <v>#N/A</v>
          </cell>
          <cell r="E291" t="e">
            <v>#N/A</v>
          </cell>
          <cell r="F291" t="e">
            <v>#N/A</v>
          </cell>
          <cell r="H291" t="e">
            <v>#N/A</v>
          </cell>
          <cell r="I291" t="e">
            <v>#N/A</v>
          </cell>
          <cell r="K291" t="e">
            <v>#N/A</v>
          </cell>
          <cell r="L291" t="e">
            <v>#N/A</v>
          </cell>
          <cell r="M291">
            <v>17075.746999999999</v>
          </cell>
          <cell r="N291" t="e">
            <v>#N/A</v>
          </cell>
          <cell r="O291" t="e">
            <v>#N/A</v>
          </cell>
          <cell r="P291" t="e">
            <v>#N/A</v>
          </cell>
          <cell r="R291" t="e">
            <v>#N/A</v>
          </cell>
          <cell r="S291" t="e">
            <v>#N/A</v>
          </cell>
          <cell r="T291" t="e">
            <v>#N/A</v>
          </cell>
          <cell r="U291" t="e">
            <v>#DIV/0!</v>
          </cell>
        </row>
        <row r="292">
          <cell r="A292">
            <v>42675</v>
          </cell>
          <cell r="B292" t="e">
            <v>#N/A</v>
          </cell>
          <cell r="C292">
            <v>17075.746999999999</v>
          </cell>
          <cell r="D292" t="e">
            <v>#N/A</v>
          </cell>
          <cell r="E292" t="e">
            <v>#N/A</v>
          </cell>
          <cell r="F292" t="e">
            <v>#N/A</v>
          </cell>
          <cell r="H292" t="e">
            <v>#N/A</v>
          </cell>
          <cell r="I292" t="e">
            <v>#N/A</v>
          </cell>
          <cell r="K292" t="e">
            <v>#N/A</v>
          </cell>
          <cell r="L292" t="e">
            <v>#N/A</v>
          </cell>
          <cell r="M292">
            <v>17075.746999999999</v>
          </cell>
          <cell r="N292" t="e">
            <v>#N/A</v>
          </cell>
          <cell r="O292" t="e">
            <v>#N/A</v>
          </cell>
          <cell r="P292" t="e">
            <v>#N/A</v>
          </cell>
          <cell r="R292" t="e">
            <v>#N/A</v>
          </cell>
          <cell r="S292" t="e">
            <v>#N/A</v>
          </cell>
          <cell r="T292" t="e">
            <v>#N/A</v>
          </cell>
          <cell r="U292" t="e">
            <v>#DIV/0!</v>
          </cell>
        </row>
        <row r="293">
          <cell r="A293">
            <v>42676</v>
          </cell>
          <cell r="B293" t="e">
            <v>#N/A</v>
          </cell>
          <cell r="C293">
            <v>17075.746999999999</v>
          </cell>
          <cell r="D293" t="e">
            <v>#N/A</v>
          </cell>
          <cell r="E293" t="e">
            <v>#N/A</v>
          </cell>
          <cell r="F293" t="e">
            <v>#N/A</v>
          </cell>
          <cell r="H293" t="e">
            <v>#N/A</v>
          </cell>
          <cell r="I293" t="e">
            <v>#N/A</v>
          </cell>
          <cell r="K293" t="e">
            <v>#N/A</v>
          </cell>
          <cell r="L293" t="e">
            <v>#N/A</v>
          </cell>
          <cell r="M293">
            <v>17075.746999999999</v>
          </cell>
          <cell r="N293" t="e">
            <v>#N/A</v>
          </cell>
          <cell r="O293" t="e">
            <v>#N/A</v>
          </cell>
          <cell r="P293" t="e">
            <v>#N/A</v>
          </cell>
          <cell r="R293" t="e">
            <v>#N/A</v>
          </cell>
          <cell r="S293" t="e">
            <v>#N/A</v>
          </cell>
          <cell r="T293" t="e">
            <v>#N/A</v>
          </cell>
          <cell r="U293" t="e">
            <v>#DIV/0!</v>
          </cell>
        </row>
        <row r="294">
          <cell r="A294">
            <v>42677</v>
          </cell>
          <cell r="B294" t="e">
            <v>#N/A</v>
          </cell>
          <cell r="C294">
            <v>17075.746999999999</v>
          </cell>
          <cell r="D294" t="e">
            <v>#N/A</v>
          </cell>
          <cell r="E294" t="e">
            <v>#N/A</v>
          </cell>
          <cell r="F294" t="e">
            <v>#N/A</v>
          </cell>
          <cell r="H294" t="e">
            <v>#N/A</v>
          </cell>
          <cell r="I294" t="e">
            <v>#N/A</v>
          </cell>
          <cell r="K294" t="e">
            <v>#N/A</v>
          </cell>
          <cell r="L294" t="e">
            <v>#N/A</v>
          </cell>
          <cell r="M294">
            <v>17075.746999999999</v>
          </cell>
          <cell r="N294" t="e">
            <v>#N/A</v>
          </cell>
          <cell r="O294" t="e">
            <v>#N/A</v>
          </cell>
          <cell r="P294" t="e">
            <v>#N/A</v>
          </cell>
          <cell r="R294" t="e">
            <v>#N/A</v>
          </cell>
          <cell r="S294" t="e">
            <v>#N/A</v>
          </cell>
          <cell r="T294" t="e">
            <v>#N/A</v>
          </cell>
          <cell r="U294" t="e">
            <v>#DIV/0!</v>
          </cell>
        </row>
        <row r="295">
          <cell r="A295">
            <v>42678</v>
          </cell>
          <cell r="B295" t="e">
            <v>#N/A</v>
          </cell>
          <cell r="C295">
            <v>17075.746999999999</v>
          </cell>
          <cell r="D295" t="e">
            <v>#N/A</v>
          </cell>
          <cell r="E295" t="e">
            <v>#N/A</v>
          </cell>
          <cell r="F295" t="e">
            <v>#N/A</v>
          </cell>
          <cell r="H295" t="e">
            <v>#N/A</v>
          </cell>
          <cell r="I295" t="e">
            <v>#N/A</v>
          </cell>
          <cell r="K295" t="e">
            <v>#N/A</v>
          </cell>
          <cell r="L295" t="e">
            <v>#N/A</v>
          </cell>
          <cell r="M295">
            <v>17075.746999999999</v>
          </cell>
          <cell r="N295" t="e">
            <v>#N/A</v>
          </cell>
          <cell r="O295" t="e">
            <v>#N/A</v>
          </cell>
          <cell r="P295" t="e">
            <v>#N/A</v>
          </cell>
          <cell r="R295" t="e">
            <v>#N/A</v>
          </cell>
          <cell r="S295" t="e">
            <v>#N/A</v>
          </cell>
          <cell r="T295" t="e">
            <v>#N/A</v>
          </cell>
          <cell r="U295" t="e">
            <v>#DIV/0!</v>
          </cell>
        </row>
        <row r="296">
          <cell r="A296">
            <v>42681</v>
          </cell>
          <cell r="B296" t="e">
            <v>#N/A</v>
          </cell>
          <cell r="C296">
            <v>17075.746999999999</v>
          </cell>
          <cell r="D296" t="e">
            <v>#N/A</v>
          </cell>
          <cell r="E296" t="e">
            <v>#N/A</v>
          </cell>
          <cell r="F296" t="e">
            <v>#N/A</v>
          </cell>
          <cell r="H296" t="e">
            <v>#N/A</v>
          </cell>
          <cell r="I296" t="e">
            <v>#N/A</v>
          </cell>
          <cell r="K296" t="e">
            <v>#N/A</v>
          </cell>
          <cell r="L296" t="e">
            <v>#N/A</v>
          </cell>
          <cell r="M296">
            <v>17075.746999999999</v>
          </cell>
          <cell r="N296" t="e">
            <v>#N/A</v>
          </cell>
          <cell r="O296" t="e">
            <v>#N/A</v>
          </cell>
          <cell r="P296" t="e">
            <v>#N/A</v>
          </cell>
          <cell r="R296" t="e">
            <v>#N/A</v>
          </cell>
          <cell r="S296" t="e">
            <v>#N/A</v>
          </cell>
          <cell r="T296" t="e">
            <v>#N/A</v>
          </cell>
          <cell r="U296" t="e">
            <v>#DIV/0!</v>
          </cell>
        </row>
        <row r="297">
          <cell r="A297">
            <v>42682</v>
          </cell>
          <cell r="B297" t="e">
            <v>#N/A</v>
          </cell>
          <cell r="C297">
            <v>17075.746999999999</v>
          </cell>
          <cell r="D297" t="e">
            <v>#N/A</v>
          </cell>
          <cell r="E297" t="e">
            <v>#N/A</v>
          </cell>
          <cell r="F297" t="e">
            <v>#N/A</v>
          </cell>
          <cell r="H297" t="e">
            <v>#N/A</v>
          </cell>
          <cell r="I297" t="e">
            <v>#N/A</v>
          </cell>
          <cell r="K297" t="e">
            <v>#N/A</v>
          </cell>
          <cell r="L297" t="e">
            <v>#N/A</v>
          </cell>
          <cell r="M297">
            <v>17075.746999999999</v>
          </cell>
          <cell r="N297" t="e">
            <v>#N/A</v>
          </cell>
          <cell r="O297" t="e">
            <v>#N/A</v>
          </cell>
          <cell r="P297" t="e">
            <v>#N/A</v>
          </cell>
          <cell r="R297" t="e">
            <v>#N/A</v>
          </cell>
          <cell r="S297" t="e">
            <v>#N/A</v>
          </cell>
          <cell r="T297" t="e">
            <v>#N/A</v>
          </cell>
          <cell r="U297" t="e">
            <v>#DIV/0!</v>
          </cell>
        </row>
        <row r="298">
          <cell r="A298">
            <v>42683</v>
          </cell>
          <cell r="B298" t="e">
            <v>#N/A</v>
          </cell>
          <cell r="C298">
            <v>17075.746999999999</v>
          </cell>
          <cell r="D298" t="e">
            <v>#N/A</v>
          </cell>
          <cell r="E298" t="e">
            <v>#N/A</v>
          </cell>
          <cell r="F298" t="e">
            <v>#N/A</v>
          </cell>
          <cell r="H298" t="e">
            <v>#N/A</v>
          </cell>
          <cell r="I298" t="e">
            <v>#N/A</v>
          </cell>
          <cell r="K298" t="e">
            <v>#N/A</v>
          </cell>
          <cell r="L298" t="e">
            <v>#N/A</v>
          </cell>
          <cell r="M298">
            <v>17075.746999999999</v>
          </cell>
          <cell r="N298" t="e">
            <v>#N/A</v>
          </cell>
          <cell r="O298" t="e">
            <v>#N/A</v>
          </cell>
          <cell r="P298" t="e">
            <v>#N/A</v>
          </cell>
          <cell r="R298" t="e">
            <v>#N/A</v>
          </cell>
          <cell r="S298" t="e">
            <v>#N/A</v>
          </cell>
          <cell r="T298" t="e">
            <v>#N/A</v>
          </cell>
          <cell r="U298" t="e">
            <v>#DIV/0!</v>
          </cell>
        </row>
        <row r="299">
          <cell r="A299">
            <v>42684</v>
          </cell>
          <cell r="B299" t="e">
            <v>#N/A</v>
          </cell>
          <cell r="C299">
            <v>17075.746999999999</v>
          </cell>
          <cell r="D299" t="e">
            <v>#N/A</v>
          </cell>
          <cell r="E299" t="e">
            <v>#N/A</v>
          </cell>
          <cell r="F299" t="e">
            <v>#N/A</v>
          </cell>
          <cell r="H299" t="e">
            <v>#N/A</v>
          </cell>
          <cell r="I299" t="e">
            <v>#N/A</v>
          </cell>
          <cell r="K299" t="e">
            <v>#N/A</v>
          </cell>
          <cell r="L299" t="e">
            <v>#N/A</v>
          </cell>
          <cell r="M299">
            <v>17075.746999999999</v>
          </cell>
          <cell r="N299" t="e">
            <v>#N/A</v>
          </cell>
          <cell r="O299" t="e">
            <v>#N/A</v>
          </cell>
          <cell r="P299" t="e">
            <v>#N/A</v>
          </cell>
          <cell r="R299" t="e">
            <v>#N/A</v>
          </cell>
          <cell r="S299" t="e">
            <v>#N/A</v>
          </cell>
          <cell r="T299" t="e">
            <v>#N/A</v>
          </cell>
          <cell r="U299" t="e">
            <v>#DIV/0!</v>
          </cell>
        </row>
        <row r="300">
          <cell r="A300">
            <v>42685</v>
          </cell>
          <cell r="B300" t="e">
            <v>#N/A</v>
          </cell>
          <cell r="C300">
            <v>17075.746999999999</v>
          </cell>
          <cell r="D300" t="e">
            <v>#N/A</v>
          </cell>
          <cell r="E300" t="e">
            <v>#N/A</v>
          </cell>
          <cell r="F300" t="e">
            <v>#N/A</v>
          </cell>
          <cell r="H300" t="e">
            <v>#N/A</v>
          </cell>
          <cell r="I300" t="e">
            <v>#N/A</v>
          </cell>
          <cell r="K300" t="e">
            <v>#N/A</v>
          </cell>
          <cell r="L300" t="e">
            <v>#N/A</v>
          </cell>
          <cell r="M300">
            <v>17075.746999999999</v>
          </cell>
          <cell r="N300" t="e">
            <v>#N/A</v>
          </cell>
          <cell r="O300" t="e">
            <v>#N/A</v>
          </cell>
          <cell r="P300" t="e">
            <v>#N/A</v>
          </cell>
          <cell r="R300" t="e">
            <v>#N/A</v>
          </cell>
          <cell r="S300" t="e">
            <v>#N/A</v>
          </cell>
          <cell r="T300" t="e">
            <v>#N/A</v>
          </cell>
          <cell r="U300" t="e">
            <v>#DIV/0!</v>
          </cell>
        </row>
        <row r="301">
          <cell r="A301">
            <v>42688</v>
          </cell>
          <cell r="B301" t="e">
            <v>#N/A</v>
          </cell>
          <cell r="C301">
            <v>17075.746999999999</v>
          </cell>
          <cell r="D301" t="e">
            <v>#N/A</v>
          </cell>
          <cell r="E301" t="e">
            <v>#N/A</v>
          </cell>
          <cell r="F301" t="e">
            <v>#N/A</v>
          </cell>
          <cell r="H301" t="e">
            <v>#N/A</v>
          </cell>
          <cell r="I301" t="e">
            <v>#N/A</v>
          </cell>
          <cell r="K301" t="e">
            <v>#N/A</v>
          </cell>
          <cell r="L301" t="e">
            <v>#N/A</v>
          </cell>
          <cell r="M301">
            <v>17075.746999999999</v>
          </cell>
          <cell r="N301" t="e">
            <v>#N/A</v>
          </cell>
          <cell r="O301" t="e">
            <v>#N/A</v>
          </cell>
          <cell r="P301" t="e">
            <v>#N/A</v>
          </cell>
          <cell r="R301" t="e">
            <v>#N/A</v>
          </cell>
          <cell r="S301" t="e">
            <v>#N/A</v>
          </cell>
          <cell r="T301" t="e">
            <v>#N/A</v>
          </cell>
          <cell r="U301" t="e">
            <v>#DIV/0!</v>
          </cell>
        </row>
        <row r="302">
          <cell r="A302">
            <v>42689</v>
          </cell>
          <cell r="B302" t="e">
            <v>#N/A</v>
          </cell>
          <cell r="C302">
            <v>17075.746999999999</v>
          </cell>
          <cell r="D302" t="e">
            <v>#N/A</v>
          </cell>
          <cell r="E302" t="e">
            <v>#N/A</v>
          </cell>
          <cell r="F302" t="e">
            <v>#N/A</v>
          </cell>
          <cell r="H302" t="e">
            <v>#N/A</v>
          </cell>
          <cell r="I302" t="e">
            <v>#N/A</v>
          </cell>
          <cell r="K302" t="e">
            <v>#N/A</v>
          </cell>
          <cell r="L302" t="e">
            <v>#N/A</v>
          </cell>
          <cell r="M302">
            <v>17075.746999999999</v>
          </cell>
          <cell r="N302" t="e">
            <v>#N/A</v>
          </cell>
          <cell r="O302" t="e">
            <v>#N/A</v>
          </cell>
          <cell r="P302" t="e">
            <v>#N/A</v>
          </cell>
          <cell r="R302" t="e">
            <v>#N/A</v>
          </cell>
          <cell r="S302" t="e">
            <v>#N/A</v>
          </cell>
          <cell r="T302" t="e">
            <v>#N/A</v>
          </cell>
          <cell r="U302" t="e">
            <v>#DIV/0!</v>
          </cell>
        </row>
        <row r="303">
          <cell r="A303">
            <v>42690</v>
          </cell>
          <cell r="B303" t="e">
            <v>#N/A</v>
          </cell>
          <cell r="C303">
            <v>17075.746999999999</v>
          </cell>
          <cell r="D303" t="e">
            <v>#N/A</v>
          </cell>
          <cell r="E303" t="e">
            <v>#N/A</v>
          </cell>
          <cell r="F303" t="e">
            <v>#N/A</v>
          </cell>
          <cell r="H303" t="e">
            <v>#N/A</v>
          </cell>
          <cell r="I303" t="e">
            <v>#N/A</v>
          </cell>
          <cell r="K303" t="e">
            <v>#N/A</v>
          </cell>
          <cell r="L303" t="e">
            <v>#N/A</v>
          </cell>
          <cell r="M303">
            <v>17075.746999999999</v>
          </cell>
          <cell r="N303" t="e">
            <v>#N/A</v>
          </cell>
          <cell r="O303" t="e">
            <v>#N/A</v>
          </cell>
          <cell r="P303" t="e">
            <v>#N/A</v>
          </cell>
          <cell r="R303" t="e">
            <v>#N/A</v>
          </cell>
          <cell r="S303" t="e">
            <v>#N/A</v>
          </cell>
          <cell r="T303" t="e">
            <v>#N/A</v>
          </cell>
          <cell r="U303" t="e">
            <v>#DIV/0!</v>
          </cell>
        </row>
        <row r="304">
          <cell r="A304">
            <v>42691</v>
          </cell>
          <cell r="B304" t="e">
            <v>#N/A</v>
          </cell>
          <cell r="C304">
            <v>17075.746999999999</v>
          </cell>
          <cell r="D304" t="e">
            <v>#N/A</v>
          </cell>
          <cell r="E304" t="e">
            <v>#N/A</v>
          </cell>
          <cell r="F304" t="e">
            <v>#N/A</v>
          </cell>
          <cell r="H304" t="e">
            <v>#N/A</v>
          </cell>
          <cell r="I304" t="e">
            <v>#N/A</v>
          </cell>
          <cell r="K304" t="e">
            <v>#N/A</v>
          </cell>
          <cell r="L304" t="e">
            <v>#N/A</v>
          </cell>
          <cell r="M304">
            <v>17075.746999999999</v>
          </cell>
          <cell r="N304" t="e">
            <v>#N/A</v>
          </cell>
          <cell r="O304" t="e">
            <v>#N/A</v>
          </cell>
          <cell r="P304" t="e">
            <v>#N/A</v>
          </cell>
          <cell r="R304" t="e">
            <v>#N/A</v>
          </cell>
          <cell r="S304" t="e">
            <v>#N/A</v>
          </cell>
          <cell r="T304" t="e">
            <v>#N/A</v>
          </cell>
          <cell r="U304" t="e">
            <v>#DIV/0!</v>
          </cell>
        </row>
        <row r="305">
          <cell r="A305">
            <v>42692</v>
          </cell>
          <cell r="B305" t="e">
            <v>#N/A</v>
          </cell>
          <cell r="C305">
            <v>17075.746999999999</v>
          </cell>
          <cell r="D305" t="e">
            <v>#N/A</v>
          </cell>
          <cell r="E305" t="e">
            <v>#N/A</v>
          </cell>
          <cell r="F305" t="e">
            <v>#N/A</v>
          </cell>
          <cell r="H305" t="e">
            <v>#N/A</v>
          </cell>
          <cell r="I305" t="e">
            <v>#N/A</v>
          </cell>
          <cell r="K305" t="e">
            <v>#N/A</v>
          </cell>
          <cell r="L305" t="e">
            <v>#N/A</v>
          </cell>
          <cell r="M305">
            <v>17075.746999999999</v>
          </cell>
          <cell r="N305" t="e">
            <v>#N/A</v>
          </cell>
          <cell r="O305" t="e">
            <v>#N/A</v>
          </cell>
          <cell r="P305" t="e">
            <v>#N/A</v>
          </cell>
          <cell r="R305" t="e">
            <v>#N/A</v>
          </cell>
          <cell r="S305" t="e">
            <v>#N/A</v>
          </cell>
          <cell r="T305" t="e">
            <v>#N/A</v>
          </cell>
          <cell r="U305" t="e">
            <v>#DIV/0!</v>
          </cell>
        </row>
        <row r="306">
          <cell r="A306">
            <v>42695</v>
          </cell>
          <cell r="B306" t="e">
            <v>#N/A</v>
          </cell>
          <cell r="C306">
            <v>17075.746999999999</v>
          </cell>
          <cell r="D306" t="e">
            <v>#N/A</v>
          </cell>
          <cell r="E306" t="e">
            <v>#N/A</v>
          </cell>
          <cell r="F306" t="e">
            <v>#N/A</v>
          </cell>
          <cell r="H306" t="e">
            <v>#N/A</v>
          </cell>
          <cell r="I306" t="e">
            <v>#N/A</v>
          </cell>
          <cell r="K306" t="e">
            <v>#N/A</v>
          </cell>
          <cell r="L306" t="e">
            <v>#N/A</v>
          </cell>
          <cell r="M306">
            <v>17075.746999999999</v>
          </cell>
          <cell r="N306" t="e">
            <v>#N/A</v>
          </cell>
          <cell r="O306" t="e">
            <v>#N/A</v>
          </cell>
          <cell r="P306" t="e">
            <v>#N/A</v>
          </cell>
          <cell r="R306" t="e">
            <v>#N/A</v>
          </cell>
          <cell r="S306" t="e">
            <v>#N/A</v>
          </cell>
          <cell r="T306" t="e">
            <v>#N/A</v>
          </cell>
          <cell r="U306" t="e">
            <v>#DIV/0!</v>
          </cell>
        </row>
        <row r="307">
          <cell r="A307">
            <v>42696</v>
          </cell>
          <cell r="B307" t="e">
            <v>#N/A</v>
          </cell>
          <cell r="C307">
            <v>17075.746999999999</v>
          </cell>
          <cell r="D307" t="e">
            <v>#N/A</v>
          </cell>
          <cell r="E307" t="e">
            <v>#N/A</v>
          </cell>
          <cell r="F307" t="e">
            <v>#N/A</v>
          </cell>
          <cell r="H307" t="e">
            <v>#N/A</v>
          </cell>
          <cell r="I307" t="e">
            <v>#N/A</v>
          </cell>
          <cell r="K307" t="e">
            <v>#N/A</v>
          </cell>
          <cell r="L307" t="e">
            <v>#N/A</v>
          </cell>
          <cell r="M307">
            <v>17075.746999999999</v>
          </cell>
          <cell r="N307" t="e">
            <v>#N/A</v>
          </cell>
          <cell r="O307" t="e">
            <v>#N/A</v>
          </cell>
          <cell r="P307" t="e">
            <v>#N/A</v>
          </cell>
          <cell r="R307" t="e">
            <v>#N/A</v>
          </cell>
          <cell r="S307" t="e">
            <v>#N/A</v>
          </cell>
          <cell r="T307" t="e">
            <v>#N/A</v>
          </cell>
          <cell r="U307" t="e">
            <v>#DIV/0!</v>
          </cell>
        </row>
        <row r="308">
          <cell r="A308">
            <v>42697</v>
          </cell>
          <cell r="B308" t="e">
            <v>#N/A</v>
          </cell>
          <cell r="C308">
            <v>17075.746999999999</v>
          </cell>
          <cell r="D308" t="e">
            <v>#N/A</v>
          </cell>
          <cell r="E308" t="e">
            <v>#N/A</v>
          </cell>
          <cell r="F308" t="e">
            <v>#N/A</v>
          </cell>
          <cell r="H308" t="e">
            <v>#N/A</v>
          </cell>
          <cell r="I308" t="e">
            <v>#N/A</v>
          </cell>
          <cell r="K308" t="e">
            <v>#N/A</v>
          </cell>
          <cell r="L308" t="e">
            <v>#N/A</v>
          </cell>
          <cell r="M308">
            <v>17075.746999999999</v>
          </cell>
          <cell r="N308" t="e">
            <v>#N/A</v>
          </cell>
          <cell r="O308" t="e">
            <v>#N/A</v>
          </cell>
          <cell r="P308" t="e">
            <v>#N/A</v>
          </cell>
          <cell r="R308" t="e">
            <v>#N/A</v>
          </cell>
          <cell r="S308" t="e">
            <v>#N/A</v>
          </cell>
          <cell r="T308" t="e">
            <v>#N/A</v>
          </cell>
          <cell r="U308" t="e">
            <v>#DIV/0!</v>
          </cell>
        </row>
        <row r="309">
          <cell r="A309">
            <v>42698</v>
          </cell>
          <cell r="B309" t="e">
            <v>#N/A</v>
          </cell>
          <cell r="C309">
            <v>17075.746999999999</v>
          </cell>
          <cell r="D309" t="e">
            <v>#N/A</v>
          </cell>
          <cell r="E309" t="e">
            <v>#N/A</v>
          </cell>
          <cell r="F309" t="e">
            <v>#N/A</v>
          </cell>
          <cell r="H309" t="e">
            <v>#N/A</v>
          </cell>
          <cell r="I309" t="e">
            <v>#N/A</v>
          </cell>
          <cell r="K309" t="e">
            <v>#N/A</v>
          </cell>
          <cell r="L309" t="e">
            <v>#N/A</v>
          </cell>
          <cell r="M309">
            <v>17075.746999999999</v>
          </cell>
          <cell r="N309" t="e">
            <v>#N/A</v>
          </cell>
          <cell r="O309" t="e">
            <v>#N/A</v>
          </cell>
          <cell r="P309" t="e">
            <v>#N/A</v>
          </cell>
          <cell r="R309" t="e">
            <v>#N/A</v>
          </cell>
          <cell r="S309" t="e">
            <v>#N/A</v>
          </cell>
          <cell r="T309" t="e">
            <v>#N/A</v>
          </cell>
          <cell r="U309" t="e">
            <v>#DIV/0!</v>
          </cell>
        </row>
        <row r="310">
          <cell r="A310">
            <v>42699</v>
          </cell>
          <cell r="B310" t="e">
            <v>#N/A</v>
          </cell>
          <cell r="C310">
            <v>17075.746999999999</v>
          </cell>
          <cell r="D310" t="e">
            <v>#N/A</v>
          </cell>
          <cell r="E310" t="e">
            <v>#N/A</v>
          </cell>
          <cell r="F310" t="e">
            <v>#N/A</v>
          </cell>
          <cell r="H310" t="e">
            <v>#N/A</v>
          </cell>
          <cell r="I310" t="e">
            <v>#N/A</v>
          </cell>
          <cell r="K310" t="e">
            <v>#N/A</v>
          </cell>
          <cell r="L310" t="e">
            <v>#N/A</v>
          </cell>
          <cell r="M310">
            <v>17075.746999999999</v>
          </cell>
          <cell r="N310" t="e">
            <v>#N/A</v>
          </cell>
          <cell r="O310" t="e">
            <v>#N/A</v>
          </cell>
          <cell r="P310" t="e">
            <v>#N/A</v>
          </cell>
          <cell r="R310" t="e">
            <v>#N/A</v>
          </cell>
          <cell r="S310" t="e">
            <v>#N/A</v>
          </cell>
          <cell r="T310" t="e">
            <v>#N/A</v>
          </cell>
          <cell r="U310" t="e">
            <v>#DIV/0!</v>
          </cell>
        </row>
        <row r="311">
          <cell r="A311">
            <v>42702</v>
          </cell>
          <cell r="B311" t="e">
            <v>#N/A</v>
          </cell>
          <cell r="C311">
            <v>17075.746999999999</v>
          </cell>
          <cell r="D311" t="e">
            <v>#N/A</v>
          </cell>
          <cell r="E311" t="e">
            <v>#N/A</v>
          </cell>
          <cell r="F311" t="e">
            <v>#N/A</v>
          </cell>
          <cell r="H311" t="e">
            <v>#N/A</v>
          </cell>
          <cell r="I311" t="e">
            <v>#N/A</v>
          </cell>
          <cell r="K311" t="e">
            <v>#N/A</v>
          </cell>
          <cell r="L311" t="e">
            <v>#N/A</v>
          </cell>
          <cell r="M311">
            <v>17075.746999999999</v>
          </cell>
          <cell r="N311" t="e">
            <v>#N/A</v>
          </cell>
          <cell r="O311" t="e">
            <v>#N/A</v>
          </cell>
          <cell r="P311" t="e">
            <v>#N/A</v>
          </cell>
          <cell r="R311" t="e">
            <v>#N/A</v>
          </cell>
          <cell r="S311" t="e">
            <v>#N/A</v>
          </cell>
          <cell r="T311" t="e">
            <v>#N/A</v>
          </cell>
          <cell r="U311" t="e">
            <v>#DIV/0!</v>
          </cell>
        </row>
        <row r="312">
          <cell r="A312">
            <v>42703</v>
          </cell>
          <cell r="B312" t="e">
            <v>#N/A</v>
          </cell>
          <cell r="C312">
            <v>17075.746999999999</v>
          </cell>
          <cell r="D312" t="e">
            <v>#N/A</v>
          </cell>
          <cell r="E312" t="e">
            <v>#N/A</v>
          </cell>
          <cell r="F312" t="e">
            <v>#N/A</v>
          </cell>
          <cell r="H312" t="e">
            <v>#N/A</v>
          </cell>
          <cell r="I312" t="e">
            <v>#N/A</v>
          </cell>
          <cell r="K312" t="e">
            <v>#N/A</v>
          </cell>
          <cell r="L312" t="e">
            <v>#N/A</v>
          </cell>
          <cell r="M312">
            <v>17075.746999999999</v>
          </cell>
          <cell r="N312" t="e">
            <v>#N/A</v>
          </cell>
          <cell r="O312" t="e">
            <v>#N/A</v>
          </cell>
          <cell r="P312" t="e">
            <v>#N/A</v>
          </cell>
          <cell r="R312" t="e">
            <v>#N/A</v>
          </cell>
          <cell r="S312" t="e">
            <v>#N/A</v>
          </cell>
          <cell r="T312" t="e">
            <v>#N/A</v>
          </cell>
          <cell r="U312" t="e">
            <v>#DIV/0!</v>
          </cell>
        </row>
        <row r="313">
          <cell r="A313">
            <v>42704</v>
          </cell>
          <cell r="B313" t="e">
            <v>#N/A</v>
          </cell>
          <cell r="C313">
            <v>17075.746999999999</v>
          </cell>
          <cell r="D313" t="e">
            <v>#N/A</v>
          </cell>
          <cell r="E313" t="e">
            <v>#N/A</v>
          </cell>
          <cell r="F313" t="e">
            <v>#N/A</v>
          </cell>
          <cell r="H313" t="e">
            <v>#N/A</v>
          </cell>
          <cell r="I313" t="e">
            <v>#N/A</v>
          </cell>
          <cell r="K313" t="e">
            <v>#N/A</v>
          </cell>
          <cell r="L313" t="e">
            <v>#N/A</v>
          </cell>
          <cell r="M313">
            <v>17075.746999999999</v>
          </cell>
          <cell r="N313" t="e">
            <v>#N/A</v>
          </cell>
          <cell r="O313" t="e">
            <v>#N/A</v>
          </cell>
          <cell r="P313" t="e">
            <v>#N/A</v>
          </cell>
          <cell r="R313" t="e">
            <v>#N/A</v>
          </cell>
          <cell r="S313" t="e">
            <v>#N/A</v>
          </cell>
          <cell r="T313" t="e">
            <v>#N/A</v>
          </cell>
          <cell r="U313" t="e">
            <v>#DIV/0!</v>
          </cell>
        </row>
        <row r="314">
          <cell r="A314">
            <v>42705</v>
          </cell>
          <cell r="B314" t="e">
            <v>#N/A</v>
          </cell>
          <cell r="C314">
            <v>17075.746999999999</v>
          </cell>
          <cell r="D314" t="e">
            <v>#N/A</v>
          </cell>
          <cell r="E314" t="e">
            <v>#N/A</v>
          </cell>
          <cell r="F314" t="e">
            <v>#N/A</v>
          </cell>
          <cell r="H314" t="e">
            <v>#N/A</v>
          </cell>
          <cell r="I314" t="e">
            <v>#N/A</v>
          </cell>
          <cell r="K314" t="e">
            <v>#N/A</v>
          </cell>
          <cell r="L314" t="e">
            <v>#N/A</v>
          </cell>
          <cell r="M314">
            <v>17075.746999999999</v>
          </cell>
          <cell r="N314" t="e">
            <v>#N/A</v>
          </cell>
          <cell r="O314" t="e">
            <v>#N/A</v>
          </cell>
          <cell r="P314" t="e">
            <v>#N/A</v>
          </cell>
          <cell r="R314" t="e">
            <v>#N/A</v>
          </cell>
          <cell r="S314" t="e">
            <v>#N/A</v>
          </cell>
          <cell r="T314" t="e">
            <v>#N/A</v>
          </cell>
          <cell r="U314" t="e">
            <v>#DIV/0!</v>
          </cell>
        </row>
        <row r="315">
          <cell r="A315">
            <v>42706</v>
          </cell>
          <cell r="B315" t="e">
            <v>#N/A</v>
          </cell>
          <cell r="C315">
            <v>17075.746999999999</v>
          </cell>
          <cell r="D315" t="e">
            <v>#N/A</v>
          </cell>
          <cell r="E315" t="e">
            <v>#N/A</v>
          </cell>
          <cell r="F315" t="e">
            <v>#N/A</v>
          </cell>
          <cell r="H315" t="e">
            <v>#N/A</v>
          </cell>
          <cell r="I315" t="e">
            <v>#N/A</v>
          </cell>
          <cell r="K315" t="e">
            <v>#N/A</v>
          </cell>
          <cell r="L315" t="e">
            <v>#N/A</v>
          </cell>
          <cell r="M315">
            <v>17075.746999999999</v>
          </cell>
          <cell r="N315" t="e">
            <v>#N/A</v>
          </cell>
          <cell r="O315" t="e">
            <v>#N/A</v>
          </cell>
          <cell r="P315" t="e">
            <v>#N/A</v>
          </cell>
          <cell r="R315" t="e">
            <v>#N/A</v>
          </cell>
          <cell r="S315" t="e">
            <v>#N/A</v>
          </cell>
          <cell r="T315" t="e">
            <v>#N/A</v>
          </cell>
          <cell r="U315" t="e">
            <v>#DIV/0!</v>
          </cell>
        </row>
        <row r="316">
          <cell r="A316">
            <v>42709</v>
          </cell>
          <cell r="B316" t="e">
            <v>#N/A</v>
          </cell>
          <cell r="C316">
            <v>17075.746999999999</v>
          </cell>
          <cell r="D316" t="e">
            <v>#N/A</v>
          </cell>
          <cell r="E316" t="e">
            <v>#N/A</v>
          </cell>
          <cell r="F316" t="e">
            <v>#N/A</v>
          </cell>
          <cell r="H316" t="e">
            <v>#N/A</v>
          </cell>
          <cell r="I316" t="e">
            <v>#N/A</v>
          </cell>
          <cell r="K316" t="e">
            <v>#N/A</v>
          </cell>
          <cell r="L316" t="e">
            <v>#N/A</v>
          </cell>
          <cell r="M316">
            <v>17075.746999999999</v>
          </cell>
          <cell r="N316" t="e">
            <v>#N/A</v>
          </cell>
          <cell r="O316" t="e">
            <v>#N/A</v>
          </cell>
          <cell r="P316" t="e">
            <v>#N/A</v>
          </cell>
          <cell r="R316" t="e">
            <v>#N/A</v>
          </cell>
          <cell r="S316" t="e">
            <v>#N/A</v>
          </cell>
          <cell r="T316" t="e">
            <v>#N/A</v>
          </cell>
          <cell r="U316" t="e">
            <v>#DIV/0!</v>
          </cell>
        </row>
        <row r="317">
          <cell r="A317">
            <v>42710</v>
          </cell>
          <cell r="B317" t="e">
            <v>#N/A</v>
          </cell>
          <cell r="C317">
            <v>17075.746999999999</v>
          </cell>
          <cell r="D317" t="e">
            <v>#N/A</v>
          </cell>
          <cell r="E317" t="e">
            <v>#N/A</v>
          </cell>
          <cell r="F317" t="e">
            <v>#N/A</v>
          </cell>
          <cell r="H317" t="e">
            <v>#N/A</v>
          </cell>
          <cell r="I317" t="e">
            <v>#N/A</v>
          </cell>
          <cell r="K317" t="e">
            <v>#N/A</v>
          </cell>
          <cell r="L317" t="e">
            <v>#N/A</v>
          </cell>
          <cell r="M317">
            <v>17075.746999999999</v>
          </cell>
          <cell r="N317" t="e">
            <v>#N/A</v>
          </cell>
          <cell r="O317" t="e">
            <v>#N/A</v>
          </cell>
          <cell r="P317" t="e">
            <v>#N/A</v>
          </cell>
          <cell r="R317" t="e">
            <v>#N/A</v>
          </cell>
          <cell r="S317" t="e">
            <v>#N/A</v>
          </cell>
          <cell r="T317" t="e">
            <v>#N/A</v>
          </cell>
          <cell r="U317" t="e">
            <v>#DIV/0!</v>
          </cell>
        </row>
        <row r="318">
          <cell r="A318">
            <v>42711</v>
          </cell>
          <cell r="B318" t="e">
            <v>#N/A</v>
          </cell>
          <cell r="C318">
            <v>17075.746999999999</v>
          </cell>
          <cell r="D318" t="e">
            <v>#N/A</v>
          </cell>
          <cell r="E318" t="e">
            <v>#N/A</v>
          </cell>
          <cell r="F318" t="e">
            <v>#N/A</v>
          </cell>
          <cell r="H318" t="e">
            <v>#N/A</v>
          </cell>
          <cell r="I318" t="e">
            <v>#N/A</v>
          </cell>
          <cell r="K318" t="e">
            <v>#N/A</v>
          </cell>
          <cell r="L318" t="e">
            <v>#N/A</v>
          </cell>
          <cell r="M318">
            <v>17075.746999999999</v>
          </cell>
          <cell r="N318" t="e">
            <v>#N/A</v>
          </cell>
          <cell r="O318" t="e">
            <v>#N/A</v>
          </cell>
          <cell r="P318" t="e">
            <v>#N/A</v>
          </cell>
          <cell r="R318" t="e">
            <v>#N/A</v>
          </cell>
          <cell r="S318" t="e">
            <v>#N/A</v>
          </cell>
          <cell r="T318" t="e">
            <v>#N/A</v>
          </cell>
          <cell r="U318" t="e">
            <v>#DIV/0!</v>
          </cell>
        </row>
        <row r="319">
          <cell r="A319">
            <v>42712</v>
          </cell>
          <cell r="B319" t="e">
            <v>#N/A</v>
          </cell>
          <cell r="C319">
            <v>17075.746999999999</v>
          </cell>
          <cell r="D319" t="e">
            <v>#N/A</v>
          </cell>
          <cell r="E319" t="e">
            <v>#N/A</v>
          </cell>
          <cell r="F319" t="e">
            <v>#N/A</v>
          </cell>
          <cell r="H319" t="e">
            <v>#N/A</v>
          </cell>
          <cell r="I319" t="e">
            <v>#N/A</v>
          </cell>
          <cell r="K319" t="e">
            <v>#N/A</v>
          </cell>
          <cell r="L319" t="e">
            <v>#N/A</v>
          </cell>
          <cell r="M319">
            <v>17075.746999999999</v>
          </cell>
          <cell r="N319" t="e">
            <v>#N/A</v>
          </cell>
          <cell r="O319" t="e">
            <v>#N/A</v>
          </cell>
          <cell r="P319" t="e">
            <v>#N/A</v>
          </cell>
          <cell r="R319" t="e">
            <v>#N/A</v>
          </cell>
          <cell r="S319" t="e">
            <v>#N/A</v>
          </cell>
          <cell r="T319" t="e">
            <v>#N/A</v>
          </cell>
          <cell r="U319" t="e">
            <v>#DIV/0!</v>
          </cell>
        </row>
        <row r="320">
          <cell r="A320">
            <v>42713</v>
          </cell>
          <cell r="B320" t="e">
            <v>#N/A</v>
          </cell>
          <cell r="C320">
            <v>17075.746999999999</v>
          </cell>
          <cell r="D320" t="e">
            <v>#N/A</v>
          </cell>
          <cell r="E320" t="e">
            <v>#N/A</v>
          </cell>
          <cell r="F320" t="e">
            <v>#N/A</v>
          </cell>
          <cell r="H320" t="e">
            <v>#N/A</v>
          </cell>
          <cell r="I320" t="e">
            <v>#N/A</v>
          </cell>
          <cell r="K320" t="e">
            <v>#N/A</v>
          </cell>
          <cell r="L320" t="e">
            <v>#N/A</v>
          </cell>
          <cell r="M320">
            <v>17075.746999999999</v>
          </cell>
          <cell r="N320" t="e">
            <v>#N/A</v>
          </cell>
          <cell r="O320" t="e">
            <v>#N/A</v>
          </cell>
          <cell r="P320" t="e">
            <v>#N/A</v>
          </cell>
          <cell r="R320" t="e">
            <v>#N/A</v>
          </cell>
          <cell r="S320" t="e">
            <v>#N/A</v>
          </cell>
          <cell r="T320" t="e">
            <v>#N/A</v>
          </cell>
          <cell r="U320" t="e">
            <v>#DIV/0!</v>
          </cell>
        </row>
        <row r="321">
          <cell r="A321">
            <v>42716</v>
          </cell>
          <cell r="B321" t="e">
            <v>#N/A</v>
          </cell>
          <cell r="C321">
            <v>17075.746999999999</v>
          </cell>
          <cell r="D321" t="e">
            <v>#N/A</v>
          </cell>
          <cell r="E321" t="e">
            <v>#N/A</v>
          </cell>
          <cell r="F321" t="e">
            <v>#N/A</v>
          </cell>
          <cell r="H321" t="e">
            <v>#N/A</v>
          </cell>
          <cell r="I321" t="e">
            <v>#N/A</v>
          </cell>
          <cell r="K321" t="e">
            <v>#N/A</v>
          </cell>
          <cell r="L321" t="e">
            <v>#N/A</v>
          </cell>
          <cell r="M321">
            <v>17075.746999999999</v>
          </cell>
          <cell r="N321" t="e">
            <v>#N/A</v>
          </cell>
          <cell r="O321" t="e">
            <v>#N/A</v>
          </cell>
          <cell r="P321" t="e">
            <v>#N/A</v>
          </cell>
          <cell r="R321" t="e">
            <v>#N/A</v>
          </cell>
          <cell r="S321" t="e">
            <v>#N/A</v>
          </cell>
          <cell r="T321" t="e">
            <v>#N/A</v>
          </cell>
          <cell r="U321" t="e">
            <v>#DIV/0!</v>
          </cell>
        </row>
        <row r="322">
          <cell r="A322">
            <v>42717</v>
          </cell>
          <cell r="B322" t="e">
            <v>#N/A</v>
          </cell>
          <cell r="C322">
            <v>17075.746999999999</v>
          </cell>
          <cell r="D322" t="e">
            <v>#N/A</v>
          </cell>
          <cell r="E322" t="e">
            <v>#N/A</v>
          </cell>
          <cell r="F322" t="e">
            <v>#N/A</v>
          </cell>
          <cell r="H322" t="e">
            <v>#N/A</v>
          </cell>
          <cell r="I322" t="e">
            <v>#N/A</v>
          </cell>
          <cell r="K322" t="e">
            <v>#N/A</v>
          </cell>
          <cell r="L322" t="e">
            <v>#N/A</v>
          </cell>
          <cell r="M322">
            <v>17075.746999999999</v>
          </cell>
          <cell r="N322" t="e">
            <v>#N/A</v>
          </cell>
          <cell r="O322" t="e">
            <v>#N/A</v>
          </cell>
          <cell r="P322" t="e">
            <v>#N/A</v>
          </cell>
          <cell r="R322" t="e">
            <v>#N/A</v>
          </cell>
          <cell r="S322" t="e">
            <v>#N/A</v>
          </cell>
          <cell r="T322" t="e">
            <v>#N/A</v>
          </cell>
          <cell r="U322" t="e">
            <v>#DIV/0!</v>
          </cell>
        </row>
        <row r="323">
          <cell r="A323">
            <v>42718</v>
          </cell>
          <cell r="B323" t="e">
            <v>#N/A</v>
          </cell>
          <cell r="C323">
            <v>17075.746999999999</v>
          </cell>
          <cell r="D323" t="e">
            <v>#N/A</v>
          </cell>
          <cell r="E323" t="e">
            <v>#N/A</v>
          </cell>
          <cell r="F323" t="e">
            <v>#N/A</v>
          </cell>
          <cell r="H323" t="e">
            <v>#N/A</v>
          </cell>
          <cell r="I323" t="e">
            <v>#N/A</v>
          </cell>
          <cell r="K323" t="e">
            <v>#N/A</v>
          </cell>
          <cell r="L323" t="e">
            <v>#N/A</v>
          </cell>
          <cell r="M323">
            <v>17075.746999999999</v>
          </cell>
          <cell r="N323" t="e">
            <v>#N/A</v>
          </cell>
          <cell r="O323" t="e">
            <v>#N/A</v>
          </cell>
          <cell r="P323" t="e">
            <v>#N/A</v>
          </cell>
          <cell r="R323" t="e">
            <v>#N/A</v>
          </cell>
          <cell r="S323" t="e">
            <v>#N/A</v>
          </cell>
          <cell r="T323" t="e">
            <v>#N/A</v>
          </cell>
          <cell r="U323" t="e">
            <v>#DIV/0!</v>
          </cell>
        </row>
        <row r="324">
          <cell r="A324">
            <v>42719</v>
          </cell>
          <cell r="B324" t="e">
            <v>#N/A</v>
          </cell>
          <cell r="C324">
            <v>17075.746999999999</v>
          </cell>
          <cell r="D324" t="e">
            <v>#N/A</v>
          </cell>
          <cell r="E324" t="e">
            <v>#N/A</v>
          </cell>
          <cell r="F324" t="e">
            <v>#N/A</v>
          </cell>
          <cell r="H324" t="e">
            <v>#N/A</v>
          </cell>
          <cell r="I324" t="e">
            <v>#N/A</v>
          </cell>
          <cell r="K324" t="e">
            <v>#N/A</v>
          </cell>
          <cell r="L324" t="e">
            <v>#N/A</v>
          </cell>
          <cell r="M324">
            <v>17075.746999999999</v>
          </cell>
          <cell r="N324" t="e">
            <v>#N/A</v>
          </cell>
          <cell r="O324" t="e">
            <v>#N/A</v>
          </cell>
          <cell r="P324" t="e">
            <v>#N/A</v>
          </cell>
          <cell r="R324" t="e">
            <v>#N/A</v>
          </cell>
          <cell r="S324" t="e">
            <v>#N/A</v>
          </cell>
          <cell r="T324" t="e">
            <v>#N/A</v>
          </cell>
          <cell r="U324" t="e">
            <v>#DIV/0!</v>
          </cell>
        </row>
        <row r="325">
          <cell r="A325">
            <v>42720</v>
          </cell>
          <cell r="B325" t="e">
            <v>#N/A</v>
          </cell>
          <cell r="C325">
            <v>17075.746999999999</v>
          </cell>
          <cell r="D325" t="e">
            <v>#N/A</v>
          </cell>
          <cell r="E325" t="e">
            <v>#N/A</v>
          </cell>
          <cell r="F325" t="e">
            <v>#N/A</v>
          </cell>
          <cell r="H325" t="e">
            <v>#N/A</v>
          </cell>
          <cell r="I325" t="e">
            <v>#N/A</v>
          </cell>
          <cell r="K325" t="e">
            <v>#N/A</v>
          </cell>
          <cell r="L325" t="e">
            <v>#N/A</v>
          </cell>
          <cell r="M325">
            <v>17075.746999999999</v>
          </cell>
          <cell r="N325" t="e">
            <v>#N/A</v>
          </cell>
          <cell r="O325" t="e">
            <v>#N/A</v>
          </cell>
          <cell r="P325" t="e">
            <v>#N/A</v>
          </cell>
          <cell r="R325" t="e">
            <v>#N/A</v>
          </cell>
          <cell r="S325" t="e">
            <v>#N/A</v>
          </cell>
          <cell r="T325" t="e">
            <v>#N/A</v>
          </cell>
          <cell r="U325" t="e">
            <v>#DIV/0!</v>
          </cell>
        </row>
        <row r="326">
          <cell r="A326">
            <v>42723</v>
          </cell>
          <cell r="B326" t="e">
            <v>#N/A</v>
          </cell>
          <cell r="C326">
            <v>17075.746999999999</v>
          </cell>
          <cell r="D326" t="e">
            <v>#N/A</v>
          </cell>
          <cell r="E326" t="e">
            <v>#N/A</v>
          </cell>
          <cell r="F326" t="e">
            <v>#N/A</v>
          </cell>
          <cell r="H326" t="e">
            <v>#N/A</v>
          </cell>
          <cell r="I326" t="e">
            <v>#N/A</v>
          </cell>
          <cell r="K326" t="e">
            <v>#N/A</v>
          </cell>
          <cell r="L326" t="e">
            <v>#N/A</v>
          </cell>
          <cell r="M326">
            <v>17075.746999999999</v>
          </cell>
          <cell r="N326" t="e">
            <v>#N/A</v>
          </cell>
          <cell r="O326" t="e">
            <v>#N/A</v>
          </cell>
          <cell r="P326" t="e">
            <v>#N/A</v>
          </cell>
          <cell r="R326" t="e">
            <v>#N/A</v>
          </cell>
          <cell r="S326" t="e">
            <v>#N/A</v>
          </cell>
          <cell r="T326" t="e">
            <v>#N/A</v>
          </cell>
          <cell r="U326" t="e">
            <v>#DIV/0!</v>
          </cell>
        </row>
        <row r="327">
          <cell r="A327">
            <v>42724</v>
          </cell>
          <cell r="B327" t="e">
            <v>#N/A</v>
          </cell>
          <cell r="C327">
            <v>17075.746999999999</v>
          </cell>
          <cell r="D327" t="e">
            <v>#N/A</v>
          </cell>
          <cell r="E327" t="e">
            <v>#N/A</v>
          </cell>
          <cell r="F327" t="e">
            <v>#N/A</v>
          </cell>
          <cell r="H327" t="e">
            <v>#N/A</v>
          </cell>
          <cell r="I327" t="e">
            <v>#N/A</v>
          </cell>
          <cell r="K327" t="e">
            <v>#N/A</v>
          </cell>
          <cell r="L327" t="e">
            <v>#N/A</v>
          </cell>
          <cell r="M327">
            <v>17075.746999999999</v>
          </cell>
          <cell r="N327" t="e">
            <v>#N/A</v>
          </cell>
          <cell r="O327" t="e">
            <v>#N/A</v>
          </cell>
          <cell r="P327" t="e">
            <v>#N/A</v>
          </cell>
          <cell r="R327" t="e">
            <v>#N/A</v>
          </cell>
          <cell r="S327" t="e">
            <v>#N/A</v>
          </cell>
          <cell r="T327" t="e">
            <v>#N/A</v>
          </cell>
          <cell r="U327" t="e">
            <v>#DIV/0!</v>
          </cell>
        </row>
        <row r="328">
          <cell r="A328">
            <v>42725</v>
          </cell>
          <cell r="B328" t="e">
            <v>#N/A</v>
          </cell>
          <cell r="C328">
            <v>17075.746999999999</v>
          </cell>
          <cell r="D328" t="e">
            <v>#N/A</v>
          </cell>
          <cell r="E328" t="e">
            <v>#N/A</v>
          </cell>
          <cell r="F328" t="e">
            <v>#N/A</v>
          </cell>
          <cell r="H328" t="e">
            <v>#N/A</v>
          </cell>
          <cell r="I328" t="e">
            <v>#N/A</v>
          </cell>
          <cell r="K328" t="e">
            <v>#N/A</v>
          </cell>
          <cell r="L328" t="e">
            <v>#N/A</v>
          </cell>
          <cell r="M328">
            <v>17075.746999999999</v>
          </cell>
          <cell r="N328" t="e">
            <v>#N/A</v>
          </cell>
          <cell r="O328" t="e">
            <v>#N/A</v>
          </cell>
          <cell r="P328" t="e">
            <v>#N/A</v>
          </cell>
          <cell r="R328" t="e">
            <v>#N/A</v>
          </cell>
          <cell r="S328" t="e">
            <v>#N/A</v>
          </cell>
          <cell r="T328" t="e">
            <v>#N/A</v>
          </cell>
          <cell r="U328" t="e">
            <v>#DIV/0!</v>
          </cell>
        </row>
        <row r="329">
          <cell r="A329">
            <v>42726</v>
          </cell>
          <cell r="B329" t="e">
            <v>#N/A</v>
          </cell>
          <cell r="C329">
            <v>17075.746999999999</v>
          </cell>
          <cell r="D329" t="e">
            <v>#N/A</v>
          </cell>
          <cell r="E329" t="e">
            <v>#N/A</v>
          </cell>
          <cell r="F329" t="e">
            <v>#N/A</v>
          </cell>
          <cell r="H329" t="e">
            <v>#N/A</v>
          </cell>
          <cell r="I329" t="e">
            <v>#N/A</v>
          </cell>
          <cell r="K329" t="e">
            <v>#N/A</v>
          </cell>
          <cell r="L329" t="e">
            <v>#N/A</v>
          </cell>
          <cell r="M329">
            <v>17075.746999999999</v>
          </cell>
          <cell r="N329" t="e">
            <v>#N/A</v>
          </cell>
          <cell r="O329" t="e">
            <v>#N/A</v>
          </cell>
          <cell r="P329" t="e">
            <v>#N/A</v>
          </cell>
          <cell r="R329" t="e">
            <v>#N/A</v>
          </cell>
          <cell r="S329" t="e">
            <v>#N/A</v>
          </cell>
          <cell r="T329" t="e">
            <v>#N/A</v>
          </cell>
          <cell r="U329" t="e">
            <v>#DIV/0!</v>
          </cell>
        </row>
        <row r="330">
          <cell r="A330">
            <v>42727</v>
          </cell>
          <cell r="B330" t="e">
            <v>#N/A</v>
          </cell>
          <cell r="C330">
            <v>17075.746999999999</v>
          </cell>
          <cell r="D330" t="e">
            <v>#N/A</v>
          </cell>
          <cell r="E330" t="e">
            <v>#N/A</v>
          </cell>
          <cell r="F330" t="e">
            <v>#N/A</v>
          </cell>
          <cell r="H330" t="e">
            <v>#N/A</v>
          </cell>
          <cell r="I330" t="e">
            <v>#N/A</v>
          </cell>
          <cell r="K330" t="e">
            <v>#N/A</v>
          </cell>
          <cell r="L330" t="e">
            <v>#N/A</v>
          </cell>
          <cell r="M330">
            <v>17075.746999999999</v>
          </cell>
          <cell r="N330" t="e">
            <v>#N/A</v>
          </cell>
          <cell r="O330" t="e">
            <v>#N/A</v>
          </cell>
          <cell r="P330" t="e">
            <v>#N/A</v>
          </cell>
          <cell r="R330" t="e">
            <v>#N/A</v>
          </cell>
          <cell r="S330" t="e">
            <v>#N/A</v>
          </cell>
          <cell r="T330" t="e">
            <v>#N/A</v>
          </cell>
          <cell r="U330" t="e">
            <v>#DIV/0!</v>
          </cell>
        </row>
        <row r="331">
          <cell r="A331">
            <v>42730</v>
          </cell>
          <cell r="B331" t="e">
            <v>#N/A</v>
          </cell>
          <cell r="C331">
            <v>17075.746999999999</v>
          </cell>
          <cell r="D331" t="e">
            <v>#N/A</v>
          </cell>
          <cell r="E331" t="e">
            <v>#N/A</v>
          </cell>
          <cell r="F331" t="e">
            <v>#N/A</v>
          </cell>
          <cell r="H331" t="e">
            <v>#N/A</v>
          </cell>
          <cell r="I331" t="e">
            <v>#N/A</v>
          </cell>
          <cell r="K331" t="e">
            <v>#N/A</v>
          </cell>
          <cell r="L331" t="e">
            <v>#N/A</v>
          </cell>
          <cell r="M331">
            <v>17075.746999999999</v>
          </cell>
          <cell r="N331" t="e">
            <v>#N/A</v>
          </cell>
          <cell r="O331" t="e">
            <v>#N/A</v>
          </cell>
          <cell r="P331" t="e">
            <v>#N/A</v>
          </cell>
          <cell r="R331" t="e">
            <v>#N/A</v>
          </cell>
          <cell r="S331" t="e">
            <v>#N/A</v>
          </cell>
          <cell r="T331" t="e">
            <v>#N/A</v>
          </cell>
          <cell r="U331" t="e">
            <v>#DIV/0!</v>
          </cell>
        </row>
        <row r="332">
          <cell r="A332">
            <v>42731</v>
          </cell>
          <cell r="B332" t="e">
            <v>#N/A</v>
          </cell>
          <cell r="C332">
            <v>17075.746999999999</v>
          </cell>
          <cell r="D332" t="e">
            <v>#N/A</v>
          </cell>
          <cell r="E332" t="e">
            <v>#N/A</v>
          </cell>
          <cell r="F332" t="e">
            <v>#N/A</v>
          </cell>
          <cell r="H332" t="e">
            <v>#N/A</v>
          </cell>
          <cell r="I332" t="e">
            <v>#N/A</v>
          </cell>
          <cell r="K332" t="e">
            <v>#N/A</v>
          </cell>
          <cell r="L332" t="e">
            <v>#N/A</v>
          </cell>
          <cell r="M332">
            <v>17075.746999999999</v>
          </cell>
          <cell r="N332" t="e">
            <v>#N/A</v>
          </cell>
          <cell r="O332" t="e">
            <v>#N/A</v>
          </cell>
          <cell r="P332" t="e">
            <v>#N/A</v>
          </cell>
          <cell r="R332" t="e">
            <v>#N/A</v>
          </cell>
          <cell r="S332" t="e">
            <v>#N/A</v>
          </cell>
          <cell r="T332" t="e">
            <v>#N/A</v>
          </cell>
          <cell r="U332" t="e">
            <v>#DIV/0!</v>
          </cell>
        </row>
        <row r="333">
          <cell r="A333">
            <v>42732</v>
          </cell>
          <cell r="B333" t="e">
            <v>#N/A</v>
          </cell>
          <cell r="C333">
            <v>17075.746999999999</v>
          </cell>
          <cell r="D333" t="e">
            <v>#N/A</v>
          </cell>
          <cell r="E333" t="e">
            <v>#N/A</v>
          </cell>
          <cell r="F333" t="e">
            <v>#N/A</v>
          </cell>
          <cell r="H333" t="e">
            <v>#N/A</v>
          </cell>
          <cell r="I333" t="e">
            <v>#N/A</v>
          </cell>
          <cell r="K333" t="e">
            <v>#N/A</v>
          </cell>
          <cell r="L333" t="e">
            <v>#N/A</v>
          </cell>
          <cell r="M333">
            <v>17075.746999999999</v>
          </cell>
          <cell r="N333" t="e">
            <v>#N/A</v>
          </cell>
          <cell r="O333" t="e">
            <v>#N/A</v>
          </cell>
          <cell r="P333" t="e">
            <v>#N/A</v>
          </cell>
          <cell r="R333" t="e">
            <v>#N/A</v>
          </cell>
          <cell r="S333" t="e">
            <v>#N/A</v>
          </cell>
          <cell r="T333" t="e">
            <v>#N/A</v>
          </cell>
          <cell r="U333" t="e">
            <v>#DIV/0!</v>
          </cell>
        </row>
        <row r="334">
          <cell r="A334">
            <v>42733</v>
          </cell>
          <cell r="B334" t="e">
            <v>#N/A</v>
          </cell>
          <cell r="C334">
            <v>17075.746999999999</v>
          </cell>
          <cell r="D334" t="e">
            <v>#N/A</v>
          </cell>
          <cell r="E334" t="e">
            <v>#N/A</v>
          </cell>
          <cell r="F334" t="e">
            <v>#N/A</v>
          </cell>
          <cell r="H334" t="e">
            <v>#N/A</v>
          </cell>
          <cell r="I334" t="e">
            <v>#N/A</v>
          </cell>
          <cell r="K334" t="e">
            <v>#N/A</v>
          </cell>
          <cell r="L334" t="e">
            <v>#N/A</v>
          </cell>
          <cell r="M334">
            <v>17075.746999999999</v>
          </cell>
          <cell r="N334" t="e">
            <v>#N/A</v>
          </cell>
          <cell r="O334" t="e">
            <v>#N/A</v>
          </cell>
          <cell r="P334" t="e">
            <v>#N/A</v>
          </cell>
          <cell r="R334" t="e">
            <v>#N/A</v>
          </cell>
          <cell r="S334" t="e">
            <v>#N/A</v>
          </cell>
          <cell r="T334" t="e">
            <v>#N/A</v>
          </cell>
          <cell r="U334" t="e">
            <v>#DIV/0!</v>
          </cell>
        </row>
        <row r="335">
          <cell r="A335">
            <v>42734</v>
          </cell>
          <cell r="B335" t="e">
            <v>#N/A</v>
          </cell>
          <cell r="C335">
            <v>17075.746999999999</v>
          </cell>
          <cell r="D335" t="e">
            <v>#N/A</v>
          </cell>
          <cell r="E335" t="e">
            <v>#N/A</v>
          </cell>
          <cell r="F335" t="e">
            <v>#N/A</v>
          </cell>
          <cell r="H335" t="e">
            <v>#N/A</v>
          </cell>
          <cell r="I335" t="e">
            <v>#N/A</v>
          </cell>
          <cell r="K335" t="e">
            <v>#N/A</v>
          </cell>
          <cell r="L335" t="e">
            <v>#N/A</v>
          </cell>
          <cell r="M335">
            <v>17075.746999999999</v>
          </cell>
          <cell r="N335" t="e">
            <v>#N/A</v>
          </cell>
          <cell r="O335" t="e">
            <v>#N/A</v>
          </cell>
          <cell r="P335" t="e">
            <v>#N/A</v>
          </cell>
          <cell r="R335" t="e">
            <v>#N/A</v>
          </cell>
          <cell r="S335" t="e">
            <v>#N/A</v>
          </cell>
          <cell r="T335" t="e">
            <v>#N/A</v>
          </cell>
          <cell r="U335" t="e">
            <v>#DIV/0!</v>
          </cell>
        </row>
        <row r="336">
          <cell r="A336">
            <v>42737</v>
          </cell>
          <cell r="B336" t="e">
            <v>#N/A</v>
          </cell>
          <cell r="C336">
            <v>17075.746999999999</v>
          </cell>
          <cell r="D336" t="e">
            <v>#N/A</v>
          </cell>
          <cell r="E336" t="e">
            <v>#N/A</v>
          </cell>
          <cell r="F336" t="e">
            <v>#N/A</v>
          </cell>
          <cell r="H336" t="e">
            <v>#N/A</v>
          </cell>
          <cell r="I336" t="e">
            <v>#N/A</v>
          </cell>
          <cell r="K336" t="e">
            <v>#N/A</v>
          </cell>
          <cell r="L336" t="e">
            <v>#N/A</v>
          </cell>
          <cell r="M336">
            <v>17075.746999999999</v>
          </cell>
          <cell r="N336" t="e">
            <v>#N/A</v>
          </cell>
          <cell r="O336" t="e">
            <v>#N/A</v>
          </cell>
          <cell r="P336" t="e">
            <v>#N/A</v>
          </cell>
          <cell r="R336" t="e">
            <v>#N/A</v>
          </cell>
          <cell r="S336" t="e">
            <v>#N/A</v>
          </cell>
          <cell r="T336" t="e">
            <v>#N/A</v>
          </cell>
          <cell r="U336" t="e">
            <v>#DIV/0!</v>
          </cell>
        </row>
        <row r="337">
          <cell r="A337">
            <v>42738</v>
          </cell>
          <cell r="B337" t="e">
            <v>#N/A</v>
          </cell>
          <cell r="C337">
            <v>17075.746999999999</v>
          </cell>
          <cell r="D337" t="e">
            <v>#N/A</v>
          </cell>
          <cell r="E337" t="e">
            <v>#N/A</v>
          </cell>
          <cell r="F337" t="e">
            <v>#N/A</v>
          </cell>
          <cell r="H337" t="e">
            <v>#N/A</v>
          </cell>
          <cell r="I337" t="e">
            <v>#N/A</v>
          </cell>
          <cell r="K337" t="e">
            <v>#N/A</v>
          </cell>
          <cell r="L337" t="e">
            <v>#N/A</v>
          </cell>
          <cell r="M337">
            <v>17075.746999999999</v>
          </cell>
          <cell r="N337" t="e">
            <v>#N/A</v>
          </cell>
          <cell r="O337" t="e">
            <v>#N/A</v>
          </cell>
          <cell r="P337" t="e">
            <v>#N/A</v>
          </cell>
          <cell r="R337" t="e">
            <v>#N/A</v>
          </cell>
          <cell r="S337" t="e">
            <v>#N/A</v>
          </cell>
          <cell r="T337" t="e">
            <v>#N/A</v>
          </cell>
          <cell r="U337" t="e">
            <v>#DIV/0!</v>
          </cell>
        </row>
        <row r="338">
          <cell r="A338">
            <v>42739</v>
          </cell>
          <cell r="B338" t="e">
            <v>#N/A</v>
          </cell>
          <cell r="C338">
            <v>17075.746999999999</v>
          </cell>
          <cell r="D338" t="e">
            <v>#N/A</v>
          </cell>
          <cell r="E338" t="e">
            <v>#N/A</v>
          </cell>
          <cell r="F338" t="e">
            <v>#N/A</v>
          </cell>
          <cell r="H338" t="e">
            <v>#N/A</v>
          </cell>
          <cell r="I338" t="e">
            <v>#N/A</v>
          </cell>
          <cell r="K338" t="e">
            <v>#N/A</v>
          </cell>
          <cell r="L338" t="e">
            <v>#N/A</v>
          </cell>
          <cell r="M338">
            <v>17075.746999999999</v>
          </cell>
          <cell r="N338" t="e">
            <v>#N/A</v>
          </cell>
          <cell r="O338" t="e">
            <v>#N/A</v>
          </cell>
          <cell r="P338" t="e">
            <v>#N/A</v>
          </cell>
          <cell r="R338" t="e">
            <v>#N/A</v>
          </cell>
          <cell r="S338" t="e">
            <v>#N/A</v>
          </cell>
          <cell r="T338" t="e">
            <v>#N/A</v>
          </cell>
          <cell r="U338" t="e">
            <v>#DIV/0!</v>
          </cell>
        </row>
        <row r="339">
          <cell r="A339">
            <v>42740</v>
          </cell>
          <cell r="B339" t="e">
            <v>#N/A</v>
          </cell>
          <cell r="C339">
            <v>17075.746999999999</v>
          </cell>
          <cell r="D339" t="e">
            <v>#N/A</v>
          </cell>
          <cell r="E339" t="e">
            <v>#N/A</v>
          </cell>
          <cell r="F339" t="e">
            <v>#N/A</v>
          </cell>
          <cell r="H339" t="e">
            <v>#N/A</v>
          </cell>
          <cell r="I339" t="e">
            <v>#N/A</v>
          </cell>
          <cell r="K339" t="e">
            <v>#N/A</v>
          </cell>
          <cell r="L339" t="e">
            <v>#N/A</v>
          </cell>
          <cell r="M339">
            <v>17075.746999999999</v>
          </cell>
          <cell r="N339" t="e">
            <v>#N/A</v>
          </cell>
          <cell r="O339" t="e">
            <v>#N/A</v>
          </cell>
          <cell r="P339" t="e">
            <v>#N/A</v>
          </cell>
          <cell r="R339" t="e">
            <v>#N/A</v>
          </cell>
          <cell r="S339" t="e">
            <v>#N/A</v>
          </cell>
          <cell r="T339" t="e">
            <v>#N/A</v>
          </cell>
          <cell r="U339" t="e">
            <v>#DIV/0!</v>
          </cell>
        </row>
        <row r="340">
          <cell r="A340">
            <v>42741</v>
          </cell>
          <cell r="B340" t="e">
            <v>#N/A</v>
          </cell>
          <cell r="C340">
            <v>17075.746999999999</v>
          </cell>
          <cell r="D340" t="e">
            <v>#N/A</v>
          </cell>
          <cell r="E340" t="e">
            <v>#N/A</v>
          </cell>
          <cell r="F340" t="e">
            <v>#N/A</v>
          </cell>
          <cell r="H340" t="e">
            <v>#N/A</v>
          </cell>
          <cell r="I340" t="e">
            <v>#N/A</v>
          </cell>
          <cell r="K340" t="e">
            <v>#N/A</v>
          </cell>
          <cell r="L340" t="e">
            <v>#N/A</v>
          </cell>
          <cell r="M340">
            <v>17075.746999999999</v>
          </cell>
          <cell r="N340" t="e">
            <v>#N/A</v>
          </cell>
          <cell r="O340" t="e">
            <v>#N/A</v>
          </cell>
          <cell r="P340" t="e">
            <v>#N/A</v>
          </cell>
          <cell r="R340" t="e">
            <v>#N/A</v>
          </cell>
          <cell r="S340" t="e">
            <v>#N/A</v>
          </cell>
          <cell r="T340" t="e">
            <v>#N/A</v>
          </cell>
          <cell r="U340" t="e">
            <v>#DIV/0!</v>
          </cell>
        </row>
        <row r="341">
          <cell r="A341">
            <v>42744</v>
          </cell>
          <cell r="B341" t="e">
            <v>#N/A</v>
          </cell>
          <cell r="C341">
            <v>17075.746999999999</v>
          </cell>
          <cell r="D341" t="e">
            <v>#N/A</v>
          </cell>
          <cell r="E341" t="e">
            <v>#N/A</v>
          </cell>
          <cell r="F341" t="e">
            <v>#N/A</v>
          </cell>
          <cell r="H341" t="e">
            <v>#N/A</v>
          </cell>
          <cell r="I341" t="e">
            <v>#N/A</v>
          </cell>
          <cell r="K341" t="e">
            <v>#N/A</v>
          </cell>
          <cell r="L341" t="e">
            <v>#N/A</v>
          </cell>
          <cell r="M341">
            <v>17075.746999999999</v>
          </cell>
          <cell r="N341" t="e">
            <v>#N/A</v>
          </cell>
          <cell r="O341" t="e">
            <v>#N/A</v>
          </cell>
          <cell r="P341" t="e">
            <v>#N/A</v>
          </cell>
          <cell r="R341" t="e">
            <v>#N/A</v>
          </cell>
          <cell r="S341" t="e">
            <v>#N/A</v>
          </cell>
          <cell r="T341" t="e">
            <v>#N/A</v>
          </cell>
          <cell r="U341" t="e">
            <v>#DIV/0!</v>
          </cell>
        </row>
        <row r="342">
          <cell r="A342">
            <v>42745</v>
          </cell>
          <cell r="B342" t="e">
            <v>#N/A</v>
          </cell>
          <cell r="C342">
            <v>17075.746999999999</v>
          </cell>
          <cell r="D342" t="e">
            <v>#N/A</v>
          </cell>
          <cell r="E342" t="e">
            <v>#N/A</v>
          </cell>
          <cell r="F342" t="e">
            <v>#N/A</v>
          </cell>
          <cell r="H342" t="e">
            <v>#N/A</v>
          </cell>
          <cell r="I342" t="e">
            <v>#N/A</v>
          </cell>
          <cell r="K342" t="e">
            <v>#N/A</v>
          </cell>
          <cell r="L342" t="e">
            <v>#N/A</v>
          </cell>
          <cell r="M342">
            <v>17075.746999999999</v>
          </cell>
          <cell r="N342" t="e">
            <v>#N/A</v>
          </cell>
          <cell r="O342" t="e">
            <v>#N/A</v>
          </cell>
          <cell r="P342" t="e">
            <v>#N/A</v>
          </cell>
          <cell r="R342" t="e">
            <v>#N/A</v>
          </cell>
          <cell r="S342" t="e">
            <v>#N/A</v>
          </cell>
          <cell r="T342" t="e">
            <v>#N/A</v>
          </cell>
          <cell r="U342" t="e">
            <v>#DIV/0!</v>
          </cell>
        </row>
        <row r="343">
          <cell r="A343">
            <v>42746</v>
          </cell>
          <cell r="B343" t="e">
            <v>#N/A</v>
          </cell>
          <cell r="C343">
            <v>17075.746999999999</v>
          </cell>
          <cell r="D343" t="e">
            <v>#N/A</v>
          </cell>
          <cell r="E343" t="e">
            <v>#N/A</v>
          </cell>
          <cell r="F343" t="e">
            <v>#N/A</v>
          </cell>
          <cell r="H343" t="e">
            <v>#N/A</v>
          </cell>
          <cell r="I343" t="e">
            <v>#N/A</v>
          </cell>
          <cell r="K343" t="e">
            <v>#N/A</v>
          </cell>
          <cell r="L343" t="e">
            <v>#N/A</v>
          </cell>
          <cell r="M343">
            <v>17075.746999999999</v>
          </cell>
          <cell r="N343" t="e">
            <v>#N/A</v>
          </cell>
          <cell r="O343" t="e">
            <v>#N/A</v>
          </cell>
          <cell r="P343" t="e">
            <v>#N/A</v>
          </cell>
          <cell r="R343" t="e">
            <v>#N/A</v>
          </cell>
          <cell r="S343" t="e">
            <v>#N/A</v>
          </cell>
          <cell r="T343" t="e">
            <v>#N/A</v>
          </cell>
          <cell r="U343" t="e">
            <v>#DIV/0!</v>
          </cell>
        </row>
        <row r="344">
          <cell r="A344">
            <v>42747</v>
          </cell>
          <cell r="B344" t="e">
            <v>#N/A</v>
          </cell>
          <cell r="C344">
            <v>17075.746999999999</v>
          </cell>
          <cell r="D344" t="e">
            <v>#N/A</v>
          </cell>
          <cell r="E344" t="e">
            <v>#N/A</v>
          </cell>
          <cell r="F344" t="e">
            <v>#N/A</v>
          </cell>
          <cell r="H344" t="e">
            <v>#N/A</v>
          </cell>
          <cell r="I344" t="e">
            <v>#N/A</v>
          </cell>
          <cell r="K344" t="e">
            <v>#N/A</v>
          </cell>
          <cell r="L344" t="e">
            <v>#N/A</v>
          </cell>
          <cell r="M344">
            <v>17075.746999999999</v>
          </cell>
          <cell r="N344" t="e">
            <v>#N/A</v>
          </cell>
          <cell r="O344" t="e">
            <v>#N/A</v>
          </cell>
          <cell r="P344" t="e">
            <v>#N/A</v>
          </cell>
          <cell r="R344" t="e">
            <v>#N/A</v>
          </cell>
          <cell r="S344" t="e">
            <v>#N/A</v>
          </cell>
          <cell r="T344" t="e">
            <v>#N/A</v>
          </cell>
          <cell r="U344" t="e">
            <v>#DIV/0!</v>
          </cell>
        </row>
        <row r="345">
          <cell r="A345">
            <v>42748</v>
          </cell>
          <cell r="B345" t="e">
            <v>#N/A</v>
          </cell>
          <cell r="C345">
            <v>17075.746999999999</v>
          </cell>
          <cell r="D345" t="e">
            <v>#N/A</v>
          </cell>
          <cell r="E345" t="e">
            <v>#N/A</v>
          </cell>
          <cell r="F345" t="e">
            <v>#N/A</v>
          </cell>
          <cell r="H345" t="e">
            <v>#N/A</v>
          </cell>
          <cell r="I345" t="e">
            <v>#N/A</v>
          </cell>
          <cell r="K345" t="e">
            <v>#N/A</v>
          </cell>
          <cell r="L345" t="e">
            <v>#N/A</v>
          </cell>
          <cell r="M345">
            <v>17075.746999999999</v>
          </cell>
          <cell r="N345" t="e">
            <v>#N/A</v>
          </cell>
          <cell r="O345" t="e">
            <v>#N/A</v>
          </cell>
          <cell r="P345" t="e">
            <v>#N/A</v>
          </cell>
          <cell r="R345" t="e">
            <v>#N/A</v>
          </cell>
          <cell r="S345" t="e">
            <v>#N/A</v>
          </cell>
          <cell r="T345" t="e">
            <v>#N/A</v>
          </cell>
          <cell r="U345" t="e">
            <v>#DIV/0!</v>
          </cell>
        </row>
        <row r="346">
          <cell r="A346">
            <v>42751</v>
          </cell>
          <cell r="B346" t="e">
            <v>#N/A</v>
          </cell>
          <cell r="C346">
            <v>17075.746999999999</v>
          </cell>
          <cell r="D346" t="e">
            <v>#N/A</v>
          </cell>
          <cell r="E346" t="e">
            <v>#N/A</v>
          </cell>
          <cell r="F346" t="e">
            <v>#N/A</v>
          </cell>
          <cell r="H346" t="e">
            <v>#N/A</v>
          </cell>
          <cell r="I346" t="e">
            <v>#N/A</v>
          </cell>
          <cell r="K346" t="e">
            <v>#N/A</v>
          </cell>
          <cell r="L346" t="e">
            <v>#N/A</v>
          </cell>
          <cell r="M346">
            <v>17075.746999999999</v>
          </cell>
          <cell r="N346" t="e">
            <v>#N/A</v>
          </cell>
          <cell r="O346" t="e">
            <v>#N/A</v>
          </cell>
          <cell r="P346" t="e">
            <v>#N/A</v>
          </cell>
          <cell r="R346" t="e">
            <v>#N/A</v>
          </cell>
          <cell r="S346" t="e">
            <v>#N/A</v>
          </cell>
          <cell r="T346" t="e">
            <v>#N/A</v>
          </cell>
          <cell r="U346" t="e">
            <v>#DIV/0!</v>
          </cell>
        </row>
        <row r="347">
          <cell r="A347">
            <v>42752</v>
          </cell>
          <cell r="B347" t="e">
            <v>#N/A</v>
          </cell>
          <cell r="C347">
            <v>17075.746999999999</v>
          </cell>
          <cell r="D347" t="e">
            <v>#N/A</v>
          </cell>
          <cell r="E347" t="e">
            <v>#N/A</v>
          </cell>
          <cell r="F347" t="e">
            <v>#N/A</v>
          </cell>
          <cell r="H347" t="e">
            <v>#N/A</v>
          </cell>
          <cell r="I347" t="e">
            <v>#N/A</v>
          </cell>
          <cell r="K347" t="e">
            <v>#N/A</v>
          </cell>
          <cell r="L347" t="e">
            <v>#N/A</v>
          </cell>
          <cell r="M347">
            <v>17075.746999999999</v>
          </cell>
          <cell r="N347" t="e">
            <v>#N/A</v>
          </cell>
          <cell r="O347" t="e">
            <v>#N/A</v>
          </cell>
          <cell r="P347" t="e">
            <v>#N/A</v>
          </cell>
          <cell r="R347" t="e">
            <v>#N/A</v>
          </cell>
          <cell r="S347" t="e">
            <v>#N/A</v>
          </cell>
          <cell r="T347" t="e">
            <v>#N/A</v>
          </cell>
          <cell r="U347" t="e">
            <v>#DIV/0!</v>
          </cell>
        </row>
        <row r="348">
          <cell r="A348">
            <v>42753</v>
          </cell>
          <cell r="B348" t="e">
            <v>#N/A</v>
          </cell>
          <cell r="C348">
            <v>17075.746999999999</v>
          </cell>
          <cell r="D348" t="e">
            <v>#N/A</v>
          </cell>
          <cell r="E348" t="e">
            <v>#N/A</v>
          </cell>
          <cell r="F348" t="e">
            <v>#N/A</v>
          </cell>
          <cell r="H348" t="e">
            <v>#N/A</v>
          </cell>
          <cell r="I348" t="e">
            <v>#N/A</v>
          </cell>
          <cell r="K348" t="e">
            <v>#N/A</v>
          </cell>
          <cell r="L348" t="e">
            <v>#N/A</v>
          </cell>
          <cell r="M348">
            <v>17075.746999999999</v>
          </cell>
          <cell r="N348" t="e">
            <v>#N/A</v>
          </cell>
          <cell r="O348" t="e">
            <v>#N/A</v>
          </cell>
          <cell r="P348" t="e">
            <v>#N/A</v>
          </cell>
          <cell r="R348" t="e">
            <v>#N/A</v>
          </cell>
          <cell r="S348" t="e">
            <v>#N/A</v>
          </cell>
          <cell r="T348" t="e">
            <v>#N/A</v>
          </cell>
          <cell r="U348" t="e">
            <v>#DIV/0!</v>
          </cell>
        </row>
        <row r="349">
          <cell r="A349">
            <v>42754</v>
          </cell>
          <cell r="B349" t="e">
            <v>#N/A</v>
          </cell>
          <cell r="C349">
            <v>17075.746999999999</v>
          </cell>
          <cell r="D349" t="e">
            <v>#N/A</v>
          </cell>
          <cell r="E349" t="e">
            <v>#N/A</v>
          </cell>
          <cell r="F349" t="e">
            <v>#N/A</v>
          </cell>
          <cell r="H349" t="e">
            <v>#N/A</v>
          </cell>
          <cell r="I349" t="e">
            <v>#N/A</v>
          </cell>
          <cell r="K349" t="e">
            <v>#N/A</v>
          </cell>
          <cell r="L349" t="e">
            <v>#N/A</v>
          </cell>
          <cell r="M349">
            <v>17075.746999999999</v>
          </cell>
          <cell r="N349" t="e">
            <v>#N/A</v>
          </cell>
          <cell r="O349" t="e">
            <v>#N/A</v>
          </cell>
          <cell r="P349" t="e">
            <v>#N/A</v>
          </cell>
          <cell r="R349" t="e">
            <v>#N/A</v>
          </cell>
          <cell r="S349" t="e">
            <v>#N/A</v>
          </cell>
          <cell r="T349" t="e">
            <v>#N/A</v>
          </cell>
          <cell r="U349" t="e">
            <v>#DIV/0!</v>
          </cell>
        </row>
        <row r="350">
          <cell r="A350">
            <v>42755</v>
          </cell>
          <cell r="B350" t="e">
            <v>#N/A</v>
          </cell>
          <cell r="C350">
            <v>17075.746999999999</v>
          </cell>
          <cell r="D350" t="e">
            <v>#N/A</v>
          </cell>
          <cell r="E350" t="e">
            <v>#N/A</v>
          </cell>
          <cell r="F350" t="e">
            <v>#N/A</v>
          </cell>
          <cell r="H350" t="e">
            <v>#N/A</v>
          </cell>
          <cell r="I350" t="e">
            <v>#N/A</v>
          </cell>
          <cell r="K350" t="e">
            <v>#N/A</v>
          </cell>
          <cell r="L350" t="e">
            <v>#N/A</v>
          </cell>
          <cell r="M350">
            <v>17075.746999999999</v>
          </cell>
          <cell r="N350" t="e">
            <v>#N/A</v>
          </cell>
          <cell r="O350" t="e">
            <v>#N/A</v>
          </cell>
          <cell r="P350" t="e">
            <v>#N/A</v>
          </cell>
          <cell r="R350" t="e">
            <v>#N/A</v>
          </cell>
          <cell r="S350" t="e">
            <v>#N/A</v>
          </cell>
          <cell r="T350" t="e">
            <v>#N/A</v>
          </cell>
          <cell r="U350" t="e">
            <v>#DIV/0!</v>
          </cell>
        </row>
        <row r="351">
          <cell r="A351">
            <v>42758</v>
          </cell>
          <cell r="B351" t="e">
            <v>#N/A</v>
          </cell>
          <cell r="C351">
            <v>17075.746999999999</v>
          </cell>
          <cell r="D351" t="e">
            <v>#N/A</v>
          </cell>
          <cell r="E351" t="e">
            <v>#N/A</v>
          </cell>
          <cell r="F351" t="e">
            <v>#N/A</v>
          </cell>
          <cell r="H351" t="e">
            <v>#N/A</v>
          </cell>
          <cell r="I351" t="e">
            <v>#N/A</v>
          </cell>
          <cell r="K351" t="e">
            <v>#N/A</v>
          </cell>
          <cell r="L351" t="e">
            <v>#N/A</v>
          </cell>
          <cell r="M351">
            <v>17075.746999999999</v>
          </cell>
          <cell r="N351" t="e">
            <v>#N/A</v>
          </cell>
          <cell r="O351" t="e">
            <v>#N/A</v>
          </cell>
          <cell r="P351" t="e">
            <v>#N/A</v>
          </cell>
          <cell r="R351" t="e">
            <v>#N/A</v>
          </cell>
          <cell r="S351" t="e">
            <v>#N/A</v>
          </cell>
          <cell r="T351" t="e">
            <v>#N/A</v>
          </cell>
          <cell r="U351" t="e">
            <v>#DIV/0!</v>
          </cell>
        </row>
        <row r="352">
          <cell r="A352">
            <v>42759</v>
          </cell>
          <cell r="B352" t="e">
            <v>#N/A</v>
          </cell>
          <cell r="C352">
            <v>17075.746999999999</v>
          </cell>
          <cell r="D352" t="e">
            <v>#N/A</v>
          </cell>
          <cell r="E352" t="e">
            <v>#N/A</v>
          </cell>
          <cell r="F352" t="e">
            <v>#N/A</v>
          </cell>
          <cell r="H352" t="e">
            <v>#N/A</v>
          </cell>
          <cell r="I352" t="e">
            <v>#N/A</v>
          </cell>
          <cell r="K352" t="e">
            <v>#N/A</v>
          </cell>
          <cell r="L352" t="e">
            <v>#N/A</v>
          </cell>
          <cell r="M352">
            <v>17075.746999999999</v>
          </cell>
          <cell r="N352" t="e">
            <v>#N/A</v>
          </cell>
          <cell r="O352" t="e">
            <v>#N/A</v>
          </cell>
          <cell r="P352" t="e">
            <v>#N/A</v>
          </cell>
          <cell r="R352" t="e">
            <v>#N/A</v>
          </cell>
          <cell r="S352" t="e">
            <v>#N/A</v>
          </cell>
          <cell r="T352" t="e">
            <v>#N/A</v>
          </cell>
          <cell r="U352" t="e">
            <v>#DIV/0!</v>
          </cell>
        </row>
        <row r="353">
          <cell r="A353">
            <v>42760</v>
          </cell>
          <cell r="B353" t="e">
            <v>#N/A</v>
          </cell>
          <cell r="C353">
            <v>17075.746999999999</v>
          </cell>
          <cell r="D353" t="e">
            <v>#N/A</v>
          </cell>
          <cell r="E353" t="e">
            <v>#N/A</v>
          </cell>
          <cell r="F353" t="e">
            <v>#N/A</v>
          </cell>
          <cell r="H353" t="e">
            <v>#N/A</v>
          </cell>
          <cell r="I353" t="e">
            <v>#N/A</v>
          </cell>
          <cell r="K353" t="e">
            <v>#N/A</v>
          </cell>
          <cell r="L353" t="e">
            <v>#N/A</v>
          </cell>
          <cell r="M353">
            <v>17075.746999999999</v>
          </cell>
          <cell r="N353" t="e">
            <v>#N/A</v>
          </cell>
          <cell r="O353" t="e">
            <v>#N/A</v>
          </cell>
          <cell r="P353" t="e">
            <v>#N/A</v>
          </cell>
          <cell r="R353" t="e">
            <v>#N/A</v>
          </cell>
          <cell r="S353" t="e">
            <v>#N/A</v>
          </cell>
          <cell r="T353" t="e">
            <v>#N/A</v>
          </cell>
          <cell r="U353" t="e">
            <v>#DIV/0!</v>
          </cell>
        </row>
        <row r="354">
          <cell r="A354">
            <v>42761</v>
          </cell>
          <cell r="B354" t="e">
            <v>#N/A</v>
          </cell>
          <cell r="C354">
            <v>17075.746999999999</v>
          </cell>
          <cell r="D354" t="e">
            <v>#N/A</v>
          </cell>
          <cell r="E354" t="e">
            <v>#N/A</v>
          </cell>
          <cell r="F354" t="e">
            <v>#N/A</v>
          </cell>
          <cell r="H354" t="e">
            <v>#N/A</v>
          </cell>
          <cell r="I354" t="e">
            <v>#N/A</v>
          </cell>
          <cell r="K354" t="e">
            <v>#N/A</v>
          </cell>
          <cell r="L354" t="e">
            <v>#N/A</v>
          </cell>
          <cell r="M354">
            <v>17075.746999999999</v>
          </cell>
          <cell r="N354" t="e">
            <v>#N/A</v>
          </cell>
          <cell r="O354" t="e">
            <v>#N/A</v>
          </cell>
          <cell r="P354" t="e">
            <v>#N/A</v>
          </cell>
          <cell r="R354" t="e">
            <v>#N/A</v>
          </cell>
          <cell r="S354" t="e">
            <v>#N/A</v>
          </cell>
          <cell r="T354" t="e">
            <v>#N/A</v>
          </cell>
          <cell r="U354" t="e">
            <v>#DIV/0!</v>
          </cell>
        </row>
        <row r="355">
          <cell r="A355">
            <v>42762</v>
          </cell>
          <cell r="B355" t="e">
            <v>#N/A</v>
          </cell>
          <cell r="C355">
            <v>17075.746999999999</v>
          </cell>
          <cell r="D355" t="e">
            <v>#N/A</v>
          </cell>
          <cell r="E355" t="e">
            <v>#N/A</v>
          </cell>
          <cell r="F355" t="e">
            <v>#N/A</v>
          </cell>
          <cell r="H355" t="e">
            <v>#N/A</v>
          </cell>
          <cell r="I355" t="e">
            <v>#N/A</v>
          </cell>
          <cell r="K355" t="e">
            <v>#N/A</v>
          </cell>
          <cell r="L355" t="e">
            <v>#N/A</v>
          </cell>
          <cell r="M355">
            <v>17075.746999999999</v>
          </cell>
          <cell r="N355" t="e">
            <v>#N/A</v>
          </cell>
          <cell r="O355" t="e">
            <v>#N/A</v>
          </cell>
          <cell r="P355" t="e">
            <v>#N/A</v>
          </cell>
          <cell r="R355" t="e">
            <v>#N/A</v>
          </cell>
          <cell r="S355" t="e">
            <v>#N/A</v>
          </cell>
          <cell r="T355" t="e">
            <v>#N/A</v>
          </cell>
          <cell r="U355" t="e">
            <v>#DIV/0!</v>
          </cell>
        </row>
        <row r="356">
          <cell r="A356">
            <v>42765</v>
          </cell>
          <cell r="B356" t="e">
            <v>#N/A</v>
          </cell>
          <cell r="C356">
            <v>17075.746999999999</v>
          </cell>
          <cell r="D356" t="e">
            <v>#N/A</v>
          </cell>
          <cell r="E356" t="e">
            <v>#N/A</v>
          </cell>
          <cell r="F356" t="e">
            <v>#N/A</v>
          </cell>
          <cell r="H356" t="e">
            <v>#N/A</v>
          </cell>
          <cell r="I356" t="e">
            <v>#N/A</v>
          </cell>
          <cell r="K356" t="e">
            <v>#N/A</v>
          </cell>
          <cell r="L356" t="e">
            <v>#N/A</v>
          </cell>
          <cell r="M356">
            <v>17075.746999999999</v>
          </cell>
          <cell r="N356" t="e">
            <v>#N/A</v>
          </cell>
          <cell r="O356" t="e">
            <v>#N/A</v>
          </cell>
          <cell r="P356" t="e">
            <v>#N/A</v>
          </cell>
          <cell r="R356" t="e">
            <v>#N/A</v>
          </cell>
          <cell r="S356" t="e">
            <v>#N/A</v>
          </cell>
          <cell r="T356" t="e">
            <v>#N/A</v>
          </cell>
          <cell r="U356" t="e">
            <v>#DIV/0!</v>
          </cell>
        </row>
        <row r="357">
          <cell r="A357">
            <v>42766</v>
          </cell>
          <cell r="B357" t="e">
            <v>#N/A</v>
          </cell>
          <cell r="C357">
            <v>17075.746999999999</v>
          </cell>
          <cell r="D357" t="e">
            <v>#N/A</v>
          </cell>
          <cell r="E357" t="e">
            <v>#N/A</v>
          </cell>
          <cell r="F357" t="e">
            <v>#N/A</v>
          </cell>
          <cell r="H357" t="e">
            <v>#N/A</v>
          </cell>
          <cell r="I357" t="e">
            <v>#N/A</v>
          </cell>
          <cell r="K357" t="e">
            <v>#N/A</v>
          </cell>
          <cell r="L357" t="e">
            <v>#N/A</v>
          </cell>
          <cell r="M357">
            <v>17075.746999999999</v>
          </cell>
          <cell r="N357" t="e">
            <v>#N/A</v>
          </cell>
          <cell r="O357" t="e">
            <v>#N/A</v>
          </cell>
          <cell r="P357" t="e">
            <v>#N/A</v>
          </cell>
          <cell r="R357" t="e">
            <v>#N/A</v>
          </cell>
          <cell r="S357" t="e">
            <v>#N/A</v>
          </cell>
          <cell r="T357" t="e">
            <v>#N/A</v>
          </cell>
          <cell r="U357" t="e">
            <v>#DIV/0!</v>
          </cell>
        </row>
        <row r="358">
          <cell r="A358">
            <v>42767</v>
          </cell>
          <cell r="B358" t="e">
            <v>#N/A</v>
          </cell>
          <cell r="C358">
            <v>17075.746999999999</v>
          </cell>
          <cell r="D358" t="e">
            <v>#N/A</v>
          </cell>
          <cell r="E358" t="e">
            <v>#N/A</v>
          </cell>
          <cell r="F358" t="e">
            <v>#N/A</v>
          </cell>
          <cell r="H358" t="e">
            <v>#N/A</v>
          </cell>
          <cell r="I358" t="e">
            <v>#N/A</v>
          </cell>
          <cell r="K358" t="e">
            <v>#N/A</v>
          </cell>
          <cell r="L358" t="e">
            <v>#N/A</v>
          </cell>
          <cell r="M358">
            <v>17075.746999999999</v>
          </cell>
          <cell r="N358" t="e">
            <v>#N/A</v>
          </cell>
          <cell r="O358" t="e">
            <v>#N/A</v>
          </cell>
          <cell r="P358" t="e">
            <v>#N/A</v>
          </cell>
          <cell r="R358" t="e">
            <v>#N/A</v>
          </cell>
          <cell r="S358" t="e">
            <v>#N/A</v>
          </cell>
          <cell r="T358" t="e">
            <v>#N/A</v>
          </cell>
          <cell r="U358" t="e">
            <v>#DIV/0!</v>
          </cell>
        </row>
        <row r="359">
          <cell r="A359">
            <v>42768</v>
          </cell>
          <cell r="B359" t="e">
            <v>#N/A</v>
          </cell>
          <cell r="C359">
            <v>17075.746999999999</v>
          </cell>
          <cell r="D359" t="e">
            <v>#N/A</v>
          </cell>
          <cell r="E359" t="e">
            <v>#N/A</v>
          </cell>
          <cell r="F359" t="e">
            <v>#N/A</v>
          </cell>
          <cell r="H359" t="e">
            <v>#N/A</v>
          </cell>
          <cell r="I359" t="e">
            <v>#N/A</v>
          </cell>
          <cell r="K359" t="e">
            <v>#N/A</v>
          </cell>
          <cell r="L359" t="e">
            <v>#N/A</v>
          </cell>
          <cell r="M359">
            <v>17075.746999999999</v>
          </cell>
          <cell r="N359" t="e">
            <v>#N/A</v>
          </cell>
          <cell r="O359" t="e">
            <v>#N/A</v>
          </cell>
          <cell r="P359" t="e">
            <v>#N/A</v>
          </cell>
          <cell r="R359" t="e">
            <v>#N/A</v>
          </cell>
          <cell r="S359" t="e">
            <v>#N/A</v>
          </cell>
          <cell r="T359" t="e">
            <v>#N/A</v>
          </cell>
          <cell r="U359" t="e">
            <v>#DIV/0!</v>
          </cell>
        </row>
        <row r="360">
          <cell r="A360">
            <v>42769</v>
          </cell>
          <cell r="B360" t="e">
            <v>#N/A</v>
          </cell>
          <cell r="C360">
            <v>17075.746999999999</v>
          </cell>
          <cell r="D360" t="e">
            <v>#N/A</v>
          </cell>
          <cell r="E360" t="e">
            <v>#N/A</v>
          </cell>
          <cell r="F360" t="e">
            <v>#N/A</v>
          </cell>
          <cell r="H360" t="e">
            <v>#N/A</v>
          </cell>
          <cell r="I360" t="e">
            <v>#N/A</v>
          </cell>
          <cell r="K360" t="e">
            <v>#N/A</v>
          </cell>
          <cell r="L360" t="e">
            <v>#N/A</v>
          </cell>
          <cell r="M360">
            <v>17075.746999999999</v>
          </cell>
          <cell r="N360" t="e">
            <v>#N/A</v>
          </cell>
          <cell r="O360" t="e">
            <v>#N/A</v>
          </cell>
          <cell r="P360" t="e">
            <v>#N/A</v>
          </cell>
          <cell r="R360" t="e">
            <v>#N/A</v>
          </cell>
          <cell r="S360" t="e">
            <v>#N/A</v>
          </cell>
          <cell r="T360" t="e">
            <v>#N/A</v>
          </cell>
          <cell r="U360" t="e">
            <v>#DIV/0!</v>
          </cell>
        </row>
        <row r="361">
          <cell r="A361">
            <v>42772</v>
          </cell>
          <cell r="B361" t="e">
            <v>#N/A</v>
          </cell>
          <cell r="C361">
            <v>17075.746999999999</v>
          </cell>
          <cell r="D361" t="e">
            <v>#N/A</v>
          </cell>
          <cell r="E361" t="e">
            <v>#N/A</v>
          </cell>
          <cell r="F361" t="e">
            <v>#N/A</v>
          </cell>
          <cell r="H361" t="e">
            <v>#N/A</v>
          </cell>
          <cell r="I361" t="e">
            <v>#N/A</v>
          </cell>
          <cell r="K361" t="e">
            <v>#N/A</v>
          </cell>
          <cell r="L361" t="e">
            <v>#N/A</v>
          </cell>
          <cell r="M361">
            <v>17075.746999999999</v>
          </cell>
          <cell r="N361" t="e">
            <v>#N/A</v>
          </cell>
          <cell r="O361" t="e">
            <v>#N/A</v>
          </cell>
          <cell r="P361" t="e">
            <v>#N/A</v>
          </cell>
          <cell r="R361" t="e">
            <v>#N/A</v>
          </cell>
          <cell r="S361" t="e">
            <v>#N/A</v>
          </cell>
          <cell r="T361" t="e">
            <v>#N/A</v>
          </cell>
          <cell r="U361" t="e">
            <v>#DIV/0!</v>
          </cell>
        </row>
        <row r="362">
          <cell r="A362">
            <v>42773</v>
          </cell>
          <cell r="B362" t="e">
            <v>#N/A</v>
          </cell>
          <cell r="C362">
            <v>17075.746999999999</v>
          </cell>
          <cell r="D362" t="e">
            <v>#N/A</v>
          </cell>
          <cell r="E362" t="e">
            <v>#N/A</v>
          </cell>
          <cell r="F362" t="e">
            <v>#N/A</v>
          </cell>
          <cell r="H362" t="e">
            <v>#N/A</v>
          </cell>
          <cell r="I362" t="e">
            <v>#N/A</v>
          </cell>
          <cell r="K362" t="e">
            <v>#N/A</v>
          </cell>
          <cell r="L362" t="e">
            <v>#N/A</v>
          </cell>
          <cell r="M362">
            <v>17075.746999999999</v>
          </cell>
          <cell r="N362" t="e">
            <v>#N/A</v>
          </cell>
          <cell r="O362" t="e">
            <v>#N/A</v>
          </cell>
          <cell r="P362" t="e">
            <v>#N/A</v>
          </cell>
          <cell r="R362" t="e">
            <v>#N/A</v>
          </cell>
          <cell r="S362" t="e">
            <v>#N/A</v>
          </cell>
          <cell r="T362" t="e">
            <v>#N/A</v>
          </cell>
          <cell r="U362" t="e">
            <v>#DIV/0!</v>
          </cell>
        </row>
        <row r="363">
          <cell r="A363">
            <v>42774</v>
          </cell>
          <cell r="B363" t="e">
            <v>#N/A</v>
          </cell>
          <cell r="C363">
            <v>17075.746999999999</v>
          </cell>
          <cell r="D363" t="e">
            <v>#N/A</v>
          </cell>
          <cell r="E363" t="e">
            <v>#N/A</v>
          </cell>
          <cell r="F363" t="e">
            <v>#N/A</v>
          </cell>
          <cell r="H363" t="e">
            <v>#N/A</v>
          </cell>
          <cell r="I363" t="e">
            <v>#N/A</v>
          </cell>
          <cell r="K363" t="e">
            <v>#N/A</v>
          </cell>
          <cell r="L363" t="e">
            <v>#N/A</v>
          </cell>
          <cell r="M363">
            <v>17075.746999999999</v>
          </cell>
          <cell r="N363" t="e">
            <v>#N/A</v>
          </cell>
          <cell r="O363" t="e">
            <v>#N/A</v>
          </cell>
          <cell r="P363" t="e">
            <v>#N/A</v>
          </cell>
          <cell r="R363" t="e">
            <v>#N/A</v>
          </cell>
          <cell r="S363" t="e">
            <v>#N/A</v>
          </cell>
          <cell r="T363" t="e">
            <v>#N/A</v>
          </cell>
          <cell r="U363" t="e">
            <v>#DIV/0!</v>
          </cell>
        </row>
        <row r="364">
          <cell r="A364">
            <v>42775</v>
          </cell>
          <cell r="B364" t="e">
            <v>#N/A</v>
          </cell>
          <cell r="C364">
            <v>17075.746999999999</v>
          </cell>
          <cell r="D364" t="e">
            <v>#N/A</v>
          </cell>
          <cell r="E364" t="e">
            <v>#N/A</v>
          </cell>
          <cell r="F364" t="e">
            <v>#N/A</v>
          </cell>
          <cell r="H364" t="e">
            <v>#N/A</v>
          </cell>
          <cell r="I364" t="e">
            <v>#N/A</v>
          </cell>
          <cell r="K364" t="e">
            <v>#N/A</v>
          </cell>
          <cell r="L364" t="e">
            <v>#N/A</v>
          </cell>
          <cell r="M364">
            <v>17075.746999999999</v>
          </cell>
          <cell r="N364" t="e">
            <v>#N/A</v>
          </cell>
          <cell r="O364" t="e">
            <v>#N/A</v>
          </cell>
          <cell r="P364" t="e">
            <v>#N/A</v>
          </cell>
          <cell r="R364" t="e">
            <v>#N/A</v>
          </cell>
          <cell r="S364" t="e">
            <v>#N/A</v>
          </cell>
          <cell r="T364" t="e">
            <v>#N/A</v>
          </cell>
          <cell r="U364" t="e">
            <v>#DIV/0!</v>
          </cell>
        </row>
        <row r="365">
          <cell r="A365">
            <v>42776</v>
          </cell>
          <cell r="B365" t="e">
            <v>#N/A</v>
          </cell>
          <cell r="C365">
            <v>17075.746999999999</v>
          </cell>
          <cell r="D365" t="e">
            <v>#N/A</v>
          </cell>
          <cell r="E365" t="e">
            <v>#N/A</v>
          </cell>
          <cell r="F365" t="e">
            <v>#N/A</v>
          </cell>
          <cell r="H365" t="e">
            <v>#N/A</v>
          </cell>
          <cell r="I365" t="e">
            <v>#N/A</v>
          </cell>
          <cell r="K365" t="e">
            <v>#N/A</v>
          </cell>
          <cell r="L365" t="e">
            <v>#N/A</v>
          </cell>
          <cell r="M365">
            <v>17075.746999999999</v>
          </cell>
          <cell r="N365" t="e">
            <v>#N/A</v>
          </cell>
          <cell r="O365" t="e">
            <v>#N/A</v>
          </cell>
          <cell r="P365" t="e">
            <v>#N/A</v>
          </cell>
          <cell r="R365" t="e">
            <v>#N/A</v>
          </cell>
          <cell r="S365" t="e">
            <v>#N/A</v>
          </cell>
          <cell r="T365" t="e">
            <v>#N/A</v>
          </cell>
          <cell r="U365" t="e">
            <v>#DIV/0!</v>
          </cell>
        </row>
        <row r="366">
          <cell r="A366">
            <v>42779</v>
          </cell>
          <cell r="B366" t="e">
            <v>#N/A</v>
          </cell>
          <cell r="C366">
            <v>17075.746999999999</v>
          </cell>
          <cell r="D366" t="e">
            <v>#N/A</v>
          </cell>
          <cell r="E366" t="e">
            <v>#N/A</v>
          </cell>
          <cell r="F366" t="e">
            <v>#N/A</v>
          </cell>
          <cell r="H366" t="e">
            <v>#N/A</v>
          </cell>
          <cell r="I366" t="e">
            <v>#N/A</v>
          </cell>
          <cell r="K366" t="e">
            <v>#N/A</v>
          </cell>
          <cell r="L366" t="e">
            <v>#N/A</v>
          </cell>
          <cell r="M366">
            <v>17075.746999999999</v>
          </cell>
          <cell r="N366" t="e">
            <v>#N/A</v>
          </cell>
          <cell r="O366" t="e">
            <v>#N/A</v>
          </cell>
          <cell r="P366" t="e">
            <v>#N/A</v>
          </cell>
          <cell r="R366" t="e">
            <v>#N/A</v>
          </cell>
          <cell r="S366" t="e">
            <v>#N/A</v>
          </cell>
          <cell r="T366" t="e">
            <v>#N/A</v>
          </cell>
          <cell r="U366" t="e">
            <v>#DIV/0!</v>
          </cell>
        </row>
        <row r="367">
          <cell r="A367">
            <v>42780</v>
          </cell>
          <cell r="B367" t="e">
            <v>#N/A</v>
          </cell>
          <cell r="C367">
            <v>17075.746999999999</v>
          </cell>
          <cell r="D367" t="e">
            <v>#N/A</v>
          </cell>
          <cell r="E367" t="e">
            <v>#N/A</v>
          </cell>
          <cell r="F367" t="e">
            <v>#N/A</v>
          </cell>
          <cell r="H367" t="e">
            <v>#N/A</v>
          </cell>
          <cell r="I367" t="e">
            <v>#N/A</v>
          </cell>
          <cell r="K367" t="e">
            <v>#N/A</v>
          </cell>
          <cell r="L367" t="e">
            <v>#N/A</v>
          </cell>
          <cell r="M367">
            <v>17075.746999999999</v>
          </cell>
          <cell r="N367" t="e">
            <v>#N/A</v>
          </cell>
          <cell r="O367" t="e">
            <v>#N/A</v>
          </cell>
          <cell r="P367" t="e">
            <v>#N/A</v>
          </cell>
          <cell r="R367" t="e">
            <v>#N/A</v>
          </cell>
          <cell r="S367" t="e">
            <v>#N/A</v>
          </cell>
          <cell r="T367" t="e">
            <v>#N/A</v>
          </cell>
          <cell r="U367" t="e">
            <v>#DIV/0!</v>
          </cell>
        </row>
        <row r="368">
          <cell r="A368">
            <v>42781</v>
          </cell>
          <cell r="B368" t="e">
            <v>#N/A</v>
          </cell>
          <cell r="C368">
            <v>17075.746999999999</v>
          </cell>
          <cell r="D368" t="e">
            <v>#N/A</v>
          </cell>
          <cell r="E368" t="e">
            <v>#N/A</v>
          </cell>
          <cell r="F368" t="e">
            <v>#N/A</v>
          </cell>
          <cell r="H368" t="e">
            <v>#N/A</v>
          </cell>
          <cell r="I368" t="e">
            <v>#N/A</v>
          </cell>
          <cell r="K368" t="e">
            <v>#N/A</v>
          </cell>
          <cell r="L368" t="e">
            <v>#N/A</v>
          </cell>
          <cell r="M368">
            <v>17075.746999999999</v>
          </cell>
          <cell r="N368" t="e">
            <v>#N/A</v>
          </cell>
          <cell r="O368" t="e">
            <v>#N/A</v>
          </cell>
          <cell r="P368" t="e">
            <v>#N/A</v>
          </cell>
          <cell r="R368" t="e">
            <v>#N/A</v>
          </cell>
          <cell r="S368" t="e">
            <v>#N/A</v>
          </cell>
          <cell r="T368" t="e">
            <v>#N/A</v>
          </cell>
          <cell r="U368" t="e">
            <v>#DIV/0!</v>
          </cell>
        </row>
        <row r="369">
          <cell r="A369">
            <v>42782</v>
          </cell>
          <cell r="B369" t="e">
            <v>#N/A</v>
          </cell>
          <cell r="C369">
            <v>17075.746999999999</v>
          </cell>
          <cell r="D369" t="e">
            <v>#N/A</v>
          </cell>
          <cell r="E369" t="e">
            <v>#N/A</v>
          </cell>
          <cell r="F369" t="e">
            <v>#N/A</v>
          </cell>
          <cell r="H369" t="e">
            <v>#N/A</v>
          </cell>
          <cell r="I369" t="e">
            <v>#N/A</v>
          </cell>
          <cell r="K369" t="e">
            <v>#N/A</v>
          </cell>
          <cell r="L369" t="e">
            <v>#N/A</v>
          </cell>
          <cell r="M369">
            <v>17075.746999999999</v>
          </cell>
          <cell r="N369" t="e">
            <v>#N/A</v>
          </cell>
          <cell r="O369" t="e">
            <v>#N/A</v>
          </cell>
          <cell r="P369" t="e">
            <v>#N/A</v>
          </cell>
          <cell r="R369" t="e">
            <v>#N/A</v>
          </cell>
          <cell r="S369" t="e">
            <v>#N/A</v>
          </cell>
          <cell r="T369" t="e">
            <v>#N/A</v>
          </cell>
          <cell r="U369" t="e">
            <v>#DIV/0!</v>
          </cell>
        </row>
        <row r="370">
          <cell r="A370">
            <v>42783</v>
          </cell>
          <cell r="B370" t="e">
            <v>#N/A</v>
          </cell>
          <cell r="C370">
            <v>17075.746999999999</v>
          </cell>
          <cell r="D370" t="e">
            <v>#N/A</v>
          </cell>
          <cell r="E370" t="e">
            <v>#N/A</v>
          </cell>
          <cell r="F370" t="e">
            <v>#N/A</v>
          </cell>
          <cell r="H370" t="e">
            <v>#N/A</v>
          </cell>
          <cell r="I370" t="e">
            <v>#N/A</v>
          </cell>
          <cell r="K370" t="e">
            <v>#N/A</v>
          </cell>
          <cell r="L370" t="e">
            <v>#N/A</v>
          </cell>
          <cell r="M370">
            <v>17075.746999999999</v>
          </cell>
          <cell r="N370" t="e">
            <v>#N/A</v>
          </cell>
          <cell r="O370" t="e">
            <v>#N/A</v>
          </cell>
          <cell r="P370" t="e">
            <v>#N/A</v>
          </cell>
          <cell r="R370" t="e">
            <v>#N/A</v>
          </cell>
          <cell r="S370" t="e">
            <v>#N/A</v>
          </cell>
          <cell r="T370" t="e">
            <v>#N/A</v>
          </cell>
          <cell r="U370" t="e">
            <v>#DIV/0!</v>
          </cell>
        </row>
        <row r="371">
          <cell r="A371">
            <v>42786</v>
          </cell>
          <cell r="B371" t="e">
            <v>#N/A</v>
          </cell>
          <cell r="C371">
            <v>17075.746999999999</v>
          </cell>
          <cell r="D371" t="e">
            <v>#N/A</v>
          </cell>
          <cell r="E371" t="e">
            <v>#N/A</v>
          </cell>
          <cell r="F371" t="e">
            <v>#N/A</v>
          </cell>
          <cell r="H371" t="e">
            <v>#N/A</v>
          </cell>
          <cell r="I371" t="e">
            <v>#N/A</v>
          </cell>
          <cell r="K371" t="e">
            <v>#N/A</v>
          </cell>
          <cell r="L371" t="e">
            <v>#N/A</v>
          </cell>
          <cell r="M371">
            <v>17075.746999999999</v>
          </cell>
          <cell r="N371" t="e">
            <v>#N/A</v>
          </cell>
          <cell r="O371" t="e">
            <v>#N/A</v>
          </cell>
          <cell r="P371" t="e">
            <v>#N/A</v>
          </cell>
          <cell r="R371" t="e">
            <v>#N/A</v>
          </cell>
          <cell r="S371" t="e">
            <v>#N/A</v>
          </cell>
          <cell r="T371" t="e">
            <v>#N/A</v>
          </cell>
          <cell r="U371" t="e">
            <v>#DIV/0!</v>
          </cell>
        </row>
        <row r="372">
          <cell r="A372">
            <v>42787</v>
          </cell>
          <cell r="B372" t="e">
            <v>#N/A</v>
          </cell>
          <cell r="C372">
            <v>17075.746999999999</v>
          </cell>
          <cell r="D372" t="e">
            <v>#N/A</v>
          </cell>
          <cell r="E372" t="e">
            <v>#N/A</v>
          </cell>
          <cell r="F372" t="e">
            <v>#N/A</v>
          </cell>
          <cell r="H372" t="e">
            <v>#N/A</v>
          </cell>
          <cell r="I372" t="e">
            <v>#N/A</v>
          </cell>
          <cell r="K372" t="e">
            <v>#N/A</v>
          </cell>
          <cell r="L372" t="e">
            <v>#N/A</v>
          </cell>
          <cell r="M372">
            <v>17075.746999999999</v>
          </cell>
          <cell r="N372" t="e">
            <v>#N/A</v>
          </cell>
          <cell r="O372" t="e">
            <v>#N/A</v>
          </cell>
          <cell r="P372" t="e">
            <v>#N/A</v>
          </cell>
          <cell r="R372" t="e">
            <v>#N/A</v>
          </cell>
          <cell r="S372" t="e">
            <v>#N/A</v>
          </cell>
          <cell r="T372" t="e">
            <v>#N/A</v>
          </cell>
          <cell r="U372" t="e">
            <v>#DIV/0!</v>
          </cell>
        </row>
        <row r="373">
          <cell r="A373">
            <v>42788</v>
          </cell>
          <cell r="B373" t="e">
            <v>#N/A</v>
          </cell>
          <cell r="C373">
            <v>17075.746999999999</v>
          </cell>
          <cell r="D373" t="e">
            <v>#N/A</v>
          </cell>
          <cell r="E373" t="e">
            <v>#N/A</v>
          </cell>
          <cell r="F373" t="e">
            <v>#N/A</v>
          </cell>
          <cell r="H373" t="e">
            <v>#N/A</v>
          </cell>
          <cell r="I373" t="e">
            <v>#N/A</v>
          </cell>
          <cell r="K373" t="e">
            <v>#N/A</v>
          </cell>
          <cell r="L373" t="e">
            <v>#N/A</v>
          </cell>
          <cell r="M373">
            <v>17075.746999999999</v>
          </cell>
          <cell r="N373" t="e">
            <v>#N/A</v>
          </cell>
          <cell r="O373" t="e">
            <v>#N/A</v>
          </cell>
          <cell r="P373" t="e">
            <v>#N/A</v>
          </cell>
          <cell r="R373" t="e">
            <v>#N/A</v>
          </cell>
          <cell r="S373" t="e">
            <v>#N/A</v>
          </cell>
          <cell r="T373" t="e">
            <v>#N/A</v>
          </cell>
          <cell r="U373" t="e">
            <v>#DIV/0!</v>
          </cell>
        </row>
        <row r="374">
          <cell r="A374">
            <v>42789</v>
          </cell>
          <cell r="B374" t="e">
            <v>#N/A</v>
          </cell>
          <cell r="C374">
            <v>17075.746999999999</v>
          </cell>
          <cell r="D374" t="e">
            <v>#N/A</v>
          </cell>
          <cell r="E374" t="e">
            <v>#N/A</v>
          </cell>
          <cell r="F374" t="e">
            <v>#N/A</v>
          </cell>
          <cell r="H374" t="e">
            <v>#N/A</v>
          </cell>
          <cell r="I374" t="e">
            <v>#N/A</v>
          </cell>
          <cell r="K374" t="e">
            <v>#N/A</v>
          </cell>
          <cell r="L374" t="e">
            <v>#N/A</v>
          </cell>
          <cell r="M374">
            <v>17075.746999999999</v>
          </cell>
          <cell r="N374" t="e">
            <v>#N/A</v>
          </cell>
          <cell r="O374" t="e">
            <v>#N/A</v>
          </cell>
          <cell r="P374" t="e">
            <v>#N/A</v>
          </cell>
          <cell r="R374" t="e">
            <v>#N/A</v>
          </cell>
          <cell r="S374" t="e">
            <v>#N/A</v>
          </cell>
          <cell r="T374" t="e">
            <v>#N/A</v>
          </cell>
          <cell r="U374" t="e">
            <v>#DIV/0!</v>
          </cell>
        </row>
        <row r="375">
          <cell r="A375">
            <v>42790</v>
          </cell>
          <cell r="B375" t="e">
            <v>#N/A</v>
          </cell>
          <cell r="C375">
            <v>17075.746999999999</v>
          </cell>
          <cell r="D375" t="e">
            <v>#N/A</v>
          </cell>
          <cell r="E375" t="e">
            <v>#N/A</v>
          </cell>
          <cell r="F375" t="e">
            <v>#N/A</v>
          </cell>
          <cell r="H375" t="e">
            <v>#N/A</v>
          </cell>
          <cell r="I375" t="e">
            <v>#N/A</v>
          </cell>
          <cell r="K375" t="e">
            <v>#N/A</v>
          </cell>
          <cell r="L375" t="e">
            <v>#N/A</v>
          </cell>
          <cell r="M375">
            <v>17075.746999999999</v>
          </cell>
          <cell r="N375" t="e">
            <v>#N/A</v>
          </cell>
          <cell r="O375" t="e">
            <v>#N/A</v>
          </cell>
          <cell r="P375" t="e">
            <v>#N/A</v>
          </cell>
          <cell r="R375" t="e">
            <v>#N/A</v>
          </cell>
          <cell r="S375" t="e">
            <v>#N/A</v>
          </cell>
          <cell r="T375" t="e">
            <v>#N/A</v>
          </cell>
          <cell r="U375" t="e">
            <v>#DIV/0!</v>
          </cell>
        </row>
        <row r="376">
          <cell r="A376">
            <v>42793</v>
          </cell>
          <cell r="B376" t="e">
            <v>#N/A</v>
          </cell>
          <cell r="C376">
            <v>17075.746999999999</v>
          </cell>
          <cell r="D376" t="e">
            <v>#N/A</v>
          </cell>
          <cell r="E376" t="e">
            <v>#N/A</v>
          </cell>
          <cell r="F376" t="e">
            <v>#N/A</v>
          </cell>
          <cell r="H376" t="e">
            <v>#N/A</v>
          </cell>
          <cell r="I376" t="e">
            <v>#N/A</v>
          </cell>
          <cell r="K376" t="e">
            <v>#N/A</v>
          </cell>
          <cell r="L376" t="e">
            <v>#N/A</v>
          </cell>
          <cell r="M376">
            <v>17075.746999999999</v>
          </cell>
          <cell r="N376" t="e">
            <v>#N/A</v>
          </cell>
          <cell r="O376" t="e">
            <v>#N/A</v>
          </cell>
          <cell r="P376" t="e">
            <v>#N/A</v>
          </cell>
          <cell r="R376" t="e">
            <v>#N/A</v>
          </cell>
          <cell r="S376" t="e">
            <v>#N/A</v>
          </cell>
          <cell r="T376" t="e">
            <v>#N/A</v>
          </cell>
          <cell r="U376" t="e">
            <v>#DIV/0!</v>
          </cell>
        </row>
        <row r="377">
          <cell r="A377">
            <v>42794</v>
          </cell>
          <cell r="B377" t="e">
            <v>#N/A</v>
          </cell>
          <cell r="C377">
            <v>17075.746999999999</v>
          </cell>
          <cell r="D377" t="e">
            <v>#N/A</v>
          </cell>
          <cell r="E377" t="e">
            <v>#N/A</v>
          </cell>
          <cell r="F377" t="e">
            <v>#N/A</v>
          </cell>
          <cell r="H377" t="e">
            <v>#N/A</v>
          </cell>
          <cell r="I377" t="e">
            <v>#N/A</v>
          </cell>
          <cell r="K377" t="e">
            <v>#N/A</v>
          </cell>
          <cell r="L377" t="e">
            <v>#N/A</v>
          </cell>
          <cell r="M377">
            <v>17075.746999999999</v>
          </cell>
          <cell r="N377" t="e">
            <v>#N/A</v>
          </cell>
          <cell r="O377" t="e">
            <v>#N/A</v>
          </cell>
          <cell r="P377" t="e">
            <v>#N/A</v>
          </cell>
          <cell r="R377" t="e">
            <v>#N/A</v>
          </cell>
          <cell r="S377" t="e">
            <v>#N/A</v>
          </cell>
          <cell r="T377" t="e">
            <v>#N/A</v>
          </cell>
          <cell r="U377" t="e">
            <v>#DIV/0!</v>
          </cell>
        </row>
        <row r="378">
          <cell r="A378">
            <v>42795</v>
          </cell>
          <cell r="B378" t="e">
            <v>#N/A</v>
          </cell>
          <cell r="C378">
            <v>17075.746999999999</v>
          </cell>
          <cell r="D378" t="e">
            <v>#N/A</v>
          </cell>
          <cell r="E378" t="e">
            <v>#N/A</v>
          </cell>
          <cell r="F378" t="e">
            <v>#N/A</v>
          </cell>
          <cell r="H378" t="e">
            <v>#N/A</v>
          </cell>
          <cell r="I378" t="e">
            <v>#N/A</v>
          </cell>
          <cell r="K378" t="e">
            <v>#N/A</v>
          </cell>
          <cell r="L378" t="e">
            <v>#N/A</v>
          </cell>
          <cell r="M378">
            <v>17075.746999999999</v>
          </cell>
          <cell r="N378" t="e">
            <v>#N/A</v>
          </cell>
          <cell r="O378" t="e">
            <v>#N/A</v>
          </cell>
          <cell r="P378" t="e">
            <v>#N/A</v>
          </cell>
          <cell r="R378" t="e">
            <v>#N/A</v>
          </cell>
          <cell r="S378" t="e">
            <v>#N/A</v>
          </cell>
          <cell r="T378" t="e">
            <v>#N/A</v>
          </cell>
          <cell r="U378" t="e">
            <v>#DIV/0!</v>
          </cell>
        </row>
        <row r="379">
          <cell r="A379">
            <v>42796</v>
          </cell>
          <cell r="B379" t="e">
            <v>#N/A</v>
          </cell>
          <cell r="C379">
            <v>17075.746999999999</v>
          </cell>
          <cell r="D379" t="e">
            <v>#N/A</v>
          </cell>
          <cell r="E379" t="e">
            <v>#N/A</v>
          </cell>
          <cell r="F379" t="e">
            <v>#N/A</v>
          </cell>
          <cell r="H379" t="e">
            <v>#N/A</v>
          </cell>
          <cell r="I379" t="e">
            <v>#N/A</v>
          </cell>
          <cell r="K379" t="e">
            <v>#N/A</v>
          </cell>
          <cell r="L379" t="e">
            <v>#N/A</v>
          </cell>
          <cell r="M379">
            <v>17075.746999999999</v>
          </cell>
          <cell r="N379" t="e">
            <v>#N/A</v>
          </cell>
          <cell r="O379" t="e">
            <v>#N/A</v>
          </cell>
          <cell r="P379" t="e">
            <v>#N/A</v>
          </cell>
          <cell r="R379" t="e">
            <v>#N/A</v>
          </cell>
          <cell r="S379" t="e">
            <v>#N/A</v>
          </cell>
          <cell r="T379" t="e">
            <v>#N/A</v>
          </cell>
          <cell r="U379" t="e">
            <v>#DIV/0!</v>
          </cell>
        </row>
        <row r="380">
          <cell r="A380">
            <v>42797</v>
          </cell>
          <cell r="B380" t="e">
            <v>#N/A</v>
          </cell>
          <cell r="C380">
            <v>17075.746999999999</v>
          </cell>
          <cell r="D380" t="e">
            <v>#N/A</v>
          </cell>
          <cell r="E380" t="e">
            <v>#N/A</v>
          </cell>
          <cell r="F380" t="e">
            <v>#N/A</v>
          </cell>
          <cell r="H380" t="e">
            <v>#N/A</v>
          </cell>
          <cell r="I380" t="e">
            <v>#N/A</v>
          </cell>
          <cell r="K380" t="e">
            <v>#N/A</v>
          </cell>
          <cell r="L380" t="e">
            <v>#N/A</v>
          </cell>
          <cell r="M380">
            <v>17075.746999999999</v>
          </cell>
          <cell r="N380" t="e">
            <v>#N/A</v>
          </cell>
          <cell r="O380" t="e">
            <v>#N/A</v>
          </cell>
          <cell r="P380" t="e">
            <v>#N/A</v>
          </cell>
          <cell r="R380" t="e">
            <v>#N/A</v>
          </cell>
          <cell r="S380" t="e">
            <v>#N/A</v>
          </cell>
          <cell r="T380" t="e">
            <v>#N/A</v>
          </cell>
          <cell r="U380" t="e">
            <v>#DIV/0!</v>
          </cell>
        </row>
        <row r="381">
          <cell r="A381">
            <v>42800</v>
          </cell>
          <cell r="B381" t="e">
            <v>#N/A</v>
          </cell>
          <cell r="C381">
            <v>17075.746999999999</v>
          </cell>
          <cell r="D381" t="e">
            <v>#N/A</v>
          </cell>
          <cell r="E381" t="e">
            <v>#N/A</v>
          </cell>
          <cell r="F381" t="e">
            <v>#N/A</v>
          </cell>
          <cell r="H381" t="e">
            <v>#N/A</v>
          </cell>
          <cell r="I381" t="e">
            <v>#N/A</v>
          </cell>
          <cell r="K381" t="e">
            <v>#N/A</v>
          </cell>
          <cell r="L381" t="e">
            <v>#N/A</v>
          </cell>
          <cell r="M381">
            <v>17075.746999999999</v>
          </cell>
          <cell r="N381" t="e">
            <v>#N/A</v>
          </cell>
          <cell r="O381" t="e">
            <v>#N/A</v>
          </cell>
          <cell r="P381" t="e">
            <v>#N/A</v>
          </cell>
          <cell r="R381" t="e">
            <v>#N/A</v>
          </cell>
          <cell r="S381" t="e">
            <v>#N/A</v>
          </cell>
          <cell r="T381" t="e">
            <v>#N/A</v>
          </cell>
          <cell r="U381" t="e">
            <v>#DIV/0!</v>
          </cell>
        </row>
        <row r="382">
          <cell r="A382">
            <v>42801</v>
          </cell>
          <cell r="B382" t="e">
            <v>#N/A</v>
          </cell>
          <cell r="C382">
            <v>17075.746999999999</v>
          </cell>
          <cell r="D382" t="e">
            <v>#N/A</v>
          </cell>
          <cell r="E382" t="e">
            <v>#N/A</v>
          </cell>
          <cell r="F382" t="e">
            <v>#N/A</v>
          </cell>
          <cell r="H382" t="e">
            <v>#N/A</v>
          </cell>
          <cell r="I382" t="e">
            <v>#N/A</v>
          </cell>
          <cell r="K382" t="e">
            <v>#N/A</v>
          </cell>
          <cell r="L382" t="e">
            <v>#N/A</v>
          </cell>
          <cell r="M382">
            <v>17075.746999999999</v>
          </cell>
          <cell r="N382" t="e">
            <v>#N/A</v>
          </cell>
          <cell r="O382" t="e">
            <v>#N/A</v>
          </cell>
          <cell r="P382" t="e">
            <v>#N/A</v>
          </cell>
          <cell r="R382" t="e">
            <v>#N/A</v>
          </cell>
          <cell r="S382" t="e">
            <v>#N/A</v>
          </cell>
          <cell r="T382" t="e">
            <v>#N/A</v>
          </cell>
          <cell r="U382" t="e">
            <v>#DIV/0!</v>
          </cell>
        </row>
        <row r="383">
          <cell r="A383">
            <v>42802</v>
          </cell>
          <cell r="B383" t="e">
            <v>#N/A</v>
          </cell>
          <cell r="C383">
            <v>17075.746999999999</v>
          </cell>
          <cell r="D383" t="e">
            <v>#N/A</v>
          </cell>
          <cell r="E383" t="e">
            <v>#N/A</v>
          </cell>
          <cell r="F383" t="e">
            <v>#N/A</v>
          </cell>
          <cell r="H383" t="e">
            <v>#N/A</v>
          </cell>
          <cell r="I383" t="e">
            <v>#N/A</v>
          </cell>
          <cell r="K383" t="e">
            <v>#N/A</v>
          </cell>
          <cell r="L383" t="e">
            <v>#N/A</v>
          </cell>
          <cell r="M383">
            <v>17075.746999999999</v>
          </cell>
          <cell r="N383" t="e">
            <v>#N/A</v>
          </cell>
          <cell r="O383" t="e">
            <v>#N/A</v>
          </cell>
          <cell r="P383" t="e">
            <v>#N/A</v>
          </cell>
          <cell r="R383" t="e">
            <v>#N/A</v>
          </cell>
          <cell r="S383" t="e">
            <v>#N/A</v>
          </cell>
          <cell r="T383" t="e">
            <v>#N/A</v>
          </cell>
          <cell r="U383" t="e">
            <v>#DIV/0!</v>
          </cell>
        </row>
        <row r="384">
          <cell r="A384">
            <v>42803</v>
          </cell>
          <cell r="B384" t="e">
            <v>#N/A</v>
          </cell>
          <cell r="C384">
            <v>17075.746999999999</v>
          </cell>
          <cell r="D384" t="e">
            <v>#N/A</v>
          </cell>
          <cell r="E384" t="e">
            <v>#N/A</v>
          </cell>
          <cell r="F384" t="e">
            <v>#N/A</v>
          </cell>
          <cell r="H384" t="e">
            <v>#N/A</v>
          </cell>
          <cell r="I384" t="e">
            <v>#N/A</v>
          </cell>
          <cell r="K384" t="e">
            <v>#N/A</v>
          </cell>
          <cell r="L384" t="e">
            <v>#N/A</v>
          </cell>
          <cell r="M384">
            <v>17075.746999999999</v>
          </cell>
          <cell r="N384" t="e">
            <v>#N/A</v>
          </cell>
          <cell r="O384" t="e">
            <v>#N/A</v>
          </cell>
          <cell r="P384" t="e">
            <v>#N/A</v>
          </cell>
          <cell r="R384" t="e">
            <v>#N/A</v>
          </cell>
          <cell r="S384" t="e">
            <v>#N/A</v>
          </cell>
          <cell r="T384" t="e">
            <v>#N/A</v>
          </cell>
          <cell r="U384" t="e">
            <v>#DIV/0!</v>
          </cell>
        </row>
        <row r="385">
          <cell r="A385">
            <v>42804</v>
          </cell>
          <cell r="B385" t="e">
            <v>#N/A</v>
          </cell>
          <cell r="C385">
            <v>17075.746999999999</v>
          </cell>
          <cell r="D385" t="e">
            <v>#N/A</v>
          </cell>
          <cell r="E385" t="e">
            <v>#N/A</v>
          </cell>
          <cell r="F385" t="e">
            <v>#N/A</v>
          </cell>
          <cell r="H385" t="e">
            <v>#N/A</v>
          </cell>
          <cell r="I385" t="e">
            <v>#N/A</v>
          </cell>
          <cell r="K385" t="e">
            <v>#N/A</v>
          </cell>
          <cell r="L385" t="e">
            <v>#N/A</v>
          </cell>
          <cell r="M385">
            <v>17075.746999999999</v>
          </cell>
          <cell r="N385" t="e">
            <v>#N/A</v>
          </cell>
          <cell r="O385" t="e">
            <v>#N/A</v>
          </cell>
          <cell r="P385" t="e">
            <v>#N/A</v>
          </cell>
          <cell r="R385" t="e">
            <v>#N/A</v>
          </cell>
          <cell r="S385" t="e">
            <v>#N/A</v>
          </cell>
          <cell r="T385" t="e">
            <v>#N/A</v>
          </cell>
          <cell r="U385" t="e">
            <v>#DIV/0!</v>
          </cell>
        </row>
        <row r="386">
          <cell r="A386">
            <v>42807</v>
          </cell>
          <cell r="B386" t="e">
            <v>#N/A</v>
          </cell>
          <cell r="C386">
            <v>17075.746999999999</v>
          </cell>
          <cell r="D386" t="e">
            <v>#N/A</v>
          </cell>
          <cell r="E386" t="e">
            <v>#N/A</v>
          </cell>
          <cell r="F386" t="e">
            <v>#N/A</v>
          </cell>
          <cell r="H386" t="e">
            <v>#N/A</v>
          </cell>
          <cell r="I386" t="e">
            <v>#N/A</v>
          </cell>
          <cell r="K386" t="e">
            <v>#N/A</v>
          </cell>
          <cell r="L386" t="e">
            <v>#N/A</v>
          </cell>
          <cell r="M386">
            <v>17075.746999999999</v>
          </cell>
          <cell r="N386" t="e">
            <v>#N/A</v>
          </cell>
          <cell r="O386" t="e">
            <v>#N/A</v>
          </cell>
          <cell r="P386" t="e">
            <v>#N/A</v>
          </cell>
          <cell r="R386" t="e">
            <v>#N/A</v>
          </cell>
          <cell r="S386" t="e">
            <v>#N/A</v>
          </cell>
          <cell r="T386" t="e">
            <v>#N/A</v>
          </cell>
          <cell r="U386" t="e">
            <v>#DIV/0!</v>
          </cell>
        </row>
        <row r="387">
          <cell r="A387">
            <v>42808</v>
          </cell>
          <cell r="B387" t="e">
            <v>#N/A</v>
          </cell>
          <cell r="C387">
            <v>17075.746999999999</v>
          </cell>
          <cell r="D387" t="e">
            <v>#N/A</v>
          </cell>
          <cell r="E387" t="e">
            <v>#N/A</v>
          </cell>
          <cell r="F387" t="e">
            <v>#N/A</v>
          </cell>
          <cell r="H387" t="e">
            <v>#N/A</v>
          </cell>
          <cell r="I387" t="e">
            <v>#N/A</v>
          </cell>
          <cell r="K387" t="e">
            <v>#N/A</v>
          </cell>
          <cell r="L387" t="e">
            <v>#N/A</v>
          </cell>
          <cell r="M387">
            <v>17075.746999999999</v>
          </cell>
          <cell r="N387" t="e">
            <v>#N/A</v>
          </cell>
          <cell r="O387" t="e">
            <v>#N/A</v>
          </cell>
          <cell r="P387" t="e">
            <v>#N/A</v>
          </cell>
          <cell r="R387" t="e">
            <v>#N/A</v>
          </cell>
          <cell r="S387" t="e">
            <v>#N/A</v>
          </cell>
          <cell r="T387" t="e">
            <v>#N/A</v>
          </cell>
          <cell r="U387" t="e">
            <v>#DIV/0!</v>
          </cell>
        </row>
        <row r="388">
          <cell r="A388">
            <v>42809</v>
          </cell>
          <cell r="B388" t="e">
            <v>#N/A</v>
          </cell>
          <cell r="C388">
            <v>17075.746999999999</v>
          </cell>
          <cell r="D388" t="e">
            <v>#N/A</v>
          </cell>
          <cell r="E388" t="e">
            <v>#N/A</v>
          </cell>
          <cell r="F388" t="e">
            <v>#N/A</v>
          </cell>
          <cell r="H388" t="e">
            <v>#N/A</v>
          </cell>
          <cell r="I388" t="e">
            <v>#N/A</v>
          </cell>
          <cell r="K388" t="e">
            <v>#N/A</v>
          </cell>
          <cell r="L388" t="e">
            <v>#N/A</v>
          </cell>
          <cell r="M388">
            <v>17075.746999999999</v>
          </cell>
          <cell r="N388" t="e">
            <v>#N/A</v>
          </cell>
          <cell r="O388" t="e">
            <v>#N/A</v>
          </cell>
          <cell r="P388" t="e">
            <v>#N/A</v>
          </cell>
          <cell r="R388" t="e">
            <v>#N/A</v>
          </cell>
          <cell r="S388" t="e">
            <v>#N/A</v>
          </cell>
          <cell r="T388" t="e">
            <v>#N/A</v>
          </cell>
          <cell r="U388" t="e">
            <v>#DIV/0!</v>
          </cell>
        </row>
        <row r="389">
          <cell r="A389">
            <v>42810</v>
          </cell>
          <cell r="B389" t="e">
            <v>#N/A</v>
          </cell>
          <cell r="C389">
            <v>17075.746999999999</v>
          </cell>
          <cell r="D389" t="e">
            <v>#N/A</v>
          </cell>
          <cell r="E389" t="e">
            <v>#N/A</v>
          </cell>
          <cell r="F389" t="e">
            <v>#N/A</v>
          </cell>
          <cell r="H389" t="e">
            <v>#N/A</v>
          </cell>
          <cell r="I389" t="e">
            <v>#N/A</v>
          </cell>
          <cell r="K389" t="e">
            <v>#N/A</v>
          </cell>
          <cell r="L389" t="e">
            <v>#N/A</v>
          </cell>
          <cell r="M389">
            <v>17075.746999999999</v>
          </cell>
          <cell r="N389" t="e">
            <v>#N/A</v>
          </cell>
          <cell r="O389" t="e">
            <v>#N/A</v>
          </cell>
          <cell r="P389" t="e">
            <v>#N/A</v>
          </cell>
          <cell r="R389" t="e">
            <v>#N/A</v>
          </cell>
          <cell r="S389" t="e">
            <v>#N/A</v>
          </cell>
          <cell r="T389" t="e">
            <v>#N/A</v>
          </cell>
          <cell r="U389" t="e">
            <v>#DIV/0!</v>
          </cell>
        </row>
        <row r="390">
          <cell r="A390">
            <v>42811</v>
          </cell>
          <cell r="B390" t="e">
            <v>#N/A</v>
          </cell>
          <cell r="C390">
            <v>17075.746999999999</v>
          </cell>
          <cell r="D390" t="e">
            <v>#N/A</v>
          </cell>
          <cell r="E390" t="e">
            <v>#N/A</v>
          </cell>
          <cell r="F390" t="e">
            <v>#N/A</v>
          </cell>
          <cell r="H390" t="e">
            <v>#N/A</v>
          </cell>
          <cell r="I390" t="e">
            <v>#N/A</v>
          </cell>
          <cell r="K390" t="e">
            <v>#N/A</v>
          </cell>
          <cell r="L390" t="e">
            <v>#N/A</v>
          </cell>
          <cell r="M390">
            <v>17075.746999999999</v>
          </cell>
          <cell r="N390" t="e">
            <v>#N/A</v>
          </cell>
          <cell r="O390" t="e">
            <v>#N/A</v>
          </cell>
          <cell r="P390" t="e">
            <v>#N/A</v>
          </cell>
          <cell r="R390" t="e">
            <v>#N/A</v>
          </cell>
          <cell r="S390" t="e">
            <v>#N/A</v>
          </cell>
          <cell r="T390" t="e">
            <v>#N/A</v>
          </cell>
          <cell r="U390" t="e">
            <v>#DIV/0!</v>
          </cell>
        </row>
        <row r="391">
          <cell r="A391">
            <v>42814</v>
          </cell>
          <cell r="B391" t="e">
            <v>#N/A</v>
          </cell>
          <cell r="C391">
            <v>17075.746999999999</v>
          </cell>
          <cell r="D391" t="e">
            <v>#N/A</v>
          </cell>
          <cell r="E391" t="e">
            <v>#N/A</v>
          </cell>
          <cell r="F391" t="e">
            <v>#N/A</v>
          </cell>
          <cell r="H391" t="e">
            <v>#N/A</v>
          </cell>
          <cell r="I391" t="e">
            <v>#N/A</v>
          </cell>
          <cell r="K391" t="e">
            <v>#N/A</v>
          </cell>
          <cell r="L391" t="e">
            <v>#N/A</v>
          </cell>
          <cell r="M391">
            <v>17075.746999999999</v>
          </cell>
          <cell r="N391" t="e">
            <v>#N/A</v>
          </cell>
          <cell r="O391" t="e">
            <v>#N/A</v>
          </cell>
          <cell r="P391" t="e">
            <v>#N/A</v>
          </cell>
          <cell r="R391" t="e">
            <v>#N/A</v>
          </cell>
          <cell r="S391" t="e">
            <v>#N/A</v>
          </cell>
          <cell r="T391" t="e">
            <v>#N/A</v>
          </cell>
          <cell r="U391" t="e">
            <v>#DIV/0!</v>
          </cell>
        </row>
        <row r="392">
          <cell r="A392">
            <v>42815</v>
          </cell>
          <cell r="B392" t="e">
            <v>#N/A</v>
          </cell>
          <cell r="C392">
            <v>17075.746999999999</v>
          </cell>
          <cell r="D392" t="e">
            <v>#N/A</v>
          </cell>
          <cell r="E392" t="e">
            <v>#N/A</v>
          </cell>
          <cell r="F392" t="e">
            <v>#N/A</v>
          </cell>
          <cell r="H392" t="e">
            <v>#N/A</v>
          </cell>
          <cell r="I392" t="e">
            <v>#N/A</v>
          </cell>
          <cell r="K392" t="e">
            <v>#N/A</v>
          </cell>
          <cell r="L392" t="e">
            <v>#N/A</v>
          </cell>
          <cell r="M392">
            <v>17075.746999999999</v>
          </cell>
          <cell r="N392" t="e">
            <v>#N/A</v>
          </cell>
          <cell r="O392" t="e">
            <v>#N/A</v>
          </cell>
          <cell r="P392" t="e">
            <v>#N/A</v>
          </cell>
          <cell r="R392" t="e">
            <v>#N/A</v>
          </cell>
          <cell r="S392" t="e">
            <v>#N/A</v>
          </cell>
          <cell r="T392" t="e">
            <v>#N/A</v>
          </cell>
          <cell r="U392" t="e">
            <v>#DIV/0!</v>
          </cell>
        </row>
        <row r="393">
          <cell r="A393">
            <v>42816</v>
          </cell>
          <cell r="B393" t="e">
            <v>#N/A</v>
          </cell>
          <cell r="C393">
            <v>17075.746999999999</v>
          </cell>
          <cell r="D393" t="e">
            <v>#N/A</v>
          </cell>
          <cell r="E393" t="e">
            <v>#N/A</v>
          </cell>
          <cell r="F393" t="e">
            <v>#N/A</v>
          </cell>
          <cell r="H393" t="e">
            <v>#N/A</v>
          </cell>
          <cell r="I393" t="e">
            <v>#N/A</v>
          </cell>
          <cell r="K393" t="e">
            <v>#N/A</v>
          </cell>
          <cell r="L393" t="e">
            <v>#N/A</v>
          </cell>
          <cell r="M393">
            <v>17075.746999999999</v>
          </cell>
          <cell r="N393" t="e">
            <v>#N/A</v>
          </cell>
          <cell r="O393" t="e">
            <v>#N/A</v>
          </cell>
          <cell r="P393" t="e">
            <v>#N/A</v>
          </cell>
          <cell r="R393" t="e">
            <v>#N/A</v>
          </cell>
          <cell r="S393" t="e">
            <v>#N/A</v>
          </cell>
          <cell r="T393" t="e">
            <v>#N/A</v>
          </cell>
          <cell r="U393" t="e">
            <v>#DIV/0!</v>
          </cell>
        </row>
        <row r="394">
          <cell r="A394">
            <v>42817</v>
          </cell>
          <cell r="B394" t="e">
            <v>#N/A</v>
          </cell>
          <cell r="C394">
            <v>17075.746999999999</v>
          </cell>
          <cell r="D394" t="e">
            <v>#N/A</v>
          </cell>
          <cell r="E394" t="e">
            <v>#N/A</v>
          </cell>
          <cell r="F394" t="e">
            <v>#N/A</v>
          </cell>
          <cell r="H394" t="e">
            <v>#N/A</v>
          </cell>
          <cell r="I394" t="e">
            <v>#N/A</v>
          </cell>
          <cell r="K394" t="e">
            <v>#N/A</v>
          </cell>
          <cell r="L394" t="e">
            <v>#N/A</v>
          </cell>
          <cell r="M394">
            <v>17075.746999999999</v>
          </cell>
          <cell r="N394" t="e">
            <v>#N/A</v>
          </cell>
          <cell r="O394" t="e">
            <v>#N/A</v>
          </cell>
          <cell r="P394" t="e">
            <v>#N/A</v>
          </cell>
          <cell r="R394" t="e">
            <v>#N/A</v>
          </cell>
          <cell r="S394" t="e">
            <v>#N/A</v>
          </cell>
          <cell r="T394" t="e">
            <v>#N/A</v>
          </cell>
          <cell r="U394" t="e">
            <v>#DIV/0!</v>
          </cell>
        </row>
        <row r="395">
          <cell r="A395">
            <v>42818</v>
          </cell>
          <cell r="B395" t="e">
            <v>#N/A</v>
          </cell>
          <cell r="C395">
            <v>17075.746999999999</v>
          </cell>
          <cell r="D395" t="e">
            <v>#N/A</v>
          </cell>
          <cell r="E395" t="e">
            <v>#N/A</v>
          </cell>
          <cell r="F395" t="e">
            <v>#N/A</v>
          </cell>
          <cell r="H395" t="e">
            <v>#N/A</v>
          </cell>
          <cell r="I395" t="e">
            <v>#N/A</v>
          </cell>
          <cell r="K395" t="e">
            <v>#N/A</v>
          </cell>
          <cell r="L395" t="e">
            <v>#N/A</v>
          </cell>
          <cell r="M395">
            <v>17075.746999999999</v>
          </cell>
          <cell r="N395" t="e">
            <v>#N/A</v>
          </cell>
          <cell r="O395" t="e">
            <v>#N/A</v>
          </cell>
          <cell r="P395" t="e">
            <v>#N/A</v>
          </cell>
          <cell r="R395" t="e">
            <v>#N/A</v>
          </cell>
          <cell r="S395" t="e">
            <v>#N/A</v>
          </cell>
          <cell r="T395" t="e">
            <v>#N/A</v>
          </cell>
          <cell r="U395" t="e">
            <v>#DIV/0!</v>
          </cell>
        </row>
        <row r="396">
          <cell r="A396">
            <v>42821</v>
          </cell>
          <cell r="B396" t="e">
            <v>#N/A</v>
          </cell>
          <cell r="C396">
            <v>17075.746999999999</v>
          </cell>
          <cell r="D396" t="e">
            <v>#N/A</v>
          </cell>
          <cell r="E396" t="e">
            <v>#N/A</v>
          </cell>
          <cell r="F396" t="e">
            <v>#N/A</v>
          </cell>
          <cell r="H396" t="e">
            <v>#N/A</v>
          </cell>
          <cell r="I396" t="e">
            <v>#N/A</v>
          </cell>
          <cell r="K396" t="e">
            <v>#N/A</v>
          </cell>
          <cell r="L396" t="e">
            <v>#N/A</v>
          </cell>
          <cell r="M396">
            <v>17075.746999999999</v>
          </cell>
          <cell r="N396" t="e">
            <v>#N/A</v>
          </cell>
          <cell r="O396" t="e">
            <v>#N/A</v>
          </cell>
          <cell r="P396" t="e">
            <v>#N/A</v>
          </cell>
          <cell r="R396" t="e">
            <v>#N/A</v>
          </cell>
          <cell r="S396" t="e">
            <v>#N/A</v>
          </cell>
          <cell r="T396" t="e">
            <v>#N/A</v>
          </cell>
          <cell r="U396" t="e">
            <v>#DIV/0!</v>
          </cell>
        </row>
        <row r="397">
          <cell r="A397">
            <v>42822</v>
          </cell>
          <cell r="B397" t="e">
            <v>#N/A</v>
          </cell>
          <cell r="C397">
            <v>17075.746999999999</v>
          </cell>
          <cell r="D397" t="e">
            <v>#N/A</v>
          </cell>
          <cell r="E397" t="e">
            <v>#N/A</v>
          </cell>
          <cell r="F397" t="e">
            <v>#N/A</v>
          </cell>
          <cell r="H397" t="e">
            <v>#N/A</v>
          </cell>
          <cell r="I397" t="e">
            <v>#N/A</v>
          </cell>
          <cell r="K397" t="e">
            <v>#N/A</v>
          </cell>
          <cell r="L397" t="e">
            <v>#N/A</v>
          </cell>
          <cell r="M397">
            <v>17075.746999999999</v>
          </cell>
          <cell r="N397" t="e">
            <v>#N/A</v>
          </cell>
          <cell r="O397" t="e">
            <v>#N/A</v>
          </cell>
          <cell r="P397" t="e">
            <v>#N/A</v>
          </cell>
          <cell r="R397" t="e">
            <v>#N/A</v>
          </cell>
          <cell r="S397" t="e">
            <v>#N/A</v>
          </cell>
          <cell r="T397" t="e">
            <v>#N/A</v>
          </cell>
          <cell r="U397" t="e">
            <v>#DIV/0!</v>
          </cell>
        </row>
        <row r="398">
          <cell r="A398">
            <v>42823</v>
          </cell>
          <cell r="B398" t="e">
            <v>#N/A</v>
          </cell>
          <cell r="C398">
            <v>17075.746999999999</v>
          </cell>
          <cell r="D398" t="e">
            <v>#N/A</v>
          </cell>
          <cell r="E398" t="e">
            <v>#N/A</v>
          </cell>
          <cell r="F398" t="e">
            <v>#N/A</v>
          </cell>
          <cell r="H398" t="e">
            <v>#N/A</v>
          </cell>
          <cell r="I398" t="e">
            <v>#N/A</v>
          </cell>
          <cell r="K398" t="e">
            <v>#N/A</v>
          </cell>
          <cell r="L398" t="e">
            <v>#N/A</v>
          </cell>
          <cell r="M398">
            <v>17075.746999999999</v>
          </cell>
          <cell r="N398" t="e">
            <v>#N/A</v>
          </cell>
          <cell r="O398" t="e">
            <v>#N/A</v>
          </cell>
          <cell r="P398" t="e">
            <v>#N/A</v>
          </cell>
          <cell r="R398" t="e">
            <v>#N/A</v>
          </cell>
          <cell r="S398" t="e">
            <v>#N/A</v>
          </cell>
          <cell r="T398" t="e">
            <v>#N/A</v>
          </cell>
          <cell r="U398" t="e">
            <v>#DIV/0!</v>
          </cell>
        </row>
        <row r="399">
          <cell r="A399">
            <v>42824</v>
          </cell>
          <cell r="B399" t="e">
            <v>#N/A</v>
          </cell>
          <cell r="C399">
            <v>17075.746999999999</v>
          </cell>
          <cell r="D399" t="e">
            <v>#N/A</v>
          </cell>
          <cell r="E399" t="e">
            <v>#N/A</v>
          </cell>
          <cell r="F399" t="e">
            <v>#N/A</v>
          </cell>
          <cell r="H399" t="e">
            <v>#N/A</v>
          </cell>
          <cell r="I399" t="e">
            <v>#N/A</v>
          </cell>
          <cell r="K399" t="e">
            <v>#N/A</v>
          </cell>
          <cell r="L399" t="e">
            <v>#N/A</v>
          </cell>
          <cell r="M399">
            <v>17075.746999999999</v>
          </cell>
          <cell r="N399" t="e">
            <v>#N/A</v>
          </cell>
          <cell r="O399" t="e">
            <v>#N/A</v>
          </cell>
          <cell r="P399" t="e">
            <v>#N/A</v>
          </cell>
          <cell r="R399" t="e">
            <v>#N/A</v>
          </cell>
          <cell r="S399" t="e">
            <v>#N/A</v>
          </cell>
          <cell r="T399" t="e">
            <v>#N/A</v>
          </cell>
          <cell r="U399" t="e">
            <v>#DIV/0!</v>
          </cell>
        </row>
        <row r="400">
          <cell r="A400">
            <v>42825</v>
          </cell>
          <cell r="B400" t="e">
            <v>#N/A</v>
          </cell>
          <cell r="C400">
            <v>17075.746999999999</v>
          </cell>
          <cell r="D400" t="e">
            <v>#N/A</v>
          </cell>
          <cell r="E400" t="e">
            <v>#N/A</v>
          </cell>
          <cell r="F400" t="e">
            <v>#N/A</v>
          </cell>
          <cell r="H400" t="e">
            <v>#N/A</v>
          </cell>
          <cell r="I400" t="e">
            <v>#N/A</v>
          </cell>
          <cell r="K400" t="e">
            <v>#N/A</v>
          </cell>
          <cell r="L400" t="e">
            <v>#N/A</v>
          </cell>
          <cell r="M400">
            <v>17075.746999999999</v>
          </cell>
          <cell r="N400" t="e">
            <v>#N/A</v>
          </cell>
          <cell r="O400" t="e">
            <v>#N/A</v>
          </cell>
          <cell r="P400" t="e">
            <v>#N/A</v>
          </cell>
          <cell r="R400" t="e">
            <v>#N/A</v>
          </cell>
          <cell r="S400" t="e">
            <v>#N/A</v>
          </cell>
          <cell r="T400" t="e">
            <v>#N/A</v>
          </cell>
          <cell r="U400" t="e">
            <v>#DIV/0!</v>
          </cell>
        </row>
        <row r="401">
          <cell r="A401">
            <v>42828</v>
          </cell>
          <cell r="B401" t="e">
            <v>#N/A</v>
          </cell>
          <cell r="C401">
            <v>17075.746999999999</v>
          </cell>
          <cell r="D401" t="e">
            <v>#N/A</v>
          </cell>
          <cell r="E401" t="e">
            <v>#N/A</v>
          </cell>
          <cell r="F401" t="e">
            <v>#N/A</v>
          </cell>
          <cell r="H401" t="e">
            <v>#N/A</v>
          </cell>
          <cell r="I401" t="e">
            <v>#N/A</v>
          </cell>
          <cell r="K401" t="e">
            <v>#N/A</v>
          </cell>
          <cell r="L401" t="e">
            <v>#N/A</v>
          </cell>
          <cell r="M401">
            <v>17075.746999999999</v>
          </cell>
          <cell r="N401" t="e">
            <v>#N/A</v>
          </cell>
          <cell r="O401" t="e">
            <v>#N/A</v>
          </cell>
          <cell r="P401" t="e">
            <v>#N/A</v>
          </cell>
          <cell r="R401" t="e">
            <v>#N/A</v>
          </cell>
          <cell r="S401" t="e">
            <v>#N/A</v>
          </cell>
          <cell r="T401" t="e">
            <v>#N/A</v>
          </cell>
          <cell r="U401" t="e">
            <v>#DIV/0!</v>
          </cell>
        </row>
        <row r="402">
          <cell r="A402">
            <v>42829</v>
          </cell>
          <cell r="B402" t="e">
            <v>#N/A</v>
          </cell>
          <cell r="C402">
            <v>17075.746999999999</v>
          </cell>
          <cell r="D402" t="e">
            <v>#N/A</v>
          </cell>
          <cell r="E402" t="e">
            <v>#N/A</v>
          </cell>
          <cell r="F402" t="e">
            <v>#N/A</v>
          </cell>
          <cell r="H402" t="e">
            <v>#N/A</v>
          </cell>
          <cell r="I402" t="e">
            <v>#N/A</v>
          </cell>
          <cell r="K402" t="e">
            <v>#N/A</v>
          </cell>
          <cell r="L402" t="e">
            <v>#N/A</v>
          </cell>
          <cell r="M402">
            <v>17075.746999999999</v>
          </cell>
          <cell r="N402" t="e">
            <v>#N/A</v>
          </cell>
          <cell r="O402" t="e">
            <v>#N/A</v>
          </cell>
          <cell r="P402" t="e">
            <v>#N/A</v>
          </cell>
          <cell r="R402" t="e">
            <v>#N/A</v>
          </cell>
          <cell r="S402" t="e">
            <v>#N/A</v>
          </cell>
          <cell r="T402" t="e">
            <v>#N/A</v>
          </cell>
          <cell r="U402" t="e">
            <v>#DIV/0!</v>
          </cell>
        </row>
        <row r="403">
          <cell r="A403">
            <v>42830</v>
          </cell>
          <cell r="B403" t="e">
            <v>#N/A</v>
          </cell>
          <cell r="C403">
            <v>17075.746999999999</v>
          </cell>
          <cell r="D403" t="e">
            <v>#N/A</v>
          </cell>
          <cell r="E403" t="e">
            <v>#N/A</v>
          </cell>
          <cell r="F403" t="e">
            <v>#N/A</v>
          </cell>
          <cell r="H403" t="e">
            <v>#N/A</v>
          </cell>
          <cell r="I403" t="e">
            <v>#N/A</v>
          </cell>
          <cell r="K403" t="e">
            <v>#N/A</v>
          </cell>
          <cell r="L403" t="e">
            <v>#N/A</v>
          </cell>
          <cell r="M403">
            <v>17075.746999999999</v>
          </cell>
          <cell r="N403" t="e">
            <v>#N/A</v>
          </cell>
          <cell r="O403" t="e">
            <v>#N/A</v>
          </cell>
          <cell r="P403" t="e">
            <v>#N/A</v>
          </cell>
          <cell r="R403" t="e">
            <v>#N/A</v>
          </cell>
          <cell r="S403" t="e">
            <v>#N/A</v>
          </cell>
          <cell r="T403" t="e">
            <v>#N/A</v>
          </cell>
          <cell r="U403" t="e">
            <v>#DIV/0!</v>
          </cell>
        </row>
        <row r="404">
          <cell r="A404">
            <v>42831</v>
          </cell>
          <cell r="B404" t="e">
            <v>#N/A</v>
          </cell>
          <cell r="C404">
            <v>17075.746999999999</v>
          </cell>
          <cell r="D404" t="e">
            <v>#N/A</v>
          </cell>
          <cell r="E404" t="e">
            <v>#N/A</v>
          </cell>
          <cell r="F404" t="e">
            <v>#N/A</v>
          </cell>
          <cell r="H404" t="e">
            <v>#N/A</v>
          </cell>
          <cell r="I404" t="e">
            <v>#N/A</v>
          </cell>
          <cell r="K404" t="e">
            <v>#N/A</v>
          </cell>
          <cell r="L404" t="e">
            <v>#N/A</v>
          </cell>
          <cell r="M404">
            <v>17075.746999999999</v>
          </cell>
          <cell r="N404" t="e">
            <v>#N/A</v>
          </cell>
          <cell r="O404" t="e">
            <v>#N/A</v>
          </cell>
          <cell r="P404" t="e">
            <v>#N/A</v>
          </cell>
          <cell r="R404" t="e">
            <v>#N/A</v>
          </cell>
          <cell r="S404" t="e">
            <v>#N/A</v>
          </cell>
          <cell r="T404" t="e">
            <v>#N/A</v>
          </cell>
          <cell r="U404" t="e">
            <v>#DIV/0!</v>
          </cell>
        </row>
        <row r="405">
          <cell r="A405">
            <v>42832</v>
          </cell>
          <cell r="B405" t="e">
            <v>#N/A</v>
          </cell>
          <cell r="C405">
            <v>17075.746999999999</v>
          </cell>
          <cell r="D405" t="e">
            <v>#N/A</v>
          </cell>
          <cell r="E405" t="e">
            <v>#N/A</v>
          </cell>
          <cell r="F405" t="e">
            <v>#N/A</v>
          </cell>
          <cell r="H405" t="e">
            <v>#N/A</v>
          </cell>
          <cell r="I405" t="e">
            <v>#N/A</v>
          </cell>
          <cell r="K405" t="e">
            <v>#N/A</v>
          </cell>
          <cell r="L405" t="e">
            <v>#N/A</v>
          </cell>
          <cell r="M405">
            <v>17075.746999999999</v>
          </cell>
          <cell r="N405" t="e">
            <v>#N/A</v>
          </cell>
          <cell r="O405" t="e">
            <v>#N/A</v>
          </cell>
          <cell r="P405" t="e">
            <v>#N/A</v>
          </cell>
          <cell r="R405" t="e">
            <v>#N/A</v>
          </cell>
          <cell r="S405" t="e">
            <v>#N/A</v>
          </cell>
          <cell r="T405" t="e">
            <v>#N/A</v>
          </cell>
          <cell r="U405" t="e">
            <v>#DIV/0!</v>
          </cell>
        </row>
        <row r="406">
          <cell r="A406">
            <v>42835</v>
          </cell>
          <cell r="B406" t="e">
            <v>#N/A</v>
          </cell>
          <cell r="C406">
            <v>17075.746999999999</v>
          </cell>
          <cell r="D406" t="e">
            <v>#N/A</v>
          </cell>
          <cell r="E406" t="e">
            <v>#N/A</v>
          </cell>
          <cell r="F406" t="e">
            <v>#N/A</v>
          </cell>
          <cell r="H406" t="e">
            <v>#N/A</v>
          </cell>
          <cell r="I406" t="e">
            <v>#N/A</v>
          </cell>
          <cell r="K406" t="e">
            <v>#N/A</v>
          </cell>
          <cell r="L406" t="e">
            <v>#N/A</v>
          </cell>
          <cell r="M406">
            <v>17075.746999999999</v>
          </cell>
          <cell r="N406" t="e">
            <v>#N/A</v>
          </cell>
          <cell r="O406" t="e">
            <v>#N/A</v>
          </cell>
          <cell r="P406" t="e">
            <v>#N/A</v>
          </cell>
          <cell r="R406" t="e">
            <v>#N/A</v>
          </cell>
          <cell r="S406" t="e">
            <v>#N/A</v>
          </cell>
          <cell r="T406" t="e">
            <v>#N/A</v>
          </cell>
          <cell r="U406" t="e">
            <v>#DIV/0!</v>
          </cell>
        </row>
        <row r="407">
          <cell r="A407">
            <v>42836</v>
          </cell>
          <cell r="B407" t="e">
            <v>#N/A</v>
          </cell>
          <cell r="C407">
            <v>17075.746999999999</v>
          </cell>
          <cell r="D407" t="e">
            <v>#N/A</v>
          </cell>
          <cell r="E407" t="e">
            <v>#N/A</v>
          </cell>
          <cell r="F407" t="e">
            <v>#N/A</v>
          </cell>
          <cell r="H407" t="e">
            <v>#N/A</v>
          </cell>
          <cell r="I407" t="e">
            <v>#N/A</v>
          </cell>
          <cell r="K407" t="e">
            <v>#N/A</v>
          </cell>
          <cell r="L407" t="e">
            <v>#N/A</v>
          </cell>
          <cell r="M407">
            <v>17075.746999999999</v>
          </cell>
          <cell r="N407" t="e">
            <v>#N/A</v>
          </cell>
          <cell r="O407" t="e">
            <v>#N/A</v>
          </cell>
          <cell r="P407" t="e">
            <v>#N/A</v>
          </cell>
          <cell r="R407" t="e">
            <v>#N/A</v>
          </cell>
          <cell r="S407" t="e">
            <v>#N/A</v>
          </cell>
          <cell r="T407" t="e">
            <v>#N/A</v>
          </cell>
          <cell r="U407" t="e">
            <v>#DIV/0!</v>
          </cell>
        </row>
        <row r="408">
          <cell r="A408">
            <v>42837</v>
          </cell>
          <cell r="B408" t="e">
            <v>#N/A</v>
          </cell>
          <cell r="C408">
            <v>17075.746999999999</v>
          </cell>
          <cell r="D408" t="e">
            <v>#N/A</v>
          </cell>
          <cell r="E408" t="e">
            <v>#N/A</v>
          </cell>
          <cell r="F408" t="e">
            <v>#N/A</v>
          </cell>
          <cell r="H408" t="e">
            <v>#N/A</v>
          </cell>
          <cell r="I408" t="e">
            <v>#N/A</v>
          </cell>
          <cell r="K408" t="e">
            <v>#N/A</v>
          </cell>
          <cell r="L408" t="e">
            <v>#N/A</v>
          </cell>
          <cell r="M408">
            <v>17075.746999999999</v>
          </cell>
          <cell r="N408" t="e">
            <v>#N/A</v>
          </cell>
          <cell r="O408" t="e">
            <v>#N/A</v>
          </cell>
          <cell r="P408" t="e">
            <v>#N/A</v>
          </cell>
          <cell r="R408" t="e">
            <v>#N/A</v>
          </cell>
          <cell r="S408" t="e">
            <v>#N/A</v>
          </cell>
          <cell r="T408" t="e">
            <v>#N/A</v>
          </cell>
          <cell r="U408" t="e">
            <v>#DIV/0!</v>
          </cell>
        </row>
        <row r="409">
          <cell r="A409">
            <v>42838</v>
          </cell>
          <cell r="B409" t="e">
            <v>#N/A</v>
          </cell>
          <cell r="C409">
            <v>17075.746999999999</v>
          </cell>
          <cell r="D409" t="e">
            <v>#N/A</v>
          </cell>
          <cell r="E409" t="e">
            <v>#N/A</v>
          </cell>
          <cell r="F409" t="e">
            <v>#N/A</v>
          </cell>
          <cell r="H409" t="e">
            <v>#N/A</v>
          </cell>
          <cell r="I409" t="e">
            <v>#N/A</v>
          </cell>
          <cell r="K409" t="e">
            <v>#N/A</v>
          </cell>
          <cell r="L409" t="e">
            <v>#N/A</v>
          </cell>
          <cell r="M409">
            <v>17075.746999999999</v>
          </cell>
          <cell r="N409" t="e">
            <v>#N/A</v>
          </cell>
          <cell r="O409" t="e">
            <v>#N/A</v>
          </cell>
          <cell r="P409" t="e">
            <v>#N/A</v>
          </cell>
          <cell r="R409" t="e">
            <v>#N/A</v>
          </cell>
          <cell r="S409" t="e">
            <v>#N/A</v>
          </cell>
          <cell r="T409" t="e">
            <v>#N/A</v>
          </cell>
          <cell r="U409" t="e">
            <v>#DIV/0!</v>
          </cell>
        </row>
        <row r="410">
          <cell r="A410">
            <v>42839</v>
          </cell>
          <cell r="B410" t="e">
            <v>#N/A</v>
          </cell>
          <cell r="C410">
            <v>17075.746999999999</v>
          </cell>
          <cell r="D410" t="e">
            <v>#N/A</v>
          </cell>
          <cell r="E410" t="e">
            <v>#N/A</v>
          </cell>
          <cell r="F410" t="e">
            <v>#N/A</v>
          </cell>
          <cell r="H410" t="e">
            <v>#N/A</v>
          </cell>
          <cell r="I410" t="e">
            <v>#N/A</v>
          </cell>
          <cell r="K410" t="e">
            <v>#N/A</v>
          </cell>
          <cell r="L410" t="e">
            <v>#N/A</v>
          </cell>
          <cell r="M410">
            <v>17075.746999999999</v>
          </cell>
          <cell r="N410" t="e">
            <v>#N/A</v>
          </cell>
          <cell r="O410" t="e">
            <v>#N/A</v>
          </cell>
          <cell r="P410" t="e">
            <v>#N/A</v>
          </cell>
          <cell r="R410" t="e">
            <v>#N/A</v>
          </cell>
          <cell r="S410" t="e">
            <v>#N/A</v>
          </cell>
          <cell r="T410" t="e">
            <v>#N/A</v>
          </cell>
          <cell r="U410" t="e">
            <v>#DIV/0!</v>
          </cell>
        </row>
        <row r="411">
          <cell r="A411">
            <v>42842</v>
          </cell>
          <cell r="B411" t="e">
            <v>#N/A</v>
          </cell>
          <cell r="C411">
            <v>17075.746999999999</v>
          </cell>
          <cell r="D411" t="e">
            <v>#N/A</v>
          </cell>
          <cell r="E411" t="e">
            <v>#N/A</v>
          </cell>
          <cell r="F411" t="e">
            <v>#N/A</v>
          </cell>
          <cell r="H411" t="e">
            <v>#N/A</v>
          </cell>
          <cell r="I411" t="e">
            <v>#N/A</v>
          </cell>
          <cell r="K411" t="e">
            <v>#N/A</v>
          </cell>
          <cell r="L411" t="e">
            <v>#N/A</v>
          </cell>
          <cell r="M411">
            <v>17075.746999999999</v>
          </cell>
          <cell r="N411" t="e">
            <v>#N/A</v>
          </cell>
          <cell r="O411" t="e">
            <v>#N/A</v>
          </cell>
          <cell r="P411" t="e">
            <v>#N/A</v>
          </cell>
          <cell r="R411" t="e">
            <v>#N/A</v>
          </cell>
          <cell r="S411" t="e">
            <v>#N/A</v>
          </cell>
          <cell r="T411" t="e">
            <v>#N/A</v>
          </cell>
          <cell r="U411" t="e">
            <v>#DIV/0!</v>
          </cell>
        </row>
        <row r="412">
          <cell r="A412">
            <v>42843</v>
          </cell>
          <cell r="B412" t="e">
            <v>#N/A</v>
          </cell>
          <cell r="C412">
            <v>17075.746999999999</v>
          </cell>
          <cell r="D412" t="e">
            <v>#N/A</v>
          </cell>
          <cell r="E412" t="e">
            <v>#N/A</v>
          </cell>
          <cell r="F412" t="e">
            <v>#N/A</v>
          </cell>
          <cell r="H412" t="e">
            <v>#N/A</v>
          </cell>
          <cell r="I412" t="e">
            <v>#N/A</v>
          </cell>
          <cell r="K412" t="e">
            <v>#N/A</v>
          </cell>
          <cell r="L412" t="e">
            <v>#N/A</v>
          </cell>
          <cell r="M412">
            <v>17075.746999999999</v>
          </cell>
          <cell r="N412" t="e">
            <v>#N/A</v>
          </cell>
          <cell r="O412" t="e">
            <v>#N/A</v>
          </cell>
          <cell r="P412" t="e">
            <v>#N/A</v>
          </cell>
          <cell r="R412" t="e">
            <v>#N/A</v>
          </cell>
          <cell r="S412" t="e">
            <v>#N/A</v>
          </cell>
          <cell r="T412" t="e">
            <v>#N/A</v>
          </cell>
          <cell r="U412" t="e">
            <v>#DIV/0!</v>
          </cell>
        </row>
        <row r="413">
          <cell r="A413">
            <v>42844</v>
          </cell>
          <cell r="B413" t="e">
            <v>#N/A</v>
          </cell>
          <cell r="C413">
            <v>17075.746999999999</v>
          </cell>
          <cell r="D413" t="e">
            <v>#N/A</v>
          </cell>
          <cell r="E413" t="e">
            <v>#N/A</v>
          </cell>
          <cell r="F413" t="e">
            <v>#N/A</v>
          </cell>
          <cell r="H413" t="e">
            <v>#N/A</v>
          </cell>
          <cell r="I413" t="e">
            <v>#N/A</v>
          </cell>
          <cell r="K413" t="e">
            <v>#N/A</v>
          </cell>
          <cell r="L413" t="e">
            <v>#N/A</v>
          </cell>
          <cell r="M413">
            <v>17075.746999999999</v>
          </cell>
          <cell r="N413" t="e">
            <v>#N/A</v>
          </cell>
          <cell r="O413" t="e">
            <v>#N/A</v>
          </cell>
          <cell r="P413" t="e">
            <v>#N/A</v>
          </cell>
          <cell r="R413" t="e">
            <v>#N/A</v>
          </cell>
          <cell r="S413" t="e">
            <v>#N/A</v>
          </cell>
          <cell r="T413" t="e">
            <v>#N/A</v>
          </cell>
          <cell r="U413" t="e">
            <v>#DIV/0!</v>
          </cell>
        </row>
        <row r="414">
          <cell r="A414">
            <v>42845</v>
          </cell>
          <cell r="B414" t="e">
            <v>#N/A</v>
          </cell>
          <cell r="C414">
            <v>17075.746999999999</v>
          </cell>
          <cell r="D414" t="e">
            <v>#N/A</v>
          </cell>
          <cell r="E414" t="e">
            <v>#N/A</v>
          </cell>
          <cell r="F414" t="e">
            <v>#N/A</v>
          </cell>
          <cell r="H414" t="e">
            <v>#N/A</v>
          </cell>
          <cell r="I414" t="e">
            <v>#N/A</v>
          </cell>
          <cell r="K414" t="e">
            <v>#N/A</v>
          </cell>
          <cell r="L414" t="e">
            <v>#N/A</v>
          </cell>
          <cell r="M414">
            <v>17075.746999999999</v>
          </cell>
          <cell r="N414" t="e">
            <v>#N/A</v>
          </cell>
          <cell r="O414" t="e">
            <v>#N/A</v>
          </cell>
          <cell r="P414" t="e">
            <v>#N/A</v>
          </cell>
          <cell r="R414" t="e">
            <v>#N/A</v>
          </cell>
          <cell r="S414" t="e">
            <v>#N/A</v>
          </cell>
          <cell r="T414" t="e">
            <v>#N/A</v>
          </cell>
          <cell r="U414" t="e">
            <v>#DIV/0!</v>
          </cell>
        </row>
        <row r="415">
          <cell r="A415">
            <v>42846</v>
          </cell>
          <cell r="B415" t="e">
            <v>#N/A</v>
          </cell>
          <cell r="C415">
            <v>17075.746999999999</v>
          </cell>
          <cell r="D415" t="e">
            <v>#N/A</v>
          </cell>
          <cell r="E415" t="e">
            <v>#N/A</v>
          </cell>
          <cell r="F415" t="e">
            <v>#N/A</v>
          </cell>
          <cell r="H415" t="e">
            <v>#N/A</v>
          </cell>
          <cell r="I415" t="e">
            <v>#N/A</v>
          </cell>
          <cell r="K415" t="e">
            <v>#N/A</v>
          </cell>
          <cell r="L415" t="e">
            <v>#N/A</v>
          </cell>
          <cell r="M415">
            <v>17075.746999999999</v>
          </cell>
          <cell r="N415" t="e">
            <v>#N/A</v>
          </cell>
          <cell r="O415" t="e">
            <v>#N/A</v>
          </cell>
          <cell r="P415" t="e">
            <v>#N/A</v>
          </cell>
          <cell r="R415" t="e">
            <v>#N/A</v>
          </cell>
          <cell r="S415" t="e">
            <v>#N/A</v>
          </cell>
          <cell r="T415" t="e">
            <v>#N/A</v>
          </cell>
          <cell r="U415" t="e">
            <v>#DIV/0!</v>
          </cell>
        </row>
        <row r="416">
          <cell r="A416">
            <v>42849</v>
          </cell>
          <cell r="B416" t="e">
            <v>#N/A</v>
          </cell>
          <cell r="C416">
            <v>17075.746999999999</v>
          </cell>
          <cell r="D416" t="e">
            <v>#N/A</v>
          </cell>
          <cell r="E416" t="e">
            <v>#N/A</v>
          </cell>
          <cell r="F416" t="e">
            <v>#N/A</v>
          </cell>
          <cell r="H416" t="e">
            <v>#N/A</v>
          </cell>
          <cell r="I416" t="e">
            <v>#N/A</v>
          </cell>
          <cell r="K416" t="e">
            <v>#N/A</v>
          </cell>
          <cell r="L416" t="e">
            <v>#N/A</v>
          </cell>
          <cell r="M416">
            <v>17075.746999999999</v>
          </cell>
          <cell r="N416" t="e">
            <v>#N/A</v>
          </cell>
          <cell r="O416" t="e">
            <v>#N/A</v>
          </cell>
          <cell r="P416" t="e">
            <v>#N/A</v>
          </cell>
          <cell r="R416" t="e">
            <v>#N/A</v>
          </cell>
          <cell r="S416" t="e">
            <v>#N/A</v>
          </cell>
          <cell r="T416" t="e">
            <v>#N/A</v>
          </cell>
          <cell r="U416" t="e">
            <v>#DIV/0!</v>
          </cell>
        </row>
        <row r="417">
          <cell r="A417">
            <v>42850</v>
          </cell>
          <cell r="B417" t="e">
            <v>#N/A</v>
          </cell>
          <cell r="C417">
            <v>17075.746999999999</v>
          </cell>
          <cell r="D417" t="e">
            <v>#N/A</v>
          </cell>
          <cell r="E417" t="e">
            <v>#N/A</v>
          </cell>
          <cell r="F417" t="e">
            <v>#N/A</v>
          </cell>
          <cell r="H417" t="e">
            <v>#N/A</v>
          </cell>
          <cell r="I417" t="e">
            <v>#N/A</v>
          </cell>
          <cell r="K417" t="e">
            <v>#N/A</v>
          </cell>
          <cell r="L417" t="e">
            <v>#N/A</v>
          </cell>
          <cell r="M417">
            <v>17075.746999999999</v>
          </cell>
          <cell r="N417" t="e">
            <v>#N/A</v>
          </cell>
          <cell r="O417" t="e">
            <v>#N/A</v>
          </cell>
          <cell r="P417" t="e">
            <v>#N/A</v>
          </cell>
          <cell r="R417" t="e">
            <v>#N/A</v>
          </cell>
          <cell r="S417" t="e">
            <v>#N/A</v>
          </cell>
          <cell r="T417" t="e">
            <v>#N/A</v>
          </cell>
          <cell r="U417" t="e">
            <v>#DIV/0!</v>
          </cell>
        </row>
        <row r="418">
          <cell r="A418">
            <v>42851</v>
          </cell>
          <cell r="B418" t="e">
            <v>#N/A</v>
          </cell>
          <cell r="C418">
            <v>17075.746999999999</v>
          </cell>
          <cell r="D418" t="e">
            <v>#N/A</v>
          </cell>
          <cell r="E418" t="e">
            <v>#N/A</v>
          </cell>
          <cell r="F418" t="e">
            <v>#N/A</v>
          </cell>
          <cell r="H418" t="e">
            <v>#N/A</v>
          </cell>
          <cell r="I418" t="e">
            <v>#N/A</v>
          </cell>
          <cell r="K418" t="e">
            <v>#N/A</v>
          </cell>
          <cell r="L418" t="e">
            <v>#N/A</v>
          </cell>
          <cell r="M418">
            <v>17075.746999999999</v>
          </cell>
          <cell r="N418" t="e">
            <v>#N/A</v>
          </cell>
          <cell r="O418" t="e">
            <v>#N/A</v>
          </cell>
          <cell r="P418" t="e">
            <v>#N/A</v>
          </cell>
          <cell r="R418" t="e">
            <v>#N/A</v>
          </cell>
          <cell r="S418" t="e">
            <v>#N/A</v>
          </cell>
          <cell r="T418" t="e">
            <v>#N/A</v>
          </cell>
          <cell r="U418" t="e">
            <v>#DIV/0!</v>
          </cell>
        </row>
        <row r="419">
          <cell r="A419">
            <v>42852</v>
          </cell>
          <cell r="B419" t="e">
            <v>#N/A</v>
          </cell>
          <cell r="C419">
            <v>17075.746999999999</v>
          </cell>
          <cell r="D419" t="e">
            <v>#N/A</v>
          </cell>
          <cell r="E419" t="e">
            <v>#N/A</v>
          </cell>
          <cell r="F419" t="e">
            <v>#N/A</v>
          </cell>
          <cell r="H419" t="e">
            <v>#N/A</v>
          </cell>
          <cell r="I419" t="e">
            <v>#N/A</v>
          </cell>
          <cell r="K419" t="e">
            <v>#N/A</v>
          </cell>
          <cell r="L419" t="e">
            <v>#N/A</v>
          </cell>
          <cell r="M419">
            <v>17075.746999999999</v>
          </cell>
          <cell r="N419" t="e">
            <v>#N/A</v>
          </cell>
          <cell r="O419" t="e">
            <v>#N/A</v>
          </cell>
          <cell r="P419" t="e">
            <v>#N/A</v>
          </cell>
          <cell r="R419" t="e">
            <v>#N/A</v>
          </cell>
          <cell r="S419" t="e">
            <v>#N/A</v>
          </cell>
          <cell r="T419" t="e">
            <v>#N/A</v>
          </cell>
          <cell r="U419" t="e">
            <v>#DIV/0!</v>
          </cell>
        </row>
        <row r="420">
          <cell r="A420">
            <v>42853</v>
          </cell>
          <cell r="B420" t="e">
            <v>#N/A</v>
          </cell>
          <cell r="C420">
            <v>17075.746999999999</v>
          </cell>
          <cell r="D420" t="e">
            <v>#N/A</v>
          </cell>
          <cell r="E420" t="e">
            <v>#N/A</v>
          </cell>
          <cell r="F420" t="e">
            <v>#N/A</v>
          </cell>
          <cell r="H420" t="e">
            <v>#N/A</v>
          </cell>
          <cell r="I420" t="e">
            <v>#N/A</v>
          </cell>
          <cell r="K420" t="e">
            <v>#N/A</v>
          </cell>
          <cell r="L420" t="e">
            <v>#N/A</v>
          </cell>
          <cell r="M420">
            <v>17075.746999999999</v>
          </cell>
          <cell r="N420" t="e">
            <v>#N/A</v>
          </cell>
          <cell r="O420" t="e">
            <v>#N/A</v>
          </cell>
          <cell r="P420" t="e">
            <v>#N/A</v>
          </cell>
          <cell r="R420" t="e">
            <v>#N/A</v>
          </cell>
          <cell r="S420" t="e">
            <v>#N/A</v>
          </cell>
          <cell r="T420" t="e">
            <v>#N/A</v>
          </cell>
          <cell r="U420" t="e">
            <v>#DIV/0!</v>
          </cell>
        </row>
        <row r="421">
          <cell r="A421">
            <v>42856</v>
          </cell>
          <cell r="B421" t="e">
            <v>#N/A</v>
          </cell>
          <cell r="C421">
            <v>17075.746999999999</v>
          </cell>
          <cell r="D421" t="e">
            <v>#N/A</v>
          </cell>
          <cell r="E421" t="e">
            <v>#N/A</v>
          </cell>
          <cell r="F421" t="e">
            <v>#N/A</v>
          </cell>
          <cell r="H421" t="e">
            <v>#N/A</v>
          </cell>
          <cell r="I421" t="e">
            <v>#N/A</v>
          </cell>
          <cell r="K421" t="e">
            <v>#N/A</v>
          </cell>
          <cell r="L421" t="e">
            <v>#N/A</v>
          </cell>
          <cell r="M421">
            <v>17075.746999999999</v>
          </cell>
          <cell r="N421" t="e">
            <v>#N/A</v>
          </cell>
          <cell r="O421" t="e">
            <v>#N/A</v>
          </cell>
          <cell r="P421" t="e">
            <v>#N/A</v>
          </cell>
          <cell r="R421" t="e">
            <v>#N/A</v>
          </cell>
          <cell r="S421" t="e">
            <v>#N/A</v>
          </cell>
          <cell r="T421" t="e">
            <v>#N/A</v>
          </cell>
          <cell r="U421" t="e">
            <v>#DIV/0!</v>
          </cell>
        </row>
        <row r="422">
          <cell r="A422">
            <v>42857</v>
          </cell>
          <cell r="B422" t="e">
            <v>#N/A</v>
          </cell>
          <cell r="C422">
            <v>17075.746999999999</v>
          </cell>
          <cell r="D422" t="e">
            <v>#N/A</v>
          </cell>
          <cell r="E422" t="e">
            <v>#N/A</v>
          </cell>
          <cell r="F422" t="e">
            <v>#N/A</v>
          </cell>
          <cell r="H422" t="e">
            <v>#N/A</v>
          </cell>
          <cell r="I422" t="e">
            <v>#N/A</v>
          </cell>
          <cell r="K422" t="e">
            <v>#N/A</v>
          </cell>
          <cell r="L422" t="e">
            <v>#N/A</v>
          </cell>
          <cell r="M422">
            <v>17075.746999999999</v>
          </cell>
          <cell r="N422" t="e">
            <v>#N/A</v>
          </cell>
          <cell r="O422" t="e">
            <v>#N/A</v>
          </cell>
          <cell r="P422" t="e">
            <v>#N/A</v>
          </cell>
          <cell r="R422" t="e">
            <v>#N/A</v>
          </cell>
          <cell r="S422" t="e">
            <v>#N/A</v>
          </cell>
          <cell r="T422" t="e">
            <v>#N/A</v>
          </cell>
          <cell r="U422" t="e">
            <v>#DIV/0!</v>
          </cell>
        </row>
        <row r="423">
          <cell r="A423">
            <v>42858</v>
          </cell>
          <cell r="B423" t="e">
            <v>#N/A</v>
          </cell>
          <cell r="C423">
            <v>17075.746999999999</v>
          </cell>
          <cell r="D423" t="e">
            <v>#N/A</v>
          </cell>
          <cell r="E423" t="e">
            <v>#N/A</v>
          </cell>
          <cell r="F423" t="e">
            <v>#N/A</v>
          </cell>
          <cell r="H423" t="e">
            <v>#N/A</v>
          </cell>
          <cell r="I423" t="e">
            <v>#N/A</v>
          </cell>
          <cell r="K423" t="e">
            <v>#N/A</v>
          </cell>
          <cell r="L423" t="e">
            <v>#N/A</v>
          </cell>
          <cell r="M423">
            <v>17075.746999999999</v>
          </cell>
          <cell r="N423" t="e">
            <v>#N/A</v>
          </cell>
          <cell r="O423" t="e">
            <v>#N/A</v>
          </cell>
          <cell r="P423" t="e">
            <v>#N/A</v>
          </cell>
          <cell r="R423" t="e">
            <v>#N/A</v>
          </cell>
          <cell r="S423" t="e">
            <v>#N/A</v>
          </cell>
          <cell r="T423" t="e">
            <v>#N/A</v>
          </cell>
          <cell r="U423" t="e">
            <v>#DIV/0!</v>
          </cell>
        </row>
        <row r="424">
          <cell r="A424">
            <v>42859</v>
          </cell>
          <cell r="B424" t="e">
            <v>#N/A</v>
          </cell>
          <cell r="C424">
            <v>17075.746999999999</v>
          </cell>
          <cell r="D424" t="e">
            <v>#N/A</v>
          </cell>
          <cell r="E424" t="e">
            <v>#N/A</v>
          </cell>
          <cell r="F424" t="e">
            <v>#N/A</v>
          </cell>
          <cell r="H424" t="e">
            <v>#N/A</v>
          </cell>
          <cell r="I424" t="e">
            <v>#N/A</v>
          </cell>
          <cell r="K424" t="e">
            <v>#N/A</v>
          </cell>
          <cell r="L424" t="e">
            <v>#N/A</v>
          </cell>
          <cell r="M424">
            <v>17075.746999999999</v>
          </cell>
          <cell r="N424" t="e">
            <v>#N/A</v>
          </cell>
          <cell r="O424" t="e">
            <v>#N/A</v>
          </cell>
          <cell r="P424" t="e">
            <v>#N/A</v>
          </cell>
          <cell r="R424" t="e">
            <v>#N/A</v>
          </cell>
          <cell r="S424" t="e">
            <v>#N/A</v>
          </cell>
          <cell r="T424" t="e">
            <v>#N/A</v>
          </cell>
          <cell r="U424" t="e">
            <v>#DIV/0!</v>
          </cell>
        </row>
        <row r="425">
          <cell r="A425">
            <v>42860</v>
          </cell>
          <cell r="B425" t="e">
            <v>#N/A</v>
          </cell>
          <cell r="C425">
            <v>17075.746999999999</v>
          </cell>
          <cell r="D425" t="e">
            <v>#N/A</v>
          </cell>
          <cell r="E425" t="e">
            <v>#N/A</v>
          </cell>
          <cell r="F425" t="e">
            <v>#N/A</v>
          </cell>
          <cell r="H425" t="e">
            <v>#N/A</v>
          </cell>
          <cell r="I425" t="e">
            <v>#N/A</v>
          </cell>
          <cell r="K425" t="e">
            <v>#N/A</v>
          </cell>
          <cell r="L425" t="e">
            <v>#N/A</v>
          </cell>
          <cell r="M425">
            <v>17075.746999999999</v>
          </cell>
          <cell r="N425" t="e">
            <v>#N/A</v>
          </cell>
          <cell r="O425" t="e">
            <v>#N/A</v>
          </cell>
          <cell r="P425" t="e">
            <v>#N/A</v>
          </cell>
          <cell r="R425" t="e">
            <v>#N/A</v>
          </cell>
          <cell r="S425" t="e">
            <v>#N/A</v>
          </cell>
          <cell r="T425" t="e">
            <v>#N/A</v>
          </cell>
          <cell r="U425" t="e">
            <v>#DIV/0!</v>
          </cell>
        </row>
        <row r="426">
          <cell r="A426">
            <v>42863</v>
          </cell>
          <cell r="B426" t="e">
            <v>#N/A</v>
          </cell>
          <cell r="C426">
            <v>17075.746999999999</v>
          </cell>
          <cell r="D426" t="e">
            <v>#N/A</v>
          </cell>
          <cell r="E426" t="e">
            <v>#N/A</v>
          </cell>
          <cell r="F426" t="e">
            <v>#N/A</v>
          </cell>
          <cell r="H426" t="e">
            <v>#N/A</v>
          </cell>
          <cell r="I426" t="e">
            <v>#N/A</v>
          </cell>
          <cell r="K426" t="e">
            <v>#N/A</v>
          </cell>
          <cell r="L426" t="e">
            <v>#N/A</v>
          </cell>
          <cell r="M426">
            <v>17075.746999999999</v>
          </cell>
          <cell r="N426" t="e">
            <v>#N/A</v>
          </cell>
          <cell r="O426" t="e">
            <v>#N/A</v>
          </cell>
          <cell r="P426" t="e">
            <v>#N/A</v>
          </cell>
          <cell r="R426" t="e">
            <v>#N/A</v>
          </cell>
          <cell r="S426" t="e">
            <v>#N/A</v>
          </cell>
          <cell r="T426" t="e">
            <v>#N/A</v>
          </cell>
          <cell r="U426" t="e">
            <v>#DIV/0!</v>
          </cell>
        </row>
        <row r="427">
          <cell r="A427">
            <v>42864</v>
          </cell>
          <cell r="B427" t="e">
            <v>#N/A</v>
          </cell>
          <cell r="C427">
            <v>17075.746999999999</v>
          </cell>
          <cell r="D427" t="e">
            <v>#N/A</v>
          </cell>
          <cell r="E427" t="e">
            <v>#N/A</v>
          </cell>
          <cell r="F427" t="e">
            <v>#N/A</v>
          </cell>
          <cell r="H427" t="e">
            <v>#N/A</v>
          </cell>
          <cell r="I427" t="e">
            <v>#N/A</v>
          </cell>
          <cell r="K427" t="e">
            <v>#N/A</v>
          </cell>
          <cell r="L427" t="e">
            <v>#N/A</v>
          </cell>
          <cell r="M427">
            <v>17075.746999999999</v>
          </cell>
          <cell r="N427" t="e">
            <v>#N/A</v>
          </cell>
          <cell r="O427" t="e">
            <v>#N/A</v>
          </cell>
          <cell r="P427" t="e">
            <v>#N/A</v>
          </cell>
          <cell r="R427" t="e">
            <v>#N/A</v>
          </cell>
          <cell r="S427" t="e">
            <v>#N/A</v>
          </cell>
          <cell r="T427" t="e">
            <v>#N/A</v>
          </cell>
          <cell r="U427" t="e">
            <v>#DIV/0!</v>
          </cell>
        </row>
        <row r="428">
          <cell r="A428">
            <v>42865</v>
          </cell>
          <cell r="B428" t="e">
            <v>#N/A</v>
          </cell>
          <cell r="C428">
            <v>17075.746999999999</v>
          </cell>
          <cell r="D428" t="e">
            <v>#N/A</v>
          </cell>
          <cell r="E428" t="e">
            <v>#N/A</v>
          </cell>
          <cell r="F428" t="e">
            <v>#N/A</v>
          </cell>
          <cell r="H428" t="e">
            <v>#N/A</v>
          </cell>
          <cell r="I428" t="e">
            <v>#N/A</v>
          </cell>
          <cell r="K428" t="e">
            <v>#N/A</v>
          </cell>
          <cell r="L428" t="e">
            <v>#N/A</v>
          </cell>
          <cell r="M428">
            <v>17075.746999999999</v>
          </cell>
          <cell r="N428" t="e">
            <v>#N/A</v>
          </cell>
          <cell r="O428" t="e">
            <v>#N/A</v>
          </cell>
          <cell r="P428" t="e">
            <v>#N/A</v>
          </cell>
          <cell r="R428" t="e">
            <v>#N/A</v>
          </cell>
          <cell r="S428" t="e">
            <v>#N/A</v>
          </cell>
          <cell r="T428" t="e">
            <v>#N/A</v>
          </cell>
          <cell r="U428" t="e">
            <v>#DIV/0!</v>
          </cell>
        </row>
        <row r="429">
          <cell r="A429">
            <v>42866</v>
          </cell>
          <cell r="B429" t="e">
            <v>#N/A</v>
          </cell>
          <cell r="C429">
            <v>17075.746999999999</v>
          </cell>
          <cell r="D429" t="e">
            <v>#N/A</v>
          </cell>
          <cell r="E429" t="e">
            <v>#N/A</v>
          </cell>
          <cell r="F429" t="e">
            <v>#N/A</v>
          </cell>
          <cell r="H429" t="e">
            <v>#N/A</v>
          </cell>
          <cell r="I429" t="e">
            <v>#N/A</v>
          </cell>
          <cell r="K429" t="e">
            <v>#N/A</v>
          </cell>
          <cell r="L429" t="e">
            <v>#N/A</v>
          </cell>
          <cell r="M429">
            <v>17075.746999999999</v>
          </cell>
          <cell r="N429" t="e">
            <v>#N/A</v>
          </cell>
          <cell r="O429" t="e">
            <v>#N/A</v>
          </cell>
          <cell r="P429" t="e">
            <v>#N/A</v>
          </cell>
          <cell r="R429" t="e">
            <v>#N/A</v>
          </cell>
          <cell r="S429" t="e">
            <v>#N/A</v>
          </cell>
          <cell r="T429" t="e">
            <v>#N/A</v>
          </cell>
          <cell r="U429" t="e">
            <v>#DIV/0!</v>
          </cell>
        </row>
        <row r="430">
          <cell r="A430">
            <v>42867</v>
          </cell>
          <cell r="B430" t="e">
            <v>#N/A</v>
          </cell>
          <cell r="C430">
            <v>17075.746999999999</v>
          </cell>
          <cell r="D430" t="e">
            <v>#N/A</v>
          </cell>
          <cell r="E430" t="e">
            <v>#N/A</v>
          </cell>
          <cell r="F430" t="e">
            <v>#N/A</v>
          </cell>
          <cell r="H430" t="e">
            <v>#N/A</v>
          </cell>
          <cell r="I430" t="e">
            <v>#N/A</v>
          </cell>
          <cell r="K430" t="e">
            <v>#N/A</v>
          </cell>
          <cell r="L430" t="e">
            <v>#N/A</v>
          </cell>
          <cell r="M430">
            <v>17075.746999999999</v>
          </cell>
          <cell r="N430" t="e">
            <v>#N/A</v>
          </cell>
          <cell r="O430" t="e">
            <v>#N/A</v>
          </cell>
          <cell r="P430" t="e">
            <v>#N/A</v>
          </cell>
          <cell r="R430" t="e">
            <v>#N/A</v>
          </cell>
          <cell r="S430" t="e">
            <v>#N/A</v>
          </cell>
          <cell r="T430" t="e">
            <v>#N/A</v>
          </cell>
          <cell r="U430" t="e">
            <v>#DIV/0!</v>
          </cell>
        </row>
        <row r="431">
          <cell r="A431">
            <v>42870</v>
          </cell>
          <cell r="B431" t="e">
            <v>#N/A</v>
          </cell>
          <cell r="C431">
            <v>17075.746999999999</v>
          </cell>
          <cell r="D431" t="e">
            <v>#N/A</v>
          </cell>
          <cell r="E431" t="e">
            <v>#N/A</v>
          </cell>
          <cell r="F431" t="e">
            <v>#N/A</v>
          </cell>
          <cell r="H431" t="e">
            <v>#N/A</v>
          </cell>
          <cell r="I431" t="e">
            <v>#N/A</v>
          </cell>
          <cell r="K431" t="e">
            <v>#N/A</v>
          </cell>
          <cell r="L431" t="e">
            <v>#N/A</v>
          </cell>
          <cell r="M431">
            <v>17075.746999999999</v>
          </cell>
          <cell r="N431" t="e">
            <v>#N/A</v>
          </cell>
          <cell r="O431" t="e">
            <v>#N/A</v>
          </cell>
          <cell r="P431" t="e">
            <v>#N/A</v>
          </cell>
          <cell r="R431" t="e">
            <v>#N/A</v>
          </cell>
          <cell r="S431" t="e">
            <v>#N/A</v>
          </cell>
          <cell r="T431" t="e">
            <v>#N/A</v>
          </cell>
          <cell r="U431" t="e">
            <v>#DIV/0!</v>
          </cell>
        </row>
        <row r="432">
          <cell r="A432">
            <v>42871</v>
          </cell>
          <cell r="B432" t="e">
            <v>#N/A</v>
          </cell>
          <cell r="C432">
            <v>17075.746999999999</v>
          </cell>
          <cell r="D432" t="e">
            <v>#N/A</v>
          </cell>
          <cell r="E432" t="e">
            <v>#N/A</v>
          </cell>
          <cell r="F432" t="e">
            <v>#N/A</v>
          </cell>
          <cell r="H432" t="e">
            <v>#N/A</v>
          </cell>
          <cell r="I432" t="e">
            <v>#N/A</v>
          </cell>
          <cell r="K432" t="e">
            <v>#N/A</v>
          </cell>
          <cell r="L432" t="e">
            <v>#N/A</v>
          </cell>
          <cell r="M432">
            <v>17075.746999999999</v>
          </cell>
          <cell r="N432" t="e">
            <v>#N/A</v>
          </cell>
          <cell r="O432" t="e">
            <v>#N/A</v>
          </cell>
          <cell r="P432" t="e">
            <v>#N/A</v>
          </cell>
          <cell r="R432" t="e">
            <v>#N/A</v>
          </cell>
          <cell r="S432" t="e">
            <v>#N/A</v>
          </cell>
          <cell r="T432" t="e">
            <v>#N/A</v>
          </cell>
          <cell r="U432" t="e">
            <v>#DIV/0!</v>
          </cell>
        </row>
        <row r="433">
          <cell r="A433">
            <v>42872</v>
          </cell>
          <cell r="B433" t="e">
            <v>#N/A</v>
          </cell>
          <cell r="C433">
            <v>17075.746999999999</v>
          </cell>
          <cell r="D433" t="e">
            <v>#N/A</v>
          </cell>
          <cell r="E433" t="e">
            <v>#N/A</v>
          </cell>
          <cell r="F433" t="e">
            <v>#N/A</v>
          </cell>
          <cell r="H433" t="e">
            <v>#N/A</v>
          </cell>
          <cell r="I433" t="e">
            <v>#N/A</v>
          </cell>
          <cell r="K433" t="e">
            <v>#N/A</v>
          </cell>
          <cell r="L433" t="e">
            <v>#N/A</v>
          </cell>
          <cell r="M433">
            <v>17075.746999999999</v>
          </cell>
          <cell r="N433" t="e">
            <v>#N/A</v>
          </cell>
          <cell r="O433" t="e">
            <v>#N/A</v>
          </cell>
          <cell r="P433" t="e">
            <v>#N/A</v>
          </cell>
          <cell r="R433" t="e">
            <v>#N/A</v>
          </cell>
          <cell r="S433" t="e">
            <v>#N/A</v>
          </cell>
          <cell r="T433" t="e">
            <v>#N/A</v>
          </cell>
          <cell r="U433" t="e">
            <v>#DIV/0!</v>
          </cell>
        </row>
        <row r="434">
          <cell r="A434">
            <v>42873</v>
          </cell>
          <cell r="B434" t="e">
            <v>#N/A</v>
          </cell>
          <cell r="C434">
            <v>17075.746999999999</v>
          </cell>
          <cell r="D434" t="e">
            <v>#N/A</v>
          </cell>
          <cell r="E434" t="e">
            <v>#N/A</v>
          </cell>
          <cell r="F434" t="e">
            <v>#N/A</v>
          </cell>
          <cell r="H434" t="e">
            <v>#N/A</v>
          </cell>
          <cell r="I434" t="e">
            <v>#N/A</v>
          </cell>
          <cell r="K434" t="e">
            <v>#N/A</v>
          </cell>
          <cell r="L434" t="e">
            <v>#N/A</v>
          </cell>
          <cell r="M434">
            <v>17075.746999999999</v>
          </cell>
          <cell r="N434" t="e">
            <v>#N/A</v>
          </cell>
          <cell r="O434" t="e">
            <v>#N/A</v>
          </cell>
          <cell r="P434" t="e">
            <v>#N/A</v>
          </cell>
          <cell r="R434" t="e">
            <v>#N/A</v>
          </cell>
          <cell r="S434" t="e">
            <v>#N/A</v>
          </cell>
          <cell r="T434" t="e">
            <v>#N/A</v>
          </cell>
          <cell r="U434" t="e">
            <v>#DIV/0!</v>
          </cell>
        </row>
        <row r="435">
          <cell r="A435">
            <v>42874</v>
          </cell>
          <cell r="B435" t="e">
            <v>#N/A</v>
          </cell>
          <cell r="C435">
            <v>17075.746999999999</v>
          </cell>
          <cell r="D435" t="e">
            <v>#N/A</v>
          </cell>
          <cell r="E435" t="e">
            <v>#N/A</v>
          </cell>
          <cell r="F435" t="e">
            <v>#N/A</v>
          </cell>
          <cell r="H435" t="e">
            <v>#N/A</v>
          </cell>
          <cell r="I435" t="e">
            <v>#N/A</v>
          </cell>
          <cell r="K435" t="e">
            <v>#N/A</v>
          </cell>
          <cell r="L435" t="e">
            <v>#N/A</v>
          </cell>
          <cell r="M435">
            <v>17075.746999999999</v>
          </cell>
          <cell r="N435" t="e">
            <v>#N/A</v>
          </cell>
          <cell r="O435" t="e">
            <v>#N/A</v>
          </cell>
          <cell r="P435" t="e">
            <v>#N/A</v>
          </cell>
          <cell r="R435" t="e">
            <v>#N/A</v>
          </cell>
          <cell r="S435" t="e">
            <v>#N/A</v>
          </cell>
          <cell r="T435" t="e">
            <v>#N/A</v>
          </cell>
          <cell r="U435" t="e">
            <v>#DIV/0!</v>
          </cell>
        </row>
        <row r="436">
          <cell r="A436">
            <v>42877</v>
          </cell>
          <cell r="B436" t="e">
            <v>#N/A</v>
          </cell>
          <cell r="C436">
            <v>17075.746999999999</v>
          </cell>
          <cell r="D436" t="e">
            <v>#N/A</v>
          </cell>
          <cell r="E436" t="e">
            <v>#N/A</v>
          </cell>
          <cell r="F436" t="e">
            <v>#N/A</v>
          </cell>
          <cell r="H436" t="e">
            <v>#N/A</v>
          </cell>
          <cell r="I436" t="e">
            <v>#N/A</v>
          </cell>
          <cell r="K436" t="e">
            <v>#N/A</v>
          </cell>
          <cell r="L436" t="e">
            <v>#N/A</v>
          </cell>
          <cell r="M436">
            <v>17075.746999999999</v>
          </cell>
          <cell r="N436" t="e">
            <v>#N/A</v>
          </cell>
          <cell r="O436" t="e">
            <v>#N/A</v>
          </cell>
          <cell r="P436" t="e">
            <v>#N/A</v>
          </cell>
          <cell r="R436" t="e">
            <v>#N/A</v>
          </cell>
          <cell r="S436" t="e">
            <v>#N/A</v>
          </cell>
          <cell r="T436" t="e">
            <v>#N/A</v>
          </cell>
          <cell r="U436" t="e">
            <v>#DIV/0!</v>
          </cell>
        </row>
        <row r="437">
          <cell r="A437">
            <v>42878</v>
          </cell>
          <cell r="B437" t="e">
            <v>#N/A</v>
          </cell>
          <cell r="C437">
            <v>17075.746999999999</v>
          </cell>
          <cell r="D437" t="e">
            <v>#N/A</v>
          </cell>
          <cell r="E437" t="e">
            <v>#N/A</v>
          </cell>
          <cell r="F437" t="e">
            <v>#N/A</v>
          </cell>
          <cell r="H437" t="e">
            <v>#N/A</v>
          </cell>
          <cell r="I437" t="e">
            <v>#N/A</v>
          </cell>
          <cell r="K437" t="e">
            <v>#N/A</v>
          </cell>
          <cell r="L437" t="e">
            <v>#N/A</v>
          </cell>
          <cell r="M437">
            <v>17075.746999999999</v>
          </cell>
          <cell r="N437" t="e">
            <v>#N/A</v>
          </cell>
          <cell r="O437" t="e">
            <v>#N/A</v>
          </cell>
          <cell r="P437" t="e">
            <v>#N/A</v>
          </cell>
          <cell r="R437" t="e">
            <v>#N/A</v>
          </cell>
          <cell r="S437" t="e">
            <v>#N/A</v>
          </cell>
          <cell r="T437" t="e">
            <v>#N/A</v>
          </cell>
          <cell r="U437" t="e">
            <v>#DIV/0!</v>
          </cell>
        </row>
        <row r="438">
          <cell r="A438">
            <v>42879</v>
          </cell>
          <cell r="B438" t="e">
            <v>#N/A</v>
          </cell>
          <cell r="C438">
            <v>17075.746999999999</v>
          </cell>
          <cell r="D438" t="e">
            <v>#N/A</v>
          </cell>
          <cell r="E438" t="e">
            <v>#N/A</v>
          </cell>
          <cell r="F438" t="e">
            <v>#N/A</v>
          </cell>
          <cell r="H438" t="e">
            <v>#N/A</v>
          </cell>
          <cell r="I438" t="e">
            <v>#N/A</v>
          </cell>
          <cell r="K438" t="e">
            <v>#N/A</v>
          </cell>
          <cell r="L438" t="e">
            <v>#N/A</v>
          </cell>
          <cell r="M438">
            <v>17075.746999999999</v>
          </cell>
          <cell r="N438" t="e">
            <v>#N/A</v>
          </cell>
          <cell r="O438" t="e">
            <v>#N/A</v>
          </cell>
          <cell r="P438" t="e">
            <v>#N/A</v>
          </cell>
          <cell r="R438" t="e">
            <v>#N/A</v>
          </cell>
          <cell r="S438" t="e">
            <v>#N/A</v>
          </cell>
          <cell r="T438" t="e">
            <v>#N/A</v>
          </cell>
          <cell r="U438" t="e">
            <v>#DIV/0!</v>
          </cell>
        </row>
        <row r="439">
          <cell r="A439">
            <v>42880</v>
          </cell>
          <cell r="B439" t="e">
            <v>#N/A</v>
          </cell>
          <cell r="C439">
            <v>17075.746999999999</v>
          </cell>
          <cell r="D439" t="e">
            <v>#N/A</v>
          </cell>
          <cell r="E439" t="e">
            <v>#N/A</v>
          </cell>
          <cell r="F439" t="e">
            <v>#N/A</v>
          </cell>
          <cell r="H439" t="e">
            <v>#N/A</v>
          </cell>
          <cell r="I439" t="e">
            <v>#N/A</v>
          </cell>
          <cell r="K439" t="e">
            <v>#N/A</v>
          </cell>
          <cell r="L439" t="e">
            <v>#N/A</v>
          </cell>
          <cell r="M439">
            <v>17075.746999999999</v>
          </cell>
          <cell r="N439" t="e">
            <v>#N/A</v>
          </cell>
          <cell r="O439" t="e">
            <v>#N/A</v>
          </cell>
          <cell r="P439" t="e">
            <v>#N/A</v>
          </cell>
          <cell r="R439" t="e">
            <v>#N/A</v>
          </cell>
          <cell r="S439" t="e">
            <v>#N/A</v>
          </cell>
          <cell r="T439" t="e">
            <v>#N/A</v>
          </cell>
          <cell r="U439" t="e">
            <v>#DIV/0!</v>
          </cell>
        </row>
        <row r="440">
          <cell r="A440">
            <v>42881</v>
          </cell>
          <cell r="B440" t="e">
            <v>#N/A</v>
          </cell>
          <cell r="C440">
            <v>17075.746999999999</v>
          </cell>
          <cell r="D440" t="e">
            <v>#N/A</v>
          </cell>
          <cell r="E440" t="e">
            <v>#N/A</v>
          </cell>
          <cell r="F440" t="e">
            <v>#N/A</v>
          </cell>
          <cell r="H440" t="e">
            <v>#N/A</v>
          </cell>
          <cell r="I440" t="e">
            <v>#N/A</v>
          </cell>
          <cell r="K440" t="e">
            <v>#N/A</v>
          </cell>
          <cell r="L440" t="e">
            <v>#N/A</v>
          </cell>
          <cell r="M440">
            <v>17075.746999999999</v>
          </cell>
          <cell r="N440" t="e">
            <v>#N/A</v>
          </cell>
          <cell r="O440" t="e">
            <v>#N/A</v>
          </cell>
          <cell r="P440" t="e">
            <v>#N/A</v>
          </cell>
          <cell r="R440" t="e">
            <v>#N/A</v>
          </cell>
          <cell r="S440" t="e">
            <v>#N/A</v>
          </cell>
          <cell r="T440" t="e">
            <v>#N/A</v>
          </cell>
          <cell r="U440" t="e">
            <v>#DIV/0!</v>
          </cell>
        </row>
        <row r="441">
          <cell r="A441">
            <v>42884</v>
          </cell>
          <cell r="B441" t="e">
            <v>#N/A</v>
          </cell>
          <cell r="C441">
            <v>17075.746999999999</v>
          </cell>
          <cell r="D441" t="e">
            <v>#N/A</v>
          </cell>
          <cell r="E441" t="e">
            <v>#N/A</v>
          </cell>
          <cell r="F441" t="e">
            <v>#N/A</v>
          </cell>
          <cell r="H441" t="e">
            <v>#N/A</v>
          </cell>
          <cell r="I441" t="e">
            <v>#N/A</v>
          </cell>
          <cell r="K441" t="e">
            <v>#N/A</v>
          </cell>
          <cell r="L441" t="e">
            <v>#N/A</v>
          </cell>
          <cell r="M441">
            <v>17075.746999999999</v>
          </cell>
          <cell r="N441" t="e">
            <v>#N/A</v>
          </cell>
          <cell r="O441" t="e">
            <v>#N/A</v>
          </cell>
          <cell r="P441" t="e">
            <v>#N/A</v>
          </cell>
          <cell r="R441" t="e">
            <v>#N/A</v>
          </cell>
          <cell r="S441" t="e">
            <v>#N/A</v>
          </cell>
          <cell r="T441" t="e">
            <v>#N/A</v>
          </cell>
          <cell r="U441" t="e">
            <v>#DIV/0!</v>
          </cell>
        </row>
        <row r="442">
          <cell r="A442">
            <v>42885</v>
          </cell>
          <cell r="B442" t="e">
            <v>#N/A</v>
          </cell>
          <cell r="C442">
            <v>17075.746999999999</v>
          </cell>
          <cell r="D442" t="e">
            <v>#N/A</v>
          </cell>
          <cell r="E442" t="e">
            <v>#N/A</v>
          </cell>
          <cell r="F442" t="e">
            <v>#N/A</v>
          </cell>
          <cell r="H442" t="e">
            <v>#N/A</v>
          </cell>
          <cell r="I442" t="e">
            <v>#N/A</v>
          </cell>
          <cell r="K442" t="e">
            <v>#N/A</v>
          </cell>
          <cell r="L442" t="e">
            <v>#N/A</v>
          </cell>
          <cell r="M442">
            <v>17075.746999999999</v>
          </cell>
          <cell r="N442" t="e">
            <v>#N/A</v>
          </cell>
          <cell r="O442" t="e">
            <v>#N/A</v>
          </cell>
          <cell r="P442" t="e">
            <v>#N/A</v>
          </cell>
          <cell r="R442" t="e">
            <v>#N/A</v>
          </cell>
          <cell r="S442" t="e">
            <v>#N/A</v>
          </cell>
          <cell r="T442" t="e">
            <v>#N/A</v>
          </cell>
          <cell r="U442" t="e">
            <v>#DIV/0!</v>
          </cell>
        </row>
        <row r="443">
          <cell r="A443">
            <v>42886</v>
          </cell>
          <cell r="B443" t="e">
            <v>#N/A</v>
          </cell>
          <cell r="C443">
            <v>17075.746999999999</v>
          </cell>
          <cell r="D443" t="e">
            <v>#N/A</v>
          </cell>
          <cell r="E443" t="e">
            <v>#N/A</v>
          </cell>
          <cell r="F443" t="e">
            <v>#N/A</v>
          </cell>
          <cell r="H443" t="e">
            <v>#N/A</v>
          </cell>
          <cell r="I443" t="e">
            <v>#N/A</v>
          </cell>
          <cell r="K443" t="e">
            <v>#N/A</v>
          </cell>
          <cell r="L443" t="e">
            <v>#N/A</v>
          </cell>
          <cell r="M443">
            <v>17075.746999999999</v>
          </cell>
          <cell r="N443" t="e">
            <v>#N/A</v>
          </cell>
          <cell r="O443" t="e">
            <v>#N/A</v>
          </cell>
          <cell r="P443" t="e">
            <v>#N/A</v>
          </cell>
          <cell r="R443" t="e">
            <v>#N/A</v>
          </cell>
          <cell r="S443" t="e">
            <v>#N/A</v>
          </cell>
          <cell r="T443" t="e">
            <v>#N/A</v>
          </cell>
          <cell r="U443" t="e">
            <v>#DIV/0!</v>
          </cell>
        </row>
        <row r="444">
          <cell r="A444">
            <v>42887</v>
          </cell>
          <cell r="B444" t="e">
            <v>#N/A</v>
          </cell>
          <cell r="C444">
            <v>17075.746999999999</v>
          </cell>
          <cell r="D444" t="e">
            <v>#N/A</v>
          </cell>
          <cell r="E444" t="e">
            <v>#N/A</v>
          </cell>
          <cell r="F444" t="e">
            <v>#N/A</v>
          </cell>
          <cell r="H444" t="e">
            <v>#N/A</v>
          </cell>
          <cell r="I444" t="e">
            <v>#N/A</v>
          </cell>
          <cell r="K444" t="e">
            <v>#N/A</v>
          </cell>
          <cell r="L444" t="e">
            <v>#N/A</v>
          </cell>
          <cell r="M444">
            <v>17075.746999999999</v>
          </cell>
          <cell r="N444" t="e">
            <v>#N/A</v>
          </cell>
          <cell r="O444" t="e">
            <v>#N/A</v>
          </cell>
          <cell r="P444" t="e">
            <v>#N/A</v>
          </cell>
          <cell r="R444" t="e">
            <v>#N/A</v>
          </cell>
          <cell r="S444" t="e">
            <v>#N/A</v>
          </cell>
          <cell r="T444" t="e">
            <v>#N/A</v>
          </cell>
          <cell r="U444" t="e">
            <v>#DIV/0!</v>
          </cell>
        </row>
        <row r="445">
          <cell r="A445">
            <v>42888</v>
          </cell>
          <cell r="B445" t="e">
            <v>#N/A</v>
          </cell>
          <cell r="C445">
            <v>17075.746999999999</v>
          </cell>
          <cell r="D445" t="e">
            <v>#N/A</v>
          </cell>
          <cell r="E445" t="e">
            <v>#N/A</v>
          </cell>
          <cell r="F445" t="e">
            <v>#N/A</v>
          </cell>
          <cell r="H445" t="e">
            <v>#N/A</v>
          </cell>
          <cell r="I445" t="e">
            <v>#N/A</v>
          </cell>
          <cell r="K445" t="e">
            <v>#N/A</v>
          </cell>
          <cell r="L445" t="e">
            <v>#N/A</v>
          </cell>
          <cell r="M445">
            <v>17075.746999999999</v>
          </cell>
          <cell r="N445" t="e">
            <v>#N/A</v>
          </cell>
          <cell r="O445" t="e">
            <v>#N/A</v>
          </cell>
          <cell r="P445" t="e">
            <v>#N/A</v>
          </cell>
          <cell r="R445" t="e">
            <v>#N/A</v>
          </cell>
          <cell r="S445" t="e">
            <v>#N/A</v>
          </cell>
          <cell r="T445" t="e">
            <v>#N/A</v>
          </cell>
          <cell r="U445" t="e">
            <v>#DIV/0!</v>
          </cell>
        </row>
        <row r="446">
          <cell r="A446">
            <v>42891</v>
          </cell>
          <cell r="B446" t="e">
            <v>#N/A</v>
          </cell>
          <cell r="C446">
            <v>17075.746999999999</v>
          </cell>
          <cell r="D446" t="e">
            <v>#N/A</v>
          </cell>
          <cell r="E446" t="e">
            <v>#N/A</v>
          </cell>
          <cell r="F446" t="e">
            <v>#N/A</v>
          </cell>
          <cell r="H446" t="e">
            <v>#N/A</v>
          </cell>
          <cell r="I446" t="e">
            <v>#N/A</v>
          </cell>
          <cell r="K446" t="e">
            <v>#N/A</v>
          </cell>
          <cell r="L446" t="e">
            <v>#N/A</v>
          </cell>
          <cell r="M446">
            <v>17075.746999999999</v>
          </cell>
          <cell r="N446" t="e">
            <v>#N/A</v>
          </cell>
          <cell r="O446" t="e">
            <v>#N/A</v>
          </cell>
          <cell r="P446" t="e">
            <v>#N/A</v>
          </cell>
          <cell r="R446" t="e">
            <v>#N/A</v>
          </cell>
          <cell r="S446" t="e">
            <v>#N/A</v>
          </cell>
          <cell r="T446" t="e">
            <v>#N/A</v>
          </cell>
          <cell r="U446" t="e">
            <v>#DIV/0!</v>
          </cell>
        </row>
        <row r="447">
          <cell r="A447">
            <v>42892</v>
          </cell>
          <cell r="B447" t="e">
            <v>#N/A</v>
          </cell>
          <cell r="C447">
            <v>17075.746999999999</v>
          </cell>
          <cell r="D447" t="e">
            <v>#N/A</v>
          </cell>
          <cell r="E447" t="e">
            <v>#N/A</v>
          </cell>
          <cell r="F447" t="e">
            <v>#N/A</v>
          </cell>
          <cell r="H447" t="e">
            <v>#N/A</v>
          </cell>
          <cell r="I447" t="e">
            <v>#N/A</v>
          </cell>
          <cell r="K447" t="e">
            <v>#N/A</v>
          </cell>
          <cell r="L447" t="e">
            <v>#N/A</v>
          </cell>
          <cell r="M447">
            <v>17075.746999999999</v>
          </cell>
          <cell r="N447" t="e">
            <v>#N/A</v>
          </cell>
          <cell r="O447" t="e">
            <v>#N/A</v>
          </cell>
          <cell r="P447" t="e">
            <v>#N/A</v>
          </cell>
          <cell r="R447" t="e">
            <v>#N/A</v>
          </cell>
          <cell r="S447" t="e">
            <v>#N/A</v>
          </cell>
          <cell r="T447" t="e">
            <v>#N/A</v>
          </cell>
          <cell r="U447" t="e">
            <v>#DIV/0!</v>
          </cell>
        </row>
        <row r="448">
          <cell r="A448">
            <v>42893</v>
          </cell>
          <cell r="B448" t="e">
            <v>#N/A</v>
          </cell>
          <cell r="C448">
            <v>17075.746999999999</v>
          </cell>
          <cell r="D448" t="e">
            <v>#N/A</v>
          </cell>
          <cell r="E448" t="e">
            <v>#N/A</v>
          </cell>
          <cell r="F448" t="e">
            <v>#N/A</v>
          </cell>
          <cell r="H448" t="e">
            <v>#N/A</v>
          </cell>
          <cell r="I448" t="e">
            <v>#N/A</v>
          </cell>
          <cell r="K448" t="e">
            <v>#N/A</v>
          </cell>
          <cell r="L448" t="e">
            <v>#N/A</v>
          </cell>
          <cell r="M448">
            <v>17075.746999999999</v>
          </cell>
          <cell r="N448" t="e">
            <v>#N/A</v>
          </cell>
          <cell r="O448" t="e">
            <v>#N/A</v>
          </cell>
          <cell r="P448" t="e">
            <v>#N/A</v>
          </cell>
          <cell r="R448" t="e">
            <v>#N/A</v>
          </cell>
          <cell r="S448" t="e">
            <v>#N/A</v>
          </cell>
          <cell r="T448" t="e">
            <v>#N/A</v>
          </cell>
          <cell r="U448" t="e">
            <v>#DIV/0!</v>
          </cell>
        </row>
        <row r="449">
          <cell r="A449">
            <v>42894</v>
          </cell>
          <cell r="B449" t="e">
            <v>#N/A</v>
          </cell>
          <cell r="C449">
            <v>17075.746999999999</v>
          </cell>
          <cell r="D449" t="e">
            <v>#N/A</v>
          </cell>
          <cell r="E449" t="e">
            <v>#N/A</v>
          </cell>
          <cell r="F449" t="e">
            <v>#N/A</v>
          </cell>
          <cell r="H449" t="e">
            <v>#N/A</v>
          </cell>
          <cell r="I449" t="e">
            <v>#N/A</v>
          </cell>
          <cell r="K449" t="e">
            <v>#N/A</v>
          </cell>
          <cell r="L449" t="e">
            <v>#N/A</v>
          </cell>
          <cell r="M449">
            <v>17075.746999999999</v>
          </cell>
          <cell r="N449" t="e">
            <v>#N/A</v>
          </cell>
          <cell r="O449" t="e">
            <v>#N/A</v>
          </cell>
          <cell r="P449" t="e">
            <v>#N/A</v>
          </cell>
          <cell r="R449" t="e">
            <v>#N/A</v>
          </cell>
          <cell r="S449" t="e">
            <v>#N/A</v>
          </cell>
          <cell r="T449" t="e">
            <v>#N/A</v>
          </cell>
          <cell r="U449" t="e">
            <v>#DIV/0!</v>
          </cell>
        </row>
        <row r="450">
          <cell r="A450">
            <v>42895</v>
          </cell>
          <cell r="B450" t="e">
            <v>#N/A</v>
          </cell>
          <cell r="C450">
            <v>17075.746999999999</v>
          </cell>
          <cell r="D450" t="e">
            <v>#N/A</v>
          </cell>
          <cell r="E450" t="e">
            <v>#N/A</v>
          </cell>
          <cell r="F450" t="e">
            <v>#N/A</v>
          </cell>
          <cell r="H450" t="e">
            <v>#N/A</v>
          </cell>
          <cell r="I450" t="e">
            <v>#N/A</v>
          </cell>
          <cell r="K450" t="e">
            <v>#N/A</v>
          </cell>
          <cell r="L450" t="e">
            <v>#N/A</v>
          </cell>
          <cell r="M450">
            <v>17075.746999999999</v>
          </cell>
          <cell r="N450" t="e">
            <v>#N/A</v>
          </cell>
          <cell r="O450" t="e">
            <v>#N/A</v>
          </cell>
          <cell r="P450" t="e">
            <v>#N/A</v>
          </cell>
          <cell r="R450" t="e">
            <v>#N/A</v>
          </cell>
          <cell r="S450" t="e">
            <v>#N/A</v>
          </cell>
          <cell r="T450" t="e">
            <v>#N/A</v>
          </cell>
          <cell r="U450" t="e">
            <v>#DIV/0!</v>
          </cell>
        </row>
        <row r="451">
          <cell r="A451">
            <v>42898</v>
          </cell>
          <cell r="B451" t="e">
            <v>#N/A</v>
          </cell>
          <cell r="C451">
            <v>17075.746999999999</v>
          </cell>
          <cell r="D451" t="e">
            <v>#N/A</v>
          </cell>
          <cell r="E451" t="e">
            <v>#N/A</v>
          </cell>
          <cell r="F451" t="e">
            <v>#N/A</v>
          </cell>
          <cell r="H451" t="e">
            <v>#N/A</v>
          </cell>
          <cell r="I451" t="e">
            <v>#N/A</v>
          </cell>
          <cell r="K451" t="e">
            <v>#N/A</v>
          </cell>
          <cell r="L451" t="e">
            <v>#N/A</v>
          </cell>
          <cell r="M451">
            <v>17075.746999999999</v>
          </cell>
          <cell r="N451" t="e">
            <v>#N/A</v>
          </cell>
          <cell r="O451" t="e">
            <v>#N/A</v>
          </cell>
          <cell r="P451" t="e">
            <v>#N/A</v>
          </cell>
          <cell r="R451" t="e">
            <v>#N/A</v>
          </cell>
          <cell r="S451" t="e">
            <v>#N/A</v>
          </cell>
          <cell r="T451" t="e">
            <v>#N/A</v>
          </cell>
          <cell r="U451" t="e">
            <v>#DIV/0!</v>
          </cell>
        </row>
        <row r="452">
          <cell r="A452">
            <v>42899</v>
          </cell>
          <cell r="B452" t="e">
            <v>#N/A</v>
          </cell>
          <cell r="C452">
            <v>17075.746999999999</v>
          </cell>
          <cell r="D452" t="e">
            <v>#N/A</v>
          </cell>
          <cell r="E452" t="e">
            <v>#N/A</v>
          </cell>
          <cell r="F452" t="e">
            <v>#N/A</v>
          </cell>
          <cell r="H452" t="e">
            <v>#N/A</v>
          </cell>
          <cell r="I452" t="e">
            <v>#N/A</v>
          </cell>
          <cell r="K452" t="e">
            <v>#N/A</v>
          </cell>
          <cell r="L452" t="e">
            <v>#N/A</v>
          </cell>
          <cell r="M452">
            <v>17075.746999999999</v>
          </cell>
          <cell r="N452" t="e">
            <v>#N/A</v>
          </cell>
          <cell r="O452" t="e">
            <v>#N/A</v>
          </cell>
          <cell r="P452" t="e">
            <v>#N/A</v>
          </cell>
          <cell r="R452" t="e">
            <v>#N/A</v>
          </cell>
          <cell r="S452" t="e">
            <v>#N/A</v>
          </cell>
          <cell r="T452" t="e">
            <v>#N/A</v>
          </cell>
          <cell r="U452" t="e">
            <v>#DIV/0!</v>
          </cell>
        </row>
        <row r="453">
          <cell r="A453">
            <v>42900</v>
          </cell>
          <cell r="B453" t="e">
            <v>#N/A</v>
          </cell>
          <cell r="C453">
            <v>17075.746999999999</v>
          </cell>
          <cell r="D453" t="e">
            <v>#N/A</v>
          </cell>
          <cell r="E453" t="e">
            <v>#N/A</v>
          </cell>
          <cell r="F453" t="e">
            <v>#N/A</v>
          </cell>
          <cell r="H453" t="e">
            <v>#N/A</v>
          </cell>
          <cell r="I453" t="e">
            <v>#N/A</v>
          </cell>
          <cell r="K453" t="e">
            <v>#N/A</v>
          </cell>
          <cell r="L453" t="e">
            <v>#N/A</v>
          </cell>
          <cell r="M453">
            <v>17075.746999999999</v>
          </cell>
          <cell r="N453" t="e">
            <v>#N/A</v>
          </cell>
          <cell r="O453" t="e">
            <v>#N/A</v>
          </cell>
          <cell r="P453" t="e">
            <v>#N/A</v>
          </cell>
          <cell r="R453" t="e">
            <v>#N/A</v>
          </cell>
          <cell r="S453" t="e">
            <v>#N/A</v>
          </cell>
          <cell r="T453" t="e">
            <v>#N/A</v>
          </cell>
          <cell r="U453" t="e">
            <v>#DIV/0!</v>
          </cell>
        </row>
        <row r="454">
          <cell r="A454">
            <v>42901</v>
          </cell>
          <cell r="B454" t="e">
            <v>#N/A</v>
          </cell>
          <cell r="C454">
            <v>17075.746999999999</v>
          </cell>
          <cell r="D454" t="e">
            <v>#N/A</v>
          </cell>
          <cell r="E454" t="e">
            <v>#N/A</v>
          </cell>
          <cell r="F454" t="e">
            <v>#N/A</v>
          </cell>
          <cell r="H454" t="e">
            <v>#N/A</v>
          </cell>
          <cell r="I454" t="e">
            <v>#N/A</v>
          </cell>
          <cell r="K454" t="e">
            <v>#N/A</v>
          </cell>
          <cell r="L454" t="e">
            <v>#N/A</v>
          </cell>
          <cell r="M454">
            <v>17075.746999999999</v>
          </cell>
          <cell r="N454" t="e">
            <v>#N/A</v>
          </cell>
          <cell r="O454" t="e">
            <v>#N/A</v>
          </cell>
          <cell r="P454" t="e">
            <v>#N/A</v>
          </cell>
          <cell r="R454" t="e">
            <v>#N/A</v>
          </cell>
          <cell r="S454" t="e">
            <v>#N/A</v>
          </cell>
          <cell r="T454" t="e">
            <v>#N/A</v>
          </cell>
          <cell r="U454" t="e">
            <v>#DIV/0!</v>
          </cell>
        </row>
        <row r="455">
          <cell r="A455">
            <v>42902</v>
          </cell>
          <cell r="B455" t="e">
            <v>#N/A</v>
          </cell>
          <cell r="C455">
            <v>17075.746999999999</v>
          </cell>
          <cell r="D455" t="e">
            <v>#N/A</v>
          </cell>
          <cell r="E455" t="e">
            <v>#N/A</v>
          </cell>
          <cell r="F455" t="e">
            <v>#N/A</v>
          </cell>
          <cell r="H455" t="e">
            <v>#N/A</v>
          </cell>
          <cell r="I455" t="e">
            <v>#N/A</v>
          </cell>
          <cell r="K455" t="e">
            <v>#N/A</v>
          </cell>
          <cell r="L455" t="e">
            <v>#N/A</v>
          </cell>
          <cell r="M455">
            <v>17075.746999999999</v>
          </cell>
          <cell r="N455" t="e">
            <v>#N/A</v>
          </cell>
          <cell r="O455" t="e">
            <v>#N/A</v>
          </cell>
          <cell r="P455" t="e">
            <v>#N/A</v>
          </cell>
          <cell r="R455" t="e">
            <v>#N/A</v>
          </cell>
          <cell r="S455" t="e">
            <v>#N/A</v>
          </cell>
          <cell r="T455" t="e">
            <v>#N/A</v>
          </cell>
          <cell r="U455" t="e">
            <v>#DIV/0!</v>
          </cell>
        </row>
        <row r="456">
          <cell r="A456">
            <v>42905</v>
          </cell>
          <cell r="B456" t="e">
            <v>#N/A</v>
          </cell>
          <cell r="C456">
            <v>17075.746999999999</v>
          </cell>
          <cell r="D456" t="e">
            <v>#N/A</v>
          </cell>
          <cell r="E456" t="e">
            <v>#N/A</v>
          </cell>
          <cell r="F456" t="e">
            <v>#N/A</v>
          </cell>
          <cell r="H456" t="e">
            <v>#N/A</v>
          </cell>
          <cell r="I456" t="e">
            <v>#N/A</v>
          </cell>
          <cell r="K456" t="e">
            <v>#N/A</v>
          </cell>
          <cell r="L456" t="e">
            <v>#N/A</v>
          </cell>
          <cell r="M456">
            <v>17075.746999999999</v>
          </cell>
          <cell r="N456" t="e">
            <v>#N/A</v>
          </cell>
          <cell r="O456" t="e">
            <v>#N/A</v>
          </cell>
          <cell r="P456" t="e">
            <v>#N/A</v>
          </cell>
          <cell r="R456" t="e">
            <v>#N/A</v>
          </cell>
          <cell r="S456" t="e">
            <v>#N/A</v>
          </cell>
          <cell r="T456" t="e">
            <v>#N/A</v>
          </cell>
          <cell r="U456" t="e">
            <v>#DIV/0!</v>
          </cell>
        </row>
        <row r="457">
          <cell r="A457">
            <v>42906</v>
          </cell>
          <cell r="B457" t="e">
            <v>#N/A</v>
          </cell>
          <cell r="C457">
            <v>17075.746999999999</v>
          </cell>
          <cell r="D457" t="e">
            <v>#N/A</v>
          </cell>
          <cell r="E457" t="e">
            <v>#N/A</v>
          </cell>
          <cell r="F457" t="e">
            <v>#N/A</v>
          </cell>
          <cell r="H457" t="e">
            <v>#N/A</v>
          </cell>
          <cell r="I457" t="e">
            <v>#N/A</v>
          </cell>
          <cell r="K457" t="e">
            <v>#N/A</v>
          </cell>
          <cell r="L457" t="e">
            <v>#N/A</v>
          </cell>
          <cell r="M457">
            <v>17075.746999999999</v>
          </cell>
          <cell r="N457" t="e">
            <v>#N/A</v>
          </cell>
          <cell r="O457" t="e">
            <v>#N/A</v>
          </cell>
          <cell r="P457" t="e">
            <v>#N/A</v>
          </cell>
          <cell r="R457" t="e">
            <v>#N/A</v>
          </cell>
          <cell r="S457" t="e">
            <v>#N/A</v>
          </cell>
          <cell r="T457" t="e">
            <v>#N/A</v>
          </cell>
          <cell r="U457" t="e">
            <v>#DIV/0!</v>
          </cell>
        </row>
        <row r="458">
          <cell r="A458">
            <v>42907</v>
          </cell>
          <cell r="B458" t="e">
            <v>#N/A</v>
          </cell>
          <cell r="C458">
            <v>17075.746999999999</v>
          </cell>
          <cell r="D458" t="e">
            <v>#N/A</v>
          </cell>
          <cell r="E458" t="e">
            <v>#N/A</v>
          </cell>
          <cell r="F458" t="e">
            <v>#N/A</v>
          </cell>
          <cell r="H458" t="e">
            <v>#N/A</v>
          </cell>
          <cell r="I458" t="e">
            <v>#N/A</v>
          </cell>
          <cell r="K458" t="e">
            <v>#N/A</v>
          </cell>
          <cell r="L458" t="e">
            <v>#N/A</v>
          </cell>
          <cell r="M458">
            <v>17075.746999999999</v>
          </cell>
          <cell r="N458" t="e">
            <v>#N/A</v>
          </cell>
          <cell r="O458" t="e">
            <v>#N/A</v>
          </cell>
          <cell r="P458" t="e">
            <v>#N/A</v>
          </cell>
          <cell r="R458" t="e">
            <v>#N/A</v>
          </cell>
          <cell r="S458" t="e">
            <v>#N/A</v>
          </cell>
          <cell r="T458" t="e">
            <v>#N/A</v>
          </cell>
          <cell r="U458" t="e">
            <v>#DIV/0!</v>
          </cell>
        </row>
        <row r="459">
          <cell r="A459">
            <v>42908</v>
          </cell>
          <cell r="B459" t="e">
            <v>#N/A</v>
          </cell>
          <cell r="C459">
            <v>17075.746999999999</v>
          </cell>
          <cell r="D459" t="e">
            <v>#N/A</v>
          </cell>
          <cell r="E459" t="e">
            <v>#N/A</v>
          </cell>
          <cell r="F459" t="e">
            <v>#N/A</v>
          </cell>
          <cell r="H459" t="e">
            <v>#N/A</v>
          </cell>
          <cell r="I459" t="e">
            <v>#N/A</v>
          </cell>
          <cell r="K459" t="e">
            <v>#N/A</v>
          </cell>
          <cell r="L459" t="e">
            <v>#N/A</v>
          </cell>
          <cell r="M459">
            <v>17075.746999999999</v>
          </cell>
          <cell r="N459" t="e">
            <v>#N/A</v>
          </cell>
          <cell r="O459" t="e">
            <v>#N/A</v>
          </cell>
          <cell r="P459" t="e">
            <v>#N/A</v>
          </cell>
          <cell r="R459" t="e">
            <v>#N/A</v>
          </cell>
          <cell r="S459" t="e">
            <v>#N/A</v>
          </cell>
          <cell r="T459" t="e">
            <v>#N/A</v>
          </cell>
          <cell r="U459" t="e">
            <v>#DIV/0!</v>
          </cell>
        </row>
        <row r="460">
          <cell r="A460">
            <v>42909</v>
          </cell>
          <cell r="B460" t="e">
            <v>#N/A</v>
          </cell>
          <cell r="C460">
            <v>17075.746999999999</v>
          </cell>
          <cell r="D460" t="e">
            <v>#N/A</v>
          </cell>
          <cell r="E460" t="e">
            <v>#N/A</v>
          </cell>
          <cell r="F460" t="e">
            <v>#N/A</v>
          </cell>
          <cell r="H460" t="e">
            <v>#N/A</v>
          </cell>
          <cell r="I460" t="e">
            <v>#N/A</v>
          </cell>
          <cell r="K460" t="e">
            <v>#N/A</v>
          </cell>
          <cell r="L460" t="e">
            <v>#N/A</v>
          </cell>
          <cell r="M460">
            <v>17075.746999999999</v>
          </cell>
          <cell r="N460" t="e">
            <v>#N/A</v>
          </cell>
          <cell r="O460" t="e">
            <v>#N/A</v>
          </cell>
          <cell r="P460" t="e">
            <v>#N/A</v>
          </cell>
          <cell r="R460" t="e">
            <v>#N/A</v>
          </cell>
          <cell r="S460" t="e">
            <v>#N/A</v>
          </cell>
          <cell r="T460" t="e">
            <v>#N/A</v>
          </cell>
          <cell r="U460" t="e">
            <v>#DIV/0!</v>
          </cell>
        </row>
        <row r="461">
          <cell r="A461">
            <v>42912</v>
          </cell>
          <cell r="B461" t="e">
            <v>#N/A</v>
          </cell>
          <cell r="C461">
            <v>17075.746999999999</v>
          </cell>
          <cell r="D461" t="e">
            <v>#N/A</v>
          </cell>
          <cell r="E461" t="e">
            <v>#N/A</v>
          </cell>
          <cell r="F461" t="e">
            <v>#N/A</v>
          </cell>
          <cell r="H461" t="e">
            <v>#N/A</v>
          </cell>
          <cell r="I461" t="e">
            <v>#N/A</v>
          </cell>
          <cell r="K461" t="e">
            <v>#N/A</v>
          </cell>
          <cell r="L461" t="e">
            <v>#N/A</v>
          </cell>
          <cell r="M461">
            <v>17075.746999999999</v>
          </cell>
          <cell r="N461" t="e">
            <v>#N/A</v>
          </cell>
          <cell r="O461" t="e">
            <v>#N/A</v>
          </cell>
          <cell r="P461" t="e">
            <v>#N/A</v>
          </cell>
          <cell r="R461" t="e">
            <v>#N/A</v>
          </cell>
          <cell r="S461" t="e">
            <v>#N/A</v>
          </cell>
          <cell r="T461" t="e">
            <v>#N/A</v>
          </cell>
          <cell r="U461" t="e">
            <v>#DIV/0!</v>
          </cell>
        </row>
        <row r="462">
          <cell r="A462">
            <v>42913</v>
          </cell>
          <cell r="B462" t="e">
            <v>#N/A</v>
          </cell>
          <cell r="C462">
            <v>17075.746999999999</v>
          </cell>
          <cell r="D462" t="e">
            <v>#N/A</v>
          </cell>
          <cell r="E462" t="e">
            <v>#N/A</v>
          </cell>
          <cell r="F462" t="e">
            <v>#N/A</v>
          </cell>
          <cell r="H462" t="e">
            <v>#N/A</v>
          </cell>
          <cell r="I462" t="e">
            <v>#N/A</v>
          </cell>
          <cell r="K462" t="e">
            <v>#N/A</v>
          </cell>
          <cell r="L462" t="e">
            <v>#N/A</v>
          </cell>
          <cell r="M462">
            <v>17075.746999999999</v>
          </cell>
          <cell r="N462" t="e">
            <v>#N/A</v>
          </cell>
          <cell r="O462" t="e">
            <v>#N/A</v>
          </cell>
          <cell r="P462" t="e">
            <v>#N/A</v>
          </cell>
          <cell r="R462" t="e">
            <v>#N/A</v>
          </cell>
          <cell r="S462" t="e">
            <v>#N/A</v>
          </cell>
          <cell r="T462" t="e">
            <v>#N/A</v>
          </cell>
          <cell r="U462" t="e">
            <v>#DIV/0!</v>
          </cell>
        </row>
        <row r="463">
          <cell r="A463">
            <v>42914</v>
          </cell>
          <cell r="B463" t="e">
            <v>#N/A</v>
          </cell>
          <cell r="C463">
            <v>17075.746999999999</v>
          </cell>
          <cell r="D463" t="e">
            <v>#N/A</v>
          </cell>
          <cell r="E463" t="e">
            <v>#N/A</v>
          </cell>
          <cell r="F463" t="e">
            <v>#N/A</v>
          </cell>
          <cell r="H463" t="e">
            <v>#N/A</v>
          </cell>
          <cell r="I463" t="e">
            <v>#N/A</v>
          </cell>
          <cell r="K463" t="e">
            <v>#N/A</v>
          </cell>
          <cell r="L463" t="e">
            <v>#N/A</v>
          </cell>
          <cell r="M463">
            <v>17075.746999999999</v>
          </cell>
          <cell r="N463" t="e">
            <v>#N/A</v>
          </cell>
          <cell r="O463" t="e">
            <v>#N/A</v>
          </cell>
          <cell r="P463" t="e">
            <v>#N/A</v>
          </cell>
          <cell r="R463" t="e">
            <v>#N/A</v>
          </cell>
          <cell r="S463" t="e">
            <v>#N/A</v>
          </cell>
          <cell r="T463" t="e">
            <v>#N/A</v>
          </cell>
          <cell r="U463" t="e">
            <v>#DIV/0!</v>
          </cell>
        </row>
        <row r="464">
          <cell r="A464">
            <v>42915</v>
          </cell>
          <cell r="B464" t="e">
            <v>#N/A</v>
          </cell>
          <cell r="C464">
            <v>17075.746999999999</v>
          </cell>
          <cell r="D464" t="e">
            <v>#N/A</v>
          </cell>
          <cell r="E464" t="e">
            <v>#N/A</v>
          </cell>
          <cell r="F464" t="e">
            <v>#N/A</v>
          </cell>
          <cell r="H464" t="e">
            <v>#N/A</v>
          </cell>
          <cell r="I464" t="e">
            <v>#N/A</v>
          </cell>
          <cell r="K464" t="e">
            <v>#N/A</v>
          </cell>
          <cell r="L464" t="e">
            <v>#N/A</v>
          </cell>
          <cell r="M464">
            <v>17075.746999999999</v>
          </cell>
          <cell r="N464" t="e">
            <v>#N/A</v>
          </cell>
          <cell r="O464" t="e">
            <v>#N/A</v>
          </cell>
          <cell r="P464" t="e">
            <v>#N/A</v>
          </cell>
          <cell r="R464" t="e">
            <v>#N/A</v>
          </cell>
          <cell r="S464" t="e">
            <v>#N/A</v>
          </cell>
          <cell r="T464" t="e">
            <v>#N/A</v>
          </cell>
          <cell r="U464" t="e">
            <v>#DIV/0!</v>
          </cell>
        </row>
        <row r="465">
          <cell r="A465">
            <v>42916</v>
          </cell>
          <cell r="B465" t="e">
            <v>#N/A</v>
          </cell>
          <cell r="C465">
            <v>17075.746999999999</v>
          </cell>
          <cell r="D465" t="e">
            <v>#N/A</v>
          </cell>
          <cell r="E465" t="e">
            <v>#N/A</v>
          </cell>
          <cell r="F465" t="e">
            <v>#N/A</v>
          </cell>
          <cell r="H465" t="e">
            <v>#N/A</v>
          </cell>
          <cell r="I465" t="e">
            <v>#N/A</v>
          </cell>
          <cell r="K465" t="e">
            <v>#N/A</v>
          </cell>
          <cell r="L465" t="e">
            <v>#N/A</v>
          </cell>
          <cell r="M465">
            <v>17075.746999999999</v>
          </cell>
          <cell r="N465" t="e">
            <v>#N/A</v>
          </cell>
          <cell r="O465" t="e">
            <v>#N/A</v>
          </cell>
          <cell r="P465" t="e">
            <v>#N/A</v>
          </cell>
          <cell r="R465" t="e">
            <v>#N/A</v>
          </cell>
          <cell r="S465" t="e">
            <v>#N/A</v>
          </cell>
          <cell r="T465" t="e">
            <v>#N/A</v>
          </cell>
          <cell r="U465" t="e">
            <v>#DIV/0!</v>
          </cell>
        </row>
        <row r="466">
          <cell r="A466">
            <v>42919</v>
          </cell>
          <cell r="B466" t="e">
            <v>#N/A</v>
          </cell>
          <cell r="C466">
            <v>17075.746999999999</v>
          </cell>
          <cell r="D466" t="e">
            <v>#N/A</v>
          </cell>
          <cell r="E466" t="e">
            <v>#N/A</v>
          </cell>
          <cell r="F466" t="e">
            <v>#N/A</v>
          </cell>
          <cell r="H466" t="e">
            <v>#N/A</v>
          </cell>
          <cell r="I466" t="e">
            <v>#N/A</v>
          </cell>
          <cell r="K466" t="e">
            <v>#N/A</v>
          </cell>
          <cell r="L466" t="e">
            <v>#N/A</v>
          </cell>
          <cell r="M466">
            <v>17075.746999999999</v>
          </cell>
          <cell r="N466" t="e">
            <v>#N/A</v>
          </cell>
          <cell r="O466" t="e">
            <v>#N/A</v>
          </cell>
          <cell r="P466" t="e">
            <v>#N/A</v>
          </cell>
          <cell r="R466" t="e">
            <v>#N/A</v>
          </cell>
          <cell r="S466" t="e">
            <v>#N/A</v>
          </cell>
          <cell r="T466" t="e">
            <v>#N/A</v>
          </cell>
          <cell r="U466" t="e">
            <v>#DIV/0!</v>
          </cell>
        </row>
        <row r="467">
          <cell r="A467">
            <v>42920</v>
          </cell>
          <cell r="B467" t="e">
            <v>#N/A</v>
          </cell>
          <cell r="C467">
            <v>17075.746999999999</v>
          </cell>
          <cell r="D467" t="e">
            <v>#N/A</v>
          </cell>
          <cell r="E467" t="e">
            <v>#N/A</v>
          </cell>
          <cell r="F467" t="e">
            <v>#N/A</v>
          </cell>
          <cell r="H467" t="e">
            <v>#N/A</v>
          </cell>
          <cell r="I467" t="e">
            <v>#N/A</v>
          </cell>
          <cell r="K467" t="e">
            <v>#N/A</v>
          </cell>
          <cell r="L467" t="e">
            <v>#N/A</v>
          </cell>
          <cell r="M467">
            <v>17075.746999999999</v>
          </cell>
          <cell r="N467" t="e">
            <v>#N/A</v>
          </cell>
          <cell r="O467" t="e">
            <v>#N/A</v>
          </cell>
          <cell r="P467" t="e">
            <v>#N/A</v>
          </cell>
          <cell r="R467" t="e">
            <v>#N/A</v>
          </cell>
          <cell r="S467" t="e">
            <v>#N/A</v>
          </cell>
          <cell r="T467" t="e">
            <v>#N/A</v>
          </cell>
          <cell r="U467" t="e">
            <v>#DIV/0!</v>
          </cell>
        </row>
        <row r="468">
          <cell r="A468">
            <v>42921</v>
          </cell>
          <cell r="B468" t="e">
            <v>#N/A</v>
          </cell>
          <cell r="C468">
            <v>17075.746999999999</v>
          </cell>
          <cell r="D468" t="e">
            <v>#N/A</v>
          </cell>
          <cell r="E468" t="e">
            <v>#N/A</v>
          </cell>
          <cell r="F468" t="e">
            <v>#N/A</v>
          </cell>
          <cell r="H468" t="e">
            <v>#N/A</v>
          </cell>
          <cell r="I468" t="e">
            <v>#N/A</v>
          </cell>
          <cell r="K468" t="e">
            <v>#N/A</v>
          </cell>
          <cell r="L468" t="e">
            <v>#N/A</v>
          </cell>
          <cell r="M468">
            <v>17075.746999999999</v>
          </cell>
          <cell r="N468" t="e">
            <v>#N/A</v>
          </cell>
          <cell r="O468" t="e">
            <v>#N/A</v>
          </cell>
          <cell r="P468" t="e">
            <v>#N/A</v>
          </cell>
          <cell r="R468" t="e">
            <v>#N/A</v>
          </cell>
          <cell r="S468" t="e">
            <v>#N/A</v>
          </cell>
          <cell r="T468" t="e">
            <v>#N/A</v>
          </cell>
          <cell r="U468" t="e">
            <v>#DIV/0!</v>
          </cell>
        </row>
        <row r="469">
          <cell r="A469">
            <v>42922</v>
          </cell>
          <cell r="B469" t="e">
            <v>#N/A</v>
          </cell>
          <cell r="C469">
            <v>17075.746999999999</v>
          </cell>
          <cell r="D469" t="e">
            <v>#N/A</v>
          </cell>
          <cell r="E469" t="e">
            <v>#N/A</v>
          </cell>
          <cell r="F469" t="e">
            <v>#N/A</v>
          </cell>
          <cell r="H469" t="e">
            <v>#N/A</v>
          </cell>
          <cell r="I469" t="e">
            <v>#N/A</v>
          </cell>
          <cell r="K469" t="e">
            <v>#N/A</v>
          </cell>
          <cell r="L469" t="e">
            <v>#N/A</v>
          </cell>
          <cell r="M469">
            <v>17075.746999999999</v>
          </cell>
          <cell r="N469" t="e">
            <v>#N/A</v>
          </cell>
          <cell r="O469" t="e">
            <v>#N/A</v>
          </cell>
          <cell r="P469" t="e">
            <v>#N/A</v>
          </cell>
          <cell r="R469" t="e">
            <v>#N/A</v>
          </cell>
          <cell r="S469" t="e">
            <v>#N/A</v>
          </cell>
          <cell r="T469" t="e">
            <v>#N/A</v>
          </cell>
          <cell r="U469" t="e">
            <v>#DIV/0!</v>
          </cell>
        </row>
        <row r="470">
          <cell r="A470">
            <v>42923</v>
          </cell>
          <cell r="B470" t="e">
            <v>#N/A</v>
          </cell>
          <cell r="C470">
            <v>17075.746999999999</v>
          </cell>
          <cell r="D470" t="e">
            <v>#N/A</v>
          </cell>
          <cell r="E470" t="e">
            <v>#N/A</v>
          </cell>
          <cell r="F470" t="e">
            <v>#N/A</v>
          </cell>
          <cell r="H470" t="e">
            <v>#N/A</v>
          </cell>
          <cell r="I470" t="e">
            <v>#N/A</v>
          </cell>
          <cell r="K470" t="e">
            <v>#N/A</v>
          </cell>
          <cell r="L470" t="e">
            <v>#N/A</v>
          </cell>
          <cell r="M470">
            <v>17075.746999999999</v>
          </cell>
          <cell r="N470" t="e">
            <v>#N/A</v>
          </cell>
          <cell r="O470" t="e">
            <v>#N/A</v>
          </cell>
          <cell r="P470" t="e">
            <v>#N/A</v>
          </cell>
          <cell r="R470" t="e">
            <v>#N/A</v>
          </cell>
          <cell r="S470" t="e">
            <v>#N/A</v>
          </cell>
          <cell r="T470" t="e">
            <v>#N/A</v>
          </cell>
          <cell r="U470" t="e">
            <v>#DIV/0!</v>
          </cell>
        </row>
        <row r="471">
          <cell r="A471">
            <v>42926</v>
          </cell>
          <cell r="B471" t="e">
            <v>#N/A</v>
          </cell>
          <cell r="C471">
            <v>17075.746999999999</v>
          </cell>
          <cell r="D471" t="e">
            <v>#N/A</v>
          </cell>
          <cell r="E471" t="e">
            <v>#N/A</v>
          </cell>
          <cell r="F471" t="e">
            <v>#N/A</v>
          </cell>
          <cell r="H471" t="e">
            <v>#N/A</v>
          </cell>
          <cell r="I471" t="e">
            <v>#N/A</v>
          </cell>
          <cell r="K471" t="e">
            <v>#N/A</v>
          </cell>
          <cell r="L471" t="e">
            <v>#N/A</v>
          </cell>
          <cell r="M471">
            <v>17075.746999999999</v>
          </cell>
          <cell r="N471" t="e">
            <v>#N/A</v>
          </cell>
          <cell r="O471" t="e">
            <v>#N/A</v>
          </cell>
          <cell r="P471" t="e">
            <v>#N/A</v>
          </cell>
          <cell r="R471" t="e">
            <v>#N/A</v>
          </cell>
          <cell r="S471" t="e">
            <v>#N/A</v>
          </cell>
          <cell r="T471" t="e">
            <v>#N/A</v>
          </cell>
          <cell r="U471" t="e">
            <v>#DIV/0!</v>
          </cell>
        </row>
        <row r="472">
          <cell r="A472">
            <v>42927</v>
          </cell>
          <cell r="B472" t="e">
            <v>#N/A</v>
          </cell>
          <cell r="C472">
            <v>17075.746999999999</v>
          </cell>
          <cell r="D472" t="e">
            <v>#N/A</v>
          </cell>
          <cell r="E472" t="e">
            <v>#N/A</v>
          </cell>
          <cell r="F472" t="e">
            <v>#N/A</v>
          </cell>
          <cell r="H472" t="e">
            <v>#N/A</v>
          </cell>
          <cell r="I472" t="e">
            <v>#N/A</v>
          </cell>
          <cell r="K472" t="e">
            <v>#N/A</v>
          </cell>
          <cell r="L472" t="e">
            <v>#N/A</v>
          </cell>
          <cell r="M472">
            <v>17075.746999999999</v>
          </cell>
          <cell r="N472" t="e">
            <v>#N/A</v>
          </cell>
          <cell r="O472" t="e">
            <v>#N/A</v>
          </cell>
          <cell r="P472" t="e">
            <v>#N/A</v>
          </cell>
          <cell r="R472" t="e">
            <v>#N/A</v>
          </cell>
          <cell r="S472" t="e">
            <v>#N/A</v>
          </cell>
          <cell r="T472" t="e">
            <v>#N/A</v>
          </cell>
          <cell r="U472" t="e">
            <v>#DIV/0!</v>
          </cell>
        </row>
        <row r="473">
          <cell r="A473">
            <v>42928</v>
          </cell>
          <cell r="B473" t="e">
            <v>#N/A</v>
          </cell>
          <cell r="C473">
            <v>17075.746999999999</v>
          </cell>
          <cell r="D473" t="e">
            <v>#N/A</v>
          </cell>
          <cell r="E473" t="e">
            <v>#N/A</v>
          </cell>
          <cell r="F473" t="e">
            <v>#N/A</v>
          </cell>
          <cell r="H473" t="e">
            <v>#N/A</v>
          </cell>
          <cell r="I473" t="e">
            <v>#N/A</v>
          </cell>
          <cell r="K473" t="e">
            <v>#N/A</v>
          </cell>
          <cell r="L473" t="e">
            <v>#N/A</v>
          </cell>
          <cell r="M473">
            <v>17075.746999999999</v>
          </cell>
          <cell r="N473" t="e">
            <v>#N/A</v>
          </cell>
          <cell r="O473" t="e">
            <v>#N/A</v>
          </cell>
          <cell r="P473" t="e">
            <v>#N/A</v>
          </cell>
          <cell r="R473" t="e">
            <v>#N/A</v>
          </cell>
          <cell r="S473" t="e">
            <v>#N/A</v>
          </cell>
          <cell r="T473" t="e">
            <v>#N/A</v>
          </cell>
          <cell r="U473" t="e">
            <v>#DIV/0!</v>
          </cell>
        </row>
        <row r="474">
          <cell r="A474">
            <v>42929</v>
          </cell>
          <cell r="B474" t="e">
            <v>#N/A</v>
          </cell>
          <cell r="C474">
            <v>17075.746999999999</v>
          </cell>
          <cell r="D474" t="e">
            <v>#N/A</v>
          </cell>
          <cell r="E474" t="e">
            <v>#N/A</v>
          </cell>
          <cell r="F474" t="e">
            <v>#N/A</v>
          </cell>
          <cell r="H474" t="e">
            <v>#N/A</v>
          </cell>
          <cell r="I474" t="e">
            <v>#N/A</v>
          </cell>
          <cell r="K474" t="e">
            <v>#N/A</v>
          </cell>
          <cell r="L474" t="e">
            <v>#N/A</v>
          </cell>
          <cell r="M474">
            <v>17075.746999999999</v>
          </cell>
          <cell r="N474" t="e">
            <v>#N/A</v>
          </cell>
          <cell r="O474" t="e">
            <v>#N/A</v>
          </cell>
          <cell r="P474" t="e">
            <v>#N/A</v>
          </cell>
          <cell r="R474" t="e">
            <v>#N/A</v>
          </cell>
          <cell r="S474" t="e">
            <v>#N/A</v>
          </cell>
          <cell r="T474" t="e">
            <v>#N/A</v>
          </cell>
          <cell r="U474" t="e">
            <v>#DIV/0!</v>
          </cell>
        </row>
        <row r="475">
          <cell r="A475">
            <v>42930</v>
          </cell>
          <cell r="B475" t="e">
            <v>#N/A</v>
          </cell>
          <cell r="C475">
            <v>17075.746999999999</v>
          </cell>
          <cell r="D475" t="e">
            <v>#N/A</v>
          </cell>
          <cell r="E475" t="e">
            <v>#N/A</v>
          </cell>
          <cell r="F475" t="e">
            <v>#N/A</v>
          </cell>
          <cell r="H475" t="e">
            <v>#N/A</v>
          </cell>
          <cell r="I475" t="e">
            <v>#N/A</v>
          </cell>
          <cell r="K475" t="e">
            <v>#N/A</v>
          </cell>
          <cell r="L475" t="e">
            <v>#N/A</v>
          </cell>
          <cell r="M475">
            <v>17075.746999999999</v>
          </cell>
          <cell r="N475" t="e">
            <v>#N/A</v>
          </cell>
          <cell r="O475" t="e">
            <v>#N/A</v>
          </cell>
          <cell r="P475" t="e">
            <v>#N/A</v>
          </cell>
          <cell r="R475" t="e">
            <v>#N/A</v>
          </cell>
          <cell r="S475" t="e">
            <v>#N/A</v>
          </cell>
          <cell r="T475" t="e">
            <v>#N/A</v>
          </cell>
          <cell r="U475" t="e">
            <v>#DIV/0!</v>
          </cell>
        </row>
        <row r="476">
          <cell r="A476">
            <v>42933</v>
          </cell>
          <cell r="B476" t="e">
            <v>#N/A</v>
          </cell>
          <cell r="C476">
            <v>17075.746999999999</v>
          </cell>
          <cell r="D476" t="e">
            <v>#N/A</v>
          </cell>
          <cell r="E476" t="e">
            <v>#N/A</v>
          </cell>
          <cell r="F476" t="e">
            <v>#N/A</v>
          </cell>
          <cell r="H476" t="e">
            <v>#N/A</v>
          </cell>
          <cell r="I476" t="e">
            <v>#N/A</v>
          </cell>
          <cell r="K476" t="e">
            <v>#N/A</v>
          </cell>
          <cell r="L476" t="e">
            <v>#N/A</v>
          </cell>
          <cell r="M476">
            <v>17075.746999999999</v>
          </cell>
          <cell r="N476" t="e">
            <v>#N/A</v>
          </cell>
          <cell r="O476" t="e">
            <v>#N/A</v>
          </cell>
          <cell r="P476" t="e">
            <v>#N/A</v>
          </cell>
          <cell r="R476" t="e">
            <v>#N/A</v>
          </cell>
          <cell r="S476" t="e">
            <v>#N/A</v>
          </cell>
          <cell r="T476" t="e">
            <v>#N/A</v>
          </cell>
          <cell r="U476" t="e">
            <v>#DIV/0!</v>
          </cell>
        </row>
        <row r="477">
          <cell r="A477">
            <v>42934</v>
          </cell>
          <cell r="B477" t="e">
            <v>#N/A</v>
          </cell>
          <cell r="C477">
            <v>17075.746999999999</v>
          </cell>
          <cell r="D477" t="e">
            <v>#N/A</v>
          </cell>
          <cell r="E477" t="e">
            <v>#N/A</v>
          </cell>
          <cell r="F477" t="e">
            <v>#N/A</v>
          </cell>
          <cell r="H477" t="e">
            <v>#N/A</v>
          </cell>
          <cell r="I477" t="e">
            <v>#N/A</v>
          </cell>
          <cell r="K477" t="e">
            <v>#N/A</v>
          </cell>
          <cell r="L477" t="e">
            <v>#N/A</v>
          </cell>
          <cell r="M477">
            <v>17075.746999999999</v>
          </cell>
          <cell r="N477" t="e">
            <v>#N/A</v>
          </cell>
          <cell r="O477" t="e">
            <v>#N/A</v>
          </cell>
          <cell r="P477" t="e">
            <v>#N/A</v>
          </cell>
          <cell r="R477" t="e">
            <v>#N/A</v>
          </cell>
          <cell r="S477" t="e">
            <v>#N/A</v>
          </cell>
          <cell r="T477" t="e">
            <v>#N/A</v>
          </cell>
          <cell r="U477" t="e">
            <v>#DIV/0!</v>
          </cell>
        </row>
        <row r="478">
          <cell r="A478">
            <v>42935</v>
          </cell>
          <cell r="B478" t="e">
            <v>#N/A</v>
          </cell>
          <cell r="C478">
            <v>17075.746999999999</v>
          </cell>
          <cell r="D478" t="e">
            <v>#N/A</v>
          </cell>
          <cell r="E478" t="e">
            <v>#N/A</v>
          </cell>
          <cell r="F478" t="e">
            <v>#N/A</v>
          </cell>
          <cell r="H478" t="e">
            <v>#N/A</v>
          </cell>
          <cell r="I478" t="e">
            <v>#N/A</v>
          </cell>
          <cell r="K478" t="e">
            <v>#N/A</v>
          </cell>
          <cell r="L478" t="e">
            <v>#N/A</v>
          </cell>
          <cell r="M478">
            <v>17075.746999999999</v>
          </cell>
          <cell r="N478" t="e">
            <v>#N/A</v>
          </cell>
          <cell r="O478" t="e">
            <v>#N/A</v>
          </cell>
          <cell r="P478" t="e">
            <v>#N/A</v>
          </cell>
          <cell r="R478" t="e">
            <v>#N/A</v>
          </cell>
          <cell r="S478" t="e">
            <v>#N/A</v>
          </cell>
          <cell r="T478" t="e">
            <v>#N/A</v>
          </cell>
          <cell r="U478" t="e">
            <v>#DIV/0!</v>
          </cell>
        </row>
        <row r="479">
          <cell r="A479">
            <v>42936</v>
          </cell>
          <cell r="B479" t="e">
            <v>#N/A</v>
          </cell>
          <cell r="C479">
            <v>17075.746999999999</v>
          </cell>
          <cell r="D479" t="e">
            <v>#N/A</v>
          </cell>
          <cell r="E479" t="e">
            <v>#N/A</v>
          </cell>
          <cell r="F479" t="e">
            <v>#N/A</v>
          </cell>
          <cell r="H479" t="e">
            <v>#N/A</v>
          </cell>
          <cell r="I479" t="e">
            <v>#N/A</v>
          </cell>
          <cell r="K479" t="e">
            <v>#N/A</v>
          </cell>
          <cell r="L479" t="e">
            <v>#N/A</v>
          </cell>
          <cell r="M479">
            <v>17075.746999999999</v>
          </cell>
          <cell r="N479" t="e">
            <v>#N/A</v>
          </cell>
          <cell r="O479" t="e">
            <v>#N/A</v>
          </cell>
          <cell r="P479" t="e">
            <v>#N/A</v>
          </cell>
          <cell r="R479" t="e">
            <v>#N/A</v>
          </cell>
          <cell r="S479" t="e">
            <v>#N/A</v>
          </cell>
          <cell r="T479" t="e">
            <v>#N/A</v>
          </cell>
          <cell r="U479" t="e">
            <v>#DIV/0!</v>
          </cell>
        </row>
        <row r="480">
          <cell r="A480">
            <v>42937</v>
          </cell>
          <cell r="B480" t="e">
            <v>#N/A</v>
          </cell>
          <cell r="C480">
            <v>17075.746999999999</v>
          </cell>
          <cell r="D480" t="e">
            <v>#N/A</v>
          </cell>
          <cell r="E480" t="e">
            <v>#N/A</v>
          </cell>
          <cell r="F480" t="e">
            <v>#N/A</v>
          </cell>
          <cell r="H480" t="e">
            <v>#N/A</v>
          </cell>
          <cell r="I480" t="e">
            <v>#N/A</v>
          </cell>
          <cell r="K480" t="e">
            <v>#N/A</v>
          </cell>
          <cell r="L480" t="e">
            <v>#N/A</v>
          </cell>
          <cell r="M480">
            <v>17075.746999999999</v>
          </cell>
          <cell r="N480" t="e">
            <v>#N/A</v>
          </cell>
          <cell r="O480" t="e">
            <v>#N/A</v>
          </cell>
          <cell r="P480" t="e">
            <v>#N/A</v>
          </cell>
          <cell r="R480" t="e">
            <v>#N/A</v>
          </cell>
          <cell r="S480" t="e">
            <v>#N/A</v>
          </cell>
          <cell r="T480" t="e">
            <v>#N/A</v>
          </cell>
          <cell r="U480" t="e">
            <v>#DIV/0!</v>
          </cell>
        </row>
        <row r="481">
          <cell r="A481">
            <v>42940</v>
          </cell>
          <cell r="B481" t="e">
            <v>#N/A</v>
          </cell>
          <cell r="C481">
            <v>17075.746999999999</v>
          </cell>
          <cell r="D481" t="e">
            <v>#N/A</v>
          </cell>
          <cell r="E481" t="e">
            <v>#N/A</v>
          </cell>
          <cell r="F481" t="e">
            <v>#N/A</v>
          </cell>
          <cell r="H481" t="e">
            <v>#N/A</v>
          </cell>
          <cell r="I481" t="e">
            <v>#N/A</v>
          </cell>
          <cell r="K481" t="e">
            <v>#N/A</v>
          </cell>
          <cell r="L481" t="e">
            <v>#N/A</v>
          </cell>
          <cell r="M481">
            <v>17075.746999999999</v>
          </cell>
          <cell r="N481" t="e">
            <v>#N/A</v>
          </cell>
          <cell r="O481" t="e">
            <v>#N/A</v>
          </cell>
          <cell r="P481" t="e">
            <v>#N/A</v>
          </cell>
          <cell r="R481" t="e">
            <v>#N/A</v>
          </cell>
          <cell r="S481" t="e">
            <v>#N/A</v>
          </cell>
          <cell r="T481" t="e">
            <v>#N/A</v>
          </cell>
          <cell r="U481" t="e">
            <v>#DIV/0!</v>
          </cell>
        </row>
        <row r="482">
          <cell r="A482">
            <v>42941</v>
          </cell>
          <cell r="B482" t="e">
            <v>#N/A</v>
          </cell>
          <cell r="C482">
            <v>17075.746999999999</v>
          </cell>
          <cell r="D482" t="e">
            <v>#N/A</v>
          </cell>
          <cell r="E482" t="e">
            <v>#N/A</v>
          </cell>
          <cell r="F482" t="e">
            <v>#N/A</v>
          </cell>
          <cell r="H482" t="e">
            <v>#N/A</v>
          </cell>
          <cell r="I482" t="e">
            <v>#N/A</v>
          </cell>
          <cell r="K482" t="e">
            <v>#N/A</v>
          </cell>
          <cell r="L482" t="e">
            <v>#N/A</v>
          </cell>
          <cell r="M482">
            <v>17075.746999999999</v>
          </cell>
          <cell r="N482" t="e">
            <v>#N/A</v>
          </cell>
          <cell r="O482" t="e">
            <v>#N/A</v>
          </cell>
          <cell r="P482" t="e">
            <v>#N/A</v>
          </cell>
          <cell r="R482" t="e">
            <v>#N/A</v>
          </cell>
          <cell r="S482" t="e">
            <v>#N/A</v>
          </cell>
          <cell r="T482" t="e">
            <v>#N/A</v>
          </cell>
          <cell r="U482" t="e">
            <v>#DIV/0!</v>
          </cell>
        </row>
        <row r="483">
          <cell r="A483">
            <v>42942</v>
          </cell>
          <cell r="B483" t="e">
            <v>#N/A</v>
          </cell>
          <cell r="C483">
            <v>17075.746999999999</v>
          </cell>
          <cell r="D483" t="e">
            <v>#N/A</v>
          </cell>
          <cell r="E483" t="e">
            <v>#N/A</v>
          </cell>
          <cell r="F483" t="e">
            <v>#N/A</v>
          </cell>
          <cell r="H483" t="e">
            <v>#N/A</v>
          </cell>
          <cell r="I483" t="e">
            <v>#N/A</v>
          </cell>
          <cell r="K483" t="e">
            <v>#N/A</v>
          </cell>
          <cell r="L483" t="e">
            <v>#N/A</v>
          </cell>
          <cell r="M483">
            <v>17075.746999999999</v>
          </cell>
          <cell r="N483" t="e">
            <v>#N/A</v>
          </cell>
          <cell r="O483" t="e">
            <v>#N/A</v>
          </cell>
          <cell r="P483" t="e">
            <v>#N/A</v>
          </cell>
          <cell r="R483" t="e">
            <v>#N/A</v>
          </cell>
          <cell r="S483" t="e">
            <v>#N/A</v>
          </cell>
          <cell r="T483" t="e">
            <v>#N/A</v>
          </cell>
          <cell r="U483" t="e">
            <v>#DIV/0!</v>
          </cell>
        </row>
        <row r="484">
          <cell r="A484">
            <v>42943</v>
          </cell>
          <cell r="B484" t="e">
            <v>#N/A</v>
          </cell>
          <cell r="C484">
            <v>17075.746999999999</v>
          </cell>
          <cell r="D484" t="e">
            <v>#N/A</v>
          </cell>
          <cell r="E484" t="e">
            <v>#N/A</v>
          </cell>
          <cell r="F484" t="e">
            <v>#N/A</v>
          </cell>
          <cell r="H484" t="e">
            <v>#N/A</v>
          </cell>
          <cell r="I484" t="e">
            <v>#N/A</v>
          </cell>
          <cell r="K484" t="e">
            <v>#N/A</v>
          </cell>
          <cell r="L484" t="e">
            <v>#N/A</v>
          </cell>
          <cell r="M484">
            <v>17075.746999999999</v>
          </cell>
          <cell r="N484" t="e">
            <v>#N/A</v>
          </cell>
          <cell r="O484" t="e">
            <v>#N/A</v>
          </cell>
          <cell r="P484" t="e">
            <v>#N/A</v>
          </cell>
          <cell r="R484" t="e">
            <v>#N/A</v>
          </cell>
          <cell r="S484" t="e">
            <v>#N/A</v>
          </cell>
          <cell r="T484" t="e">
            <v>#N/A</v>
          </cell>
          <cell r="U484" t="e">
            <v>#DIV/0!</v>
          </cell>
        </row>
        <row r="485">
          <cell r="A485">
            <v>42944</v>
          </cell>
          <cell r="B485" t="e">
            <v>#N/A</v>
          </cell>
          <cell r="C485">
            <v>17075.746999999999</v>
          </cell>
          <cell r="D485" t="e">
            <v>#N/A</v>
          </cell>
          <cell r="E485" t="e">
            <v>#N/A</v>
          </cell>
          <cell r="F485" t="e">
            <v>#N/A</v>
          </cell>
          <cell r="H485" t="e">
            <v>#N/A</v>
          </cell>
          <cell r="I485" t="e">
            <v>#N/A</v>
          </cell>
          <cell r="K485" t="e">
            <v>#N/A</v>
          </cell>
          <cell r="L485" t="e">
            <v>#N/A</v>
          </cell>
          <cell r="M485">
            <v>17075.746999999999</v>
          </cell>
          <cell r="N485" t="e">
            <v>#N/A</v>
          </cell>
          <cell r="O485" t="e">
            <v>#N/A</v>
          </cell>
          <cell r="P485" t="e">
            <v>#N/A</v>
          </cell>
          <cell r="R485" t="e">
            <v>#N/A</v>
          </cell>
          <cell r="S485" t="e">
            <v>#N/A</v>
          </cell>
          <cell r="T485" t="e">
            <v>#N/A</v>
          </cell>
          <cell r="U485" t="e">
            <v>#DIV/0!</v>
          </cell>
        </row>
        <row r="486">
          <cell r="A486">
            <v>42947</v>
          </cell>
          <cell r="B486" t="e">
            <v>#N/A</v>
          </cell>
          <cell r="C486">
            <v>17075.746999999999</v>
          </cell>
          <cell r="D486" t="e">
            <v>#N/A</v>
          </cell>
          <cell r="E486" t="e">
            <v>#N/A</v>
          </cell>
          <cell r="F486" t="e">
            <v>#N/A</v>
          </cell>
          <cell r="H486" t="e">
            <v>#N/A</v>
          </cell>
          <cell r="I486" t="e">
            <v>#N/A</v>
          </cell>
          <cell r="K486" t="e">
            <v>#N/A</v>
          </cell>
          <cell r="L486" t="e">
            <v>#N/A</v>
          </cell>
          <cell r="M486">
            <v>17075.746999999999</v>
          </cell>
          <cell r="N486" t="e">
            <v>#N/A</v>
          </cell>
          <cell r="O486" t="e">
            <v>#N/A</v>
          </cell>
          <cell r="P486" t="e">
            <v>#N/A</v>
          </cell>
          <cell r="R486" t="e">
            <v>#N/A</v>
          </cell>
          <cell r="S486" t="e">
            <v>#N/A</v>
          </cell>
          <cell r="T486" t="e">
            <v>#N/A</v>
          </cell>
          <cell r="U486" t="e">
            <v>#DIV/0!</v>
          </cell>
        </row>
        <row r="487">
          <cell r="A487">
            <v>42948</v>
          </cell>
          <cell r="B487" t="e">
            <v>#N/A</v>
          </cell>
          <cell r="C487">
            <v>17075.746999999999</v>
          </cell>
          <cell r="D487" t="e">
            <v>#N/A</v>
          </cell>
          <cell r="E487" t="e">
            <v>#N/A</v>
          </cell>
          <cell r="F487" t="e">
            <v>#N/A</v>
          </cell>
          <cell r="H487" t="e">
            <v>#N/A</v>
          </cell>
          <cell r="I487" t="e">
            <v>#N/A</v>
          </cell>
          <cell r="K487" t="e">
            <v>#N/A</v>
          </cell>
          <cell r="L487" t="e">
            <v>#N/A</v>
          </cell>
          <cell r="M487">
            <v>17075.746999999999</v>
          </cell>
          <cell r="N487" t="e">
            <v>#N/A</v>
          </cell>
          <cell r="O487" t="e">
            <v>#N/A</v>
          </cell>
          <cell r="P487" t="e">
            <v>#N/A</v>
          </cell>
          <cell r="R487" t="e">
            <v>#N/A</v>
          </cell>
          <cell r="S487" t="e">
            <v>#N/A</v>
          </cell>
          <cell r="T487" t="e">
            <v>#N/A</v>
          </cell>
          <cell r="U487" t="e">
            <v>#DIV/0!</v>
          </cell>
        </row>
        <row r="488">
          <cell r="A488">
            <v>42949</v>
          </cell>
          <cell r="B488" t="e">
            <v>#N/A</v>
          </cell>
          <cell r="C488">
            <v>17075.746999999999</v>
          </cell>
          <cell r="D488" t="e">
            <v>#N/A</v>
          </cell>
          <cell r="E488" t="e">
            <v>#N/A</v>
          </cell>
          <cell r="F488" t="e">
            <v>#N/A</v>
          </cell>
          <cell r="H488" t="e">
            <v>#N/A</v>
          </cell>
          <cell r="I488" t="e">
            <v>#N/A</v>
          </cell>
          <cell r="K488" t="e">
            <v>#N/A</v>
          </cell>
          <cell r="L488" t="e">
            <v>#N/A</v>
          </cell>
          <cell r="M488">
            <v>17075.746999999999</v>
          </cell>
          <cell r="N488" t="e">
            <v>#N/A</v>
          </cell>
          <cell r="O488" t="e">
            <v>#N/A</v>
          </cell>
          <cell r="P488" t="e">
            <v>#N/A</v>
          </cell>
          <cell r="R488" t="e">
            <v>#N/A</v>
          </cell>
          <cell r="S488" t="e">
            <v>#N/A</v>
          </cell>
          <cell r="T488" t="e">
            <v>#N/A</v>
          </cell>
          <cell r="U488" t="e">
            <v>#DIV/0!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mathsisfun.com/mean.html" TargetMode="External"/><Relationship Id="rId2" Type="http://schemas.openxmlformats.org/officeDocument/2006/relationships/hyperlink" Target="https://www.mathsisfun.com/mean.html" TargetMode="External"/><Relationship Id="rId1" Type="http://schemas.openxmlformats.org/officeDocument/2006/relationships/hyperlink" Target="https://www.mathsisfun.com/data/standard-deviation.html" TargetMode="External"/><Relationship Id="rId6" Type="http://schemas.openxmlformats.org/officeDocument/2006/relationships/drawing" Target="../drawings/drawing6.xml"/><Relationship Id="rId5" Type="http://schemas.openxmlformats.org/officeDocument/2006/relationships/printerSettings" Target="../printerSettings/printerSettings4.bin"/><Relationship Id="rId4" Type="http://schemas.openxmlformats.org/officeDocument/2006/relationships/hyperlink" Target="https://www.mathsisfun.com/algebra/sigma-notation.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www.myaccountingcourse.com/financial-ratios/sortino-rati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262"/>
  <sheetViews>
    <sheetView tabSelected="1" zoomScale="90" zoomScaleNormal="90" workbookViewId="0">
      <pane xSplit="1" ySplit="1" topLeftCell="B2" activePane="bottomRight" state="frozen"/>
      <selection pane="topRight" activeCell="B1" sqref="B1"/>
      <selection pane="bottomLeft" activeCell="A2" sqref="A2"/>
      <selection pane="bottomRight" activeCell="A24" sqref="A24:XFD24"/>
    </sheetView>
  </sheetViews>
  <sheetFormatPr defaultColWidth="9.140625" defaultRowHeight="12.75" x14ac:dyDescent="0.2"/>
  <cols>
    <col min="1" max="1" width="12.5703125" style="4" customWidth="1"/>
    <col min="2" max="2" width="15" style="3" customWidth="1"/>
    <col min="3" max="3" width="11.28515625" style="8" customWidth="1"/>
    <col min="4" max="4" width="15" style="16" customWidth="1"/>
    <col min="5" max="5" width="15" style="16" hidden="1" customWidth="1"/>
    <col min="6" max="12" width="15" style="16" customWidth="1"/>
    <col min="13" max="14" width="15" style="20" customWidth="1"/>
    <col min="15" max="15" width="19.28515625" style="1" bestFit="1" customWidth="1"/>
    <col min="16" max="24" width="9.140625" style="1"/>
    <col min="25" max="25" width="10.7109375" style="1" bestFit="1" customWidth="1"/>
    <col min="26" max="16384" width="9.140625" style="1"/>
  </cols>
  <sheetData>
    <row r="1" spans="1:25" s="6" customFormat="1" ht="57.75" customHeight="1" x14ac:dyDescent="0.2">
      <c r="A1" s="5"/>
      <c r="B1" s="37" t="s">
        <v>24</v>
      </c>
      <c r="C1" s="7" t="s">
        <v>17</v>
      </c>
      <c r="D1" s="12" t="s">
        <v>7</v>
      </c>
      <c r="E1" s="12" t="s">
        <v>0</v>
      </c>
      <c r="F1" s="12" t="s">
        <v>1</v>
      </c>
      <c r="G1" s="12" t="s">
        <v>2</v>
      </c>
      <c r="H1" s="12" t="s">
        <v>3</v>
      </c>
      <c r="I1" s="12" t="s">
        <v>8</v>
      </c>
      <c r="J1" s="12" t="s">
        <v>9</v>
      </c>
      <c r="K1" s="12" t="s">
        <v>10</v>
      </c>
      <c r="L1" s="12" t="s">
        <v>5</v>
      </c>
      <c r="M1" s="32" t="s">
        <v>4</v>
      </c>
      <c r="N1" s="32" t="s">
        <v>6</v>
      </c>
    </row>
    <row r="2" spans="1:25" x14ac:dyDescent="0.2">
      <c r="A2" s="4">
        <v>42292</v>
      </c>
      <c r="B2" s="2">
        <v>1000</v>
      </c>
      <c r="C2" s="11"/>
      <c r="D2" s="13"/>
      <c r="E2" s="13"/>
      <c r="F2" s="13"/>
      <c r="G2" s="13"/>
      <c r="H2" s="13"/>
      <c r="I2" s="13"/>
      <c r="J2" s="14"/>
      <c r="K2" s="14"/>
      <c r="L2" s="13"/>
      <c r="M2" s="18"/>
      <c r="N2" s="18"/>
    </row>
    <row r="3" spans="1:25" x14ac:dyDescent="0.2">
      <c r="A3" s="4">
        <v>42308</v>
      </c>
      <c r="B3" s="2">
        <v>1006.16</v>
      </c>
      <c r="C3" s="9">
        <v>5.5614999999999996E-3</v>
      </c>
      <c r="D3" s="15">
        <f t="shared" ref="D3:D66" si="0">(B3/B2-1)</f>
        <v>6.1599999999999433E-3</v>
      </c>
      <c r="E3" s="15" t="e">
        <f t="shared" ref="E3:E66" si="1">B3/INDEX($A:$B,MATCH(DATE(YEAR(A3),MONTH(A3),1),A:A,0)-1,2)-1</f>
        <v>#N/A</v>
      </c>
      <c r="F3" s="15" t="e">
        <f t="shared" ref="F3:F66" si="2">B3/INDEX($A:$B,MATCH(DATE(YEAR(A3),MONTH(12),31),A:A,0)-1,2)-1</f>
        <v>#N/A</v>
      </c>
      <c r="G3" s="15">
        <f t="shared" ref="G3:G66" si="3">B3/$B$2-1</f>
        <v>6.1599999999999433E-3</v>
      </c>
      <c r="H3" s="15">
        <f>((G3+1)^(365/(A3-$A$2)))-1</f>
        <v>0.15038187476136233</v>
      </c>
      <c r="I3" s="14"/>
      <c r="J3" s="14"/>
      <c r="K3" s="13"/>
      <c r="L3" s="14"/>
      <c r="M3" s="17"/>
      <c r="N3" s="17"/>
    </row>
    <row r="4" spans="1:25" x14ac:dyDescent="0.2">
      <c r="A4" s="4">
        <v>42338</v>
      </c>
      <c r="B4" s="2">
        <v>1011.31</v>
      </c>
      <c r="C4" s="10">
        <v>6.6340000000000001E-3</v>
      </c>
      <c r="D4" s="15">
        <f t="shared" si="0"/>
        <v>5.1184702234237101E-3</v>
      </c>
      <c r="E4" s="15" t="e">
        <f t="shared" si="1"/>
        <v>#N/A</v>
      </c>
      <c r="F4" s="15" t="e">
        <f t="shared" si="2"/>
        <v>#N/A</v>
      </c>
      <c r="G4" s="15">
        <f t="shared" si="3"/>
        <v>1.1309999999999931E-2</v>
      </c>
      <c r="H4" s="15">
        <f>((G4+1)^(365/(A4-$A$2)))-1</f>
        <v>9.3341597526989339E-2</v>
      </c>
      <c r="I4" s="15">
        <f>_xlfn.STDEV.P($D$3:D4)*SQRT(12)</f>
        <v>1.8039824906258971E-3</v>
      </c>
      <c r="J4" s="15">
        <f>DownDev($D$3:D4)*SQRT(12)</f>
        <v>0</v>
      </c>
      <c r="K4" s="15">
        <f>upDev($D$3:D4)*SQRT(12)</f>
        <v>1.8039824906258971E-3</v>
      </c>
      <c r="L4" s="15">
        <f>AVERAGE($D$3:D4)</f>
        <v>5.6392351117118267E-3</v>
      </c>
      <c r="M4" s="19">
        <f>(H4-C4)/I4</f>
        <v>48.064544959583216</v>
      </c>
      <c r="N4" s="21" t="str">
        <f>SortinoRatio($D$3:D4,C4/12)</f>
        <v>undefined</v>
      </c>
      <c r="O4" s="22"/>
      <c r="P4" s="23"/>
      <c r="Q4" s="23"/>
      <c r="Y4" s="185">
        <f>(1+D4)*(1+D3)</f>
        <v>1.0113099999999999</v>
      </c>
    </row>
    <row r="5" spans="1:25" x14ac:dyDescent="0.2">
      <c r="A5" s="4">
        <v>42369</v>
      </c>
      <c r="B5" s="2">
        <v>1019.67</v>
      </c>
      <c r="C5" s="9">
        <v>8.4224999999999994E-3</v>
      </c>
      <c r="D5" s="15">
        <f t="shared" si="0"/>
        <v>8.2665058191850882E-3</v>
      </c>
      <c r="E5" s="15" t="e">
        <f t="shared" si="1"/>
        <v>#N/A</v>
      </c>
      <c r="F5" s="15" t="e">
        <f t="shared" si="2"/>
        <v>#N/A</v>
      </c>
      <c r="G5" s="15">
        <f t="shared" si="3"/>
        <v>1.9669999999999854E-2</v>
      </c>
      <c r="H5" s="15">
        <f t="shared" ref="H5:H66" si="4">((G5+1)^(365/(A5-$A$2)))-1</f>
        <v>9.6732972294205855E-2</v>
      </c>
      <c r="I5" s="15">
        <f>_xlfn.STDEV.P($D$3:D5)*SQRT(12)</f>
        <v>4.5361186277751465E-3</v>
      </c>
      <c r="J5" s="15">
        <f>DownDev($D$3:D5)*SQRT(12)</f>
        <v>0</v>
      </c>
      <c r="K5" s="15">
        <f>upDev($D$3:D5)*SQRT(12)</f>
        <v>4.5361186277751465E-3</v>
      </c>
      <c r="L5" s="15">
        <f>AVERAGE($D$3:D5)</f>
        <v>6.5149920142029139E-3</v>
      </c>
      <c r="M5" s="19">
        <f t="shared" ref="M5:M67" si="5">(H5-C5)/I5</f>
        <v>19.468289862057674</v>
      </c>
      <c r="N5" s="21" t="str">
        <f>SortinoRatio($D$3:D5,C5/12)</f>
        <v>undefined</v>
      </c>
      <c r="O5" s="22"/>
      <c r="P5" s="23"/>
      <c r="Q5" s="23"/>
    </row>
    <row r="6" spans="1:25" x14ac:dyDescent="0.2">
      <c r="A6" s="4">
        <v>42400</v>
      </c>
      <c r="B6" s="2">
        <v>985.07</v>
      </c>
      <c r="C6" s="9">
        <v>8.6499999999999997E-3</v>
      </c>
      <c r="D6" s="15">
        <f>(B6/B5-1)</f>
        <v>-3.3932546804358199E-2</v>
      </c>
      <c r="E6" s="15" t="e">
        <f t="shared" si="1"/>
        <v>#N/A</v>
      </c>
      <c r="F6" s="15">
        <f t="shared" si="2"/>
        <v>-3.3932546804358199E-2</v>
      </c>
      <c r="G6" s="15">
        <f t="shared" si="3"/>
        <v>-1.4929999999999999E-2</v>
      </c>
      <c r="H6" s="15">
        <f t="shared" si="4"/>
        <v>-4.9567685460432775E-2</v>
      </c>
      <c r="I6" s="15">
        <f>_xlfn.STDEV.P($D$3:D6)*SQRT(12)</f>
        <v>6.0798354593127796E-2</v>
      </c>
      <c r="J6" s="15">
        <f>DownDev($D$3:D6)*SQRT(12)</f>
        <v>0</v>
      </c>
      <c r="K6" s="15">
        <f>upDev($D$3:D6)*SQRT(12)</f>
        <v>4.5361186277751465E-3</v>
      </c>
      <c r="L6" s="15">
        <f>AVERAGE($D$3:D6)</f>
        <v>-3.5968926904373644E-3</v>
      </c>
      <c r="M6" s="19">
        <f t="shared" si="5"/>
        <v>-0.95755363529218396</v>
      </c>
      <c r="N6" s="21" t="str">
        <f>SortinoRatio($D$3:D6,C6/12)</f>
        <v>undefined</v>
      </c>
      <c r="O6" s="22"/>
      <c r="P6" s="23"/>
      <c r="Q6" s="23"/>
    </row>
    <row r="7" spans="1:25" x14ac:dyDescent="0.2">
      <c r="A7" s="4">
        <v>42429</v>
      </c>
      <c r="B7" s="2">
        <v>984.2</v>
      </c>
      <c r="C7" s="9">
        <v>8.8264999999999993E-3</v>
      </c>
      <c r="D7" s="15">
        <f t="shared" si="0"/>
        <v>-8.8318596647951608E-4</v>
      </c>
      <c r="E7" s="15" t="e">
        <f t="shared" si="1"/>
        <v>#N/A</v>
      </c>
      <c r="F7" s="15">
        <f t="shared" si="2"/>
        <v>-3.47857640216932E-2</v>
      </c>
      <c r="G7" s="15">
        <f t="shared" si="3"/>
        <v>-1.5799999999999925E-2</v>
      </c>
      <c r="H7" s="15">
        <f t="shared" si="4"/>
        <v>-4.1543388919471069E-2</v>
      </c>
      <c r="I7" s="15">
        <f>_xlfn.STDEV.P($D$3:D7)*SQRT(12)</f>
        <v>5.4509551539321806E-2</v>
      </c>
      <c r="J7" s="15">
        <f>DownDev($D$3:D7)*SQRT(12)</f>
        <v>5.7243172128882996E-2</v>
      </c>
      <c r="K7" s="15">
        <f>upDev($D$3:D7)*SQRT(12)</f>
        <v>4.5361186277751465E-3</v>
      </c>
      <c r="L7" s="15">
        <f>AVERAGE($D$3:D7)</f>
        <v>-3.0541513456457947E-3</v>
      </c>
      <c r="M7" s="19">
        <f t="shared" si="5"/>
        <v>-0.92405619743790246</v>
      </c>
      <c r="N7" s="21">
        <f>SortinoRatio($D$3:D7,C7)</f>
        <v>-0.22915626629587066</v>
      </c>
      <c r="O7" s="22"/>
      <c r="P7" s="23"/>
      <c r="Q7" s="23"/>
    </row>
    <row r="8" spans="1:25" x14ac:dyDescent="0.2">
      <c r="A8" s="4">
        <v>42460</v>
      </c>
      <c r="B8" s="2">
        <v>1010.35</v>
      </c>
      <c r="C8" s="9">
        <v>9.0109999999999999E-3</v>
      </c>
      <c r="D8" s="15">
        <f t="shared" si="0"/>
        <v>2.6569802885592297E-2</v>
      </c>
      <c r="E8" s="15" t="e">
        <f t="shared" si="1"/>
        <v>#N/A</v>
      </c>
      <c r="F8" s="15">
        <f t="shared" si="2"/>
        <v>-9.1402120293819777E-3</v>
      </c>
      <c r="G8" s="15">
        <f t="shared" si="3"/>
        <v>1.0350000000000081E-2</v>
      </c>
      <c r="H8" s="15">
        <f t="shared" si="4"/>
        <v>2.2623143792130707E-2</v>
      </c>
      <c r="I8" s="15">
        <f>_xlfn.STDEV.P($D$3:D8)*SQRT(12)</f>
        <v>6.2759119772925948E-2</v>
      </c>
      <c r="J8" s="15">
        <f>DownDev($D$3:D8)*SQRT(12)</f>
        <v>5.7243172128882996E-2</v>
      </c>
      <c r="K8" s="15">
        <f>upDev($D$3:D8)*SQRT(12)</f>
        <v>3.0337633676675104E-2</v>
      </c>
      <c r="L8" s="15">
        <f>AVERAGE($D$3:D8)</f>
        <v>1.8831743595605539E-3</v>
      </c>
      <c r="M8" s="19">
        <f t="shared" si="5"/>
        <v>0.21689507184584408</v>
      </c>
      <c r="N8" s="21">
        <f>SortinoRatio($D$3:D8,C8)</f>
        <v>6.8705792992871897E-2</v>
      </c>
      <c r="O8" s="30"/>
      <c r="P8" s="31"/>
      <c r="Q8" s="23"/>
    </row>
    <row r="9" spans="1:25" x14ac:dyDescent="0.2">
      <c r="A9" s="4">
        <v>42490</v>
      </c>
      <c r="B9" s="2">
        <v>1013.37</v>
      </c>
      <c r="C9" s="9">
        <v>9.0714999999999997E-3</v>
      </c>
      <c r="D9" s="15">
        <f t="shared" si="0"/>
        <v>2.9890631959221814E-3</v>
      </c>
      <c r="E9" s="15" t="e">
        <f t="shared" si="1"/>
        <v>#N/A</v>
      </c>
      <c r="F9" s="15">
        <f t="shared" si="2"/>
        <v>-6.1784695048398008E-3</v>
      </c>
      <c r="G9" s="15">
        <f t="shared" si="3"/>
        <v>1.3370000000000104E-2</v>
      </c>
      <c r="H9" s="15">
        <f t="shared" si="4"/>
        <v>2.4785587608036064E-2</v>
      </c>
      <c r="I9" s="15">
        <f>_xlfn.STDEV.P($D$3:D9)*SQRT(12)</f>
        <v>5.8119116617717334E-2</v>
      </c>
      <c r="J9" s="15">
        <f>DownDev($D$3:D9)*SQRT(12)</f>
        <v>5.7243172128882996E-2</v>
      </c>
      <c r="K9" s="15">
        <f>upDev($D$3:D9)*SQRT(12)</f>
        <v>2.960260466046772E-2</v>
      </c>
      <c r="L9" s="15">
        <f>AVERAGE($D$3:D9)</f>
        <v>2.0411584790407866E-3</v>
      </c>
      <c r="M9" s="19">
        <f t="shared" si="5"/>
        <v>0.27037726177767984</v>
      </c>
      <c r="N9" s="21">
        <f>SortinoRatio($D$3:D9,C9)</f>
        <v>7.7963695380946579E-2</v>
      </c>
      <c r="O9" s="30"/>
      <c r="P9" s="31"/>
      <c r="Q9" s="23"/>
    </row>
    <row r="10" spans="1:25" x14ac:dyDescent="0.2">
      <c r="A10" s="4">
        <v>42521</v>
      </c>
      <c r="B10" s="2">
        <v>981.28</v>
      </c>
      <c r="C10" s="9">
        <v>9.8539999999999999E-3</v>
      </c>
      <c r="D10" s="15">
        <f t="shared" si="0"/>
        <v>-3.1666617326346791E-2</v>
      </c>
      <c r="E10" s="15" t="e">
        <f t="shared" si="1"/>
        <v>#N/A</v>
      </c>
      <c r="F10" s="15">
        <f t="shared" si="2"/>
        <v>-3.7649435601714298E-2</v>
      </c>
      <c r="G10" s="15">
        <f t="shared" si="3"/>
        <v>-1.872000000000007E-2</v>
      </c>
      <c r="H10" s="15">
        <f t="shared" si="4"/>
        <v>-2.9671271158468016E-2</v>
      </c>
      <c r="I10" s="15">
        <f>_xlfn.STDEV.P($D$3:D10)*SQRT(12)</f>
        <v>6.6684959499221638E-2</v>
      </c>
      <c r="J10" s="15">
        <f>DownDev($D$3:D10)*SQRT(12)</f>
        <v>5.221767688537781E-2</v>
      </c>
      <c r="K10" s="15">
        <f>upDev($D$3:D10)*SQRT(12)</f>
        <v>2.960260466046772E-2</v>
      </c>
      <c r="L10" s="15">
        <f>AVERAGE($D$3:D10)</f>
        <v>-2.1723134966326607E-3</v>
      </c>
      <c r="M10" s="19">
        <f t="shared" si="5"/>
        <v>-0.5927164304408008</v>
      </c>
      <c r="N10" s="21">
        <f>SortinoRatio($D$3:D10,C10)</f>
        <v>-0.19834188289410945</v>
      </c>
      <c r="O10" s="30"/>
      <c r="P10" s="31"/>
      <c r="Q10" s="23"/>
    </row>
    <row r="11" spans="1:25" x14ac:dyDescent="0.2">
      <c r="A11" s="4">
        <v>42551</v>
      </c>
      <c r="B11" s="2">
        <v>976.84</v>
      </c>
      <c r="C11" s="9">
        <v>9.2364999999999999E-3</v>
      </c>
      <c r="D11" s="15">
        <f t="shared" si="0"/>
        <v>-4.5247024294797766E-3</v>
      </c>
      <c r="E11" s="15" t="e">
        <f t="shared" si="1"/>
        <v>#N/A</v>
      </c>
      <c r="F11" s="15">
        <f t="shared" si="2"/>
        <v>-4.2003785538458405E-2</v>
      </c>
      <c r="G11" s="15">
        <f t="shared" si="3"/>
        <v>-2.3159999999999958E-2</v>
      </c>
      <c r="H11" s="15">
        <f t="shared" si="4"/>
        <v>-3.2483213701682834E-2</v>
      </c>
      <c r="I11" s="15">
        <f>_xlfn.STDEV.P($D$3:D11)*SQRT(12)</f>
        <v>6.2923319365726343E-2</v>
      </c>
      <c r="J11" s="15">
        <f>DownDev($D$3:D11)*SQRT(12)</f>
        <v>5.2391171715820341E-2</v>
      </c>
      <c r="K11" s="15">
        <f>upDev($D$3:D11)*SQRT(12)</f>
        <v>2.960260466046772E-2</v>
      </c>
      <c r="L11" s="15">
        <f>AVERAGE($D$3:D11)</f>
        <v>-2.4336900447267848E-3</v>
      </c>
      <c r="M11" s="19">
        <f t="shared" si="5"/>
        <v>-0.66302468023336858</v>
      </c>
      <c r="N11" s="21">
        <f>SortinoRatio($D$3:D11,C11)</f>
        <v>-0.21159435055105172</v>
      </c>
      <c r="O11" s="30"/>
      <c r="P11" s="31"/>
    </row>
    <row r="12" spans="1:25" x14ac:dyDescent="0.2">
      <c r="A12" s="4">
        <v>42582</v>
      </c>
      <c r="B12" s="2">
        <v>1000.92</v>
      </c>
      <c r="C12" s="9">
        <v>1.1147000000000001E-2</v>
      </c>
      <c r="D12" s="15">
        <f t="shared" si="0"/>
        <v>2.4650915195937761E-2</v>
      </c>
      <c r="E12" s="15" t="e">
        <f t="shared" si="1"/>
        <v>#N/A</v>
      </c>
      <c r="F12" s="15">
        <f t="shared" si="2"/>
        <v>-1.8388302097737452E-2</v>
      </c>
      <c r="G12" s="15">
        <f t="shared" si="3"/>
        <v>9.200000000000319E-4</v>
      </c>
      <c r="H12" s="15">
        <f t="shared" si="4"/>
        <v>1.1580687570404979E-3</v>
      </c>
      <c r="I12" s="15">
        <f>_xlfn.STDEV.P($D$3:D12)*SQRT(12)</f>
        <v>6.5997512198014821E-2</v>
      </c>
      <c r="J12" s="15">
        <f>DownDev($D$3:D12)*SQRT(12)</f>
        <v>5.2391171715820341E-2</v>
      </c>
      <c r="K12" s="15">
        <f>upDev($D$3:D12)*SQRT(12)</f>
        <v>3.3118231499551454E-2</v>
      </c>
      <c r="L12" s="15">
        <f>AVERAGE($D$3:D12)</f>
        <v>2.7477047933966993E-4</v>
      </c>
      <c r="M12" s="19">
        <f t="shared" si="5"/>
        <v>-0.15135314817609088</v>
      </c>
      <c r="N12" s="21">
        <f>SortinoRatio($D$3:D12,C12)</f>
        <v>-4.294053252373338E-2</v>
      </c>
      <c r="O12" s="30"/>
      <c r="P12" s="31"/>
    </row>
    <row r="13" spans="1:25" x14ac:dyDescent="0.2">
      <c r="A13" s="4">
        <v>42613</v>
      </c>
      <c r="B13" s="2">
        <v>1029.71</v>
      </c>
      <c r="C13" s="9">
        <v>1.2512199999999999E-2</v>
      </c>
      <c r="D13" s="15">
        <f t="shared" si="0"/>
        <v>2.876353754545824E-2</v>
      </c>
      <c r="E13" s="15" t="e">
        <f t="shared" si="1"/>
        <v>#N/A</v>
      </c>
      <c r="F13" s="15">
        <f t="shared" si="2"/>
        <v>9.8463228299352501E-3</v>
      </c>
      <c r="G13" s="15">
        <f t="shared" si="3"/>
        <v>2.9710000000000125E-2</v>
      </c>
      <c r="H13" s="15">
        <f t="shared" si="4"/>
        <v>3.3850606600903888E-2</v>
      </c>
      <c r="I13" s="15">
        <f>_xlfn.STDEV.P($D$3:D13)*SQRT(12)</f>
        <v>6.9026109545034187E-2</v>
      </c>
      <c r="J13" s="15">
        <f>DownDev($D$3:D13)*SQRT(12)</f>
        <v>5.2391171715820341E-2</v>
      </c>
      <c r="K13" s="15">
        <f>upDev($D$3:D13)*SQRT(12)</f>
        <v>3.6589188309885987E-2</v>
      </c>
      <c r="L13" s="15">
        <f>AVERAGE($D$3:D13)</f>
        <v>2.864658394441358E-3</v>
      </c>
      <c r="M13" s="19">
        <f t="shared" si="5"/>
        <v>0.30913529302969378</v>
      </c>
      <c r="N13" s="21">
        <f>SortinoRatio($D$3:D13,C13)</f>
        <v>0.12086113329010177</v>
      </c>
      <c r="O13" s="30"/>
      <c r="P13" s="31"/>
    </row>
    <row r="14" spans="1:25" x14ac:dyDescent="0.2">
      <c r="A14" s="4">
        <v>42643</v>
      </c>
      <c r="B14" s="2">
        <v>1040.6099999999999</v>
      </c>
      <c r="C14" s="9">
        <v>1.2477800000000001E-2</v>
      </c>
      <c r="D14" s="15">
        <f>(B14/B13-1)</f>
        <v>1.0585504656650757E-2</v>
      </c>
      <c r="E14" s="15" t="e">
        <f t="shared" si="1"/>
        <v>#N/A</v>
      </c>
      <c r="F14" s="15">
        <f t="shared" si="2"/>
        <v>2.0536055782753193E-2</v>
      </c>
      <c r="G14" s="15">
        <f t="shared" si="3"/>
        <v>4.0609999999999813E-2</v>
      </c>
      <c r="H14" s="15">
        <f t="shared" si="4"/>
        <v>4.2263537515673466E-2</v>
      </c>
      <c r="I14" s="15">
        <f>_xlfn.STDEV.P($D$3:D14)*SQRT(12)</f>
        <v>6.6499603961981762E-2</v>
      </c>
      <c r="J14" s="15">
        <f>DownDev($D$3:D14)*SQRT(12)</f>
        <v>5.2391171715820341E-2</v>
      </c>
      <c r="K14" s="15">
        <f>upDev($D$3:D14)*SQRT(12)</f>
        <v>3.4540656863836151E-2</v>
      </c>
      <c r="L14" s="15">
        <f>AVERAGE($D$3:D14)</f>
        <v>3.5080622496254745E-3</v>
      </c>
      <c r="M14" s="19">
        <f t="shared" si="5"/>
        <v>0.44790849480400147</v>
      </c>
      <c r="N14" s="21">
        <f>SortinoRatio($D$3:D14,C14)</f>
        <v>0.16359036209470185</v>
      </c>
      <c r="O14" s="30"/>
      <c r="P14" s="31"/>
    </row>
    <row r="15" spans="1:25" x14ac:dyDescent="0.2">
      <c r="A15" s="4">
        <v>42674</v>
      </c>
      <c r="B15" s="2">
        <v>1035.58</v>
      </c>
      <c r="C15" s="9">
        <v>1.256E-2</v>
      </c>
      <c r="D15" s="15">
        <f t="shared" si="0"/>
        <v>-4.8337033086363057E-3</v>
      </c>
      <c r="E15" s="15" t="e">
        <f t="shared" si="1"/>
        <v>#N/A</v>
      </c>
      <c r="F15" s="15">
        <f t="shared" si="2"/>
        <v>1.5603087273333482E-2</v>
      </c>
      <c r="G15" s="15">
        <f t="shared" si="3"/>
        <v>3.5579999999999945E-2</v>
      </c>
      <c r="H15" s="15">
        <f t="shared" si="4"/>
        <v>3.3970009183916794E-2</v>
      </c>
      <c r="I15" s="15">
        <f>_xlfn.STDEV.P($D$3:D15)*SQRT(12)</f>
        <v>6.4353086233134474E-2</v>
      </c>
      <c r="J15" s="15">
        <f>DownDev($D$3:D15)*SQRT(12)</f>
        <v>5.0162439500294448E-2</v>
      </c>
      <c r="K15" s="15">
        <f>upDev($D$3:D15)*SQRT(12)</f>
        <v>3.4540656863836151E-2</v>
      </c>
      <c r="L15" s="15">
        <f>AVERAGE($D$3:D15)</f>
        <v>2.8663879759130298E-3</v>
      </c>
      <c r="M15" s="19">
        <f t="shared" si="5"/>
        <v>0.33269591929676695</v>
      </c>
      <c r="N15" s="21">
        <f>SortinoRatio($D$3:D15,C15)</f>
        <v>0.12607851431990988</v>
      </c>
    </row>
    <row r="16" spans="1:25" x14ac:dyDescent="0.2">
      <c r="A16" s="4">
        <v>42704</v>
      </c>
      <c r="B16" s="2">
        <v>1039.83</v>
      </c>
      <c r="C16" s="9">
        <v>1.291E-2</v>
      </c>
      <c r="D16" s="15">
        <f t="shared" si="0"/>
        <v>4.103980378145522E-3</v>
      </c>
      <c r="E16" s="15" t="e">
        <f t="shared" si="1"/>
        <v>#N/A</v>
      </c>
      <c r="F16" s="15">
        <f t="shared" si="2"/>
        <v>1.9771102415487407E-2</v>
      </c>
      <c r="G16" s="15">
        <f t="shared" si="3"/>
        <v>3.9830000000000032E-2</v>
      </c>
      <c r="H16" s="15">
        <f t="shared" si="4"/>
        <v>3.5207282405256057E-2</v>
      </c>
      <c r="I16" s="15">
        <f>_xlfn.STDEV.P($D$3:D16)*SQRT(12)</f>
        <v>6.2022013943189264E-2</v>
      </c>
      <c r="J16" s="15">
        <f>DownDev($D$3:D16)*SQRT(12)</f>
        <v>5.0162439500294448E-2</v>
      </c>
      <c r="K16" s="15">
        <f>upDev($D$3:D16)*SQRT(12)</f>
        <v>3.4348519261833681E-2</v>
      </c>
      <c r="L16" s="15">
        <f>AVERAGE($D$3:D16)</f>
        <v>2.9547874332153507E-3</v>
      </c>
      <c r="M16" s="19">
        <f t="shared" si="5"/>
        <v>0.35950593970843736</v>
      </c>
      <c r="N16" s="21">
        <f>SortinoRatio($D$3:D16,C16)</f>
        <v>0.13019222291683935</v>
      </c>
    </row>
    <row r="17" spans="1:14" x14ac:dyDescent="0.2">
      <c r="A17" s="4">
        <v>42735</v>
      </c>
      <c r="B17" s="3">
        <v>1019.78</v>
      </c>
      <c r="C17" s="10">
        <v>1.31767E-2</v>
      </c>
      <c r="D17" s="15">
        <f t="shared" si="0"/>
        <v>-1.9281998018906843E-2</v>
      </c>
      <c r="E17" s="15" t="e">
        <f t="shared" si="1"/>
        <v>#N/A</v>
      </c>
      <c r="F17" s="15">
        <f t="shared" si="2"/>
        <v>1.0787803897338577E-4</v>
      </c>
      <c r="G17" s="15">
        <f t="shared" si="3"/>
        <v>1.9779999999999909E-2</v>
      </c>
      <c r="H17" s="15">
        <f t="shared" si="4"/>
        <v>1.6269129558238227E-2</v>
      </c>
      <c r="I17" s="15">
        <f>_xlfn.STDEV.P($D$3:D17)*SQRT(12)</f>
        <v>6.292447261868675E-2</v>
      </c>
      <c r="J17" s="15">
        <f>DownDev($D$3:D17)*SQRT(12)</f>
        <v>4.6098787117645507E-2</v>
      </c>
      <c r="K17" s="15">
        <f>upDev($D$3:D17)*SQRT(12)</f>
        <v>3.4348519261833681E-2</v>
      </c>
      <c r="L17" s="15">
        <f>AVERAGE($D$3:D17)</f>
        <v>1.472335069740538E-3</v>
      </c>
      <c r="M17" s="19">
        <f t="shared" si="5"/>
        <v>4.9145100936767563E-2</v>
      </c>
      <c r="N17" s="21">
        <f>SortinoRatio($D$3:D17,C17)</f>
        <v>2.8619264403038094E-2</v>
      </c>
    </row>
    <row r="18" spans="1:14" x14ac:dyDescent="0.2">
      <c r="A18" s="4">
        <v>42766</v>
      </c>
      <c r="B18" s="3">
        <v>1075.07</v>
      </c>
      <c r="C18" s="10">
        <v>1.35044E-2</v>
      </c>
      <c r="D18" s="15">
        <f t="shared" si="0"/>
        <v>5.42175763399948E-2</v>
      </c>
      <c r="E18" s="15" t="e">
        <f t="shared" si="1"/>
        <v>#N/A</v>
      </c>
      <c r="F18" s="15">
        <f t="shared" si="2"/>
        <v>5.42175763399948E-2</v>
      </c>
      <c r="G18" s="15">
        <f t="shared" si="3"/>
        <v>7.506999999999997E-2</v>
      </c>
      <c r="H18" s="15">
        <f t="shared" si="4"/>
        <v>5.7322851475832604E-2</v>
      </c>
      <c r="I18" s="15">
        <f>_xlfn.STDEV.P($D$3:D18)*SQRT(12)</f>
        <v>7.5287166559735164E-2</v>
      </c>
      <c r="J18" s="15">
        <f>DownDev($D$3:D18)*SQRT(12)</f>
        <v>4.6098787117645507E-2</v>
      </c>
      <c r="K18" s="15">
        <f>upDev($D$3:D18)*SQRT(12)</f>
        <v>5.3801334153714679E-2</v>
      </c>
      <c r="L18" s="15">
        <f>AVERAGE($D$3:D18)</f>
        <v>4.7689126491314293E-3</v>
      </c>
      <c r="M18" s="19">
        <f t="shared" si="5"/>
        <v>0.58201754001547779</v>
      </c>
      <c r="N18" s="21">
        <f>SortinoRatio($D$3:D18,C18)</f>
        <v>0.27431386542177216</v>
      </c>
    </row>
    <row r="19" spans="1:14" x14ac:dyDescent="0.2">
      <c r="A19" s="4">
        <v>42794</v>
      </c>
      <c r="B19" s="3">
        <v>1105.4000000000001</v>
      </c>
      <c r="C19" s="10">
        <v>1.40628E-2</v>
      </c>
      <c r="D19" s="15">
        <f t="shared" si="0"/>
        <v>2.8212116420326172E-2</v>
      </c>
      <c r="E19" s="15" t="e">
        <f t="shared" si="1"/>
        <v>#N/A</v>
      </c>
      <c r="F19" s="15">
        <f t="shared" si="2"/>
        <v>8.3959285336052902E-2</v>
      </c>
      <c r="G19" s="15">
        <f t="shared" si="3"/>
        <v>0.10540000000000016</v>
      </c>
      <c r="H19" s="15">
        <f t="shared" si="4"/>
        <v>7.5579795311819797E-2</v>
      </c>
      <c r="I19" s="15">
        <f>_xlfn.STDEV.P($D$3:D19)*SQRT(12)</f>
        <v>7.5497402879423303E-2</v>
      </c>
      <c r="J19" s="15">
        <f>DownDev($D$3:D19)*SQRT(12)</f>
        <v>4.6098787117645507E-2</v>
      </c>
      <c r="K19" s="15">
        <f>upDev($D$3:D19)*SQRT(12)</f>
        <v>5.2468681372390337E-2</v>
      </c>
      <c r="L19" s="15">
        <f>AVERAGE($D$3:D19)</f>
        <v>6.1479246356722968E-3</v>
      </c>
      <c r="M19" s="19">
        <f t="shared" si="5"/>
        <v>0.81482266893429989</v>
      </c>
      <c r="N19" s="21">
        <f>SortinoRatio($D$3:D19,C19)</f>
        <v>0.37448681791637839</v>
      </c>
    </row>
    <row r="20" spans="1:14" x14ac:dyDescent="0.2">
      <c r="A20" s="4">
        <v>42825</v>
      </c>
      <c r="B20" s="3">
        <v>1130.96</v>
      </c>
      <c r="C20" s="10">
        <v>1.4262800000000001E-2</v>
      </c>
      <c r="D20" s="15">
        <f t="shared" si="0"/>
        <v>2.3122851456486293E-2</v>
      </c>
      <c r="E20" s="15" t="e">
        <f t="shared" si="1"/>
        <v>#N/A</v>
      </c>
      <c r="F20" s="15">
        <f t="shared" si="2"/>
        <v>0.10902351487575768</v>
      </c>
      <c r="G20" s="15">
        <f t="shared" si="3"/>
        <v>0.13095999999999997</v>
      </c>
      <c r="H20" s="15">
        <f t="shared" si="4"/>
        <v>8.7929702121328335E-2</v>
      </c>
      <c r="I20" s="15">
        <f>_xlfn.STDEV.P($D$3:D20)*SQRT(12)</f>
        <v>7.4596418678046686E-2</v>
      </c>
      <c r="J20" s="15">
        <f>DownDev($D$3:D20)*SQRT(12)</f>
        <v>4.6098787117645507E-2</v>
      </c>
      <c r="K20" s="15">
        <f>upDev($D$3:D20)*SQRT(12)</f>
        <v>5.046016097682493E-2</v>
      </c>
      <c r="L20" s="15">
        <f>AVERAGE($D$3:D20)</f>
        <v>7.0909761257175186E-3</v>
      </c>
      <c r="M20" s="33">
        <f t="shared" si="5"/>
        <v>0.98753939434103277</v>
      </c>
      <c r="N20" s="34">
        <f>SortinoRatio($D$3:D20,C20)</f>
        <v>0.4441162133311235</v>
      </c>
    </row>
    <row r="21" spans="1:14" x14ac:dyDescent="0.2">
      <c r="A21" s="4">
        <v>42855</v>
      </c>
      <c r="B21" s="3">
        <v>1145.69</v>
      </c>
      <c r="C21" s="10">
        <v>1.4323900000000001E-2</v>
      </c>
      <c r="D21" s="15">
        <f t="shared" si="0"/>
        <v>1.302433330975461E-2</v>
      </c>
      <c r="E21" s="15" t="e">
        <f t="shared" si="1"/>
        <v>#N/A</v>
      </c>
      <c r="F21" s="15">
        <f t="shared" si="2"/>
        <v>0.12346780678185509</v>
      </c>
      <c r="G21" s="15">
        <f t="shared" si="3"/>
        <v>0.1456900000000001</v>
      </c>
      <c r="H21" s="15">
        <f t="shared" si="4"/>
        <v>9.2179348393397031E-2</v>
      </c>
      <c r="I21" s="15">
        <f>_xlfn.STDEV.P($D$3:D21)*SQRT(12)</f>
        <v>7.2751735156586561E-2</v>
      </c>
      <c r="J21" s="15">
        <f>DownDev($D$3:D21)*SQRT(12)</f>
        <v>4.6098787117645507E-2</v>
      </c>
      <c r="K21" s="15">
        <f>upDev($D$3:D21)*SQRT(12)</f>
        <v>4.8749424641997441E-2</v>
      </c>
      <c r="L21" s="15">
        <f>AVERAGE($D$3:D21)</f>
        <v>7.4032580827721019E-3</v>
      </c>
      <c r="M21" s="33">
        <f t="shared" si="5"/>
        <v>1.0701524606365131</v>
      </c>
      <c r="N21" s="34">
        <f>SortinoRatio($D$3:D21,C21)</f>
        <v>0.46720502810073666</v>
      </c>
    </row>
    <row r="22" spans="1:14" x14ac:dyDescent="0.2">
      <c r="A22" s="4">
        <v>42886</v>
      </c>
      <c r="B22" s="3">
        <v>1169.1600000000001</v>
      </c>
      <c r="C22" s="10">
        <v>1.4223899999999999E-2</v>
      </c>
      <c r="D22" s="15">
        <f t="shared" si="0"/>
        <v>2.0485471637179398E-2</v>
      </c>
      <c r="E22" s="15" t="e">
        <f t="shared" si="1"/>
        <v>#N/A</v>
      </c>
      <c r="F22" s="15">
        <f t="shared" si="2"/>
        <v>0.14648257467296877</v>
      </c>
      <c r="G22" s="15">
        <f t="shared" si="3"/>
        <v>0.16915999999999998</v>
      </c>
      <c r="H22" s="15">
        <f t="shared" si="4"/>
        <v>0.10079654032400853</v>
      </c>
      <c r="I22" s="15">
        <f>_xlfn.STDEV.P($D$3:D22)*SQRT(12)</f>
        <v>7.1594179075011283E-2</v>
      </c>
      <c r="J22" s="15">
        <f>DownDev($D$3:D22)*SQRT(12)</f>
        <v>4.6098787117645507E-2</v>
      </c>
      <c r="K22" s="15">
        <f>upDev($D$3:D22)*SQRT(12)</f>
        <v>4.7022809758631351E-2</v>
      </c>
      <c r="L22" s="15">
        <f>AVERAGE($D$3:D22)</f>
        <v>8.0573687604924664E-3</v>
      </c>
      <c r="M22" s="33">
        <f t="shared" si="5"/>
        <v>1.2092133947552339</v>
      </c>
      <c r="N22" s="34">
        <f>SortinoRatio($D$3:D22,C22)</f>
        <v>0.51697641893059676</v>
      </c>
    </row>
    <row r="23" spans="1:14" x14ac:dyDescent="0.2">
      <c r="A23" s="4">
        <v>42916</v>
      </c>
      <c r="B23" s="3">
        <v>1179.0899999999999</v>
      </c>
      <c r="C23" s="10">
        <v>1.456E-2</v>
      </c>
      <c r="D23" s="15">
        <f t="shared" si="0"/>
        <v>8.4932772246739674E-3</v>
      </c>
      <c r="E23" s="15" t="e">
        <f t="shared" si="1"/>
        <v>#N/A</v>
      </c>
      <c r="F23" s="15">
        <f t="shared" si="2"/>
        <v>0.15621996901292423</v>
      </c>
      <c r="G23" s="15">
        <f t="shared" si="3"/>
        <v>0.17908999999999997</v>
      </c>
      <c r="H23" s="15">
        <f t="shared" si="4"/>
        <v>0.10115988804703724</v>
      </c>
      <c r="I23" s="15">
        <f>_xlfn.STDEV.P($D$3:D23)*SQRT(12)</f>
        <v>6.9869504609557972E-2</v>
      </c>
      <c r="J23" s="15">
        <f>DownDev($D$3:D23)*SQRT(12)</f>
        <v>4.6098787117645507E-2</v>
      </c>
      <c r="K23" s="15">
        <f>upDev($D$3:D23)*SQRT(12)</f>
        <v>4.6212732643200249E-2</v>
      </c>
      <c r="L23" s="15">
        <f>AVERAGE($D$3:D23)</f>
        <v>8.0781263064058726E-3</v>
      </c>
      <c r="M23" s="33">
        <f t="shared" si="5"/>
        <v>1.2394518686080764</v>
      </c>
      <c r="N23" s="34">
        <f>SortinoRatio($D$3:D23,C23)</f>
        <v>0.5164589459097787</v>
      </c>
    </row>
    <row r="24" spans="1:14" x14ac:dyDescent="0.2">
      <c r="A24" s="4">
        <v>42947</v>
      </c>
      <c r="B24" s="3">
        <v>1245.49</v>
      </c>
      <c r="C24" s="10">
        <v>1.45167E-2</v>
      </c>
      <c r="D24" s="15">
        <f t="shared" si="0"/>
        <v>5.6314615508570309E-2</v>
      </c>
      <c r="E24" s="15" t="e">
        <f t="shared" si="1"/>
        <v>#N/A</v>
      </c>
      <c r="F24" s="15">
        <f t="shared" si="2"/>
        <v>0.22133205201121808</v>
      </c>
      <c r="G24" s="15">
        <f t="shared" si="3"/>
        <v>0.24548999999999999</v>
      </c>
      <c r="H24" s="15">
        <f t="shared" si="4"/>
        <v>0.13013033764768922</v>
      </c>
      <c r="I24" s="15">
        <f>_xlfn.STDEV.P($D$3:D24)*SQRT(12)</f>
        <v>7.6624428408268386E-2</v>
      </c>
      <c r="J24" s="15">
        <f>DownDev($D$3:D24)*SQRT(12)</f>
        <v>4.6098787117645507E-2</v>
      </c>
      <c r="K24" s="15">
        <f>upDev($D$3:D24)*SQRT(12)</f>
        <v>5.5256044861939087E-2</v>
      </c>
      <c r="L24" s="15">
        <f>AVERAGE($D$3:D24)</f>
        <v>1.0270693997413346E-2</v>
      </c>
      <c r="M24" s="33">
        <f t="shared" si="5"/>
        <v>1.5088352376565799</v>
      </c>
      <c r="N24" s="34">
        <f>SortinoRatio($D$3:D24,C24)</f>
        <v>0.68148742272868268</v>
      </c>
    </row>
    <row r="25" spans="1:14" x14ac:dyDescent="0.2">
      <c r="A25" s="4">
        <v>42978</v>
      </c>
      <c r="B25" s="3">
        <v>1268.52</v>
      </c>
      <c r="C25" s="10">
        <v>1.4533300000000001E-2</v>
      </c>
      <c r="D25" s="15">
        <f t="shared" si="0"/>
        <v>1.8490714497908511E-2</v>
      </c>
      <c r="E25" s="15" t="e">
        <f t="shared" si="1"/>
        <v>#N/A</v>
      </c>
      <c r="F25" s="15">
        <f t="shared" si="2"/>
        <v>0.2439153542921022</v>
      </c>
      <c r="G25" s="15">
        <f t="shared" si="3"/>
        <v>0.26852000000000009</v>
      </c>
      <c r="H25" s="15">
        <f t="shared" si="4"/>
        <v>0.13490994440650628</v>
      </c>
      <c r="I25" s="15">
        <f>_xlfn.STDEV.P($D$3:D25)*SQRT(12)</f>
        <v>7.5164815492907641E-2</v>
      </c>
      <c r="J25" s="15">
        <f>DownDev($D$3:D25)*SQRT(12)</f>
        <v>4.6098787117645507E-2</v>
      </c>
      <c r="K25" s="15">
        <f>upDev($D$3:D25)*SQRT(12)</f>
        <v>5.3621639357525515E-2</v>
      </c>
      <c r="L25" s="15">
        <f>AVERAGE($D$3:D25)</f>
        <v>1.062808619308705E-2</v>
      </c>
      <c r="M25" s="33">
        <f t="shared" si="5"/>
        <v>1.6015025596366257</v>
      </c>
      <c r="N25" s="34">
        <f>SortinoRatio($D$3:D25,C25)</f>
        <v>0.70824113752169937</v>
      </c>
    </row>
    <row r="26" spans="1:14" x14ac:dyDescent="0.2">
      <c r="A26" s="4">
        <v>43008</v>
      </c>
      <c r="B26" s="3">
        <v>1294.73</v>
      </c>
      <c r="C26" s="10">
        <v>1.50933E-2</v>
      </c>
      <c r="D26" s="15">
        <f t="shared" si="0"/>
        <v>2.0661873679563625E-2</v>
      </c>
      <c r="E26" s="15" t="e">
        <f t="shared" si="1"/>
        <v>#N/A</v>
      </c>
      <c r="F26" s="15">
        <f t="shared" si="2"/>
        <v>0.26961697621055536</v>
      </c>
      <c r="G26" s="15">
        <f t="shared" si="3"/>
        <v>0.29472999999999994</v>
      </c>
      <c r="H26" s="15">
        <f t="shared" si="4"/>
        <v>0.14073910521858846</v>
      </c>
      <c r="I26" s="15">
        <f>_xlfn.STDEV.P($D$3:D26)*SQRT(12)</f>
        <v>7.3909297587236661E-2</v>
      </c>
      <c r="J26" s="15">
        <f>DownDev($D$3:D26)*SQRT(12)</f>
        <v>4.6098787117645507E-2</v>
      </c>
      <c r="K26" s="15">
        <f>upDev($D$3:D26)*SQRT(12)</f>
        <v>5.2113719817956865E-2</v>
      </c>
      <c r="L26" s="15">
        <f>AVERAGE($D$3:D26)</f>
        <v>1.1046160671690239E-2</v>
      </c>
      <c r="M26" s="33">
        <f t="shared" si="5"/>
        <v>1.6999999908034051</v>
      </c>
      <c r="N26" s="34">
        <f>SortinoRatio($D$3:D26,C26)</f>
        <v>0.73619759560751319</v>
      </c>
    </row>
    <row r="27" spans="1:14" x14ac:dyDescent="0.2">
      <c r="A27" s="4">
        <v>43039</v>
      </c>
      <c r="B27" s="3">
        <v>1287.8800000000001</v>
      </c>
      <c r="C27" s="10">
        <v>1.57979E-2</v>
      </c>
      <c r="D27" s="15">
        <f t="shared" si="0"/>
        <v>-5.2906783653734468E-3</v>
      </c>
      <c r="E27" s="15" t="e">
        <f t="shared" si="1"/>
        <v>#N/A</v>
      </c>
      <c r="F27" s="15">
        <f t="shared" si="2"/>
        <v>0.26289984114220721</v>
      </c>
      <c r="G27" s="15">
        <f t="shared" si="3"/>
        <v>0.28788000000000014</v>
      </c>
      <c r="H27" s="15">
        <f t="shared" si="4"/>
        <v>0.13158568263284098</v>
      </c>
      <c r="I27" s="15">
        <f>_xlfn.STDEV.P($D$3:D27)*SQRT(12)</f>
        <v>7.3260254404182101E-2</v>
      </c>
      <c r="J27" s="15">
        <f>DownDev($D$3:D27)*SQRT(12)</f>
        <v>4.455856920302171E-2</v>
      </c>
      <c r="K27" s="15">
        <f>upDev($D$3:D27)*SQRT(12)</f>
        <v>5.2113719817956865E-2</v>
      </c>
      <c r="L27" s="15">
        <f>AVERAGE($D$3:D27)</f>
        <v>1.0392687110207693E-2</v>
      </c>
      <c r="M27" s="33">
        <f t="shared" si="5"/>
        <v>1.5804993249686445</v>
      </c>
      <c r="N27" s="34">
        <f>SortinoRatio($D$3:D27,C27)</f>
        <v>0.70634123390827486</v>
      </c>
    </row>
    <row r="28" spans="1:14" x14ac:dyDescent="0.2">
      <c r="A28" s="4">
        <v>43069</v>
      </c>
      <c r="B28" s="3">
        <v>1295</v>
      </c>
      <c r="C28" s="10">
        <v>1.67425E-2</v>
      </c>
      <c r="D28" s="15">
        <f t="shared" si="0"/>
        <v>5.5284653849736465E-3</v>
      </c>
      <c r="E28" s="15" t="e">
        <f t="shared" si="1"/>
        <v>#N/A</v>
      </c>
      <c r="F28" s="15">
        <f t="shared" si="2"/>
        <v>0.26988173919865077</v>
      </c>
      <c r="G28" s="15">
        <f t="shared" si="3"/>
        <v>0.29499999999999993</v>
      </c>
      <c r="H28" s="15">
        <f t="shared" si="4"/>
        <v>0.1291180181334195</v>
      </c>
      <c r="I28" s="15">
        <f>_xlfn.STDEV.P($D$3:D28)*SQRT(12)</f>
        <v>7.1910636160622973E-2</v>
      </c>
      <c r="J28" s="15">
        <f>DownDev($D$3:D28)*SQRT(12)</f>
        <v>4.455856920302171E-2</v>
      </c>
      <c r="K28" s="15">
        <f>upDev($D$3:D28)*SQRT(12)</f>
        <v>5.1946414093634152E-2</v>
      </c>
      <c r="L28" s="15">
        <f>AVERAGE($D$3:D28)</f>
        <v>1.0205601659237153E-2</v>
      </c>
      <c r="M28" s="33">
        <f t="shared" si="5"/>
        <v>1.5627106660885641</v>
      </c>
      <c r="N28" s="34">
        <f>SortinoRatio($D$3:D28,C28)</f>
        <v>0.68576693988813187</v>
      </c>
    </row>
    <row r="29" spans="1:14" x14ac:dyDescent="0.2">
      <c r="A29" s="4">
        <v>43100</v>
      </c>
      <c r="B29" s="3">
        <v>1319.42</v>
      </c>
      <c r="C29" s="10">
        <v>1.8393799999999998E-2</v>
      </c>
      <c r="D29" s="15">
        <f t="shared" si="0"/>
        <v>1.8857142857142906E-2</v>
      </c>
      <c r="E29" s="15" t="e">
        <f t="shared" si="1"/>
        <v>#N/A</v>
      </c>
      <c r="F29" s="15">
        <f t="shared" si="2"/>
        <v>0.29382808056639687</v>
      </c>
      <c r="G29" s="15">
        <f t="shared" si="3"/>
        <v>0.31942000000000004</v>
      </c>
      <c r="H29" s="15">
        <f t="shared" si="4"/>
        <v>0.13339413986681992</v>
      </c>
      <c r="I29" s="15">
        <f>_xlfn.STDEV.P($D$3:D29)*SQRT(12)</f>
        <v>7.0793008941365795E-2</v>
      </c>
      <c r="J29" s="15">
        <f>DownDev($D$3:D29)*SQRT(12)</f>
        <v>4.455856920302171E-2</v>
      </c>
      <c r="K29" s="15">
        <f>upDev($D$3:D29)*SQRT(12)</f>
        <v>5.0631972372365296E-2</v>
      </c>
      <c r="L29" s="15">
        <f>AVERAGE($D$3:D29)</f>
        <v>1.0526029111011439E-2</v>
      </c>
      <c r="M29" s="33">
        <f t="shared" si="5"/>
        <v>1.6244589908880518</v>
      </c>
      <c r="N29" s="34">
        <f>SortinoRatio($D$3:D29,C29)</f>
        <v>0.70014921289214216</v>
      </c>
    </row>
    <row r="30" spans="1:14" x14ac:dyDescent="0.2">
      <c r="A30" s="4">
        <v>43131</v>
      </c>
      <c r="B30" s="3">
        <v>1384.18</v>
      </c>
      <c r="C30" s="10">
        <v>1.983E-2</v>
      </c>
      <c r="D30" s="15">
        <f t="shared" si="0"/>
        <v>4.9082172469721463E-2</v>
      </c>
      <c r="E30" s="15" t="e">
        <f t="shared" si="1"/>
        <v>#N/A</v>
      </c>
      <c r="F30" s="15">
        <f t="shared" si="2"/>
        <v>4.9082172469721463E-2</v>
      </c>
      <c r="G30" s="15">
        <f t="shared" si="3"/>
        <v>0.38417999999999997</v>
      </c>
      <c r="H30" s="15">
        <f t="shared" si="4"/>
        <v>0.1519262045300751</v>
      </c>
      <c r="I30" s="15">
        <f>_xlfn.STDEV.P($D$3:D30)*SQRT(12)</f>
        <v>7.3803881844988678E-2</v>
      </c>
      <c r="J30" s="15">
        <f>DownDev($D$3:D30)*SQRT(12)</f>
        <v>4.455856920302171E-2</v>
      </c>
      <c r="K30" s="15">
        <f>upDev($D$3:D30)*SQRT(12)</f>
        <v>5.4096904147575425E-2</v>
      </c>
      <c r="L30" s="15">
        <f>AVERAGE($D$3:D30)</f>
        <v>1.1903034230965368E-2</v>
      </c>
      <c r="M30" s="33">
        <f t="shared" si="5"/>
        <v>1.7898273265289566</v>
      </c>
      <c r="N30" s="34">
        <f>SortinoRatio($D$3:D30,C30)</f>
        <v>0.79805682612675433</v>
      </c>
    </row>
    <row r="31" spans="1:14" x14ac:dyDescent="0.2">
      <c r="A31" s="4">
        <v>43159</v>
      </c>
      <c r="B31" s="3">
        <v>1350.45</v>
      </c>
      <c r="C31" s="10">
        <v>2.2248799999999999E-2</v>
      </c>
      <c r="D31" s="15">
        <f t="shared" si="0"/>
        <v>-2.4368218006328712E-2</v>
      </c>
      <c r="E31" s="15" t="e">
        <f t="shared" si="1"/>
        <v>#N/A</v>
      </c>
      <c r="F31" s="15">
        <f t="shared" si="2"/>
        <v>2.3517909384426439E-2</v>
      </c>
      <c r="G31" s="15">
        <f t="shared" si="3"/>
        <v>0.35045000000000015</v>
      </c>
      <c r="H31" s="15">
        <f t="shared" si="4"/>
        <v>0.13482893066272483</v>
      </c>
      <c r="I31" s="15">
        <f>_xlfn.STDEV.P($D$3:D31)*SQRT(12)</f>
        <v>7.6057877331995802E-2</v>
      </c>
      <c r="J31" s="15">
        <f>DownDev($D$3:D31)*SQRT(12)</f>
        <v>4.3233654730299401E-2</v>
      </c>
      <c r="K31" s="15">
        <f>upDev($D$3:D31)*SQRT(12)</f>
        <v>5.4096904147575425E-2</v>
      </c>
      <c r="L31" s="15">
        <f>AVERAGE($D$3:D31)</f>
        <v>1.0652301395196608E-2</v>
      </c>
      <c r="M31" s="33">
        <f t="shared" si="5"/>
        <v>1.4801902789280836</v>
      </c>
      <c r="N31" s="34">
        <f>SortinoRatio($D$3:D31,C31)</f>
        <v>0.70645328445014977</v>
      </c>
    </row>
    <row r="32" spans="1:14" x14ac:dyDescent="0.2">
      <c r="A32" s="4">
        <v>43190</v>
      </c>
      <c r="B32" s="3">
        <v>1316.74</v>
      </c>
      <c r="C32" s="10">
        <v>2.4598800000000001E-2</v>
      </c>
      <c r="D32" s="15">
        <f t="shared" si="0"/>
        <v>-2.496204968714133E-2</v>
      </c>
      <c r="E32" s="15" t="e">
        <f t="shared" si="1"/>
        <v>#N/A</v>
      </c>
      <c r="F32" s="15">
        <f t="shared" si="2"/>
        <v>-2.0311955253066172E-3</v>
      </c>
      <c r="G32" s="15">
        <f t="shared" si="3"/>
        <v>0.31674000000000002</v>
      </c>
      <c r="H32" s="15">
        <f t="shared" si="4"/>
        <v>0.118334796471389</v>
      </c>
      <c r="I32" s="15">
        <f>_xlfn.STDEV.P($D$3:D32)*SQRT(12)</f>
        <v>7.7989839436130942E-2</v>
      </c>
      <c r="J32" s="15">
        <f>DownDev($D$3:D32)*SQRT(12)</f>
        <v>4.2016611931510565E-2</v>
      </c>
      <c r="K32" s="15">
        <f>upDev($D$3:D32)*SQRT(12)</f>
        <v>5.4096904147575425E-2</v>
      </c>
      <c r="L32" s="15">
        <f>AVERAGE($D$3:D32)</f>
        <v>9.4651563591186764E-3</v>
      </c>
      <c r="M32" s="33">
        <f t="shared" si="5"/>
        <v>1.2019001083872372</v>
      </c>
      <c r="N32" s="34">
        <f>SortinoRatio($D$3:D32,C32)</f>
        <v>0.61323426214776078</v>
      </c>
    </row>
    <row r="33" spans="1:14" x14ac:dyDescent="0.2">
      <c r="A33" s="4">
        <v>43220</v>
      </c>
      <c r="B33" s="3">
        <v>1322.12</v>
      </c>
      <c r="C33" s="10">
        <v>2.5142500000000002E-2</v>
      </c>
      <c r="D33" s="15">
        <f t="shared" si="0"/>
        <v>4.0858483831278658E-3</v>
      </c>
      <c r="E33" s="15" t="e">
        <f t="shared" si="1"/>
        <v>#N/A</v>
      </c>
      <c r="F33" s="15">
        <f t="shared" si="2"/>
        <v>2.0463537008683641E-3</v>
      </c>
      <c r="G33" s="15">
        <f t="shared" si="3"/>
        <v>0.32211999999999996</v>
      </c>
      <c r="H33" s="15">
        <f t="shared" si="4"/>
        <v>0.1160872197495475</v>
      </c>
      <c r="I33" s="15">
        <f>_xlfn.STDEV.P($D$3:D33)*SQRT(12)</f>
        <v>7.6792240390118588E-2</v>
      </c>
      <c r="J33" s="15">
        <f>DownDev($D$3:D33)*SQRT(12)</f>
        <v>4.2016611931510565E-2</v>
      </c>
      <c r="K33" s="15">
        <f>upDev($D$3:D33)*SQRT(12)</f>
        <v>5.4188075984852459E-2</v>
      </c>
      <c r="L33" s="15">
        <f>AVERAGE($D$3:D33)</f>
        <v>9.2916302953770374E-3</v>
      </c>
      <c r="M33" s="33">
        <f t="shared" si="5"/>
        <v>1.1842956956006458</v>
      </c>
      <c r="N33" s="34">
        <f>SortinoRatio($D$3:D33,C33)</f>
        <v>0.59527542143372802</v>
      </c>
    </row>
    <row r="34" spans="1:14" x14ac:dyDescent="0.2">
      <c r="A34" s="4">
        <v>43251</v>
      </c>
      <c r="B34" s="3">
        <v>1331.73</v>
      </c>
      <c r="C34" s="10">
        <v>2.47438E-2</v>
      </c>
      <c r="D34" s="15">
        <f t="shared" si="0"/>
        <v>7.2686291713310869E-3</v>
      </c>
      <c r="E34" s="15" t="e">
        <f t="shared" si="1"/>
        <v>#N/A</v>
      </c>
      <c r="F34" s="15">
        <f t="shared" si="2"/>
        <v>9.3298570584043894E-3</v>
      </c>
      <c r="G34" s="15">
        <f t="shared" si="3"/>
        <v>0.33173000000000008</v>
      </c>
      <c r="H34" s="15">
        <f t="shared" si="4"/>
        <v>0.11520163153632623</v>
      </c>
      <c r="I34" s="15">
        <f>_xlfn.STDEV.P($D$3:D34)*SQRT(12)</f>
        <v>7.5592672720856513E-2</v>
      </c>
      <c r="J34" s="15">
        <f>DownDev($D$3:D34)*SQRT(12)</f>
        <v>4.2016611931510565E-2</v>
      </c>
      <c r="K34" s="15">
        <f>upDev($D$3:D34)*SQRT(12)</f>
        <v>5.3742871348027223E-2</v>
      </c>
      <c r="L34" s="15">
        <f>AVERAGE($D$3:D34)</f>
        <v>9.2284115102506011E-3</v>
      </c>
      <c r="M34" s="33">
        <f t="shared" si="5"/>
        <v>1.1966481443295804</v>
      </c>
      <c r="N34" s="34">
        <f>SortinoRatio($D$3:D34,C34)</f>
        <v>0.59274138339376481</v>
      </c>
    </row>
    <row r="35" spans="1:14" x14ac:dyDescent="0.2">
      <c r="A35" s="4">
        <v>43281</v>
      </c>
      <c r="B35" s="3">
        <v>1224.6400000000001</v>
      </c>
      <c r="C35" s="10">
        <v>2.5096899999999998E-2</v>
      </c>
      <c r="D35" s="15">
        <f t="shared" si="0"/>
        <v>-8.0414198073182952E-2</v>
      </c>
      <c r="E35" s="15" t="e">
        <f t="shared" si="1"/>
        <v>#N/A</v>
      </c>
      <c r="F35" s="15">
        <f t="shared" si="2"/>
        <v>-7.1834593988267526E-2</v>
      </c>
      <c r="G35" s="15">
        <f t="shared" si="3"/>
        <v>0.22464000000000017</v>
      </c>
      <c r="H35" s="15">
        <f t="shared" si="4"/>
        <v>7.7656529917748518E-2</v>
      </c>
      <c r="I35" s="15">
        <f>_xlfn.STDEV.P($D$3:D35)*SQRT(12)</f>
        <v>9.1513127172450207E-2</v>
      </c>
      <c r="J35" s="15">
        <f>DownDev($D$3:D35)*SQRT(12)</f>
        <v>7.7340971076053061E-2</v>
      </c>
      <c r="K35" s="15">
        <f>upDev($D$3:D35)*SQRT(12)</f>
        <v>5.3742871348027223E-2</v>
      </c>
      <c r="L35" s="15">
        <f>AVERAGE($D$3:D35)</f>
        <v>6.5119687956010997E-3</v>
      </c>
      <c r="M35" s="33">
        <f t="shared" si="5"/>
        <v>0.57433978645165851</v>
      </c>
      <c r="N35" s="34">
        <f>SortinoRatio($D$3:D35,C35)</f>
        <v>0.19905741896881257</v>
      </c>
    </row>
    <row r="36" spans="1:14" x14ac:dyDescent="0.2">
      <c r="A36" s="4">
        <v>43312</v>
      </c>
      <c r="B36" s="3">
        <v>1193.44</v>
      </c>
      <c r="C36" s="10">
        <v>2.5336299999999999E-2</v>
      </c>
      <c r="D36" s="15">
        <f t="shared" si="0"/>
        <v>-2.5476874836686703E-2</v>
      </c>
      <c r="E36" s="15" t="e">
        <f t="shared" si="1"/>
        <v>#N/A</v>
      </c>
      <c r="F36" s="15">
        <f t="shared" si="2"/>
        <v>-9.5481347864970978E-2</v>
      </c>
      <c r="G36" s="15">
        <f t="shared" si="3"/>
        <v>0.19344000000000006</v>
      </c>
      <c r="H36" s="15">
        <f t="shared" si="4"/>
        <v>6.5326092231277277E-2</v>
      </c>
      <c r="I36" s="15">
        <f>_xlfn.STDEV.P($D$3:D36)*SQRT(12)</f>
        <v>9.2080815572081656E-2</v>
      </c>
      <c r="J36" s="15">
        <f>DownDev($D$3:D36)*SQRT(12)</f>
        <v>7.378244049181451E-2</v>
      </c>
      <c r="K36" s="15">
        <f>upDev($D$3:D36)*SQRT(12)</f>
        <v>5.3742871348027223E-2</v>
      </c>
      <c r="L36" s="15">
        <f>AVERAGE($D$3:D36)</f>
        <v>5.5711204534749873E-3</v>
      </c>
      <c r="M36" s="33">
        <f t="shared" si="5"/>
        <v>0.4342901611245279</v>
      </c>
      <c r="N36" s="34">
        <f>SortinoRatio($D$3:D36,C36)</f>
        <v>0.16356941703713354</v>
      </c>
    </row>
    <row r="37" spans="1:14" x14ac:dyDescent="0.2">
      <c r="A37" s="4">
        <v>43343</v>
      </c>
      <c r="B37" s="3">
        <v>1172.94</v>
      </c>
      <c r="C37" s="10">
        <v>2.5350000000000001E-2</v>
      </c>
      <c r="D37" s="15">
        <f t="shared" si="0"/>
        <v>-1.7177235554363901E-2</v>
      </c>
      <c r="E37" s="15" t="e">
        <f t="shared" si="1"/>
        <v>#N/A</v>
      </c>
      <c r="F37" s="15">
        <f t="shared" si="2"/>
        <v>-0.11101847781601004</v>
      </c>
      <c r="G37" s="15">
        <f t="shared" si="3"/>
        <v>0.17294000000000009</v>
      </c>
      <c r="H37" s="15">
        <f t="shared" si="4"/>
        <v>5.6960295799275862E-2</v>
      </c>
      <c r="I37" s="15">
        <f>_xlfn.STDEV.P($D$3:D37)*SQRT(12)</f>
        <v>9.1700480188232375E-2</v>
      </c>
      <c r="J37" s="15">
        <f>DownDev($D$3:D37)*SQRT(12)</f>
        <v>7.0879356793993528E-2</v>
      </c>
      <c r="K37" s="15">
        <f>upDev($D$3:D37)*SQRT(12)</f>
        <v>5.3742871348027223E-2</v>
      </c>
      <c r="L37" s="15">
        <f>AVERAGE($D$3:D37)</f>
        <v>4.9211674246795907E-3</v>
      </c>
      <c r="M37" s="33">
        <f t="shared" si="5"/>
        <v>0.34471243481375258</v>
      </c>
      <c r="N37" s="34">
        <f>SortinoRatio($D$3:D37,C37)</f>
        <v>0.13844908778454987</v>
      </c>
    </row>
    <row r="38" spans="1:14" x14ac:dyDescent="0.2">
      <c r="A38" s="4">
        <v>43373</v>
      </c>
      <c r="B38" s="3">
        <v>1154.76</v>
      </c>
      <c r="C38" s="10">
        <v>2.6062499999999999E-2</v>
      </c>
      <c r="D38" s="15">
        <f t="shared" si="0"/>
        <v>-1.5499514041638962E-2</v>
      </c>
      <c r="E38" s="15" t="e">
        <f t="shared" si="1"/>
        <v>#N/A</v>
      </c>
      <c r="F38" s="15">
        <f t="shared" si="2"/>
        <v>-0.12479725940185848</v>
      </c>
      <c r="G38" s="15">
        <f t="shared" si="3"/>
        <v>0.15476000000000001</v>
      </c>
      <c r="H38" s="15">
        <f t="shared" si="4"/>
        <v>4.9784977013825005E-2</v>
      </c>
      <c r="I38" s="15">
        <f>_xlfn.STDEV.P($D$3:D38)*SQRT(12)</f>
        <v>9.1162139086904431E-2</v>
      </c>
      <c r="J38" s="15">
        <f>DownDev($D$3:D38)*SQRT(12)</f>
        <v>6.842536293875387E-2</v>
      </c>
      <c r="K38" s="15">
        <f>upDev($D$3:D38)*SQRT(12)</f>
        <v>5.3742871348027223E-2</v>
      </c>
      <c r="L38" s="15">
        <f>AVERAGE($D$3:D38)</f>
        <v>4.3539262728374091E-3</v>
      </c>
      <c r="M38" s="19">
        <f t="shared" si="5"/>
        <v>0.26022290888995575</v>
      </c>
      <c r="N38" s="21">
        <f>SortinoRatio($D$3:D38,C38)</f>
        <v>0.11176046606765348</v>
      </c>
    </row>
    <row r="39" spans="1:14" x14ac:dyDescent="0.2">
      <c r="A39" s="4">
        <v>43404</v>
      </c>
      <c r="B39" s="3">
        <v>1128.1300000000001</v>
      </c>
      <c r="C39" s="10">
        <v>2.8164999999999999E-2</v>
      </c>
      <c r="D39" s="15">
        <f t="shared" si="0"/>
        <v>-2.3061068966711562E-2</v>
      </c>
      <c r="E39" s="15" t="e">
        <f t="shared" si="1"/>
        <v>#N/A</v>
      </c>
      <c r="F39" s="15">
        <f t="shared" si="2"/>
        <v>-0.1449803701626472</v>
      </c>
      <c r="G39" s="15">
        <f t="shared" si="3"/>
        <v>0.12813000000000008</v>
      </c>
      <c r="H39" s="15">
        <f t="shared" si="4"/>
        <v>4.0366193111501802E-2</v>
      </c>
      <c r="I39" s="15">
        <f>_xlfn.STDEV.P($D$3:D39)*SQRT(12)</f>
        <v>9.1230997126772906E-2</v>
      </c>
      <c r="J39" s="15">
        <f>DownDev($D$3:D39)*SQRT(12)</f>
        <v>6.5941037994068474E-2</v>
      </c>
      <c r="K39" s="15">
        <f>upDev($D$3:D39)*SQRT(12)</f>
        <v>5.3742871348027223E-2</v>
      </c>
      <c r="L39" s="15">
        <f>AVERAGE($D$3:D39)</f>
        <v>3.6129804555523016E-3</v>
      </c>
      <c r="M39" s="33">
        <f t="shared" si="5"/>
        <v>0.13373955668320989</v>
      </c>
      <c r="N39" s="34">
        <f>SortinoRatio($D$3:D39,C39)</f>
        <v>6.8065387934947513E-2</v>
      </c>
    </row>
    <row r="40" spans="1:14" x14ac:dyDescent="0.2">
      <c r="A40" s="4">
        <v>43434</v>
      </c>
      <c r="B40" s="3">
        <v>1108.8900000000001</v>
      </c>
      <c r="C40" s="10">
        <v>2.8952499999999999E-2</v>
      </c>
      <c r="D40" s="15">
        <f t="shared" si="0"/>
        <v>-1.7054772056411927E-2</v>
      </c>
      <c r="E40" s="15" t="e">
        <f t="shared" si="1"/>
        <v>#N/A</v>
      </c>
      <c r="F40" s="15">
        <f t="shared" si="2"/>
        <v>-0.159562535053281</v>
      </c>
      <c r="G40" s="15">
        <f t="shared" si="3"/>
        <v>0.10889000000000015</v>
      </c>
      <c r="H40" s="15">
        <f t="shared" si="4"/>
        <v>3.3586943099544353E-2</v>
      </c>
      <c r="I40" s="15">
        <f>_xlfn.STDEV.P($D$3:D40)*SQRT(12)</f>
        <v>9.0749146656830357E-2</v>
      </c>
      <c r="J40" s="15">
        <f>DownDev($D$3:D40)*SQRT(12)</f>
        <v>6.3862519603150425E-2</v>
      </c>
      <c r="K40" s="15">
        <f>upDev($D$3:D40)*SQRT(12)</f>
        <v>5.3742871348027223E-2</v>
      </c>
      <c r="L40" s="15">
        <f>AVERAGE($D$3:D40)</f>
        <v>3.069092231553243E-3</v>
      </c>
      <c r="M40" s="33">
        <f t="shared" si="5"/>
        <v>5.1068723732131498E-2</v>
      </c>
      <c r="N40" s="34">
        <f>SortinoRatio($D$3:D40,C40)</f>
        <v>3.7309511056399965E-2</v>
      </c>
    </row>
    <row r="41" spans="1:14" x14ac:dyDescent="0.2">
      <c r="A41" s="4">
        <v>43465</v>
      </c>
      <c r="B41" s="3">
        <v>1096.6500000000001</v>
      </c>
      <c r="C41" s="10">
        <v>2.8739399999999998E-2</v>
      </c>
      <c r="D41" s="15">
        <f t="shared" si="0"/>
        <v>-1.1038065092119131E-2</v>
      </c>
      <c r="E41" s="15" t="e">
        <f t="shared" si="1"/>
        <v>#N/A</v>
      </c>
      <c r="F41" s="15">
        <f t="shared" si="2"/>
        <v>-0.16883933849721844</v>
      </c>
      <c r="G41" s="15">
        <f t="shared" si="3"/>
        <v>9.6650000000000125E-2</v>
      </c>
      <c r="H41" s="15">
        <f t="shared" si="4"/>
        <v>2.912443646488061E-2</v>
      </c>
      <c r="I41" s="15">
        <f>_xlfn.STDEV.P($D$3:D41)*SQRT(12)</f>
        <v>8.9910553521318742E-2</v>
      </c>
      <c r="J41" s="15">
        <f>DownDev($D$3:D41)*SQRT(12)</f>
        <v>6.25012156338067E-2</v>
      </c>
      <c r="K41" s="15">
        <f>upDev($D$3:D41)*SQRT(12)</f>
        <v>5.3742871348027223E-2</v>
      </c>
      <c r="L41" s="15">
        <f>AVERAGE($D$3:D41)</f>
        <v>2.7073702488949769E-3</v>
      </c>
      <c r="M41" s="33">
        <f t="shared" si="5"/>
        <v>4.2824390441475292E-3</v>
      </c>
      <c r="N41" s="34">
        <f>SortinoRatio($D$3:D41,C41)</f>
        <v>1.9032773125034992E-2</v>
      </c>
    </row>
    <row r="42" spans="1:14" x14ac:dyDescent="0.2">
      <c r="A42" s="4">
        <v>43496</v>
      </c>
      <c r="B42" s="3">
        <v>1107.1600000000001</v>
      </c>
      <c r="C42" s="10">
        <v>2.7900000000000001E-2</v>
      </c>
      <c r="D42" s="15">
        <f t="shared" si="0"/>
        <v>9.5837322755665255E-3</v>
      </c>
      <c r="E42" s="15" t="e">
        <f t="shared" si="1"/>
        <v>#N/A</v>
      </c>
      <c r="F42" s="15">
        <f t="shared" si="2"/>
        <v>9.5837322755665255E-3</v>
      </c>
      <c r="G42" s="15">
        <f t="shared" si="3"/>
        <v>0.10716000000000014</v>
      </c>
      <c r="H42" s="15">
        <f t="shared" si="4"/>
        <v>3.1341872670800131E-2</v>
      </c>
      <c r="I42" s="15">
        <f>_xlfn.STDEV.P($D$3:D42)*SQRT(12)</f>
        <v>8.8857417346011769E-2</v>
      </c>
      <c r="J42" s="15">
        <f>DownDev($D$3:D42)*SQRT(12)</f>
        <v>6.25012156338067E-2</v>
      </c>
      <c r="K42" s="15">
        <f>upDev($D$3:D42)*SQRT(12)</f>
        <v>5.3043893349259991E-2</v>
      </c>
      <c r="L42" s="15">
        <f>AVERAGE($D$3:D42)</f>
        <v>2.8792792995617654E-3</v>
      </c>
      <c r="M42" s="33">
        <f t="shared" si="5"/>
        <v>3.8734781784141206E-2</v>
      </c>
      <c r="N42" s="34">
        <f>SortinoRatio($D$3:D42,C42)</f>
        <v>3.2339715635077627E-2</v>
      </c>
    </row>
    <row r="43" spans="1:14" x14ac:dyDescent="0.2">
      <c r="A43" s="4">
        <v>43524</v>
      </c>
      <c r="B43" s="3">
        <v>1139.6400000000001</v>
      </c>
      <c r="C43" s="10">
        <v>2.6821299999999999E-2</v>
      </c>
      <c r="D43" s="15">
        <f t="shared" si="0"/>
        <v>2.9336319953755519E-2</v>
      </c>
      <c r="E43" s="15" t="e">
        <f t="shared" si="1"/>
        <v>#N/A</v>
      </c>
      <c r="F43" s="15">
        <f t="shared" si="2"/>
        <v>3.9201203665709228E-2</v>
      </c>
      <c r="G43" s="15">
        <f t="shared" si="3"/>
        <v>0.13964000000000021</v>
      </c>
      <c r="H43" s="15">
        <f t="shared" si="4"/>
        <v>3.9485290109152915E-2</v>
      </c>
      <c r="I43" s="15">
        <f>_xlfn.STDEV.P($D$3:D43)*SQRT(12)</f>
        <v>8.8898469624747081E-2</v>
      </c>
      <c r="J43" s="15">
        <f>DownDev($D$3:D43)*SQRT(12)</f>
        <v>6.25012156338067E-2</v>
      </c>
      <c r="K43" s="15">
        <f>upDev($D$3:D43)*SQRT(12)</f>
        <v>5.2448858170987052E-2</v>
      </c>
      <c r="L43" s="15">
        <f>AVERAGE($D$3:D43)</f>
        <v>3.5245729740542961E-3</v>
      </c>
      <c r="M43" s="33">
        <f t="shared" si="5"/>
        <v>0.14245453451121706</v>
      </c>
      <c r="N43" s="34">
        <f>SortinoRatio($D$3:D43,C43)</f>
        <v>7.2965266020734248E-2</v>
      </c>
    </row>
    <row r="44" spans="1:14" x14ac:dyDescent="0.2">
      <c r="A44" s="4">
        <v>43555</v>
      </c>
      <c r="B44" s="3">
        <v>1140.02</v>
      </c>
      <c r="C44" s="10">
        <v>2.6691300000000001E-2</v>
      </c>
      <c r="D44" s="15">
        <f t="shared" si="0"/>
        <v>3.3343862974266614E-4</v>
      </c>
      <c r="E44" s="15" t="e">
        <f t="shared" si="1"/>
        <v>#N/A</v>
      </c>
      <c r="F44" s="15">
        <f t="shared" si="2"/>
        <v>3.9547713491086434E-2</v>
      </c>
      <c r="G44" s="15">
        <f t="shared" si="3"/>
        <v>0.14002000000000003</v>
      </c>
      <c r="H44" s="15">
        <f t="shared" si="4"/>
        <v>3.8597776604234912E-2</v>
      </c>
      <c r="I44" s="15">
        <f>_xlfn.STDEV.P($D$3:D44)*SQRT(12)</f>
        <v>8.7849945727561149E-2</v>
      </c>
      <c r="J44" s="15">
        <f>DownDev($D$3:D44)*SQRT(12)</f>
        <v>6.25012156338067E-2</v>
      </c>
      <c r="K44" s="15">
        <f>upDev($D$3:D44)*SQRT(12)</f>
        <v>5.2969015397765204E-2</v>
      </c>
      <c r="L44" s="15">
        <f>AVERAGE($D$3:D44)</f>
        <v>3.4485935849040191E-3</v>
      </c>
      <c r="M44" s="33">
        <f t="shared" si="5"/>
        <v>0.13553197450069107</v>
      </c>
      <c r="N44" s="34">
        <f>SortinoRatio($D$3:D44,C44)</f>
        <v>6.9340216798554996E-2</v>
      </c>
    </row>
    <row r="45" spans="1:14" x14ac:dyDescent="0.2">
      <c r="A45" s="4">
        <v>43585</v>
      </c>
      <c r="B45" s="3">
        <v>1151.47</v>
      </c>
      <c r="C45" s="10">
        <v>2.6114999999999999E-2</v>
      </c>
      <c r="D45" s="15">
        <f t="shared" si="0"/>
        <v>1.0043683444150187E-2</v>
      </c>
      <c r="E45" s="15" t="e">
        <f t="shared" si="1"/>
        <v>#N/A</v>
      </c>
      <c r="F45" s="15">
        <f t="shared" si="2"/>
        <v>4.9988601650480913E-2</v>
      </c>
      <c r="G45" s="15">
        <f t="shared" si="3"/>
        <v>0.15146999999999999</v>
      </c>
      <c r="H45" s="15">
        <f t="shared" si="4"/>
        <v>4.0617100180266208E-2</v>
      </c>
      <c r="I45" s="15">
        <f>_xlfn.STDEV.P($D$3:D45)*SQRT(12)</f>
        <v>8.6890675607928486E-2</v>
      </c>
      <c r="J45" s="15">
        <f>DownDev($D$3:D45)*SQRT(12)</f>
        <v>6.25012156338067E-2</v>
      </c>
      <c r="K45" s="15">
        <f>upDev($D$3:D45)*SQRT(12)</f>
        <v>5.2281290766613385E-2</v>
      </c>
      <c r="L45" s="15">
        <f>AVERAGE($D$3:D45)</f>
        <v>3.6019677676771859E-3</v>
      </c>
      <c r="M45" s="33">
        <f t="shared" si="5"/>
        <v>0.16690053424953391</v>
      </c>
      <c r="N45" s="34">
        <f>SortinoRatio($D$3:D45,C45)</f>
        <v>8.0439842415187549E-2</v>
      </c>
    </row>
    <row r="46" spans="1:14" x14ac:dyDescent="0.2">
      <c r="A46" s="4">
        <v>43616</v>
      </c>
      <c r="B46" s="3">
        <v>1073.8900000000001</v>
      </c>
      <c r="C46" s="10">
        <v>2.4555E-2</v>
      </c>
      <c r="D46" s="15">
        <f t="shared" si="0"/>
        <v>-6.7374747062450502E-2</v>
      </c>
      <c r="E46" s="15" t="e">
        <f t="shared" si="1"/>
        <v>#N/A</v>
      </c>
      <c r="F46" s="15">
        <f t="shared" si="2"/>
        <v>-2.0754114804176327E-2</v>
      </c>
      <c r="G46" s="15">
        <f t="shared" si="3"/>
        <v>7.3890000000000011E-2</v>
      </c>
      <c r="H46" s="15">
        <f t="shared" si="4"/>
        <v>1.9846922510702081E-2</v>
      </c>
      <c r="I46" s="15">
        <f>_xlfn.STDEV.P($D$3:D46)*SQRT(12)</f>
        <v>9.33867764686757E-2</v>
      </c>
      <c r="J46" s="15">
        <f>DownDev($D$3:D46)*SQRT(12)</f>
        <v>7.1358828951260722E-2</v>
      </c>
      <c r="K46" s="15">
        <f>upDev($D$3:D46)*SQRT(12)</f>
        <v>5.2281290766613385E-2</v>
      </c>
      <c r="L46" s="15">
        <f>AVERAGE($D$3:D46)</f>
        <v>1.9888606124470114E-3</v>
      </c>
      <c r="M46" s="33">
        <f t="shared" si="5"/>
        <v>-5.0414819606468896E-2</v>
      </c>
      <c r="N46" s="34">
        <f>SortinoRatio($D$3:D46,C46)</f>
        <v>-1.6852362576814839E-3</v>
      </c>
    </row>
    <row r="47" spans="1:14" x14ac:dyDescent="0.2">
      <c r="A47" s="4">
        <v>43646</v>
      </c>
      <c r="B47" s="3">
        <v>1077.32</v>
      </c>
      <c r="C47" s="10">
        <v>2.2185E-2</v>
      </c>
      <c r="D47" s="15">
        <f t="shared" si="0"/>
        <v>3.1939956606354958E-3</v>
      </c>
      <c r="E47" s="15" t="e">
        <f t="shared" si="1"/>
        <v>#N/A</v>
      </c>
      <c r="F47" s="15">
        <f t="shared" si="2"/>
        <v>-1.7626407696165747E-2</v>
      </c>
      <c r="G47" s="15">
        <f t="shared" si="3"/>
        <v>7.7319999999999833E-2</v>
      </c>
      <c r="H47" s="15">
        <f t="shared" si="4"/>
        <v>2.0279639055159837E-2</v>
      </c>
      <c r="I47" s="15">
        <f>_xlfn.STDEV.P($D$3:D47)*SQRT(12)</f>
        <v>9.2345366455088673E-2</v>
      </c>
      <c r="J47" s="15">
        <f>DownDev($D$3:D47)*SQRT(12)</f>
        <v>7.1358828951260722E-2</v>
      </c>
      <c r="K47" s="15">
        <f>upDev($D$3:D47)*SQRT(12)</f>
        <v>5.2250679928332364E-2</v>
      </c>
      <c r="L47" s="15">
        <f>AVERAGE($D$3:D47)</f>
        <v>2.0156413912956442E-3</v>
      </c>
      <c r="M47" s="33">
        <f t="shared" si="5"/>
        <v>-2.0632989157791881E-2</v>
      </c>
      <c r="N47" s="34">
        <f>SortinoRatio($D$3:D47,C47)</f>
        <v>9.0015451952024216E-3</v>
      </c>
    </row>
    <row r="48" spans="1:14" x14ac:dyDescent="0.2">
      <c r="A48" s="4">
        <v>43677</v>
      </c>
      <c r="B48" s="3">
        <v>1104.1099999999999</v>
      </c>
      <c r="C48" s="10">
        <v>2.2268799999999998E-2</v>
      </c>
      <c r="D48" s="15">
        <f t="shared" si="0"/>
        <v>2.4867263208703028E-2</v>
      </c>
      <c r="E48" s="15" t="e">
        <f t="shared" si="1"/>
        <v>#N/A</v>
      </c>
      <c r="F48" s="15">
        <f t="shared" si="2"/>
        <v>6.8025349929328183E-3</v>
      </c>
      <c r="G48" s="15">
        <f t="shared" si="3"/>
        <v>0.10410999999999992</v>
      </c>
      <c r="H48" s="15">
        <f t="shared" si="4"/>
        <v>2.644428946838695E-2</v>
      </c>
      <c r="I48" s="15">
        <f>_xlfn.STDEV.P($D$3:D48)*SQRT(12)</f>
        <v>9.2062730974792395E-2</v>
      </c>
      <c r="J48" s="15">
        <f>DownDev($D$3:D48)*SQRT(12)</f>
        <v>7.1358828951260722E-2</v>
      </c>
      <c r="K48" s="15">
        <f>upDev($D$3:D48)*SQRT(12)</f>
        <v>5.153754699191495E-2</v>
      </c>
      <c r="L48" s="15">
        <f>AVERAGE($D$3:D48)</f>
        <v>2.5124157786305871E-3</v>
      </c>
      <c r="M48" s="33">
        <f t="shared" si="5"/>
        <v>4.5354829518692408E-2</v>
      </c>
      <c r="N48" s="34">
        <f>SortinoRatio($D$3:D48,C48)</f>
        <v>3.2785127581664686E-2</v>
      </c>
    </row>
    <row r="49" spans="1:14" x14ac:dyDescent="0.2">
      <c r="A49" s="4">
        <v>43708</v>
      </c>
      <c r="B49" s="3">
        <v>1095.77</v>
      </c>
      <c r="C49" s="10">
        <v>2.0240000000000001E-2</v>
      </c>
      <c r="D49" s="15">
        <f t="shared" si="0"/>
        <v>-7.5535952033763953E-3</v>
      </c>
      <c r="E49" s="15" t="e">
        <f t="shared" si="1"/>
        <v>#N/A</v>
      </c>
      <c r="F49" s="15">
        <f t="shared" si="2"/>
        <v>-8.0244380613692101E-4</v>
      </c>
      <c r="G49" s="15">
        <f t="shared" si="3"/>
        <v>9.5769999999999911E-2</v>
      </c>
      <c r="H49" s="15">
        <f t="shared" si="4"/>
        <v>2.3854883860604748E-2</v>
      </c>
      <c r="I49" s="15">
        <f>_xlfn.STDEV.P($D$3:D49)*SQRT(12)</f>
        <v>9.1216968467284221E-2</v>
      </c>
      <c r="J49" s="15">
        <f>DownDev($D$3:D49)*SQRT(12)</f>
        <v>7.0555537393321835E-2</v>
      </c>
      <c r="K49" s="15">
        <f>upDev($D$3:D49)*SQRT(12)</f>
        <v>5.153754699191495E-2</v>
      </c>
      <c r="L49" s="15">
        <f>AVERAGE($D$3:D49)</f>
        <v>2.2982453322049068E-3</v>
      </c>
      <c r="M49" s="33">
        <f t="shared" si="5"/>
        <v>3.9629511058583984E-2</v>
      </c>
      <c r="N49" s="34">
        <f>SortinoRatio($D$3:D49,C49)</f>
        <v>3.078541508900846E-2</v>
      </c>
    </row>
    <row r="50" spans="1:14" x14ac:dyDescent="0.2">
      <c r="A50" s="4">
        <v>43738</v>
      </c>
      <c r="B50" s="3">
        <v>1106.02</v>
      </c>
      <c r="C50" s="10">
        <v>2.0565E-2</v>
      </c>
      <c r="D50" s="15">
        <f t="shared" si="0"/>
        <v>9.3541527875375952E-3</v>
      </c>
      <c r="E50" s="15" t="e">
        <f t="shared" si="1"/>
        <v>#N/A</v>
      </c>
      <c r="F50" s="15">
        <f t="shared" si="2"/>
        <v>8.5442027994344638E-3</v>
      </c>
      <c r="G50" s="15">
        <f t="shared" si="3"/>
        <v>0.10602</v>
      </c>
      <c r="H50" s="15">
        <f t="shared" si="4"/>
        <v>2.5762155315692148E-2</v>
      </c>
      <c r="I50" s="15">
        <f>_xlfn.STDEV.P($D$3:D50)*SQRT(12)</f>
        <v>9.032927546755741E-2</v>
      </c>
      <c r="J50" s="15">
        <f>DownDev($D$3:D50)*SQRT(12)</f>
        <v>7.0555537393321835E-2</v>
      </c>
      <c r="K50" s="15">
        <f>upDev($D$3:D50)*SQRT(12)</f>
        <v>5.0956647829217119E-2</v>
      </c>
      <c r="L50" s="15">
        <f>AVERAGE($D$3:D50)</f>
        <v>2.4452434041910046E-3</v>
      </c>
      <c r="M50" s="33">
        <f t="shared" si="5"/>
        <v>5.7535669236700053E-2</v>
      </c>
      <c r="N50" s="34">
        <f>SortinoRatio($D$3:D50,C50)</f>
        <v>3.6697322963450366E-2</v>
      </c>
    </row>
    <row r="51" spans="1:14" x14ac:dyDescent="0.2">
      <c r="A51" s="4">
        <v>43769</v>
      </c>
      <c r="B51" s="3">
        <v>1135.5899999999999</v>
      </c>
      <c r="C51" s="38">
        <v>1.90238E-2</v>
      </c>
      <c r="D51" s="15">
        <f t="shared" si="0"/>
        <v>2.6735502070486916E-2</v>
      </c>
      <c r="E51" s="15" t="e">
        <f t="shared" si="1"/>
        <v>#N/A</v>
      </c>
      <c r="F51" s="15">
        <f t="shared" si="2"/>
        <v>3.5508138421556312E-2</v>
      </c>
      <c r="G51" s="15">
        <f t="shared" si="3"/>
        <v>0.13558999999999988</v>
      </c>
      <c r="H51" s="15">
        <f t="shared" si="4"/>
        <v>3.1921099195498348E-2</v>
      </c>
      <c r="I51" s="15">
        <f>_xlfn.STDEV.P($D$3:D51)*SQRT(12)</f>
        <v>9.0190936965746787E-2</v>
      </c>
      <c r="J51" s="15">
        <f>DownDev($D$3:D51)*SQRT(12)</f>
        <v>7.0555537393321835E-2</v>
      </c>
      <c r="K51" s="15">
        <f>upDev($D$3:D51)*SQRT(12)</f>
        <v>5.043044799999799E-2</v>
      </c>
      <c r="L51" s="15">
        <f>AVERAGE($D$3:D51)</f>
        <v>2.9409629688092885E-3</v>
      </c>
      <c r="M51" s="33">
        <f t="shared" si="5"/>
        <v>0.14299994688376011</v>
      </c>
      <c r="N51" s="34">
        <f>SortinoRatio($D$3:D51,C51)</f>
        <v>6.7229393140601793E-2</v>
      </c>
    </row>
    <row r="52" spans="1:14" x14ac:dyDescent="0.2">
      <c r="A52" s="4">
        <v>43799</v>
      </c>
      <c r="B52" s="3">
        <v>1135.1099999999999</v>
      </c>
      <c r="C52" s="10">
        <v>1.90613E-2</v>
      </c>
      <c r="D52" s="15">
        <f t="shared" si="0"/>
        <v>-4.2268776583098688E-4</v>
      </c>
      <c r="E52" s="15" t="e">
        <f t="shared" si="1"/>
        <v>#N/A</v>
      </c>
      <c r="F52" s="15">
        <f t="shared" si="2"/>
        <v>3.5070441800027163E-2</v>
      </c>
      <c r="G52" s="15">
        <f t="shared" si="3"/>
        <v>0.13510999999999984</v>
      </c>
      <c r="H52" s="15">
        <f t="shared" si="4"/>
        <v>3.117021343005133E-2</v>
      </c>
      <c r="I52" s="15">
        <f>_xlfn.STDEV.P($D$3:D52)*SQRT(12)</f>
        <v>8.9299373434227239E-2</v>
      </c>
      <c r="J52" s="15">
        <f>DownDev($D$3:D52)*SQRT(12)</f>
        <v>7.0863704286818083E-2</v>
      </c>
      <c r="K52" s="15">
        <f>upDev($D$3:D52)*SQRT(12)</f>
        <v>5.043044799999799E-2</v>
      </c>
      <c r="L52" s="15">
        <f>AVERAGE($D$3:D52)</f>
        <v>2.8736899541164829E-3</v>
      </c>
      <c r="M52" s="33">
        <f t="shared" si="5"/>
        <v>0.13559908613435073</v>
      </c>
      <c r="N52" s="34">
        <f>SortinoRatio($D$3:D52,C52)</f>
        <v>6.3498312824468883E-2</v>
      </c>
    </row>
    <row r="53" spans="1:14" x14ac:dyDescent="0.2">
      <c r="A53" s="4">
        <v>43830</v>
      </c>
      <c r="B53" s="3">
        <v>1188.93</v>
      </c>
      <c r="C53" s="10">
        <v>1.9095000000000001E-2</v>
      </c>
      <c r="D53" s="15">
        <f t="shared" si="0"/>
        <v>4.7413907022227031E-2</v>
      </c>
      <c r="E53" s="15" t="e">
        <f t="shared" si="1"/>
        <v>#N/A</v>
      </c>
      <c r="F53" s="15">
        <f t="shared" si="2"/>
        <v>8.414717548898909E-2</v>
      </c>
      <c r="G53" s="15">
        <f t="shared" si="3"/>
        <v>0.18893000000000004</v>
      </c>
      <c r="H53" s="15">
        <f t="shared" si="4"/>
        <v>4.1924330608632321E-2</v>
      </c>
      <c r="I53" s="15">
        <f>_xlfn.STDEV.P($D$3:D53)*SQRT(12)</f>
        <v>9.0970593425246077E-2</v>
      </c>
      <c r="J53" s="15">
        <f>DownDev($D$3:D53)*SQRT(12)</f>
        <v>7.0863704286818083E-2</v>
      </c>
      <c r="K53" s="15">
        <f>upDev($D$3:D53)*SQRT(12)</f>
        <v>5.2704001795449006E-2</v>
      </c>
      <c r="L53" s="15">
        <f>AVERAGE($D$3:D53)</f>
        <v>3.7470275436872779E-3</v>
      </c>
      <c r="M53" s="19">
        <f t="shared" si="5"/>
        <v>0.25095286013927159</v>
      </c>
      <c r="N53" s="21">
        <f>SortinoRatio($D$3:D53,C53)</f>
        <v>0.10605562635126117</v>
      </c>
    </row>
    <row r="54" spans="1:14" x14ac:dyDescent="0.2">
      <c r="A54" s="4">
        <v>43861</v>
      </c>
      <c r="B54" s="42">
        <v>1254.43</v>
      </c>
      <c r="C54" s="10">
        <v>1.7170000000000001E-2</v>
      </c>
      <c r="D54" s="15">
        <f t="shared" si="0"/>
        <v>5.5091552908918207E-2</v>
      </c>
      <c r="E54" s="15" t="e">
        <f t="shared" si="1"/>
        <v>#N/A</v>
      </c>
      <c r="F54" s="15">
        <f t="shared" si="2"/>
        <v>5.5091552908918207E-2</v>
      </c>
      <c r="G54" s="15">
        <f t="shared" si="3"/>
        <v>0.25443000000000016</v>
      </c>
      <c r="H54" s="15">
        <f t="shared" si="4"/>
        <v>5.4148548023930321E-2</v>
      </c>
      <c r="I54" s="15">
        <f>_xlfn.STDEV.P($D$3:D54)*SQRT(12)</f>
        <v>9.334436326116799E-2</v>
      </c>
      <c r="J54" s="15">
        <f>DownDev($D$3:D54)*SQRT(12)</f>
        <v>7.0863704286818083E-2</v>
      </c>
      <c r="K54" s="15">
        <f>upDev($D$3:D54)*SQRT(12)</f>
        <v>5.6165094352950709E-2</v>
      </c>
      <c r="L54" s="15">
        <f>AVERAGE($D$3:D54)</f>
        <v>4.7344222622494108E-3</v>
      </c>
      <c r="M54" s="19">
        <f t="shared" si="5"/>
        <v>0.39615191246704545</v>
      </c>
      <c r="N54" s="21">
        <f>SortinoRatio($D$3:D54,C54)</f>
        <v>0.16203712832205164</v>
      </c>
    </row>
    <row r="55" spans="1:14" x14ac:dyDescent="0.2">
      <c r="A55" s="4">
        <v>43890</v>
      </c>
      <c r="B55" s="42">
        <v>1212.69</v>
      </c>
      <c r="C55" s="10">
        <v>1.1983799999999999E-2</v>
      </c>
      <c r="D55" s="15">
        <f t="shared" si="0"/>
        <v>-3.3274076672273445E-2</v>
      </c>
      <c r="E55" s="15" t="e">
        <f t="shared" si="1"/>
        <v>#N/A</v>
      </c>
      <c r="F55" s="15">
        <f t="shared" si="2"/>
        <v>1.998435568115875E-2</v>
      </c>
      <c r="G55" s="15">
        <f t="shared" si="3"/>
        <v>0.21269000000000005</v>
      </c>
      <c r="H55" s="15">
        <f t="shared" si="4"/>
        <v>4.5031385782370092E-2</v>
      </c>
      <c r="I55" s="15">
        <f>_xlfn.STDEV.P($D$3:D55)*SQRT(12)</f>
        <v>9.4179025643715539E-2</v>
      </c>
      <c r="J55" s="15">
        <f>DownDev($D$3:D55)*SQRT(12)</f>
        <v>6.9607475077565151E-2</v>
      </c>
      <c r="K55" s="15">
        <f>upDev($D$3:D55)*SQRT(12)</f>
        <v>5.6165094352950709E-2</v>
      </c>
      <c r="L55" s="15">
        <f>AVERAGE($D$3:D55)</f>
        <v>4.0172807729187913E-3</v>
      </c>
      <c r="M55" s="19">
        <f t="shared" si="5"/>
        <v>0.3509017592451098</v>
      </c>
      <c r="N55" s="21">
        <f>SortinoRatio($D$3:D55,C55)</f>
        <v>0.15049677720052759</v>
      </c>
    </row>
    <row r="56" spans="1:14" x14ac:dyDescent="0.2">
      <c r="A56" s="4">
        <v>43921</v>
      </c>
      <c r="B56" s="3">
        <v>1127.79</v>
      </c>
      <c r="C56" s="10">
        <v>1.19525E-2</v>
      </c>
      <c r="D56" s="15">
        <f t="shared" si="0"/>
        <v>-7.0009647972688938E-2</v>
      </c>
      <c r="E56" s="15" t="e">
        <f t="shared" si="1"/>
        <v>#N/A</v>
      </c>
      <c r="F56" s="15">
        <f t="shared" si="2"/>
        <v>-5.1424389997729136E-2</v>
      </c>
      <c r="G56" s="15">
        <f t="shared" si="3"/>
        <v>0.12779000000000007</v>
      </c>
      <c r="H56" s="15">
        <f t="shared" si="4"/>
        <v>2.7312233960145704E-2</v>
      </c>
      <c r="I56" s="15">
        <f>_xlfn.STDEV.P($D$3:D56)*SQRT(12)</f>
        <v>9.9502053731002113E-2</v>
      </c>
      <c r="J56" s="15">
        <f>DownDev($D$3:D56)*SQRT(12)</f>
        <v>7.6470966762850576E-2</v>
      </c>
      <c r="K56" s="15">
        <f>upDev($D$3:D56)*SQRT(12)</f>
        <v>5.6165094352950709E-2</v>
      </c>
      <c r="L56" s="15">
        <f>AVERAGE($D$3:D56)</f>
        <v>2.6464117220742038E-3</v>
      </c>
      <c r="M56" s="19">
        <f t="shared" si="5"/>
        <v>0.15436599933575071</v>
      </c>
      <c r="N56" s="21">
        <f>SortinoRatio($D$3:D56,C56)</f>
        <v>7.5006355305775818E-2</v>
      </c>
    </row>
    <row r="57" spans="1:14" x14ac:dyDescent="0.2">
      <c r="A57" s="4">
        <v>43951</v>
      </c>
      <c r="B57" s="3">
        <v>1152.79</v>
      </c>
      <c r="C57" s="10">
        <v>7.1300000000000001E-3</v>
      </c>
      <c r="D57" s="15">
        <f t="shared" si="0"/>
        <v>2.216724744854992E-2</v>
      </c>
      <c r="E57" s="15" t="e">
        <f t="shared" si="1"/>
        <v>#N/A</v>
      </c>
      <c r="F57" s="15">
        <f t="shared" si="2"/>
        <v>-3.0397079727149667E-2</v>
      </c>
      <c r="G57" s="15">
        <f t="shared" si="3"/>
        <v>0.15278999999999998</v>
      </c>
      <c r="H57" s="15">
        <f t="shared" si="4"/>
        <v>3.1776871767861703E-2</v>
      </c>
      <c r="I57" s="15">
        <f>_xlfn.STDEV.P($D$3:D57)*SQRT(12)</f>
        <v>9.9006444687060477E-2</v>
      </c>
      <c r="J57" s="15">
        <f>DownDev($D$3:D57)*SQRT(12)</f>
        <v>7.6470966762850576E-2</v>
      </c>
      <c r="K57" s="15">
        <f>upDev($D$3:D57)*SQRT(12)</f>
        <v>5.5347103958382764E-2</v>
      </c>
      <c r="L57" s="15">
        <f>AVERAGE($D$3:D57)</f>
        <v>3.0013360080101258E-3</v>
      </c>
      <c r="M57" s="19">
        <f t="shared" si="5"/>
        <v>0.24894209509053197</v>
      </c>
      <c r="N57" s="21">
        <f>SortinoRatio($D$3:D57,C57)</f>
        <v>0.10913128572617244</v>
      </c>
    </row>
    <row r="58" spans="1:14" x14ac:dyDescent="0.2">
      <c r="A58" s="4">
        <v>43982</v>
      </c>
      <c r="B58" s="3">
        <v>1158.55</v>
      </c>
      <c r="C58" s="10">
        <v>4.9624999999999999E-3</v>
      </c>
      <c r="D58" s="15">
        <f t="shared" si="0"/>
        <v>4.9965735303048042E-3</v>
      </c>
      <c r="E58" s="15" t="e">
        <f t="shared" si="1"/>
        <v>#N/A</v>
      </c>
      <c r="F58" s="15">
        <f t="shared" si="2"/>
        <v>-2.5552387440808233E-2</v>
      </c>
      <c r="G58" s="15">
        <f t="shared" si="3"/>
        <v>0.15854999999999997</v>
      </c>
      <c r="H58" s="15">
        <f t="shared" si="4"/>
        <v>3.2295609049191487E-2</v>
      </c>
      <c r="I58" s="15">
        <f>_xlfn.STDEV.P($D$3:D58)*SQRT(12)</f>
        <v>9.8122745973575357E-2</v>
      </c>
      <c r="J58" s="15">
        <f>DownDev($D$3:D58)*SQRT(12)</f>
        <v>7.6470966762850576E-2</v>
      </c>
      <c r="K58" s="15">
        <f>upDev($D$3:D58)*SQRT(12)</f>
        <v>5.5242083634795776E-2</v>
      </c>
      <c r="L58" s="15">
        <f>AVERAGE($D$3:D58)</f>
        <v>3.0369652494796734E-3</v>
      </c>
      <c r="M58" s="19">
        <f t="shared" si="5"/>
        <v>0.2785603763734083</v>
      </c>
      <c r="N58" s="21">
        <f>SortinoRatio($D$3:D58,C58)</f>
        <v>0.11888242385330977</v>
      </c>
    </row>
    <row r="59" spans="1:14" x14ac:dyDescent="0.2">
      <c r="A59" s="4">
        <v>44012</v>
      </c>
      <c r="B59" s="3">
        <v>1219.54</v>
      </c>
      <c r="C59" s="10">
        <v>3.8425E-3</v>
      </c>
      <c r="D59" s="15">
        <f t="shared" si="0"/>
        <v>5.2643390444952809E-2</v>
      </c>
      <c r="E59" s="15" t="e">
        <f t="shared" si="1"/>
        <v>#N/A</v>
      </c>
      <c r="F59" s="15">
        <f t="shared" si="2"/>
        <v>2.5745838695297341E-2</v>
      </c>
      <c r="G59" s="15">
        <f t="shared" si="3"/>
        <v>0.21954000000000007</v>
      </c>
      <c r="H59" s="15">
        <f t="shared" si="4"/>
        <v>4.3017519992571529E-2</v>
      </c>
      <c r="I59" s="15">
        <f>_xlfn.STDEV.P($D$3:D59)*SQRT(12)</f>
        <v>9.984054040417939E-2</v>
      </c>
      <c r="J59" s="15">
        <f>DownDev($D$3:D59)*SQRT(12)</f>
        <v>7.6470966762850576E-2</v>
      </c>
      <c r="K59" s="15">
        <f>upDev($D$3:D59)*SQRT(12)</f>
        <v>5.7614558012443168E-2</v>
      </c>
      <c r="L59" s="15">
        <f>AVERAGE($D$3:D59)</f>
        <v>3.9072534108037637E-3</v>
      </c>
      <c r="M59" s="19">
        <f t="shared" si="5"/>
        <v>0.39237588091952713</v>
      </c>
      <c r="N59" s="21">
        <f>SortinoRatio($D$3:D59,C59)</f>
        <v>0.16251706907025773</v>
      </c>
    </row>
    <row r="60" spans="1:14" x14ac:dyDescent="0.2">
      <c r="A60" s="4">
        <v>44043</v>
      </c>
      <c r="B60" s="3">
        <v>1334.25</v>
      </c>
      <c r="C60" s="10">
        <v>3.0349999999999999E-3</v>
      </c>
      <c r="D60" s="15">
        <f t="shared" si="0"/>
        <v>9.4060055430736256E-2</v>
      </c>
      <c r="E60" s="15" t="e">
        <f t="shared" si="1"/>
        <v>#N/A</v>
      </c>
      <c r="F60" s="15">
        <f t="shared" si="2"/>
        <v>0.12222754914082401</v>
      </c>
      <c r="G60" s="15">
        <f t="shared" si="3"/>
        <v>0.33424999999999994</v>
      </c>
      <c r="H60" s="15">
        <f t="shared" si="4"/>
        <v>6.19546878753372E-2</v>
      </c>
      <c r="I60" s="15">
        <f>_xlfn.STDEV.P($D$3:D60)*SQRT(12)</f>
        <v>0.10699922534800123</v>
      </c>
      <c r="J60" s="15">
        <f>DownDev($D$3:D60)*SQRT(12)</f>
        <v>7.6470966762850576E-2</v>
      </c>
      <c r="K60" s="15">
        <f>upDev($D$3:D60)*SQRT(12)</f>
        <v>7.0239666617451513E-2</v>
      </c>
      <c r="L60" s="15">
        <f>AVERAGE($D$3:D60)</f>
        <v>5.4616120663198413E-3</v>
      </c>
      <c r="M60" s="19">
        <f t="shared" si="5"/>
        <v>0.5506552751546423</v>
      </c>
      <c r="N60" s="21">
        <f>SortinoRatio($D$3:D60,C60)</f>
        <v>0.23596754800696776</v>
      </c>
    </row>
    <row r="61" spans="1:14" x14ac:dyDescent="0.2">
      <c r="A61" s="4">
        <v>44074</v>
      </c>
      <c r="B61" s="3">
        <v>1325.08</v>
      </c>
      <c r="C61" s="10">
        <v>3.0325E-3</v>
      </c>
      <c r="D61" s="15">
        <f t="shared" si="0"/>
        <v>-6.8727749672100602E-3</v>
      </c>
      <c r="E61" s="15" t="e">
        <f t="shared" si="1"/>
        <v>#N/A</v>
      </c>
      <c r="F61" s="15">
        <f t="shared" si="2"/>
        <v>0.11451473173357551</v>
      </c>
      <c r="G61" s="15">
        <f t="shared" si="3"/>
        <v>0.32508000000000004</v>
      </c>
      <c r="H61" s="15">
        <f t="shared" si="4"/>
        <v>5.9347301996888202E-2</v>
      </c>
      <c r="I61" s="15">
        <f>_xlfn.STDEV.P($D$3:D61)*SQRT(12)</f>
        <v>0.10623184488211587</v>
      </c>
      <c r="J61" s="15">
        <f>DownDev($D$3:D61)*SQRT(12)</f>
        <v>7.5808579699961798E-2</v>
      </c>
      <c r="K61" s="15">
        <f>upDev($D$3:D61)*SQRT(12)</f>
        <v>7.0239666617451513E-2</v>
      </c>
      <c r="L61" s="15">
        <f>AVERAGE($D$3:D61)</f>
        <v>5.2525546589718766E-3</v>
      </c>
      <c r="M61" s="19">
        <f t="shared" si="5"/>
        <v>0.53011224703270499</v>
      </c>
      <c r="N61" s="21">
        <f>SortinoRatio($D$3:D61,C61)</f>
        <v>0.22848588080058918</v>
      </c>
    </row>
    <row r="62" spans="1:14" x14ac:dyDescent="0.2">
      <c r="A62" s="4">
        <v>44104</v>
      </c>
      <c r="B62" s="3">
        <v>1312.58</v>
      </c>
      <c r="C62" s="10">
        <v>2.5049999999999998E-3</v>
      </c>
      <c r="D62" s="15">
        <f t="shared" si="0"/>
        <v>-9.4333927008181107E-3</v>
      </c>
      <c r="E62" s="15" t="e">
        <f t="shared" si="1"/>
        <v>#N/A</v>
      </c>
      <c r="F62" s="15">
        <f t="shared" si="2"/>
        <v>0.10400107659828572</v>
      </c>
      <c r="G62" s="15">
        <f t="shared" si="3"/>
        <v>0.31257999999999986</v>
      </c>
      <c r="H62" s="15">
        <f t="shared" si="4"/>
        <v>5.6317932615626232E-2</v>
      </c>
      <c r="I62" s="15">
        <f>_xlfn.STDEV.P($D$3:D62)*SQRT(12)</f>
        <v>0.10554399369810209</v>
      </c>
      <c r="J62" s="15">
        <f>DownDev($D$3:D62)*SQRT(12)</f>
        <v>7.48396633694276E-2</v>
      </c>
      <c r="K62" s="15">
        <f>upDev($D$3:D62)*SQRT(12)</f>
        <v>7.0239666617451513E-2</v>
      </c>
      <c r="L62" s="15">
        <f>AVERAGE($D$3:D62)</f>
        <v>5.0077888696420433E-3</v>
      </c>
      <c r="M62" s="19">
        <f t="shared" si="5"/>
        <v>0.50986257701743476</v>
      </c>
      <c r="N62" s="21">
        <f>SortinoRatio($D$3:D62,C62)</f>
        <v>0.22214406732532882</v>
      </c>
    </row>
    <row r="63" spans="1:14" x14ac:dyDescent="0.2">
      <c r="A63" s="4">
        <v>44135</v>
      </c>
      <c r="B63" s="3">
        <v>1305.3</v>
      </c>
      <c r="C63" s="10">
        <v>2.4599999999999999E-3</v>
      </c>
      <c r="D63" s="15">
        <f t="shared" si="0"/>
        <v>-5.5463286047326976E-3</v>
      </c>
      <c r="E63" s="15" t="e">
        <f t="shared" si="1"/>
        <v>#N/A</v>
      </c>
      <c r="F63" s="15">
        <f t="shared" si="2"/>
        <v>9.7877923847492942E-2</v>
      </c>
      <c r="G63" s="15">
        <f t="shared" si="3"/>
        <v>0.3052999999999999</v>
      </c>
      <c r="H63" s="15">
        <f t="shared" si="4"/>
        <v>5.4183092049781001E-2</v>
      </c>
      <c r="I63" s="15">
        <f>_xlfn.STDEV.P($D$3:D63)*SQRT(12)</f>
        <v>0.10477820731561052</v>
      </c>
      <c r="J63" s="15">
        <f>DownDev($D$3:D63)*SQRT(12)</f>
        <v>7.4280066415592455E-2</v>
      </c>
      <c r="K63" s="15">
        <f>upDev($D$3:D63)*SQRT(12)</f>
        <v>7.0239666617451513E-2</v>
      </c>
      <c r="L63" s="15">
        <f>AVERAGE($D$3:D63)</f>
        <v>4.8347705503899987E-3</v>
      </c>
      <c r="M63" s="33">
        <f t="shared" si="5"/>
        <v>0.49364360562098458</v>
      </c>
      <c r="N63" s="34">
        <f>SortinoRatio($D$3:D63,C63)</f>
        <v>0.21592327313251009</v>
      </c>
    </row>
    <row r="64" spans="1:14" x14ac:dyDescent="0.2">
      <c r="A64" s="4">
        <v>44165</v>
      </c>
      <c r="B64" s="3">
        <v>1346.61</v>
      </c>
      <c r="C64" s="10">
        <v>2.5875E-3</v>
      </c>
      <c r="D64" s="15">
        <f t="shared" si="0"/>
        <v>3.1647897035164352E-2</v>
      </c>
      <c r="E64" s="15" t="e">
        <f t="shared" si="1"/>
        <v>#N/A</v>
      </c>
      <c r="F64" s="15">
        <f t="shared" si="2"/>
        <v>0.13262345133859843</v>
      </c>
      <c r="G64" s="15">
        <f t="shared" si="3"/>
        <v>0.34660999999999986</v>
      </c>
      <c r="H64" s="15">
        <f t="shared" si="4"/>
        <v>5.97073395218648E-2</v>
      </c>
      <c r="I64" s="15">
        <f>_xlfn.STDEV.P($D$3:D64)*SQRT(12)</f>
        <v>0.10458635967341791</v>
      </c>
      <c r="J64" s="15">
        <f>DownDev($D$3:D64)*SQRT(12)</f>
        <v>7.4280066415592455E-2</v>
      </c>
      <c r="K64" s="15">
        <f>upDev($D$3:D64)*SQRT(12)</f>
        <v>6.9492088516513173E-2</v>
      </c>
      <c r="L64" s="15">
        <f>AVERAGE($D$3:D64)</f>
        <v>5.2672403324024886E-3</v>
      </c>
      <c r="M64" s="33">
        <f t="shared" si="5"/>
        <v>0.54614999221913452</v>
      </c>
      <c r="N64" s="34">
        <f>SortinoRatio($D$3:D64,C64)</f>
        <v>0.2355974361255323</v>
      </c>
    </row>
    <row r="65" spans="1:14" x14ac:dyDescent="0.2">
      <c r="A65" s="4">
        <v>44196</v>
      </c>
      <c r="B65" s="3">
        <v>1409.5</v>
      </c>
      <c r="C65" s="10">
        <v>2.5588E-3</v>
      </c>
      <c r="D65" s="15">
        <f t="shared" si="0"/>
        <v>4.6702460252040279E-2</v>
      </c>
      <c r="E65" s="15" t="e">
        <f t="shared" si="1"/>
        <v>#N/A</v>
      </c>
      <c r="F65" s="15">
        <f t="shared" si="2"/>
        <v>0.18551975305526813</v>
      </c>
      <c r="G65" s="15">
        <f t="shared" si="3"/>
        <v>0.40949999999999998</v>
      </c>
      <c r="H65" s="15">
        <f t="shared" si="4"/>
        <v>6.8011739392310089E-2</v>
      </c>
      <c r="I65" s="15">
        <f>_xlfn.STDEV.P($D$3:D65)*SQRT(12)</f>
        <v>0.10529252646605002</v>
      </c>
      <c r="J65" s="15">
        <f>DownDev($D$3:D65)*SQRT(12)</f>
        <v>7.4280066415592455E-2</v>
      </c>
      <c r="K65" s="15">
        <f>upDev($D$3:D65)*SQRT(12)</f>
        <v>6.9832411815600959E-2</v>
      </c>
      <c r="L65" s="15">
        <f>AVERAGE($D$3:D65)</f>
        <v>5.9249422358888023E-3</v>
      </c>
      <c r="M65" s="33">
        <f t="shared" si="5"/>
        <v>0.62162948871223445</v>
      </c>
      <c r="N65" s="34">
        <f>SortinoRatio($D$3:D65,C65)</f>
        <v>0.26638108803879756</v>
      </c>
    </row>
    <row r="66" spans="1:14" x14ac:dyDescent="0.2">
      <c r="A66" s="4">
        <v>44227</v>
      </c>
      <c r="B66" s="3">
        <v>1496.39</v>
      </c>
      <c r="C66" s="10">
        <v>2.15E-3</v>
      </c>
      <c r="D66" s="15">
        <f t="shared" si="0"/>
        <v>6.1645973749556715E-2</v>
      </c>
      <c r="E66" s="15" t="e">
        <f t="shared" si="1"/>
        <v>#N/A</v>
      </c>
      <c r="F66" s="15">
        <f t="shared" si="2"/>
        <v>6.1645973749556715E-2</v>
      </c>
      <c r="G66" s="15">
        <f t="shared" si="3"/>
        <v>0.49639000000000011</v>
      </c>
      <c r="H66" s="15">
        <f t="shared" si="4"/>
        <v>7.8993394663783079E-2</v>
      </c>
      <c r="I66" s="15">
        <f>_xlfn.STDEV.P($D$3:D66)*SQRT(12)</f>
        <v>0.10717438769264169</v>
      </c>
      <c r="J66" s="15">
        <f>DownDev($D$3:D66)*SQRT(12)</f>
        <v>7.4280066415592455E-2</v>
      </c>
      <c r="K66" s="15">
        <f>upDev($D$3:D66)*SQRT(12)</f>
        <v>7.1987147182808825E-2</v>
      </c>
      <c r="L66" s="15">
        <f>AVERAGE($D$3:D66)</f>
        <v>6.7955833532898635E-3</v>
      </c>
      <c r="M66" s="33">
        <f t="shared" si="5"/>
        <v>0.71699401618376535</v>
      </c>
      <c r="N66" s="34">
        <f>SortinoRatio($D$3:D66,C66)</f>
        <v>0.30856933223378263</v>
      </c>
    </row>
    <row r="67" spans="1:14" x14ac:dyDescent="0.2">
      <c r="A67" s="4">
        <v>44255</v>
      </c>
      <c r="B67" s="3">
        <v>1491.52</v>
      </c>
      <c r="C67" s="10">
        <v>2.0049999999999998E-3</v>
      </c>
      <c r="D67" s="15">
        <f t="shared" ref="D67:D130" si="6">(B67/B66-1)</f>
        <v>-3.2544991613149277E-3</v>
      </c>
      <c r="E67" s="15" t="e">
        <f t="shared" ref="E67:E130" si="7">B67/INDEX($A:$B,MATCH(DATE(YEAR(A67),MONTH(A67),1),A:A,0)-1,2)-1</f>
        <v>#N/A</v>
      </c>
      <c r="F67" s="15">
        <f t="shared" ref="F67:F130" si="8">B67/INDEX($A:$B,MATCH(DATE(YEAR(A67),MONTH(12),31),A:A,0)-1,2)-1</f>
        <v>5.8190847818375246E-2</v>
      </c>
      <c r="G67" s="15">
        <f t="shared" ref="G67:G130" si="9">B67/$B$2-1</f>
        <v>0.49151999999999996</v>
      </c>
      <c r="H67" s="15">
        <f t="shared" ref="H67:H130" si="10">((G67+1)^(365/(A67-$A$2)))-1</f>
        <v>7.7170799718297323E-2</v>
      </c>
      <c r="I67" s="15">
        <f>_xlfn.STDEV.P($D$3:D67)*SQRT(12)</f>
        <v>0.106433060445576</v>
      </c>
      <c r="J67" s="15">
        <f>DownDev($D$3:D67)*SQRT(12)</f>
        <v>7.3942325885005697E-2</v>
      </c>
      <c r="K67" s="15">
        <f>upDev($D$3:D67)*SQRT(12)</f>
        <v>7.1987147182808825E-2</v>
      </c>
      <c r="L67" s="15">
        <f>AVERAGE($D$3:D67)</f>
        <v>6.6409666992190202E-3</v>
      </c>
      <c r="M67" s="33">
        <f t="shared" si="5"/>
        <v>0.7062260485944869</v>
      </c>
      <c r="N67" s="34">
        <f>SortinoRatio($D$3:D67,C67)</f>
        <v>0.30330018379136209</v>
      </c>
    </row>
    <row r="68" spans="1:14" x14ac:dyDescent="0.2">
      <c r="A68" s="4">
        <v>44286</v>
      </c>
      <c r="B68" s="3">
        <v>1439.43</v>
      </c>
      <c r="C68" s="10">
        <v>2.0125E-3</v>
      </c>
      <c r="D68" s="15">
        <f t="shared" si="6"/>
        <v>-3.4924104269470013E-2</v>
      </c>
      <c r="E68" s="15" t="e">
        <f t="shared" si="7"/>
        <v>#N/A</v>
      </c>
      <c r="F68" s="15">
        <f t="shared" si="8"/>
        <v>2.123448031216757E-2</v>
      </c>
      <c r="G68" s="15">
        <f t="shared" si="9"/>
        <v>0.43942999999999999</v>
      </c>
      <c r="H68" s="15">
        <f t="shared" si="10"/>
        <v>6.894816301130513E-2</v>
      </c>
      <c r="I68" s="15">
        <f>_xlfn.STDEV.P($D$3:D68)*SQRT(12)</f>
        <v>0.1070781013113844</v>
      </c>
      <c r="J68" s="15">
        <f>DownDev($D$3:D68)*SQRT(12)</f>
        <v>7.3037365701497908E-2</v>
      </c>
      <c r="K68" s="15">
        <f>upDev($D$3:D68)*SQRT(12)</f>
        <v>7.1987147182808825E-2</v>
      </c>
      <c r="L68" s="15">
        <f>AVERAGE($D$3:D68)</f>
        <v>6.011192896663126E-3</v>
      </c>
      <c r="M68" s="33">
        <f t="shared" ref="M68:M131" si="11">(H68-C68)/I68</f>
        <v>0.62511066400640991</v>
      </c>
      <c r="N68" s="34">
        <f>SortinoRatio($D$3:D68,C68)</f>
        <v>0.27715894878369318</v>
      </c>
    </row>
    <row r="69" spans="1:14" x14ac:dyDescent="0.2">
      <c r="A69" s="4">
        <v>44316</v>
      </c>
      <c r="B69" s="3">
        <v>1470.39</v>
      </c>
      <c r="C69" s="10">
        <v>2.0663000000000001E-3</v>
      </c>
      <c r="D69" s="15">
        <f t="shared" si="6"/>
        <v>2.1508513786707262E-2</v>
      </c>
      <c r="E69" s="15" t="e">
        <f t="shared" si="7"/>
        <v>#N/A</v>
      </c>
      <c r="F69" s="15">
        <f t="shared" si="8"/>
        <v>4.3199716211422601E-2</v>
      </c>
      <c r="G69" s="15">
        <f t="shared" si="9"/>
        <v>0.47039000000000009</v>
      </c>
      <c r="H69" s="15">
        <f t="shared" si="10"/>
        <v>7.1998331292982387E-2</v>
      </c>
      <c r="I69" s="15">
        <f>_xlfn.STDEV.P($D$3:D69)*SQRT(12)</f>
        <v>0.10647517361744981</v>
      </c>
      <c r="J69" s="15">
        <f>DownDev($D$3:D69)*SQRT(12)</f>
        <v>7.3037365701497908E-2</v>
      </c>
      <c r="K69" s="15">
        <f>upDev($D$3:D69)*SQRT(12)</f>
        <v>7.1120295277297019E-2</v>
      </c>
      <c r="L69" s="15">
        <f>AVERAGE($D$3:D69)</f>
        <v>6.2424961935294565E-3</v>
      </c>
      <c r="M69" s="161">
        <f>(H69-C69)/I69</f>
        <v>0.65679189727586884</v>
      </c>
      <c r="N69" s="162">
        <f>SortinoRatio($D$3:D69,C69)</f>
        <v>0.28791722808014225</v>
      </c>
    </row>
    <row r="70" spans="1:14" x14ac:dyDescent="0.2">
      <c r="C70" s="10">
        <v>2.7374999999999999E-3</v>
      </c>
      <c r="D70" s="15">
        <f t="shared" si="6"/>
        <v>-1</v>
      </c>
      <c r="E70" s="15" t="e">
        <f t="shared" si="7"/>
        <v>#N/A</v>
      </c>
      <c r="F70" s="15" t="e">
        <f t="shared" si="8"/>
        <v>#N/A</v>
      </c>
      <c r="G70" s="15">
        <f t="shared" si="9"/>
        <v>-1</v>
      </c>
      <c r="H70" s="15" t="e">
        <f t="shared" si="10"/>
        <v>#DIV/0!</v>
      </c>
      <c r="I70" s="15">
        <f>_xlfn.STDEV.P($D$3:D70)*SQRT(12)</f>
        <v>0.4326930600850793</v>
      </c>
      <c r="J70" s="15">
        <f>DownDev($D$3:D70)*SQRT(12)</f>
        <v>0.64366054978679077</v>
      </c>
      <c r="K70" s="15">
        <f>upDev($D$3:D70)*SQRT(12)</f>
        <v>7.1120295277297019E-2</v>
      </c>
      <c r="L70" s="15">
        <f>AVERAGE($D$3:D70)</f>
        <v>-8.5551875740224465E-3</v>
      </c>
      <c r="M70" s="19" t="e">
        <f t="shared" si="11"/>
        <v>#DIV/0!</v>
      </c>
      <c r="N70" s="21">
        <f>SortinoRatio($D$3:D70,C70)</f>
        <v>-4.7269166177977107E-2</v>
      </c>
    </row>
    <row r="71" spans="1:14" x14ac:dyDescent="0.2">
      <c r="C71" s="10">
        <v>2.712E-3</v>
      </c>
      <c r="D71" s="15" t="e">
        <f t="shared" si="6"/>
        <v>#DIV/0!</v>
      </c>
      <c r="E71" s="15" t="e">
        <f t="shared" si="7"/>
        <v>#N/A</v>
      </c>
      <c r="F71" s="15" t="e">
        <f t="shared" si="8"/>
        <v>#N/A</v>
      </c>
      <c r="G71" s="15">
        <f t="shared" si="9"/>
        <v>-1</v>
      </c>
      <c r="H71" s="15" t="e">
        <f t="shared" si="10"/>
        <v>#DIV/0!</v>
      </c>
      <c r="I71" s="15" t="e">
        <f>_xlfn.STDEV.P($D$3:D71)*SQRT(12)</f>
        <v>#DIV/0!</v>
      </c>
      <c r="J71" s="15" t="e">
        <f>DownDev($D$3:D71)*SQRT(12)</f>
        <v>#VALUE!</v>
      </c>
      <c r="K71" s="15" t="e">
        <f>upDev($D$3:D71)*SQRT(12)</f>
        <v>#VALUE!</v>
      </c>
      <c r="L71" s="15" t="e">
        <f>AVERAGE($D$3:D71)</f>
        <v>#DIV/0!</v>
      </c>
      <c r="M71" s="19" t="e">
        <f t="shared" si="11"/>
        <v>#DIV/0!</v>
      </c>
      <c r="N71" s="21" t="e">
        <f>SortinoRatio($D$3:D71,C71)</f>
        <v>#VALUE!</v>
      </c>
    </row>
    <row r="72" spans="1:14" x14ac:dyDescent="0.2">
      <c r="C72" s="10">
        <v>2.7589999999999997E-3</v>
      </c>
      <c r="D72" s="15" t="e">
        <f t="shared" si="6"/>
        <v>#DIV/0!</v>
      </c>
      <c r="E72" s="15" t="e">
        <f t="shared" si="7"/>
        <v>#N/A</v>
      </c>
      <c r="F72" s="15" t="e">
        <f t="shared" si="8"/>
        <v>#N/A</v>
      </c>
      <c r="G72" s="15">
        <f t="shared" si="9"/>
        <v>-1</v>
      </c>
      <c r="H72" s="15" t="e">
        <f t="shared" si="10"/>
        <v>#DIV/0!</v>
      </c>
      <c r="I72" s="15" t="e">
        <f>_xlfn.STDEV.P($D$3:D72)*SQRT(12)</f>
        <v>#DIV/0!</v>
      </c>
      <c r="J72" s="15" t="e">
        <f>DownDev($D$3:D72)*SQRT(12)</f>
        <v>#VALUE!</v>
      </c>
      <c r="K72" s="15" t="e">
        <f>upDev($D$3:D72)*SQRT(12)</f>
        <v>#VALUE!</v>
      </c>
      <c r="L72" s="15" t="e">
        <f>AVERAGE($D$3:D72)</f>
        <v>#DIV/0!</v>
      </c>
      <c r="M72" s="19" t="e">
        <f t="shared" si="11"/>
        <v>#DIV/0!</v>
      </c>
      <c r="N72" s="21" t="e">
        <f>SortinoRatio($D$3:D72,C72)</f>
        <v>#VALUE!</v>
      </c>
    </row>
    <row r="73" spans="1:14" x14ac:dyDescent="0.2">
      <c r="C73" s="10">
        <v>2.7700000000000003E-3</v>
      </c>
      <c r="D73" s="15" t="e">
        <f t="shared" si="6"/>
        <v>#DIV/0!</v>
      </c>
      <c r="E73" s="15" t="e">
        <f t="shared" si="7"/>
        <v>#N/A</v>
      </c>
      <c r="F73" s="15" t="e">
        <f t="shared" si="8"/>
        <v>#N/A</v>
      </c>
      <c r="G73" s="15">
        <f t="shared" si="9"/>
        <v>-1</v>
      </c>
      <c r="H73" s="15" t="e">
        <f t="shared" si="10"/>
        <v>#DIV/0!</v>
      </c>
      <c r="I73" s="15" t="e">
        <f>_xlfn.STDEV.P($D$3:D73)*SQRT(12)</f>
        <v>#DIV/0!</v>
      </c>
      <c r="J73" s="15" t="e">
        <f>DownDev($D$3:D73)*SQRT(12)</f>
        <v>#VALUE!</v>
      </c>
      <c r="K73" s="15" t="e">
        <f>upDev($D$3:D73)*SQRT(12)</f>
        <v>#VALUE!</v>
      </c>
      <c r="L73" s="15" t="e">
        <f>AVERAGE($D$3:D73)</f>
        <v>#DIV/0!</v>
      </c>
      <c r="M73" s="19" t="e">
        <f t="shared" si="11"/>
        <v>#DIV/0!</v>
      </c>
      <c r="N73" s="21" t="e">
        <f>SortinoRatio($D$3:D73,C73)</f>
        <v>#VALUE!</v>
      </c>
    </row>
    <row r="74" spans="1:14" x14ac:dyDescent="0.2">
      <c r="C74" s="10">
        <v>2.7529999999999998E-3</v>
      </c>
      <c r="D74" s="15" t="e">
        <f t="shared" si="6"/>
        <v>#DIV/0!</v>
      </c>
      <c r="E74" s="15" t="e">
        <f t="shared" si="7"/>
        <v>#N/A</v>
      </c>
      <c r="F74" s="15" t="e">
        <f t="shared" si="8"/>
        <v>#N/A</v>
      </c>
      <c r="G74" s="15">
        <f t="shared" si="9"/>
        <v>-1</v>
      </c>
      <c r="H74" s="15" t="e">
        <f t="shared" si="10"/>
        <v>#DIV/0!</v>
      </c>
      <c r="I74" s="15" t="e">
        <f>_xlfn.STDEV.P($D$3:D74)*SQRT(12)</f>
        <v>#DIV/0!</v>
      </c>
      <c r="J74" s="15" t="e">
        <f>DownDev($D$3:D74)*SQRT(12)</f>
        <v>#VALUE!</v>
      </c>
      <c r="K74" s="15" t="e">
        <f>upDev($D$3:D74)*SQRT(12)</f>
        <v>#VALUE!</v>
      </c>
      <c r="L74" s="15" t="e">
        <f>AVERAGE($D$3:D74)</f>
        <v>#DIV/0!</v>
      </c>
      <c r="M74" s="19" t="e">
        <f t="shared" si="11"/>
        <v>#DIV/0!</v>
      </c>
      <c r="N74" s="21" t="e">
        <f>SortinoRatio($D$3:D74,C74)</f>
        <v>#VALUE!</v>
      </c>
    </row>
    <row r="75" spans="1:14" x14ac:dyDescent="0.2">
      <c r="C75" s="10">
        <v>2.7555000000000001E-3</v>
      </c>
      <c r="D75" s="15" t="e">
        <f t="shared" si="6"/>
        <v>#DIV/0!</v>
      </c>
      <c r="E75" s="15" t="e">
        <f t="shared" si="7"/>
        <v>#N/A</v>
      </c>
      <c r="F75" s="15" t="e">
        <f t="shared" si="8"/>
        <v>#N/A</v>
      </c>
      <c r="G75" s="15">
        <f t="shared" si="9"/>
        <v>-1</v>
      </c>
      <c r="H75" s="15" t="e">
        <f t="shared" si="10"/>
        <v>#DIV/0!</v>
      </c>
      <c r="I75" s="15" t="e">
        <f>_xlfn.STDEV.P($D$3:D75)*SQRT(12)</f>
        <v>#DIV/0!</v>
      </c>
      <c r="J75" s="15" t="e">
        <f>DownDev($D$3:D75)*SQRT(12)</f>
        <v>#VALUE!</v>
      </c>
      <c r="K75" s="15" t="e">
        <f>upDev($D$3:D75)*SQRT(12)</f>
        <v>#VALUE!</v>
      </c>
      <c r="L75" s="15" t="e">
        <f>AVERAGE($D$3:D75)</f>
        <v>#DIV/0!</v>
      </c>
      <c r="M75" s="19" t="e">
        <f t="shared" si="11"/>
        <v>#DIV/0!</v>
      </c>
      <c r="N75" s="21" t="e">
        <f>SortinoRatio($D$3:D75,C75)</f>
        <v>#VALUE!</v>
      </c>
    </row>
    <row r="76" spans="1:14" x14ac:dyDescent="0.2">
      <c r="C76" s="10">
        <v>2.7434999999999998E-3</v>
      </c>
      <c r="D76" s="15" t="e">
        <f t="shared" si="6"/>
        <v>#DIV/0!</v>
      </c>
      <c r="E76" s="15" t="e">
        <f t="shared" si="7"/>
        <v>#N/A</v>
      </c>
      <c r="F76" s="15" t="e">
        <f t="shared" si="8"/>
        <v>#N/A</v>
      </c>
      <c r="G76" s="15">
        <f t="shared" si="9"/>
        <v>-1</v>
      </c>
      <c r="H76" s="15" t="e">
        <f t="shared" si="10"/>
        <v>#DIV/0!</v>
      </c>
      <c r="I76" s="15" t="e">
        <f>_xlfn.STDEV.P($D$3:D76)*SQRT(12)</f>
        <v>#DIV/0!</v>
      </c>
      <c r="J76" s="15" t="e">
        <f>DownDev($D$3:D76)*SQRT(12)</f>
        <v>#VALUE!</v>
      </c>
      <c r="K76" s="15" t="e">
        <f>upDev($D$3:D76)*SQRT(12)</f>
        <v>#VALUE!</v>
      </c>
      <c r="L76" s="15" t="e">
        <f>AVERAGE($D$3:D76)</f>
        <v>#DIV/0!</v>
      </c>
      <c r="M76" s="19" t="e">
        <f t="shared" si="11"/>
        <v>#DIV/0!</v>
      </c>
      <c r="N76" s="21" t="e">
        <f>SortinoRatio($D$3:D76,C76)</f>
        <v>#VALUE!</v>
      </c>
    </row>
    <row r="77" spans="1:14" x14ac:dyDescent="0.2">
      <c r="C77" s="10">
        <v>2.751E-3</v>
      </c>
      <c r="D77" s="15" t="e">
        <f t="shared" si="6"/>
        <v>#DIV/0!</v>
      </c>
      <c r="E77" s="15" t="e">
        <f t="shared" si="7"/>
        <v>#N/A</v>
      </c>
      <c r="F77" s="15" t="e">
        <f t="shared" si="8"/>
        <v>#N/A</v>
      </c>
      <c r="G77" s="15">
        <f t="shared" si="9"/>
        <v>-1</v>
      </c>
      <c r="H77" s="15" t="e">
        <f t="shared" si="10"/>
        <v>#DIV/0!</v>
      </c>
      <c r="I77" s="15" t="e">
        <f>_xlfn.STDEV.P($D$3:D77)*SQRT(12)</f>
        <v>#DIV/0!</v>
      </c>
      <c r="J77" s="15" t="e">
        <f>DownDev($D$3:D77)*SQRT(12)</f>
        <v>#VALUE!</v>
      </c>
      <c r="K77" s="15" t="e">
        <f>upDev($D$3:D77)*SQRT(12)</f>
        <v>#VALUE!</v>
      </c>
      <c r="L77" s="15" t="e">
        <f>AVERAGE($D$3:D77)</f>
        <v>#DIV/0!</v>
      </c>
      <c r="M77" s="19" t="e">
        <f t="shared" si="11"/>
        <v>#DIV/0!</v>
      </c>
      <c r="N77" s="21" t="e">
        <f>SortinoRatio($D$3:D77,C77)</f>
        <v>#VALUE!</v>
      </c>
    </row>
    <row r="78" spans="1:14" x14ac:dyDescent="0.2">
      <c r="C78" s="10">
        <v>2.7575E-3</v>
      </c>
      <c r="D78" s="15" t="e">
        <f t="shared" si="6"/>
        <v>#DIV/0!</v>
      </c>
      <c r="E78" s="15" t="e">
        <f t="shared" si="7"/>
        <v>#N/A</v>
      </c>
      <c r="F78" s="15" t="e">
        <f t="shared" si="8"/>
        <v>#N/A</v>
      </c>
      <c r="G78" s="15">
        <f t="shared" si="9"/>
        <v>-1</v>
      </c>
      <c r="H78" s="15" t="e">
        <f t="shared" si="10"/>
        <v>#DIV/0!</v>
      </c>
      <c r="I78" s="15" t="e">
        <f>_xlfn.STDEV.P($D$3:D78)*SQRT(12)</f>
        <v>#DIV/0!</v>
      </c>
      <c r="J78" s="15" t="e">
        <f>DownDev($D$3:D78)*SQRT(12)</f>
        <v>#VALUE!</v>
      </c>
      <c r="K78" s="15" t="e">
        <f>upDev($D$3:D78)*SQRT(12)</f>
        <v>#VALUE!</v>
      </c>
      <c r="L78" s="15" t="e">
        <f>AVERAGE($D$3:D78)</f>
        <v>#DIV/0!</v>
      </c>
      <c r="M78" s="19" t="e">
        <f t="shared" si="11"/>
        <v>#DIV/0!</v>
      </c>
      <c r="N78" s="21" t="e">
        <f>SortinoRatio($D$3:D78,C78)</f>
        <v>#VALUE!</v>
      </c>
    </row>
    <row r="79" spans="1:14" x14ac:dyDescent="0.2">
      <c r="C79" s="10">
        <v>2.7600000000000003E-3</v>
      </c>
      <c r="D79" s="15" t="e">
        <f t="shared" si="6"/>
        <v>#DIV/0!</v>
      </c>
      <c r="E79" s="15" t="e">
        <f t="shared" si="7"/>
        <v>#N/A</v>
      </c>
      <c r="F79" s="15" t="e">
        <f t="shared" si="8"/>
        <v>#N/A</v>
      </c>
      <c r="G79" s="15">
        <f t="shared" si="9"/>
        <v>-1</v>
      </c>
      <c r="H79" s="15" t="e">
        <f t="shared" si="10"/>
        <v>#DIV/0!</v>
      </c>
      <c r="I79" s="15" t="e">
        <f>_xlfn.STDEV.P($D$3:D79)*SQRT(12)</f>
        <v>#DIV/0!</v>
      </c>
      <c r="J79" s="15" t="e">
        <f>DownDev($D$3:D79)*SQRT(12)</f>
        <v>#VALUE!</v>
      </c>
      <c r="K79" s="15" t="e">
        <f>upDev($D$3:D79)*SQRT(12)</f>
        <v>#VALUE!</v>
      </c>
      <c r="L79" s="15" t="e">
        <f>AVERAGE($D$3:D79)</f>
        <v>#DIV/0!</v>
      </c>
      <c r="M79" s="19" t="e">
        <f t="shared" si="11"/>
        <v>#DIV/0!</v>
      </c>
      <c r="N79" s="21" t="e">
        <f>SortinoRatio($D$3:D79,C79)</f>
        <v>#VALUE!</v>
      </c>
    </row>
    <row r="80" spans="1:14" x14ac:dyDescent="0.2">
      <c r="C80" s="10">
        <v>2.7724999999999998E-3</v>
      </c>
      <c r="D80" s="15" t="e">
        <f t="shared" si="6"/>
        <v>#DIV/0!</v>
      </c>
      <c r="E80" s="15" t="e">
        <f t="shared" si="7"/>
        <v>#N/A</v>
      </c>
      <c r="F80" s="15" t="e">
        <f t="shared" si="8"/>
        <v>#N/A</v>
      </c>
      <c r="G80" s="15">
        <f t="shared" si="9"/>
        <v>-1</v>
      </c>
      <c r="H80" s="15" t="e">
        <f t="shared" si="10"/>
        <v>#DIV/0!</v>
      </c>
      <c r="I80" s="15" t="e">
        <f>_xlfn.STDEV.P($D$3:D80)*SQRT(12)</f>
        <v>#DIV/0!</v>
      </c>
      <c r="J80" s="15" t="e">
        <f>DownDev($D$3:D80)*SQRT(12)</f>
        <v>#VALUE!</v>
      </c>
      <c r="K80" s="15" t="e">
        <f>upDev($D$3:D80)*SQRT(12)</f>
        <v>#VALUE!</v>
      </c>
      <c r="L80" s="15" t="e">
        <f>AVERAGE($D$3:D80)</f>
        <v>#DIV/0!</v>
      </c>
      <c r="M80" s="19" t="e">
        <f t="shared" si="11"/>
        <v>#DIV/0!</v>
      </c>
      <c r="N80" s="21" t="e">
        <f>SortinoRatio($D$3:D80,C80)</f>
        <v>#VALUE!</v>
      </c>
    </row>
    <row r="81" spans="3:14" x14ac:dyDescent="0.2">
      <c r="C81" s="10">
        <v>2.7750000000000001E-3</v>
      </c>
      <c r="D81" s="15" t="e">
        <f t="shared" si="6"/>
        <v>#DIV/0!</v>
      </c>
      <c r="E81" s="15" t="e">
        <f t="shared" si="7"/>
        <v>#N/A</v>
      </c>
      <c r="F81" s="15" t="e">
        <f t="shared" si="8"/>
        <v>#N/A</v>
      </c>
      <c r="G81" s="15">
        <f t="shared" si="9"/>
        <v>-1</v>
      </c>
      <c r="H81" s="15" t="e">
        <f t="shared" si="10"/>
        <v>#DIV/0!</v>
      </c>
      <c r="I81" s="15" t="e">
        <f>_xlfn.STDEV.P($D$3:D81)*SQRT(12)</f>
        <v>#DIV/0!</v>
      </c>
      <c r="J81" s="15" t="e">
        <f>DownDev($D$3:D81)*SQRT(12)</f>
        <v>#VALUE!</v>
      </c>
      <c r="K81" s="15" t="e">
        <f>upDev($D$3:D81)*SQRT(12)</f>
        <v>#VALUE!</v>
      </c>
      <c r="L81" s="15" t="e">
        <f>AVERAGE($D$3:D81)</f>
        <v>#DIV/0!</v>
      </c>
      <c r="M81" s="19" t="e">
        <f t="shared" si="11"/>
        <v>#DIV/0!</v>
      </c>
      <c r="N81" s="21" t="e">
        <f>SortinoRatio($D$3:D81,C81)</f>
        <v>#VALUE!</v>
      </c>
    </row>
    <row r="82" spans="3:14" x14ac:dyDescent="0.2">
      <c r="C82" s="10">
        <v>2.7700000000000003E-3</v>
      </c>
      <c r="D82" s="15" t="e">
        <f t="shared" si="6"/>
        <v>#DIV/0!</v>
      </c>
      <c r="E82" s="15" t="e">
        <f t="shared" si="7"/>
        <v>#N/A</v>
      </c>
      <c r="F82" s="15" t="e">
        <f t="shared" si="8"/>
        <v>#N/A</v>
      </c>
      <c r="G82" s="15">
        <f t="shared" si="9"/>
        <v>-1</v>
      </c>
      <c r="H82" s="15" t="e">
        <f t="shared" si="10"/>
        <v>#DIV/0!</v>
      </c>
      <c r="I82" s="15" t="e">
        <f>_xlfn.STDEV.P($D$3:D82)*SQRT(12)</f>
        <v>#DIV/0!</v>
      </c>
      <c r="J82" s="15" t="e">
        <f>DownDev($D$3:D82)*SQRT(12)</f>
        <v>#VALUE!</v>
      </c>
      <c r="K82" s="15" t="e">
        <f>upDev($D$3:D82)*SQRT(12)</f>
        <v>#VALUE!</v>
      </c>
      <c r="L82" s="15" t="e">
        <f>AVERAGE($D$3:D82)</f>
        <v>#DIV/0!</v>
      </c>
      <c r="M82" s="19" t="e">
        <f t="shared" si="11"/>
        <v>#DIV/0!</v>
      </c>
      <c r="N82" s="21" t="e">
        <f>SortinoRatio($D$3:D82,C82)</f>
        <v>#VALUE!</v>
      </c>
    </row>
    <row r="83" spans="3:14" x14ac:dyDescent="0.2">
      <c r="C83" s="10">
        <v>2.7900000000000004E-3</v>
      </c>
      <c r="D83" s="15" t="e">
        <f t="shared" si="6"/>
        <v>#DIV/0!</v>
      </c>
      <c r="E83" s="15" t="e">
        <f t="shared" si="7"/>
        <v>#N/A</v>
      </c>
      <c r="F83" s="15" t="e">
        <f t="shared" si="8"/>
        <v>#N/A</v>
      </c>
      <c r="G83" s="15">
        <f t="shared" si="9"/>
        <v>-1</v>
      </c>
      <c r="H83" s="15" t="e">
        <f t="shared" si="10"/>
        <v>#DIV/0!</v>
      </c>
      <c r="I83" s="15" t="e">
        <f>_xlfn.STDEV.P($D$3:D83)*SQRT(12)</f>
        <v>#DIV/0!</v>
      </c>
      <c r="J83" s="15" t="e">
        <f>DownDev($D$3:D83)*SQRT(12)</f>
        <v>#VALUE!</v>
      </c>
      <c r="K83" s="15" t="e">
        <f>upDev($D$3:D83)*SQRT(12)</f>
        <v>#VALUE!</v>
      </c>
      <c r="L83" s="15" t="e">
        <f>AVERAGE($D$3:D83)</f>
        <v>#DIV/0!</v>
      </c>
      <c r="M83" s="19" t="e">
        <f t="shared" si="11"/>
        <v>#DIV/0!</v>
      </c>
      <c r="N83" s="21" t="e">
        <f>SortinoRatio($D$3:D83,C83)</f>
        <v>#VALUE!</v>
      </c>
    </row>
    <row r="84" spans="3:14" x14ac:dyDescent="0.2">
      <c r="C84" s="10">
        <v>2.7900000000000004E-3</v>
      </c>
      <c r="D84" s="15" t="e">
        <f t="shared" si="6"/>
        <v>#DIV/0!</v>
      </c>
      <c r="E84" s="15" t="e">
        <f t="shared" si="7"/>
        <v>#N/A</v>
      </c>
      <c r="F84" s="15" t="e">
        <f t="shared" si="8"/>
        <v>#N/A</v>
      </c>
      <c r="G84" s="15">
        <f t="shared" si="9"/>
        <v>-1</v>
      </c>
      <c r="H84" s="15" t="e">
        <f t="shared" si="10"/>
        <v>#DIV/0!</v>
      </c>
      <c r="I84" s="15" t="e">
        <f>_xlfn.STDEV.P($D$3:D84)*SQRT(12)</f>
        <v>#DIV/0!</v>
      </c>
      <c r="J84" s="15" t="e">
        <f>DownDev($D$3:D84)*SQRT(12)</f>
        <v>#VALUE!</v>
      </c>
      <c r="K84" s="15" t="e">
        <f>upDev($D$3:D84)*SQRT(12)</f>
        <v>#VALUE!</v>
      </c>
      <c r="L84" s="15" t="e">
        <f>AVERAGE($D$3:D84)</f>
        <v>#DIV/0!</v>
      </c>
      <c r="M84" s="19" t="e">
        <f t="shared" si="11"/>
        <v>#DIV/0!</v>
      </c>
      <c r="N84" s="21" t="e">
        <f>SortinoRatio($D$3:D84,C84)</f>
        <v>#VALUE!</v>
      </c>
    </row>
    <row r="85" spans="3:14" x14ac:dyDescent="0.2">
      <c r="C85" s="10">
        <v>2.7815000000000001E-3</v>
      </c>
      <c r="D85" s="15" t="e">
        <f t="shared" si="6"/>
        <v>#DIV/0!</v>
      </c>
      <c r="E85" s="15" t="e">
        <f t="shared" si="7"/>
        <v>#N/A</v>
      </c>
      <c r="F85" s="15" t="e">
        <f t="shared" si="8"/>
        <v>#N/A</v>
      </c>
      <c r="G85" s="15">
        <f t="shared" si="9"/>
        <v>-1</v>
      </c>
      <c r="H85" s="15" t="e">
        <f t="shared" si="10"/>
        <v>#DIV/0!</v>
      </c>
      <c r="I85" s="15" t="e">
        <f>_xlfn.STDEV.P($D$3:D85)*SQRT(12)</f>
        <v>#DIV/0!</v>
      </c>
      <c r="J85" s="15" t="e">
        <f>DownDev($D$3:D85)*SQRT(12)</f>
        <v>#VALUE!</v>
      </c>
      <c r="K85" s="15" t="e">
        <f>upDev($D$3:D85)*SQRT(12)</f>
        <v>#VALUE!</v>
      </c>
      <c r="L85" s="15" t="e">
        <f>AVERAGE($D$3:D85)</f>
        <v>#DIV/0!</v>
      </c>
      <c r="M85" s="19" t="e">
        <f t="shared" si="11"/>
        <v>#DIV/0!</v>
      </c>
      <c r="N85" s="21" t="e">
        <f>SortinoRatio($D$3:D85,C85)</f>
        <v>#VALUE!</v>
      </c>
    </row>
    <row r="86" spans="3:14" x14ac:dyDescent="0.2">
      <c r="C86" s="10">
        <v>2.7815000000000001E-3</v>
      </c>
      <c r="D86" s="15" t="e">
        <f t="shared" si="6"/>
        <v>#DIV/0!</v>
      </c>
      <c r="E86" s="15" t="e">
        <f t="shared" si="7"/>
        <v>#N/A</v>
      </c>
      <c r="F86" s="15" t="e">
        <f t="shared" si="8"/>
        <v>#N/A</v>
      </c>
      <c r="G86" s="15">
        <f t="shared" si="9"/>
        <v>-1</v>
      </c>
      <c r="H86" s="15" t="e">
        <f t="shared" si="10"/>
        <v>#DIV/0!</v>
      </c>
      <c r="I86" s="15" t="e">
        <f>_xlfn.STDEV.P($D$3:D86)*SQRT(12)</f>
        <v>#DIV/0!</v>
      </c>
      <c r="J86" s="15" t="e">
        <f>DownDev($D$3:D86)*SQRT(12)</f>
        <v>#VALUE!</v>
      </c>
      <c r="K86" s="15" t="e">
        <f>upDev($D$3:D86)*SQRT(12)</f>
        <v>#VALUE!</v>
      </c>
      <c r="L86" s="15" t="e">
        <f>AVERAGE($D$3:D86)</f>
        <v>#DIV/0!</v>
      </c>
      <c r="M86" s="19" t="e">
        <f t="shared" si="11"/>
        <v>#DIV/0!</v>
      </c>
      <c r="N86" s="21" t="e">
        <f>SortinoRatio($D$3:D86,C86)</f>
        <v>#VALUE!</v>
      </c>
    </row>
    <row r="87" spans="3:14" x14ac:dyDescent="0.2">
      <c r="C87" s="10">
        <v>2.7875E-3</v>
      </c>
      <c r="D87" s="15" t="e">
        <f t="shared" si="6"/>
        <v>#DIV/0!</v>
      </c>
      <c r="E87" s="15" t="e">
        <f t="shared" si="7"/>
        <v>#N/A</v>
      </c>
      <c r="F87" s="15" t="e">
        <f t="shared" si="8"/>
        <v>#N/A</v>
      </c>
      <c r="G87" s="15">
        <f t="shared" si="9"/>
        <v>-1</v>
      </c>
      <c r="H87" s="15" t="e">
        <f t="shared" si="10"/>
        <v>#DIV/0!</v>
      </c>
      <c r="I87" s="15" t="e">
        <f>_xlfn.STDEV.P($D$3:D87)*SQRT(12)</f>
        <v>#DIV/0!</v>
      </c>
      <c r="J87" s="15" t="e">
        <f>DownDev($D$3:D87)*SQRT(12)</f>
        <v>#VALUE!</v>
      </c>
      <c r="K87" s="15" t="e">
        <f>upDev($D$3:D87)*SQRT(12)</f>
        <v>#VALUE!</v>
      </c>
      <c r="L87" s="15" t="e">
        <f>AVERAGE($D$3:D87)</f>
        <v>#DIV/0!</v>
      </c>
      <c r="M87" s="19" t="e">
        <f t="shared" si="11"/>
        <v>#DIV/0!</v>
      </c>
      <c r="N87" s="21" t="e">
        <f>SortinoRatio($D$3:D87,C87)</f>
        <v>#VALUE!</v>
      </c>
    </row>
    <row r="88" spans="3:14" x14ac:dyDescent="0.2">
      <c r="C88" s="10">
        <v>2.7975000000000001E-3</v>
      </c>
      <c r="D88" s="15" t="e">
        <f t="shared" si="6"/>
        <v>#DIV/0!</v>
      </c>
      <c r="E88" s="15" t="e">
        <f t="shared" si="7"/>
        <v>#N/A</v>
      </c>
      <c r="F88" s="15" t="e">
        <f t="shared" si="8"/>
        <v>#N/A</v>
      </c>
      <c r="G88" s="15">
        <f t="shared" si="9"/>
        <v>-1</v>
      </c>
      <c r="H88" s="15" t="e">
        <f t="shared" si="10"/>
        <v>#DIV/0!</v>
      </c>
      <c r="I88" s="15" t="e">
        <f>_xlfn.STDEV.P($D$3:D88)*SQRT(12)</f>
        <v>#DIV/0!</v>
      </c>
      <c r="J88" s="15" t="e">
        <f>DownDev($D$3:D88)*SQRT(12)</f>
        <v>#VALUE!</v>
      </c>
      <c r="K88" s="15" t="e">
        <f>upDev($D$3:D88)*SQRT(12)</f>
        <v>#VALUE!</v>
      </c>
      <c r="L88" s="15" t="e">
        <f>AVERAGE($D$3:D88)</f>
        <v>#DIV/0!</v>
      </c>
      <c r="M88" s="19" t="e">
        <f t="shared" si="11"/>
        <v>#DIV/0!</v>
      </c>
      <c r="N88" s="21" t="e">
        <f>SortinoRatio($D$3:D88,C88)</f>
        <v>#VALUE!</v>
      </c>
    </row>
    <row r="89" spans="3:14" x14ac:dyDescent="0.2">
      <c r="C89" s="10">
        <v>2.7975000000000001E-3</v>
      </c>
      <c r="D89" s="15" t="e">
        <f t="shared" si="6"/>
        <v>#DIV/0!</v>
      </c>
      <c r="E89" s="15" t="e">
        <f t="shared" si="7"/>
        <v>#N/A</v>
      </c>
      <c r="F89" s="15" t="e">
        <f t="shared" si="8"/>
        <v>#N/A</v>
      </c>
      <c r="G89" s="15">
        <f t="shared" si="9"/>
        <v>-1</v>
      </c>
      <c r="H89" s="15" t="e">
        <f t="shared" si="10"/>
        <v>#DIV/0!</v>
      </c>
      <c r="I89" s="15" t="e">
        <f>_xlfn.STDEV.P($D$3:D89)*SQRT(12)</f>
        <v>#DIV/0!</v>
      </c>
      <c r="J89" s="15" t="e">
        <f>DownDev($D$3:D89)*SQRT(12)</f>
        <v>#VALUE!</v>
      </c>
      <c r="K89" s="15" t="e">
        <f>upDev($D$3:D89)*SQRT(12)</f>
        <v>#VALUE!</v>
      </c>
      <c r="L89" s="15" t="e">
        <f>AVERAGE($D$3:D89)</f>
        <v>#DIV/0!</v>
      </c>
      <c r="M89" s="19" t="e">
        <f t="shared" si="11"/>
        <v>#DIV/0!</v>
      </c>
      <c r="N89" s="21" t="e">
        <f>SortinoRatio($D$3:D89,C89)</f>
        <v>#VALUE!</v>
      </c>
    </row>
    <row r="90" spans="3:14" x14ac:dyDescent="0.2">
      <c r="C90" s="10">
        <v>2.7589999999999997E-3</v>
      </c>
      <c r="D90" s="15" t="e">
        <f t="shared" si="6"/>
        <v>#DIV/0!</v>
      </c>
      <c r="E90" s="15" t="e">
        <f t="shared" si="7"/>
        <v>#N/A</v>
      </c>
      <c r="F90" s="15" t="e">
        <f t="shared" si="8"/>
        <v>#N/A</v>
      </c>
      <c r="G90" s="15">
        <f t="shared" si="9"/>
        <v>-1</v>
      </c>
      <c r="H90" s="15" t="e">
        <f t="shared" si="10"/>
        <v>#DIV/0!</v>
      </c>
      <c r="I90" s="15" t="e">
        <f>_xlfn.STDEV.P($D$3:D90)*SQRT(12)</f>
        <v>#DIV/0!</v>
      </c>
      <c r="J90" s="15" t="e">
        <f>DownDev($D$3:D90)*SQRT(12)</f>
        <v>#VALUE!</v>
      </c>
      <c r="K90" s="15" t="e">
        <f>upDev($D$3:D90)*SQRT(12)</f>
        <v>#VALUE!</v>
      </c>
      <c r="L90" s="15" t="e">
        <f>AVERAGE($D$3:D90)</f>
        <v>#DIV/0!</v>
      </c>
      <c r="M90" s="19" t="e">
        <f t="shared" si="11"/>
        <v>#DIV/0!</v>
      </c>
      <c r="N90" s="21" t="e">
        <f>SortinoRatio($D$3:D90,C90)</f>
        <v>#VALUE!</v>
      </c>
    </row>
    <row r="91" spans="3:14" x14ac:dyDescent="0.2">
      <c r="C91" s="10">
        <v>2.7600000000000003E-3</v>
      </c>
      <c r="D91" s="15" t="e">
        <f t="shared" si="6"/>
        <v>#DIV/0!</v>
      </c>
      <c r="E91" s="15" t="e">
        <f t="shared" si="7"/>
        <v>#N/A</v>
      </c>
      <c r="F91" s="15" t="e">
        <f t="shared" si="8"/>
        <v>#N/A</v>
      </c>
      <c r="G91" s="15">
        <f t="shared" si="9"/>
        <v>-1</v>
      </c>
      <c r="H91" s="15" t="e">
        <f t="shared" si="10"/>
        <v>#DIV/0!</v>
      </c>
      <c r="I91" s="15" t="e">
        <f>_xlfn.STDEV.P($D$3:D91)*SQRT(12)</f>
        <v>#DIV/0!</v>
      </c>
      <c r="J91" s="15" t="e">
        <f>DownDev($D$3:D91)*SQRT(12)</f>
        <v>#VALUE!</v>
      </c>
      <c r="K91" s="15" t="e">
        <f>upDev($D$3:D91)*SQRT(12)</f>
        <v>#VALUE!</v>
      </c>
      <c r="L91" s="15" t="e">
        <f>AVERAGE($D$3:D91)</f>
        <v>#DIV/0!</v>
      </c>
      <c r="M91" s="19" t="e">
        <f t="shared" si="11"/>
        <v>#DIV/0!</v>
      </c>
      <c r="N91" s="21" t="e">
        <f>SortinoRatio($D$3:D91,C91)</f>
        <v>#VALUE!</v>
      </c>
    </row>
    <row r="92" spans="3:14" x14ac:dyDescent="0.2">
      <c r="C92" s="10">
        <v>2.7884999999999997E-3</v>
      </c>
      <c r="D92" s="15" t="e">
        <f t="shared" si="6"/>
        <v>#DIV/0!</v>
      </c>
      <c r="E92" s="15" t="e">
        <f t="shared" si="7"/>
        <v>#N/A</v>
      </c>
      <c r="F92" s="15" t="e">
        <f t="shared" si="8"/>
        <v>#N/A</v>
      </c>
      <c r="G92" s="15">
        <f t="shared" si="9"/>
        <v>-1</v>
      </c>
      <c r="H92" s="15" t="e">
        <f t="shared" si="10"/>
        <v>#DIV/0!</v>
      </c>
      <c r="I92" s="15" t="e">
        <f>_xlfn.STDEV.P($D$3:D92)*SQRT(12)</f>
        <v>#DIV/0!</v>
      </c>
      <c r="J92" s="15" t="e">
        <f>DownDev($D$3:D92)*SQRT(12)</f>
        <v>#VALUE!</v>
      </c>
      <c r="K92" s="15" t="e">
        <f>upDev($D$3:D92)*SQRT(12)</f>
        <v>#VALUE!</v>
      </c>
      <c r="L92" s="15" t="e">
        <f>AVERAGE($D$3:D92)</f>
        <v>#DIV/0!</v>
      </c>
      <c r="M92" s="19" t="e">
        <f t="shared" si="11"/>
        <v>#DIV/0!</v>
      </c>
      <c r="N92" s="21" t="e">
        <f>SortinoRatio($D$3:D92,C92)</f>
        <v>#VALUE!</v>
      </c>
    </row>
    <row r="93" spans="3:14" x14ac:dyDescent="0.2">
      <c r="C93" s="10">
        <v>2.7984999999999998E-3</v>
      </c>
      <c r="D93" s="15" t="e">
        <f t="shared" si="6"/>
        <v>#DIV/0!</v>
      </c>
      <c r="E93" s="15" t="e">
        <f t="shared" si="7"/>
        <v>#N/A</v>
      </c>
      <c r="F93" s="15" t="e">
        <f t="shared" si="8"/>
        <v>#N/A</v>
      </c>
      <c r="G93" s="15">
        <f t="shared" si="9"/>
        <v>-1</v>
      </c>
      <c r="H93" s="15" t="e">
        <f t="shared" si="10"/>
        <v>#DIV/0!</v>
      </c>
      <c r="I93" s="15" t="e">
        <f>_xlfn.STDEV.P($D$3:D93)*SQRT(12)</f>
        <v>#DIV/0!</v>
      </c>
      <c r="J93" s="15" t="e">
        <f>DownDev($D$3:D93)*SQRT(12)</f>
        <v>#VALUE!</v>
      </c>
      <c r="K93" s="15" t="e">
        <f>upDev($D$3:D93)*SQRT(12)</f>
        <v>#VALUE!</v>
      </c>
      <c r="L93" s="15" t="e">
        <f>AVERAGE($D$3:D93)</f>
        <v>#DIV/0!</v>
      </c>
      <c r="M93" s="19" t="e">
        <f t="shared" si="11"/>
        <v>#DIV/0!</v>
      </c>
      <c r="N93" s="21" t="e">
        <f>SortinoRatio($D$3:D93,C93)</f>
        <v>#VALUE!</v>
      </c>
    </row>
    <row r="94" spans="3:14" x14ac:dyDescent="0.2">
      <c r="C94" s="10">
        <v>2.7660000000000002E-3</v>
      </c>
      <c r="D94" s="15" t="e">
        <f t="shared" si="6"/>
        <v>#DIV/0!</v>
      </c>
      <c r="E94" s="15" t="e">
        <f t="shared" si="7"/>
        <v>#N/A</v>
      </c>
      <c r="F94" s="15" t="e">
        <f t="shared" si="8"/>
        <v>#N/A</v>
      </c>
      <c r="G94" s="15">
        <f t="shared" si="9"/>
        <v>-1</v>
      </c>
      <c r="H94" s="15" t="e">
        <f t="shared" si="10"/>
        <v>#DIV/0!</v>
      </c>
      <c r="I94" s="15" t="e">
        <f>_xlfn.STDEV.P($D$3:D94)*SQRT(12)</f>
        <v>#DIV/0!</v>
      </c>
      <c r="J94" s="15" t="e">
        <f>DownDev($D$3:D94)*SQRT(12)</f>
        <v>#VALUE!</v>
      </c>
      <c r="K94" s="15" t="e">
        <f>upDev($D$3:D94)*SQRT(12)</f>
        <v>#VALUE!</v>
      </c>
      <c r="L94" s="15" t="e">
        <f>AVERAGE($D$3:D94)</f>
        <v>#DIV/0!</v>
      </c>
      <c r="M94" s="19" t="e">
        <f t="shared" si="11"/>
        <v>#DIV/0!</v>
      </c>
      <c r="N94" s="21" t="e">
        <f>SortinoRatio($D$3:D94,C94)</f>
        <v>#VALUE!</v>
      </c>
    </row>
    <row r="95" spans="3:14" x14ac:dyDescent="0.2">
      <c r="C95" s="10">
        <v>2.7500000000000003E-3</v>
      </c>
      <c r="D95" s="15" t="e">
        <f t="shared" si="6"/>
        <v>#DIV/0!</v>
      </c>
      <c r="E95" s="15" t="e">
        <f t="shared" si="7"/>
        <v>#N/A</v>
      </c>
      <c r="F95" s="15" t="e">
        <f t="shared" si="8"/>
        <v>#N/A</v>
      </c>
      <c r="G95" s="15">
        <f t="shared" si="9"/>
        <v>-1</v>
      </c>
      <c r="H95" s="15" t="e">
        <f t="shared" si="10"/>
        <v>#DIV/0!</v>
      </c>
      <c r="I95" s="15" t="e">
        <f>_xlfn.STDEV.P($D$3:D95)*SQRT(12)</f>
        <v>#DIV/0!</v>
      </c>
      <c r="J95" s="15" t="e">
        <f>DownDev($D$3:D95)*SQRT(12)</f>
        <v>#VALUE!</v>
      </c>
      <c r="K95" s="15" t="e">
        <f>upDev($D$3:D95)*SQRT(12)</f>
        <v>#VALUE!</v>
      </c>
      <c r="L95" s="15" t="e">
        <f>AVERAGE($D$3:D95)</f>
        <v>#DIV/0!</v>
      </c>
      <c r="M95" s="19" t="e">
        <f t="shared" si="11"/>
        <v>#DIV/0!</v>
      </c>
      <c r="N95" s="21" t="e">
        <f>SortinoRatio($D$3:D95,C95)</f>
        <v>#VALUE!</v>
      </c>
    </row>
    <row r="96" spans="3:14" x14ac:dyDescent="0.2">
      <c r="C96" s="10">
        <v>2.7389999999999997E-3</v>
      </c>
      <c r="D96" s="15" t="e">
        <f t="shared" si="6"/>
        <v>#DIV/0!</v>
      </c>
      <c r="E96" s="15" t="e">
        <f t="shared" si="7"/>
        <v>#N/A</v>
      </c>
      <c r="F96" s="15" t="e">
        <f t="shared" si="8"/>
        <v>#N/A</v>
      </c>
      <c r="G96" s="15">
        <f t="shared" si="9"/>
        <v>-1</v>
      </c>
      <c r="H96" s="15" t="e">
        <f t="shared" si="10"/>
        <v>#DIV/0!</v>
      </c>
      <c r="I96" s="15" t="e">
        <f>_xlfn.STDEV.P($D$3:D96)*SQRT(12)</f>
        <v>#DIV/0!</v>
      </c>
      <c r="J96" s="15" t="e">
        <f>DownDev($D$3:D96)*SQRT(12)</f>
        <v>#VALUE!</v>
      </c>
      <c r="K96" s="15" t="e">
        <f>upDev($D$3:D96)*SQRT(12)</f>
        <v>#VALUE!</v>
      </c>
      <c r="L96" s="15" t="e">
        <f>AVERAGE($D$3:D96)</f>
        <v>#DIV/0!</v>
      </c>
      <c r="M96" s="19" t="e">
        <f t="shared" si="11"/>
        <v>#DIV/0!</v>
      </c>
      <c r="N96" s="21" t="e">
        <f>SortinoRatio($D$3:D96,C96)</f>
        <v>#VALUE!</v>
      </c>
    </row>
    <row r="97" spans="3:14" x14ac:dyDescent="0.2">
      <c r="C97" s="10">
        <v>2.7600000000000003E-3</v>
      </c>
      <c r="D97" s="15" t="e">
        <f t="shared" si="6"/>
        <v>#DIV/0!</v>
      </c>
      <c r="E97" s="15" t="e">
        <f t="shared" si="7"/>
        <v>#N/A</v>
      </c>
      <c r="F97" s="15" t="e">
        <f t="shared" si="8"/>
        <v>#N/A</v>
      </c>
      <c r="G97" s="15">
        <f t="shared" si="9"/>
        <v>-1</v>
      </c>
      <c r="H97" s="15" t="e">
        <f t="shared" si="10"/>
        <v>#DIV/0!</v>
      </c>
      <c r="I97" s="15" t="e">
        <f>_xlfn.STDEV.P($D$3:D97)*SQRT(12)</f>
        <v>#DIV/0!</v>
      </c>
      <c r="J97" s="15" t="e">
        <f>DownDev($D$3:D97)*SQRT(12)</f>
        <v>#VALUE!</v>
      </c>
      <c r="K97" s="15" t="e">
        <f>upDev($D$3:D97)*SQRT(12)</f>
        <v>#VALUE!</v>
      </c>
      <c r="L97" s="15" t="e">
        <f>AVERAGE($D$3:D97)</f>
        <v>#DIV/0!</v>
      </c>
      <c r="M97" s="19" t="e">
        <f t="shared" si="11"/>
        <v>#DIV/0!</v>
      </c>
      <c r="N97" s="21" t="e">
        <f>SortinoRatio($D$3:D97,C97)</f>
        <v>#VALUE!</v>
      </c>
    </row>
    <row r="98" spans="3:14" x14ac:dyDescent="0.2">
      <c r="C98" s="10">
        <v>2.7650000000000001E-3</v>
      </c>
      <c r="D98" s="15" t="e">
        <f t="shared" si="6"/>
        <v>#DIV/0!</v>
      </c>
      <c r="E98" s="15" t="e">
        <f t="shared" si="7"/>
        <v>#N/A</v>
      </c>
      <c r="F98" s="15" t="e">
        <f t="shared" si="8"/>
        <v>#N/A</v>
      </c>
      <c r="G98" s="15">
        <f t="shared" si="9"/>
        <v>-1</v>
      </c>
      <c r="H98" s="15" t="e">
        <f t="shared" si="10"/>
        <v>#DIV/0!</v>
      </c>
      <c r="I98" s="15" t="e">
        <f>_xlfn.STDEV.P($D$3:D98)*SQRT(12)</f>
        <v>#DIV/0!</v>
      </c>
      <c r="J98" s="15" t="e">
        <f>DownDev($D$3:D98)*SQRT(12)</f>
        <v>#VALUE!</v>
      </c>
      <c r="K98" s="15" t="e">
        <f>upDev($D$3:D98)*SQRT(12)</f>
        <v>#VALUE!</v>
      </c>
      <c r="L98" s="15" t="e">
        <f>AVERAGE($D$3:D98)</f>
        <v>#DIV/0!</v>
      </c>
      <c r="M98" s="19" t="e">
        <f t="shared" si="11"/>
        <v>#DIV/0!</v>
      </c>
      <c r="N98" s="21" t="e">
        <f>SortinoRatio($D$3:D98,C98)</f>
        <v>#VALUE!</v>
      </c>
    </row>
    <row r="99" spans="3:14" x14ac:dyDescent="0.2">
      <c r="C99" s="10">
        <v>2.7600000000000003E-3</v>
      </c>
      <c r="D99" s="15" t="e">
        <f t="shared" si="6"/>
        <v>#DIV/0!</v>
      </c>
      <c r="E99" s="15" t="e">
        <f t="shared" si="7"/>
        <v>#N/A</v>
      </c>
      <c r="F99" s="15" t="e">
        <f t="shared" si="8"/>
        <v>#N/A</v>
      </c>
      <c r="G99" s="15">
        <f t="shared" si="9"/>
        <v>-1</v>
      </c>
      <c r="H99" s="15" t="e">
        <f t="shared" si="10"/>
        <v>#DIV/0!</v>
      </c>
      <c r="I99" s="15" t="e">
        <f>_xlfn.STDEV.P($D$3:D99)*SQRT(12)</f>
        <v>#DIV/0!</v>
      </c>
      <c r="J99" s="15" t="e">
        <f>DownDev($D$3:D99)*SQRT(12)</f>
        <v>#VALUE!</v>
      </c>
      <c r="K99" s="15" t="e">
        <f>upDev($D$3:D99)*SQRT(12)</f>
        <v>#VALUE!</v>
      </c>
      <c r="L99" s="15" t="e">
        <f>AVERAGE($D$3:D99)</f>
        <v>#DIV/0!</v>
      </c>
      <c r="M99" s="19" t="e">
        <f t="shared" si="11"/>
        <v>#DIV/0!</v>
      </c>
      <c r="N99" s="21" t="e">
        <f>SortinoRatio($D$3:D99,C99)</f>
        <v>#VALUE!</v>
      </c>
    </row>
    <row r="100" spans="3:14" x14ac:dyDescent="0.2">
      <c r="C100" s="10">
        <v>2.8100000000000004E-3</v>
      </c>
      <c r="D100" s="15" t="e">
        <f t="shared" si="6"/>
        <v>#DIV/0!</v>
      </c>
      <c r="E100" s="15" t="e">
        <f t="shared" si="7"/>
        <v>#N/A</v>
      </c>
      <c r="F100" s="15" t="e">
        <f t="shared" si="8"/>
        <v>#N/A</v>
      </c>
      <c r="G100" s="15">
        <f t="shared" si="9"/>
        <v>-1</v>
      </c>
      <c r="H100" s="15" t="e">
        <f t="shared" si="10"/>
        <v>#DIV/0!</v>
      </c>
      <c r="I100" s="15" t="e">
        <f>_xlfn.STDEV.P($D$3:D100)*SQRT(12)</f>
        <v>#DIV/0!</v>
      </c>
      <c r="J100" s="15" t="e">
        <f>DownDev($D$3:D100)*SQRT(12)</f>
        <v>#VALUE!</v>
      </c>
      <c r="K100" s="15" t="e">
        <f>upDev($D$3:D100)*SQRT(12)</f>
        <v>#VALUE!</v>
      </c>
      <c r="L100" s="15" t="e">
        <f>AVERAGE($D$3:D100)</f>
        <v>#DIV/0!</v>
      </c>
      <c r="M100" s="19" t="e">
        <f t="shared" si="11"/>
        <v>#DIV/0!</v>
      </c>
      <c r="N100" s="21" t="e">
        <f>SortinoRatio($D$3:D100,C100)</f>
        <v>#VALUE!</v>
      </c>
    </row>
    <row r="101" spans="3:14" x14ac:dyDescent="0.2">
      <c r="C101" s="10">
        <v>2.8349999999999998E-3</v>
      </c>
      <c r="D101" s="15" t="e">
        <f t="shared" si="6"/>
        <v>#DIV/0!</v>
      </c>
      <c r="E101" s="15" t="e">
        <f t="shared" si="7"/>
        <v>#N/A</v>
      </c>
      <c r="F101" s="15" t="e">
        <f t="shared" si="8"/>
        <v>#N/A</v>
      </c>
      <c r="G101" s="15">
        <f t="shared" si="9"/>
        <v>-1</v>
      </c>
      <c r="H101" s="15" t="e">
        <f t="shared" si="10"/>
        <v>#DIV/0!</v>
      </c>
      <c r="I101" s="15" t="e">
        <f>_xlfn.STDEV.P($D$3:D101)*SQRT(12)</f>
        <v>#DIV/0!</v>
      </c>
      <c r="J101" s="15" t="e">
        <f>DownDev($D$3:D101)*SQRT(12)</f>
        <v>#VALUE!</v>
      </c>
      <c r="K101" s="15" t="e">
        <f>upDev($D$3:D101)*SQRT(12)</f>
        <v>#VALUE!</v>
      </c>
      <c r="L101" s="15" t="e">
        <f>AVERAGE($D$3:D101)</f>
        <v>#DIV/0!</v>
      </c>
      <c r="M101" s="19" t="e">
        <f t="shared" si="11"/>
        <v>#DIV/0!</v>
      </c>
      <c r="N101" s="21" t="e">
        <f>SortinoRatio($D$3:D101,C101)</f>
        <v>#VALUE!</v>
      </c>
    </row>
    <row r="102" spans="3:14" x14ac:dyDescent="0.2">
      <c r="C102" s="10">
        <v>2.8199999999999996E-3</v>
      </c>
      <c r="D102" s="15" t="e">
        <f t="shared" si="6"/>
        <v>#DIV/0!</v>
      </c>
      <c r="E102" s="15" t="e">
        <f t="shared" si="7"/>
        <v>#N/A</v>
      </c>
      <c r="F102" s="15" t="e">
        <f t="shared" si="8"/>
        <v>#N/A</v>
      </c>
      <c r="G102" s="15">
        <f t="shared" si="9"/>
        <v>-1</v>
      </c>
      <c r="H102" s="15" t="e">
        <f t="shared" si="10"/>
        <v>#DIV/0!</v>
      </c>
      <c r="I102" s="15" t="e">
        <f>_xlfn.STDEV.P($D$3:D102)*SQRT(12)</f>
        <v>#DIV/0!</v>
      </c>
      <c r="J102" s="15" t="e">
        <f>DownDev($D$3:D102)*SQRT(12)</f>
        <v>#VALUE!</v>
      </c>
      <c r="K102" s="15" t="e">
        <f>upDev($D$3:D102)*SQRT(12)</f>
        <v>#VALUE!</v>
      </c>
      <c r="L102" s="15" t="e">
        <f>AVERAGE($D$3:D102)</f>
        <v>#DIV/0!</v>
      </c>
      <c r="M102" s="19" t="e">
        <f t="shared" si="11"/>
        <v>#DIV/0!</v>
      </c>
      <c r="N102" s="21" t="e">
        <f>SortinoRatio($D$3:D102,C102)</f>
        <v>#VALUE!</v>
      </c>
    </row>
    <row r="103" spans="3:14" x14ac:dyDescent="0.2">
      <c r="C103" s="10">
        <v>2.8449999999999999E-3</v>
      </c>
      <c r="D103" s="15" t="e">
        <f t="shared" si="6"/>
        <v>#DIV/0!</v>
      </c>
      <c r="E103" s="15" t="e">
        <f t="shared" si="7"/>
        <v>#N/A</v>
      </c>
      <c r="F103" s="15" t="e">
        <f t="shared" si="8"/>
        <v>#N/A</v>
      </c>
      <c r="G103" s="15">
        <f t="shared" si="9"/>
        <v>-1</v>
      </c>
      <c r="H103" s="15" t="e">
        <f t="shared" si="10"/>
        <v>#DIV/0!</v>
      </c>
      <c r="I103" s="15" t="e">
        <f>_xlfn.STDEV.P($D$3:D103)*SQRT(12)</f>
        <v>#DIV/0!</v>
      </c>
      <c r="J103" s="15" t="e">
        <f>DownDev($D$3:D103)*SQRT(12)</f>
        <v>#VALUE!</v>
      </c>
      <c r="K103" s="15" t="e">
        <f>upDev($D$3:D103)*SQRT(12)</f>
        <v>#VALUE!</v>
      </c>
      <c r="L103" s="15" t="e">
        <f>AVERAGE($D$3:D103)</f>
        <v>#DIV/0!</v>
      </c>
      <c r="M103" s="19" t="e">
        <f t="shared" si="11"/>
        <v>#DIV/0!</v>
      </c>
      <c r="N103" s="21" t="e">
        <f>SortinoRatio($D$3:D103,C103)</f>
        <v>#VALUE!</v>
      </c>
    </row>
    <row r="104" spans="3:14" x14ac:dyDescent="0.2">
      <c r="C104" s="10">
        <v>2.8449999999999999E-3</v>
      </c>
      <c r="D104" s="15" t="e">
        <f t="shared" si="6"/>
        <v>#DIV/0!</v>
      </c>
      <c r="E104" s="15" t="e">
        <f t="shared" si="7"/>
        <v>#N/A</v>
      </c>
      <c r="F104" s="15" t="e">
        <f t="shared" si="8"/>
        <v>#N/A</v>
      </c>
      <c r="G104" s="15">
        <f t="shared" si="9"/>
        <v>-1</v>
      </c>
      <c r="H104" s="15" t="e">
        <f t="shared" si="10"/>
        <v>#DIV/0!</v>
      </c>
      <c r="I104" s="15" t="e">
        <f>_xlfn.STDEV.P($D$3:D104)*SQRT(12)</f>
        <v>#DIV/0!</v>
      </c>
      <c r="J104" s="15" t="e">
        <f>DownDev($D$3:D104)*SQRT(12)</f>
        <v>#VALUE!</v>
      </c>
      <c r="K104" s="15" t="e">
        <f>upDev($D$3:D104)*SQRT(12)</f>
        <v>#VALUE!</v>
      </c>
      <c r="L104" s="15" t="e">
        <f>AVERAGE($D$3:D104)</f>
        <v>#DIV/0!</v>
      </c>
      <c r="M104" s="19" t="e">
        <f t="shared" si="11"/>
        <v>#DIV/0!</v>
      </c>
      <c r="N104" s="21" t="e">
        <f>SortinoRatio($D$3:D104,C104)</f>
        <v>#VALUE!</v>
      </c>
    </row>
    <row r="105" spans="3:14" x14ac:dyDescent="0.2">
      <c r="C105" s="10">
        <v>2.8584999999999999E-3</v>
      </c>
      <c r="D105" s="15" t="e">
        <f t="shared" si="6"/>
        <v>#DIV/0!</v>
      </c>
      <c r="E105" s="15" t="e">
        <f t="shared" si="7"/>
        <v>#N/A</v>
      </c>
      <c r="F105" s="15" t="e">
        <f t="shared" si="8"/>
        <v>#N/A</v>
      </c>
      <c r="G105" s="15">
        <f t="shared" si="9"/>
        <v>-1</v>
      </c>
      <c r="H105" s="15" t="e">
        <f t="shared" si="10"/>
        <v>#DIV/0!</v>
      </c>
      <c r="I105" s="15" t="e">
        <f>_xlfn.STDEV.P($D$3:D105)*SQRT(12)</f>
        <v>#DIV/0!</v>
      </c>
      <c r="J105" s="15" t="e">
        <f>DownDev($D$3:D105)*SQRT(12)</f>
        <v>#VALUE!</v>
      </c>
      <c r="K105" s="15" t="e">
        <f>upDev($D$3:D105)*SQRT(12)</f>
        <v>#VALUE!</v>
      </c>
      <c r="L105" s="15" t="e">
        <f>AVERAGE($D$3:D105)</f>
        <v>#DIV/0!</v>
      </c>
      <c r="M105" s="19" t="e">
        <f t="shared" si="11"/>
        <v>#DIV/0!</v>
      </c>
      <c r="N105" s="21" t="e">
        <f>SortinoRatio($D$3:D105,C105)</f>
        <v>#VALUE!</v>
      </c>
    </row>
    <row r="106" spans="3:14" x14ac:dyDescent="0.2">
      <c r="C106" s="10">
        <v>2.8349999999999998E-3</v>
      </c>
      <c r="D106" s="15" t="e">
        <f t="shared" si="6"/>
        <v>#DIV/0!</v>
      </c>
      <c r="E106" s="15" t="e">
        <f t="shared" si="7"/>
        <v>#N/A</v>
      </c>
      <c r="F106" s="15" t="e">
        <f t="shared" si="8"/>
        <v>#N/A</v>
      </c>
      <c r="G106" s="15">
        <f t="shared" si="9"/>
        <v>-1</v>
      </c>
      <c r="H106" s="15" t="e">
        <f t="shared" si="10"/>
        <v>#DIV/0!</v>
      </c>
      <c r="I106" s="15" t="e">
        <f>_xlfn.STDEV.P($D$3:D106)*SQRT(12)</f>
        <v>#DIV/0!</v>
      </c>
      <c r="J106" s="15" t="e">
        <f>DownDev($D$3:D106)*SQRT(12)</f>
        <v>#VALUE!</v>
      </c>
      <c r="K106" s="15" t="e">
        <f>upDev($D$3:D106)*SQRT(12)</f>
        <v>#VALUE!</v>
      </c>
      <c r="L106" s="15" t="e">
        <f>AVERAGE($D$3:D106)</f>
        <v>#DIV/0!</v>
      </c>
      <c r="M106" s="19" t="e">
        <f t="shared" si="11"/>
        <v>#DIV/0!</v>
      </c>
      <c r="N106" s="21" t="e">
        <f>SortinoRatio($D$3:D106,C106)</f>
        <v>#VALUE!</v>
      </c>
    </row>
    <row r="107" spans="3:14" x14ac:dyDescent="0.2">
      <c r="C107" s="10">
        <v>2.8275000000000002E-3</v>
      </c>
      <c r="D107" s="15" t="e">
        <f t="shared" si="6"/>
        <v>#DIV/0!</v>
      </c>
      <c r="E107" s="15" t="e">
        <f t="shared" si="7"/>
        <v>#N/A</v>
      </c>
      <c r="F107" s="15" t="e">
        <f t="shared" si="8"/>
        <v>#N/A</v>
      </c>
      <c r="G107" s="15">
        <f t="shared" si="9"/>
        <v>-1</v>
      </c>
      <c r="H107" s="15" t="e">
        <f t="shared" si="10"/>
        <v>#DIV/0!</v>
      </c>
      <c r="I107" s="15" t="e">
        <f>_xlfn.STDEV.P($D$3:D107)*SQRT(12)</f>
        <v>#DIV/0!</v>
      </c>
      <c r="J107" s="15" t="e">
        <f>DownDev($D$3:D107)*SQRT(12)</f>
        <v>#VALUE!</v>
      </c>
      <c r="K107" s="15" t="e">
        <f>upDev($D$3:D107)*SQRT(12)</f>
        <v>#VALUE!</v>
      </c>
      <c r="L107" s="15" t="e">
        <f>AVERAGE($D$3:D107)</f>
        <v>#DIV/0!</v>
      </c>
      <c r="M107" s="19" t="e">
        <f t="shared" si="11"/>
        <v>#DIV/0!</v>
      </c>
      <c r="N107" s="21" t="e">
        <f>SortinoRatio($D$3:D107,C107)</f>
        <v>#VALUE!</v>
      </c>
    </row>
    <row r="108" spans="3:14" x14ac:dyDescent="0.2">
      <c r="C108" s="10">
        <v>2.8375000000000002E-3</v>
      </c>
      <c r="D108" s="15" t="e">
        <f t="shared" si="6"/>
        <v>#DIV/0!</v>
      </c>
      <c r="E108" s="15" t="e">
        <f t="shared" si="7"/>
        <v>#N/A</v>
      </c>
      <c r="F108" s="15" t="e">
        <f t="shared" si="8"/>
        <v>#N/A</v>
      </c>
      <c r="G108" s="15">
        <f t="shared" si="9"/>
        <v>-1</v>
      </c>
      <c r="H108" s="15" t="e">
        <f t="shared" si="10"/>
        <v>#DIV/0!</v>
      </c>
      <c r="I108" s="15" t="e">
        <f>_xlfn.STDEV.P($D$3:D108)*SQRT(12)</f>
        <v>#DIV/0!</v>
      </c>
      <c r="J108" s="15" t="e">
        <f>DownDev($D$3:D108)*SQRT(12)</f>
        <v>#VALUE!</v>
      </c>
      <c r="K108" s="15" t="e">
        <f>upDev($D$3:D108)*SQRT(12)</f>
        <v>#VALUE!</v>
      </c>
      <c r="L108" s="15" t="e">
        <f>AVERAGE($D$3:D108)</f>
        <v>#DIV/0!</v>
      </c>
      <c r="M108" s="19" t="e">
        <f t="shared" si="11"/>
        <v>#DIV/0!</v>
      </c>
      <c r="N108" s="21" t="e">
        <f>SortinoRatio($D$3:D108,C108)</f>
        <v>#VALUE!</v>
      </c>
    </row>
    <row r="109" spans="3:14" x14ac:dyDescent="0.2">
      <c r="C109" s="10">
        <v>2.8249999999999998E-3</v>
      </c>
      <c r="D109" s="15" t="e">
        <f t="shared" si="6"/>
        <v>#DIV/0!</v>
      </c>
      <c r="E109" s="15" t="e">
        <f t="shared" si="7"/>
        <v>#N/A</v>
      </c>
      <c r="F109" s="15" t="e">
        <f t="shared" si="8"/>
        <v>#N/A</v>
      </c>
      <c r="G109" s="15">
        <f t="shared" si="9"/>
        <v>-1</v>
      </c>
      <c r="H109" s="15" t="e">
        <f t="shared" si="10"/>
        <v>#DIV/0!</v>
      </c>
      <c r="I109" s="15" t="e">
        <f>_xlfn.STDEV.P($D$3:D109)*SQRT(12)</f>
        <v>#DIV/0!</v>
      </c>
      <c r="J109" s="15" t="e">
        <f>DownDev($D$3:D109)*SQRT(12)</f>
        <v>#VALUE!</v>
      </c>
      <c r="K109" s="15" t="e">
        <f>upDev($D$3:D109)*SQRT(12)</f>
        <v>#VALUE!</v>
      </c>
      <c r="L109" s="15" t="e">
        <f>AVERAGE($D$3:D109)</f>
        <v>#DIV/0!</v>
      </c>
      <c r="M109" s="19" t="e">
        <f t="shared" si="11"/>
        <v>#DIV/0!</v>
      </c>
      <c r="N109" s="21" t="e">
        <f>SortinoRatio($D$3:D109,C109)</f>
        <v>#VALUE!</v>
      </c>
    </row>
    <row r="110" spans="3:14" x14ac:dyDescent="0.2">
      <c r="C110" s="10">
        <v>2.787E-3</v>
      </c>
      <c r="D110" s="15" t="e">
        <f t="shared" si="6"/>
        <v>#DIV/0!</v>
      </c>
      <c r="E110" s="15" t="e">
        <f t="shared" si="7"/>
        <v>#N/A</v>
      </c>
      <c r="F110" s="15" t="e">
        <f t="shared" si="8"/>
        <v>#N/A</v>
      </c>
      <c r="G110" s="15">
        <f t="shared" si="9"/>
        <v>-1</v>
      </c>
      <c r="H110" s="15" t="e">
        <f t="shared" si="10"/>
        <v>#DIV/0!</v>
      </c>
      <c r="I110" s="15" t="e">
        <f>_xlfn.STDEV.P($D$3:D110)*SQRT(12)</f>
        <v>#DIV/0!</v>
      </c>
      <c r="J110" s="15" t="e">
        <f>DownDev($D$3:D110)*SQRT(12)</f>
        <v>#VALUE!</v>
      </c>
      <c r="K110" s="15" t="e">
        <f>upDev($D$3:D110)*SQRT(12)</f>
        <v>#VALUE!</v>
      </c>
      <c r="L110" s="15" t="e">
        <f>AVERAGE($D$3:D110)</f>
        <v>#DIV/0!</v>
      </c>
      <c r="M110" s="19" t="e">
        <f t="shared" si="11"/>
        <v>#DIV/0!</v>
      </c>
      <c r="N110" s="21" t="e">
        <f>SortinoRatio($D$3:D110,C110)</f>
        <v>#VALUE!</v>
      </c>
    </row>
    <row r="111" spans="3:14" x14ac:dyDescent="0.2">
      <c r="C111" s="10">
        <v>2.7920000000000002E-3</v>
      </c>
      <c r="D111" s="15" t="e">
        <f t="shared" si="6"/>
        <v>#DIV/0!</v>
      </c>
      <c r="E111" s="15" t="e">
        <f t="shared" si="7"/>
        <v>#N/A</v>
      </c>
      <c r="F111" s="15" t="e">
        <f t="shared" si="8"/>
        <v>#N/A</v>
      </c>
      <c r="G111" s="15">
        <f t="shared" si="9"/>
        <v>-1</v>
      </c>
      <c r="H111" s="15" t="e">
        <f t="shared" si="10"/>
        <v>#DIV/0!</v>
      </c>
      <c r="I111" s="15" t="e">
        <f>_xlfn.STDEV.P($D$3:D111)*SQRT(12)</f>
        <v>#DIV/0!</v>
      </c>
      <c r="J111" s="15" t="e">
        <f>DownDev($D$3:D111)*SQRT(12)</f>
        <v>#VALUE!</v>
      </c>
      <c r="K111" s="15" t="e">
        <f>upDev($D$3:D111)*SQRT(12)</f>
        <v>#VALUE!</v>
      </c>
      <c r="L111" s="15" t="e">
        <f>AVERAGE($D$3:D111)</f>
        <v>#DIV/0!</v>
      </c>
      <c r="M111" s="19" t="e">
        <f t="shared" si="11"/>
        <v>#DIV/0!</v>
      </c>
      <c r="N111" s="21" t="e">
        <f>SortinoRatio($D$3:D111,C111)</f>
        <v>#VALUE!</v>
      </c>
    </row>
    <row r="112" spans="3:14" x14ac:dyDescent="0.2">
      <c r="C112" s="10">
        <v>2.7889999999999998E-3</v>
      </c>
      <c r="D112" s="15" t="e">
        <f t="shared" si="6"/>
        <v>#DIV/0!</v>
      </c>
      <c r="E112" s="15" t="e">
        <f t="shared" si="7"/>
        <v>#N/A</v>
      </c>
      <c r="F112" s="15" t="e">
        <f t="shared" si="8"/>
        <v>#N/A</v>
      </c>
      <c r="G112" s="15">
        <f t="shared" si="9"/>
        <v>-1</v>
      </c>
      <c r="H112" s="15" t="e">
        <f t="shared" si="10"/>
        <v>#DIV/0!</v>
      </c>
      <c r="I112" s="15" t="e">
        <f>_xlfn.STDEV.P($D$3:D112)*SQRT(12)</f>
        <v>#DIV/0!</v>
      </c>
      <c r="J112" s="15" t="e">
        <f>DownDev($D$3:D112)*SQRT(12)</f>
        <v>#VALUE!</v>
      </c>
      <c r="K112" s="15" t="e">
        <f>upDev($D$3:D112)*SQRT(12)</f>
        <v>#VALUE!</v>
      </c>
      <c r="L112" s="15" t="e">
        <f>AVERAGE($D$3:D112)</f>
        <v>#DIV/0!</v>
      </c>
      <c r="M112" s="19" t="e">
        <f t="shared" si="11"/>
        <v>#DIV/0!</v>
      </c>
      <c r="N112" s="21" t="e">
        <f>SortinoRatio($D$3:D112,C112)</f>
        <v>#VALUE!</v>
      </c>
    </row>
    <row r="113" spans="3:14" x14ac:dyDescent="0.2">
      <c r="C113" s="10">
        <v>2.8120000000000003E-3</v>
      </c>
      <c r="D113" s="15" t="e">
        <f t="shared" si="6"/>
        <v>#DIV/0!</v>
      </c>
      <c r="E113" s="15" t="e">
        <f t="shared" si="7"/>
        <v>#N/A</v>
      </c>
      <c r="F113" s="15" t="e">
        <f t="shared" si="8"/>
        <v>#N/A</v>
      </c>
      <c r="G113" s="15">
        <f t="shared" si="9"/>
        <v>-1</v>
      </c>
      <c r="H113" s="15" t="e">
        <f t="shared" si="10"/>
        <v>#DIV/0!</v>
      </c>
      <c r="I113" s="15" t="e">
        <f>_xlfn.STDEV.P($D$3:D113)*SQRT(12)</f>
        <v>#DIV/0!</v>
      </c>
      <c r="J113" s="15" t="e">
        <f>DownDev($D$3:D113)*SQRT(12)</f>
        <v>#VALUE!</v>
      </c>
      <c r="K113" s="15" t="e">
        <f>upDev($D$3:D113)*SQRT(12)</f>
        <v>#VALUE!</v>
      </c>
      <c r="L113" s="15" t="e">
        <f>AVERAGE($D$3:D113)</f>
        <v>#DIV/0!</v>
      </c>
      <c r="M113" s="19" t="e">
        <f t="shared" si="11"/>
        <v>#DIV/0!</v>
      </c>
      <c r="N113" s="21" t="e">
        <f>SortinoRatio($D$3:D113,C113)</f>
        <v>#VALUE!</v>
      </c>
    </row>
    <row r="114" spans="3:14" x14ac:dyDescent="0.2">
      <c r="C114" s="10">
        <v>2.8219999999999999E-3</v>
      </c>
      <c r="D114" s="15" t="e">
        <f t="shared" si="6"/>
        <v>#DIV/0!</v>
      </c>
      <c r="E114" s="15" t="e">
        <f t="shared" si="7"/>
        <v>#N/A</v>
      </c>
      <c r="F114" s="15" t="e">
        <f t="shared" si="8"/>
        <v>#N/A</v>
      </c>
      <c r="G114" s="15">
        <f t="shared" si="9"/>
        <v>-1</v>
      </c>
      <c r="H114" s="15" t="e">
        <f t="shared" si="10"/>
        <v>#DIV/0!</v>
      </c>
      <c r="I114" s="15" t="e">
        <f>_xlfn.STDEV.P($D$3:D114)*SQRT(12)</f>
        <v>#DIV/0!</v>
      </c>
      <c r="J114" s="15" t="e">
        <f>DownDev($D$3:D114)*SQRT(12)</f>
        <v>#VALUE!</v>
      </c>
      <c r="K114" s="15" t="e">
        <f>upDev($D$3:D114)*SQRT(12)</f>
        <v>#VALUE!</v>
      </c>
      <c r="L114" s="15" t="e">
        <f>AVERAGE($D$3:D114)</f>
        <v>#DIV/0!</v>
      </c>
      <c r="M114" s="19" t="e">
        <f t="shared" si="11"/>
        <v>#DIV/0!</v>
      </c>
      <c r="N114" s="21" t="e">
        <f>SortinoRatio($D$3:D114,C114)</f>
        <v>#VALUE!</v>
      </c>
    </row>
    <row r="115" spans="3:14" x14ac:dyDescent="0.2">
      <c r="C115" s="10">
        <v>2.8549999999999999E-3</v>
      </c>
      <c r="D115" s="15" t="e">
        <f t="shared" si="6"/>
        <v>#DIV/0!</v>
      </c>
      <c r="E115" s="15" t="e">
        <f t="shared" si="7"/>
        <v>#N/A</v>
      </c>
      <c r="F115" s="15" t="e">
        <f t="shared" si="8"/>
        <v>#N/A</v>
      </c>
      <c r="G115" s="15">
        <f t="shared" si="9"/>
        <v>-1</v>
      </c>
      <c r="H115" s="15" t="e">
        <f t="shared" si="10"/>
        <v>#DIV/0!</v>
      </c>
      <c r="I115" s="15" t="e">
        <f>_xlfn.STDEV.P($D$3:D115)*SQRT(12)</f>
        <v>#DIV/0!</v>
      </c>
      <c r="J115" s="15" t="e">
        <f>DownDev($D$3:D115)*SQRT(12)</f>
        <v>#VALUE!</v>
      </c>
      <c r="K115" s="15" t="e">
        <f>upDev($D$3:D115)*SQRT(12)</f>
        <v>#VALUE!</v>
      </c>
      <c r="L115" s="15" t="e">
        <f>AVERAGE($D$3:D115)</f>
        <v>#DIV/0!</v>
      </c>
      <c r="M115" s="19" t="e">
        <f t="shared" si="11"/>
        <v>#DIV/0!</v>
      </c>
      <c r="N115" s="21" t="e">
        <f>SortinoRatio($D$3:D115,C115)</f>
        <v>#VALUE!</v>
      </c>
    </row>
    <row r="116" spans="3:14" x14ac:dyDescent="0.2">
      <c r="C116" s="10">
        <v>2.8785E-3</v>
      </c>
      <c r="D116" s="15" t="e">
        <f t="shared" si="6"/>
        <v>#DIV/0!</v>
      </c>
      <c r="E116" s="15" t="e">
        <f t="shared" si="7"/>
        <v>#N/A</v>
      </c>
      <c r="F116" s="15" t="e">
        <f t="shared" si="8"/>
        <v>#N/A</v>
      </c>
      <c r="G116" s="15">
        <f t="shared" si="9"/>
        <v>-1</v>
      </c>
      <c r="H116" s="15" t="e">
        <f t="shared" si="10"/>
        <v>#DIV/0!</v>
      </c>
      <c r="I116" s="15" t="e">
        <f>_xlfn.STDEV.P($D$3:D116)*SQRT(12)</f>
        <v>#DIV/0!</v>
      </c>
      <c r="J116" s="15" t="e">
        <f>DownDev($D$3:D116)*SQRT(12)</f>
        <v>#VALUE!</v>
      </c>
      <c r="K116" s="15" t="e">
        <f>upDev($D$3:D116)*SQRT(12)</f>
        <v>#VALUE!</v>
      </c>
      <c r="L116" s="15" t="e">
        <f>AVERAGE($D$3:D116)</f>
        <v>#DIV/0!</v>
      </c>
      <c r="M116" s="19" t="e">
        <f t="shared" si="11"/>
        <v>#DIV/0!</v>
      </c>
      <c r="N116" s="21" t="e">
        <f>SortinoRatio($D$3:D116,C116)</f>
        <v>#VALUE!</v>
      </c>
    </row>
    <row r="117" spans="3:14" x14ac:dyDescent="0.2">
      <c r="C117" s="10">
        <v>2.8584999999999999E-3</v>
      </c>
      <c r="D117" s="15" t="e">
        <f t="shared" si="6"/>
        <v>#DIV/0!</v>
      </c>
      <c r="E117" s="15" t="e">
        <f t="shared" si="7"/>
        <v>#N/A</v>
      </c>
      <c r="F117" s="15" t="e">
        <f t="shared" si="8"/>
        <v>#N/A</v>
      </c>
      <c r="G117" s="15">
        <f t="shared" si="9"/>
        <v>-1</v>
      </c>
      <c r="H117" s="15" t="e">
        <f t="shared" si="10"/>
        <v>#DIV/0!</v>
      </c>
      <c r="I117" s="15" t="e">
        <f>_xlfn.STDEV.P($D$3:D117)*SQRT(12)</f>
        <v>#DIV/0!</v>
      </c>
      <c r="J117" s="15" t="e">
        <f>DownDev($D$3:D117)*SQRT(12)</f>
        <v>#VALUE!</v>
      </c>
      <c r="K117" s="15" t="e">
        <f>upDev($D$3:D117)*SQRT(12)</f>
        <v>#VALUE!</v>
      </c>
      <c r="L117" s="15" t="e">
        <f>AVERAGE($D$3:D117)</f>
        <v>#DIV/0!</v>
      </c>
      <c r="M117" s="19" t="e">
        <f t="shared" si="11"/>
        <v>#DIV/0!</v>
      </c>
      <c r="N117" s="21" t="e">
        <f>SortinoRatio($D$3:D117,C117)</f>
        <v>#VALUE!</v>
      </c>
    </row>
    <row r="118" spans="3:14" x14ac:dyDescent="0.2">
      <c r="C118" s="10">
        <v>2.8605000000000002E-3</v>
      </c>
      <c r="D118" s="15" t="e">
        <f t="shared" si="6"/>
        <v>#DIV/0!</v>
      </c>
      <c r="E118" s="15" t="e">
        <f t="shared" si="7"/>
        <v>#N/A</v>
      </c>
      <c r="F118" s="15" t="e">
        <f t="shared" si="8"/>
        <v>#N/A</v>
      </c>
      <c r="G118" s="15">
        <f t="shared" si="9"/>
        <v>-1</v>
      </c>
      <c r="H118" s="15" t="e">
        <f t="shared" si="10"/>
        <v>#DIV/0!</v>
      </c>
      <c r="I118" s="15" t="e">
        <f>_xlfn.STDEV.P($D$3:D118)*SQRT(12)</f>
        <v>#DIV/0!</v>
      </c>
      <c r="J118" s="15" t="e">
        <f>DownDev($D$3:D118)*SQRT(12)</f>
        <v>#VALUE!</v>
      </c>
      <c r="K118" s="15" t="e">
        <f>upDev($D$3:D118)*SQRT(12)</f>
        <v>#VALUE!</v>
      </c>
      <c r="L118" s="15" t="e">
        <f>AVERAGE($D$3:D118)</f>
        <v>#DIV/0!</v>
      </c>
      <c r="M118" s="19" t="e">
        <f t="shared" si="11"/>
        <v>#DIV/0!</v>
      </c>
      <c r="N118" s="21" t="e">
        <f>SortinoRatio($D$3:D118,C118)</f>
        <v>#VALUE!</v>
      </c>
    </row>
    <row r="119" spans="3:14" x14ac:dyDescent="0.2">
      <c r="C119" s="10">
        <v>2.8324999999999999E-3</v>
      </c>
      <c r="D119" s="15" t="e">
        <f t="shared" si="6"/>
        <v>#DIV/0!</v>
      </c>
      <c r="E119" s="15" t="e">
        <f t="shared" si="7"/>
        <v>#N/A</v>
      </c>
      <c r="F119" s="15" t="e">
        <f t="shared" si="8"/>
        <v>#N/A</v>
      </c>
      <c r="G119" s="15">
        <f t="shared" si="9"/>
        <v>-1</v>
      </c>
      <c r="H119" s="15" t="e">
        <f t="shared" si="10"/>
        <v>#DIV/0!</v>
      </c>
      <c r="I119" s="15" t="e">
        <f>_xlfn.STDEV.P($D$3:D119)*SQRT(12)</f>
        <v>#DIV/0!</v>
      </c>
      <c r="J119" s="15" t="e">
        <f>DownDev($D$3:D119)*SQRT(12)</f>
        <v>#VALUE!</v>
      </c>
      <c r="K119" s="15" t="e">
        <f>upDev($D$3:D119)*SQRT(12)</f>
        <v>#VALUE!</v>
      </c>
      <c r="L119" s="15" t="e">
        <f>AVERAGE($D$3:D119)</f>
        <v>#DIV/0!</v>
      </c>
      <c r="M119" s="19" t="e">
        <f t="shared" si="11"/>
        <v>#DIV/0!</v>
      </c>
      <c r="N119" s="21" t="e">
        <f>SortinoRatio($D$3:D119,C119)</f>
        <v>#VALUE!</v>
      </c>
    </row>
    <row r="120" spans="3:14" x14ac:dyDescent="0.2">
      <c r="C120" s="10">
        <v>2.8625E-3</v>
      </c>
      <c r="D120" s="15" t="e">
        <f t="shared" si="6"/>
        <v>#DIV/0!</v>
      </c>
      <c r="E120" s="15" t="e">
        <f t="shared" si="7"/>
        <v>#N/A</v>
      </c>
      <c r="F120" s="15" t="e">
        <f t="shared" si="8"/>
        <v>#N/A</v>
      </c>
      <c r="G120" s="15">
        <f t="shared" si="9"/>
        <v>-1</v>
      </c>
      <c r="H120" s="15" t="e">
        <f t="shared" si="10"/>
        <v>#DIV/0!</v>
      </c>
      <c r="I120" s="15" t="e">
        <f>_xlfn.STDEV.P($D$3:D120)*SQRT(12)</f>
        <v>#DIV/0!</v>
      </c>
      <c r="J120" s="15" t="e">
        <f>DownDev($D$3:D120)*SQRT(12)</f>
        <v>#VALUE!</v>
      </c>
      <c r="K120" s="15" t="e">
        <f>upDev($D$3:D120)*SQRT(12)</f>
        <v>#VALUE!</v>
      </c>
      <c r="L120" s="15" t="e">
        <f>AVERAGE($D$3:D120)</f>
        <v>#DIV/0!</v>
      </c>
      <c r="M120" s="19" t="e">
        <f t="shared" si="11"/>
        <v>#DIV/0!</v>
      </c>
      <c r="N120" s="21" t="e">
        <f>SortinoRatio($D$3:D120,C120)</f>
        <v>#VALUE!</v>
      </c>
    </row>
    <row r="121" spans="3:14" x14ac:dyDescent="0.2">
      <c r="C121" s="10">
        <v>2.8570000000000002E-3</v>
      </c>
      <c r="D121" s="15" t="e">
        <f t="shared" si="6"/>
        <v>#DIV/0!</v>
      </c>
      <c r="E121" s="15" t="e">
        <f t="shared" si="7"/>
        <v>#N/A</v>
      </c>
      <c r="F121" s="15" t="e">
        <f t="shared" si="8"/>
        <v>#N/A</v>
      </c>
      <c r="G121" s="15">
        <f t="shared" si="9"/>
        <v>-1</v>
      </c>
      <c r="H121" s="15" t="e">
        <f t="shared" si="10"/>
        <v>#DIV/0!</v>
      </c>
      <c r="I121" s="15" t="e">
        <f>_xlfn.STDEV.P($D$3:D121)*SQRT(12)</f>
        <v>#DIV/0!</v>
      </c>
      <c r="J121" s="15" t="e">
        <f>DownDev($D$3:D121)*SQRT(12)</f>
        <v>#VALUE!</v>
      </c>
      <c r="K121" s="15" t="e">
        <f>upDev($D$3:D121)*SQRT(12)</f>
        <v>#VALUE!</v>
      </c>
      <c r="L121" s="15" t="e">
        <f>AVERAGE($D$3:D121)</f>
        <v>#DIV/0!</v>
      </c>
      <c r="M121" s="19" t="e">
        <f t="shared" si="11"/>
        <v>#DIV/0!</v>
      </c>
      <c r="N121" s="21" t="e">
        <f>SortinoRatio($D$3:D121,C121)</f>
        <v>#VALUE!</v>
      </c>
    </row>
    <row r="122" spans="3:14" x14ac:dyDescent="0.2">
      <c r="C122" s="10">
        <v>2.8079999999999997E-3</v>
      </c>
      <c r="D122" s="15" t="e">
        <f t="shared" si="6"/>
        <v>#DIV/0!</v>
      </c>
      <c r="E122" s="15" t="e">
        <f t="shared" si="7"/>
        <v>#N/A</v>
      </c>
      <c r="F122" s="15" t="e">
        <f t="shared" si="8"/>
        <v>#N/A</v>
      </c>
      <c r="G122" s="15">
        <f t="shared" si="9"/>
        <v>-1</v>
      </c>
      <c r="H122" s="15" t="e">
        <f t="shared" si="10"/>
        <v>#DIV/0!</v>
      </c>
      <c r="I122" s="15" t="e">
        <f>_xlfn.STDEV.P($D$3:D122)*SQRT(12)</f>
        <v>#DIV/0!</v>
      </c>
      <c r="J122" s="15" t="e">
        <f>DownDev($D$3:D122)*SQRT(12)</f>
        <v>#VALUE!</v>
      </c>
      <c r="K122" s="15" t="e">
        <f>upDev($D$3:D122)*SQRT(12)</f>
        <v>#VALUE!</v>
      </c>
      <c r="L122" s="15" t="e">
        <f>AVERAGE($D$3:D122)</f>
        <v>#DIV/0!</v>
      </c>
      <c r="M122" s="19" t="e">
        <f t="shared" si="11"/>
        <v>#DIV/0!</v>
      </c>
      <c r="N122" s="21" t="e">
        <f>SortinoRatio($D$3:D122,C122)</f>
        <v>#VALUE!</v>
      </c>
    </row>
    <row r="123" spans="3:14" x14ac:dyDescent="0.2">
      <c r="C123" s="10">
        <v>2.813E-3</v>
      </c>
      <c r="D123" s="15" t="e">
        <f t="shared" si="6"/>
        <v>#DIV/0!</v>
      </c>
      <c r="E123" s="15" t="e">
        <f t="shared" si="7"/>
        <v>#N/A</v>
      </c>
      <c r="F123" s="15" t="e">
        <f t="shared" si="8"/>
        <v>#N/A</v>
      </c>
      <c r="G123" s="15">
        <f t="shared" si="9"/>
        <v>-1</v>
      </c>
      <c r="H123" s="15" t="e">
        <f t="shared" si="10"/>
        <v>#DIV/0!</v>
      </c>
      <c r="I123" s="15" t="e">
        <f>_xlfn.STDEV.P($D$3:D123)*SQRT(12)</f>
        <v>#DIV/0!</v>
      </c>
      <c r="J123" s="15" t="e">
        <f>DownDev($D$3:D123)*SQRT(12)</f>
        <v>#VALUE!</v>
      </c>
      <c r="K123" s="15" t="e">
        <f>upDev($D$3:D123)*SQRT(12)</f>
        <v>#VALUE!</v>
      </c>
      <c r="L123" s="15" t="e">
        <f>AVERAGE($D$3:D123)</f>
        <v>#DIV/0!</v>
      </c>
      <c r="M123" s="19" t="e">
        <f t="shared" si="11"/>
        <v>#DIV/0!</v>
      </c>
      <c r="N123" s="21" t="e">
        <f>SortinoRatio($D$3:D123,C123)</f>
        <v>#VALUE!</v>
      </c>
    </row>
    <row r="124" spans="3:14" x14ac:dyDescent="0.2">
      <c r="C124" s="10">
        <v>2.8224999999999999E-3</v>
      </c>
      <c r="D124" s="15" t="e">
        <f t="shared" si="6"/>
        <v>#DIV/0!</v>
      </c>
      <c r="E124" s="15" t="e">
        <f t="shared" si="7"/>
        <v>#N/A</v>
      </c>
      <c r="F124" s="15" t="e">
        <f t="shared" si="8"/>
        <v>#N/A</v>
      </c>
      <c r="G124" s="15">
        <f t="shared" si="9"/>
        <v>-1</v>
      </c>
      <c r="H124" s="15" t="e">
        <f t="shared" si="10"/>
        <v>#DIV/0!</v>
      </c>
      <c r="I124" s="15" t="e">
        <f>_xlfn.STDEV.P($D$3:D124)*SQRT(12)</f>
        <v>#DIV/0!</v>
      </c>
      <c r="J124" s="15" t="e">
        <f>DownDev($D$3:D124)*SQRT(12)</f>
        <v>#VALUE!</v>
      </c>
      <c r="K124" s="15" t="e">
        <f>upDev($D$3:D124)*SQRT(12)</f>
        <v>#VALUE!</v>
      </c>
      <c r="L124" s="15" t="e">
        <f>AVERAGE($D$3:D124)</f>
        <v>#DIV/0!</v>
      </c>
      <c r="M124" s="19" t="e">
        <f t="shared" si="11"/>
        <v>#DIV/0!</v>
      </c>
      <c r="N124" s="21" t="e">
        <f>SortinoRatio($D$3:D124,C124)</f>
        <v>#VALUE!</v>
      </c>
    </row>
    <row r="125" spans="3:14" x14ac:dyDescent="0.2">
      <c r="C125" s="10">
        <v>2.8075000000000001E-3</v>
      </c>
      <c r="D125" s="15" t="e">
        <f t="shared" si="6"/>
        <v>#DIV/0!</v>
      </c>
      <c r="E125" s="15" t="e">
        <f t="shared" si="7"/>
        <v>#N/A</v>
      </c>
      <c r="F125" s="15" t="e">
        <f t="shared" si="8"/>
        <v>#N/A</v>
      </c>
      <c r="G125" s="15">
        <f t="shared" si="9"/>
        <v>-1</v>
      </c>
      <c r="H125" s="15" t="e">
        <f t="shared" si="10"/>
        <v>#DIV/0!</v>
      </c>
      <c r="I125" s="15" t="e">
        <f>_xlfn.STDEV.P($D$3:D125)*SQRT(12)</f>
        <v>#DIV/0!</v>
      </c>
      <c r="J125" s="15" t="e">
        <f>DownDev($D$3:D125)*SQRT(12)</f>
        <v>#VALUE!</v>
      </c>
      <c r="K125" s="15" t="e">
        <f>upDev($D$3:D125)*SQRT(12)</f>
        <v>#VALUE!</v>
      </c>
      <c r="L125" s="15" t="e">
        <f>AVERAGE($D$3:D125)</f>
        <v>#DIV/0!</v>
      </c>
      <c r="M125" s="19" t="e">
        <f t="shared" si="11"/>
        <v>#DIV/0!</v>
      </c>
      <c r="N125" s="21" t="e">
        <f>SortinoRatio($D$3:D125,C125)</f>
        <v>#VALUE!</v>
      </c>
    </row>
    <row r="126" spans="3:14" x14ac:dyDescent="0.2">
      <c r="C126" s="10">
        <v>2.8075000000000001E-3</v>
      </c>
      <c r="D126" s="15" t="e">
        <f t="shared" si="6"/>
        <v>#DIV/0!</v>
      </c>
      <c r="E126" s="15" t="e">
        <f t="shared" si="7"/>
        <v>#N/A</v>
      </c>
      <c r="F126" s="15" t="e">
        <f t="shared" si="8"/>
        <v>#N/A</v>
      </c>
      <c r="G126" s="15">
        <f t="shared" si="9"/>
        <v>-1</v>
      </c>
      <c r="H126" s="15" t="e">
        <f t="shared" si="10"/>
        <v>#DIV/0!</v>
      </c>
      <c r="I126" s="15" t="e">
        <f>_xlfn.STDEV.P($D$3:D126)*SQRT(12)</f>
        <v>#DIV/0!</v>
      </c>
      <c r="J126" s="15" t="e">
        <f>DownDev($D$3:D126)*SQRT(12)</f>
        <v>#VALUE!</v>
      </c>
      <c r="K126" s="15" t="e">
        <f>upDev($D$3:D126)*SQRT(12)</f>
        <v>#VALUE!</v>
      </c>
      <c r="L126" s="15" t="e">
        <f>AVERAGE($D$3:D126)</f>
        <v>#DIV/0!</v>
      </c>
      <c r="M126" s="19" t="e">
        <f t="shared" si="11"/>
        <v>#DIV/0!</v>
      </c>
      <c r="N126" s="21" t="e">
        <f>SortinoRatio($D$3:D126,C126)</f>
        <v>#VALUE!</v>
      </c>
    </row>
    <row r="127" spans="3:14" x14ac:dyDescent="0.2">
      <c r="C127" s="10">
        <v>2.8199999999999996E-3</v>
      </c>
      <c r="D127" s="15" t="e">
        <f t="shared" si="6"/>
        <v>#DIV/0!</v>
      </c>
      <c r="E127" s="15" t="e">
        <f t="shared" si="7"/>
        <v>#N/A</v>
      </c>
      <c r="F127" s="15" t="e">
        <f t="shared" si="8"/>
        <v>#N/A</v>
      </c>
      <c r="G127" s="15">
        <f t="shared" si="9"/>
        <v>-1</v>
      </c>
      <c r="H127" s="15" t="e">
        <f t="shared" si="10"/>
        <v>#DIV/0!</v>
      </c>
      <c r="I127" s="15" t="e">
        <f>_xlfn.STDEV.P($D$3:D127)*SQRT(12)</f>
        <v>#DIV/0!</v>
      </c>
      <c r="J127" s="15" t="e">
        <f>DownDev($D$3:D127)*SQRT(12)</f>
        <v>#VALUE!</v>
      </c>
      <c r="K127" s="15" t="e">
        <f>upDev($D$3:D127)*SQRT(12)</f>
        <v>#VALUE!</v>
      </c>
      <c r="L127" s="15" t="e">
        <f>AVERAGE($D$3:D127)</f>
        <v>#DIV/0!</v>
      </c>
      <c r="M127" s="19" t="e">
        <f t="shared" si="11"/>
        <v>#DIV/0!</v>
      </c>
      <c r="N127" s="21" t="e">
        <f>SortinoRatio($D$3:D127,C127)</f>
        <v>#VALUE!</v>
      </c>
    </row>
    <row r="128" spans="3:14" x14ac:dyDescent="0.2">
      <c r="C128" s="10">
        <v>2.8175000000000001E-3</v>
      </c>
      <c r="D128" s="15" t="e">
        <f t="shared" si="6"/>
        <v>#DIV/0!</v>
      </c>
      <c r="E128" s="15" t="e">
        <f t="shared" si="7"/>
        <v>#N/A</v>
      </c>
      <c r="F128" s="15" t="e">
        <f t="shared" si="8"/>
        <v>#N/A</v>
      </c>
      <c r="G128" s="15">
        <f t="shared" si="9"/>
        <v>-1</v>
      </c>
      <c r="H128" s="15" t="e">
        <f t="shared" si="10"/>
        <v>#DIV/0!</v>
      </c>
      <c r="I128" s="15" t="e">
        <f>_xlfn.STDEV.P($D$3:D128)*SQRT(12)</f>
        <v>#DIV/0!</v>
      </c>
      <c r="J128" s="15" t="e">
        <f>DownDev($D$3:D128)*SQRT(12)</f>
        <v>#VALUE!</v>
      </c>
      <c r="K128" s="15" t="e">
        <f>upDev($D$3:D128)*SQRT(12)</f>
        <v>#VALUE!</v>
      </c>
      <c r="L128" s="15" t="e">
        <f>AVERAGE($D$3:D128)</f>
        <v>#DIV/0!</v>
      </c>
      <c r="M128" s="19" t="e">
        <f t="shared" si="11"/>
        <v>#DIV/0!</v>
      </c>
      <c r="N128" s="21" t="e">
        <f>SortinoRatio($D$3:D128,C128)</f>
        <v>#VALUE!</v>
      </c>
    </row>
    <row r="129" spans="3:14" x14ac:dyDescent="0.2">
      <c r="C129" s="10">
        <v>2.8370000000000001E-3</v>
      </c>
      <c r="D129" s="15" t="e">
        <f t="shared" si="6"/>
        <v>#DIV/0!</v>
      </c>
      <c r="E129" s="15" t="e">
        <f t="shared" si="7"/>
        <v>#N/A</v>
      </c>
      <c r="F129" s="15" t="e">
        <f t="shared" si="8"/>
        <v>#N/A</v>
      </c>
      <c r="G129" s="15">
        <f t="shared" si="9"/>
        <v>-1</v>
      </c>
      <c r="H129" s="15" t="e">
        <f t="shared" si="10"/>
        <v>#DIV/0!</v>
      </c>
      <c r="I129" s="15" t="e">
        <f>_xlfn.STDEV.P($D$3:D129)*SQRT(12)</f>
        <v>#DIV/0!</v>
      </c>
      <c r="J129" s="15" t="e">
        <f>DownDev($D$3:D129)*SQRT(12)</f>
        <v>#VALUE!</v>
      </c>
      <c r="K129" s="15" t="e">
        <f>upDev($D$3:D129)*SQRT(12)</f>
        <v>#VALUE!</v>
      </c>
      <c r="L129" s="15" t="e">
        <f>AVERAGE($D$3:D129)</f>
        <v>#DIV/0!</v>
      </c>
      <c r="M129" s="19" t="e">
        <f t="shared" si="11"/>
        <v>#DIV/0!</v>
      </c>
      <c r="N129" s="21" t="e">
        <f>SortinoRatio($D$3:D129,C129)</f>
        <v>#VALUE!</v>
      </c>
    </row>
    <row r="130" spans="3:14" x14ac:dyDescent="0.2">
      <c r="C130" s="10">
        <v>2.8319999999999999E-3</v>
      </c>
      <c r="D130" s="15" t="e">
        <f t="shared" si="6"/>
        <v>#DIV/0!</v>
      </c>
      <c r="E130" s="15" t="e">
        <f t="shared" si="7"/>
        <v>#N/A</v>
      </c>
      <c r="F130" s="15" t="e">
        <f t="shared" si="8"/>
        <v>#N/A</v>
      </c>
      <c r="G130" s="15">
        <f t="shared" si="9"/>
        <v>-1</v>
      </c>
      <c r="H130" s="15" t="e">
        <f t="shared" si="10"/>
        <v>#DIV/0!</v>
      </c>
      <c r="I130" s="15" t="e">
        <f>_xlfn.STDEV.P($D$3:D130)*SQRT(12)</f>
        <v>#DIV/0!</v>
      </c>
      <c r="J130" s="15" t="e">
        <f>DownDev($D$3:D130)*SQRT(12)</f>
        <v>#VALUE!</v>
      </c>
      <c r="K130" s="15" t="e">
        <f>upDev($D$3:D130)*SQRT(12)</f>
        <v>#VALUE!</v>
      </c>
      <c r="L130" s="15" t="e">
        <f>AVERAGE($D$3:D130)</f>
        <v>#DIV/0!</v>
      </c>
      <c r="M130" s="19" t="e">
        <f t="shared" si="11"/>
        <v>#DIV/0!</v>
      </c>
      <c r="N130" s="21" t="e">
        <f>SortinoRatio($D$3:D130,C130)</f>
        <v>#VALUE!</v>
      </c>
    </row>
    <row r="131" spans="3:14" x14ac:dyDescent="0.2">
      <c r="C131" s="10">
        <v>2.836E-3</v>
      </c>
      <c r="D131" s="15" t="e">
        <f t="shared" ref="D131:D194" si="12">(B131/B130-1)</f>
        <v>#DIV/0!</v>
      </c>
      <c r="E131" s="15" t="e">
        <f t="shared" ref="E131:E194" si="13">B131/INDEX($A:$B,MATCH(DATE(YEAR(A131),MONTH(A131),1),A:A,0)-1,2)-1</f>
        <v>#N/A</v>
      </c>
      <c r="F131" s="15" t="e">
        <f t="shared" ref="F131:F194" si="14">B131/INDEX($A:$B,MATCH(DATE(YEAR(A131),MONTH(12),31),A:A,0)-1,2)-1</f>
        <v>#N/A</v>
      </c>
      <c r="G131" s="15">
        <f t="shared" ref="G131:G194" si="15">B131/$B$2-1</f>
        <v>-1</v>
      </c>
      <c r="H131" s="15" t="e">
        <f t="shared" ref="H131:H194" si="16">((G131+1)^(365/(A131-$A$2)))-1</f>
        <v>#DIV/0!</v>
      </c>
      <c r="I131" s="15" t="e">
        <f>_xlfn.STDEV.P($D$3:D131)*SQRT(12)</f>
        <v>#DIV/0!</v>
      </c>
      <c r="J131" s="15" t="e">
        <f>DownDev($D$3:D131)*SQRT(12)</f>
        <v>#VALUE!</v>
      </c>
      <c r="K131" s="15" t="e">
        <f>upDev($D$3:D131)*SQRT(12)</f>
        <v>#VALUE!</v>
      </c>
      <c r="L131" s="15" t="e">
        <f>AVERAGE($D$3:D131)</f>
        <v>#DIV/0!</v>
      </c>
      <c r="M131" s="19" t="e">
        <f t="shared" si="11"/>
        <v>#DIV/0!</v>
      </c>
      <c r="N131" s="21" t="e">
        <f>SortinoRatio($D$3:D131,C131)</f>
        <v>#VALUE!</v>
      </c>
    </row>
    <row r="132" spans="3:14" x14ac:dyDescent="0.2">
      <c r="C132" s="10">
        <v>2.8349999999999998E-3</v>
      </c>
      <c r="D132" s="15" t="e">
        <f t="shared" si="12"/>
        <v>#DIV/0!</v>
      </c>
      <c r="E132" s="15" t="e">
        <f t="shared" si="13"/>
        <v>#N/A</v>
      </c>
      <c r="F132" s="15" t="e">
        <f t="shared" si="14"/>
        <v>#N/A</v>
      </c>
      <c r="G132" s="15">
        <f t="shared" si="15"/>
        <v>-1</v>
      </c>
      <c r="H132" s="15" t="e">
        <f t="shared" si="16"/>
        <v>#DIV/0!</v>
      </c>
      <c r="I132" s="15" t="e">
        <f>_xlfn.STDEV.P($D$3:D132)*SQRT(12)</f>
        <v>#DIV/0!</v>
      </c>
      <c r="J132" s="15" t="e">
        <f>DownDev($D$3:D132)*SQRT(12)</f>
        <v>#VALUE!</v>
      </c>
      <c r="K132" s="15" t="e">
        <f>upDev($D$3:D132)*SQRT(12)</f>
        <v>#VALUE!</v>
      </c>
      <c r="L132" s="15" t="e">
        <f>AVERAGE($D$3:D132)</f>
        <v>#DIV/0!</v>
      </c>
      <c r="M132" s="19" t="e">
        <f t="shared" ref="M132:M195" si="17">(H132-C132)/I132</f>
        <v>#DIV/0!</v>
      </c>
      <c r="N132" s="21" t="e">
        <f>SortinoRatio($D$3:D132,C132)</f>
        <v>#VALUE!</v>
      </c>
    </row>
    <row r="133" spans="3:14" x14ac:dyDescent="0.2">
      <c r="C133" s="10">
        <v>2.843E-3</v>
      </c>
      <c r="D133" s="15" t="e">
        <f t="shared" si="12"/>
        <v>#DIV/0!</v>
      </c>
      <c r="E133" s="15" t="e">
        <f t="shared" si="13"/>
        <v>#N/A</v>
      </c>
      <c r="F133" s="15" t="e">
        <f t="shared" si="14"/>
        <v>#N/A</v>
      </c>
      <c r="G133" s="15">
        <f t="shared" si="15"/>
        <v>-1</v>
      </c>
      <c r="H133" s="15" t="e">
        <f t="shared" si="16"/>
        <v>#DIV/0!</v>
      </c>
      <c r="I133" s="15" t="e">
        <f>_xlfn.STDEV.P($D$3:D133)*SQRT(12)</f>
        <v>#DIV/0!</v>
      </c>
      <c r="J133" s="15" t="e">
        <f>DownDev($D$3:D133)*SQRT(12)</f>
        <v>#VALUE!</v>
      </c>
      <c r="K133" s="15" t="e">
        <f>upDev($D$3:D133)*SQRT(12)</f>
        <v>#VALUE!</v>
      </c>
      <c r="L133" s="15" t="e">
        <f>AVERAGE($D$3:D133)</f>
        <v>#DIV/0!</v>
      </c>
      <c r="M133" s="19" t="e">
        <f t="shared" si="17"/>
        <v>#DIV/0!</v>
      </c>
      <c r="N133" s="21" t="e">
        <f>SortinoRatio($D$3:D133,C133)</f>
        <v>#VALUE!</v>
      </c>
    </row>
    <row r="134" spans="3:14" x14ac:dyDescent="0.2">
      <c r="C134" s="10">
        <v>2.8425E-3</v>
      </c>
      <c r="D134" s="15" t="e">
        <f t="shared" si="12"/>
        <v>#DIV/0!</v>
      </c>
      <c r="E134" s="15" t="e">
        <f t="shared" si="13"/>
        <v>#N/A</v>
      </c>
      <c r="F134" s="15" t="e">
        <f t="shared" si="14"/>
        <v>#N/A</v>
      </c>
      <c r="G134" s="15">
        <f t="shared" si="15"/>
        <v>-1</v>
      </c>
      <c r="H134" s="15" t="e">
        <f t="shared" si="16"/>
        <v>#DIV/0!</v>
      </c>
      <c r="I134" s="15" t="e">
        <f>_xlfn.STDEV.P($D$3:D134)*SQRT(12)</f>
        <v>#DIV/0!</v>
      </c>
      <c r="J134" s="15" t="e">
        <f>DownDev($D$3:D134)*SQRT(12)</f>
        <v>#VALUE!</v>
      </c>
      <c r="K134" s="15" t="e">
        <f>upDev($D$3:D134)*SQRT(12)</f>
        <v>#VALUE!</v>
      </c>
      <c r="L134" s="15" t="e">
        <f>AVERAGE($D$3:D134)</f>
        <v>#DIV/0!</v>
      </c>
      <c r="M134" s="19" t="e">
        <f t="shared" si="17"/>
        <v>#DIV/0!</v>
      </c>
      <c r="N134" s="21" t="e">
        <f>SortinoRatio($D$3:D134,C134)</f>
        <v>#VALUE!</v>
      </c>
    </row>
    <row r="135" spans="3:14" x14ac:dyDescent="0.2">
      <c r="C135" s="10">
        <v>2.8324999999999999E-3</v>
      </c>
      <c r="D135" s="15" t="e">
        <f t="shared" si="12"/>
        <v>#DIV/0!</v>
      </c>
      <c r="E135" s="15" t="e">
        <f t="shared" si="13"/>
        <v>#N/A</v>
      </c>
      <c r="F135" s="15" t="e">
        <f t="shared" si="14"/>
        <v>#N/A</v>
      </c>
      <c r="G135" s="15">
        <f t="shared" si="15"/>
        <v>-1</v>
      </c>
      <c r="H135" s="15" t="e">
        <f t="shared" si="16"/>
        <v>#DIV/0!</v>
      </c>
      <c r="I135" s="15" t="e">
        <f>_xlfn.STDEV.P($D$3:D135)*SQRT(12)</f>
        <v>#DIV/0!</v>
      </c>
      <c r="J135" s="15" t="e">
        <f>DownDev($D$3:D135)*SQRT(12)</f>
        <v>#VALUE!</v>
      </c>
      <c r="K135" s="15" t="e">
        <f>upDev($D$3:D135)*SQRT(12)</f>
        <v>#VALUE!</v>
      </c>
      <c r="L135" s="15" t="e">
        <f>AVERAGE($D$3:D135)</f>
        <v>#DIV/0!</v>
      </c>
      <c r="M135" s="19" t="e">
        <f t="shared" si="17"/>
        <v>#DIV/0!</v>
      </c>
      <c r="N135" s="21" t="e">
        <f>SortinoRatio($D$3:D135,C135)</f>
        <v>#VALUE!</v>
      </c>
    </row>
    <row r="136" spans="3:14" x14ac:dyDescent="0.2">
      <c r="C136" s="10">
        <v>2.8344999999999998E-3</v>
      </c>
      <c r="D136" s="15" t="e">
        <f t="shared" si="12"/>
        <v>#DIV/0!</v>
      </c>
      <c r="E136" s="15" t="e">
        <f t="shared" si="13"/>
        <v>#N/A</v>
      </c>
      <c r="F136" s="15" t="e">
        <f t="shared" si="14"/>
        <v>#N/A</v>
      </c>
      <c r="G136" s="15">
        <f t="shared" si="15"/>
        <v>-1</v>
      </c>
      <c r="H136" s="15" t="e">
        <f t="shared" si="16"/>
        <v>#DIV/0!</v>
      </c>
      <c r="I136" s="15" t="e">
        <f>_xlfn.STDEV.P($D$3:D136)*SQRT(12)</f>
        <v>#DIV/0!</v>
      </c>
      <c r="J136" s="15" t="e">
        <f>DownDev($D$3:D136)*SQRT(12)</f>
        <v>#VALUE!</v>
      </c>
      <c r="K136" s="15" t="e">
        <f>upDev($D$3:D136)*SQRT(12)</f>
        <v>#VALUE!</v>
      </c>
      <c r="L136" s="15" t="e">
        <f>AVERAGE($D$3:D136)</f>
        <v>#DIV/0!</v>
      </c>
      <c r="M136" s="19" t="e">
        <f t="shared" si="17"/>
        <v>#DIV/0!</v>
      </c>
      <c r="N136" s="21" t="e">
        <f>SortinoRatio($D$3:D136,C136)</f>
        <v>#VALUE!</v>
      </c>
    </row>
    <row r="137" spans="3:14" x14ac:dyDescent="0.2">
      <c r="C137" s="10">
        <v>2.8599999999999997E-3</v>
      </c>
      <c r="D137" s="15" t="e">
        <f t="shared" si="12"/>
        <v>#DIV/0!</v>
      </c>
      <c r="E137" s="15" t="e">
        <f t="shared" si="13"/>
        <v>#N/A</v>
      </c>
      <c r="F137" s="15" t="e">
        <f t="shared" si="14"/>
        <v>#N/A</v>
      </c>
      <c r="G137" s="15">
        <f t="shared" si="15"/>
        <v>-1</v>
      </c>
      <c r="H137" s="15" t="e">
        <f t="shared" si="16"/>
        <v>#DIV/0!</v>
      </c>
      <c r="I137" s="15" t="e">
        <f>_xlfn.STDEV.P($D$3:D137)*SQRT(12)</f>
        <v>#DIV/0!</v>
      </c>
      <c r="J137" s="15" t="e">
        <f>DownDev($D$3:D137)*SQRT(12)</f>
        <v>#VALUE!</v>
      </c>
      <c r="K137" s="15" t="e">
        <f>upDev($D$3:D137)*SQRT(12)</f>
        <v>#VALUE!</v>
      </c>
      <c r="L137" s="15" t="e">
        <f>AVERAGE($D$3:D137)</f>
        <v>#DIV/0!</v>
      </c>
      <c r="M137" s="19" t="e">
        <f t="shared" si="17"/>
        <v>#DIV/0!</v>
      </c>
      <c r="N137" s="21" t="e">
        <f>SortinoRatio($D$3:D137,C137)</f>
        <v>#VALUE!</v>
      </c>
    </row>
    <row r="138" spans="3:14" x14ac:dyDescent="0.2">
      <c r="C138" s="10">
        <v>2.8579999999999999E-3</v>
      </c>
      <c r="D138" s="15" t="e">
        <f t="shared" si="12"/>
        <v>#DIV/0!</v>
      </c>
      <c r="E138" s="15" t="e">
        <f t="shared" si="13"/>
        <v>#N/A</v>
      </c>
      <c r="F138" s="15" t="e">
        <f t="shared" si="14"/>
        <v>#N/A</v>
      </c>
      <c r="G138" s="15">
        <f t="shared" si="15"/>
        <v>-1</v>
      </c>
      <c r="H138" s="15" t="e">
        <f t="shared" si="16"/>
        <v>#DIV/0!</v>
      </c>
      <c r="I138" s="15" t="e">
        <f>_xlfn.STDEV.P($D$3:D138)*SQRT(12)</f>
        <v>#DIV/0!</v>
      </c>
      <c r="J138" s="15" t="e">
        <f>DownDev($D$3:D138)*SQRT(12)</f>
        <v>#VALUE!</v>
      </c>
      <c r="K138" s="15" t="e">
        <f>upDev($D$3:D138)*SQRT(12)</f>
        <v>#VALUE!</v>
      </c>
      <c r="L138" s="15" t="e">
        <f>AVERAGE($D$3:D138)</f>
        <v>#DIV/0!</v>
      </c>
      <c r="M138" s="19" t="e">
        <f t="shared" si="17"/>
        <v>#DIV/0!</v>
      </c>
      <c r="N138" s="21" t="e">
        <f>SortinoRatio($D$3:D138,C138)</f>
        <v>#VALUE!</v>
      </c>
    </row>
    <row r="139" spans="3:14" x14ac:dyDescent="0.2">
      <c r="C139" s="10">
        <v>2.8879999999999999E-3</v>
      </c>
      <c r="D139" s="15" t="e">
        <f t="shared" si="12"/>
        <v>#DIV/0!</v>
      </c>
      <c r="E139" s="15" t="e">
        <f t="shared" si="13"/>
        <v>#N/A</v>
      </c>
      <c r="F139" s="15" t="e">
        <f t="shared" si="14"/>
        <v>#N/A</v>
      </c>
      <c r="G139" s="15">
        <f t="shared" si="15"/>
        <v>-1</v>
      </c>
      <c r="H139" s="15" t="e">
        <f t="shared" si="16"/>
        <v>#DIV/0!</v>
      </c>
      <c r="I139" s="15" t="e">
        <f>_xlfn.STDEV.P($D$3:D139)*SQRT(12)</f>
        <v>#DIV/0!</v>
      </c>
      <c r="J139" s="15" t="e">
        <f>DownDev($D$3:D139)*SQRT(12)</f>
        <v>#VALUE!</v>
      </c>
      <c r="K139" s="15" t="e">
        <f>upDev($D$3:D139)*SQRT(12)</f>
        <v>#VALUE!</v>
      </c>
      <c r="L139" s="15" t="e">
        <f>AVERAGE($D$3:D139)</f>
        <v>#DIV/0!</v>
      </c>
      <c r="M139" s="19" t="e">
        <f t="shared" si="17"/>
        <v>#DIV/0!</v>
      </c>
      <c r="N139" s="21" t="e">
        <f>SortinoRatio($D$3:D139,C139)</f>
        <v>#VALUE!</v>
      </c>
    </row>
    <row r="140" spans="3:14" x14ac:dyDescent="0.2">
      <c r="C140" s="10">
        <v>2.885E-3</v>
      </c>
      <c r="D140" s="15" t="e">
        <f t="shared" si="12"/>
        <v>#DIV/0!</v>
      </c>
      <c r="E140" s="15" t="e">
        <f t="shared" si="13"/>
        <v>#N/A</v>
      </c>
      <c r="F140" s="15" t="e">
        <f t="shared" si="14"/>
        <v>#N/A</v>
      </c>
      <c r="G140" s="15">
        <f t="shared" si="15"/>
        <v>-1</v>
      </c>
      <c r="H140" s="15" t="e">
        <f t="shared" si="16"/>
        <v>#DIV/0!</v>
      </c>
      <c r="I140" s="15" t="e">
        <f>_xlfn.STDEV.P($D$3:D140)*SQRT(12)</f>
        <v>#DIV/0!</v>
      </c>
      <c r="J140" s="15" t="e">
        <f>DownDev($D$3:D140)*SQRT(12)</f>
        <v>#VALUE!</v>
      </c>
      <c r="K140" s="15" t="e">
        <f>upDev($D$3:D140)*SQRT(12)</f>
        <v>#VALUE!</v>
      </c>
      <c r="L140" s="15" t="e">
        <f>AVERAGE($D$3:D140)</f>
        <v>#DIV/0!</v>
      </c>
      <c r="M140" s="19" t="e">
        <f t="shared" si="17"/>
        <v>#DIV/0!</v>
      </c>
      <c r="N140" s="21" t="e">
        <f>SortinoRatio($D$3:D140,C140)</f>
        <v>#VALUE!</v>
      </c>
    </row>
    <row r="141" spans="3:14" x14ac:dyDescent="0.2">
      <c r="C141" s="10">
        <v>2.885E-3</v>
      </c>
      <c r="D141" s="15" t="e">
        <f t="shared" si="12"/>
        <v>#DIV/0!</v>
      </c>
      <c r="E141" s="15" t="e">
        <f t="shared" si="13"/>
        <v>#N/A</v>
      </c>
      <c r="F141" s="15" t="e">
        <f t="shared" si="14"/>
        <v>#N/A</v>
      </c>
      <c r="G141" s="15">
        <f t="shared" si="15"/>
        <v>-1</v>
      </c>
      <c r="H141" s="15" t="e">
        <f t="shared" si="16"/>
        <v>#DIV/0!</v>
      </c>
      <c r="I141" s="15" t="e">
        <f>_xlfn.STDEV.P($D$3:D141)*SQRT(12)</f>
        <v>#DIV/0!</v>
      </c>
      <c r="J141" s="15" t="e">
        <f>DownDev($D$3:D141)*SQRT(12)</f>
        <v>#VALUE!</v>
      </c>
      <c r="K141" s="15" t="e">
        <f>upDev($D$3:D141)*SQRT(12)</f>
        <v>#VALUE!</v>
      </c>
      <c r="L141" s="15" t="e">
        <f>AVERAGE($D$3:D141)</f>
        <v>#DIV/0!</v>
      </c>
      <c r="M141" s="19" t="e">
        <f t="shared" si="17"/>
        <v>#DIV/0!</v>
      </c>
      <c r="N141" s="21" t="e">
        <f>SortinoRatio($D$3:D141,C141)</f>
        <v>#VALUE!</v>
      </c>
    </row>
    <row r="142" spans="3:14" x14ac:dyDescent="0.2">
      <c r="C142" s="10">
        <v>2.8699999999999997E-3</v>
      </c>
      <c r="D142" s="15" t="e">
        <f t="shared" si="12"/>
        <v>#DIV/0!</v>
      </c>
      <c r="E142" s="15" t="e">
        <f t="shared" si="13"/>
        <v>#N/A</v>
      </c>
      <c r="F142" s="15" t="e">
        <f t="shared" si="14"/>
        <v>#N/A</v>
      </c>
      <c r="G142" s="15">
        <f t="shared" si="15"/>
        <v>-1</v>
      </c>
      <c r="H142" s="15" t="e">
        <f t="shared" si="16"/>
        <v>#DIV/0!</v>
      </c>
      <c r="I142" s="15" t="e">
        <f>_xlfn.STDEV.P($D$3:D142)*SQRT(12)</f>
        <v>#DIV/0!</v>
      </c>
      <c r="J142" s="15" t="e">
        <f>DownDev($D$3:D142)*SQRT(12)</f>
        <v>#VALUE!</v>
      </c>
      <c r="K142" s="15" t="e">
        <f>upDev($D$3:D142)*SQRT(12)</f>
        <v>#VALUE!</v>
      </c>
      <c r="L142" s="15" t="e">
        <f>AVERAGE($D$3:D142)</f>
        <v>#DIV/0!</v>
      </c>
      <c r="M142" s="19" t="e">
        <f t="shared" si="17"/>
        <v>#DIV/0!</v>
      </c>
      <c r="N142" s="21" t="e">
        <f>SortinoRatio($D$3:D142,C142)</f>
        <v>#VALUE!</v>
      </c>
    </row>
    <row r="143" spans="3:14" x14ac:dyDescent="0.2">
      <c r="C143" s="10">
        <v>2.9175E-3</v>
      </c>
      <c r="D143" s="15" t="e">
        <f t="shared" si="12"/>
        <v>#DIV/0!</v>
      </c>
      <c r="E143" s="15" t="e">
        <f t="shared" si="13"/>
        <v>#N/A</v>
      </c>
      <c r="F143" s="15" t="e">
        <f t="shared" si="14"/>
        <v>#N/A</v>
      </c>
      <c r="G143" s="15">
        <f t="shared" si="15"/>
        <v>-1</v>
      </c>
      <c r="H143" s="15" t="e">
        <f t="shared" si="16"/>
        <v>#DIV/0!</v>
      </c>
      <c r="I143" s="15" t="e">
        <f>_xlfn.STDEV.P($D$3:D143)*SQRT(12)</f>
        <v>#DIV/0!</v>
      </c>
      <c r="J143" s="15" t="e">
        <f>DownDev($D$3:D143)*SQRT(12)</f>
        <v>#VALUE!</v>
      </c>
      <c r="K143" s="15" t="e">
        <f>upDev($D$3:D143)*SQRT(12)</f>
        <v>#VALUE!</v>
      </c>
      <c r="L143" s="15" t="e">
        <f>AVERAGE($D$3:D143)</f>
        <v>#DIV/0!</v>
      </c>
      <c r="M143" s="19" t="e">
        <f t="shared" si="17"/>
        <v>#DIV/0!</v>
      </c>
      <c r="N143" s="21" t="e">
        <f>SortinoRatio($D$3:D143,C143)</f>
        <v>#VALUE!</v>
      </c>
    </row>
    <row r="144" spans="3:14" x14ac:dyDescent="0.2">
      <c r="C144" s="10">
        <v>2.9499999999999999E-3</v>
      </c>
      <c r="D144" s="15" t="e">
        <f t="shared" si="12"/>
        <v>#DIV/0!</v>
      </c>
      <c r="E144" s="15" t="e">
        <f t="shared" si="13"/>
        <v>#N/A</v>
      </c>
      <c r="F144" s="15" t="e">
        <f t="shared" si="14"/>
        <v>#N/A</v>
      </c>
      <c r="G144" s="15">
        <f t="shared" si="15"/>
        <v>-1</v>
      </c>
      <c r="H144" s="15" t="e">
        <f t="shared" si="16"/>
        <v>#DIV/0!</v>
      </c>
      <c r="I144" s="15" t="e">
        <f>_xlfn.STDEV.P($D$3:D144)*SQRT(12)</f>
        <v>#DIV/0!</v>
      </c>
      <c r="J144" s="15" t="e">
        <f>DownDev($D$3:D144)*SQRT(12)</f>
        <v>#VALUE!</v>
      </c>
      <c r="K144" s="15" t="e">
        <f>upDev($D$3:D144)*SQRT(12)</f>
        <v>#VALUE!</v>
      </c>
      <c r="L144" s="15" t="e">
        <f>AVERAGE($D$3:D144)</f>
        <v>#DIV/0!</v>
      </c>
      <c r="M144" s="19" t="e">
        <f t="shared" si="17"/>
        <v>#DIV/0!</v>
      </c>
      <c r="N144" s="21" t="e">
        <f>SortinoRatio($D$3:D144,C144)</f>
        <v>#VALUE!</v>
      </c>
    </row>
    <row r="145" spans="3:14" x14ac:dyDescent="0.2">
      <c r="C145" s="10">
        <v>2.9409999999999996E-3</v>
      </c>
      <c r="D145" s="15" t="e">
        <f t="shared" si="12"/>
        <v>#DIV/0!</v>
      </c>
      <c r="E145" s="15" t="e">
        <f t="shared" si="13"/>
        <v>#N/A</v>
      </c>
      <c r="F145" s="15" t="e">
        <f t="shared" si="14"/>
        <v>#N/A</v>
      </c>
      <c r="G145" s="15">
        <f t="shared" si="15"/>
        <v>-1</v>
      </c>
      <c r="H145" s="15" t="e">
        <f t="shared" si="16"/>
        <v>#DIV/0!</v>
      </c>
      <c r="I145" s="15" t="e">
        <f>_xlfn.STDEV.P($D$3:D145)*SQRT(12)</f>
        <v>#DIV/0!</v>
      </c>
      <c r="J145" s="15" t="e">
        <f>DownDev($D$3:D145)*SQRT(12)</f>
        <v>#VALUE!</v>
      </c>
      <c r="K145" s="15" t="e">
        <f>upDev($D$3:D145)*SQRT(12)</f>
        <v>#VALUE!</v>
      </c>
      <c r="L145" s="15" t="e">
        <f>AVERAGE($D$3:D145)</f>
        <v>#DIV/0!</v>
      </c>
      <c r="M145" s="19" t="e">
        <f t="shared" si="17"/>
        <v>#DIV/0!</v>
      </c>
      <c r="N145" s="21" t="e">
        <f>SortinoRatio($D$3:D145,C145)</f>
        <v>#VALUE!</v>
      </c>
    </row>
    <row r="146" spans="3:14" x14ac:dyDescent="0.2">
      <c r="C146" s="10">
        <v>2.9249999999999996E-3</v>
      </c>
      <c r="D146" s="15" t="e">
        <f t="shared" si="12"/>
        <v>#DIV/0!</v>
      </c>
      <c r="E146" s="15" t="e">
        <f t="shared" si="13"/>
        <v>#N/A</v>
      </c>
      <c r="F146" s="15" t="e">
        <f t="shared" si="14"/>
        <v>#N/A</v>
      </c>
      <c r="G146" s="15">
        <f t="shared" si="15"/>
        <v>-1</v>
      </c>
      <c r="H146" s="15" t="e">
        <f t="shared" si="16"/>
        <v>#DIV/0!</v>
      </c>
      <c r="I146" s="15" t="e">
        <f>_xlfn.STDEV.P($D$3:D146)*SQRT(12)</f>
        <v>#DIV/0!</v>
      </c>
      <c r="J146" s="15" t="e">
        <f>DownDev($D$3:D146)*SQRT(12)</f>
        <v>#VALUE!</v>
      </c>
      <c r="K146" s="15" t="e">
        <f>upDev($D$3:D146)*SQRT(12)</f>
        <v>#VALUE!</v>
      </c>
      <c r="L146" s="15" t="e">
        <f>AVERAGE($D$3:D146)</f>
        <v>#DIV/0!</v>
      </c>
      <c r="M146" s="19" t="e">
        <f t="shared" si="17"/>
        <v>#DIV/0!</v>
      </c>
      <c r="N146" s="21" t="e">
        <f>SortinoRatio($D$3:D146,C146)</f>
        <v>#VALUE!</v>
      </c>
    </row>
    <row r="147" spans="3:14" x14ac:dyDescent="0.2">
      <c r="C147" s="10">
        <v>2.9509999999999996E-3</v>
      </c>
      <c r="D147" s="15" t="e">
        <f t="shared" si="12"/>
        <v>#DIV/0!</v>
      </c>
      <c r="E147" s="15" t="e">
        <f t="shared" si="13"/>
        <v>#N/A</v>
      </c>
      <c r="F147" s="15" t="e">
        <f t="shared" si="14"/>
        <v>#N/A</v>
      </c>
      <c r="G147" s="15">
        <f t="shared" si="15"/>
        <v>-1</v>
      </c>
      <c r="H147" s="15" t="e">
        <f t="shared" si="16"/>
        <v>#DIV/0!</v>
      </c>
      <c r="I147" s="15" t="e">
        <f>_xlfn.STDEV.P($D$3:D147)*SQRT(12)</f>
        <v>#DIV/0!</v>
      </c>
      <c r="J147" s="15" t="e">
        <f>DownDev($D$3:D147)*SQRT(12)</f>
        <v>#VALUE!</v>
      </c>
      <c r="K147" s="15" t="e">
        <f>upDev($D$3:D147)*SQRT(12)</f>
        <v>#VALUE!</v>
      </c>
      <c r="L147" s="15" t="e">
        <f>AVERAGE($D$3:D147)</f>
        <v>#DIV/0!</v>
      </c>
      <c r="M147" s="19" t="e">
        <f t="shared" si="17"/>
        <v>#DIV/0!</v>
      </c>
      <c r="N147" s="21" t="e">
        <f>SortinoRatio($D$3:D147,C147)</f>
        <v>#VALUE!</v>
      </c>
    </row>
    <row r="148" spans="3:14" x14ac:dyDescent="0.2">
      <c r="C148" s="10">
        <v>2.9360000000000002E-3</v>
      </c>
      <c r="D148" s="15" t="e">
        <f t="shared" si="12"/>
        <v>#DIV/0!</v>
      </c>
      <c r="E148" s="15" t="e">
        <f t="shared" si="13"/>
        <v>#N/A</v>
      </c>
      <c r="F148" s="15" t="e">
        <f t="shared" si="14"/>
        <v>#N/A</v>
      </c>
      <c r="G148" s="15">
        <f t="shared" si="15"/>
        <v>-1</v>
      </c>
      <c r="H148" s="15" t="e">
        <f t="shared" si="16"/>
        <v>#DIV/0!</v>
      </c>
      <c r="I148" s="15" t="e">
        <f>_xlfn.STDEV.P($D$3:D148)*SQRT(12)</f>
        <v>#DIV/0!</v>
      </c>
      <c r="J148" s="15" t="e">
        <f>DownDev($D$3:D148)*SQRT(12)</f>
        <v>#VALUE!</v>
      </c>
      <c r="K148" s="15" t="e">
        <f>upDev($D$3:D148)*SQRT(12)</f>
        <v>#VALUE!</v>
      </c>
      <c r="L148" s="15" t="e">
        <f>AVERAGE($D$3:D148)</f>
        <v>#DIV/0!</v>
      </c>
      <c r="M148" s="19" t="e">
        <f t="shared" si="17"/>
        <v>#DIV/0!</v>
      </c>
      <c r="N148" s="21" t="e">
        <f>SortinoRatio($D$3:D148,C148)</f>
        <v>#VALUE!</v>
      </c>
    </row>
    <row r="149" spans="3:14" x14ac:dyDescent="0.2">
      <c r="C149" s="10">
        <v>2.9409999999999996E-3</v>
      </c>
      <c r="D149" s="15" t="e">
        <f t="shared" si="12"/>
        <v>#DIV/0!</v>
      </c>
      <c r="E149" s="15" t="e">
        <f t="shared" si="13"/>
        <v>#N/A</v>
      </c>
      <c r="F149" s="15" t="e">
        <f t="shared" si="14"/>
        <v>#N/A</v>
      </c>
      <c r="G149" s="15">
        <f t="shared" si="15"/>
        <v>-1</v>
      </c>
      <c r="H149" s="15" t="e">
        <f t="shared" si="16"/>
        <v>#DIV/0!</v>
      </c>
      <c r="I149" s="15" t="e">
        <f>_xlfn.STDEV.P($D$3:D149)*SQRT(12)</f>
        <v>#DIV/0!</v>
      </c>
      <c r="J149" s="15" t="e">
        <f>DownDev($D$3:D149)*SQRT(12)</f>
        <v>#VALUE!</v>
      </c>
      <c r="K149" s="15" t="e">
        <f>upDev($D$3:D149)*SQRT(12)</f>
        <v>#VALUE!</v>
      </c>
      <c r="L149" s="15" t="e">
        <f>AVERAGE($D$3:D149)</f>
        <v>#DIV/0!</v>
      </c>
      <c r="M149" s="19" t="e">
        <f t="shared" si="17"/>
        <v>#DIV/0!</v>
      </c>
      <c r="N149" s="21" t="e">
        <f>SortinoRatio($D$3:D149,C149)</f>
        <v>#VALUE!</v>
      </c>
    </row>
    <row r="150" spans="3:14" x14ac:dyDescent="0.2">
      <c r="C150" s="10">
        <v>2.9680000000000002E-3</v>
      </c>
      <c r="D150" s="15" t="e">
        <f t="shared" si="12"/>
        <v>#DIV/0!</v>
      </c>
      <c r="E150" s="15" t="e">
        <f t="shared" si="13"/>
        <v>#N/A</v>
      </c>
      <c r="F150" s="15" t="e">
        <f t="shared" si="14"/>
        <v>#N/A</v>
      </c>
      <c r="G150" s="15">
        <f t="shared" si="15"/>
        <v>-1</v>
      </c>
      <c r="H150" s="15" t="e">
        <f t="shared" si="16"/>
        <v>#DIV/0!</v>
      </c>
      <c r="I150" s="15" t="e">
        <f>_xlfn.STDEV.P($D$3:D150)*SQRT(12)</f>
        <v>#DIV/0!</v>
      </c>
      <c r="J150" s="15" t="e">
        <f>DownDev($D$3:D150)*SQRT(12)</f>
        <v>#VALUE!</v>
      </c>
      <c r="K150" s="15" t="e">
        <f>upDev($D$3:D150)*SQRT(12)</f>
        <v>#VALUE!</v>
      </c>
      <c r="L150" s="15" t="e">
        <f>AVERAGE($D$3:D150)</f>
        <v>#DIV/0!</v>
      </c>
      <c r="M150" s="19" t="e">
        <f t="shared" si="17"/>
        <v>#DIV/0!</v>
      </c>
      <c r="N150" s="21" t="e">
        <f>SortinoRatio($D$3:D150,C150)</f>
        <v>#VALUE!</v>
      </c>
    </row>
    <row r="151" spans="3:14" x14ac:dyDescent="0.2">
      <c r="C151" s="10">
        <v>2.9680000000000002E-3</v>
      </c>
      <c r="D151" s="15" t="e">
        <f t="shared" si="12"/>
        <v>#DIV/0!</v>
      </c>
      <c r="E151" s="15" t="e">
        <f t="shared" si="13"/>
        <v>#N/A</v>
      </c>
      <c r="F151" s="15" t="e">
        <f t="shared" si="14"/>
        <v>#N/A</v>
      </c>
      <c r="G151" s="15">
        <f t="shared" si="15"/>
        <v>-1</v>
      </c>
      <c r="H151" s="15" t="e">
        <f t="shared" si="16"/>
        <v>#DIV/0!</v>
      </c>
      <c r="I151" s="15" t="e">
        <f>_xlfn.STDEV.P($D$3:D151)*SQRT(12)</f>
        <v>#DIV/0!</v>
      </c>
      <c r="J151" s="15" t="e">
        <f>DownDev($D$3:D151)*SQRT(12)</f>
        <v>#VALUE!</v>
      </c>
      <c r="K151" s="15" t="e">
        <f>upDev($D$3:D151)*SQRT(12)</f>
        <v>#VALUE!</v>
      </c>
      <c r="L151" s="15" t="e">
        <f>AVERAGE($D$3:D151)</f>
        <v>#DIV/0!</v>
      </c>
      <c r="M151" s="19" t="e">
        <f t="shared" si="17"/>
        <v>#DIV/0!</v>
      </c>
      <c r="N151" s="21" t="e">
        <f>SortinoRatio($D$3:D151,C151)</f>
        <v>#VALUE!</v>
      </c>
    </row>
    <row r="152" spans="3:14" x14ac:dyDescent="0.2">
      <c r="C152" s="10">
        <v>3.0009999999999998E-3</v>
      </c>
      <c r="D152" s="15" t="e">
        <f t="shared" si="12"/>
        <v>#DIV/0!</v>
      </c>
      <c r="E152" s="15" t="e">
        <f t="shared" si="13"/>
        <v>#N/A</v>
      </c>
      <c r="F152" s="15" t="e">
        <f t="shared" si="14"/>
        <v>#N/A</v>
      </c>
      <c r="G152" s="15">
        <f t="shared" si="15"/>
        <v>-1</v>
      </c>
      <c r="H152" s="15" t="e">
        <f t="shared" si="16"/>
        <v>#DIV/0!</v>
      </c>
      <c r="I152" s="15" t="e">
        <f>_xlfn.STDEV.P($D$3:D152)*SQRT(12)</f>
        <v>#DIV/0!</v>
      </c>
      <c r="J152" s="15" t="e">
        <f>DownDev($D$3:D152)*SQRT(12)</f>
        <v>#VALUE!</v>
      </c>
      <c r="K152" s="15" t="e">
        <f>upDev($D$3:D152)*SQRT(12)</f>
        <v>#VALUE!</v>
      </c>
      <c r="L152" s="15" t="e">
        <f>AVERAGE($D$3:D152)</f>
        <v>#DIV/0!</v>
      </c>
      <c r="M152" s="19" t="e">
        <f t="shared" si="17"/>
        <v>#DIV/0!</v>
      </c>
      <c r="N152" s="21" t="e">
        <f>SortinoRatio($D$3:D152,C152)</f>
        <v>#VALUE!</v>
      </c>
    </row>
    <row r="153" spans="3:14" x14ac:dyDescent="0.2">
      <c r="C153" s="10">
        <v>3.0859999999999998E-3</v>
      </c>
      <c r="D153" s="15" t="e">
        <f t="shared" si="12"/>
        <v>#DIV/0!</v>
      </c>
      <c r="E153" s="15" t="e">
        <f t="shared" si="13"/>
        <v>#N/A</v>
      </c>
      <c r="F153" s="15" t="e">
        <f t="shared" si="14"/>
        <v>#N/A</v>
      </c>
      <c r="G153" s="15">
        <f t="shared" si="15"/>
        <v>-1</v>
      </c>
      <c r="H153" s="15" t="e">
        <f t="shared" si="16"/>
        <v>#DIV/0!</v>
      </c>
      <c r="I153" s="15" t="e">
        <f>_xlfn.STDEV.P($D$3:D153)*SQRT(12)</f>
        <v>#DIV/0!</v>
      </c>
      <c r="J153" s="15" t="e">
        <f>DownDev($D$3:D153)*SQRT(12)</f>
        <v>#VALUE!</v>
      </c>
      <c r="K153" s="15" t="e">
        <f>upDev($D$3:D153)*SQRT(12)</f>
        <v>#VALUE!</v>
      </c>
      <c r="L153" s="15" t="e">
        <f>AVERAGE($D$3:D153)</f>
        <v>#DIV/0!</v>
      </c>
      <c r="M153" s="19" t="e">
        <f t="shared" si="17"/>
        <v>#DIV/0!</v>
      </c>
      <c r="N153" s="21" t="e">
        <f>SortinoRatio($D$3:D153,C153)</f>
        <v>#VALUE!</v>
      </c>
    </row>
    <row r="154" spans="3:14" x14ac:dyDescent="0.2">
      <c r="C154" s="10">
        <v>3.0370000000000002E-3</v>
      </c>
      <c r="D154" s="15" t="e">
        <f t="shared" si="12"/>
        <v>#DIV/0!</v>
      </c>
      <c r="E154" s="15" t="e">
        <f t="shared" si="13"/>
        <v>#N/A</v>
      </c>
      <c r="F154" s="15" t="e">
        <f t="shared" si="14"/>
        <v>#N/A</v>
      </c>
      <c r="G154" s="15">
        <f t="shared" si="15"/>
        <v>-1</v>
      </c>
      <c r="H154" s="15" t="e">
        <f t="shared" si="16"/>
        <v>#DIV/0!</v>
      </c>
      <c r="I154" s="15" t="e">
        <f>_xlfn.STDEV.P($D$3:D154)*SQRT(12)</f>
        <v>#DIV/0!</v>
      </c>
      <c r="J154" s="15" t="e">
        <f>DownDev($D$3:D154)*SQRT(12)</f>
        <v>#VALUE!</v>
      </c>
      <c r="K154" s="15" t="e">
        <f>upDev($D$3:D154)*SQRT(12)</f>
        <v>#VALUE!</v>
      </c>
      <c r="L154" s="15" t="e">
        <f>AVERAGE($D$3:D154)</f>
        <v>#DIV/0!</v>
      </c>
      <c r="M154" s="19" t="e">
        <f t="shared" si="17"/>
        <v>#DIV/0!</v>
      </c>
      <c r="N154" s="21" t="e">
        <f>SortinoRatio($D$3:D154,C154)</f>
        <v>#VALUE!</v>
      </c>
    </row>
    <row r="155" spans="3:14" x14ac:dyDescent="0.2">
      <c r="C155" s="10">
        <v>3.0109999999999998E-3</v>
      </c>
      <c r="D155" s="15" t="e">
        <f t="shared" si="12"/>
        <v>#DIV/0!</v>
      </c>
      <c r="E155" s="15" t="e">
        <f t="shared" si="13"/>
        <v>#N/A</v>
      </c>
      <c r="F155" s="15" t="e">
        <f t="shared" si="14"/>
        <v>#N/A</v>
      </c>
      <c r="G155" s="15">
        <f t="shared" si="15"/>
        <v>-1</v>
      </c>
      <c r="H155" s="15" t="e">
        <f t="shared" si="16"/>
        <v>#DIV/0!</v>
      </c>
      <c r="I155" s="15" t="e">
        <f>_xlfn.STDEV.P($D$3:D155)*SQRT(12)</f>
        <v>#DIV/0!</v>
      </c>
      <c r="J155" s="15" t="e">
        <f>DownDev($D$3:D155)*SQRT(12)</f>
        <v>#VALUE!</v>
      </c>
      <c r="K155" s="15" t="e">
        <f>upDev($D$3:D155)*SQRT(12)</f>
        <v>#VALUE!</v>
      </c>
      <c r="L155" s="15" t="e">
        <f>AVERAGE($D$3:D155)</f>
        <v>#DIV/0!</v>
      </c>
      <c r="M155" s="19" t="e">
        <f t="shared" si="17"/>
        <v>#DIV/0!</v>
      </c>
      <c r="N155" s="21" t="e">
        <f>SortinoRatio($D$3:D155,C155)</f>
        <v>#VALUE!</v>
      </c>
    </row>
    <row r="156" spans="3:14" x14ac:dyDescent="0.2">
      <c r="C156" s="10">
        <v>3.1090000000000002E-3</v>
      </c>
      <c r="D156" s="15" t="e">
        <f t="shared" si="12"/>
        <v>#DIV/0!</v>
      </c>
      <c r="E156" s="15" t="e">
        <f t="shared" si="13"/>
        <v>#N/A</v>
      </c>
      <c r="F156" s="15" t="e">
        <f t="shared" si="14"/>
        <v>#N/A</v>
      </c>
      <c r="G156" s="15">
        <f t="shared" si="15"/>
        <v>-1</v>
      </c>
      <c r="H156" s="15" t="e">
        <f t="shared" si="16"/>
        <v>#DIV/0!</v>
      </c>
      <c r="I156" s="15" t="e">
        <f>_xlfn.STDEV.P($D$3:D156)*SQRT(12)</f>
        <v>#DIV/0!</v>
      </c>
      <c r="J156" s="15" t="e">
        <f>DownDev($D$3:D156)*SQRT(12)</f>
        <v>#VALUE!</v>
      </c>
      <c r="K156" s="15" t="e">
        <f>upDev($D$3:D156)*SQRT(12)</f>
        <v>#VALUE!</v>
      </c>
      <c r="L156" s="15" t="e">
        <f>AVERAGE($D$3:D156)</f>
        <v>#DIV/0!</v>
      </c>
      <c r="M156" s="19" t="e">
        <f t="shared" si="17"/>
        <v>#DIV/0!</v>
      </c>
      <c r="N156" s="21" t="e">
        <f>SortinoRatio($D$3:D156,C156)</f>
        <v>#VALUE!</v>
      </c>
    </row>
    <row r="157" spans="3:14" x14ac:dyDescent="0.2">
      <c r="C157" s="10">
        <v>3.114E-3</v>
      </c>
      <c r="D157" s="15" t="e">
        <f t="shared" si="12"/>
        <v>#DIV/0!</v>
      </c>
      <c r="E157" s="15" t="e">
        <f t="shared" si="13"/>
        <v>#N/A</v>
      </c>
      <c r="F157" s="15" t="e">
        <f t="shared" si="14"/>
        <v>#N/A</v>
      </c>
      <c r="G157" s="15">
        <f t="shared" si="15"/>
        <v>-1</v>
      </c>
      <c r="H157" s="15" t="e">
        <f t="shared" si="16"/>
        <v>#DIV/0!</v>
      </c>
      <c r="I157" s="15" t="e">
        <f>_xlfn.STDEV.P($D$3:D157)*SQRT(12)</f>
        <v>#DIV/0!</v>
      </c>
      <c r="J157" s="15" t="e">
        <f>DownDev($D$3:D157)*SQRT(12)</f>
        <v>#VALUE!</v>
      </c>
      <c r="K157" s="15" t="e">
        <f>upDev($D$3:D157)*SQRT(12)</f>
        <v>#VALUE!</v>
      </c>
      <c r="L157" s="15" t="e">
        <f>AVERAGE($D$3:D157)</f>
        <v>#DIV/0!</v>
      </c>
      <c r="M157" s="19" t="e">
        <f t="shared" si="17"/>
        <v>#DIV/0!</v>
      </c>
      <c r="N157" s="21" t="e">
        <f>SortinoRatio($D$3:D157,C157)</f>
        <v>#VALUE!</v>
      </c>
    </row>
    <row r="158" spans="3:14" x14ac:dyDescent="0.2">
      <c r="C158" s="10">
        <v>3.1159999999999998E-3</v>
      </c>
      <c r="D158" s="15" t="e">
        <f t="shared" si="12"/>
        <v>#DIV/0!</v>
      </c>
      <c r="E158" s="15" t="e">
        <f t="shared" si="13"/>
        <v>#N/A</v>
      </c>
      <c r="F158" s="15" t="e">
        <f t="shared" si="14"/>
        <v>#N/A</v>
      </c>
      <c r="G158" s="15">
        <f t="shared" si="15"/>
        <v>-1</v>
      </c>
      <c r="H158" s="15" t="e">
        <f t="shared" si="16"/>
        <v>#DIV/0!</v>
      </c>
      <c r="I158" s="15" t="e">
        <f>_xlfn.STDEV.P($D$3:D158)*SQRT(12)</f>
        <v>#DIV/0!</v>
      </c>
      <c r="J158" s="15" t="e">
        <f>DownDev($D$3:D158)*SQRT(12)</f>
        <v>#VALUE!</v>
      </c>
      <c r="K158" s="15" t="e">
        <f>upDev($D$3:D158)*SQRT(12)</f>
        <v>#VALUE!</v>
      </c>
      <c r="L158" s="15" t="e">
        <f>AVERAGE($D$3:D158)</f>
        <v>#DIV/0!</v>
      </c>
      <c r="M158" s="19" t="e">
        <f t="shared" si="17"/>
        <v>#DIV/0!</v>
      </c>
      <c r="N158" s="21" t="e">
        <f>SortinoRatio($D$3:D158,C158)</f>
        <v>#VALUE!</v>
      </c>
    </row>
    <row r="159" spans="3:14" x14ac:dyDescent="0.2">
      <c r="C159" s="10">
        <v>3.1419999999999998E-3</v>
      </c>
      <c r="D159" s="15" t="e">
        <f t="shared" si="12"/>
        <v>#DIV/0!</v>
      </c>
      <c r="E159" s="15" t="e">
        <f t="shared" si="13"/>
        <v>#N/A</v>
      </c>
      <c r="F159" s="15" t="e">
        <f t="shared" si="14"/>
        <v>#N/A</v>
      </c>
      <c r="G159" s="15">
        <f t="shared" si="15"/>
        <v>-1</v>
      </c>
      <c r="H159" s="15" t="e">
        <f t="shared" si="16"/>
        <v>#DIV/0!</v>
      </c>
      <c r="I159" s="15" t="e">
        <f>_xlfn.STDEV.P($D$3:D159)*SQRT(12)</f>
        <v>#DIV/0!</v>
      </c>
      <c r="J159" s="15" t="e">
        <f>DownDev($D$3:D159)*SQRT(12)</f>
        <v>#VALUE!</v>
      </c>
      <c r="K159" s="15" t="e">
        <f>upDev($D$3:D159)*SQRT(12)</f>
        <v>#VALUE!</v>
      </c>
      <c r="L159" s="15" t="e">
        <f>AVERAGE($D$3:D159)</f>
        <v>#DIV/0!</v>
      </c>
      <c r="M159" s="19" t="e">
        <f t="shared" si="17"/>
        <v>#DIV/0!</v>
      </c>
      <c r="N159" s="21" t="e">
        <f>SortinoRatio($D$3:D159,C159)</f>
        <v>#VALUE!</v>
      </c>
    </row>
    <row r="160" spans="3:14" x14ac:dyDescent="0.2">
      <c r="C160" s="10">
        <v>3.1435E-3</v>
      </c>
      <c r="D160" s="15" t="e">
        <f t="shared" si="12"/>
        <v>#DIV/0!</v>
      </c>
      <c r="E160" s="15" t="e">
        <f t="shared" si="13"/>
        <v>#N/A</v>
      </c>
      <c r="F160" s="15" t="e">
        <f t="shared" si="14"/>
        <v>#N/A</v>
      </c>
      <c r="G160" s="15">
        <f t="shared" si="15"/>
        <v>-1</v>
      </c>
      <c r="H160" s="15" t="e">
        <f t="shared" si="16"/>
        <v>#DIV/0!</v>
      </c>
      <c r="I160" s="15" t="e">
        <f>_xlfn.STDEV.P($D$3:D160)*SQRT(12)</f>
        <v>#DIV/0!</v>
      </c>
      <c r="J160" s="15" t="e">
        <f>DownDev($D$3:D160)*SQRT(12)</f>
        <v>#VALUE!</v>
      </c>
      <c r="K160" s="15" t="e">
        <f>upDev($D$3:D160)*SQRT(12)</f>
        <v>#VALUE!</v>
      </c>
      <c r="L160" s="15" t="e">
        <f>AVERAGE($D$3:D160)</f>
        <v>#DIV/0!</v>
      </c>
      <c r="M160" s="19" t="e">
        <f t="shared" si="17"/>
        <v>#DIV/0!</v>
      </c>
      <c r="N160" s="21" t="e">
        <f>SortinoRatio($D$3:D160,C160)</f>
        <v>#VALUE!</v>
      </c>
    </row>
    <row r="161" spans="3:14" x14ac:dyDescent="0.2">
      <c r="C161" s="10">
        <v>3.0930000000000003E-3</v>
      </c>
      <c r="D161" s="15" t="e">
        <f t="shared" si="12"/>
        <v>#DIV/0!</v>
      </c>
      <c r="E161" s="15" t="e">
        <f t="shared" si="13"/>
        <v>#N/A</v>
      </c>
      <c r="F161" s="15" t="e">
        <f t="shared" si="14"/>
        <v>#N/A</v>
      </c>
      <c r="G161" s="15">
        <f t="shared" si="15"/>
        <v>-1</v>
      </c>
      <c r="H161" s="15" t="e">
        <f t="shared" si="16"/>
        <v>#DIV/0!</v>
      </c>
      <c r="I161" s="15" t="e">
        <f>_xlfn.STDEV.P($D$3:D161)*SQRT(12)</f>
        <v>#DIV/0!</v>
      </c>
      <c r="J161" s="15" t="e">
        <f>DownDev($D$3:D161)*SQRT(12)</f>
        <v>#VALUE!</v>
      </c>
      <c r="K161" s="15" t="e">
        <f>upDev($D$3:D161)*SQRT(12)</f>
        <v>#VALUE!</v>
      </c>
      <c r="L161" s="15" t="e">
        <f>AVERAGE($D$3:D161)</f>
        <v>#DIV/0!</v>
      </c>
      <c r="M161" s="19" t="e">
        <f t="shared" si="17"/>
        <v>#DIV/0!</v>
      </c>
      <c r="N161" s="21" t="e">
        <f>SortinoRatio($D$3:D161,C161)</f>
        <v>#VALUE!</v>
      </c>
    </row>
    <row r="162" spans="3:14" x14ac:dyDescent="0.2">
      <c r="C162" s="10">
        <v>3.2049999999999999E-3</v>
      </c>
      <c r="D162" s="15" t="e">
        <f t="shared" si="12"/>
        <v>#DIV/0!</v>
      </c>
      <c r="E162" s="15" t="e">
        <f t="shared" si="13"/>
        <v>#N/A</v>
      </c>
      <c r="F162" s="15" t="e">
        <f t="shared" si="14"/>
        <v>#N/A</v>
      </c>
      <c r="G162" s="15">
        <f t="shared" si="15"/>
        <v>-1</v>
      </c>
      <c r="H162" s="15" t="e">
        <f t="shared" si="16"/>
        <v>#DIV/0!</v>
      </c>
      <c r="I162" s="15" t="e">
        <f>_xlfn.STDEV.P($D$3:D162)*SQRT(12)</f>
        <v>#DIV/0!</v>
      </c>
      <c r="J162" s="15" t="e">
        <f>DownDev($D$3:D162)*SQRT(12)</f>
        <v>#VALUE!</v>
      </c>
      <c r="K162" s="15" t="e">
        <f>upDev($D$3:D162)*SQRT(12)</f>
        <v>#VALUE!</v>
      </c>
      <c r="L162" s="15" t="e">
        <f>AVERAGE($D$3:D162)</f>
        <v>#DIV/0!</v>
      </c>
      <c r="M162" s="19" t="e">
        <f t="shared" si="17"/>
        <v>#DIV/0!</v>
      </c>
      <c r="N162" s="21" t="e">
        <f>SortinoRatio($D$3:D162,C162)</f>
        <v>#VALUE!</v>
      </c>
    </row>
    <row r="163" spans="3:14" x14ac:dyDescent="0.2">
      <c r="C163" s="10">
        <v>3.2445E-3</v>
      </c>
      <c r="D163" s="15" t="e">
        <f t="shared" si="12"/>
        <v>#DIV/0!</v>
      </c>
      <c r="E163" s="15" t="e">
        <f t="shared" si="13"/>
        <v>#N/A</v>
      </c>
      <c r="F163" s="15" t="e">
        <f t="shared" si="14"/>
        <v>#N/A</v>
      </c>
      <c r="G163" s="15">
        <f t="shared" si="15"/>
        <v>-1</v>
      </c>
      <c r="H163" s="15" t="e">
        <f t="shared" si="16"/>
        <v>#DIV/0!</v>
      </c>
      <c r="I163" s="15" t="e">
        <f>_xlfn.STDEV.P($D$3:D163)*SQRT(12)</f>
        <v>#DIV/0!</v>
      </c>
      <c r="J163" s="15" t="e">
        <f>DownDev($D$3:D163)*SQRT(12)</f>
        <v>#VALUE!</v>
      </c>
      <c r="K163" s="15" t="e">
        <f>upDev($D$3:D163)*SQRT(12)</f>
        <v>#VALUE!</v>
      </c>
      <c r="L163" s="15" t="e">
        <f>AVERAGE($D$3:D163)</f>
        <v>#DIV/0!</v>
      </c>
      <c r="M163" s="19" t="e">
        <f t="shared" si="17"/>
        <v>#DIV/0!</v>
      </c>
      <c r="N163" s="21" t="e">
        <f>SortinoRatio($D$3:D163,C163)</f>
        <v>#VALUE!</v>
      </c>
    </row>
    <row r="164" spans="3:14" x14ac:dyDescent="0.2">
      <c r="C164" s="10">
        <v>3.3284999999999999E-3</v>
      </c>
      <c r="D164" s="15" t="e">
        <f t="shared" si="12"/>
        <v>#DIV/0!</v>
      </c>
      <c r="E164" s="15" t="e">
        <f t="shared" si="13"/>
        <v>#N/A</v>
      </c>
      <c r="F164" s="15" t="e">
        <f t="shared" si="14"/>
        <v>#N/A</v>
      </c>
      <c r="G164" s="15">
        <f t="shared" si="15"/>
        <v>-1</v>
      </c>
      <c r="H164" s="15" t="e">
        <f t="shared" si="16"/>
        <v>#DIV/0!</v>
      </c>
      <c r="I164" s="15" t="e">
        <f>_xlfn.STDEV.P($D$3:D164)*SQRT(12)</f>
        <v>#DIV/0!</v>
      </c>
      <c r="J164" s="15" t="e">
        <f>DownDev($D$3:D164)*SQRT(12)</f>
        <v>#VALUE!</v>
      </c>
      <c r="K164" s="15" t="e">
        <f>upDev($D$3:D164)*SQRT(12)</f>
        <v>#VALUE!</v>
      </c>
      <c r="L164" s="15" t="e">
        <f>AVERAGE($D$3:D164)</f>
        <v>#DIV/0!</v>
      </c>
      <c r="M164" s="19" t="e">
        <f t="shared" si="17"/>
        <v>#DIV/0!</v>
      </c>
      <c r="N164" s="21" t="e">
        <f>SortinoRatio($D$3:D164,C164)</f>
        <v>#VALUE!</v>
      </c>
    </row>
    <row r="165" spans="3:14" x14ac:dyDescent="0.2">
      <c r="C165" s="10">
        <v>3.3284999999999999E-3</v>
      </c>
      <c r="D165" s="15" t="e">
        <f t="shared" si="12"/>
        <v>#DIV/0!</v>
      </c>
      <c r="E165" s="15" t="e">
        <f t="shared" si="13"/>
        <v>#N/A</v>
      </c>
      <c r="F165" s="15" t="e">
        <f t="shared" si="14"/>
        <v>#N/A</v>
      </c>
      <c r="G165" s="15">
        <f t="shared" si="15"/>
        <v>-1</v>
      </c>
      <c r="H165" s="15" t="e">
        <f t="shared" si="16"/>
        <v>#DIV/0!</v>
      </c>
      <c r="I165" s="15" t="e">
        <f>_xlfn.STDEV.P($D$3:D165)*SQRT(12)</f>
        <v>#DIV/0!</v>
      </c>
      <c r="J165" s="15" t="e">
        <f>DownDev($D$3:D165)*SQRT(12)</f>
        <v>#VALUE!</v>
      </c>
      <c r="K165" s="15" t="e">
        <f>upDev($D$3:D165)*SQRT(12)</f>
        <v>#VALUE!</v>
      </c>
      <c r="L165" s="15" t="e">
        <f>AVERAGE($D$3:D165)</f>
        <v>#DIV/0!</v>
      </c>
      <c r="M165" s="19" t="e">
        <f t="shared" si="17"/>
        <v>#DIV/0!</v>
      </c>
      <c r="N165" s="21" t="e">
        <f>SortinoRatio($D$3:D165,C165)</f>
        <v>#VALUE!</v>
      </c>
    </row>
    <row r="166" spans="3:14" x14ac:dyDescent="0.2">
      <c r="C166" s="10">
        <v>3.3334999999999997E-3</v>
      </c>
      <c r="D166" s="15" t="e">
        <f t="shared" si="12"/>
        <v>#DIV/0!</v>
      </c>
      <c r="E166" s="15" t="e">
        <f t="shared" si="13"/>
        <v>#N/A</v>
      </c>
      <c r="F166" s="15" t="e">
        <f t="shared" si="14"/>
        <v>#N/A</v>
      </c>
      <c r="G166" s="15">
        <f t="shared" si="15"/>
        <v>-1</v>
      </c>
      <c r="H166" s="15" t="e">
        <f t="shared" si="16"/>
        <v>#DIV/0!</v>
      </c>
      <c r="I166" s="15" t="e">
        <f>_xlfn.STDEV.P($D$3:D166)*SQRT(12)</f>
        <v>#DIV/0!</v>
      </c>
      <c r="J166" s="15" t="e">
        <f>DownDev($D$3:D166)*SQRT(12)</f>
        <v>#VALUE!</v>
      </c>
      <c r="K166" s="15" t="e">
        <f>upDev($D$3:D166)*SQRT(12)</f>
        <v>#VALUE!</v>
      </c>
      <c r="L166" s="15" t="e">
        <f>AVERAGE($D$3:D166)</f>
        <v>#DIV/0!</v>
      </c>
      <c r="M166" s="19" t="e">
        <f t="shared" si="17"/>
        <v>#DIV/0!</v>
      </c>
      <c r="N166" s="21" t="e">
        <f>SortinoRatio($D$3:D166,C166)</f>
        <v>#VALUE!</v>
      </c>
    </row>
    <row r="167" spans="3:14" x14ac:dyDescent="0.2">
      <c r="C167" s="10">
        <v>3.2910000000000001E-3</v>
      </c>
      <c r="D167" s="15" t="e">
        <f t="shared" si="12"/>
        <v>#DIV/0!</v>
      </c>
      <c r="E167" s="15" t="e">
        <f t="shared" si="13"/>
        <v>#N/A</v>
      </c>
      <c r="F167" s="15" t="e">
        <f t="shared" si="14"/>
        <v>#N/A</v>
      </c>
      <c r="G167" s="15">
        <f t="shared" si="15"/>
        <v>-1</v>
      </c>
      <c r="H167" s="15" t="e">
        <f t="shared" si="16"/>
        <v>#DIV/0!</v>
      </c>
      <c r="I167" s="15" t="e">
        <f>_xlfn.STDEV.P($D$3:D167)*SQRT(12)</f>
        <v>#DIV/0!</v>
      </c>
      <c r="J167" s="15" t="e">
        <f>DownDev($D$3:D167)*SQRT(12)</f>
        <v>#VALUE!</v>
      </c>
      <c r="K167" s="15" t="e">
        <f>upDev($D$3:D167)*SQRT(12)</f>
        <v>#VALUE!</v>
      </c>
      <c r="L167" s="15" t="e">
        <f>AVERAGE($D$3:D167)</f>
        <v>#DIV/0!</v>
      </c>
      <c r="M167" s="19" t="e">
        <f t="shared" si="17"/>
        <v>#DIV/0!</v>
      </c>
      <c r="N167" s="21" t="e">
        <f>SortinoRatio($D$3:D167,C167)</f>
        <v>#VALUE!</v>
      </c>
    </row>
    <row r="168" spans="3:14" x14ac:dyDescent="0.2">
      <c r="C168" s="10">
        <v>3.2910000000000001E-3</v>
      </c>
      <c r="D168" s="15" t="e">
        <f t="shared" si="12"/>
        <v>#DIV/0!</v>
      </c>
      <c r="E168" s="15" t="e">
        <f t="shared" si="13"/>
        <v>#N/A</v>
      </c>
      <c r="F168" s="15" t="e">
        <f t="shared" si="14"/>
        <v>#N/A</v>
      </c>
      <c r="G168" s="15">
        <f t="shared" si="15"/>
        <v>-1</v>
      </c>
      <c r="H168" s="15" t="e">
        <f t="shared" si="16"/>
        <v>#DIV/0!</v>
      </c>
      <c r="I168" s="15" t="e">
        <f>_xlfn.STDEV.P($D$3:D168)*SQRT(12)</f>
        <v>#DIV/0!</v>
      </c>
      <c r="J168" s="15" t="e">
        <f>DownDev($D$3:D168)*SQRT(12)</f>
        <v>#VALUE!</v>
      </c>
      <c r="K168" s="15" t="e">
        <f>upDev($D$3:D168)*SQRT(12)</f>
        <v>#VALUE!</v>
      </c>
      <c r="L168" s="15" t="e">
        <f>AVERAGE($D$3:D168)</f>
        <v>#DIV/0!</v>
      </c>
      <c r="M168" s="19" t="e">
        <f t="shared" si="17"/>
        <v>#DIV/0!</v>
      </c>
      <c r="N168" s="21" t="e">
        <f>SortinoRatio($D$3:D168,C168)</f>
        <v>#VALUE!</v>
      </c>
    </row>
    <row r="169" spans="3:14" x14ac:dyDescent="0.2">
      <c r="C169" s="10">
        <v>3.3159999999999999E-3</v>
      </c>
      <c r="D169" s="15" t="e">
        <f t="shared" si="12"/>
        <v>#DIV/0!</v>
      </c>
      <c r="E169" s="15" t="e">
        <f t="shared" si="13"/>
        <v>#N/A</v>
      </c>
      <c r="F169" s="15" t="e">
        <f t="shared" si="14"/>
        <v>#N/A</v>
      </c>
      <c r="G169" s="15">
        <f t="shared" si="15"/>
        <v>-1</v>
      </c>
      <c r="H169" s="15" t="e">
        <f t="shared" si="16"/>
        <v>#DIV/0!</v>
      </c>
      <c r="I169" s="15" t="e">
        <f>_xlfn.STDEV.P($D$3:D169)*SQRT(12)</f>
        <v>#DIV/0!</v>
      </c>
      <c r="J169" s="15" t="e">
        <f>DownDev($D$3:D169)*SQRT(12)</f>
        <v>#VALUE!</v>
      </c>
      <c r="K169" s="15" t="e">
        <f>upDev($D$3:D169)*SQRT(12)</f>
        <v>#VALUE!</v>
      </c>
      <c r="L169" s="15" t="e">
        <f>AVERAGE($D$3:D169)</f>
        <v>#DIV/0!</v>
      </c>
      <c r="M169" s="19" t="e">
        <f t="shared" si="17"/>
        <v>#DIV/0!</v>
      </c>
      <c r="N169" s="21" t="e">
        <f>SortinoRatio($D$3:D169,C169)</f>
        <v>#VALUE!</v>
      </c>
    </row>
    <row r="170" spans="3:14" x14ac:dyDescent="0.2">
      <c r="C170" s="10">
        <v>3.2700000000000003E-3</v>
      </c>
      <c r="D170" s="15" t="e">
        <f t="shared" si="12"/>
        <v>#DIV/0!</v>
      </c>
      <c r="E170" s="15" t="e">
        <f t="shared" si="13"/>
        <v>#N/A</v>
      </c>
      <c r="F170" s="15" t="e">
        <f t="shared" si="14"/>
        <v>#N/A</v>
      </c>
      <c r="G170" s="15">
        <f t="shared" si="15"/>
        <v>-1</v>
      </c>
      <c r="H170" s="15" t="e">
        <f t="shared" si="16"/>
        <v>#DIV/0!</v>
      </c>
      <c r="I170" s="15" t="e">
        <f>_xlfn.STDEV.P($D$3:D170)*SQRT(12)</f>
        <v>#DIV/0!</v>
      </c>
      <c r="J170" s="15" t="e">
        <f>DownDev($D$3:D170)*SQRT(12)</f>
        <v>#VALUE!</v>
      </c>
      <c r="K170" s="15" t="e">
        <f>upDev($D$3:D170)*SQRT(12)</f>
        <v>#VALUE!</v>
      </c>
      <c r="L170" s="15" t="e">
        <f>AVERAGE($D$3:D170)</f>
        <v>#DIV/0!</v>
      </c>
      <c r="M170" s="19" t="e">
        <f t="shared" si="17"/>
        <v>#DIV/0!</v>
      </c>
      <c r="N170" s="21" t="e">
        <f>SortinoRatio($D$3:D170,C170)</f>
        <v>#VALUE!</v>
      </c>
    </row>
    <row r="171" spans="3:14" x14ac:dyDescent="0.2">
      <c r="C171" s="10">
        <v>3.2519999999999997E-3</v>
      </c>
      <c r="D171" s="15" t="e">
        <f t="shared" si="12"/>
        <v>#DIV/0!</v>
      </c>
      <c r="E171" s="15" t="e">
        <f t="shared" si="13"/>
        <v>#N/A</v>
      </c>
      <c r="F171" s="15" t="e">
        <f t="shared" si="14"/>
        <v>#N/A</v>
      </c>
      <c r="G171" s="15">
        <f t="shared" si="15"/>
        <v>-1</v>
      </c>
      <c r="H171" s="15" t="e">
        <f t="shared" si="16"/>
        <v>#DIV/0!</v>
      </c>
      <c r="I171" s="15" t="e">
        <f>_xlfn.STDEV.P($D$3:D171)*SQRT(12)</f>
        <v>#DIV/0!</v>
      </c>
      <c r="J171" s="15" t="e">
        <f>DownDev($D$3:D171)*SQRT(12)</f>
        <v>#VALUE!</v>
      </c>
      <c r="K171" s="15" t="e">
        <f>upDev($D$3:D171)*SQRT(12)</f>
        <v>#VALUE!</v>
      </c>
      <c r="L171" s="15" t="e">
        <f>AVERAGE($D$3:D171)</f>
        <v>#DIV/0!</v>
      </c>
      <c r="M171" s="19" t="e">
        <f t="shared" si="17"/>
        <v>#DIV/0!</v>
      </c>
      <c r="N171" s="21" t="e">
        <f>SortinoRatio($D$3:D171,C171)</f>
        <v>#VALUE!</v>
      </c>
    </row>
    <row r="172" spans="3:14" x14ac:dyDescent="0.2">
      <c r="C172" s="10">
        <v>3.2440000000000004E-3</v>
      </c>
      <c r="D172" s="15" t="e">
        <f t="shared" si="12"/>
        <v>#DIV/0!</v>
      </c>
      <c r="E172" s="15" t="e">
        <f t="shared" si="13"/>
        <v>#N/A</v>
      </c>
      <c r="F172" s="15" t="e">
        <f t="shared" si="14"/>
        <v>#N/A</v>
      </c>
      <c r="G172" s="15">
        <f t="shared" si="15"/>
        <v>-1</v>
      </c>
      <c r="H172" s="15" t="e">
        <f t="shared" si="16"/>
        <v>#DIV/0!</v>
      </c>
      <c r="I172" s="15" t="e">
        <f>_xlfn.STDEV.P($D$3:D172)*SQRT(12)</f>
        <v>#DIV/0!</v>
      </c>
      <c r="J172" s="15" t="e">
        <f>DownDev($D$3:D172)*SQRT(12)</f>
        <v>#VALUE!</v>
      </c>
      <c r="K172" s="15" t="e">
        <f>upDev($D$3:D172)*SQRT(12)</f>
        <v>#VALUE!</v>
      </c>
      <c r="L172" s="15" t="e">
        <f>AVERAGE($D$3:D172)</f>
        <v>#DIV/0!</v>
      </c>
      <c r="M172" s="19" t="e">
        <f t="shared" si="17"/>
        <v>#DIV/0!</v>
      </c>
      <c r="N172" s="21" t="e">
        <f>SortinoRatio($D$3:D172,C172)</f>
        <v>#VALUE!</v>
      </c>
    </row>
    <row r="173" spans="3:14" x14ac:dyDescent="0.2">
      <c r="C173" s="10">
        <v>3.29E-3</v>
      </c>
      <c r="D173" s="15" t="e">
        <f t="shared" si="12"/>
        <v>#DIV/0!</v>
      </c>
      <c r="E173" s="15" t="e">
        <f t="shared" si="13"/>
        <v>#N/A</v>
      </c>
      <c r="F173" s="15" t="e">
        <f t="shared" si="14"/>
        <v>#N/A</v>
      </c>
      <c r="G173" s="15">
        <f t="shared" si="15"/>
        <v>-1</v>
      </c>
      <c r="H173" s="15" t="e">
        <f t="shared" si="16"/>
        <v>#DIV/0!</v>
      </c>
      <c r="I173" s="15" t="e">
        <f>_xlfn.STDEV.P($D$3:D173)*SQRT(12)</f>
        <v>#DIV/0!</v>
      </c>
      <c r="J173" s="15" t="e">
        <f>DownDev($D$3:D173)*SQRT(12)</f>
        <v>#VALUE!</v>
      </c>
      <c r="K173" s="15" t="e">
        <f>upDev($D$3:D173)*SQRT(12)</f>
        <v>#VALUE!</v>
      </c>
      <c r="L173" s="15" t="e">
        <f>AVERAGE($D$3:D173)</f>
        <v>#DIV/0!</v>
      </c>
      <c r="M173" s="19" t="e">
        <f t="shared" si="17"/>
        <v>#DIV/0!</v>
      </c>
      <c r="N173" s="21" t="e">
        <f>SortinoRatio($D$3:D173,C173)</f>
        <v>#VALUE!</v>
      </c>
    </row>
    <row r="174" spans="3:14" x14ac:dyDescent="0.2">
      <c r="C174" s="10">
        <v>3.29E-3</v>
      </c>
      <c r="D174" s="15" t="e">
        <f t="shared" si="12"/>
        <v>#DIV/0!</v>
      </c>
      <c r="E174" s="15" t="e">
        <f t="shared" si="13"/>
        <v>#N/A</v>
      </c>
      <c r="F174" s="15" t="e">
        <f t="shared" si="14"/>
        <v>#N/A</v>
      </c>
      <c r="G174" s="15">
        <f t="shared" si="15"/>
        <v>-1</v>
      </c>
      <c r="H174" s="15" t="e">
        <f t="shared" si="16"/>
        <v>#DIV/0!</v>
      </c>
      <c r="I174" s="15" t="e">
        <f>_xlfn.STDEV.P($D$3:D174)*SQRT(12)</f>
        <v>#DIV/0!</v>
      </c>
      <c r="J174" s="15" t="e">
        <f>DownDev($D$3:D174)*SQRT(12)</f>
        <v>#VALUE!</v>
      </c>
      <c r="K174" s="15" t="e">
        <f>upDev($D$3:D174)*SQRT(12)</f>
        <v>#VALUE!</v>
      </c>
      <c r="L174" s="15" t="e">
        <f>AVERAGE($D$3:D174)</f>
        <v>#DIV/0!</v>
      </c>
      <c r="M174" s="19" t="e">
        <f t="shared" si="17"/>
        <v>#DIV/0!</v>
      </c>
      <c r="N174" s="21" t="e">
        <f>SortinoRatio($D$3:D174,C174)</f>
        <v>#VALUE!</v>
      </c>
    </row>
    <row r="175" spans="3:14" x14ac:dyDescent="0.2">
      <c r="C175" s="10">
        <v>3.3400000000000001E-3</v>
      </c>
      <c r="D175" s="15" t="e">
        <f t="shared" si="12"/>
        <v>#DIV/0!</v>
      </c>
      <c r="E175" s="15" t="e">
        <f t="shared" si="13"/>
        <v>#N/A</v>
      </c>
      <c r="F175" s="15" t="e">
        <f t="shared" si="14"/>
        <v>#N/A</v>
      </c>
      <c r="G175" s="15">
        <f t="shared" si="15"/>
        <v>-1</v>
      </c>
      <c r="H175" s="15" t="e">
        <f t="shared" si="16"/>
        <v>#DIV/0!</v>
      </c>
      <c r="I175" s="15" t="e">
        <f>_xlfn.STDEV.P($D$3:D175)*SQRT(12)</f>
        <v>#DIV/0!</v>
      </c>
      <c r="J175" s="15" t="e">
        <f>DownDev($D$3:D175)*SQRT(12)</f>
        <v>#VALUE!</v>
      </c>
      <c r="K175" s="15" t="e">
        <f>upDev($D$3:D175)*SQRT(12)</f>
        <v>#VALUE!</v>
      </c>
      <c r="L175" s="15" t="e">
        <f>AVERAGE($D$3:D175)</f>
        <v>#DIV/0!</v>
      </c>
      <c r="M175" s="19" t="e">
        <f t="shared" si="17"/>
        <v>#DIV/0!</v>
      </c>
      <c r="N175" s="21" t="e">
        <f>SortinoRatio($D$3:D175,C175)</f>
        <v>#VALUE!</v>
      </c>
    </row>
    <row r="176" spans="3:14" x14ac:dyDescent="0.2">
      <c r="C176" s="10">
        <v>3.3250000000000003E-3</v>
      </c>
      <c r="D176" s="15" t="e">
        <f t="shared" si="12"/>
        <v>#DIV/0!</v>
      </c>
      <c r="E176" s="15" t="e">
        <f t="shared" si="13"/>
        <v>#N/A</v>
      </c>
      <c r="F176" s="15" t="e">
        <f t="shared" si="14"/>
        <v>#N/A</v>
      </c>
      <c r="G176" s="15">
        <f t="shared" si="15"/>
        <v>-1</v>
      </c>
      <c r="H176" s="15" t="e">
        <f t="shared" si="16"/>
        <v>#DIV/0!</v>
      </c>
      <c r="I176" s="15" t="e">
        <f>_xlfn.STDEV.P($D$3:D176)*SQRT(12)</f>
        <v>#DIV/0!</v>
      </c>
      <c r="J176" s="15" t="e">
        <f>DownDev($D$3:D176)*SQRT(12)</f>
        <v>#VALUE!</v>
      </c>
      <c r="K176" s="15" t="e">
        <f>upDev($D$3:D176)*SQRT(12)</f>
        <v>#VALUE!</v>
      </c>
      <c r="L176" s="15" t="e">
        <f>AVERAGE($D$3:D176)</f>
        <v>#DIV/0!</v>
      </c>
      <c r="M176" s="19" t="e">
        <f t="shared" si="17"/>
        <v>#DIV/0!</v>
      </c>
      <c r="N176" s="21" t="e">
        <f>SortinoRatio($D$3:D176,C176)</f>
        <v>#VALUE!</v>
      </c>
    </row>
    <row r="177" spans="3:14" x14ac:dyDescent="0.2">
      <c r="C177" s="10">
        <v>3.3350000000000003E-3</v>
      </c>
      <c r="D177" s="15" t="e">
        <f t="shared" si="12"/>
        <v>#DIV/0!</v>
      </c>
      <c r="E177" s="15" t="e">
        <f t="shared" si="13"/>
        <v>#N/A</v>
      </c>
      <c r="F177" s="15" t="e">
        <f t="shared" si="14"/>
        <v>#N/A</v>
      </c>
      <c r="G177" s="15">
        <f t="shared" si="15"/>
        <v>-1</v>
      </c>
      <c r="H177" s="15" t="e">
        <f t="shared" si="16"/>
        <v>#DIV/0!</v>
      </c>
      <c r="I177" s="15" t="e">
        <f>_xlfn.STDEV.P($D$3:D177)*SQRT(12)</f>
        <v>#DIV/0!</v>
      </c>
      <c r="J177" s="15" t="e">
        <f>DownDev($D$3:D177)*SQRT(12)</f>
        <v>#VALUE!</v>
      </c>
      <c r="K177" s="15" t="e">
        <f>upDev($D$3:D177)*SQRT(12)</f>
        <v>#VALUE!</v>
      </c>
      <c r="L177" s="15" t="e">
        <f>AVERAGE($D$3:D177)</f>
        <v>#DIV/0!</v>
      </c>
      <c r="M177" s="19" t="e">
        <f t="shared" si="17"/>
        <v>#DIV/0!</v>
      </c>
      <c r="N177" s="21" t="e">
        <f>SortinoRatio($D$3:D177,C177)</f>
        <v>#VALUE!</v>
      </c>
    </row>
    <row r="178" spans="3:14" x14ac:dyDescent="0.2">
      <c r="C178" s="10">
        <v>3.32E-3</v>
      </c>
      <c r="D178" s="15" t="e">
        <f t="shared" si="12"/>
        <v>#DIV/0!</v>
      </c>
      <c r="E178" s="15" t="e">
        <f t="shared" si="13"/>
        <v>#N/A</v>
      </c>
      <c r="F178" s="15" t="e">
        <f t="shared" si="14"/>
        <v>#N/A</v>
      </c>
      <c r="G178" s="15">
        <f t="shared" si="15"/>
        <v>-1</v>
      </c>
      <c r="H178" s="15" t="e">
        <f t="shared" si="16"/>
        <v>#DIV/0!</v>
      </c>
      <c r="I178" s="15" t="e">
        <f>_xlfn.STDEV.P($D$3:D178)*SQRT(12)</f>
        <v>#DIV/0!</v>
      </c>
      <c r="J178" s="15" t="e">
        <f>DownDev($D$3:D178)*SQRT(12)</f>
        <v>#VALUE!</v>
      </c>
      <c r="K178" s="15" t="e">
        <f>upDev($D$3:D178)*SQRT(12)</f>
        <v>#VALUE!</v>
      </c>
      <c r="L178" s="15" t="e">
        <f>AVERAGE($D$3:D178)</f>
        <v>#DIV/0!</v>
      </c>
      <c r="M178" s="19" t="e">
        <f t="shared" si="17"/>
        <v>#DIV/0!</v>
      </c>
      <c r="N178" s="21" t="e">
        <f>SortinoRatio($D$3:D178,C178)</f>
        <v>#VALUE!</v>
      </c>
    </row>
    <row r="179" spans="3:14" x14ac:dyDescent="0.2">
      <c r="C179" s="10">
        <v>3.3300000000000001E-3</v>
      </c>
      <c r="D179" s="15" t="e">
        <f t="shared" si="12"/>
        <v>#DIV/0!</v>
      </c>
      <c r="E179" s="15" t="e">
        <f t="shared" si="13"/>
        <v>#N/A</v>
      </c>
      <c r="F179" s="15" t="e">
        <f t="shared" si="14"/>
        <v>#N/A</v>
      </c>
      <c r="G179" s="15">
        <f t="shared" si="15"/>
        <v>-1</v>
      </c>
      <c r="H179" s="15" t="e">
        <f t="shared" si="16"/>
        <v>#DIV/0!</v>
      </c>
      <c r="I179" s="15" t="e">
        <f>_xlfn.STDEV.P($D$3:D179)*SQRT(12)</f>
        <v>#DIV/0!</v>
      </c>
      <c r="J179" s="15" t="e">
        <f>DownDev($D$3:D179)*SQRT(12)</f>
        <v>#VALUE!</v>
      </c>
      <c r="K179" s="15" t="e">
        <f>upDev($D$3:D179)*SQRT(12)</f>
        <v>#VALUE!</v>
      </c>
      <c r="L179" s="15" t="e">
        <f>AVERAGE($D$3:D179)</f>
        <v>#DIV/0!</v>
      </c>
      <c r="M179" s="19" t="e">
        <f t="shared" si="17"/>
        <v>#DIV/0!</v>
      </c>
      <c r="N179" s="21" t="e">
        <f>SortinoRatio($D$3:D179,C179)</f>
        <v>#VALUE!</v>
      </c>
    </row>
    <row r="180" spans="3:14" x14ac:dyDescent="0.2">
      <c r="C180" s="10">
        <v>3.32E-3</v>
      </c>
      <c r="D180" s="15" t="e">
        <f t="shared" si="12"/>
        <v>#DIV/0!</v>
      </c>
      <c r="E180" s="15" t="e">
        <f t="shared" si="13"/>
        <v>#N/A</v>
      </c>
      <c r="F180" s="15" t="e">
        <f t="shared" si="14"/>
        <v>#N/A</v>
      </c>
      <c r="G180" s="15">
        <f t="shared" si="15"/>
        <v>-1</v>
      </c>
      <c r="H180" s="15" t="e">
        <f t="shared" si="16"/>
        <v>#DIV/0!</v>
      </c>
      <c r="I180" s="15" t="e">
        <f>_xlfn.STDEV.P($D$3:D180)*SQRT(12)</f>
        <v>#DIV/0!</v>
      </c>
      <c r="J180" s="15" t="e">
        <f>DownDev($D$3:D180)*SQRT(12)</f>
        <v>#VALUE!</v>
      </c>
      <c r="K180" s="15" t="e">
        <f>upDev($D$3:D180)*SQRT(12)</f>
        <v>#VALUE!</v>
      </c>
      <c r="L180" s="15" t="e">
        <f>AVERAGE($D$3:D180)</f>
        <v>#DIV/0!</v>
      </c>
      <c r="M180" s="19" t="e">
        <f t="shared" si="17"/>
        <v>#DIV/0!</v>
      </c>
      <c r="N180" s="21" t="e">
        <f>SortinoRatio($D$3:D180,C180)</f>
        <v>#VALUE!</v>
      </c>
    </row>
    <row r="181" spans="3:14" x14ac:dyDescent="0.2">
      <c r="C181" s="10">
        <v>3.3300000000000001E-3</v>
      </c>
      <c r="D181" s="15" t="e">
        <f t="shared" si="12"/>
        <v>#DIV/0!</v>
      </c>
      <c r="E181" s="15" t="e">
        <f t="shared" si="13"/>
        <v>#N/A</v>
      </c>
      <c r="F181" s="15" t="e">
        <f t="shared" si="14"/>
        <v>#N/A</v>
      </c>
      <c r="G181" s="15">
        <f t="shared" si="15"/>
        <v>-1</v>
      </c>
      <c r="H181" s="15" t="e">
        <f t="shared" si="16"/>
        <v>#DIV/0!</v>
      </c>
      <c r="I181" s="15" t="e">
        <f>_xlfn.STDEV.P($D$3:D181)*SQRT(12)</f>
        <v>#DIV/0!</v>
      </c>
      <c r="J181" s="15" t="e">
        <f>DownDev($D$3:D181)*SQRT(12)</f>
        <v>#VALUE!</v>
      </c>
      <c r="K181" s="15" t="e">
        <f>upDev($D$3:D181)*SQRT(12)</f>
        <v>#VALUE!</v>
      </c>
      <c r="L181" s="15" t="e">
        <f>AVERAGE($D$3:D181)</f>
        <v>#DIV/0!</v>
      </c>
      <c r="M181" s="19" t="e">
        <f t="shared" si="17"/>
        <v>#DIV/0!</v>
      </c>
      <c r="N181" s="21" t="e">
        <f>SortinoRatio($D$3:D181,C181)</f>
        <v>#VALUE!</v>
      </c>
    </row>
    <row r="182" spans="3:14" x14ac:dyDescent="0.2">
      <c r="C182" s="10">
        <v>3.3600000000000001E-3</v>
      </c>
      <c r="D182" s="15" t="e">
        <f t="shared" si="12"/>
        <v>#DIV/0!</v>
      </c>
      <c r="E182" s="15" t="e">
        <f t="shared" si="13"/>
        <v>#N/A</v>
      </c>
      <c r="F182" s="15" t="e">
        <f t="shared" si="14"/>
        <v>#N/A</v>
      </c>
      <c r="G182" s="15">
        <f t="shared" si="15"/>
        <v>-1</v>
      </c>
      <c r="H182" s="15" t="e">
        <f t="shared" si="16"/>
        <v>#DIV/0!</v>
      </c>
      <c r="I182" s="15" t="e">
        <f>_xlfn.STDEV.P($D$3:D182)*SQRT(12)</f>
        <v>#DIV/0!</v>
      </c>
      <c r="J182" s="15" t="e">
        <f>DownDev($D$3:D182)*SQRT(12)</f>
        <v>#VALUE!</v>
      </c>
      <c r="K182" s="15" t="e">
        <f>upDev($D$3:D182)*SQRT(12)</f>
        <v>#VALUE!</v>
      </c>
      <c r="L182" s="15" t="e">
        <f>AVERAGE($D$3:D182)</f>
        <v>#DIV/0!</v>
      </c>
      <c r="M182" s="19" t="e">
        <f t="shared" si="17"/>
        <v>#DIV/0!</v>
      </c>
      <c r="N182" s="21" t="e">
        <f>SortinoRatio($D$3:D182,C182)</f>
        <v>#VALUE!</v>
      </c>
    </row>
    <row r="183" spans="3:14" x14ac:dyDescent="0.2">
      <c r="C183" s="10">
        <v>3.372E-3</v>
      </c>
      <c r="D183" s="15" t="e">
        <f t="shared" si="12"/>
        <v>#DIV/0!</v>
      </c>
      <c r="E183" s="15" t="e">
        <f t="shared" si="13"/>
        <v>#N/A</v>
      </c>
      <c r="F183" s="15" t="e">
        <f t="shared" si="14"/>
        <v>#N/A</v>
      </c>
      <c r="G183" s="15">
        <f t="shared" si="15"/>
        <v>-1</v>
      </c>
      <c r="H183" s="15" t="e">
        <f t="shared" si="16"/>
        <v>#DIV/0!</v>
      </c>
      <c r="I183" s="15" t="e">
        <f>_xlfn.STDEV.P($D$3:D183)*SQRT(12)</f>
        <v>#DIV/0!</v>
      </c>
      <c r="J183" s="15" t="e">
        <f>DownDev($D$3:D183)*SQRT(12)</f>
        <v>#VALUE!</v>
      </c>
      <c r="K183" s="15" t="e">
        <f>upDev($D$3:D183)*SQRT(12)</f>
        <v>#VALUE!</v>
      </c>
      <c r="L183" s="15" t="e">
        <f>AVERAGE($D$3:D183)</f>
        <v>#DIV/0!</v>
      </c>
      <c r="M183" s="19" t="e">
        <f t="shared" si="17"/>
        <v>#DIV/0!</v>
      </c>
      <c r="N183" s="21" t="e">
        <f>SortinoRatio($D$3:D183,C183)</f>
        <v>#VALUE!</v>
      </c>
    </row>
    <row r="184" spans="3:14" x14ac:dyDescent="0.2">
      <c r="C184" s="10">
        <v>3.3550000000000003E-3</v>
      </c>
      <c r="D184" s="15" t="e">
        <f t="shared" si="12"/>
        <v>#DIV/0!</v>
      </c>
      <c r="E184" s="15" t="e">
        <f t="shared" si="13"/>
        <v>#N/A</v>
      </c>
      <c r="F184" s="15" t="e">
        <f t="shared" si="14"/>
        <v>#N/A</v>
      </c>
      <c r="G184" s="15">
        <f t="shared" si="15"/>
        <v>-1</v>
      </c>
      <c r="H184" s="15" t="e">
        <f t="shared" si="16"/>
        <v>#DIV/0!</v>
      </c>
      <c r="I184" s="15" t="e">
        <f>_xlfn.STDEV.P($D$3:D184)*SQRT(12)</f>
        <v>#DIV/0!</v>
      </c>
      <c r="J184" s="15" t="e">
        <f>DownDev($D$3:D184)*SQRT(12)</f>
        <v>#VALUE!</v>
      </c>
      <c r="K184" s="15" t="e">
        <f>upDev($D$3:D184)*SQRT(12)</f>
        <v>#VALUE!</v>
      </c>
      <c r="L184" s="15" t="e">
        <f>AVERAGE($D$3:D184)</f>
        <v>#DIV/0!</v>
      </c>
      <c r="M184" s="19" t="e">
        <f t="shared" si="17"/>
        <v>#DIV/0!</v>
      </c>
      <c r="N184" s="21" t="e">
        <f>SortinoRatio($D$3:D184,C184)</f>
        <v>#VALUE!</v>
      </c>
    </row>
    <row r="185" spans="3:14" x14ac:dyDescent="0.2">
      <c r="C185" s="10">
        <v>3.3425E-3</v>
      </c>
      <c r="D185" s="15" t="e">
        <f t="shared" si="12"/>
        <v>#DIV/0!</v>
      </c>
      <c r="E185" s="15" t="e">
        <f t="shared" si="13"/>
        <v>#N/A</v>
      </c>
      <c r="F185" s="15" t="e">
        <f t="shared" si="14"/>
        <v>#N/A</v>
      </c>
      <c r="G185" s="15">
        <f t="shared" si="15"/>
        <v>-1</v>
      </c>
      <c r="H185" s="15" t="e">
        <f t="shared" si="16"/>
        <v>#DIV/0!</v>
      </c>
      <c r="I185" s="15" t="e">
        <f>_xlfn.STDEV.P($D$3:D185)*SQRT(12)</f>
        <v>#DIV/0!</v>
      </c>
      <c r="J185" s="15" t="e">
        <f>DownDev($D$3:D185)*SQRT(12)</f>
        <v>#VALUE!</v>
      </c>
      <c r="K185" s="15" t="e">
        <f>upDev($D$3:D185)*SQRT(12)</f>
        <v>#VALUE!</v>
      </c>
      <c r="L185" s="15" t="e">
        <f>AVERAGE($D$3:D185)</f>
        <v>#DIV/0!</v>
      </c>
      <c r="M185" s="19" t="e">
        <f t="shared" si="17"/>
        <v>#DIV/0!</v>
      </c>
      <c r="N185" s="21" t="e">
        <f>SortinoRatio($D$3:D185,C185)</f>
        <v>#VALUE!</v>
      </c>
    </row>
    <row r="186" spans="3:14" x14ac:dyDescent="0.2">
      <c r="C186" s="10">
        <v>3.3960000000000001E-3</v>
      </c>
      <c r="D186" s="15" t="e">
        <f t="shared" si="12"/>
        <v>#DIV/0!</v>
      </c>
      <c r="E186" s="15" t="e">
        <f t="shared" si="13"/>
        <v>#N/A</v>
      </c>
      <c r="F186" s="15" t="e">
        <f t="shared" si="14"/>
        <v>#N/A</v>
      </c>
      <c r="G186" s="15">
        <f t="shared" si="15"/>
        <v>-1</v>
      </c>
      <c r="H186" s="15" t="e">
        <f t="shared" si="16"/>
        <v>#DIV/0!</v>
      </c>
      <c r="I186" s="15" t="e">
        <f>_xlfn.STDEV.P($D$3:D186)*SQRT(12)</f>
        <v>#DIV/0!</v>
      </c>
      <c r="J186" s="15" t="e">
        <f>DownDev($D$3:D186)*SQRT(12)</f>
        <v>#VALUE!</v>
      </c>
      <c r="K186" s="15" t="e">
        <f>upDev($D$3:D186)*SQRT(12)</f>
        <v>#VALUE!</v>
      </c>
      <c r="L186" s="15" t="e">
        <f>AVERAGE($D$3:D186)</f>
        <v>#DIV/0!</v>
      </c>
      <c r="M186" s="19" t="e">
        <f t="shared" si="17"/>
        <v>#DIV/0!</v>
      </c>
      <c r="N186" s="21" t="e">
        <f>SortinoRatio($D$3:D186,C186)</f>
        <v>#VALUE!</v>
      </c>
    </row>
    <row r="187" spans="3:14" x14ac:dyDescent="0.2">
      <c r="C187" s="10">
        <v>3.4510000000000001E-3</v>
      </c>
      <c r="D187" s="15" t="e">
        <f t="shared" si="12"/>
        <v>#DIV/0!</v>
      </c>
      <c r="E187" s="15" t="e">
        <f t="shared" si="13"/>
        <v>#N/A</v>
      </c>
      <c r="F187" s="15" t="e">
        <f t="shared" si="14"/>
        <v>#N/A</v>
      </c>
      <c r="G187" s="15">
        <f t="shared" si="15"/>
        <v>-1</v>
      </c>
      <c r="H187" s="15" t="e">
        <f t="shared" si="16"/>
        <v>#DIV/0!</v>
      </c>
      <c r="I187" s="15" t="e">
        <f>_xlfn.STDEV.P($D$3:D187)*SQRT(12)</f>
        <v>#DIV/0!</v>
      </c>
      <c r="J187" s="15" t="e">
        <f>DownDev($D$3:D187)*SQRT(12)</f>
        <v>#VALUE!</v>
      </c>
      <c r="K187" s="15" t="e">
        <f>upDev($D$3:D187)*SQRT(12)</f>
        <v>#VALUE!</v>
      </c>
      <c r="L187" s="15" t="e">
        <f>AVERAGE($D$3:D187)</f>
        <v>#DIV/0!</v>
      </c>
      <c r="M187" s="19" t="e">
        <f t="shared" si="17"/>
        <v>#DIV/0!</v>
      </c>
      <c r="N187" s="21" t="e">
        <f>SortinoRatio($D$3:D187,C187)</f>
        <v>#VALUE!</v>
      </c>
    </row>
    <row r="188" spans="3:14" x14ac:dyDescent="0.2">
      <c r="C188" s="10">
        <v>3.192E-3</v>
      </c>
      <c r="D188" s="15" t="e">
        <f t="shared" si="12"/>
        <v>#DIV/0!</v>
      </c>
      <c r="E188" s="15" t="e">
        <f t="shared" si="13"/>
        <v>#N/A</v>
      </c>
      <c r="F188" s="15" t="e">
        <f t="shared" si="14"/>
        <v>#N/A</v>
      </c>
      <c r="G188" s="15">
        <f t="shared" si="15"/>
        <v>-1</v>
      </c>
      <c r="H188" s="15" t="e">
        <f t="shared" si="16"/>
        <v>#DIV/0!</v>
      </c>
      <c r="I188" s="15" t="e">
        <f>_xlfn.STDEV.P($D$3:D188)*SQRT(12)</f>
        <v>#DIV/0!</v>
      </c>
      <c r="J188" s="15" t="e">
        <f>DownDev($D$3:D188)*SQRT(12)</f>
        <v>#VALUE!</v>
      </c>
      <c r="K188" s="15" t="e">
        <f>upDev($D$3:D188)*SQRT(12)</f>
        <v>#VALUE!</v>
      </c>
      <c r="L188" s="15" t="e">
        <f>AVERAGE($D$3:D188)</f>
        <v>#DIV/0!</v>
      </c>
      <c r="M188" s="19" t="e">
        <f t="shared" si="17"/>
        <v>#DIV/0!</v>
      </c>
      <c r="N188" s="21" t="e">
        <f>SortinoRatio($D$3:D188,C188)</f>
        <v>#VALUE!</v>
      </c>
    </row>
    <row r="189" spans="3:14" x14ac:dyDescent="0.2">
      <c r="C189" s="10">
        <v>3.2600000000000003E-3</v>
      </c>
      <c r="D189" s="15" t="e">
        <f t="shared" si="12"/>
        <v>#DIV/0!</v>
      </c>
      <c r="E189" s="15" t="e">
        <f t="shared" si="13"/>
        <v>#N/A</v>
      </c>
      <c r="F189" s="15" t="e">
        <f t="shared" si="14"/>
        <v>#N/A</v>
      </c>
      <c r="G189" s="15">
        <f t="shared" si="15"/>
        <v>-1</v>
      </c>
      <c r="H189" s="15" t="e">
        <f t="shared" si="16"/>
        <v>#DIV/0!</v>
      </c>
      <c r="I189" s="15" t="e">
        <f>_xlfn.STDEV.P($D$3:D189)*SQRT(12)</f>
        <v>#DIV/0!</v>
      </c>
      <c r="J189" s="15" t="e">
        <f>DownDev($D$3:D189)*SQRT(12)</f>
        <v>#VALUE!</v>
      </c>
      <c r="K189" s="15" t="e">
        <f>upDev($D$3:D189)*SQRT(12)</f>
        <v>#VALUE!</v>
      </c>
      <c r="L189" s="15" t="e">
        <f>AVERAGE($D$3:D189)</f>
        <v>#DIV/0!</v>
      </c>
      <c r="M189" s="19" t="e">
        <f t="shared" si="17"/>
        <v>#DIV/0!</v>
      </c>
      <c r="N189" s="21" t="e">
        <f>SortinoRatio($D$3:D189,C189)</f>
        <v>#VALUE!</v>
      </c>
    </row>
    <row r="190" spans="3:14" x14ac:dyDescent="0.2">
      <c r="C190" s="10">
        <v>3.2650000000000001E-3</v>
      </c>
      <c r="D190" s="15" t="e">
        <f t="shared" si="12"/>
        <v>#DIV/0!</v>
      </c>
      <c r="E190" s="15" t="e">
        <f t="shared" si="13"/>
        <v>#N/A</v>
      </c>
      <c r="F190" s="15" t="e">
        <f t="shared" si="14"/>
        <v>#N/A</v>
      </c>
      <c r="G190" s="15">
        <f t="shared" si="15"/>
        <v>-1</v>
      </c>
      <c r="H190" s="15" t="e">
        <f t="shared" si="16"/>
        <v>#DIV/0!</v>
      </c>
      <c r="I190" s="15" t="e">
        <f>_xlfn.STDEV.P($D$3:D190)*SQRT(12)</f>
        <v>#DIV/0!</v>
      </c>
      <c r="J190" s="15" t="e">
        <f>DownDev($D$3:D190)*SQRT(12)</f>
        <v>#VALUE!</v>
      </c>
      <c r="K190" s="15" t="e">
        <f>upDev($D$3:D190)*SQRT(12)</f>
        <v>#VALUE!</v>
      </c>
      <c r="L190" s="15" t="e">
        <f>AVERAGE($D$3:D190)</f>
        <v>#DIV/0!</v>
      </c>
      <c r="M190" s="19" t="e">
        <f t="shared" si="17"/>
        <v>#DIV/0!</v>
      </c>
      <c r="N190" s="21" t="e">
        <f>SortinoRatio($D$3:D190,C190)</f>
        <v>#VALUE!</v>
      </c>
    </row>
    <row r="191" spans="3:14" x14ac:dyDescent="0.2">
      <c r="C191" s="10">
        <v>3.2550000000000001E-3</v>
      </c>
      <c r="D191" s="15" t="e">
        <f t="shared" si="12"/>
        <v>#DIV/0!</v>
      </c>
      <c r="E191" s="15" t="e">
        <f t="shared" si="13"/>
        <v>#N/A</v>
      </c>
      <c r="F191" s="15" t="e">
        <f t="shared" si="14"/>
        <v>#N/A</v>
      </c>
      <c r="G191" s="15">
        <f t="shared" si="15"/>
        <v>-1</v>
      </c>
      <c r="H191" s="15" t="e">
        <f t="shared" si="16"/>
        <v>#DIV/0!</v>
      </c>
      <c r="I191" s="15" t="e">
        <f>_xlfn.STDEV.P($D$3:D191)*SQRT(12)</f>
        <v>#DIV/0!</v>
      </c>
      <c r="J191" s="15" t="e">
        <f>DownDev($D$3:D191)*SQRT(12)</f>
        <v>#VALUE!</v>
      </c>
      <c r="K191" s="15" t="e">
        <f>upDev($D$3:D191)*SQRT(12)</f>
        <v>#VALUE!</v>
      </c>
      <c r="L191" s="15" t="e">
        <f>AVERAGE($D$3:D191)</f>
        <v>#DIV/0!</v>
      </c>
      <c r="M191" s="19" t="e">
        <f t="shared" si="17"/>
        <v>#DIV/0!</v>
      </c>
      <c r="N191" s="21" t="e">
        <f>SortinoRatio($D$3:D191,C191)</f>
        <v>#VALUE!</v>
      </c>
    </row>
    <row r="192" spans="3:14" x14ac:dyDescent="0.2">
      <c r="C192" s="10">
        <v>3.2640000000000004E-3</v>
      </c>
      <c r="D192" s="15" t="e">
        <f t="shared" si="12"/>
        <v>#DIV/0!</v>
      </c>
      <c r="E192" s="15" t="e">
        <f t="shared" si="13"/>
        <v>#N/A</v>
      </c>
      <c r="F192" s="15" t="e">
        <f t="shared" si="14"/>
        <v>#N/A</v>
      </c>
      <c r="G192" s="15">
        <f t="shared" si="15"/>
        <v>-1</v>
      </c>
      <c r="H192" s="15" t="e">
        <f t="shared" si="16"/>
        <v>#DIV/0!</v>
      </c>
      <c r="I192" s="15" t="e">
        <f>_xlfn.STDEV.P($D$3:D192)*SQRT(12)</f>
        <v>#DIV/0!</v>
      </c>
      <c r="J192" s="15" t="e">
        <f>DownDev($D$3:D192)*SQRT(12)</f>
        <v>#VALUE!</v>
      </c>
      <c r="K192" s="15" t="e">
        <f>upDev($D$3:D192)*SQRT(12)</f>
        <v>#VALUE!</v>
      </c>
      <c r="L192" s="15" t="e">
        <f>AVERAGE($D$3:D192)</f>
        <v>#DIV/0!</v>
      </c>
      <c r="M192" s="19" t="e">
        <f t="shared" si="17"/>
        <v>#DIV/0!</v>
      </c>
      <c r="N192" s="21" t="e">
        <f>SortinoRatio($D$3:D192,C192)</f>
        <v>#VALUE!</v>
      </c>
    </row>
    <row r="193" spans="3:14" x14ac:dyDescent="0.2">
      <c r="C193" s="10">
        <v>3.261E-3</v>
      </c>
      <c r="D193" s="15" t="e">
        <f t="shared" si="12"/>
        <v>#DIV/0!</v>
      </c>
      <c r="E193" s="15" t="e">
        <f t="shared" si="13"/>
        <v>#N/A</v>
      </c>
      <c r="F193" s="15" t="e">
        <f t="shared" si="14"/>
        <v>#N/A</v>
      </c>
      <c r="G193" s="15">
        <f t="shared" si="15"/>
        <v>-1</v>
      </c>
      <c r="H193" s="15" t="e">
        <f t="shared" si="16"/>
        <v>#DIV/0!</v>
      </c>
      <c r="I193" s="15" t="e">
        <f>_xlfn.STDEV.P($D$3:D193)*SQRT(12)</f>
        <v>#DIV/0!</v>
      </c>
      <c r="J193" s="15" t="e">
        <f>DownDev($D$3:D193)*SQRT(12)</f>
        <v>#VALUE!</v>
      </c>
      <c r="K193" s="15" t="e">
        <f>upDev($D$3:D193)*SQRT(12)</f>
        <v>#VALUE!</v>
      </c>
      <c r="L193" s="15" t="e">
        <f>AVERAGE($D$3:D193)</f>
        <v>#DIV/0!</v>
      </c>
      <c r="M193" s="19" t="e">
        <f t="shared" si="17"/>
        <v>#DIV/0!</v>
      </c>
      <c r="N193" s="21" t="e">
        <f>SortinoRatio($D$3:D193,C193)</f>
        <v>#VALUE!</v>
      </c>
    </row>
    <row r="194" spans="3:14" x14ac:dyDescent="0.2">
      <c r="C194" s="10">
        <v>3.2659999999999998E-3</v>
      </c>
      <c r="D194" s="15" t="e">
        <f t="shared" si="12"/>
        <v>#DIV/0!</v>
      </c>
      <c r="E194" s="15" t="e">
        <f t="shared" si="13"/>
        <v>#N/A</v>
      </c>
      <c r="F194" s="15" t="e">
        <f t="shared" si="14"/>
        <v>#N/A</v>
      </c>
      <c r="G194" s="15">
        <f t="shared" si="15"/>
        <v>-1</v>
      </c>
      <c r="H194" s="15" t="e">
        <f t="shared" si="16"/>
        <v>#DIV/0!</v>
      </c>
      <c r="I194" s="15" t="e">
        <f>_xlfn.STDEV.P($D$3:D194)*SQRT(12)</f>
        <v>#DIV/0!</v>
      </c>
      <c r="J194" s="15" t="e">
        <f>DownDev($D$3:D194)*SQRT(12)</f>
        <v>#VALUE!</v>
      </c>
      <c r="K194" s="15" t="e">
        <f>upDev($D$3:D194)*SQRT(12)</f>
        <v>#VALUE!</v>
      </c>
      <c r="L194" s="15" t="e">
        <f>AVERAGE($D$3:D194)</f>
        <v>#DIV/0!</v>
      </c>
      <c r="M194" s="19" t="e">
        <f t="shared" si="17"/>
        <v>#DIV/0!</v>
      </c>
      <c r="N194" s="21" t="e">
        <f>SortinoRatio($D$3:D194,C194)</f>
        <v>#VALUE!</v>
      </c>
    </row>
    <row r="195" spans="3:14" x14ac:dyDescent="0.2">
      <c r="C195" s="10">
        <v>3.2550000000000001E-3</v>
      </c>
      <c r="D195" s="15" t="e">
        <f t="shared" ref="D195:D262" si="18">(B195/B194-1)</f>
        <v>#DIV/0!</v>
      </c>
      <c r="E195" s="15" t="e">
        <f t="shared" ref="E195:E262" si="19">B195/INDEX($A:$B,MATCH(DATE(YEAR(A195),MONTH(A195),1),A:A,0)-1,2)-1</f>
        <v>#N/A</v>
      </c>
      <c r="F195" s="15" t="e">
        <f t="shared" ref="F195:F262" si="20">B195/INDEX($A:$B,MATCH(DATE(YEAR(A195),MONTH(12),31),A:A,0)-1,2)-1</f>
        <v>#N/A</v>
      </c>
      <c r="G195" s="15">
        <f t="shared" ref="G195:G262" si="21">B195/$B$2-1</f>
        <v>-1</v>
      </c>
      <c r="H195" s="15" t="e">
        <f t="shared" ref="H195:H258" si="22">((G195+1)^(365/(A195-$A$2)))-1</f>
        <v>#DIV/0!</v>
      </c>
      <c r="I195" s="15" t="e">
        <f>_xlfn.STDEV.P($D$3:D195)*SQRT(12)</f>
        <v>#DIV/0!</v>
      </c>
      <c r="J195" s="15" t="e">
        <f>DownDev($D$3:D195)*SQRT(12)</f>
        <v>#VALUE!</v>
      </c>
      <c r="K195" s="15" t="e">
        <f>upDev($D$3:D195)*SQRT(12)</f>
        <v>#VALUE!</v>
      </c>
      <c r="L195" s="15" t="e">
        <f>AVERAGE($D$3:D195)</f>
        <v>#DIV/0!</v>
      </c>
      <c r="M195" s="19" t="e">
        <f t="shared" si="17"/>
        <v>#DIV/0!</v>
      </c>
      <c r="N195" s="21" t="e">
        <f>SortinoRatio($D$3:D195,C195)</f>
        <v>#VALUE!</v>
      </c>
    </row>
    <row r="196" spans="3:14" x14ac:dyDescent="0.2">
      <c r="C196" s="10">
        <v>3.2500000000000003E-3</v>
      </c>
      <c r="D196" s="15" t="e">
        <f t="shared" si="18"/>
        <v>#DIV/0!</v>
      </c>
      <c r="E196" s="15" t="e">
        <f t="shared" si="19"/>
        <v>#N/A</v>
      </c>
      <c r="F196" s="15" t="e">
        <f t="shared" si="20"/>
        <v>#N/A</v>
      </c>
      <c r="G196" s="15">
        <f t="shared" si="21"/>
        <v>-1</v>
      </c>
      <c r="H196" s="15" t="e">
        <f t="shared" si="22"/>
        <v>#DIV/0!</v>
      </c>
      <c r="I196" s="15" t="e">
        <f>_xlfn.STDEV.P($D$3:D196)*SQRT(12)</f>
        <v>#DIV/0!</v>
      </c>
      <c r="J196" s="15" t="e">
        <f>DownDev($D$3:D196)*SQRT(12)</f>
        <v>#VALUE!</v>
      </c>
      <c r="K196" s="15" t="e">
        <f>upDev($D$3:D196)*SQRT(12)</f>
        <v>#VALUE!</v>
      </c>
      <c r="L196" s="15" t="e">
        <f>AVERAGE($D$3:D196)</f>
        <v>#DIV/0!</v>
      </c>
      <c r="M196" s="19" t="e">
        <f t="shared" ref="M196:M262" si="23">(H196-C196)/I196</f>
        <v>#DIV/0!</v>
      </c>
      <c r="N196" s="21" t="e">
        <f>SortinoRatio($D$3:D196,C196)</f>
        <v>#VALUE!</v>
      </c>
    </row>
    <row r="197" spans="3:14" x14ac:dyDescent="0.2">
      <c r="C197" s="10">
        <v>3.2400000000000003E-3</v>
      </c>
      <c r="D197" s="15" t="e">
        <f t="shared" si="18"/>
        <v>#DIV/0!</v>
      </c>
      <c r="E197" s="15" t="e">
        <f t="shared" si="19"/>
        <v>#N/A</v>
      </c>
      <c r="F197" s="15" t="e">
        <f t="shared" si="20"/>
        <v>#N/A</v>
      </c>
      <c r="G197" s="15">
        <f t="shared" si="21"/>
        <v>-1</v>
      </c>
      <c r="H197" s="15" t="e">
        <f t="shared" si="22"/>
        <v>#DIV/0!</v>
      </c>
      <c r="I197" s="15" t="e">
        <f>_xlfn.STDEV.P($D$3:D197)*SQRT(12)</f>
        <v>#DIV/0!</v>
      </c>
      <c r="J197" s="15" t="e">
        <f>DownDev($D$3:D197)*SQRT(12)</f>
        <v>#VALUE!</v>
      </c>
      <c r="K197" s="15" t="e">
        <f>upDev($D$3:D197)*SQRT(12)</f>
        <v>#VALUE!</v>
      </c>
      <c r="L197" s="15" t="e">
        <f>AVERAGE($D$3:D197)</f>
        <v>#DIV/0!</v>
      </c>
      <c r="M197" s="19" t="e">
        <f t="shared" si="23"/>
        <v>#DIV/0!</v>
      </c>
      <c r="N197" s="21" t="e">
        <f>SortinoRatio($D$3:D197,C197)</f>
        <v>#VALUE!</v>
      </c>
    </row>
    <row r="198" spans="3:14" x14ac:dyDescent="0.2">
      <c r="C198" s="10">
        <v>3.271E-3</v>
      </c>
      <c r="D198" s="15" t="e">
        <f t="shared" si="18"/>
        <v>#DIV/0!</v>
      </c>
      <c r="E198" s="15" t="e">
        <f t="shared" si="19"/>
        <v>#N/A</v>
      </c>
      <c r="F198" s="15" t="e">
        <f t="shared" si="20"/>
        <v>#N/A</v>
      </c>
      <c r="G198" s="15">
        <f t="shared" si="21"/>
        <v>-1</v>
      </c>
      <c r="H198" s="15" t="e">
        <f t="shared" si="22"/>
        <v>#DIV/0!</v>
      </c>
      <c r="I198" s="15" t="e">
        <f>_xlfn.STDEV.P($D$3:D198)*SQRT(12)</f>
        <v>#DIV/0!</v>
      </c>
      <c r="J198" s="15" t="e">
        <f>DownDev($D$3:D198)*SQRT(12)</f>
        <v>#VALUE!</v>
      </c>
      <c r="K198" s="15" t="e">
        <f>upDev($D$3:D198)*SQRT(12)</f>
        <v>#VALUE!</v>
      </c>
      <c r="L198" s="15" t="e">
        <f>AVERAGE($D$3:D198)</f>
        <v>#DIV/0!</v>
      </c>
      <c r="M198" s="19" t="e">
        <f t="shared" si="23"/>
        <v>#DIV/0!</v>
      </c>
      <c r="N198" s="21" t="e">
        <f>SortinoRatio($D$3:D198,C198)</f>
        <v>#VALUE!</v>
      </c>
    </row>
    <row r="199" spans="3:14" x14ac:dyDescent="0.2">
      <c r="C199" s="10">
        <v>3.2320000000000001E-3</v>
      </c>
      <c r="D199" s="15" t="e">
        <f t="shared" si="18"/>
        <v>#DIV/0!</v>
      </c>
      <c r="E199" s="15" t="e">
        <f t="shared" si="19"/>
        <v>#N/A</v>
      </c>
      <c r="F199" s="15" t="e">
        <f t="shared" si="20"/>
        <v>#N/A</v>
      </c>
      <c r="G199" s="15">
        <f t="shared" si="21"/>
        <v>-1</v>
      </c>
      <c r="H199" s="15" t="e">
        <f t="shared" si="22"/>
        <v>#DIV/0!</v>
      </c>
      <c r="I199" s="15" t="e">
        <f>_xlfn.STDEV.P($D$3:D199)*SQRT(12)</f>
        <v>#DIV/0!</v>
      </c>
      <c r="J199" s="15" t="e">
        <f>DownDev($D$3:D199)*SQRT(12)</f>
        <v>#VALUE!</v>
      </c>
      <c r="K199" s="15" t="e">
        <f>upDev($D$3:D199)*SQRT(12)</f>
        <v>#VALUE!</v>
      </c>
      <c r="L199" s="15" t="e">
        <f>AVERAGE($D$3:D199)</f>
        <v>#DIV/0!</v>
      </c>
      <c r="M199" s="19" t="e">
        <f t="shared" si="23"/>
        <v>#DIV/0!</v>
      </c>
      <c r="N199" s="21" t="e">
        <f>SortinoRatio($D$3:D199,C199)</f>
        <v>#VALUE!</v>
      </c>
    </row>
    <row r="200" spans="3:14" x14ac:dyDescent="0.2">
      <c r="C200" s="10">
        <v>3.1800000000000001E-3</v>
      </c>
      <c r="D200" s="15" t="e">
        <f t="shared" si="18"/>
        <v>#DIV/0!</v>
      </c>
      <c r="E200" s="15" t="e">
        <f t="shared" si="19"/>
        <v>#N/A</v>
      </c>
      <c r="F200" s="15" t="e">
        <f t="shared" si="20"/>
        <v>#N/A</v>
      </c>
      <c r="G200" s="15">
        <f t="shared" si="21"/>
        <v>-1</v>
      </c>
      <c r="H200" s="15" t="e">
        <f t="shared" si="22"/>
        <v>#DIV/0!</v>
      </c>
      <c r="I200" s="15" t="e">
        <f>_xlfn.STDEV.P($D$3:D200)*SQRT(12)</f>
        <v>#DIV/0!</v>
      </c>
      <c r="J200" s="15" t="e">
        <f>DownDev($D$3:D200)*SQRT(12)</f>
        <v>#VALUE!</v>
      </c>
      <c r="K200" s="15" t="e">
        <f>upDev($D$3:D200)*SQRT(12)</f>
        <v>#VALUE!</v>
      </c>
      <c r="L200" s="15" t="e">
        <f>AVERAGE($D$3:D200)</f>
        <v>#DIV/0!</v>
      </c>
      <c r="M200" s="19" t="e">
        <f t="shared" si="23"/>
        <v>#DIV/0!</v>
      </c>
      <c r="N200" s="21" t="e">
        <f>SortinoRatio($D$3:D200,C200)</f>
        <v>#VALUE!</v>
      </c>
    </row>
    <row r="201" spans="3:14" x14ac:dyDescent="0.2">
      <c r="C201" s="10">
        <v>3.186E-3</v>
      </c>
      <c r="D201" s="15" t="e">
        <f t="shared" si="18"/>
        <v>#DIV/0!</v>
      </c>
      <c r="E201" s="15" t="e">
        <f t="shared" si="19"/>
        <v>#N/A</v>
      </c>
      <c r="F201" s="15" t="e">
        <f t="shared" si="20"/>
        <v>#N/A</v>
      </c>
      <c r="G201" s="15">
        <f t="shared" si="21"/>
        <v>-1</v>
      </c>
      <c r="H201" s="15" t="e">
        <f t="shared" si="22"/>
        <v>#DIV/0!</v>
      </c>
      <c r="I201" s="15" t="e">
        <f>_xlfn.STDEV.P($D$3:D201)*SQRT(12)</f>
        <v>#DIV/0!</v>
      </c>
      <c r="J201" s="15" t="e">
        <f>DownDev($D$3:D201)*SQRT(12)</f>
        <v>#VALUE!</v>
      </c>
      <c r="K201" s="15" t="e">
        <f>upDev($D$3:D201)*SQRT(12)</f>
        <v>#VALUE!</v>
      </c>
      <c r="L201" s="15" t="e">
        <f>AVERAGE($D$3:D201)</f>
        <v>#DIV/0!</v>
      </c>
      <c r="M201" s="19" t="e">
        <f t="shared" si="23"/>
        <v>#DIV/0!</v>
      </c>
      <c r="N201" s="21" t="e">
        <f>SortinoRatio($D$3:D201,C201)</f>
        <v>#VALUE!</v>
      </c>
    </row>
    <row r="202" spans="3:14" x14ac:dyDescent="0.2">
      <c r="C202" s="10">
        <v>3.1960000000000001E-3</v>
      </c>
      <c r="D202" s="15" t="e">
        <f t="shared" si="18"/>
        <v>#DIV/0!</v>
      </c>
      <c r="E202" s="15" t="e">
        <f t="shared" si="19"/>
        <v>#N/A</v>
      </c>
      <c r="F202" s="15" t="e">
        <f t="shared" si="20"/>
        <v>#N/A</v>
      </c>
      <c r="G202" s="15">
        <f t="shared" si="21"/>
        <v>-1</v>
      </c>
      <c r="H202" s="15" t="e">
        <f t="shared" si="22"/>
        <v>#DIV/0!</v>
      </c>
      <c r="I202" s="15" t="e">
        <f>_xlfn.STDEV.P($D$3:D202)*SQRT(12)</f>
        <v>#DIV/0!</v>
      </c>
      <c r="J202" s="15" t="e">
        <f>DownDev($D$3:D202)*SQRT(12)</f>
        <v>#VALUE!</v>
      </c>
      <c r="K202" s="15" t="e">
        <f>upDev($D$3:D202)*SQRT(12)</f>
        <v>#VALUE!</v>
      </c>
      <c r="L202" s="15" t="e">
        <f>AVERAGE($D$3:D202)</f>
        <v>#DIV/0!</v>
      </c>
      <c r="M202" s="19" t="e">
        <f t="shared" si="23"/>
        <v>#DIV/0!</v>
      </c>
      <c r="N202" s="21" t="e">
        <f>SortinoRatio($D$3:D202,C202)</f>
        <v>#VALUE!</v>
      </c>
    </row>
    <row r="203" spans="3:14" x14ac:dyDescent="0.2">
      <c r="C203" s="10">
        <v>3.2060000000000001E-3</v>
      </c>
      <c r="D203" s="15" t="e">
        <f t="shared" si="18"/>
        <v>#DIV/0!</v>
      </c>
      <c r="E203" s="15" t="e">
        <f t="shared" si="19"/>
        <v>#N/A</v>
      </c>
      <c r="F203" s="15" t="e">
        <f t="shared" si="20"/>
        <v>#N/A</v>
      </c>
      <c r="G203" s="15">
        <f t="shared" si="21"/>
        <v>-1</v>
      </c>
      <c r="H203" s="15" t="e">
        <f t="shared" si="22"/>
        <v>#DIV/0!</v>
      </c>
      <c r="I203" s="15" t="e">
        <f>_xlfn.STDEV.P($D$3:D203)*SQRT(12)</f>
        <v>#DIV/0!</v>
      </c>
      <c r="J203" s="15" t="e">
        <f>DownDev($D$3:D203)*SQRT(12)</f>
        <v>#VALUE!</v>
      </c>
      <c r="K203" s="15" t="e">
        <f>upDev($D$3:D203)*SQRT(12)</f>
        <v>#VALUE!</v>
      </c>
      <c r="L203" s="15" t="e">
        <f>AVERAGE($D$3:D203)</f>
        <v>#DIV/0!</v>
      </c>
      <c r="M203" s="19" t="e">
        <f t="shared" si="23"/>
        <v>#DIV/0!</v>
      </c>
      <c r="N203" s="21" t="e">
        <f>SortinoRatio($D$3:D203,C203)</f>
        <v>#VALUE!</v>
      </c>
    </row>
    <row r="204" spans="3:14" x14ac:dyDescent="0.2">
      <c r="C204" s="10">
        <v>3.2074999999999998E-3</v>
      </c>
      <c r="D204" s="15" t="e">
        <f t="shared" si="18"/>
        <v>#DIV/0!</v>
      </c>
      <c r="E204" s="15" t="e">
        <f t="shared" si="19"/>
        <v>#N/A</v>
      </c>
      <c r="F204" s="15" t="e">
        <f t="shared" si="20"/>
        <v>#N/A</v>
      </c>
      <c r="G204" s="15">
        <f t="shared" si="21"/>
        <v>-1</v>
      </c>
      <c r="H204" s="15" t="e">
        <f t="shared" si="22"/>
        <v>#DIV/0!</v>
      </c>
      <c r="I204" s="15" t="e">
        <f>_xlfn.STDEV.P($D$3:D204)*SQRT(12)</f>
        <v>#DIV/0!</v>
      </c>
      <c r="J204" s="15" t="e">
        <f>DownDev($D$3:D204)*SQRT(12)</f>
        <v>#VALUE!</v>
      </c>
      <c r="K204" s="15" t="e">
        <f>upDev($D$3:D204)*SQRT(12)</f>
        <v>#VALUE!</v>
      </c>
      <c r="L204" s="15" t="e">
        <f>AVERAGE($D$3:D204)</f>
        <v>#DIV/0!</v>
      </c>
      <c r="M204" s="19" t="e">
        <f t="shared" si="23"/>
        <v>#DIV/0!</v>
      </c>
      <c r="N204" s="21" t="e">
        <f>SortinoRatio($D$3:D204,C204)</f>
        <v>#VALUE!</v>
      </c>
    </row>
    <row r="205" spans="3:14" x14ac:dyDescent="0.2">
      <c r="C205" s="10">
        <v>3.2049999999999999E-3</v>
      </c>
      <c r="D205" s="15" t="e">
        <f t="shared" si="18"/>
        <v>#DIV/0!</v>
      </c>
      <c r="E205" s="15" t="e">
        <f t="shared" si="19"/>
        <v>#N/A</v>
      </c>
      <c r="F205" s="15" t="e">
        <f t="shared" si="20"/>
        <v>#N/A</v>
      </c>
      <c r="G205" s="15">
        <f t="shared" si="21"/>
        <v>-1</v>
      </c>
      <c r="H205" s="15" t="e">
        <f t="shared" si="22"/>
        <v>#DIV/0!</v>
      </c>
      <c r="I205" s="15" t="e">
        <f>_xlfn.STDEV.P($D$3:D205)*SQRT(12)</f>
        <v>#DIV/0!</v>
      </c>
      <c r="J205" s="15" t="e">
        <f>DownDev($D$3:D205)*SQRT(12)</f>
        <v>#VALUE!</v>
      </c>
      <c r="K205" s="15" t="e">
        <f>upDev($D$3:D205)*SQRT(12)</f>
        <v>#VALUE!</v>
      </c>
      <c r="L205" s="15" t="e">
        <f>AVERAGE($D$3:D205)</f>
        <v>#DIV/0!</v>
      </c>
      <c r="M205" s="19" t="e">
        <f t="shared" si="23"/>
        <v>#DIV/0!</v>
      </c>
      <c r="N205" s="21" t="e">
        <f>SortinoRatio($D$3:D205,C205)</f>
        <v>#VALUE!</v>
      </c>
    </row>
    <row r="206" spans="3:14" x14ac:dyDescent="0.2">
      <c r="C206" s="10">
        <v>3.1705000000000001E-3</v>
      </c>
      <c r="D206" s="15" t="e">
        <f t="shared" si="18"/>
        <v>#DIV/0!</v>
      </c>
      <c r="E206" s="15" t="e">
        <f t="shared" si="19"/>
        <v>#N/A</v>
      </c>
      <c r="F206" s="15" t="e">
        <f t="shared" si="20"/>
        <v>#N/A</v>
      </c>
      <c r="G206" s="15">
        <f t="shared" si="21"/>
        <v>-1</v>
      </c>
      <c r="H206" s="15" t="e">
        <f t="shared" si="22"/>
        <v>#DIV/0!</v>
      </c>
      <c r="I206" s="15" t="e">
        <f>_xlfn.STDEV.P($D$3:D206)*SQRT(12)</f>
        <v>#DIV/0!</v>
      </c>
      <c r="J206" s="15" t="e">
        <f>DownDev($D$3:D206)*SQRT(12)</f>
        <v>#VALUE!</v>
      </c>
      <c r="K206" s="15" t="e">
        <f>upDev($D$3:D206)*SQRT(12)</f>
        <v>#VALUE!</v>
      </c>
      <c r="L206" s="15" t="e">
        <f>AVERAGE($D$3:D206)</f>
        <v>#DIV/0!</v>
      </c>
      <c r="M206" s="19" t="e">
        <f t="shared" si="23"/>
        <v>#DIV/0!</v>
      </c>
      <c r="N206" s="21" t="e">
        <f>SortinoRatio($D$3:D206,C206)</f>
        <v>#VALUE!</v>
      </c>
    </row>
    <row r="207" spans="3:14" x14ac:dyDescent="0.2">
      <c r="C207" s="10">
        <v>3.1514999999999998E-3</v>
      </c>
      <c r="D207" s="15" t="e">
        <f t="shared" si="18"/>
        <v>#DIV/0!</v>
      </c>
      <c r="E207" s="15" t="e">
        <f t="shared" si="19"/>
        <v>#N/A</v>
      </c>
      <c r="F207" s="15" t="e">
        <f t="shared" si="20"/>
        <v>#N/A</v>
      </c>
      <c r="G207" s="15">
        <f t="shared" si="21"/>
        <v>-1</v>
      </c>
      <c r="H207" s="15" t="e">
        <f t="shared" si="22"/>
        <v>#DIV/0!</v>
      </c>
      <c r="I207" s="15" t="e">
        <f>_xlfn.STDEV.P($D$3:D207)*SQRT(12)</f>
        <v>#DIV/0!</v>
      </c>
      <c r="J207" s="15" t="e">
        <f>DownDev($D$3:D207)*SQRT(12)</f>
        <v>#VALUE!</v>
      </c>
      <c r="K207" s="15" t="e">
        <f>upDev($D$3:D207)*SQRT(12)</f>
        <v>#VALUE!</v>
      </c>
      <c r="L207" s="15" t="e">
        <f>AVERAGE($D$3:D207)</f>
        <v>#DIV/0!</v>
      </c>
      <c r="M207" s="19" t="e">
        <f t="shared" si="23"/>
        <v>#DIV/0!</v>
      </c>
      <c r="N207" s="21" t="e">
        <f>SortinoRatio($D$3:D207,C207)</f>
        <v>#VALUE!</v>
      </c>
    </row>
    <row r="208" spans="3:14" x14ac:dyDescent="0.2">
      <c r="C208" s="10">
        <v>3.1714999999999998E-3</v>
      </c>
      <c r="D208" s="15" t="e">
        <f t="shared" si="18"/>
        <v>#DIV/0!</v>
      </c>
      <c r="E208" s="15" t="e">
        <f t="shared" si="19"/>
        <v>#N/A</v>
      </c>
      <c r="F208" s="15" t="e">
        <f t="shared" si="20"/>
        <v>#N/A</v>
      </c>
      <c r="G208" s="15">
        <f t="shared" si="21"/>
        <v>-1</v>
      </c>
      <c r="H208" s="15" t="e">
        <f t="shared" si="22"/>
        <v>#DIV/0!</v>
      </c>
      <c r="I208" s="15" t="e">
        <f>_xlfn.STDEV.P($D$3:D208)*SQRT(12)</f>
        <v>#DIV/0!</v>
      </c>
      <c r="J208" s="15" t="e">
        <f>DownDev($D$3:D208)*SQRT(12)</f>
        <v>#VALUE!</v>
      </c>
      <c r="K208" s="15" t="e">
        <f>upDev($D$3:D208)*SQRT(12)</f>
        <v>#VALUE!</v>
      </c>
      <c r="L208" s="15" t="e">
        <f>AVERAGE($D$3:D208)</f>
        <v>#DIV/0!</v>
      </c>
      <c r="M208" s="19" t="e">
        <f t="shared" si="23"/>
        <v>#DIV/0!</v>
      </c>
      <c r="N208" s="21" t="e">
        <f>SortinoRatio($D$3:D208,C208)</f>
        <v>#VALUE!</v>
      </c>
    </row>
    <row r="209" spans="3:14" x14ac:dyDescent="0.2">
      <c r="C209" s="10">
        <v>3.1665E-3</v>
      </c>
      <c r="D209" s="15" t="e">
        <f t="shared" si="18"/>
        <v>#DIV/0!</v>
      </c>
      <c r="E209" s="15" t="e">
        <f t="shared" si="19"/>
        <v>#N/A</v>
      </c>
      <c r="F209" s="15" t="e">
        <f t="shared" si="20"/>
        <v>#N/A</v>
      </c>
      <c r="G209" s="15">
        <f t="shared" si="21"/>
        <v>-1</v>
      </c>
      <c r="H209" s="15" t="e">
        <f t="shared" si="22"/>
        <v>#DIV/0!</v>
      </c>
      <c r="I209" s="15" t="e">
        <f>_xlfn.STDEV.P($D$3:D209)*SQRT(12)</f>
        <v>#DIV/0!</v>
      </c>
      <c r="J209" s="15" t="e">
        <f>DownDev($D$3:D209)*SQRT(12)</f>
        <v>#VALUE!</v>
      </c>
      <c r="K209" s="15" t="e">
        <f>upDev($D$3:D209)*SQRT(12)</f>
        <v>#VALUE!</v>
      </c>
      <c r="L209" s="15" t="e">
        <f>AVERAGE($D$3:D209)</f>
        <v>#DIV/0!</v>
      </c>
      <c r="M209" s="19" t="e">
        <f t="shared" si="23"/>
        <v>#DIV/0!</v>
      </c>
      <c r="N209" s="21" t="e">
        <f>SortinoRatio($D$3:D209,C209)</f>
        <v>#VALUE!</v>
      </c>
    </row>
    <row r="210" spans="3:14" x14ac:dyDescent="0.2">
      <c r="C210" s="10">
        <v>3.2040000000000003E-3</v>
      </c>
      <c r="D210" s="15" t="e">
        <f t="shared" si="18"/>
        <v>#DIV/0!</v>
      </c>
      <c r="E210" s="15" t="e">
        <f t="shared" si="19"/>
        <v>#N/A</v>
      </c>
      <c r="F210" s="15" t="e">
        <f t="shared" si="20"/>
        <v>#N/A</v>
      </c>
      <c r="G210" s="15">
        <f t="shared" si="21"/>
        <v>-1</v>
      </c>
      <c r="H210" s="15" t="e">
        <f t="shared" si="22"/>
        <v>#DIV/0!</v>
      </c>
      <c r="I210" s="15" t="e">
        <f>_xlfn.STDEV.P($D$3:D210)*SQRT(12)</f>
        <v>#DIV/0!</v>
      </c>
      <c r="J210" s="15" t="e">
        <f>DownDev($D$3:D210)*SQRT(12)</f>
        <v>#VALUE!</v>
      </c>
      <c r="K210" s="15" t="e">
        <f>upDev($D$3:D210)*SQRT(12)</f>
        <v>#VALUE!</v>
      </c>
      <c r="L210" s="15" t="e">
        <f>AVERAGE($D$3:D210)</f>
        <v>#DIV/0!</v>
      </c>
      <c r="M210" s="19" t="e">
        <f t="shared" si="23"/>
        <v>#DIV/0!</v>
      </c>
      <c r="N210" s="21" t="e">
        <f>SortinoRatio($D$3:D210,C210)</f>
        <v>#VALUE!</v>
      </c>
    </row>
    <row r="211" spans="3:14" x14ac:dyDescent="0.2">
      <c r="C211" s="10">
        <v>3.1640000000000001E-3</v>
      </c>
      <c r="D211" s="15" t="e">
        <f t="shared" si="18"/>
        <v>#DIV/0!</v>
      </c>
      <c r="E211" s="15" t="e">
        <f t="shared" si="19"/>
        <v>#N/A</v>
      </c>
      <c r="F211" s="15" t="e">
        <f t="shared" si="20"/>
        <v>#N/A</v>
      </c>
      <c r="G211" s="15">
        <f t="shared" si="21"/>
        <v>-1</v>
      </c>
      <c r="H211" s="15" t="e">
        <f t="shared" si="22"/>
        <v>#DIV/0!</v>
      </c>
      <c r="I211" s="15" t="e">
        <f>_xlfn.STDEV.P($D$3:D211)*SQRT(12)</f>
        <v>#DIV/0!</v>
      </c>
      <c r="J211" s="15" t="e">
        <f>DownDev($D$3:D211)*SQRT(12)</f>
        <v>#VALUE!</v>
      </c>
      <c r="K211" s="15" t="e">
        <f>upDev($D$3:D211)*SQRT(12)</f>
        <v>#VALUE!</v>
      </c>
      <c r="L211" s="15" t="e">
        <f>AVERAGE($D$3:D211)</f>
        <v>#DIV/0!</v>
      </c>
      <c r="M211" s="19" t="e">
        <f t="shared" si="23"/>
        <v>#DIV/0!</v>
      </c>
      <c r="N211" s="21" t="e">
        <f>SortinoRatio($D$3:D211,C211)</f>
        <v>#VALUE!</v>
      </c>
    </row>
    <row r="212" spans="3:14" x14ac:dyDescent="0.2">
      <c r="C212" s="10">
        <v>3.199E-3</v>
      </c>
      <c r="D212" s="15" t="e">
        <f t="shared" si="18"/>
        <v>#DIV/0!</v>
      </c>
      <c r="E212" s="15" t="e">
        <f t="shared" si="19"/>
        <v>#N/A</v>
      </c>
      <c r="F212" s="15" t="e">
        <f t="shared" si="20"/>
        <v>#N/A</v>
      </c>
      <c r="G212" s="15">
        <f t="shared" si="21"/>
        <v>-1</v>
      </c>
      <c r="H212" s="15" t="e">
        <f t="shared" si="22"/>
        <v>#DIV/0!</v>
      </c>
      <c r="I212" s="15" t="e">
        <f>_xlfn.STDEV.P($D$3:D212)*SQRT(12)</f>
        <v>#DIV/0!</v>
      </c>
      <c r="J212" s="15" t="e">
        <f>DownDev($D$3:D212)*SQRT(12)</f>
        <v>#VALUE!</v>
      </c>
      <c r="K212" s="15" t="e">
        <f>upDev($D$3:D212)*SQRT(12)</f>
        <v>#VALUE!</v>
      </c>
      <c r="L212" s="15" t="e">
        <f>AVERAGE($D$3:D212)</f>
        <v>#DIV/0!</v>
      </c>
      <c r="M212" s="19" t="e">
        <f t="shared" si="23"/>
        <v>#DIV/0!</v>
      </c>
      <c r="N212" s="21" t="e">
        <f>SortinoRatio($D$3:D212,C212)</f>
        <v>#VALUE!</v>
      </c>
    </row>
    <row r="213" spans="3:14" x14ac:dyDescent="0.2">
      <c r="C213" s="10">
        <v>3.2290000000000001E-3</v>
      </c>
      <c r="D213" s="15" t="e">
        <f t="shared" si="18"/>
        <v>#DIV/0!</v>
      </c>
      <c r="E213" s="15" t="e">
        <f t="shared" si="19"/>
        <v>#N/A</v>
      </c>
      <c r="F213" s="15" t="e">
        <f t="shared" si="20"/>
        <v>#N/A</v>
      </c>
      <c r="G213" s="15">
        <f t="shared" si="21"/>
        <v>-1</v>
      </c>
      <c r="H213" s="15" t="e">
        <f t="shared" si="22"/>
        <v>#DIV/0!</v>
      </c>
      <c r="I213" s="15" t="e">
        <f>_xlfn.STDEV.P($D$3:D213)*SQRT(12)</f>
        <v>#DIV/0!</v>
      </c>
      <c r="J213" s="15" t="e">
        <f>DownDev($D$3:D213)*SQRT(12)</f>
        <v>#VALUE!</v>
      </c>
      <c r="K213" s="15" t="e">
        <f>upDev($D$3:D213)*SQRT(12)</f>
        <v>#VALUE!</v>
      </c>
      <c r="L213" s="15" t="e">
        <f>AVERAGE($D$3:D213)</f>
        <v>#DIV/0!</v>
      </c>
      <c r="M213" s="19" t="e">
        <f t="shared" si="23"/>
        <v>#DIV/0!</v>
      </c>
      <c r="N213" s="21" t="e">
        <f>SortinoRatio($D$3:D213,C213)</f>
        <v>#VALUE!</v>
      </c>
    </row>
    <row r="214" spans="3:14" x14ac:dyDescent="0.2">
      <c r="C214" s="10">
        <v>3.2315E-3</v>
      </c>
      <c r="D214" s="15" t="e">
        <f t="shared" si="18"/>
        <v>#DIV/0!</v>
      </c>
      <c r="E214" s="15" t="e">
        <f t="shared" si="19"/>
        <v>#N/A</v>
      </c>
      <c r="F214" s="15" t="e">
        <f t="shared" si="20"/>
        <v>#N/A</v>
      </c>
      <c r="G214" s="15">
        <f t="shared" si="21"/>
        <v>-1</v>
      </c>
      <c r="H214" s="15" t="e">
        <f t="shared" si="22"/>
        <v>#DIV/0!</v>
      </c>
      <c r="I214" s="15" t="e">
        <f>_xlfn.STDEV.P($D$3:D214)*SQRT(12)</f>
        <v>#DIV/0!</v>
      </c>
      <c r="J214" s="15" t="e">
        <f>DownDev($D$3:D214)*SQRT(12)</f>
        <v>#VALUE!</v>
      </c>
      <c r="K214" s="15" t="e">
        <f>upDev($D$3:D214)*SQRT(12)</f>
        <v>#VALUE!</v>
      </c>
      <c r="L214" s="15" t="e">
        <f>AVERAGE($D$3:D214)</f>
        <v>#DIV/0!</v>
      </c>
      <c r="M214" s="19" t="e">
        <f t="shared" si="23"/>
        <v>#DIV/0!</v>
      </c>
      <c r="N214" s="21" t="e">
        <f>SortinoRatio($D$3:D214,C214)</f>
        <v>#VALUE!</v>
      </c>
    </row>
    <row r="215" spans="3:14" x14ac:dyDescent="0.2">
      <c r="C215" s="10">
        <v>3.2390000000000001E-3</v>
      </c>
      <c r="D215" s="15" t="e">
        <f t="shared" si="18"/>
        <v>#DIV/0!</v>
      </c>
      <c r="E215" s="15" t="e">
        <f t="shared" si="19"/>
        <v>#N/A</v>
      </c>
      <c r="F215" s="15" t="e">
        <f t="shared" si="20"/>
        <v>#N/A</v>
      </c>
      <c r="G215" s="15">
        <f t="shared" si="21"/>
        <v>-1</v>
      </c>
      <c r="H215" s="15" t="e">
        <f t="shared" si="22"/>
        <v>#DIV/0!</v>
      </c>
      <c r="I215" s="15" t="e">
        <f>_xlfn.STDEV.P($D$3:D215)*SQRT(12)</f>
        <v>#DIV/0!</v>
      </c>
      <c r="J215" s="15" t="e">
        <f>DownDev($D$3:D215)*SQRT(12)</f>
        <v>#VALUE!</v>
      </c>
      <c r="K215" s="15" t="e">
        <f>upDev($D$3:D215)*SQRT(12)</f>
        <v>#VALUE!</v>
      </c>
      <c r="L215" s="15" t="e">
        <f>AVERAGE($D$3:D215)</f>
        <v>#DIV/0!</v>
      </c>
      <c r="M215" s="19" t="e">
        <f t="shared" si="23"/>
        <v>#DIV/0!</v>
      </c>
      <c r="N215" s="21" t="e">
        <f>SortinoRatio($D$3:D215,C215)</f>
        <v>#VALUE!</v>
      </c>
    </row>
    <row r="216" spans="3:14" x14ac:dyDescent="0.2">
      <c r="C216" s="10">
        <v>3.2190000000000001E-3</v>
      </c>
      <c r="D216" s="15" t="e">
        <f t="shared" si="18"/>
        <v>#DIV/0!</v>
      </c>
      <c r="E216" s="15" t="e">
        <f t="shared" si="19"/>
        <v>#N/A</v>
      </c>
      <c r="F216" s="15" t="e">
        <f t="shared" si="20"/>
        <v>#N/A</v>
      </c>
      <c r="G216" s="15">
        <f t="shared" si="21"/>
        <v>-1</v>
      </c>
      <c r="H216" s="15" t="e">
        <f t="shared" si="22"/>
        <v>#DIV/0!</v>
      </c>
      <c r="I216" s="15" t="e">
        <f>_xlfn.STDEV.P($D$3:D216)*SQRT(12)</f>
        <v>#DIV/0!</v>
      </c>
      <c r="J216" s="15" t="e">
        <f>DownDev($D$3:D216)*SQRT(12)</f>
        <v>#VALUE!</v>
      </c>
      <c r="K216" s="15" t="e">
        <f>upDev($D$3:D216)*SQRT(12)</f>
        <v>#VALUE!</v>
      </c>
      <c r="L216" s="15" t="e">
        <f>AVERAGE($D$3:D216)</f>
        <v>#DIV/0!</v>
      </c>
      <c r="M216" s="19" t="e">
        <f t="shared" si="23"/>
        <v>#DIV/0!</v>
      </c>
      <c r="N216" s="21" t="e">
        <f>SortinoRatio($D$3:D216,C216)</f>
        <v>#VALUE!</v>
      </c>
    </row>
    <row r="217" spans="3:14" x14ac:dyDescent="0.2">
      <c r="C217" s="10">
        <v>3.2890000000000003E-3</v>
      </c>
      <c r="D217" s="15" t="e">
        <f t="shared" si="18"/>
        <v>#DIV/0!</v>
      </c>
      <c r="E217" s="15" t="e">
        <f t="shared" si="19"/>
        <v>#N/A</v>
      </c>
      <c r="F217" s="15" t="e">
        <f t="shared" si="20"/>
        <v>#N/A</v>
      </c>
      <c r="G217" s="15">
        <f t="shared" si="21"/>
        <v>-1</v>
      </c>
      <c r="H217" s="15" t="e">
        <f t="shared" si="22"/>
        <v>#DIV/0!</v>
      </c>
      <c r="I217" s="15" t="e">
        <f>_xlfn.STDEV.P($D$3:D217)*SQRT(12)</f>
        <v>#DIV/0!</v>
      </c>
      <c r="J217" s="15" t="e">
        <f>DownDev($D$3:D217)*SQRT(12)</f>
        <v>#VALUE!</v>
      </c>
      <c r="K217" s="15" t="e">
        <f>upDev($D$3:D217)*SQRT(12)</f>
        <v>#VALUE!</v>
      </c>
      <c r="L217" s="15" t="e">
        <f>AVERAGE($D$3:D217)</f>
        <v>#DIV/0!</v>
      </c>
      <c r="M217" s="19" t="e">
        <f t="shared" si="23"/>
        <v>#DIV/0!</v>
      </c>
      <c r="N217" s="21" t="e">
        <f>SortinoRatio($D$3:D217,C217)</f>
        <v>#VALUE!</v>
      </c>
    </row>
    <row r="218" spans="3:14" x14ac:dyDescent="0.2">
      <c r="C218" s="10">
        <v>3.3410000000000002E-3</v>
      </c>
      <c r="D218" s="15" t="e">
        <f t="shared" si="18"/>
        <v>#DIV/0!</v>
      </c>
      <c r="E218" s="15" t="e">
        <f t="shared" si="19"/>
        <v>#N/A</v>
      </c>
      <c r="F218" s="15" t="e">
        <f t="shared" si="20"/>
        <v>#N/A</v>
      </c>
      <c r="G218" s="15">
        <f t="shared" si="21"/>
        <v>-1</v>
      </c>
      <c r="H218" s="15" t="e">
        <f t="shared" si="22"/>
        <v>#DIV/0!</v>
      </c>
      <c r="I218" s="15" t="e">
        <f>_xlfn.STDEV.P($D$3:D218)*SQRT(12)</f>
        <v>#DIV/0!</v>
      </c>
      <c r="J218" s="15" t="e">
        <f>DownDev($D$3:D218)*SQRT(12)</f>
        <v>#VALUE!</v>
      </c>
      <c r="K218" s="15" t="e">
        <f>upDev($D$3:D218)*SQRT(12)</f>
        <v>#VALUE!</v>
      </c>
      <c r="L218" s="15" t="e">
        <f>AVERAGE($D$3:D218)</f>
        <v>#DIV/0!</v>
      </c>
      <c r="M218" s="19" t="e">
        <f t="shared" si="23"/>
        <v>#DIV/0!</v>
      </c>
      <c r="N218" s="21" t="e">
        <f>SortinoRatio($D$3:D218,C218)</f>
        <v>#VALUE!</v>
      </c>
    </row>
    <row r="219" spans="3:14" x14ac:dyDescent="0.2">
      <c r="C219" s="10">
        <v>3.3410000000000002E-3</v>
      </c>
      <c r="D219" s="15" t="e">
        <f t="shared" si="18"/>
        <v>#DIV/0!</v>
      </c>
      <c r="E219" s="15" t="e">
        <f t="shared" si="19"/>
        <v>#N/A</v>
      </c>
      <c r="F219" s="15" t="e">
        <f t="shared" si="20"/>
        <v>#N/A</v>
      </c>
      <c r="G219" s="15">
        <f t="shared" si="21"/>
        <v>-1</v>
      </c>
      <c r="H219" s="15" t="e">
        <f t="shared" si="22"/>
        <v>#DIV/0!</v>
      </c>
      <c r="I219" s="15" t="e">
        <f>_xlfn.STDEV.P($D$3:D219)*SQRT(12)</f>
        <v>#DIV/0!</v>
      </c>
      <c r="J219" s="15" t="e">
        <f>DownDev($D$3:D219)*SQRT(12)</f>
        <v>#VALUE!</v>
      </c>
      <c r="K219" s="15" t="e">
        <f>upDev($D$3:D219)*SQRT(12)</f>
        <v>#VALUE!</v>
      </c>
      <c r="L219" s="15" t="e">
        <f>AVERAGE($D$3:D219)</f>
        <v>#DIV/0!</v>
      </c>
      <c r="M219" s="19" t="e">
        <f t="shared" si="23"/>
        <v>#DIV/0!</v>
      </c>
      <c r="N219" s="21" t="e">
        <f>SortinoRatio($D$3:D219,C219)</f>
        <v>#VALUE!</v>
      </c>
    </row>
    <row r="220" spans="3:14" x14ac:dyDescent="0.2">
      <c r="C220" s="10">
        <v>3.336E-3</v>
      </c>
      <c r="D220" s="15" t="e">
        <f t="shared" si="18"/>
        <v>#DIV/0!</v>
      </c>
      <c r="E220" s="15" t="e">
        <f t="shared" si="19"/>
        <v>#N/A</v>
      </c>
      <c r="F220" s="15" t="e">
        <f t="shared" si="20"/>
        <v>#N/A</v>
      </c>
      <c r="G220" s="15">
        <f t="shared" si="21"/>
        <v>-1</v>
      </c>
      <c r="H220" s="15" t="e">
        <f t="shared" si="22"/>
        <v>#DIV/0!</v>
      </c>
      <c r="I220" s="15" t="e">
        <f>_xlfn.STDEV.P($D$3:D220)*SQRT(12)</f>
        <v>#DIV/0!</v>
      </c>
      <c r="J220" s="15" t="e">
        <f>DownDev($D$3:D220)*SQRT(12)</f>
        <v>#VALUE!</v>
      </c>
      <c r="K220" s="15" t="e">
        <f>upDev($D$3:D220)*SQRT(12)</f>
        <v>#VALUE!</v>
      </c>
      <c r="L220" s="15" t="e">
        <f>AVERAGE($D$3:D220)</f>
        <v>#DIV/0!</v>
      </c>
      <c r="M220" s="19" t="e">
        <f t="shared" si="23"/>
        <v>#DIV/0!</v>
      </c>
      <c r="N220" s="21" t="e">
        <f>SortinoRatio($D$3:D220,C220)</f>
        <v>#VALUE!</v>
      </c>
    </row>
    <row r="221" spans="3:14" x14ac:dyDescent="0.2">
      <c r="C221" s="10">
        <v>3.3660000000000001E-3</v>
      </c>
      <c r="D221" s="15" t="e">
        <f t="shared" si="18"/>
        <v>#DIV/0!</v>
      </c>
      <c r="E221" s="15" t="e">
        <f t="shared" si="19"/>
        <v>#N/A</v>
      </c>
      <c r="F221" s="15" t="e">
        <f t="shared" si="20"/>
        <v>#N/A</v>
      </c>
      <c r="G221" s="15">
        <f t="shared" si="21"/>
        <v>-1</v>
      </c>
      <c r="H221" s="15" t="e">
        <f t="shared" si="22"/>
        <v>#DIV/0!</v>
      </c>
      <c r="I221" s="15" t="e">
        <f>_xlfn.STDEV.P($D$3:D221)*SQRT(12)</f>
        <v>#DIV/0!</v>
      </c>
      <c r="J221" s="15" t="e">
        <f>DownDev($D$3:D221)*SQRT(12)</f>
        <v>#VALUE!</v>
      </c>
      <c r="K221" s="15" t="e">
        <f>upDev($D$3:D221)*SQRT(12)</f>
        <v>#VALUE!</v>
      </c>
      <c r="L221" s="15" t="e">
        <f>AVERAGE($D$3:D221)</f>
        <v>#DIV/0!</v>
      </c>
      <c r="M221" s="19" t="e">
        <f t="shared" si="23"/>
        <v>#DIV/0!</v>
      </c>
      <c r="N221" s="21" t="e">
        <f>SortinoRatio($D$3:D221,C221)</f>
        <v>#VALUE!</v>
      </c>
    </row>
    <row r="222" spans="3:14" x14ac:dyDescent="0.2">
      <c r="C222" s="10">
        <v>3.4389999999999998E-3</v>
      </c>
      <c r="D222" s="15" t="e">
        <f t="shared" si="18"/>
        <v>#DIV/0!</v>
      </c>
      <c r="E222" s="15" t="e">
        <f t="shared" si="19"/>
        <v>#N/A</v>
      </c>
      <c r="F222" s="15" t="e">
        <f t="shared" si="20"/>
        <v>#N/A</v>
      </c>
      <c r="G222" s="15">
        <f t="shared" si="21"/>
        <v>-1</v>
      </c>
      <c r="H222" s="15" t="e">
        <f t="shared" si="22"/>
        <v>#DIV/0!</v>
      </c>
      <c r="I222" s="15" t="e">
        <f>_xlfn.STDEV.P($D$3:D222)*SQRT(12)</f>
        <v>#DIV/0!</v>
      </c>
      <c r="J222" s="15" t="e">
        <f>DownDev($D$3:D222)*SQRT(12)</f>
        <v>#VALUE!</v>
      </c>
      <c r="K222" s="15" t="e">
        <f>upDev($D$3:D222)*SQRT(12)</f>
        <v>#VALUE!</v>
      </c>
      <c r="L222" s="15" t="e">
        <f>AVERAGE($D$3:D222)</f>
        <v>#DIV/0!</v>
      </c>
      <c r="M222" s="19" t="e">
        <f t="shared" si="23"/>
        <v>#DIV/0!</v>
      </c>
      <c r="N222" s="21" t="e">
        <f>SortinoRatio($D$3:D222,C222)</f>
        <v>#VALUE!</v>
      </c>
    </row>
    <row r="223" spans="3:14" x14ac:dyDescent="0.2">
      <c r="C223" s="10">
        <v>3.4139999999999999E-3</v>
      </c>
      <c r="D223" s="15" t="e">
        <f t="shared" si="18"/>
        <v>#DIV/0!</v>
      </c>
      <c r="E223" s="15" t="e">
        <f t="shared" si="19"/>
        <v>#N/A</v>
      </c>
      <c r="F223" s="15" t="e">
        <f t="shared" si="20"/>
        <v>#N/A</v>
      </c>
      <c r="G223" s="15">
        <f t="shared" si="21"/>
        <v>-1</v>
      </c>
      <c r="H223" s="15" t="e">
        <f t="shared" si="22"/>
        <v>#DIV/0!</v>
      </c>
      <c r="I223" s="15" t="e">
        <f>_xlfn.STDEV.P($D$3:D223)*SQRT(12)</f>
        <v>#DIV/0!</v>
      </c>
      <c r="J223" s="15" t="e">
        <f>DownDev($D$3:D223)*SQRT(12)</f>
        <v>#VALUE!</v>
      </c>
      <c r="K223" s="15" t="e">
        <f>upDev($D$3:D223)*SQRT(12)</f>
        <v>#VALUE!</v>
      </c>
      <c r="L223" s="15" t="e">
        <f>AVERAGE($D$3:D223)</f>
        <v>#DIV/0!</v>
      </c>
      <c r="M223" s="19" t="e">
        <f t="shared" si="23"/>
        <v>#DIV/0!</v>
      </c>
      <c r="N223" s="21" t="e">
        <f>SortinoRatio($D$3:D223,C223)</f>
        <v>#VALUE!</v>
      </c>
    </row>
    <row r="224" spans="3:14" x14ac:dyDescent="0.2">
      <c r="C224" s="10">
        <v>3.5560000000000001E-3</v>
      </c>
      <c r="D224" s="15" t="e">
        <f t="shared" si="18"/>
        <v>#DIV/0!</v>
      </c>
      <c r="E224" s="15" t="e">
        <f t="shared" si="19"/>
        <v>#N/A</v>
      </c>
      <c r="F224" s="15" t="e">
        <f t="shared" si="20"/>
        <v>#N/A</v>
      </c>
      <c r="G224" s="15">
        <f t="shared" si="21"/>
        <v>-1</v>
      </c>
      <c r="H224" s="15" t="e">
        <f t="shared" si="22"/>
        <v>#DIV/0!</v>
      </c>
      <c r="I224" s="15" t="e">
        <f>_xlfn.STDEV.P($D$3:D224)*SQRT(12)</f>
        <v>#DIV/0!</v>
      </c>
      <c r="J224" s="15" t="e">
        <f>DownDev($D$3:D224)*SQRT(12)</f>
        <v>#VALUE!</v>
      </c>
      <c r="K224" s="15" t="e">
        <f>upDev($D$3:D224)*SQRT(12)</f>
        <v>#VALUE!</v>
      </c>
      <c r="L224" s="15" t="e">
        <f>AVERAGE($D$3:D224)</f>
        <v>#DIV/0!</v>
      </c>
      <c r="M224" s="19" t="e">
        <f t="shared" si="23"/>
        <v>#DIV/0!</v>
      </c>
      <c r="N224" s="21" t="e">
        <f>SortinoRatio($D$3:D224,C224)</f>
        <v>#VALUE!</v>
      </c>
    </row>
    <row r="225" spans="3:14" x14ac:dyDescent="0.2">
      <c r="C225" s="10">
        <v>3.5610000000000004E-3</v>
      </c>
      <c r="D225" s="15" t="e">
        <f t="shared" si="18"/>
        <v>#DIV/0!</v>
      </c>
      <c r="E225" s="15" t="e">
        <f t="shared" si="19"/>
        <v>#N/A</v>
      </c>
      <c r="F225" s="15" t="e">
        <f t="shared" si="20"/>
        <v>#N/A</v>
      </c>
      <c r="G225" s="15">
        <f t="shared" si="21"/>
        <v>-1</v>
      </c>
      <c r="H225" s="15" t="e">
        <f t="shared" si="22"/>
        <v>#DIV/0!</v>
      </c>
      <c r="I225" s="15" t="e">
        <f>_xlfn.STDEV.P($D$3:D225)*SQRT(12)</f>
        <v>#DIV/0!</v>
      </c>
      <c r="J225" s="15" t="e">
        <f>DownDev($D$3:D225)*SQRT(12)</f>
        <v>#VALUE!</v>
      </c>
      <c r="K225" s="15" t="e">
        <f>upDev($D$3:D225)*SQRT(12)</f>
        <v>#VALUE!</v>
      </c>
      <c r="L225" s="15" t="e">
        <f>AVERAGE($D$3:D225)</f>
        <v>#DIV/0!</v>
      </c>
      <c r="M225" s="19" t="e">
        <f t="shared" si="23"/>
        <v>#DIV/0!</v>
      </c>
      <c r="N225" s="21" t="e">
        <f>SortinoRatio($D$3:D225,C225)</f>
        <v>#VALUE!</v>
      </c>
    </row>
    <row r="226" spans="3:14" x14ac:dyDescent="0.2">
      <c r="C226" s="10">
        <v>3.5909999999999996E-3</v>
      </c>
      <c r="D226" s="15" t="e">
        <f t="shared" si="18"/>
        <v>#DIV/0!</v>
      </c>
      <c r="E226" s="15" t="e">
        <f t="shared" si="19"/>
        <v>#N/A</v>
      </c>
      <c r="F226" s="15" t="e">
        <f t="shared" si="20"/>
        <v>#N/A</v>
      </c>
      <c r="G226" s="15">
        <f t="shared" si="21"/>
        <v>-1</v>
      </c>
      <c r="H226" s="15" t="e">
        <f t="shared" si="22"/>
        <v>#DIV/0!</v>
      </c>
      <c r="I226" s="15" t="e">
        <f>_xlfn.STDEV.P($D$3:D226)*SQRT(12)</f>
        <v>#DIV/0!</v>
      </c>
      <c r="J226" s="15" t="e">
        <f>DownDev($D$3:D226)*SQRT(12)</f>
        <v>#VALUE!</v>
      </c>
      <c r="K226" s="15" t="e">
        <f>upDev($D$3:D226)*SQRT(12)</f>
        <v>#VALUE!</v>
      </c>
      <c r="L226" s="15" t="e">
        <f>AVERAGE($D$3:D226)</f>
        <v>#DIV/0!</v>
      </c>
      <c r="M226" s="19" t="e">
        <f t="shared" si="23"/>
        <v>#DIV/0!</v>
      </c>
      <c r="N226" s="21" t="e">
        <f>SortinoRatio($D$3:D226,C226)</f>
        <v>#VALUE!</v>
      </c>
    </row>
    <row r="227" spans="3:14" x14ac:dyDescent="0.2">
      <c r="C227" s="10">
        <v>3.6159999999999999E-3</v>
      </c>
      <c r="D227" s="15" t="e">
        <f t="shared" si="18"/>
        <v>#DIV/0!</v>
      </c>
      <c r="E227" s="15" t="e">
        <f t="shared" si="19"/>
        <v>#N/A</v>
      </c>
      <c r="F227" s="15" t="e">
        <f t="shared" si="20"/>
        <v>#N/A</v>
      </c>
      <c r="G227" s="15">
        <f t="shared" si="21"/>
        <v>-1</v>
      </c>
      <c r="H227" s="15" t="e">
        <f t="shared" si="22"/>
        <v>#DIV/0!</v>
      </c>
      <c r="I227" s="15" t="e">
        <f>_xlfn.STDEV.P($D$3:D227)*SQRT(12)</f>
        <v>#DIV/0!</v>
      </c>
      <c r="J227" s="15" t="e">
        <f>DownDev($D$3:D227)*SQRT(12)</f>
        <v>#VALUE!</v>
      </c>
      <c r="K227" s="15" t="e">
        <f>upDev($D$3:D227)*SQRT(12)</f>
        <v>#VALUE!</v>
      </c>
      <c r="L227" s="15" t="e">
        <f>AVERAGE($D$3:D227)</f>
        <v>#DIV/0!</v>
      </c>
      <c r="M227" s="19" t="e">
        <f t="shared" si="23"/>
        <v>#DIV/0!</v>
      </c>
      <c r="N227" s="21" t="e">
        <f>SortinoRatio($D$3:D227,C227)</f>
        <v>#VALUE!</v>
      </c>
    </row>
    <row r="228" spans="3:14" x14ac:dyDescent="0.2">
      <c r="C228" s="10">
        <v>3.6359999999999999E-3</v>
      </c>
      <c r="D228" s="15" t="e">
        <f t="shared" si="18"/>
        <v>#DIV/0!</v>
      </c>
      <c r="E228" s="15" t="e">
        <f t="shared" si="19"/>
        <v>#N/A</v>
      </c>
      <c r="F228" s="15" t="e">
        <f t="shared" si="20"/>
        <v>#N/A</v>
      </c>
      <c r="G228" s="15">
        <f t="shared" si="21"/>
        <v>-1</v>
      </c>
      <c r="H228" s="15" t="e">
        <f t="shared" si="22"/>
        <v>#DIV/0!</v>
      </c>
      <c r="I228" s="15" t="e">
        <f>_xlfn.STDEV.P($D$3:D228)*SQRT(12)</f>
        <v>#DIV/0!</v>
      </c>
      <c r="J228" s="15" t="e">
        <f>DownDev($D$3:D228)*SQRT(12)</f>
        <v>#VALUE!</v>
      </c>
      <c r="K228" s="15" t="e">
        <f>upDev($D$3:D228)*SQRT(12)</f>
        <v>#VALUE!</v>
      </c>
      <c r="L228" s="15" t="e">
        <f>AVERAGE($D$3:D228)</f>
        <v>#DIV/0!</v>
      </c>
      <c r="M228" s="19" t="e">
        <f t="shared" si="23"/>
        <v>#DIV/0!</v>
      </c>
      <c r="N228" s="21" t="e">
        <f>SortinoRatio($D$3:D228,C228)</f>
        <v>#VALUE!</v>
      </c>
    </row>
    <row r="229" spans="3:14" x14ac:dyDescent="0.2">
      <c r="C229" s="10">
        <v>3.6409999999999997E-3</v>
      </c>
      <c r="D229" s="15" t="e">
        <f t="shared" si="18"/>
        <v>#DIV/0!</v>
      </c>
      <c r="E229" s="15" t="e">
        <f t="shared" si="19"/>
        <v>#N/A</v>
      </c>
      <c r="F229" s="15" t="e">
        <f t="shared" si="20"/>
        <v>#N/A</v>
      </c>
      <c r="G229" s="15">
        <f t="shared" si="21"/>
        <v>-1</v>
      </c>
      <c r="H229" s="15" t="e">
        <f t="shared" si="22"/>
        <v>#DIV/0!</v>
      </c>
      <c r="I229" s="15" t="e">
        <f>_xlfn.STDEV.P($D$3:D229)*SQRT(12)</f>
        <v>#DIV/0!</v>
      </c>
      <c r="J229" s="15" t="e">
        <f>DownDev($D$3:D229)*SQRT(12)</f>
        <v>#VALUE!</v>
      </c>
      <c r="K229" s="15" t="e">
        <f>upDev($D$3:D229)*SQRT(12)</f>
        <v>#VALUE!</v>
      </c>
      <c r="L229" s="15" t="e">
        <f>AVERAGE($D$3:D229)</f>
        <v>#DIV/0!</v>
      </c>
      <c r="M229" s="19" t="e">
        <f t="shared" si="23"/>
        <v>#DIV/0!</v>
      </c>
      <c r="N229" s="21" t="e">
        <f>SortinoRatio($D$3:D229,C229)</f>
        <v>#VALUE!</v>
      </c>
    </row>
    <row r="230" spans="3:14" x14ac:dyDescent="0.2">
      <c r="C230" s="10">
        <v>3.6709999999999998E-3</v>
      </c>
      <c r="D230" s="15" t="e">
        <f t="shared" si="18"/>
        <v>#DIV/0!</v>
      </c>
      <c r="E230" s="15" t="e">
        <f t="shared" si="19"/>
        <v>#N/A</v>
      </c>
      <c r="F230" s="15" t="e">
        <f t="shared" si="20"/>
        <v>#N/A</v>
      </c>
      <c r="G230" s="15">
        <f t="shared" si="21"/>
        <v>-1</v>
      </c>
      <c r="H230" s="15" t="e">
        <f t="shared" si="22"/>
        <v>#DIV/0!</v>
      </c>
      <c r="I230" s="15" t="e">
        <f>_xlfn.STDEV.P($D$3:D230)*SQRT(12)</f>
        <v>#DIV/0!</v>
      </c>
      <c r="J230" s="15" t="e">
        <f>DownDev($D$3:D230)*SQRT(12)</f>
        <v>#VALUE!</v>
      </c>
      <c r="K230" s="15" t="e">
        <f>upDev($D$3:D230)*SQRT(12)</f>
        <v>#VALUE!</v>
      </c>
      <c r="L230" s="15" t="e">
        <f>AVERAGE($D$3:D230)</f>
        <v>#DIV/0!</v>
      </c>
      <c r="M230" s="19" t="e">
        <f t="shared" si="23"/>
        <v>#DIV/0!</v>
      </c>
      <c r="N230" s="21" t="e">
        <f>SortinoRatio($D$3:D230,C230)</f>
        <v>#VALUE!</v>
      </c>
    </row>
    <row r="231" spans="3:14" x14ac:dyDescent="0.2">
      <c r="C231" s="10">
        <v>3.6959999999999996E-3</v>
      </c>
      <c r="D231" s="15" t="e">
        <f t="shared" si="18"/>
        <v>#DIV/0!</v>
      </c>
      <c r="E231" s="15" t="e">
        <f t="shared" si="19"/>
        <v>#N/A</v>
      </c>
      <c r="F231" s="15" t="e">
        <f t="shared" si="20"/>
        <v>#N/A</v>
      </c>
      <c r="G231" s="15">
        <f t="shared" si="21"/>
        <v>-1</v>
      </c>
      <c r="H231" s="15" t="e">
        <f t="shared" si="22"/>
        <v>#DIV/0!</v>
      </c>
      <c r="I231" s="15" t="e">
        <f>_xlfn.STDEV.P($D$3:D231)*SQRT(12)</f>
        <v>#DIV/0!</v>
      </c>
      <c r="J231" s="15" t="e">
        <f>DownDev($D$3:D231)*SQRT(12)</f>
        <v>#VALUE!</v>
      </c>
      <c r="K231" s="15" t="e">
        <f>upDev($D$3:D231)*SQRT(12)</f>
        <v>#VALUE!</v>
      </c>
      <c r="L231" s="15" t="e">
        <f>AVERAGE($D$3:D231)</f>
        <v>#DIV/0!</v>
      </c>
      <c r="M231" s="19" t="e">
        <f t="shared" si="23"/>
        <v>#DIV/0!</v>
      </c>
      <c r="N231" s="21" t="e">
        <f>SortinoRatio($D$3:D231,C231)</f>
        <v>#VALUE!</v>
      </c>
    </row>
    <row r="232" spans="3:14" x14ac:dyDescent="0.2">
      <c r="C232" s="10">
        <v>3.7759999999999998E-3</v>
      </c>
      <c r="D232" s="15" t="e">
        <f t="shared" si="18"/>
        <v>#DIV/0!</v>
      </c>
      <c r="E232" s="15" t="e">
        <f t="shared" si="19"/>
        <v>#N/A</v>
      </c>
      <c r="F232" s="15" t="e">
        <f t="shared" si="20"/>
        <v>#N/A</v>
      </c>
      <c r="G232" s="15">
        <f t="shared" si="21"/>
        <v>-1</v>
      </c>
      <c r="H232" s="15" t="e">
        <f t="shared" si="22"/>
        <v>#DIV/0!</v>
      </c>
      <c r="I232" s="15" t="e">
        <f>_xlfn.STDEV.P($D$3:D232)*SQRT(12)</f>
        <v>#DIV/0!</v>
      </c>
      <c r="J232" s="15" t="e">
        <f>DownDev($D$3:D232)*SQRT(12)</f>
        <v>#VALUE!</v>
      </c>
      <c r="K232" s="15" t="e">
        <f>upDev($D$3:D232)*SQRT(12)</f>
        <v>#VALUE!</v>
      </c>
      <c r="L232" s="15" t="e">
        <f>AVERAGE($D$3:D232)</f>
        <v>#DIV/0!</v>
      </c>
      <c r="M232" s="19" t="e">
        <f t="shared" si="23"/>
        <v>#DIV/0!</v>
      </c>
      <c r="N232" s="21" t="e">
        <f>SortinoRatio($D$3:D232,C232)</f>
        <v>#VALUE!</v>
      </c>
    </row>
    <row r="233" spans="3:14" x14ac:dyDescent="0.2">
      <c r="C233" s="10">
        <v>3.8209999999999997E-3</v>
      </c>
      <c r="D233" s="15" t="e">
        <f t="shared" si="18"/>
        <v>#DIV/0!</v>
      </c>
      <c r="E233" s="15" t="e">
        <f t="shared" si="19"/>
        <v>#N/A</v>
      </c>
      <c r="F233" s="15" t="e">
        <f t="shared" si="20"/>
        <v>#N/A</v>
      </c>
      <c r="G233" s="15">
        <f t="shared" si="21"/>
        <v>-1</v>
      </c>
      <c r="H233" s="15" t="e">
        <f t="shared" si="22"/>
        <v>#DIV/0!</v>
      </c>
      <c r="I233" s="15" t="e">
        <f>_xlfn.STDEV.P($D$3:D233)*SQRT(12)</f>
        <v>#DIV/0!</v>
      </c>
      <c r="J233" s="15" t="e">
        <f>DownDev($D$3:D233)*SQRT(12)</f>
        <v>#VALUE!</v>
      </c>
      <c r="K233" s="15" t="e">
        <f>upDev($D$3:D233)*SQRT(12)</f>
        <v>#VALUE!</v>
      </c>
      <c r="L233" s="15" t="e">
        <f>AVERAGE($D$3:D233)</f>
        <v>#DIV/0!</v>
      </c>
      <c r="M233" s="19" t="e">
        <f t="shared" si="23"/>
        <v>#DIV/0!</v>
      </c>
      <c r="N233" s="21" t="e">
        <f>SortinoRatio($D$3:D233,C233)</f>
        <v>#VALUE!</v>
      </c>
    </row>
    <row r="234" spans="3:14" x14ac:dyDescent="0.2">
      <c r="C234" s="10">
        <v>3.9319999999999997E-3</v>
      </c>
      <c r="D234" s="15" t="e">
        <f t="shared" si="18"/>
        <v>#DIV/0!</v>
      </c>
      <c r="E234" s="15" t="e">
        <f t="shared" si="19"/>
        <v>#N/A</v>
      </c>
      <c r="F234" s="15" t="e">
        <f t="shared" si="20"/>
        <v>#N/A</v>
      </c>
      <c r="G234" s="15">
        <f t="shared" si="21"/>
        <v>-1</v>
      </c>
      <c r="H234" s="15" t="e">
        <f t="shared" si="22"/>
        <v>#DIV/0!</v>
      </c>
      <c r="I234" s="15" t="e">
        <f>_xlfn.STDEV.P($D$3:D234)*SQRT(12)</f>
        <v>#DIV/0!</v>
      </c>
      <c r="J234" s="15" t="e">
        <f>DownDev($D$3:D234)*SQRT(12)</f>
        <v>#VALUE!</v>
      </c>
      <c r="K234" s="15" t="e">
        <f>upDev($D$3:D234)*SQRT(12)</f>
        <v>#VALUE!</v>
      </c>
      <c r="L234" s="15" t="e">
        <f>AVERAGE($D$3:D234)</f>
        <v>#DIV/0!</v>
      </c>
      <c r="M234" s="19" t="e">
        <f t="shared" si="23"/>
        <v>#DIV/0!</v>
      </c>
      <c r="N234" s="21" t="e">
        <f>SortinoRatio($D$3:D234,C234)</f>
        <v>#VALUE!</v>
      </c>
    </row>
    <row r="235" spans="3:14" x14ac:dyDescent="0.2">
      <c r="C235" s="10">
        <v>4.0229999999999997E-3</v>
      </c>
      <c r="D235" s="15" t="e">
        <f t="shared" si="18"/>
        <v>#DIV/0!</v>
      </c>
      <c r="E235" s="15" t="e">
        <f t="shared" si="19"/>
        <v>#N/A</v>
      </c>
      <c r="F235" s="15" t="e">
        <f t="shared" si="20"/>
        <v>#N/A</v>
      </c>
      <c r="G235" s="15">
        <f t="shared" si="21"/>
        <v>-1</v>
      </c>
      <c r="H235" s="15" t="e">
        <f t="shared" si="22"/>
        <v>#DIV/0!</v>
      </c>
      <c r="I235" s="15" t="e">
        <f>_xlfn.STDEV.P($D$3:D235)*SQRT(12)</f>
        <v>#DIV/0!</v>
      </c>
      <c r="J235" s="15" t="e">
        <f>DownDev($D$3:D235)*SQRT(12)</f>
        <v>#VALUE!</v>
      </c>
      <c r="K235" s="15" t="e">
        <f>upDev($D$3:D235)*SQRT(12)</f>
        <v>#VALUE!</v>
      </c>
      <c r="L235" s="15" t="e">
        <f>AVERAGE($D$3:D235)</f>
        <v>#DIV/0!</v>
      </c>
      <c r="M235" s="19" t="e">
        <f t="shared" si="23"/>
        <v>#DIV/0!</v>
      </c>
      <c r="N235" s="21" t="e">
        <f>SortinoRatio($D$3:D235,C235)</f>
        <v>#VALUE!</v>
      </c>
    </row>
    <row r="236" spans="3:14" x14ac:dyDescent="0.2">
      <c r="C236" s="10">
        <v>4.0670000000000003E-3</v>
      </c>
      <c r="D236" s="15" t="e">
        <f t="shared" si="18"/>
        <v>#DIV/0!</v>
      </c>
      <c r="E236" s="15" t="e">
        <f t="shared" si="19"/>
        <v>#N/A</v>
      </c>
      <c r="F236" s="15" t="e">
        <f t="shared" si="20"/>
        <v>#N/A</v>
      </c>
      <c r="G236" s="15">
        <f t="shared" si="21"/>
        <v>-1</v>
      </c>
      <c r="H236" s="15" t="e">
        <f t="shared" si="22"/>
        <v>#DIV/0!</v>
      </c>
      <c r="I236" s="15" t="e">
        <f>_xlfn.STDEV.P($D$3:D236)*SQRT(12)</f>
        <v>#DIV/0!</v>
      </c>
      <c r="J236" s="15" t="e">
        <f>DownDev($D$3:D236)*SQRT(12)</f>
        <v>#VALUE!</v>
      </c>
      <c r="K236" s="15" t="e">
        <f>upDev($D$3:D236)*SQRT(12)</f>
        <v>#VALUE!</v>
      </c>
      <c r="L236" s="15" t="e">
        <f>AVERAGE($D$3:D236)</f>
        <v>#DIV/0!</v>
      </c>
      <c r="M236" s="19" t="e">
        <f t="shared" si="23"/>
        <v>#DIV/0!</v>
      </c>
      <c r="N236" s="21" t="e">
        <f>SortinoRatio($D$3:D236,C236)</f>
        <v>#VALUE!</v>
      </c>
    </row>
    <row r="237" spans="3:14" x14ac:dyDescent="0.2">
      <c r="C237" s="10">
        <v>4.117E-3</v>
      </c>
      <c r="D237" s="15" t="e">
        <f t="shared" si="18"/>
        <v>#DIV/0!</v>
      </c>
      <c r="E237" s="15" t="e">
        <f t="shared" si="19"/>
        <v>#N/A</v>
      </c>
      <c r="F237" s="15" t="e">
        <f t="shared" si="20"/>
        <v>#N/A</v>
      </c>
      <c r="G237" s="15">
        <f t="shared" si="21"/>
        <v>-1</v>
      </c>
      <c r="H237" s="15" t="e">
        <f t="shared" si="22"/>
        <v>#DIV/0!</v>
      </c>
      <c r="I237" s="15" t="e">
        <f>_xlfn.STDEV.P($D$3:D237)*SQRT(12)</f>
        <v>#DIV/0!</v>
      </c>
      <c r="J237" s="15" t="e">
        <f>DownDev($D$3:D237)*SQRT(12)</f>
        <v>#VALUE!</v>
      </c>
      <c r="K237" s="15" t="e">
        <f>upDev($D$3:D237)*SQRT(12)</f>
        <v>#VALUE!</v>
      </c>
      <c r="L237" s="15" t="e">
        <f>AVERAGE($D$3:D237)</f>
        <v>#DIV/0!</v>
      </c>
      <c r="M237" s="19" t="e">
        <f t="shared" si="23"/>
        <v>#DIV/0!</v>
      </c>
      <c r="N237" s="21" t="e">
        <f>SortinoRatio($D$3:D237,C237)</f>
        <v>#VALUE!</v>
      </c>
    </row>
    <row r="238" spans="3:14" x14ac:dyDescent="0.2">
      <c r="C238" s="10">
        <v>4.1419999999999998E-3</v>
      </c>
      <c r="D238" s="15" t="e">
        <f t="shared" si="18"/>
        <v>#DIV/0!</v>
      </c>
      <c r="E238" s="15" t="e">
        <f t="shared" si="19"/>
        <v>#N/A</v>
      </c>
      <c r="F238" s="15" t="e">
        <f t="shared" si="20"/>
        <v>#N/A</v>
      </c>
      <c r="G238" s="15">
        <f t="shared" si="21"/>
        <v>-1</v>
      </c>
      <c r="H238" s="15" t="e">
        <f t="shared" si="22"/>
        <v>#DIV/0!</v>
      </c>
      <c r="I238" s="15" t="e">
        <f>_xlfn.STDEV.P($D$3:D238)*SQRT(12)</f>
        <v>#DIV/0!</v>
      </c>
      <c r="J238" s="15" t="e">
        <f>DownDev($D$3:D238)*SQRT(12)</f>
        <v>#VALUE!</v>
      </c>
      <c r="K238" s="15" t="e">
        <f>upDev($D$3:D238)*SQRT(12)</f>
        <v>#VALUE!</v>
      </c>
      <c r="L238" s="15" t="e">
        <f>AVERAGE($D$3:D238)</f>
        <v>#DIV/0!</v>
      </c>
      <c r="M238" s="19" t="e">
        <f t="shared" si="23"/>
        <v>#DIV/0!</v>
      </c>
      <c r="N238" s="21" t="e">
        <f>SortinoRatio($D$3:D238,C238)</f>
        <v>#VALUE!</v>
      </c>
    </row>
    <row r="239" spans="3:14" x14ac:dyDescent="0.2">
      <c r="C239" s="10">
        <v>4.1619999999999999E-3</v>
      </c>
      <c r="D239" s="15" t="e">
        <f t="shared" si="18"/>
        <v>#DIV/0!</v>
      </c>
      <c r="E239" s="15" t="e">
        <f t="shared" si="19"/>
        <v>#N/A</v>
      </c>
      <c r="F239" s="15" t="e">
        <f t="shared" si="20"/>
        <v>#N/A</v>
      </c>
      <c r="G239" s="15">
        <f t="shared" si="21"/>
        <v>-1</v>
      </c>
      <c r="H239" s="15" t="e">
        <f t="shared" si="22"/>
        <v>#DIV/0!</v>
      </c>
      <c r="I239" s="15" t="e">
        <f>_xlfn.STDEV.P($D$3:D239)*SQRT(12)</f>
        <v>#DIV/0!</v>
      </c>
      <c r="J239" s="15" t="e">
        <f>DownDev($D$3:D239)*SQRT(12)</f>
        <v>#VALUE!</v>
      </c>
      <c r="K239" s="15" t="e">
        <f>upDev($D$3:D239)*SQRT(12)</f>
        <v>#VALUE!</v>
      </c>
      <c r="L239" s="15" t="e">
        <f>AVERAGE($D$3:D239)</f>
        <v>#DIV/0!</v>
      </c>
      <c r="M239" s="19" t="e">
        <f t="shared" si="23"/>
        <v>#DIV/0!</v>
      </c>
      <c r="N239" s="21" t="e">
        <f>SortinoRatio($D$3:D239,C239)</f>
        <v>#VALUE!</v>
      </c>
    </row>
    <row r="240" spans="3:14" x14ac:dyDescent="0.2">
      <c r="C240" s="10">
        <v>4.2220000000000001E-3</v>
      </c>
      <c r="D240" s="15" t="e">
        <f t="shared" si="18"/>
        <v>#DIV/0!</v>
      </c>
      <c r="E240" s="15" t="e">
        <f t="shared" si="19"/>
        <v>#N/A</v>
      </c>
      <c r="F240" s="15" t="e">
        <f t="shared" si="20"/>
        <v>#N/A</v>
      </c>
      <c r="G240" s="15">
        <f t="shared" si="21"/>
        <v>-1</v>
      </c>
      <c r="H240" s="15" t="e">
        <f t="shared" si="22"/>
        <v>#DIV/0!</v>
      </c>
      <c r="I240" s="15" t="e">
        <f>_xlfn.STDEV.P($D$3:D240)*SQRT(12)</f>
        <v>#DIV/0!</v>
      </c>
      <c r="J240" s="15" t="e">
        <f>DownDev($D$3:D240)*SQRT(12)</f>
        <v>#VALUE!</v>
      </c>
      <c r="K240" s="15" t="e">
        <f>upDev($D$3:D240)*SQRT(12)</f>
        <v>#VALUE!</v>
      </c>
      <c r="L240" s="15" t="e">
        <f>AVERAGE($D$3:D240)</f>
        <v>#DIV/0!</v>
      </c>
      <c r="M240" s="19" t="e">
        <f t="shared" si="23"/>
        <v>#DIV/0!</v>
      </c>
      <c r="N240" s="21" t="e">
        <f>SortinoRatio($D$3:D240,C240)</f>
        <v>#VALUE!</v>
      </c>
    </row>
    <row r="241" spans="3:14" x14ac:dyDescent="0.2">
      <c r="C241" s="10">
        <v>4.3600000000000002E-3</v>
      </c>
      <c r="D241" s="15" t="e">
        <f t="shared" si="18"/>
        <v>#DIV/0!</v>
      </c>
      <c r="E241" s="15" t="e">
        <f t="shared" si="19"/>
        <v>#N/A</v>
      </c>
      <c r="F241" s="15" t="e">
        <f t="shared" si="20"/>
        <v>#N/A</v>
      </c>
      <c r="G241" s="15">
        <f t="shared" si="21"/>
        <v>-1</v>
      </c>
      <c r="H241" s="15" t="e">
        <f t="shared" si="22"/>
        <v>#DIV/0!</v>
      </c>
      <c r="I241" s="15" t="e">
        <f>_xlfn.STDEV.P($D$3:D241)*SQRT(12)</f>
        <v>#DIV/0!</v>
      </c>
      <c r="J241" s="15" t="e">
        <f>DownDev($D$3:D241)*SQRT(12)</f>
        <v>#VALUE!</v>
      </c>
      <c r="K241" s="15" t="e">
        <f>upDev($D$3:D241)*SQRT(12)</f>
        <v>#VALUE!</v>
      </c>
      <c r="L241" s="15" t="e">
        <f>AVERAGE($D$3:D241)</f>
        <v>#DIV/0!</v>
      </c>
      <c r="M241" s="19" t="e">
        <f t="shared" si="23"/>
        <v>#DIV/0!</v>
      </c>
      <c r="N241" s="21" t="e">
        <f>SortinoRatio($D$3:D241,C241)</f>
        <v>#VALUE!</v>
      </c>
    </row>
    <row r="242" spans="3:14" x14ac:dyDescent="0.2">
      <c r="C242" s="10">
        <v>4.5199999999999997E-3</v>
      </c>
      <c r="D242" s="15" t="e">
        <f t="shared" si="18"/>
        <v>#DIV/0!</v>
      </c>
      <c r="E242" s="15" t="e">
        <f t="shared" si="19"/>
        <v>#N/A</v>
      </c>
      <c r="F242" s="15" t="e">
        <f t="shared" si="20"/>
        <v>#N/A</v>
      </c>
      <c r="G242" s="15">
        <f t="shared" si="21"/>
        <v>-1</v>
      </c>
      <c r="H242" s="15" t="e">
        <f t="shared" si="22"/>
        <v>#DIV/0!</v>
      </c>
      <c r="I242" s="15" t="e">
        <f>_xlfn.STDEV.P($D$3:D242)*SQRT(12)</f>
        <v>#DIV/0!</v>
      </c>
      <c r="J242" s="15" t="e">
        <f>DownDev($D$3:D242)*SQRT(12)</f>
        <v>#VALUE!</v>
      </c>
      <c r="K242" s="15" t="e">
        <f>upDev($D$3:D242)*SQRT(12)</f>
        <v>#VALUE!</v>
      </c>
      <c r="L242" s="15" t="e">
        <f>AVERAGE($D$3:D242)</f>
        <v>#DIV/0!</v>
      </c>
      <c r="M242" s="19" t="e">
        <f t="shared" si="23"/>
        <v>#DIV/0!</v>
      </c>
      <c r="N242" s="21" t="e">
        <f>SortinoRatio($D$3:D242,C242)</f>
        <v>#VALUE!</v>
      </c>
    </row>
    <row r="243" spans="3:14" x14ac:dyDescent="0.2">
      <c r="C243" s="10">
        <v>4.62E-3</v>
      </c>
      <c r="D243" s="15" t="e">
        <f t="shared" si="18"/>
        <v>#DIV/0!</v>
      </c>
      <c r="E243" s="15" t="e">
        <f t="shared" si="19"/>
        <v>#N/A</v>
      </c>
      <c r="F243" s="15" t="e">
        <f t="shared" si="20"/>
        <v>#N/A</v>
      </c>
      <c r="G243" s="15">
        <f t="shared" si="21"/>
        <v>-1</v>
      </c>
      <c r="H243" s="15" t="e">
        <f t="shared" si="22"/>
        <v>#DIV/0!</v>
      </c>
      <c r="I243" s="15" t="e">
        <f>_xlfn.STDEV.P($D$3:D243)*SQRT(12)</f>
        <v>#DIV/0!</v>
      </c>
      <c r="J243" s="15" t="e">
        <f>DownDev($D$3:D243)*SQRT(12)</f>
        <v>#VALUE!</v>
      </c>
      <c r="K243" s="15" t="e">
        <f>upDev($D$3:D243)*SQRT(12)</f>
        <v>#VALUE!</v>
      </c>
      <c r="L243" s="15" t="e">
        <f>AVERAGE($D$3:D243)</f>
        <v>#DIV/0!</v>
      </c>
      <c r="M243" s="19" t="e">
        <f t="shared" si="23"/>
        <v>#DIV/0!</v>
      </c>
      <c r="N243" s="21" t="e">
        <f>SortinoRatio($D$3:D243,C243)</f>
        <v>#VALUE!</v>
      </c>
    </row>
    <row r="244" spans="3:14" x14ac:dyDescent="0.2">
      <c r="C244" s="10">
        <v>4.7699999999999999E-3</v>
      </c>
      <c r="D244" s="15" t="e">
        <f t="shared" si="18"/>
        <v>#DIV/0!</v>
      </c>
      <c r="E244" s="15" t="e">
        <f t="shared" si="19"/>
        <v>#N/A</v>
      </c>
      <c r="F244" s="15" t="e">
        <f t="shared" si="20"/>
        <v>#N/A</v>
      </c>
      <c r="G244" s="15">
        <f t="shared" si="21"/>
        <v>-1</v>
      </c>
      <c r="H244" s="15" t="e">
        <f t="shared" si="22"/>
        <v>#DIV/0!</v>
      </c>
      <c r="I244" s="15" t="e">
        <f>_xlfn.STDEV.P($D$3:D244)*SQRT(12)</f>
        <v>#DIV/0!</v>
      </c>
      <c r="J244" s="15" t="e">
        <f>DownDev($D$3:D244)*SQRT(12)</f>
        <v>#VALUE!</v>
      </c>
      <c r="K244" s="15" t="e">
        <f>upDev($D$3:D244)*SQRT(12)</f>
        <v>#VALUE!</v>
      </c>
      <c r="L244" s="15" t="e">
        <f>AVERAGE($D$3:D244)</f>
        <v>#DIV/0!</v>
      </c>
      <c r="M244" s="19" t="e">
        <f t="shared" si="23"/>
        <v>#DIV/0!</v>
      </c>
      <c r="N244" s="21" t="e">
        <f>SortinoRatio($D$3:D244,C244)</f>
        <v>#VALUE!</v>
      </c>
    </row>
    <row r="245" spans="3:14" x14ac:dyDescent="0.2">
      <c r="C245" s="10">
        <v>4.8649999999999995E-3</v>
      </c>
      <c r="D245" s="15" t="e">
        <f t="shared" si="18"/>
        <v>#DIV/0!</v>
      </c>
      <c r="E245" s="15" t="e">
        <f t="shared" si="19"/>
        <v>#N/A</v>
      </c>
      <c r="F245" s="15" t="e">
        <f t="shared" si="20"/>
        <v>#N/A</v>
      </c>
      <c r="G245" s="15">
        <f t="shared" si="21"/>
        <v>-1</v>
      </c>
      <c r="H245" s="15" t="e">
        <f t="shared" si="22"/>
        <v>#DIV/0!</v>
      </c>
      <c r="I245" s="15" t="e">
        <f>_xlfn.STDEV.P($D$3:D245)*SQRT(12)</f>
        <v>#DIV/0!</v>
      </c>
      <c r="J245" s="15" t="e">
        <f>DownDev($D$3:D245)*SQRT(12)</f>
        <v>#VALUE!</v>
      </c>
      <c r="K245" s="15" t="e">
        <f>upDev($D$3:D245)*SQRT(12)</f>
        <v>#VALUE!</v>
      </c>
      <c r="L245" s="15" t="e">
        <f>AVERAGE($D$3:D245)</f>
        <v>#DIV/0!</v>
      </c>
      <c r="M245" s="19" t="e">
        <f t="shared" si="23"/>
        <v>#DIV/0!</v>
      </c>
      <c r="N245" s="21" t="e">
        <f>SortinoRatio($D$3:D245,C245)</f>
        <v>#VALUE!</v>
      </c>
    </row>
    <row r="246" spans="3:14" x14ac:dyDescent="0.2">
      <c r="C246" s="10">
        <v>4.9199999999999999E-3</v>
      </c>
      <c r="D246" s="15" t="e">
        <f t="shared" si="18"/>
        <v>#DIV/0!</v>
      </c>
      <c r="E246" s="15" t="e">
        <f t="shared" si="19"/>
        <v>#N/A</v>
      </c>
      <c r="F246" s="15" t="e">
        <f t="shared" si="20"/>
        <v>#N/A</v>
      </c>
      <c r="G246" s="15">
        <f t="shared" si="21"/>
        <v>-1</v>
      </c>
      <c r="H246" s="15" t="e">
        <f t="shared" si="22"/>
        <v>#DIV/0!</v>
      </c>
      <c r="I246" s="15" t="e">
        <f>_xlfn.STDEV.P($D$3:D246)*SQRT(12)</f>
        <v>#DIV/0!</v>
      </c>
      <c r="J246" s="15" t="e">
        <f>DownDev($D$3:D246)*SQRT(12)</f>
        <v>#VALUE!</v>
      </c>
      <c r="K246" s="15" t="e">
        <f>upDev($D$3:D246)*SQRT(12)</f>
        <v>#VALUE!</v>
      </c>
      <c r="L246" s="15" t="e">
        <f>AVERAGE($D$3:D246)</f>
        <v>#DIV/0!</v>
      </c>
      <c r="M246" s="19" t="e">
        <f t="shared" si="23"/>
        <v>#DIV/0!</v>
      </c>
      <c r="N246" s="21" t="e">
        <f>SortinoRatio($D$3:D246,C246)</f>
        <v>#VALUE!</v>
      </c>
    </row>
    <row r="247" spans="3:14" x14ac:dyDescent="0.2">
      <c r="C247" s="10">
        <v>5.0200000000000002E-3</v>
      </c>
      <c r="D247" s="15" t="e">
        <f t="shared" si="18"/>
        <v>#DIV/0!</v>
      </c>
      <c r="E247" s="15" t="e">
        <f t="shared" si="19"/>
        <v>#N/A</v>
      </c>
      <c r="F247" s="15" t="e">
        <f t="shared" si="20"/>
        <v>#N/A</v>
      </c>
      <c r="G247" s="15">
        <f t="shared" si="21"/>
        <v>-1</v>
      </c>
      <c r="H247" s="15" t="e">
        <f t="shared" si="22"/>
        <v>#DIV/0!</v>
      </c>
      <c r="I247" s="15" t="e">
        <f>_xlfn.STDEV.P($D$3:D247)*SQRT(12)</f>
        <v>#DIV/0!</v>
      </c>
      <c r="J247" s="15" t="e">
        <f>DownDev($D$3:D247)*SQRT(12)</f>
        <v>#VALUE!</v>
      </c>
      <c r="K247" s="15" t="e">
        <f>upDev($D$3:D247)*SQRT(12)</f>
        <v>#VALUE!</v>
      </c>
      <c r="L247" s="15" t="e">
        <f>AVERAGE($D$3:D247)</f>
        <v>#DIV/0!</v>
      </c>
      <c r="M247" s="19" t="e">
        <f t="shared" si="23"/>
        <v>#DIV/0!</v>
      </c>
      <c r="N247" s="21" t="e">
        <f>SortinoRatio($D$3:D247,C247)</f>
        <v>#VALUE!</v>
      </c>
    </row>
    <row r="248" spans="3:14" x14ac:dyDescent="0.2">
      <c r="C248" s="10">
        <v>5.1200000000000004E-3</v>
      </c>
      <c r="D248" s="15" t="e">
        <f t="shared" si="18"/>
        <v>#DIV/0!</v>
      </c>
      <c r="E248" s="15" t="e">
        <f t="shared" si="19"/>
        <v>#N/A</v>
      </c>
      <c r="F248" s="15" t="e">
        <f t="shared" si="20"/>
        <v>#N/A</v>
      </c>
      <c r="G248" s="15">
        <f t="shared" si="21"/>
        <v>-1</v>
      </c>
      <c r="H248" s="15" t="e">
        <f t="shared" si="22"/>
        <v>#DIV/0!</v>
      </c>
      <c r="I248" s="15" t="e">
        <f>_xlfn.STDEV.P($D$3:D248)*SQRT(12)</f>
        <v>#DIV/0!</v>
      </c>
      <c r="J248" s="15" t="e">
        <f>DownDev($D$3:D248)*SQRT(12)</f>
        <v>#VALUE!</v>
      </c>
      <c r="K248" s="15" t="e">
        <f>upDev($D$3:D248)*SQRT(12)</f>
        <v>#VALUE!</v>
      </c>
      <c r="L248" s="15" t="e">
        <f>AVERAGE($D$3:D248)</f>
        <v>#DIV/0!</v>
      </c>
      <c r="M248" s="19" t="e">
        <f t="shared" si="23"/>
        <v>#DIV/0!</v>
      </c>
      <c r="N248" s="21" t="e">
        <f>SortinoRatio($D$3:D248,C248)</f>
        <v>#VALUE!</v>
      </c>
    </row>
    <row r="249" spans="3:14" x14ac:dyDescent="0.2">
      <c r="C249" s="10">
        <v>5.1775000000000007E-3</v>
      </c>
      <c r="D249" s="15" t="e">
        <f t="shared" si="18"/>
        <v>#DIV/0!</v>
      </c>
      <c r="E249" s="15" t="e">
        <f t="shared" si="19"/>
        <v>#N/A</v>
      </c>
      <c r="F249" s="15" t="e">
        <f t="shared" si="20"/>
        <v>#N/A</v>
      </c>
      <c r="G249" s="15">
        <f t="shared" si="21"/>
        <v>-1</v>
      </c>
      <c r="H249" s="15" t="e">
        <f t="shared" si="22"/>
        <v>#DIV/0!</v>
      </c>
      <c r="I249" s="15" t="e">
        <f>_xlfn.STDEV.P($D$3:D249)*SQRT(12)</f>
        <v>#DIV/0!</v>
      </c>
      <c r="J249" s="15" t="e">
        <f>DownDev($D$3:D249)*SQRT(12)</f>
        <v>#VALUE!</v>
      </c>
      <c r="K249" s="15" t="e">
        <f>upDev($D$3:D249)*SQRT(12)</f>
        <v>#VALUE!</v>
      </c>
      <c r="L249" s="15" t="e">
        <f>AVERAGE($D$3:D249)</f>
        <v>#DIV/0!</v>
      </c>
      <c r="M249" s="19" t="e">
        <f t="shared" si="23"/>
        <v>#DIV/0!</v>
      </c>
      <c r="N249" s="21" t="e">
        <f>SortinoRatio($D$3:D249,C249)</f>
        <v>#VALUE!</v>
      </c>
    </row>
    <row r="250" spans="3:14" x14ac:dyDescent="0.2">
      <c r="C250" s="10">
        <v>5.2575000000000009E-3</v>
      </c>
      <c r="D250" s="15" t="e">
        <f t="shared" si="18"/>
        <v>#DIV/0!</v>
      </c>
      <c r="E250" s="15" t="e">
        <f t="shared" si="19"/>
        <v>#N/A</v>
      </c>
      <c r="F250" s="15" t="e">
        <f t="shared" si="20"/>
        <v>#N/A</v>
      </c>
      <c r="G250" s="15">
        <f t="shared" si="21"/>
        <v>-1</v>
      </c>
      <c r="H250" s="15" t="e">
        <f t="shared" si="22"/>
        <v>#DIV/0!</v>
      </c>
      <c r="I250" s="15" t="e">
        <f>_xlfn.STDEV.P($D$3:D250)*SQRT(12)</f>
        <v>#DIV/0!</v>
      </c>
      <c r="J250" s="15" t="e">
        <f>DownDev($D$3:D250)*SQRT(12)</f>
        <v>#VALUE!</v>
      </c>
      <c r="K250" s="15" t="e">
        <f>upDev($D$3:D250)*SQRT(12)</f>
        <v>#VALUE!</v>
      </c>
      <c r="L250" s="15" t="e">
        <f>AVERAGE($D$3:D250)</f>
        <v>#DIV/0!</v>
      </c>
      <c r="M250" s="19" t="e">
        <f t="shared" si="23"/>
        <v>#DIV/0!</v>
      </c>
      <c r="N250" s="21" t="e">
        <f>SortinoRatio($D$3:D250,C250)</f>
        <v>#VALUE!</v>
      </c>
    </row>
    <row r="251" spans="3:14" x14ac:dyDescent="0.2">
      <c r="C251" s="10">
        <v>5.3249999999999999E-3</v>
      </c>
      <c r="D251" s="15" t="e">
        <f t="shared" si="18"/>
        <v>#DIV/0!</v>
      </c>
      <c r="E251" s="15" t="e">
        <f t="shared" si="19"/>
        <v>#N/A</v>
      </c>
      <c r="F251" s="15" t="e">
        <f t="shared" si="20"/>
        <v>#N/A</v>
      </c>
      <c r="G251" s="15">
        <f t="shared" si="21"/>
        <v>-1</v>
      </c>
      <c r="H251" s="15" t="e">
        <f t="shared" si="22"/>
        <v>#DIV/0!</v>
      </c>
      <c r="I251" s="15" t="e">
        <f>_xlfn.STDEV.P($D$3:D251)*SQRT(12)</f>
        <v>#DIV/0!</v>
      </c>
      <c r="J251" s="15" t="e">
        <f>DownDev($D$3:D251)*SQRT(12)</f>
        <v>#VALUE!</v>
      </c>
      <c r="K251" s="15" t="e">
        <f>upDev($D$3:D251)*SQRT(12)</f>
        <v>#VALUE!</v>
      </c>
      <c r="L251" s="15" t="e">
        <f>AVERAGE($D$3:D251)</f>
        <v>#DIV/0!</v>
      </c>
      <c r="M251" s="19" t="e">
        <f t="shared" si="23"/>
        <v>#DIV/0!</v>
      </c>
      <c r="N251" s="21" t="e">
        <f>SortinoRatio($D$3:D251,C251)</f>
        <v>#VALUE!</v>
      </c>
    </row>
    <row r="252" spans="3:14" x14ac:dyDescent="0.2">
      <c r="C252" s="10">
        <v>5.6950000000000004E-3</v>
      </c>
      <c r="D252" s="15" t="e">
        <f t="shared" si="18"/>
        <v>#DIV/0!</v>
      </c>
      <c r="E252" s="15" t="e">
        <f t="shared" si="19"/>
        <v>#N/A</v>
      </c>
      <c r="F252" s="15" t="e">
        <f t="shared" si="20"/>
        <v>#N/A</v>
      </c>
      <c r="G252" s="15">
        <f t="shared" si="21"/>
        <v>-1</v>
      </c>
      <c r="H252" s="15" t="e">
        <f t="shared" si="22"/>
        <v>#DIV/0!</v>
      </c>
      <c r="I252" s="15" t="e">
        <f>_xlfn.STDEV.P($D$3:D252)*SQRT(12)</f>
        <v>#DIV/0!</v>
      </c>
      <c r="J252" s="15" t="e">
        <f>DownDev($D$3:D252)*SQRT(12)</f>
        <v>#VALUE!</v>
      </c>
      <c r="K252" s="15" t="e">
        <f>upDev($D$3:D252)*SQRT(12)</f>
        <v>#VALUE!</v>
      </c>
      <c r="L252" s="15" t="e">
        <f>AVERAGE($D$3:D252)</f>
        <v>#DIV/0!</v>
      </c>
      <c r="M252" s="19" t="e">
        <f t="shared" si="23"/>
        <v>#DIV/0!</v>
      </c>
      <c r="N252" s="21" t="e">
        <f>SortinoRatio($D$3:D252,C252)</f>
        <v>#VALUE!</v>
      </c>
    </row>
    <row r="253" spans="3:14" x14ac:dyDescent="0.2">
      <c r="C253" s="10">
        <v>5.855E-3</v>
      </c>
      <c r="D253" s="15" t="e">
        <f t="shared" si="18"/>
        <v>#DIV/0!</v>
      </c>
      <c r="E253" s="15" t="e">
        <f t="shared" si="19"/>
        <v>#N/A</v>
      </c>
      <c r="F253" s="15" t="e">
        <f t="shared" si="20"/>
        <v>#N/A</v>
      </c>
      <c r="G253" s="15">
        <f t="shared" si="21"/>
        <v>-1</v>
      </c>
      <c r="H253" s="15" t="e">
        <f t="shared" si="22"/>
        <v>#DIV/0!</v>
      </c>
      <c r="I253" s="15" t="e">
        <f>_xlfn.STDEV.P($D$3:D253)*SQRT(12)</f>
        <v>#DIV/0!</v>
      </c>
      <c r="J253" s="15" t="e">
        <f>DownDev($D$3:D253)*SQRT(12)</f>
        <v>#VALUE!</v>
      </c>
      <c r="K253" s="15" t="e">
        <f>upDev($D$3:D253)*SQRT(12)</f>
        <v>#VALUE!</v>
      </c>
      <c r="L253" s="15" t="e">
        <f>AVERAGE($D$3:D253)</f>
        <v>#DIV/0!</v>
      </c>
      <c r="M253" s="19" t="e">
        <f t="shared" si="23"/>
        <v>#DIV/0!</v>
      </c>
      <c r="N253" s="21" t="e">
        <f>SortinoRatio($D$3:D253,C253)</f>
        <v>#VALUE!</v>
      </c>
    </row>
    <row r="254" spans="3:14" x14ac:dyDescent="0.2">
      <c r="C254" s="10">
        <v>5.9309999999999996E-3</v>
      </c>
      <c r="D254" s="15" t="e">
        <f t="shared" si="18"/>
        <v>#DIV/0!</v>
      </c>
      <c r="E254" s="15" t="e">
        <f t="shared" si="19"/>
        <v>#N/A</v>
      </c>
      <c r="F254" s="15" t="e">
        <f t="shared" si="20"/>
        <v>#N/A</v>
      </c>
      <c r="G254" s="15">
        <f t="shared" si="21"/>
        <v>-1</v>
      </c>
      <c r="H254" s="15" t="e">
        <f t="shared" si="22"/>
        <v>#DIV/0!</v>
      </c>
      <c r="I254" s="15" t="e">
        <f>_xlfn.STDEV.P($D$3:D254)*SQRT(12)</f>
        <v>#DIV/0!</v>
      </c>
      <c r="J254" s="15" t="e">
        <f>DownDev($D$3:D254)*SQRT(12)</f>
        <v>#VALUE!</v>
      </c>
      <c r="K254" s="15" t="e">
        <f>upDev($D$3:D254)*SQRT(12)</f>
        <v>#VALUE!</v>
      </c>
      <c r="L254" s="15" t="e">
        <f>AVERAGE($D$3:D254)</f>
        <v>#DIV/0!</v>
      </c>
      <c r="M254" s="19" t="e">
        <f t="shared" si="23"/>
        <v>#DIV/0!</v>
      </c>
      <c r="N254" s="21" t="e">
        <f>SortinoRatio($D$3:D254,C254)</f>
        <v>#VALUE!</v>
      </c>
    </row>
    <row r="255" spans="3:14" x14ac:dyDescent="0.2">
      <c r="C255" s="10">
        <v>5.9435000000000009E-3</v>
      </c>
      <c r="D255" s="15" t="e">
        <f t="shared" si="18"/>
        <v>#DIV/0!</v>
      </c>
      <c r="E255" s="15" t="e">
        <f t="shared" si="19"/>
        <v>#N/A</v>
      </c>
      <c r="F255" s="15" t="e">
        <f t="shared" si="20"/>
        <v>#N/A</v>
      </c>
      <c r="G255" s="15">
        <f t="shared" si="21"/>
        <v>-1</v>
      </c>
      <c r="H255" s="15" t="e">
        <f t="shared" si="22"/>
        <v>#DIV/0!</v>
      </c>
      <c r="I255" s="15" t="e">
        <f>_xlfn.STDEV.P($D$3:D255)*SQRT(12)</f>
        <v>#DIV/0!</v>
      </c>
      <c r="J255" s="15" t="e">
        <f>DownDev($D$3:D255)*SQRT(12)</f>
        <v>#VALUE!</v>
      </c>
      <c r="K255" s="15" t="e">
        <f>upDev($D$3:D255)*SQRT(12)</f>
        <v>#VALUE!</v>
      </c>
      <c r="L255" s="15" t="e">
        <f>AVERAGE($D$3:D255)</f>
        <v>#DIV/0!</v>
      </c>
      <c r="M255" s="19" t="e">
        <f t="shared" si="23"/>
        <v>#DIV/0!</v>
      </c>
      <c r="N255" s="21" t="e">
        <f>SortinoRatio($D$3:D255,C255)</f>
        <v>#VALUE!</v>
      </c>
    </row>
    <row r="256" spans="3:14" x14ac:dyDescent="0.2">
      <c r="C256" s="10">
        <v>6.0309999999999999E-3</v>
      </c>
      <c r="D256" s="15" t="e">
        <f t="shared" si="18"/>
        <v>#DIV/0!</v>
      </c>
      <c r="E256" s="15" t="e">
        <f t="shared" si="19"/>
        <v>#N/A</v>
      </c>
      <c r="F256" s="15" t="e">
        <f t="shared" si="20"/>
        <v>#N/A</v>
      </c>
      <c r="G256" s="15">
        <f t="shared" si="21"/>
        <v>-1</v>
      </c>
      <c r="H256" s="15" t="e">
        <f t="shared" si="22"/>
        <v>#DIV/0!</v>
      </c>
      <c r="I256" s="15" t="e">
        <f>_xlfn.STDEV.P($D$3:D256)*SQRT(12)</f>
        <v>#DIV/0!</v>
      </c>
      <c r="J256" s="15" t="e">
        <f>DownDev($D$3:D256)*SQRT(12)</f>
        <v>#VALUE!</v>
      </c>
      <c r="K256" s="15" t="e">
        <f>upDev($D$3:D256)*SQRT(12)</f>
        <v>#VALUE!</v>
      </c>
      <c r="L256" s="15" t="e">
        <f>AVERAGE($D$3:D256)</f>
        <v>#DIV/0!</v>
      </c>
      <c r="M256" s="19" t="e">
        <f t="shared" si="23"/>
        <v>#DIV/0!</v>
      </c>
      <c r="N256" s="21" t="e">
        <f>SortinoRatio($D$3:D256,C256)</f>
        <v>#VALUE!</v>
      </c>
    </row>
    <row r="257" spans="3:14" x14ac:dyDescent="0.2">
      <c r="C257" s="10">
        <v>6.0309999999999999E-3</v>
      </c>
      <c r="D257" s="15" t="e">
        <f t="shared" si="18"/>
        <v>#DIV/0!</v>
      </c>
      <c r="E257" s="15" t="e">
        <f t="shared" si="19"/>
        <v>#N/A</v>
      </c>
      <c r="F257" s="15" t="e">
        <f t="shared" si="20"/>
        <v>#N/A</v>
      </c>
      <c r="G257" s="15">
        <f t="shared" si="21"/>
        <v>-1</v>
      </c>
      <c r="H257" s="15" t="e">
        <f t="shared" si="22"/>
        <v>#DIV/0!</v>
      </c>
      <c r="I257" s="15" t="e">
        <f>_xlfn.STDEV.P($D$3:D257)*SQRT(12)</f>
        <v>#DIV/0!</v>
      </c>
      <c r="J257" s="15" t="e">
        <f>DownDev($D$3:D257)*SQRT(12)</f>
        <v>#VALUE!</v>
      </c>
      <c r="K257" s="15" t="e">
        <f>upDev($D$3:D257)*SQRT(12)</f>
        <v>#VALUE!</v>
      </c>
      <c r="L257" s="15" t="e">
        <f>AVERAGE($D$3:D257)</f>
        <v>#DIV/0!</v>
      </c>
      <c r="M257" s="19" t="e">
        <f t="shared" si="23"/>
        <v>#DIV/0!</v>
      </c>
      <c r="N257" s="21" t="e">
        <f>SortinoRatio($D$3:D257,C257)</f>
        <v>#VALUE!</v>
      </c>
    </row>
    <row r="258" spans="3:14" x14ac:dyDescent="0.2">
      <c r="C258" s="10">
        <v>6.0309999999999999E-3</v>
      </c>
      <c r="D258" s="15" t="e">
        <f t="shared" si="18"/>
        <v>#DIV/0!</v>
      </c>
      <c r="E258" s="15" t="e">
        <f t="shared" si="19"/>
        <v>#N/A</v>
      </c>
      <c r="F258" s="15" t="e">
        <f t="shared" si="20"/>
        <v>#N/A</v>
      </c>
      <c r="G258" s="15">
        <f t="shared" si="21"/>
        <v>-1</v>
      </c>
      <c r="H258" s="15" t="e">
        <f t="shared" si="22"/>
        <v>#DIV/0!</v>
      </c>
      <c r="I258" s="15" t="e">
        <f>_xlfn.STDEV.P($D$3:D258)*SQRT(12)</f>
        <v>#DIV/0!</v>
      </c>
      <c r="J258" s="15" t="e">
        <f>DownDev($D$3:D258)*SQRT(12)</f>
        <v>#VALUE!</v>
      </c>
      <c r="K258" s="15" t="e">
        <f>upDev($D$3:D258)*SQRT(12)</f>
        <v>#VALUE!</v>
      </c>
      <c r="L258" s="15" t="e">
        <f>AVERAGE($D$3:D258)</f>
        <v>#DIV/0!</v>
      </c>
      <c r="M258" s="19" t="e">
        <f t="shared" si="23"/>
        <v>#DIV/0!</v>
      </c>
      <c r="N258" s="21" t="e">
        <f>SortinoRatio($D$3:D258,C258)</f>
        <v>#VALUE!</v>
      </c>
    </row>
    <row r="259" spans="3:14" x14ac:dyDescent="0.2">
      <c r="C259" s="10">
        <v>6.0309999999999999E-3</v>
      </c>
      <c r="D259" s="15" t="e">
        <f t="shared" si="18"/>
        <v>#DIV/0!</v>
      </c>
      <c r="E259" s="15" t="e">
        <f t="shared" si="19"/>
        <v>#N/A</v>
      </c>
      <c r="F259" s="15" t="e">
        <f t="shared" si="20"/>
        <v>#N/A</v>
      </c>
      <c r="G259" s="15">
        <f t="shared" si="21"/>
        <v>-1</v>
      </c>
      <c r="H259" s="15" t="e">
        <f t="shared" ref="H259:H262" si="24">((G259+1)^(365/(A259-$A$2)))-1</f>
        <v>#DIV/0!</v>
      </c>
      <c r="I259" s="15" t="e">
        <f>_xlfn.STDEV.P($D$3:D259)*SQRT(12)</f>
        <v>#DIV/0!</v>
      </c>
      <c r="J259" s="15" t="e">
        <f>DownDev($D$3:D259)*SQRT(12)</f>
        <v>#VALUE!</v>
      </c>
      <c r="K259" s="15" t="e">
        <f>upDev($D$3:D259)*SQRT(12)</f>
        <v>#VALUE!</v>
      </c>
      <c r="L259" s="15" t="e">
        <f>AVERAGE($D$3:D259)</f>
        <v>#DIV/0!</v>
      </c>
      <c r="M259" s="19" t="e">
        <f t="shared" si="23"/>
        <v>#DIV/0!</v>
      </c>
      <c r="N259" s="21" t="e">
        <f>SortinoRatio($D$3:D259,C259)</f>
        <v>#VALUE!</v>
      </c>
    </row>
    <row r="260" spans="3:14" x14ac:dyDescent="0.2">
      <c r="C260" s="10">
        <v>6.0670000000000003E-3</v>
      </c>
      <c r="D260" s="15" t="e">
        <f t="shared" si="18"/>
        <v>#DIV/0!</v>
      </c>
      <c r="E260" s="15" t="e">
        <f t="shared" si="19"/>
        <v>#N/A</v>
      </c>
      <c r="F260" s="15" t="e">
        <f t="shared" si="20"/>
        <v>#N/A</v>
      </c>
      <c r="G260" s="15">
        <f t="shared" si="21"/>
        <v>-1</v>
      </c>
      <c r="H260" s="15" t="e">
        <f t="shared" si="24"/>
        <v>#DIV/0!</v>
      </c>
      <c r="I260" s="15" t="e">
        <f>_xlfn.STDEV.P($D$3:D260)*SQRT(12)</f>
        <v>#DIV/0!</v>
      </c>
      <c r="J260" s="15" t="e">
        <f>DownDev($D$3:D260)*SQRT(12)</f>
        <v>#VALUE!</v>
      </c>
      <c r="K260" s="15" t="e">
        <f>upDev($D$3:D260)*SQRT(12)</f>
        <v>#VALUE!</v>
      </c>
      <c r="L260" s="15" t="e">
        <f>AVERAGE($D$3:D260)</f>
        <v>#DIV/0!</v>
      </c>
      <c r="M260" s="19" t="e">
        <f t="shared" si="23"/>
        <v>#DIV/0!</v>
      </c>
      <c r="N260" s="21" t="e">
        <f>SortinoRatio($D$3:D260,C260)</f>
        <v>#VALUE!</v>
      </c>
    </row>
    <row r="261" spans="3:14" x14ac:dyDescent="0.2">
      <c r="C261" s="10">
        <v>6.1219999999999998E-3</v>
      </c>
      <c r="D261" s="15" t="e">
        <f t="shared" si="18"/>
        <v>#DIV/0!</v>
      </c>
      <c r="E261" s="15" t="e">
        <f t="shared" si="19"/>
        <v>#N/A</v>
      </c>
      <c r="F261" s="15" t="e">
        <f t="shared" si="20"/>
        <v>#N/A</v>
      </c>
      <c r="G261" s="15">
        <f t="shared" si="21"/>
        <v>-1</v>
      </c>
      <c r="H261" s="15" t="e">
        <f t="shared" si="24"/>
        <v>#DIV/0!</v>
      </c>
      <c r="I261" s="15" t="e">
        <f>_xlfn.STDEV.P($D$3:D261)*SQRT(12)</f>
        <v>#DIV/0!</v>
      </c>
      <c r="J261" s="15" t="e">
        <f>DownDev($D$3:D261)*SQRT(12)</f>
        <v>#VALUE!</v>
      </c>
      <c r="K261" s="15" t="e">
        <f>upDev($D$3:D261)*SQRT(12)</f>
        <v>#VALUE!</v>
      </c>
      <c r="L261" s="15" t="e">
        <f>AVERAGE($D$3:D261)</f>
        <v>#DIV/0!</v>
      </c>
      <c r="M261" s="19" t="e">
        <f t="shared" si="23"/>
        <v>#DIV/0!</v>
      </c>
      <c r="N261" s="21" t="e">
        <f>SortinoRatio($D$3:D261,C261)</f>
        <v>#VALUE!</v>
      </c>
    </row>
    <row r="262" spans="3:14" x14ac:dyDescent="0.2">
      <c r="C262" s="10">
        <v>6.1270000000000005E-3</v>
      </c>
      <c r="D262" s="15" t="e">
        <f t="shared" si="18"/>
        <v>#DIV/0!</v>
      </c>
      <c r="E262" s="15" t="e">
        <f t="shared" si="19"/>
        <v>#N/A</v>
      </c>
      <c r="F262" s="15" t="e">
        <f t="shared" si="20"/>
        <v>#N/A</v>
      </c>
      <c r="G262" s="15">
        <f t="shared" si="21"/>
        <v>-1</v>
      </c>
      <c r="H262" s="15" t="e">
        <f t="shared" si="24"/>
        <v>#DIV/0!</v>
      </c>
      <c r="I262" s="15" t="e">
        <f>_xlfn.STDEV.P($D$3:D262)*SQRT(12)</f>
        <v>#DIV/0!</v>
      </c>
      <c r="J262" s="15" t="e">
        <f>DownDev($D$3:D262)*SQRT(12)</f>
        <v>#VALUE!</v>
      </c>
      <c r="K262" s="15" t="e">
        <f>upDev($D$3:D262)*SQRT(12)</f>
        <v>#VALUE!</v>
      </c>
      <c r="L262" s="15" t="e">
        <f>AVERAGE($D$3:D262)</f>
        <v>#DIV/0!</v>
      </c>
      <c r="M262" s="19" t="e">
        <f t="shared" si="23"/>
        <v>#DIV/0!</v>
      </c>
      <c r="N262" s="21" t="e">
        <f>SortinoRatio($D$3:D262,C262)</f>
        <v>#VALUE!</v>
      </c>
    </row>
  </sheetData>
  <conditionalFormatting sqref="L3:L262 J3:K3 E3:E262 M3">
    <cfRule type="cellIs" dxfId="19" priority="14" operator="equal">
      <formula>FALSE</formula>
    </cfRule>
  </conditionalFormatting>
  <conditionalFormatting sqref="F3:F262">
    <cfRule type="cellIs" dxfId="18" priority="11" operator="equal">
      <formula>FALSE</formula>
    </cfRule>
  </conditionalFormatting>
  <conditionalFormatting sqref="D3:D262">
    <cfRule type="cellIs" dxfId="17" priority="10" operator="equal">
      <formula>FALSE</formula>
    </cfRule>
  </conditionalFormatting>
  <conditionalFormatting sqref="G3:G262">
    <cfRule type="cellIs" dxfId="16" priority="9" operator="equal">
      <formula>FALSE</formula>
    </cfRule>
  </conditionalFormatting>
  <conditionalFormatting sqref="H3:H262">
    <cfRule type="cellIs" dxfId="15" priority="8" operator="equal">
      <formula>FALSE</formula>
    </cfRule>
  </conditionalFormatting>
  <conditionalFormatting sqref="I3:I262">
    <cfRule type="cellIs" dxfId="14" priority="7" operator="equal">
      <formula>FALSE</formula>
    </cfRule>
  </conditionalFormatting>
  <conditionalFormatting sqref="J4:J262">
    <cfRule type="cellIs" dxfId="13" priority="5" operator="equal">
      <formula>FALSE</formula>
    </cfRule>
  </conditionalFormatting>
  <conditionalFormatting sqref="M4:M262 K4:K262">
    <cfRule type="cellIs" dxfId="12" priority="3" operator="equal">
      <formula>FALSE</formula>
    </cfRule>
  </conditionalFormatting>
  <conditionalFormatting sqref="N3">
    <cfRule type="cellIs" dxfId="11" priority="2" operator="equal">
      <formula>FALSE</formula>
    </cfRule>
  </conditionalFormatting>
  <conditionalFormatting sqref="N4:N262">
    <cfRule type="cellIs" dxfId="10" priority="1" operator="equal">
      <formula>FALSE</formula>
    </cfRule>
  </conditionalFormatting>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72"/>
  <sheetViews>
    <sheetView workbookViewId="0">
      <pane xSplit="1" ySplit="1" topLeftCell="B42" activePane="bottomRight" state="frozen"/>
      <selection pane="topRight" activeCell="B1" sqref="B1"/>
      <selection pane="bottomLeft" activeCell="A2" sqref="A2"/>
      <selection pane="bottomRight" activeCell="E69" sqref="E69"/>
    </sheetView>
  </sheetViews>
  <sheetFormatPr defaultRowHeight="15" x14ac:dyDescent="0.25"/>
  <cols>
    <col min="1" max="1" width="8" style="26" bestFit="1" customWidth="1"/>
    <col min="2" max="2" width="10.7109375" style="24" bestFit="1" customWidth="1"/>
    <col min="3" max="3" width="12.85546875" style="26" customWidth="1"/>
    <col min="5" max="5" width="17.7109375" bestFit="1" customWidth="1"/>
    <col min="6" max="6" width="18.7109375" customWidth="1"/>
    <col min="8" max="8" width="10.5703125" customWidth="1"/>
    <col min="9" max="9" width="12.140625" bestFit="1" customWidth="1"/>
    <col min="10" max="10" width="10.5703125" customWidth="1"/>
    <col min="11" max="11" width="12.140625" style="25" customWidth="1"/>
  </cols>
  <sheetData>
    <row r="1" spans="1:11" x14ac:dyDescent="0.25">
      <c r="B1" s="35" t="s">
        <v>21</v>
      </c>
      <c r="C1" s="36" t="s">
        <v>22</v>
      </c>
      <c r="D1" t="s">
        <v>7</v>
      </c>
      <c r="E1" t="s">
        <v>12</v>
      </c>
      <c r="F1" t="s">
        <v>16</v>
      </c>
      <c r="G1" t="s">
        <v>11</v>
      </c>
      <c r="H1" t="s">
        <v>18</v>
      </c>
      <c r="I1" t="s">
        <v>13</v>
      </c>
      <c r="J1" t="s">
        <v>14</v>
      </c>
      <c r="K1" s="25" t="s">
        <v>15</v>
      </c>
    </row>
    <row r="2" spans="1:11" x14ac:dyDescent="0.25">
      <c r="B2" s="24">
        <v>42292</v>
      </c>
      <c r="C2" s="26">
        <v>1000</v>
      </c>
    </row>
    <row r="3" spans="1:11" x14ac:dyDescent="0.25">
      <c r="A3" s="26">
        <f>YEARFRAC(B2,B3,1)</f>
        <v>4.3835616438356165E-2</v>
      </c>
      <c r="B3" s="24">
        <v>42308</v>
      </c>
      <c r="C3" s="26">
        <v>1006.16</v>
      </c>
      <c r="D3" s="25">
        <f>C3/C2-1</f>
        <v>6.1599999999999433E-3</v>
      </c>
      <c r="E3" s="25"/>
      <c r="F3" s="25"/>
      <c r="G3" s="25" t="str">
        <f>IF(D3&lt;0,D3,"")</f>
        <v/>
      </c>
      <c r="H3" s="25"/>
      <c r="K3" s="25">
        <v>8.6029999999999995E-3</v>
      </c>
    </row>
    <row r="4" spans="1:11" x14ac:dyDescent="0.25">
      <c r="A4" s="26">
        <f>YEARFRAC(B3,B4,1)</f>
        <v>8.2191780821917804E-2</v>
      </c>
      <c r="B4" s="24">
        <v>42338</v>
      </c>
      <c r="C4" s="26">
        <v>1011.31</v>
      </c>
      <c r="D4" s="25">
        <f t="shared" ref="D4:D14" si="0">C4/C3-1</f>
        <v>5.1184702234237101E-3</v>
      </c>
      <c r="E4" s="25">
        <f t="array" ref="E4">(PRODUCT($D$3:D4+1)^(1/SUM($A$3:A4))-1)</f>
        <v>9.3341597526989339E-2</v>
      </c>
      <c r="F4" s="25"/>
      <c r="G4" s="25" t="str">
        <f t="shared" ref="G4:G14" si="1">IF(D4&lt;0,D4,"")</f>
        <v/>
      </c>
      <c r="H4" s="25"/>
      <c r="J4" s="29"/>
      <c r="K4" s="25">
        <v>8.6029999999999995E-3</v>
      </c>
    </row>
    <row r="5" spans="1:11" x14ac:dyDescent="0.25">
      <c r="A5" s="26">
        <f t="shared" ref="A5:A15" si="2">YEARFRAC(B4,B5,1)</f>
        <v>8.4931506849315067E-2</v>
      </c>
      <c r="B5" s="24">
        <v>42369</v>
      </c>
      <c r="C5" s="26">
        <v>1019.67</v>
      </c>
      <c r="D5" s="25">
        <f t="shared" si="0"/>
        <v>8.2665058191850882E-3</v>
      </c>
      <c r="E5" s="25">
        <f t="array" ref="E5">(PRODUCT($D$3:D5+1)^(1/SUM($A$3:A5))-1)</f>
        <v>9.6732972294206965E-2</v>
      </c>
      <c r="F5" s="25"/>
      <c r="G5" s="25" t="str">
        <f t="shared" si="1"/>
        <v/>
      </c>
      <c r="H5" s="25"/>
      <c r="J5" s="29"/>
      <c r="K5" s="25">
        <v>8.6029999999999995E-3</v>
      </c>
    </row>
    <row r="6" spans="1:11" x14ac:dyDescent="0.25">
      <c r="A6" s="26">
        <f t="shared" si="2"/>
        <v>8.4931506849315067E-2</v>
      </c>
      <c r="B6" s="24">
        <v>42400</v>
      </c>
      <c r="C6" s="26">
        <v>985.07</v>
      </c>
      <c r="D6" s="25">
        <f t="shared" si="0"/>
        <v>-3.3932546804358199E-2</v>
      </c>
      <c r="E6" s="25">
        <f t="array" ref="E6">(PRODUCT($D$3:D6+1)^(1/SUM($A$3:A6))-1)</f>
        <v>-4.9567685460432442E-2</v>
      </c>
      <c r="F6" s="25">
        <f>_xlfn.STDEV.P(D$3:$D6)*SQRT(12)</f>
        <v>6.0798354593127796E-2</v>
      </c>
      <c r="G6" s="25">
        <f t="shared" si="1"/>
        <v>-3.3932546804358199E-2</v>
      </c>
      <c r="H6" s="25"/>
      <c r="J6" s="29"/>
      <c r="K6" s="25">
        <v>8.6029999999999995E-3</v>
      </c>
    </row>
    <row r="7" spans="1:11" x14ac:dyDescent="0.25">
      <c r="A7" s="26">
        <f t="shared" si="2"/>
        <v>7.9234972677595633E-2</v>
      </c>
      <c r="B7" s="24">
        <v>42429</v>
      </c>
      <c r="C7" s="26">
        <v>984.2</v>
      </c>
      <c r="D7" s="25">
        <f t="shared" si="0"/>
        <v>-8.8318596647951608E-4</v>
      </c>
      <c r="E7" s="25">
        <f t="array" ref="E7">(PRODUCT($D$3:D7+1)^(1/SUM($A$3:A7))-1)</f>
        <v>-4.1566923032501868E-2</v>
      </c>
      <c r="F7" s="25">
        <f>_xlfn.STDEV.P(D$3:$D7)*SQRT(12)</f>
        <v>5.4509551539321806E-2</v>
      </c>
      <c r="G7" s="25">
        <f t="shared" si="1"/>
        <v>-8.8318596647951608E-4</v>
      </c>
      <c r="H7" s="25">
        <f>_xlfn.STDEV.P($G$3:G7)</f>
        <v>1.6524680418939341E-2</v>
      </c>
      <c r="I7" s="26">
        <f t="shared" ref="I7:I13" si="3">(E7-K7)/F7</f>
        <v>-0.92508416614152267</v>
      </c>
      <c r="J7" s="28">
        <f>(AVERAGE($D$3:D7)-(((1+K7)^(1/12))-1))/H7</f>
        <v>-0.22931884519991855</v>
      </c>
      <c r="K7" s="25">
        <v>8.8590000000000006E-3</v>
      </c>
    </row>
    <row r="8" spans="1:11" x14ac:dyDescent="0.25">
      <c r="A8" s="26">
        <f t="shared" si="2"/>
        <v>8.4699453551912565E-2</v>
      </c>
      <c r="B8" s="24">
        <v>42460</v>
      </c>
      <c r="C8" s="26">
        <v>1010.35</v>
      </c>
      <c r="D8" s="25">
        <f t="shared" si="0"/>
        <v>2.6569802885592297E-2</v>
      </c>
      <c r="E8" s="25">
        <f t="array" ref="E8">(PRODUCT($D$3:D8+1)^(1/SUM($A$3:A8))-1)</f>
        <v>2.2645489356511783E-2</v>
      </c>
      <c r="F8" s="25">
        <f>_xlfn.STDEV.P(D$3:$D8)*SQRT(12)</f>
        <v>6.2759119772925948E-2</v>
      </c>
      <c r="G8" s="25" t="str">
        <f t="shared" si="1"/>
        <v/>
      </c>
      <c r="H8" s="25">
        <f>_xlfn.STDEV.P($G$3:G8)</f>
        <v>1.6524680418939341E-2</v>
      </c>
      <c r="I8" s="26">
        <f t="shared" si="3"/>
        <v>0.21747419985963046</v>
      </c>
      <c r="J8" s="28">
        <f>(AVERAGE($D$3:D8)-(((1+K8)^(1/12))-1))/H8</f>
        <v>6.8775816722711672E-2</v>
      </c>
      <c r="K8" s="25">
        <v>8.9969999999999998E-3</v>
      </c>
    </row>
    <row r="9" spans="1:11" x14ac:dyDescent="0.25">
      <c r="A9" s="26">
        <f t="shared" si="2"/>
        <v>8.1967213114754092E-2</v>
      </c>
      <c r="B9" s="24">
        <v>42490</v>
      </c>
      <c r="C9" s="26">
        <v>1013.37</v>
      </c>
      <c r="D9" s="25">
        <f t="shared" si="0"/>
        <v>2.9890631959221814E-3</v>
      </c>
      <c r="E9" s="25">
        <f t="array" ref="E9">(PRODUCT($D$3:D9+1)^(1/SUM($A$3:A9))-1)</f>
        <v>2.4816787092581283E-2</v>
      </c>
      <c r="F9" s="25">
        <f>_xlfn.STDEV.P(D$3:$D9)*SQRT(12)</f>
        <v>5.8119116617717334E-2</v>
      </c>
      <c r="G9" s="25" t="str">
        <f t="shared" si="1"/>
        <v/>
      </c>
      <c r="H9" s="25">
        <f>_xlfn.STDEV.P($G$3:G9)</f>
        <v>1.6524680418939341E-2</v>
      </c>
      <c r="I9" s="26">
        <f t="shared" si="3"/>
        <v>0.27142165969832399</v>
      </c>
      <c r="J9" s="28">
        <f>(AVERAGE($D$3:D9)-(((1+K9)^(1/12))-1))/H9</f>
        <v>7.811123831247696E-2</v>
      </c>
      <c r="K9" s="25">
        <v>9.0419999999999997E-3</v>
      </c>
    </row>
    <row r="10" spans="1:11" x14ac:dyDescent="0.25">
      <c r="A10" s="26">
        <f t="shared" si="2"/>
        <v>8.4699453551912565E-2</v>
      </c>
      <c r="B10" s="24">
        <v>42521</v>
      </c>
      <c r="C10" s="26">
        <v>981.28</v>
      </c>
      <c r="D10" s="25">
        <f t="shared" si="0"/>
        <v>-3.1666617326346791E-2</v>
      </c>
      <c r="E10" s="25">
        <f t="array" ref="E10">(PRODUCT($D$3:D10+1)^(1/SUM($A$3:A10))-1)</f>
        <v>-2.9713524976656913E-2</v>
      </c>
      <c r="F10" s="25">
        <f>_xlfn.STDEV.P(D$3:$D10)*SQRT(12)</f>
        <v>6.6684959499221638E-2</v>
      </c>
      <c r="G10" s="25">
        <f t="shared" si="1"/>
        <v>-3.1666617326346791E-2</v>
      </c>
      <c r="H10" s="25">
        <f>_xlfn.STDEV.P($G$3:G10)</f>
        <v>1.5073944903114892E-2</v>
      </c>
      <c r="I10" s="26">
        <f t="shared" si="3"/>
        <v>-0.59450474701300005</v>
      </c>
      <c r="J10" s="28">
        <f>(AVERAGE($D$3:D10)-(((1+K10)^(1/12))-1))/H10</f>
        <v>-0.19876373835084027</v>
      </c>
      <c r="K10" s="25">
        <v>9.9310000000000006E-3</v>
      </c>
    </row>
    <row r="11" spans="1:11" x14ac:dyDescent="0.25">
      <c r="A11" s="26">
        <f t="shared" si="2"/>
        <v>8.1967213114754092E-2</v>
      </c>
      <c r="B11" s="24">
        <v>42551</v>
      </c>
      <c r="C11" s="26">
        <v>976.84</v>
      </c>
      <c r="D11" s="25">
        <f t="shared" si="0"/>
        <v>-4.5247024294797766E-3</v>
      </c>
      <c r="E11" s="25">
        <f t="array" ref="E11">(PRODUCT($D$3:D11+1)^(1/SUM($A$3:A11))-1)</f>
        <v>-3.2534187326647257E-2</v>
      </c>
      <c r="F11" s="25">
        <f>_xlfn.STDEV.P(D$3:$D11)*SQRT(12)</f>
        <v>6.2923319365726343E-2</v>
      </c>
      <c r="G11" s="25">
        <f t="shared" si="1"/>
        <v>-4.5247024294797766E-3</v>
      </c>
      <c r="H11" s="25">
        <f>_xlfn.STDEV.P($G$3:G11)</f>
        <v>1.5124028546644394E-2</v>
      </c>
      <c r="I11" s="26">
        <f t="shared" si="3"/>
        <v>-0.66392217937253795</v>
      </c>
      <c r="J11" s="28">
        <f>(AVERAGE($D$3:D11)-(((1+K11)^(1/12))-1))/H11</f>
        <v>-0.21162440111780059</v>
      </c>
      <c r="K11" s="25">
        <v>9.2420000000000002E-3</v>
      </c>
    </row>
    <row r="12" spans="1:11" x14ac:dyDescent="0.25">
      <c r="A12" s="26">
        <f t="shared" si="2"/>
        <v>8.4699453551912565E-2</v>
      </c>
      <c r="B12" s="24">
        <v>42582</v>
      </c>
      <c r="C12" s="26">
        <v>1000.92</v>
      </c>
      <c r="D12" s="25">
        <f t="shared" si="0"/>
        <v>2.4650915195937761E-2</v>
      </c>
      <c r="E12" s="25">
        <f t="array" ref="E12">(PRODUCT($D$3:D12+1)^(1/SUM($A$3:A12))-1)</f>
        <v>1.1600590807399058E-3</v>
      </c>
      <c r="F12" s="25">
        <f>_xlfn.STDEV.P(D$3:$D12)*SQRT(12)</f>
        <v>6.5997512198014821E-2</v>
      </c>
      <c r="G12" s="25" t="str">
        <f t="shared" si="1"/>
        <v/>
      </c>
      <c r="H12" s="25">
        <f>_xlfn.STDEV.P($G$3:G12)</f>
        <v>1.5124028546644394E-2</v>
      </c>
      <c r="I12" s="26">
        <f t="shared" si="3"/>
        <v>-0.15086842803083106</v>
      </c>
      <c r="J12" s="28">
        <f>(AVERAGE($D$3:D12)-(((1+K12)^(1/12))-1))/H12</f>
        <v>-4.2776901623458694E-2</v>
      </c>
      <c r="K12" s="25">
        <v>1.1117E-2</v>
      </c>
    </row>
    <row r="13" spans="1:11" x14ac:dyDescent="0.25">
      <c r="A13" s="26">
        <f t="shared" si="2"/>
        <v>8.4699453551912565E-2</v>
      </c>
      <c r="B13" s="24">
        <v>42613</v>
      </c>
      <c r="C13" s="26">
        <v>1029.71</v>
      </c>
      <c r="D13" s="25">
        <f t="shared" si="0"/>
        <v>2.876353754545824E-2</v>
      </c>
      <c r="E13" s="25">
        <f t="array" ref="E13">(PRODUCT($D$3:D13+1)^(1/SUM($A$3:A13))-1)</f>
        <v>3.3913119550778692E-2</v>
      </c>
      <c r="F13" s="25">
        <f>_xlfn.STDEV.P(D$3:$D13)*SQRT(12)</f>
        <v>6.9026109545034187E-2</v>
      </c>
      <c r="G13" s="25" t="str">
        <f t="shared" si="1"/>
        <v/>
      </c>
      <c r="H13" s="25">
        <f>_xlfn.STDEV.P($G$3:G13)</f>
        <v>1.5124028546644394E-2</v>
      </c>
      <c r="I13" s="26">
        <f t="shared" si="3"/>
        <v>0.31101447977120034</v>
      </c>
      <c r="J13" s="28">
        <f>(AVERAGE($D$3:D13)-(((1+K13)^(1/12))-1))/H13</f>
        <v>0.12122721961581774</v>
      </c>
      <c r="K13" s="25">
        <v>1.2444999999999999E-2</v>
      </c>
    </row>
    <row r="14" spans="1:11" x14ac:dyDescent="0.25">
      <c r="A14" s="26">
        <f t="shared" si="2"/>
        <v>8.1967213114754092E-2</v>
      </c>
      <c r="B14" s="24">
        <v>42643</v>
      </c>
      <c r="C14" s="26">
        <v>1040.6099999999999</v>
      </c>
      <c r="D14" s="25">
        <f t="shared" si="0"/>
        <v>1.0585504656650757E-2</v>
      </c>
      <c r="E14" s="25">
        <f t="array" ref="E14">(PRODUCT($D$3:D14+1)^(1/SUM($A$3:A14))-1)</f>
        <v>4.2345305065750294E-2</v>
      </c>
      <c r="F14" s="25">
        <f>_xlfn.STDEV.P(D$3:$D14)*SQRT(12)</f>
        <v>6.6499603961981762E-2</v>
      </c>
      <c r="G14" s="25" t="str">
        <f t="shared" si="1"/>
        <v/>
      </c>
      <c r="H14" s="25">
        <f>_xlfn.STDEV.P($G$3:G14)</f>
        <v>1.5124028546644394E-2</v>
      </c>
      <c r="I14" s="26">
        <f t="shared" ref="I14:I19" si="4">(E14-K14)/F14</f>
        <v>0.45035313417613626</v>
      </c>
      <c r="J14" s="28">
        <f>(AVERAGE($D$3:D14)-(((1+K14)^(1/12))-1))/H14</f>
        <v>0.16403055373944883</v>
      </c>
      <c r="K14" s="25">
        <v>1.2397E-2</v>
      </c>
    </row>
    <row r="15" spans="1:11" x14ac:dyDescent="0.25">
      <c r="A15" s="26">
        <f t="shared" si="2"/>
        <v>8.4699453551912565E-2</v>
      </c>
      <c r="B15" s="24">
        <v>42674</v>
      </c>
      <c r="C15" s="26">
        <v>1035.58</v>
      </c>
      <c r="D15" s="25">
        <f t="shared" ref="D15" si="5">C15/C14-1</f>
        <v>-4.8337033086363057E-3</v>
      </c>
      <c r="E15" s="25">
        <f t="array" ref="E15">(PRODUCT($D$3:D15+1)^(1/SUM($A$3:A15))-1)</f>
        <v>3.4037836050576198E-2</v>
      </c>
      <c r="F15" s="25">
        <f>_xlfn.STDEV.P(D$3:$D15)*SQRT(12)</f>
        <v>6.4353086233134474E-2</v>
      </c>
      <c r="G15" s="25">
        <f t="shared" ref="G15" si="6">IF(D15&lt;0,D15,"")</f>
        <v>-4.8337033086363057E-3</v>
      </c>
      <c r="H15" s="25">
        <f>_xlfn.STDEV.P($G$3:G15)</f>
        <v>1.4480648974351659E-2</v>
      </c>
      <c r="I15" s="26">
        <f t="shared" si="4"/>
        <v>0.3337498993096864</v>
      </c>
      <c r="J15" s="28">
        <f>(AVERAGE($D$3:D15)-(((1+K15)^(1/12))-1))/H15</f>
        <v>0.12607851431990988</v>
      </c>
      <c r="K15" s="25">
        <v>1.256E-2</v>
      </c>
    </row>
    <row r="16" spans="1:11" x14ac:dyDescent="0.25">
      <c r="A16" s="26">
        <f t="shared" ref="A16" si="7">YEARFRAC(B15,B16,1)</f>
        <v>8.1967213114754092E-2</v>
      </c>
      <c r="B16" s="24">
        <v>42704</v>
      </c>
      <c r="C16" s="26">
        <v>1039.83</v>
      </c>
      <c r="D16" s="25">
        <f t="shared" ref="D16" si="8">C16/C15-1</f>
        <v>4.103980378145522E-3</v>
      </c>
      <c r="E16" s="25">
        <f t="array" ref="E16">(PRODUCT($D$3:D16+1)^(1/SUM($A$3:A16))-1)</f>
        <v>3.5279644543170452E-2</v>
      </c>
      <c r="F16" s="25">
        <f>_xlfn.STDEV.P(D$3:$D16)*SQRT(12)</f>
        <v>6.2022013943189264E-2</v>
      </c>
      <c r="G16" s="25" t="str">
        <f t="shared" ref="G16" si="9">IF(D16&lt;0,D16,"")</f>
        <v/>
      </c>
      <c r="H16" s="25">
        <f>_xlfn.STDEV.P($G$3:G16)</f>
        <v>1.4480648974351659E-2</v>
      </c>
      <c r="I16" s="26">
        <f t="shared" si="4"/>
        <v>0.36067265670638388</v>
      </c>
      <c r="J16" s="28">
        <f>(AVERAGE($D$3:D16)-(((1+K16)^(1/12))-1))/H16</f>
        <v>0.13019222291683935</v>
      </c>
      <c r="K16" s="25">
        <v>1.291E-2</v>
      </c>
    </row>
    <row r="17" spans="1:11" x14ac:dyDescent="0.25">
      <c r="A17" s="26">
        <f t="shared" ref="A17:A18" si="10">YEARFRAC(B16,B17,1)</f>
        <v>8.4699453551912565E-2</v>
      </c>
      <c r="B17" s="24">
        <v>42735</v>
      </c>
      <c r="C17" s="26">
        <v>1019.78</v>
      </c>
      <c r="D17" s="25">
        <f t="shared" ref="D17" si="11">C17/C16-1</f>
        <v>-1.9281998018906843E-2</v>
      </c>
      <c r="E17" s="25">
        <f t="array" ref="E17">(PRODUCT($D$3:D17+1)^(1/SUM($A$3:A17))-1)</f>
        <v>1.6303086569956493E-2</v>
      </c>
      <c r="F17" s="25">
        <f>_xlfn.STDEV.P(D$3:$D17)*SQRT(12)</f>
        <v>6.292447261868675E-2</v>
      </c>
      <c r="G17" s="25">
        <f t="shared" ref="G17" si="12">IF(D17&lt;0,D17,"")</f>
        <v>-1.9281998018906843E-2</v>
      </c>
      <c r="H17" s="25">
        <f>_xlfn.STDEV.P($G$3:G17)</f>
        <v>1.3307573575843943E-2</v>
      </c>
      <c r="I17" s="26">
        <f t="shared" si="4"/>
        <v>4.9684748077301277E-2</v>
      </c>
      <c r="J17" s="28">
        <f>(AVERAGE($D$3:D17)-(((1+K17)^(1/12))-1))/H17</f>
        <v>2.8619264403038094E-2</v>
      </c>
      <c r="K17" s="25">
        <v>1.31767E-2</v>
      </c>
    </row>
    <row r="18" spans="1:11" x14ac:dyDescent="0.25">
      <c r="A18" s="26">
        <f t="shared" si="10"/>
        <v>8.4931506849315067E-2</v>
      </c>
      <c r="B18" s="24">
        <v>42766</v>
      </c>
      <c r="C18" s="26">
        <v>1075.07</v>
      </c>
      <c r="D18" s="25">
        <f t="shared" ref="D18" si="13">C18/C17-1</f>
        <v>5.42175763399948E-2</v>
      </c>
      <c r="E18" s="25">
        <f t="array" ref="E18">(PRODUCT($D$3:D18+1)^(1/SUM($A$3:A18))-1)</f>
        <v>5.7436882654062105E-2</v>
      </c>
      <c r="F18" s="25">
        <f>_xlfn.STDEV.P(D$3:$D18)*SQRT(12)</f>
        <v>7.5287166559735164E-2</v>
      </c>
      <c r="G18" s="25" t="str">
        <f t="shared" ref="G18" si="14">IF(D18&lt;0,D18,"")</f>
        <v/>
      </c>
      <c r="H18" s="25">
        <f>_xlfn.STDEV.P($G$3:G18)</f>
        <v>1.3307573575843943E-2</v>
      </c>
      <c r="I18" s="26">
        <f t="shared" si="4"/>
        <v>0.5835321564294057</v>
      </c>
      <c r="J18" s="28">
        <f>(AVERAGE($D$3:D18)-(((1+K18)^(1/12))-1))/H18</f>
        <v>0.27431386542177216</v>
      </c>
      <c r="K18" s="25">
        <v>1.35044E-2</v>
      </c>
    </row>
    <row r="19" spans="1:11" x14ac:dyDescent="0.25">
      <c r="A19" s="26">
        <f t="shared" ref="A19" si="15">YEARFRAC(B18,B19,1)</f>
        <v>7.6712328767123292E-2</v>
      </c>
      <c r="B19" s="24">
        <v>42794</v>
      </c>
      <c r="C19" s="26">
        <v>1105.4000000000001</v>
      </c>
      <c r="D19" s="25">
        <f t="shared" ref="D19" si="16">C19/C18-1</f>
        <v>2.8212116420326172E-2</v>
      </c>
      <c r="E19" s="25">
        <f t="array" ref="E19">(PRODUCT($D$3:D19+1)^(1/SUM($A$3:A19))-1)</f>
        <v>7.5722952266667587E-2</v>
      </c>
      <c r="F19" s="25">
        <f>_xlfn.STDEV.P(D$3:$D19)*SQRT(12)</f>
        <v>7.5497402879423303E-2</v>
      </c>
      <c r="G19" s="25" t="str">
        <f t="shared" ref="G19" si="17">IF(D19&lt;0,D19,"")</f>
        <v/>
      </c>
      <c r="H19" s="25">
        <f>_xlfn.STDEV.P($G$3:G19)</f>
        <v>1.3307573575843943E-2</v>
      </c>
      <c r="I19" s="26">
        <f t="shared" si="4"/>
        <v>0.8167188527682846</v>
      </c>
      <c r="J19" s="28">
        <f>(AVERAGE($D$3:D19)-(((1+K19)^(1/12))-1))/H19</f>
        <v>0.37448681791637839</v>
      </c>
      <c r="K19" s="25">
        <v>1.40628E-2</v>
      </c>
    </row>
    <row r="20" spans="1:11" x14ac:dyDescent="0.25">
      <c r="A20" s="26">
        <f t="shared" ref="A20" si="18">YEARFRAC(B19,B20,1)</f>
        <v>8.4931506849315067E-2</v>
      </c>
      <c r="B20" s="24">
        <v>42825</v>
      </c>
      <c r="C20" s="26">
        <v>1130.96</v>
      </c>
      <c r="D20" s="25">
        <f t="shared" ref="D20" si="19">C20/C19-1</f>
        <v>2.3122851456486293E-2</v>
      </c>
      <c r="E20" s="25">
        <f t="array" ref="E20">(PRODUCT($D$3:D20+1)^(1/SUM($A$3:A20))-1)</f>
        <v>8.808743489266635E-2</v>
      </c>
      <c r="F20" s="25">
        <f>_xlfn.STDEV.P(D$3:$D20)*SQRT(12)</f>
        <v>7.4596418678046686E-2</v>
      </c>
      <c r="G20" s="25" t="str">
        <f t="shared" ref="G20" si="20">IF(D20&lt;0,D20,"")</f>
        <v/>
      </c>
      <c r="H20" s="25">
        <f>_xlfn.STDEV.P($G$3:G20)</f>
        <v>1.3307573575843943E-2</v>
      </c>
      <c r="I20" s="26">
        <f t="shared" ref="I20" si="21">(E20-K20)/F20</f>
        <v>0.98965387616379663</v>
      </c>
      <c r="J20" s="28">
        <f>(AVERAGE($D$3:D20)-(((1+K20)^(1/12))-1))/H20</f>
        <v>0.4441162133311235</v>
      </c>
      <c r="K20" s="25">
        <v>1.4262800000000001E-2</v>
      </c>
    </row>
    <row r="21" spans="1:11" x14ac:dyDescent="0.25">
      <c r="A21" s="26">
        <f t="shared" ref="A21" si="22">YEARFRAC(B20,B21,1)</f>
        <v>8.2191780821917804E-2</v>
      </c>
      <c r="B21" s="24">
        <v>42855</v>
      </c>
      <c r="C21" s="26">
        <v>1145.69</v>
      </c>
      <c r="D21" s="25">
        <f t="shared" ref="D21" si="23">C21/C20-1</f>
        <v>1.302433330975461E-2</v>
      </c>
      <c r="E21" s="25">
        <f t="array" ref="E21">(PRODUCT($D$3:D21+1)^(1/SUM($A$3:A21))-1)</f>
        <v>9.2336179811717711E-2</v>
      </c>
      <c r="F21" s="25">
        <f>_xlfn.STDEV.P(D$3:$D21)*SQRT(12)</f>
        <v>7.2751735156586561E-2</v>
      </c>
      <c r="G21" s="25" t="str">
        <f t="shared" ref="G21" si="24">IF(D21&lt;0,D21,"")</f>
        <v/>
      </c>
      <c r="H21" s="25">
        <f>_xlfn.STDEV.P($G$3:G21)</f>
        <v>1.3307573575843943E-2</v>
      </c>
      <c r="I21" s="26">
        <f t="shared" ref="I21" si="25">(E21-K21)/F21</f>
        <v>1.0723081675482882</v>
      </c>
      <c r="J21" s="28">
        <f>(AVERAGE($D$3:D21)-(((1+K21)^(1/12))-1))/H21</f>
        <v>0.46720502810073666</v>
      </c>
      <c r="K21" s="25">
        <v>1.4323900000000001E-2</v>
      </c>
    </row>
    <row r="22" spans="1:11" x14ac:dyDescent="0.25">
      <c r="A22" s="26">
        <f t="shared" ref="A22" si="26">YEARFRAC(B21,B22,1)</f>
        <v>8.4931506849315067E-2</v>
      </c>
      <c r="B22" s="24">
        <v>42886</v>
      </c>
      <c r="C22" s="26">
        <v>1169.1600000000001</v>
      </c>
      <c r="D22" s="25">
        <f t="shared" ref="D22" si="27">C22/C21-1</f>
        <v>2.0485471637179398E-2</v>
      </c>
      <c r="E22" s="25">
        <f t="array" ref="E22">(PRODUCT($D$3:D22+1)^(1/SUM($A$3:A22))-1)</f>
        <v>0.1009596994853168</v>
      </c>
      <c r="F22" s="25">
        <f>_xlfn.STDEV.P(D$3:$D22)*SQRT(12)</f>
        <v>7.1594179075011283E-2</v>
      </c>
      <c r="G22" s="25" t="str">
        <f t="shared" ref="G22" si="28">IF(D22&lt;0,D22,"")</f>
        <v/>
      </c>
      <c r="H22" s="25">
        <f>_xlfn.STDEV.P($G$3:G22)</f>
        <v>1.3307573575843943E-2</v>
      </c>
      <c r="I22" s="26">
        <f t="shared" ref="I22" si="29">(E22-K22)/F22</f>
        <v>1.2114923392646377</v>
      </c>
      <c r="J22" s="28">
        <f>(AVERAGE($D$3:D22)-(((1+K22)^(1/12))-1))/H22</f>
        <v>0.51697641893059676</v>
      </c>
      <c r="K22" s="25">
        <v>1.4223899999999999E-2</v>
      </c>
    </row>
    <row r="23" spans="1:11" x14ac:dyDescent="0.25">
      <c r="A23" s="26">
        <f t="shared" ref="A23" si="30">YEARFRAC(B22,B23,1)</f>
        <v>8.2191780821917804E-2</v>
      </c>
      <c r="B23" s="24">
        <v>42916</v>
      </c>
      <c r="C23" s="26">
        <v>1179.0899999999999</v>
      </c>
      <c r="D23" s="25">
        <f t="shared" ref="D23" si="31">C23/C22-1</f>
        <v>8.4932772246739674E-3</v>
      </c>
      <c r="E23" s="25">
        <f t="array" ref="E23">(PRODUCT($D$3:D23+1)^(1/SUM($A$3:A23))-1)</f>
        <v>0.10131577611770926</v>
      </c>
      <c r="F23" s="25">
        <f>_xlfn.STDEV.P(D$3:$D23)*SQRT(12)</f>
        <v>6.9869504609557972E-2</v>
      </c>
      <c r="G23" s="25" t="str">
        <f t="shared" ref="G23" si="32">IF(D23&lt;0,D23,"")</f>
        <v/>
      </c>
      <c r="H23" s="25">
        <f>_xlfn.STDEV.P($G$3:G23)</f>
        <v>1.3307573575843943E-2</v>
      </c>
      <c r="I23" s="26">
        <f t="shared" ref="I23" si="33">(E23-K23)/F23</f>
        <v>1.2416830003663899</v>
      </c>
      <c r="J23" s="28">
        <f>(AVERAGE($D$3:D23)-(((1+K23)^(1/12))-1))/H23</f>
        <v>0.5164589459097787</v>
      </c>
      <c r="K23" s="25">
        <v>1.456E-2</v>
      </c>
    </row>
    <row r="24" spans="1:11" x14ac:dyDescent="0.25">
      <c r="A24" s="26">
        <f t="shared" ref="A24" si="34">YEARFRAC(B23,B24,1)</f>
        <v>8.4931506849315067E-2</v>
      </c>
      <c r="B24" s="24">
        <v>42947</v>
      </c>
      <c r="C24" s="26">
        <v>1245.49</v>
      </c>
      <c r="D24" s="25">
        <f t="shared" ref="D24" si="35">C24/C23-1</f>
        <v>5.6314615508570309E-2</v>
      </c>
      <c r="E24" s="25">
        <f t="array" ref="E24">(PRODUCT($D$3:D24+1)^(1/SUM($A$3:A24))-1)</f>
        <v>0.13032381892911848</v>
      </c>
      <c r="F24" s="25">
        <f>_xlfn.STDEV.P(D$3:$D24)*SQRT(12)</f>
        <v>7.6624428408268386E-2</v>
      </c>
      <c r="G24" s="25" t="str">
        <f t="shared" ref="G24" si="36">IF(D24&lt;0,D24,"")</f>
        <v/>
      </c>
      <c r="H24" s="25">
        <f>_xlfn.STDEV.P($G$3:G24)</f>
        <v>1.3307573575843943E-2</v>
      </c>
      <c r="I24" s="26">
        <f t="shared" ref="I24" si="37">(E24-K24)/F24</f>
        <v>1.5113602976857179</v>
      </c>
      <c r="J24" s="28">
        <f>(AVERAGE($D$3:D24)-(((1+K24)^(1/12))-1))/H24</f>
        <v>0.68148742272868268</v>
      </c>
      <c r="K24" s="25">
        <v>1.45167E-2</v>
      </c>
    </row>
    <row r="25" spans="1:11" x14ac:dyDescent="0.25">
      <c r="A25" s="26">
        <f t="shared" ref="A25" si="38">YEARFRAC(B24,B25,1)</f>
        <v>8.4931506849315067E-2</v>
      </c>
      <c r="B25" s="24">
        <v>42978</v>
      </c>
      <c r="C25" s="26">
        <v>1268.52</v>
      </c>
      <c r="D25" s="25">
        <f t="shared" ref="D25" si="39">C25/C24-1</f>
        <v>1.8490714497908511E-2</v>
      </c>
      <c r="E25" s="25">
        <f t="array" ref="E25">(PRODUCT($D$3:D25+1)^(1/SUM($A$3:A25))-1)</f>
        <v>0.13510185151308995</v>
      </c>
      <c r="F25" s="25">
        <f>_xlfn.STDEV.P(D$3:$D25)*SQRT(12)</f>
        <v>7.5164815492907641E-2</v>
      </c>
      <c r="G25" s="25" t="str">
        <f t="shared" ref="G25" si="40">IF(D25&lt;0,D25,"")</f>
        <v/>
      </c>
      <c r="H25" s="25">
        <f>_xlfn.STDEV.P($G$3:G25)</f>
        <v>1.3307573575843943E-2</v>
      </c>
      <c r="I25" s="26">
        <f t="shared" ref="I25" si="41">(E25-K25)/F25</f>
        <v>1.6040557104070388</v>
      </c>
      <c r="J25" s="28">
        <f>(AVERAGE($D$3:D25)-(((1+K25)^(1/12))-1))/H25</f>
        <v>0.70824113752169937</v>
      </c>
      <c r="K25" s="25">
        <v>1.4533300000000001E-2</v>
      </c>
    </row>
    <row r="26" spans="1:11" x14ac:dyDescent="0.25">
      <c r="A26" s="26">
        <f t="shared" ref="A26" si="42">YEARFRAC(B25,B26,1)</f>
        <v>8.2191780821917804E-2</v>
      </c>
      <c r="B26" s="24">
        <v>43008</v>
      </c>
      <c r="C26" s="26">
        <v>1294.73</v>
      </c>
      <c r="D26" s="25">
        <f t="shared" ref="D26" si="43">C26/C25-1</f>
        <v>2.0661873679563625E-2</v>
      </c>
      <c r="E26" s="25">
        <f t="array" ref="E26">(PRODUCT($D$3:D26+1)^(1/SUM($A$3:A26))-1)</f>
        <v>0.14093138653088944</v>
      </c>
      <c r="F26" s="25">
        <f>_xlfn.STDEV.P(D$3:$D26)*SQRT(12)</f>
        <v>7.3909297587236661E-2</v>
      </c>
      <c r="G26" s="25" t="str">
        <f t="shared" ref="G26" si="44">IF(D26&lt;0,D26,"")</f>
        <v/>
      </c>
      <c r="H26" s="25">
        <f>_xlfn.STDEV.P($G$3:G26)</f>
        <v>1.3307573575843943E-2</v>
      </c>
      <c r="I26" s="26">
        <f t="shared" ref="I26" si="45">(E26-K26)/F26</f>
        <v>1.7026015756997306</v>
      </c>
      <c r="J26" s="28">
        <f>(AVERAGE($D$3:D26)-(((1+K26)^(1/12))-1))/H26</f>
        <v>0.73619759560751319</v>
      </c>
      <c r="K26" s="25">
        <v>1.50933E-2</v>
      </c>
    </row>
    <row r="27" spans="1:11" x14ac:dyDescent="0.25">
      <c r="A27" s="26">
        <f t="shared" ref="A27" si="46">YEARFRAC(B26,B27,1)</f>
        <v>8.4931506849315067E-2</v>
      </c>
      <c r="B27" s="24">
        <v>43039</v>
      </c>
      <c r="C27" s="26">
        <v>1287.8800000000001</v>
      </c>
      <c r="D27" s="25">
        <f t="shared" ref="D27" si="47">C27/C26-1</f>
        <v>-5.2906783653734468E-3</v>
      </c>
      <c r="E27" s="25">
        <f t="array" ref="E27">(PRODUCT($D$3:D27+1)^(1/SUM($A$3:A27))-1)</f>
        <v>0.13175730914650408</v>
      </c>
      <c r="F27" s="25">
        <f>_xlfn.STDEV.P(D$3:$D27)*SQRT(12)</f>
        <v>7.3260254404182101E-2</v>
      </c>
      <c r="G27" s="25">
        <f t="shared" ref="G27" si="48">IF(D27&lt;0,D27,"")</f>
        <v>-5.2906783653734468E-3</v>
      </c>
      <c r="H27" s="25">
        <f>_xlfn.STDEV.P($G$3:G27)</f>
        <v>1.2862950962034577E-2</v>
      </c>
      <c r="I27" s="26">
        <f t="shared" ref="I27" si="49">(E27-K27)/F27</f>
        <v>1.5828420210875553</v>
      </c>
      <c r="J27" s="28">
        <f>(AVERAGE($D$3:D27)-(((1+K27)^(1/12))-1))/H27</f>
        <v>0.70634123390827486</v>
      </c>
      <c r="K27" s="25">
        <v>1.57979E-2</v>
      </c>
    </row>
    <row r="28" spans="1:11" x14ac:dyDescent="0.25">
      <c r="A28" s="26">
        <f t="shared" ref="A28" si="50">YEARFRAC(B27,B28,1)</f>
        <v>8.2191780821917804E-2</v>
      </c>
      <c r="B28" s="24">
        <v>43069</v>
      </c>
      <c r="C28" s="26">
        <v>1295</v>
      </c>
      <c r="D28" s="25">
        <f t="shared" ref="D28" si="51">C28/C27-1</f>
        <v>5.5284653849736465E-3</v>
      </c>
      <c r="E28" s="25">
        <f t="array" ref="E28">(PRODUCT($D$3:D28+1)^(1/SUM($A$3:A28))-1)</f>
        <v>0.12927974247791307</v>
      </c>
      <c r="F28" s="25">
        <f>_xlfn.STDEV.P(D$3:$D28)*SQRT(12)</f>
        <v>7.1910636160622973E-2</v>
      </c>
      <c r="G28" s="25" t="str">
        <f t="shared" ref="G28" si="52">IF(D28&lt;0,D28,"")</f>
        <v/>
      </c>
      <c r="H28" s="25">
        <f>_xlfn.STDEV.P($G$3:G28)</f>
        <v>1.2862950962034577E-2</v>
      </c>
      <c r="I28" s="26">
        <f t="shared" ref="I28" si="53">(E28-K28)/F28</f>
        <v>1.5649596288724885</v>
      </c>
      <c r="J28" s="28">
        <f>(AVERAGE($D$3:D28)-(((1+K28)^(1/12))-1))/H28</f>
        <v>0.68576693988813187</v>
      </c>
      <c r="K28" s="25">
        <v>1.67425E-2</v>
      </c>
    </row>
    <row r="29" spans="1:11" x14ac:dyDescent="0.25">
      <c r="A29" s="26">
        <f t="shared" ref="A29" si="54">YEARFRAC(B28,B29,1)</f>
        <v>8.4931506849315067E-2</v>
      </c>
      <c r="B29" s="24">
        <v>43100</v>
      </c>
      <c r="C29" s="26">
        <v>1319.42</v>
      </c>
      <c r="D29" s="25">
        <f t="shared" ref="D29:D30" si="55">C29/C28-1</f>
        <v>1.8857142857142906E-2</v>
      </c>
      <c r="E29" s="25">
        <f t="array" ref="E29">(PRODUCT($D$3:D29+1)^(1/SUM($A$3:A29))-1)</f>
        <v>0.13355510024665262</v>
      </c>
      <c r="F29" s="25">
        <f>_xlfn.STDEV.P(D$3:$D29)*SQRT(12)</f>
        <v>7.0793008941365795E-2</v>
      </c>
      <c r="G29" s="25" t="str">
        <f t="shared" ref="G29" si="56">IF(D29&lt;0,D29,"")</f>
        <v/>
      </c>
      <c r="H29" s="25">
        <f>_xlfn.STDEV.P($G$3:G29)</f>
        <v>1.2862950962034577E-2</v>
      </c>
      <c r="I29" s="26">
        <f t="shared" ref="I29" si="57">(E29-K29)/F29</f>
        <v>1.6267326670919553</v>
      </c>
      <c r="J29" s="28">
        <f>(AVERAGE($D$3:D29)-(((1+K29)^(1/12))-1))/H29</f>
        <v>0.70014921289214216</v>
      </c>
      <c r="K29" s="25">
        <v>1.8393799999999998E-2</v>
      </c>
    </row>
    <row r="30" spans="1:11" x14ac:dyDescent="0.25">
      <c r="A30" s="26">
        <f t="shared" ref="A30" si="58">YEARFRAC(B29,B30,1)</f>
        <v>8.4931506849315067E-2</v>
      </c>
      <c r="B30" s="24">
        <v>43131</v>
      </c>
      <c r="C30" s="26">
        <v>1384.18</v>
      </c>
      <c r="D30" s="25">
        <f t="shared" si="55"/>
        <v>4.9082172469721463E-2</v>
      </c>
      <c r="E30" s="25">
        <f t="array" ref="E30">(PRODUCT($D$3:D30+1)^(1/SUM($A$3:A30))-1)</f>
        <v>0.15210415225715179</v>
      </c>
      <c r="F30" s="25">
        <f>_xlfn.STDEV.P(D$3:$D30)*SQRT(12)</f>
        <v>7.3803881844988678E-2</v>
      </c>
      <c r="G30" s="25" t="str">
        <f t="shared" ref="G30" si="59">IF(D30&lt;0,D30,"")</f>
        <v/>
      </c>
      <c r="H30" s="25">
        <f>_xlfn.STDEV.P($G$3:G30)</f>
        <v>1.2862950962034577E-2</v>
      </c>
      <c r="I30" s="26">
        <f t="shared" ref="I30" si="60">(E30-K30)/F30</f>
        <v>1.7922384155208668</v>
      </c>
      <c r="J30" s="28">
        <f>(AVERAGE($D$3:D30)-(((1+K30)^(1/12))-1))/H30</f>
        <v>0.79805682612675433</v>
      </c>
      <c r="K30" s="25">
        <v>1.983E-2</v>
      </c>
    </row>
    <row r="31" spans="1:11" x14ac:dyDescent="0.25">
      <c r="A31" s="26">
        <f t="shared" ref="A31" si="61">YEARFRAC(B30,B31,1)</f>
        <v>7.6712328767123292E-2</v>
      </c>
      <c r="B31" s="24">
        <v>43159</v>
      </c>
      <c r="C31" s="26">
        <v>1350.45</v>
      </c>
      <c r="D31" s="25">
        <f t="shared" ref="D31" si="62">C31/C30-1</f>
        <v>-2.4368218006328712E-2</v>
      </c>
      <c r="E31" s="25">
        <f t="array" ref="E31">(PRODUCT($D$3:D31+1)^(1/SUM($A$3:A31))-1)</f>
        <v>0.13498063263328963</v>
      </c>
      <c r="F31" s="25">
        <f>_xlfn.STDEV.P(D$3:$D31)*SQRT(12)</f>
        <v>7.6057877331995802E-2</v>
      </c>
      <c r="G31" s="25">
        <f t="shared" ref="G31" si="63">IF(D31&lt;0,D31,"")</f>
        <v>-2.4368218006328712E-2</v>
      </c>
      <c r="H31" s="25">
        <f>_xlfn.STDEV.P($G$3:G31)</f>
        <v>1.2480481098294851E-2</v>
      </c>
      <c r="I31" s="26">
        <f t="shared" ref="I31" si="64">(E31-K31)/F31</f>
        <v>1.4821848385435541</v>
      </c>
      <c r="J31" s="28">
        <f>(AVERAGE($D$3:D31)-(((1+K31)^(1/12))-1))/H31</f>
        <v>0.70645328445014965</v>
      </c>
      <c r="K31" s="25">
        <v>2.2248799999999999E-2</v>
      </c>
    </row>
    <row r="32" spans="1:11" x14ac:dyDescent="0.25">
      <c r="A32" s="26">
        <f t="shared" ref="A32" si="65">YEARFRAC(B31,B32,1)</f>
        <v>8.4931506849315067E-2</v>
      </c>
      <c r="B32" s="24">
        <v>43190</v>
      </c>
      <c r="C32" s="26">
        <v>1316.74</v>
      </c>
      <c r="D32" s="25">
        <f t="shared" ref="D32" si="66">C32/C31-1</f>
        <v>-2.496204968714133E-2</v>
      </c>
      <c r="E32" s="25">
        <f t="array" ref="E32">(PRODUCT($D$3:D32+1)^(1/SUM($A$3:A32))-1)</f>
        <v>0.11846241893261689</v>
      </c>
      <c r="F32" s="25">
        <f>_xlfn.STDEV.P(D$3:$D32)*SQRT(12)</f>
        <v>7.7989839436130942E-2</v>
      </c>
      <c r="G32" s="25">
        <f t="shared" ref="G32" si="67">IF(D32&lt;0,D32,"")</f>
        <v>-2.496204968714133E-2</v>
      </c>
      <c r="H32" s="25">
        <f>_xlfn.STDEV.P($G$3:G32)</f>
        <v>1.2129151104546838E-2</v>
      </c>
      <c r="I32" s="26">
        <f t="shared" ref="I32" si="68">(E32-K32)/F32</f>
        <v>1.2035365069508268</v>
      </c>
      <c r="J32" s="28">
        <f>(AVERAGE($D$3:D32)-(((1+K32)^(1/12))-1))/H32</f>
        <v>0.61323426214776056</v>
      </c>
      <c r="K32" s="25">
        <v>2.4598800000000001E-2</v>
      </c>
    </row>
    <row r="33" spans="1:11" x14ac:dyDescent="0.25">
      <c r="A33" s="26">
        <f t="shared" ref="A33" si="69">YEARFRAC(B32,B33,1)</f>
        <v>8.2191780821917804E-2</v>
      </c>
      <c r="B33" s="24">
        <v>43220</v>
      </c>
      <c r="C33" s="26">
        <v>1322.12</v>
      </c>
      <c r="D33" s="25">
        <f t="shared" ref="D33" si="70">C33/C32-1</f>
        <v>4.0858483831278658E-3</v>
      </c>
      <c r="E33" s="25">
        <f t="array" ref="E33">(PRODUCT($D$3:D33+1)^(1/SUM($A$3:A33))-1)</f>
        <v>0.11620824697498877</v>
      </c>
      <c r="F33" s="25">
        <f>_xlfn.STDEV.P(D$3:$D33)*SQRT(12)</f>
        <v>7.6792240390118588E-2</v>
      </c>
      <c r="G33" s="25" t="str">
        <f t="shared" ref="G33" si="71">IF(D33&lt;0,D33,"")</f>
        <v/>
      </c>
      <c r="H33" s="25">
        <f>_xlfn.STDEV.P($G$3:G33)</f>
        <v>1.2129151104546838E-2</v>
      </c>
      <c r="I33" s="26">
        <f t="shared" ref="I33" si="72">(E33-K33)/F33</f>
        <v>1.1858717301690662</v>
      </c>
      <c r="J33" s="28">
        <f>(AVERAGE($D$3:D33)-(((1+K33)^(1/12))-1))/H33</f>
        <v>0.5952754214337278</v>
      </c>
      <c r="K33" s="25">
        <v>2.5142500000000002E-2</v>
      </c>
    </row>
    <row r="34" spans="1:11" x14ac:dyDescent="0.25">
      <c r="A34" s="26">
        <f t="shared" ref="A34" si="73">YEARFRAC(B33,B34,1)</f>
        <v>8.4931506849315067E-2</v>
      </c>
      <c r="B34" s="24">
        <v>43251</v>
      </c>
      <c r="C34" s="26">
        <v>1331.73</v>
      </c>
      <c r="D34" s="25">
        <f t="shared" ref="D34" si="74">C34/C33-1</f>
        <v>7.2686291713310869E-3</v>
      </c>
      <c r="E34" s="25">
        <f t="array" ref="E34">(PRODUCT($D$3:D34+1)^(1/SUM($A$3:A34))-1)</f>
        <v>0.11531780385379786</v>
      </c>
      <c r="F34" s="25">
        <f>_xlfn.STDEV.P(D$3:$D34)*SQRT(12)</f>
        <v>7.5592672720856513E-2</v>
      </c>
      <c r="G34" s="25" t="str">
        <f t="shared" ref="G34" si="75">IF(D34&lt;0,D34,"")</f>
        <v/>
      </c>
      <c r="H34" s="25">
        <f>_xlfn.STDEV.P($G$3:G34)</f>
        <v>1.2129151104546838E-2</v>
      </c>
      <c r="I34" s="26">
        <f t="shared" ref="I34" si="76">(E34-K34)/F34</f>
        <v>1.1981849641467686</v>
      </c>
      <c r="J34" s="28">
        <f>(AVERAGE($D$3:D34)-(((1+K34)^(1/12))-1))/H34</f>
        <v>0.59274138339376459</v>
      </c>
      <c r="K34" s="25">
        <v>2.47438E-2</v>
      </c>
    </row>
    <row r="35" spans="1:11" x14ac:dyDescent="0.25">
      <c r="A35" s="26">
        <f t="shared" ref="A35" si="77">YEARFRAC(B34,B35,1)</f>
        <v>8.2191780821917804E-2</v>
      </c>
      <c r="B35" s="24">
        <v>43281</v>
      </c>
      <c r="C35" s="26">
        <v>1224.6400000000001</v>
      </c>
      <c r="D35" s="25">
        <f t="shared" ref="D35" si="78">C35/C34-1</f>
        <v>-8.0414198073182952E-2</v>
      </c>
      <c r="E35" s="25">
        <f t="array" ref="E35">(PRODUCT($D$3:D35+1)^(1/SUM($A$3:A35))-1)</f>
        <v>7.7731192248513992E-2</v>
      </c>
      <c r="F35" s="25">
        <f>_xlfn.STDEV.P(D$3:$D35)*SQRT(12)</f>
        <v>9.1513127172450207E-2</v>
      </c>
      <c r="G35" s="25">
        <f t="shared" ref="G35" si="79">IF(D35&lt;0,D35,"")</f>
        <v>-8.0414198073182952E-2</v>
      </c>
      <c r="H35" s="25">
        <f>_xlfn.STDEV.P($G$3:G35)</f>
        <v>2.2326415235073151E-2</v>
      </c>
      <c r="I35" s="26">
        <f t="shared" ref="I35" si="80">(E35-K35)/F35</f>
        <v>0.57515565115951384</v>
      </c>
      <c r="J35" s="28">
        <f>(AVERAGE($D$3:D35)-(((1+K35)^(1/12))-1))/H35</f>
        <v>0.19905741896881257</v>
      </c>
      <c r="K35" s="25">
        <v>2.5096899999999998E-2</v>
      </c>
    </row>
    <row r="36" spans="1:11" x14ac:dyDescent="0.25">
      <c r="A36" s="26">
        <f t="shared" ref="A36" si="81">YEARFRAC(B35,B36,1)</f>
        <v>8.4931506849315067E-2</v>
      </c>
      <c r="B36" s="24">
        <v>43312</v>
      </c>
      <c r="C36" s="26">
        <v>1193.44</v>
      </c>
      <c r="D36" s="25">
        <f t="shared" ref="D36" si="82">C36/C35-1</f>
        <v>-2.5476874836686703E-2</v>
      </c>
      <c r="E36" s="25">
        <f t="array" ref="E36">(PRODUCT($D$3:D36+1)^(1/SUM($A$3:A36))-1)</f>
        <v>6.5386643226148733E-2</v>
      </c>
      <c r="F36" s="25">
        <f>_xlfn.STDEV.P(D$3:$D36)*SQRT(12)</f>
        <v>9.2080815572081656E-2</v>
      </c>
      <c r="G36" s="25">
        <f t="shared" ref="G36" si="83">IF(D36&lt;0,D36,"")</f>
        <v>-2.5476874836686703E-2</v>
      </c>
      <c r="H36" s="25">
        <f>_xlfn.STDEV.P($G$3:G36)</f>
        <v>2.1299155939708325E-2</v>
      </c>
      <c r="I36" s="26">
        <f t="shared" ref="I36" si="84">(E36-K36)/F36</f>
        <v>0.43494774646948015</v>
      </c>
      <c r="J36" s="28">
        <f>(AVERAGE($D$3:D36)-(((1+K36)^(1/12))-1))/H36</f>
        <v>0.16356941703713354</v>
      </c>
      <c r="K36" s="25">
        <v>2.5336299999999999E-2</v>
      </c>
    </row>
    <row r="37" spans="1:11" x14ac:dyDescent="0.25">
      <c r="A37" s="26">
        <f t="shared" ref="A37" si="85">YEARFRAC(B36,B37,1)</f>
        <v>8.4931506849315067E-2</v>
      </c>
      <c r="B37" s="24">
        <v>43343</v>
      </c>
      <c r="C37" s="26">
        <v>1172.94</v>
      </c>
      <c r="D37" s="25">
        <f t="shared" ref="D37" si="86">C37/C36-1</f>
        <v>-1.7177235554363901E-2</v>
      </c>
      <c r="E37" s="25">
        <f t="array" ref="E37">(PRODUCT($D$3:D37+1)^(1/SUM($A$3:A37))-1)</f>
        <v>5.7011334066102037E-2</v>
      </c>
      <c r="F37" s="25">
        <f>_xlfn.STDEV.P(D$3:$D37)*SQRT(12)</f>
        <v>9.1700480188232375E-2</v>
      </c>
      <c r="G37" s="25">
        <f t="shared" ref="G37" si="87">IF(D37&lt;0,D37,"")</f>
        <v>-1.7177235554363901E-2</v>
      </c>
      <c r="H37" s="25">
        <f>_xlfn.STDEV.P($G$3:G37)</f>
        <v>2.0461107862499845E-2</v>
      </c>
      <c r="I37" s="26">
        <f t="shared" ref="I37" si="88">(E37-K37)/F37</f>
        <v>0.34526901059963083</v>
      </c>
      <c r="J37" s="28">
        <f>(AVERAGE($D$3:D37)-(((1+K37)^(1/12))-1))/H37</f>
        <v>0.1384490877845499</v>
      </c>
      <c r="K37" s="25">
        <v>2.5350000000000001E-2</v>
      </c>
    </row>
    <row r="38" spans="1:11" x14ac:dyDescent="0.25">
      <c r="A38" s="26">
        <f t="shared" ref="A38" si="89">YEARFRAC(B37,B38,1)</f>
        <v>8.2191780821917804E-2</v>
      </c>
      <c r="B38" s="24">
        <v>43373</v>
      </c>
      <c r="C38" s="26">
        <v>1154.76</v>
      </c>
      <c r="D38" s="25">
        <f t="shared" ref="D38" si="90">C38/C37-1</f>
        <v>-1.5499514041638962E-2</v>
      </c>
      <c r="E38" s="25">
        <f t="array" ref="E38">(PRODUCT($D$3:D38+1)^(1/SUM($A$3:A38))-1)</f>
        <v>4.9828200582580084E-2</v>
      </c>
      <c r="F38" s="25">
        <f>_xlfn.STDEV.P(D$3:$D38)*SQRT(12)</f>
        <v>9.1162139086904431E-2</v>
      </c>
      <c r="G38" s="25">
        <f t="shared" ref="G38" si="91">IF(D38&lt;0,D38,"")</f>
        <v>-1.5499514041638962E-2</v>
      </c>
      <c r="H38" s="25">
        <f>_xlfn.STDEV.P($G$3:G38)</f>
        <v>1.9752700856043696E-2</v>
      </c>
      <c r="I38" s="26">
        <f t="shared" ref="I38" si="92">(E38-K38)/F38</f>
        <v>0.26069704836483004</v>
      </c>
      <c r="J38" s="28">
        <f>(AVERAGE($D$3:D38)-(((1+K38)^(1/12))-1))/H38</f>
        <v>0.11176046606765348</v>
      </c>
      <c r="K38" s="25">
        <v>2.6062499999999999E-2</v>
      </c>
    </row>
    <row r="39" spans="1:11" x14ac:dyDescent="0.25">
      <c r="A39" s="26">
        <f t="shared" ref="A39" si="93">YEARFRAC(B38,B39,1)</f>
        <v>8.4931506849315067E-2</v>
      </c>
      <c r="B39" s="24">
        <v>43404</v>
      </c>
      <c r="C39" s="26">
        <v>1128.1300000000001</v>
      </c>
      <c r="D39" s="25">
        <f t="shared" ref="D39" si="94">C39/C38-1</f>
        <v>-2.3061068966711562E-2</v>
      </c>
      <c r="E39" s="25">
        <f t="array" ref="E39">(PRODUCT($D$3:D39+1)^(1/SUM($A$3:A39))-1)</f>
        <v>4.0400109234790982E-2</v>
      </c>
      <c r="F39" s="25">
        <f>_xlfn.STDEV.P(D$3:$D39)*SQRT(12)</f>
        <v>9.1230997126772906E-2</v>
      </c>
      <c r="G39" s="25">
        <f t="shared" ref="G39" si="95">IF(D39&lt;0,D39,"")</f>
        <v>-2.3061068966711562E-2</v>
      </c>
      <c r="H39" s="25">
        <f>_xlfn.STDEV.P($G$3:G39)</f>
        <v>1.9035538018259385E-2</v>
      </c>
      <c r="I39" s="26">
        <f t="shared" ref="I39" si="96">(E39-K39)/F39</f>
        <v>0.13411131764557283</v>
      </c>
      <c r="J39" s="28">
        <f>(AVERAGE($D$3:D39)-(((1+K39)^(1/12))-1))/H39</f>
        <v>6.8065387934947527E-2</v>
      </c>
      <c r="K39" s="25">
        <v>2.8164999999999999E-2</v>
      </c>
    </row>
    <row r="40" spans="1:11" x14ac:dyDescent="0.25">
      <c r="A40" s="26">
        <f t="shared" ref="A40" si="97">YEARFRAC(B39,B40,1)</f>
        <v>8.2191780821917804E-2</v>
      </c>
      <c r="B40" s="24">
        <v>43434</v>
      </c>
      <c r="C40" s="26">
        <v>1108.8900000000001</v>
      </c>
      <c r="D40" s="25">
        <f t="shared" ref="D40" si="98">C40/C39-1</f>
        <v>-1.7054772056411927E-2</v>
      </c>
      <c r="E40" s="25">
        <f t="array" ref="E40">(PRODUCT($D$3:D40+1)^(1/SUM($A$3:A40))-1)</f>
        <v>3.3614332077811948E-2</v>
      </c>
      <c r="F40" s="25">
        <f>_xlfn.STDEV.P(D$3:$D40)*SQRT(12)</f>
        <v>9.0749146656830357E-2</v>
      </c>
      <c r="G40" s="25">
        <f t="shared" ref="G40" si="99">IF(D40&lt;0,D40,"")</f>
        <v>-1.7054772056411927E-2</v>
      </c>
      <c r="H40" s="25">
        <f>_xlfn.STDEV.P($G$3:G40)</f>
        <v>1.8435521442003326E-2</v>
      </c>
      <c r="I40" s="26">
        <f t="shared" ref="I40" si="100">(E40-K40)/F40</f>
        <v>5.1370533493177148E-2</v>
      </c>
      <c r="J40" s="28">
        <f>(AVERAGE($D$3:D40)-(((1+K40)^(1/12))-1))/H40</f>
        <v>3.7309511056399965E-2</v>
      </c>
      <c r="K40" s="25">
        <v>2.8952499999999999E-2</v>
      </c>
    </row>
    <row r="41" spans="1:11" x14ac:dyDescent="0.25">
      <c r="A41" s="26">
        <f t="shared" ref="A41" si="101">YEARFRAC(B40,B41,1)</f>
        <v>8.4931506849315067E-2</v>
      </c>
      <c r="B41" s="24">
        <v>43465</v>
      </c>
      <c r="C41" s="26">
        <v>1096.6500000000001</v>
      </c>
      <c r="D41" s="25">
        <f t="shared" ref="D41" si="102">C41/C40-1</f>
        <v>-1.1038065092119131E-2</v>
      </c>
      <c r="E41" s="25">
        <f t="array" ref="E41">(PRODUCT($D$3:D41+1)^(1/SUM($A$3:A41))-1)</f>
        <v>2.9147508513359899E-2</v>
      </c>
      <c r="F41" s="25">
        <f>_xlfn.STDEV.P(D$3:$D41)*SQRT(12)</f>
        <v>8.9910553521318742E-2</v>
      </c>
      <c r="G41" s="25">
        <f t="shared" ref="G41" si="103">IF(D41&lt;0,D41,"")</f>
        <v>-1.1038065092119131E-2</v>
      </c>
      <c r="H41" s="25">
        <f>_xlfn.STDEV.P($G$3:G41)</f>
        <v>1.8042546835428573E-2</v>
      </c>
      <c r="I41" s="26">
        <f t="shared" ref="I41" si="104">(E41-K41)/F41</f>
        <v>4.5390501712697573E-3</v>
      </c>
      <c r="J41" s="28">
        <f>(AVERAGE($D$3:D41)-(((1+K41)^(1/12))-1))/H41</f>
        <v>1.9032773125034992E-2</v>
      </c>
      <c r="K41" s="25">
        <v>2.8739399999999998E-2</v>
      </c>
    </row>
    <row r="42" spans="1:11" x14ac:dyDescent="0.25">
      <c r="A42" s="184">
        <f t="shared" ref="A42" si="105">YEARFRAC(B41,B42,1)</f>
        <v>8.4931506849315067E-2</v>
      </c>
      <c r="B42" s="24">
        <v>43496</v>
      </c>
      <c r="C42" s="26">
        <v>1107.1600000000001</v>
      </c>
      <c r="D42" s="25">
        <f t="shared" ref="D42" si="106">C42/C41-1</f>
        <v>9.5837322755665255E-3</v>
      </c>
      <c r="E42" s="25">
        <f t="array" ref="E42">(PRODUCT($D$3:D42+1)^(1/SUM($A$3:A42))-1)</f>
        <v>3.1366087513363006E-2</v>
      </c>
      <c r="F42" s="25">
        <f>_xlfn.STDEV.P(D$3:$D42)*SQRT(12)</f>
        <v>8.8857417346011769E-2</v>
      </c>
      <c r="G42" s="25" t="str">
        <f t="shared" ref="G42" si="107">IF(D42&lt;0,D42,"")</f>
        <v/>
      </c>
      <c r="H42" s="25">
        <f>_xlfn.STDEV.P($G$3:G42)</f>
        <v>1.8042546835428573E-2</v>
      </c>
      <c r="I42" s="26">
        <f t="shared" ref="I42" si="108">(E42-K42)/F42</f>
        <v>3.9007295247689019E-2</v>
      </c>
      <c r="J42" s="28">
        <f>(AVERAGE($D$3:D42)-(((1+K42)^(1/12))-1))/H42</f>
        <v>3.2339715635077627E-2</v>
      </c>
      <c r="K42" s="25">
        <v>2.7900000000000001E-2</v>
      </c>
    </row>
    <row r="43" spans="1:11" x14ac:dyDescent="0.25">
      <c r="A43" s="184">
        <f t="shared" ref="A43" si="109">YEARFRAC(B42,B43,1)</f>
        <v>7.6712328767123292E-2</v>
      </c>
      <c r="B43" s="24">
        <v>43524</v>
      </c>
      <c r="C43" s="26">
        <v>1139.6400000000001</v>
      </c>
      <c r="D43" s="25">
        <f t="shared" ref="D43:D44" si="110">C43/C42-1</f>
        <v>2.9336319953755519E-2</v>
      </c>
      <c r="E43" s="25">
        <f t="array" ref="E43">(PRODUCT($D$3:D43+1)^(1/SUM($A$3:A43))-1)</f>
        <v>3.9515219605601004E-2</v>
      </c>
      <c r="F43" s="25">
        <f>_xlfn.STDEV.P(D$3:$D43)*SQRT(12)</f>
        <v>8.8898469624747081E-2</v>
      </c>
      <c r="G43" s="25" t="str">
        <f t="shared" ref="G43" si="111">IF(D43&lt;0,D43,"")</f>
        <v/>
      </c>
      <c r="H43" s="25">
        <f>_xlfn.STDEV.P($G$3:G43)</f>
        <v>1.8042546835428573E-2</v>
      </c>
      <c r="I43" s="26">
        <f t="shared" ref="I43" si="112">(E43-K43)/F43</f>
        <v>0.14279120505880272</v>
      </c>
      <c r="J43" s="28">
        <f>(AVERAGE($D$3:D43)-(((1+K43)^(1/12))-1))/H43</f>
        <v>7.2965266020734248E-2</v>
      </c>
      <c r="K43" s="25">
        <v>2.6821299999999999E-2</v>
      </c>
    </row>
    <row r="44" spans="1:11" x14ac:dyDescent="0.25">
      <c r="A44" s="184">
        <f t="shared" ref="A44" si="113">YEARFRAC(B43,B44,1)</f>
        <v>8.4931506849315067E-2</v>
      </c>
      <c r="B44" s="24">
        <v>43555</v>
      </c>
      <c r="C44" s="26">
        <v>1140.02</v>
      </c>
      <c r="D44" s="25">
        <f t="shared" si="110"/>
        <v>3.3343862974266614E-4</v>
      </c>
      <c r="E44" s="25">
        <f t="array" ref="E44">(PRODUCT($D$3:D44+1)^(1/SUM($A$3:A44))-1)</f>
        <v>3.8626302626255438E-2</v>
      </c>
      <c r="F44" s="25">
        <f>_xlfn.STDEV.P(D$3:$D44)*SQRT(12)</f>
        <v>8.7849945727561149E-2</v>
      </c>
      <c r="G44" s="25" t="str">
        <f t="shared" ref="G44" si="114">IF(D44&lt;0,D44,"")</f>
        <v/>
      </c>
      <c r="H44" s="25">
        <f>_xlfn.STDEV.P($G$3:G44)</f>
        <v>1.8042546835428573E-2</v>
      </c>
      <c r="I44" s="26">
        <f t="shared" ref="I44" si="115">(E44-K44)/F44</f>
        <v>0.13585668753021291</v>
      </c>
      <c r="J44" s="28">
        <f>(AVERAGE($D$3:D44)-(((1+K44)^(1/12))-1))/H44</f>
        <v>6.9340216798554996E-2</v>
      </c>
      <c r="K44" s="25">
        <v>2.6691300000000001E-2</v>
      </c>
    </row>
    <row r="45" spans="1:11" x14ac:dyDescent="0.25">
      <c r="A45" s="184">
        <f t="shared" ref="A45" si="116">YEARFRAC(B44,B45,1)</f>
        <v>8.2191780821917804E-2</v>
      </c>
      <c r="B45" s="24">
        <v>43585</v>
      </c>
      <c r="C45" s="26">
        <v>1151.47</v>
      </c>
      <c r="D45" s="25">
        <f t="shared" ref="D45" si="117">C45/C44-1</f>
        <v>1.0043683444150187E-2</v>
      </c>
      <c r="E45" s="25">
        <f t="array" ref="E45">(PRODUCT($D$3:D45+1)^(1/SUM($A$3:A45))-1)</f>
        <v>4.0646449941449614E-2</v>
      </c>
      <c r="F45" s="25">
        <f>_xlfn.STDEV.P(D$3:$D45)*SQRT(12)</f>
        <v>8.6890675607928486E-2</v>
      </c>
      <c r="G45" s="25" t="str">
        <f t="shared" ref="G45" si="118">IF(D45&lt;0,D45,"")</f>
        <v/>
      </c>
      <c r="H45" s="25">
        <f>_xlfn.STDEV.P($G$3:G45)</f>
        <v>1.8042546835428573E-2</v>
      </c>
      <c r="I45" s="26">
        <f t="shared" ref="I45" si="119">(E45-K45)/F45</f>
        <v>0.16723831227897218</v>
      </c>
      <c r="J45" s="28">
        <f>(AVERAGE($D$3:D45)-(((1+K45)^(1/12))-1))/H45</f>
        <v>8.0439842415187549E-2</v>
      </c>
      <c r="K45" s="25">
        <v>2.6114999999999999E-2</v>
      </c>
    </row>
    <row r="46" spans="1:11" x14ac:dyDescent="0.25">
      <c r="A46" s="184">
        <f t="shared" ref="A46" si="120">YEARFRAC(B45,B46,1)</f>
        <v>8.4931506849315067E-2</v>
      </c>
      <c r="B46" s="24">
        <v>43616</v>
      </c>
      <c r="C46" s="26">
        <v>1073.8900000000001</v>
      </c>
      <c r="D46" s="25">
        <f t="shared" ref="D46" si="121">C46/C45-1</f>
        <v>-6.7374747062450502E-2</v>
      </c>
      <c r="E46" s="25">
        <f t="array" ref="E46">(PRODUCT($D$3:D46+1)^(1/SUM($A$3:A46))-1)</f>
        <v>1.9860787920400025E-2</v>
      </c>
      <c r="F46" s="25">
        <f>_xlfn.STDEV.P(D$3:$D46)*SQRT(12)</f>
        <v>9.33867764686757E-2</v>
      </c>
      <c r="G46" s="25">
        <f t="shared" ref="G46" si="122">IF(D46&lt;0,D46,"")</f>
        <v>-6.7374747062450502E-2</v>
      </c>
      <c r="H46" s="25">
        <f>_xlfn.STDEV.P($G$3:G46)</f>
        <v>2.0599519552033423E-2</v>
      </c>
      <c r="I46" s="26">
        <f t="shared" ref="I46" si="123">(E46-K46)/F46</f>
        <v>-5.0266346661773188E-2</v>
      </c>
      <c r="J46" s="28">
        <f>(AVERAGE($D$3:D46)-(((1+K46)^(1/12))-1))/H46</f>
        <v>-1.6852362576814837E-3</v>
      </c>
      <c r="K46" s="25">
        <v>2.4555E-2</v>
      </c>
    </row>
    <row r="47" spans="1:11" x14ac:dyDescent="0.25">
      <c r="A47" s="184">
        <f t="shared" ref="A47" si="124">YEARFRAC(B46,B47,1)</f>
        <v>8.2191780821917804E-2</v>
      </c>
      <c r="B47" s="24">
        <v>43646</v>
      </c>
      <c r="C47" s="26">
        <v>1077.32</v>
      </c>
      <c r="D47" s="25">
        <f t="shared" ref="D47" si="125">C47/C46-1</f>
        <v>3.1939956606354958E-3</v>
      </c>
      <c r="E47" s="25">
        <f t="array" ref="E47">(PRODUCT($D$3:D47+1)^(1/SUM($A$3:A47))-1)</f>
        <v>2.0293495576809706E-2</v>
      </c>
      <c r="F47" s="25">
        <f>_xlfn.STDEV.P(D$3:$D47)*SQRT(12)</f>
        <v>9.2345366455088673E-2</v>
      </c>
      <c r="G47" s="25" t="str">
        <f t="shared" ref="G47" si="126">IF(D47&lt;0,D47,"")</f>
        <v/>
      </c>
      <c r="H47" s="25">
        <f>_xlfn.STDEV.P($G$3:G47)</f>
        <v>2.0599519552033423E-2</v>
      </c>
      <c r="I47" s="26">
        <f t="shared" ref="I47" si="127">(E47-K47)/F47</f>
        <v>-2.0482938081254027E-2</v>
      </c>
      <c r="J47" s="28">
        <f>(AVERAGE($D$3:D47)-(((1+K47)^(1/12))-1))/H47</f>
        <v>9.0015451952024216E-3</v>
      </c>
      <c r="K47" s="25">
        <v>2.2185E-2</v>
      </c>
    </row>
    <row r="48" spans="1:11" x14ac:dyDescent="0.25">
      <c r="A48" s="184">
        <f t="shared" ref="A48" si="128">YEARFRAC(B47,B48,1)</f>
        <v>8.4931506849315067E-2</v>
      </c>
      <c r="B48" s="24">
        <v>43677</v>
      </c>
      <c r="C48" s="26">
        <v>1104.1099999999999</v>
      </c>
      <c r="D48" s="25">
        <f t="shared" ref="D48" si="129">C48/C47-1</f>
        <v>2.4867263208703028E-2</v>
      </c>
      <c r="E48" s="25">
        <f t="array" ref="E48">(PRODUCT($D$3:D48+1)^(1/SUM($A$3:A48))-1)</f>
        <v>2.6462006545214356E-2</v>
      </c>
      <c r="F48" s="25">
        <f>_xlfn.STDEV.P(D$3:$D48)*SQRT(12)</f>
        <v>9.2062730974792395E-2</v>
      </c>
      <c r="G48" s="25" t="str">
        <f t="shared" ref="G48" si="130">IF(D48&lt;0,D48,"")</f>
        <v/>
      </c>
      <c r="H48" s="25">
        <f>_xlfn.STDEV.P($G$3:G48)</f>
        <v>2.0599519552033423E-2</v>
      </c>
      <c r="I48" s="26">
        <f t="shared" ref="I48" si="131">(E48-K48)/F48</f>
        <v>4.5547275220007274E-2</v>
      </c>
      <c r="J48" s="28">
        <f>(AVERAGE($D$3:D48)-(((1+K48)^(1/12))-1))/H48</f>
        <v>3.2785127581664686E-2</v>
      </c>
      <c r="K48" s="25">
        <v>2.2268799999999998E-2</v>
      </c>
    </row>
    <row r="49" spans="1:17" x14ac:dyDescent="0.25">
      <c r="A49" s="184">
        <f t="shared" ref="A49" si="132">YEARFRAC(B48,B49,1)</f>
        <v>8.4931506849315067E-2</v>
      </c>
      <c r="B49" s="24">
        <v>43708</v>
      </c>
      <c r="C49" s="26">
        <v>1095.77</v>
      </c>
      <c r="D49" s="25">
        <f t="shared" ref="D49" si="133">C49/C48-1</f>
        <v>-7.5535952033763953E-3</v>
      </c>
      <c r="E49" s="25">
        <f t="array" ref="E49">(PRODUCT($D$3:D49+1)^(1/SUM($A$3:A49))-1)</f>
        <v>2.3870496310236744E-2</v>
      </c>
      <c r="F49" s="25">
        <f>_xlfn.STDEV.P(D$3:$D49)*SQRT(12)</f>
        <v>9.1216968467284221E-2</v>
      </c>
      <c r="G49" s="25">
        <f t="shared" ref="G49" si="134">IF(D49&lt;0,D49,"")</f>
        <v>-7.5535952033763953E-3</v>
      </c>
      <c r="H49" s="25">
        <f>_xlfn.STDEV.P($G$3:G49)</f>
        <v>2.0367629253426535E-2</v>
      </c>
      <c r="I49" s="26">
        <f t="shared" ref="I49" si="135">(E49-K49)/F49</f>
        <v>3.9800668354143483E-2</v>
      </c>
      <c r="J49" s="28">
        <f>(AVERAGE($D$3:D49)-(((1+K49)^(1/12))-1))/H49</f>
        <v>3.078541508900846E-2</v>
      </c>
      <c r="K49" s="25">
        <v>2.0240000000000001E-2</v>
      </c>
    </row>
    <row r="50" spans="1:17" x14ac:dyDescent="0.25">
      <c r="A50" s="184">
        <f t="shared" ref="A50" si="136">YEARFRAC(B49,B50,1)</f>
        <v>8.2191780821917804E-2</v>
      </c>
      <c r="B50" s="24">
        <v>43738</v>
      </c>
      <c r="C50" s="26">
        <v>1106.02</v>
      </c>
      <c r="D50" s="25">
        <f t="shared" ref="D50" si="137">C50/C49-1</f>
        <v>9.3541527875375952E-3</v>
      </c>
      <c r="E50" s="25">
        <f t="array" ref="E50">(PRODUCT($D$3:D50+1)^(1/SUM($A$3:A50))-1)</f>
        <v>2.577868131537242E-2</v>
      </c>
      <c r="F50" s="25">
        <f>_xlfn.STDEV.P(D$3:$D50)*SQRT(12)</f>
        <v>9.032927546755741E-2</v>
      </c>
      <c r="G50" s="25" t="str">
        <f t="shared" ref="G50" si="138">IF(D50&lt;0,D50,"")</f>
        <v/>
      </c>
      <c r="H50" s="25">
        <f>_xlfn.STDEV.P($G$3:G50)</f>
        <v>2.0367629253426535E-2</v>
      </c>
      <c r="I50" s="26">
        <f t="shared" ref="I50" si="139">(E50-K50)/F50</f>
        <v>5.7718622101037023E-2</v>
      </c>
      <c r="J50" s="28">
        <f>(AVERAGE($D$3:D50)-(((1+K50)^(1/12))-1))/H50</f>
        <v>3.6697322963450366E-2</v>
      </c>
      <c r="K50" s="25">
        <v>2.0565E-2</v>
      </c>
    </row>
    <row r="51" spans="1:17" x14ac:dyDescent="0.25">
      <c r="A51" s="184">
        <f t="shared" ref="A51" si="140">YEARFRAC(B50,B51,1)</f>
        <v>8.4931506849315067E-2</v>
      </c>
      <c r="B51" s="24">
        <v>43769</v>
      </c>
      <c r="C51" s="39">
        <v>1135.5899999999999</v>
      </c>
      <c r="D51" s="25">
        <f t="shared" ref="D51" si="141">C51/C50-1</f>
        <v>2.6735502070486916E-2</v>
      </c>
      <c r="E51" s="25">
        <f t="array" ref="E51">(PRODUCT($D$3:D51+1)^(1/SUM($A$3:A51))-1)</f>
        <v>3.1941205853520671E-2</v>
      </c>
      <c r="F51" s="25">
        <f>_xlfn.STDEV.P(D$3:$D51)*SQRT(12)</f>
        <v>9.0190936965746787E-2</v>
      </c>
      <c r="G51" s="25" t="str">
        <f t="shared" ref="G51" si="142">IF(D51&lt;0,D51,"")</f>
        <v/>
      </c>
      <c r="H51" s="25">
        <f>_xlfn.STDEV.P($G$3:G51)</f>
        <v>2.0367629253426535E-2</v>
      </c>
      <c r="I51" s="26">
        <f t="shared" ref="I51" si="143">(E51-K51)/F51</f>
        <v>0.1432228812350238</v>
      </c>
      <c r="J51" s="28">
        <f>(AVERAGE($D$3:D51)-(((1+K51)^(1/12))-1))/H51</f>
        <v>6.7229393140601793E-2</v>
      </c>
      <c r="K51" s="40">
        <v>1.90238E-2</v>
      </c>
    </row>
    <row r="52" spans="1:17" x14ac:dyDescent="0.25">
      <c r="A52" s="184">
        <f t="shared" ref="A52" si="144">YEARFRAC(B51,B52,1)</f>
        <v>8.2191780821917804E-2</v>
      </c>
      <c r="B52" s="24">
        <v>43799</v>
      </c>
      <c r="C52" s="39">
        <v>1135.1099999999999</v>
      </c>
      <c r="D52" s="25">
        <f t="shared" ref="D52" si="145">C52/C51-1</f>
        <v>-4.2268776583098688E-4</v>
      </c>
      <c r="E52" s="25">
        <f t="array" ref="E52">(PRODUCT($D$3:D52+1)^(1/SUM($A$3:A52))-1)</f>
        <v>3.118944905421972E-2</v>
      </c>
      <c r="F52" s="25">
        <f>_xlfn.STDEV.P(D$3:$D52)*SQRT(12)</f>
        <v>8.9299373434227239E-2</v>
      </c>
      <c r="G52" s="25">
        <f t="shared" ref="G52" si="146">IF(D52&lt;0,D52,"")</f>
        <v>-4.2268776583098688E-4</v>
      </c>
      <c r="H52" s="25">
        <f>_xlfn.STDEV.P($G$3:G52)</f>
        <v>2.0456589372884228E-2</v>
      </c>
      <c r="I52" s="39">
        <f t="shared" ref="I52" si="147">(E52-K52)/F52</f>
        <v>0.13581449217169048</v>
      </c>
      <c r="J52" s="28">
        <f>(AVERAGE($D$3:D52)-(((1+K52)^(1/12))-1))/H52</f>
        <v>6.3498312824468897E-2</v>
      </c>
      <c r="K52" s="40">
        <v>1.90613E-2</v>
      </c>
    </row>
    <row r="53" spans="1:17" x14ac:dyDescent="0.25">
      <c r="A53" s="184">
        <f t="shared" ref="A53" si="148">YEARFRAC(B52,B53,1)</f>
        <v>8.4931506849315067E-2</v>
      </c>
      <c r="B53" s="24">
        <v>43830</v>
      </c>
      <c r="C53" s="39">
        <v>1188.93</v>
      </c>
      <c r="D53" s="25">
        <f t="shared" ref="D53" si="149">C53/C52-1</f>
        <v>4.7413907022227031E-2</v>
      </c>
      <c r="E53" s="25">
        <f t="array" ref="E53">(PRODUCT($D$3:D53+1)^(1/SUM($A$3:A53))-1)</f>
        <v>4.1949812105620321E-2</v>
      </c>
      <c r="F53" s="25">
        <f>_xlfn.STDEV.P(D$3:$D53)*SQRT(12)</f>
        <v>9.0970593425246077E-2</v>
      </c>
      <c r="G53" s="25" t="str">
        <f t="shared" ref="G53" si="150">IF(D53&lt;0,D53,"")</f>
        <v/>
      </c>
      <c r="H53" s="25">
        <f>_xlfn.STDEV.P($G$3:G53)</f>
        <v>2.0456589372884228E-2</v>
      </c>
      <c r="I53" s="39">
        <f t="shared" ref="I53" si="151">(E53-K53)/F53</f>
        <v>0.25123296710602389</v>
      </c>
      <c r="J53" s="28">
        <f>(AVERAGE($D$3:D53)-(((1+K53)^(1/12))-1))/H53</f>
        <v>0.10605562635126119</v>
      </c>
      <c r="K53" s="40">
        <v>1.9095000000000001E-2</v>
      </c>
    </row>
    <row r="54" spans="1:17" x14ac:dyDescent="0.25">
      <c r="A54" s="184">
        <f t="shared" ref="A54" si="152">YEARFRAC(B53,B54,1)</f>
        <v>8.4931506849315067E-2</v>
      </c>
      <c r="B54" s="24">
        <v>43861</v>
      </c>
      <c r="C54" s="41">
        <v>1254.43</v>
      </c>
      <c r="D54" s="25">
        <f t="shared" ref="D54" si="153">C54/C53-1</f>
        <v>5.5091552908918207E-2</v>
      </c>
      <c r="E54" s="25">
        <f t="array" ref="E54">(PRODUCT($D$3:D54+1)^(1/SUM($A$3:A54))-1)</f>
        <v>5.4180996050747776E-2</v>
      </c>
      <c r="F54" s="25">
        <f>_xlfn.STDEV.P(D$3:$D54)*SQRT(12)</f>
        <v>9.334436326116799E-2</v>
      </c>
      <c r="G54" s="25" t="str">
        <f t="shared" ref="G54" si="154">IF(D54&lt;0,D54,"")</f>
        <v/>
      </c>
      <c r="H54" s="25">
        <f>_xlfn.STDEV.P($G$3:G54)</f>
        <v>2.0456589372884228E-2</v>
      </c>
      <c r="I54" s="39">
        <f t="shared" ref="I54" si="155">(E54-K54)/F54</f>
        <v>0.39649952881669764</v>
      </c>
      <c r="J54" s="28">
        <f>(AVERAGE($D$3:D54)-(((1+K54)^(1/12))-1))/H54</f>
        <v>0.16203712832205167</v>
      </c>
      <c r="K54" s="40">
        <v>1.7170000000000001E-2</v>
      </c>
    </row>
    <row r="55" spans="1:17" x14ac:dyDescent="0.25">
      <c r="A55" s="184">
        <f t="shared" ref="A55" si="156">YEARFRAC(B54,B55,1)</f>
        <v>7.9234972677595633E-2</v>
      </c>
      <c r="B55" s="24">
        <v>43890</v>
      </c>
      <c r="C55" s="41">
        <v>1212.69</v>
      </c>
      <c r="D55" s="25">
        <f t="shared" ref="D55" si="157">C55/C54-1</f>
        <v>-3.3274076672273445E-2</v>
      </c>
      <c r="E55" s="25">
        <f t="array" ref="E55">(PRODUCT($D$3:D55+1)^(1/SUM($A$3:A55))-1)</f>
        <v>4.5060051625783748E-2</v>
      </c>
      <c r="F55" s="25">
        <f>_xlfn.STDEV.P(D$3:$D55)*SQRT(12)</f>
        <v>9.4179025643715539E-2</v>
      </c>
      <c r="G55" s="25">
        <f t="shared" ref="G55" si="158">IF(D55&lt;0,D55,"")</f>
        <v>-3.3274076672273445E-2</v>
      </c>
      <c r="H55" s="25">
        <f>_xlfn.STDEV.P($G$3:G55)</f>
        <v>2.0093947236821202E-2</v>
      </c>
      <c r="I55" s="39">
        <f t="shared" ref="I55" si="159">(E55-K55)/F55</f>
        <v>0.35120613533328571</v>
      </c>
      <c r="J55" s="28">
        <f>(AVERAGE($D$3:D55)-(((1+K55)^(1/12))-1))/H55</f>
        <v>0.15049677720052759</v>
      </c>
      <c r="K55" s="40">
        <v>1.1983799999999999E-2</v>
      </c>
    </row>
    <row r="56" spans="1:17" x14ac:dyDescent="0.25">
      <c r="A56" s="184">
        <f t="shared" ref="A56" si="160">YEARFRAC(B55,B56,1)</f>
        <v>8.4699453551912565E-2</v>
      </c>
      <c r="B56" s="24">
        <v>43921</v>
      </c>
      <c r="C56" s="41">
        <v>1127.79</v>
      </c>
      <c r="D56" s="25">
        <f t="shared" ref="D56" si="161">C56/C55-1</f>
        <v>-7.0009647972688938E-2</v>
      </c>
      <c r="E56" s="25">
        <f t="array" ref="E56">(PRODUCT($D$3:D56+1)^(1/SUM($A$3:A56))-1)</f>
        <v>2.7330585898497572E-2</v>
      </c>
      <c r="F56" s="25">
        <f>_xlfn.STDEV.P(D$3:$D56)*SQRT(12)</f>
        <v>9.9502053731002113E-2</v>
      </c>
      <c r="G56" s="25">
        <f t="shared" ref="G56" si="162">IF(D56&lt;0,D56,"")</f>
        <v>-7.0009647972688938E-2</v>
      </c>
      <c r="H56" s="25">
        <f>_xlfn.STDEV.P($G$3:G56)</f>
        <v>2.2075266622861352E-2</v>
      </c>
      <c r="I56" s="39">
        <f t="shared" ref="I56" si="163">(E56-K56)/F56</f>
        <v>0.15455043712033636</v>
      </c>
      <c r="J56" s="28">
        <f>(AVERAGE($D$3:D56)-(((1+K56)^(1/12))-1))/H56</f>
        <v>7.5006355305775818E-2</v>
      </c>
      <c r="K56" s="40">
        <v>1.19525E-2</v>
      </c>
    </row>
    <row r="57" spans="1:17" x14ac:dyDescent="0.25">
      <c r="A57" s="184">
        <f t="shared" ref="A57" si="164">YEARFRAC(B56,B57,1)</f>
        <v>8.1967213114754092E-2</v>
      </c>
      <c r="B57" s="24">
        <v>43951</v>
      </c>
      <c r="C57" s="41">
        <v>1152.79</v>
      </c>
      <c r="D57" s="25">
        <f t="shared" ref="D57" si="165">C57/C56-1</f>
        <v>2.216724744854992E-2</v>
      </c>
      <c r="E57" s="25">
        <f t="array" ref="E57">(PRODUCT($D$3:D57+1)^(1/SUM($A$3:A57))-1)</f>
        <v>3.179947948085915E-2</v>
      </c>
      <c r="F57" s="25">
        <f>_xlfn.STDEV.P(D$3:$D57)*SQRT(12)</f>
        <v>9.9006444687060477E-2</v>
      </c>
      <c r="G57" s="25" t="str">
        <f t="shared" ref="G57" si="166">IF(D57&lt;0,D57,"")</f>
        <v/>
      </c>
      <c r="H57" s="25">
        <f>_xlfn.STDEV.P($G$3:G57)</f>
        <v>2.2075266622861352E-2</v>
      </c>
      <c r="I57" s="39">
        <f t="shared" ref="I57" si="167">(E57-K57)/F57</f>
        <v>0.24917044096305477</v>
      </c>
      <c r="J57" s="28">
        <f>(AVERAGE($D$3:D57)-(((1+K57)^(1/12))-1))/H57</f>
        <v>0.10913128572617244</v>
      </c>
      <c r="K57" s="40">
        <v>7.1300000000000001E-3</v>
      </c>
    </row>
    <row r="58" spans="1:17" x14ac:dyDescent="0.25">
      <c r="A58" s="184">
        <f t="shared" ref="A58" si="168">YEARFRAC(B57,B58,1)</f>
        <v>8.4699453551912565E-2</v>
      </c>
      <c r="B58" s="24">
        <v>43982</v>
      </c>
      <c r="C58" s="41">
        <v>1158.55</v>
      </c>
      <c r="D58" s="25">
        <f t="shared" ref="D58" si="169">C58/C57-1</f>
        <v>4.9965735303048042E-3</v>
      </c>
      <c r="E58" s="25">
        <f t="array" ref="E58">(PRODUCT($D$3:D58+1)^(1/SUM($A$3:A58))-1)</f>
        <v>3.2319816534159385E-2</v>
      </c>
      <c r="F58" s="25">
        <f>_xlfn.STDEV.P(D$3:$D58)*SQRT(12)</f>
        <v>9.8122745973575357E-2</v>
      </c>
      <c r="G58" s="25" t="str">
        <f t="shared" ref="G58" si="170">IF(D58&lt;0,D58,"")</f>
        <v/>
      </c>
      <c r="H58" s="25">
        <f>_xlfn.STDEV.P($G$3:G58)</f>
        <v>2.2075266622861352E-2</v>
      </c>
      <c r="I58" s="39">
        <f t="shared" ref="I58" si="171">(E58-K58)/F58</f>
        <v>0.27880708252423714</v>
      </c>
      <c r="J58" s="28">
        <f>(AVERAGE($D$3:D58)-(((1+K58)^(1/12))-1))/H58</f>
        <v>0.11888242385330977</v>
      </c>
      <c r="K58" s="40">
        <v>4.9624999999999999E-3</v>
      </c>
    </row>
    <row r="59" spans="1:17" x14ac:dyDescent="0.25">
      <c r="A59" s="184">
        <f t="shared" ref="A59" si="172">YEARFRAC(B58,B59,1)</f>
        <v>8.1967213114754092E-2</v>
      </c>
      <c r="B59" s="24">
        <v>44012</v>
      </c>
      <c r="C59" s="41">
        <v>1219.54</v>
      </c>
      <c r="D59" s="25">
        <f t="shared" ref="D59" si="173">C59/C58-1</f>
        <v>5.2643390444952809E-2</v>
      </c>
      <c r="E59" s="25">
        <f t="array" ref="E59">(PRODUCT($D$3:D59+1)^(1/SUM($A$3:A59))-1)</f>
        <v>4.305146127804238E-2</v>
      </c>
      <c r="F59" s="25">
        <f>_xlfn.STDEV.P(D$3:$D59)*SQRT(12)</f>
        <v>9.984054040417939E-2</v>
      </c>
      <c r="G59" s="25" t="str">
        <f t="shared" ref="G59" si="174">IF(D59&lt;0,D59,"")</f>
        <v/>
      </c>
      <c r="H59" s="25">
        <f>_xlfn.STDEV.P($G$3:G59)</f>
        <v>2.2075266622861352E-2</v>
      </c>
      <c r="I59" s="39">
        <f t="shared" ref="I59" si="175">(E59-K59)/F59</f>
        <v>0.39271583586501768</v>
      </c>
      <c r="J59" s="28">
        <f>(AVERAGE($D$3:D59)-(((1+K59)^(1/12))-1))/H59</f>
        <v>0.16251706907025773</v>
      </c>
      <c r="K59" s="40">
        <v>3.8425E-3</v>
      </c>
    </row>
    <row r="60" spans="1:17" x14ac:dyDescent="0.25">
      <c r="A60" s="184">
        <f t="shared" ref="A60" si="176">YEARFRAC(B59,B60,1)</f>
        <v>8.4699453551912565E-2</v>
      </c>
      <c r="B60" s="24">
        <v>44043</v>
      </c>
      <c r="C60" s="41">
        <v>1334.25</v>
      </c>
      <c r="D60" s="25">
        <f t="shared" ref="D60" si="177">C60/C59-1</f>
        <v>9.4060055430736256E-2</v>
      </c>
      <c r="E60" s="25">
        <f t="array" ref="E60">(PRODUCT($D$3:D60+1)^(1/SUM($A$3:A60))-1)</f>
        <v>6.200622807880074E-2</v>
      </c>
      <c r="F60" s="25">
        <f>_xlfn.STDEV.P(D$3:$D60)*SQRT(12)</f>
        <v>0.10699922534800123</v>
      </c>
      <c r="G60" s="25" t="str">
        <f t="shared" ref="G60" si="178">IF(D60&lt;0,D60,"")</f>
        <v/>
      </c>
      <c r="H60" s="25">
        <f>_xlfn.STDEV.P($G$3:G60)</f>
        <v>2.2075266622861352E-2</v>
      </c>
      <c r="I60" s="39">
        <f t="shared" ref="I60" si="179">(E60-K60)/F60</f>
        <v>0.55113696278645385</v>
      </c>
      <c r="J60" s="28">
        <f>(AVERAGE($D$3:D60)-(((1+K60)^(1/12))-1))/H60</f>
        <v>0.23596754800696776</v>
      </c>
      <c r="K60" s="40">
        <v>3.0349999999999999E-3</v>
      </c>
    </row>
    <row r="61" spans="1:17" x14ac:dyDescent="0.25">
      <c r="A61" s="184">
        <f t="shared" ref="A61" si="180">YEARFRAC(B60,B61,1)</f>
        <v>8.4699453551912565E-2</v>
      </c>
      <c r="B61" s="24">
        <v>44074</v>
      </c>
      <c r="C61" s="41">
        <v>1325.08</v>
      </c>
      <c r="D61" s="25">
        <f t="shared" ref="D61" si="181">C61/C60-1</f>
        <v>-6.8727749672100602E-3</v>
      </c>
      <c r="E61" s="25">
        <f t="array" ref="E61">(PRODUCT($D$3:D61+1)^(1/SUM($A$3:A61))-1)</f>
        <v>5.9398662275774283E-2</v>
      </c>
      <c r="F61" s="25">
        <f>_xlfn.STDEV.P(D$3:$D61)*SQRT(12)</f>
        <v>0.10623184488211587</v>
      </c>
      <c r="G61" s="25">
        <f t="shared" ref="G61" si="182">IF(D61&lt;0,D61,"")</f>
        <v>-6.8727749672100602E-3</v>
      </c>
      <c r="H61" s="25">
        <f>_xlfn.STDEV.P($G$3:G61)</f>
        <v>2.188405194832807E-2</v>
      </c>
      <c r="I61" s="39">
        <f t="shared" ref="I61" si="183">(E61-K61)/F61</f>
        <v>0.53059572050474224</v>
      </c>
      <c r="J61" s="28">
        <f>(AVERAGE($D$3:D61)-(((1+K61)^(1/12))-1))/H61</f>
        <v>0.22848588080058921</v>
      </c>
      <c r="K61" s="40">
        <v>3.0325E-3</v>
      </c>
    </row>
    <row r="62" spans="1:17" x14ac:dyDescent="0.25">
      <c r="A62" s="184">
        <f t="shared" ref="A62" si="184">YEARFRAC(B61,B62,1)</f>
        <v>8.1967213114754092E-2</v>
      </c>
      <c r="B62" s="24">
        <v>44104</v>
      </c>
      <c r="C62" s="41">
        <v>1312.58</v>
      </c>
      <c r="D62" s="25">
        <f t="shared" ref="D62" si="185">C62/C61-1</f>
        <v>-9.4333927008181107E-3</v>
      </c>
      <c r="E62" s="25">
        <f t="array" ref="E62">(PRODUCT($D$3:D62+1)^(1/SUM($A$3:A62))-1)</f>
        <v>5.6368418192143555E-2</v>
      </c>
      <c r="F62" s="25">
        <f>_xlfn.STDEV.P(D$3:$D62)*SQRT(12)</f>
        <v>0.10554399369810209</v>
      </c>
      <c r="G62" s="25">
        <f t="shared" ref="G62" si="186">IF(D62&lt;0,D62,"")</f>
        <v>-9.4333927008181107E-3</v>
      </c>
      <c r="H62" s="25">
        <f>_xlfn.STDEV.P($G$3:G62)</f>
        <v>2.1604349896200005E-2</v>
      </c>
      <c r="I62" s="39">
        <f t="shared" ref="I62" si="187">(E62-K62)/F62</f>
        <v>0.51034091382039615</v>
      </c>
      <c r="J62" s="28">
        <f>(AVERAGE($D$3:D62)-(((1+K62)^(1/12))-1))/H62</f>
        <v>0.22214406732532879</v>
      </c>
      <c r="K62" s="40">
        <v>2.5049999999999998E-3</v>
      </c>
    </row>
    <row r="63" spans="1:17" x14ac:dyDescent="0.25">
      <c r="A63" s="184">
        <f t="shared" ref="A63" si="188">YEARFRAC(B62,B63,1)</f>
        <v>8.4699453551912565E-2</v>
      </c>
      <c r="B63" s="24">
        <v>44135</v>
      </c>
      <c r="C63" s="41">
        <v>1305.3</v>
      </c>
      <c r="D63" s="25">
        <f t="shared" ref="D63" si="189">C63/C62-1</f>
        <v>-5.5463286047326976E-3</v>
      </c>
      <c r="E63" s="25">
        <f t="array" ref="E63">(PRODUCT($D$3:D63+1)^(1/SUM($A$3:A63))-1)</f>
        <v>5.4233359276818938E-2</v>
      </c>
      <c r="F63" s="25">
        <f>_xlfn.STDEV.P(D$3:$D63)*SQRT(12)</f>
        <v>0.10477820731561052</v>
      </c>
      <c r="G63" s="25">
        <f t="shared" ref="G63" si="190">IF(D63&lt;0,D63,"")</f>
        <v>-5.5463286047326976E-3</v>
      </c>
      <c r="H63" s="25">
        <f>_xlfn.STDEV.P($G$3:G63)</f>
        <v>2.1442808170232797E-2</v>
      </c>
      <c r="I63" s="39">
        <f t="shared" ref="I63" si="191">(E63-K63)/F63</f>
        <v>0.49412335449554323</v>
      </c>
      <c r="J63" s="28">
        <f>(AVERAGE($D$3:D63)-(((1+K63)^(1/12))-1))/H63</f>
        <v>0.21592327313251006</v>
      </c>
      <c r="K63" s="40">
        <v>2.4599999999999999E-3</v>
      </c>
      <c r="Q63" s="184"/>
    </row>
    <row r="64" spans="1:17" x14ac:dyDescent="0.25">
      <c r="A64" s="184">
        <f t="shared" ref="A64" si="192">YEARFRAC(B63,B64,1)</f>
        <v>8.1967213114754092E-2</v>
      </c>
      <c r="B64" s="24">
        <v>44165</v>
      </c>
      <c r="C64" s="41">
        <v>1346.61</v>
      </c>
      <c r="D64" s="25">
        <f t="shared" ref="D64" si="193">C64/C63-1</f>
        <v>3.1647897035164352E-2</v>
      </c>
      <c r="E64" s="25">
        <f t="array" ref="E64">(PRODUCT($D$3:D64+1)^(1/SUM($A$3:A64))-1)</f>
        <v>5.9764679641153728E-2</v>
      </c>
      <c r="F64" s="25">
        <f>_xlfn.STDEV.P(D$3:$D64)*SQRT(12)</f>
        <v>0.10458635967341791</v>
      </c>
      <c r="G64" s="25" t="str">
        <f t="shared" ref="G64" si="194">IF(D64&lt;0,D64,"")</f>
        <v/>
      </c>
      <c r="H64" s="25">
        <f>_xlfn.STDEV.P($G$3:G64)</f>
        <v>2.1442808170232797E-2</v>
      </c>
      <c r="I64" s="39">
        <f t="shared" ref="I64" si="195">(E64-K64)/F64</f>
        <v>0.54669824841112724</v>
      </c>
      <c r="J64" s="28">
        <f>(AVERAGE($D$3:D64)-(((1+K64)^(1/12))-1))/H64</f>
        <v>0.23559743612553227</v>
      </c>
      <c r="K64" s="40">
        <v>2.5875E-3</v>
      </c>
    </row>
    <row r="65" spans="1:11" x14ac:dyDescent="0.25">
      <c r="A65" s="184">
        <f t="shared" ref="A65" si="196">YEARFRAC(B64,B65,1)</f>
        <v>8.4699453551912565E-2</v>
      </c>
      <c r="B65" s="24">
        <v>44196</v>
      </c>
      <c r="C65" s="41">
        <v>1409.5</v>
      </c>
      <c r="D65" s="25">
        <f t="shared" ref="D65" si="197">C65/C64-1</f>
        <v>4.6702460252040279E-2</v>
      </c>
      <c r="E65" s="25">
        <f t="array" ref="E65">(PRODUCT($D$3:D65+1)^(1/SUM($A$3:A65))-1)</f>
        <v>6.8079371330057814E-2</v>
      </c>
      <c r="F65" s="25">
        <f>_xlfn.STDEV.P(D$3:$D65)*SQRT(12)</f>
        <v>0.10529252646605002</v>
      </c>
      <c r="G65" s="25" t="str">
        <f t="shared" ref="G65" si="198">IF(D65&lt;0,D65,"")</f>
        <v/>
      </c>
      <c r="H65" s="25">
        <f>_xlfn.STDEV.P($G$3:G65)</f>
        <v>2.1442808170232797E-2</v>
      </c>
      <c r="I65" s="39">
        <f t="shared" ref="I65" si="199">(E65-K65)/F65</f>
        <v>0.62227181291146938</v>
      </c>
      <c r="J65" s="28">
        <f>(AVERAGE($D$3:D65)-(((1+K65)^(1/12))-1))/H65</f>
        <v>0.26638108803879756</v>
      </c>
      <c r="K65" s="40">
        <v>2.5588E-3</v>
      </c>
    </row>
    <row r="66" spans="1:11" x14ac:dyDescent="0.25">
      <c r="A66" s="184">
        <f t="shared" ref="A66" si="200">YEARFRAC(B65,B66,1)</f>
        <v>8.4931506849315067E-2</v>
      </c>
      <c r="B66" s="24">
        <v>44227</v>
      </c>
      <c r="C66" s="41">
        <v>1496.39</v>
      </c>
      <c r="D66" s="25">
        <f t="shared" ref="D66" si="201">C66/C65-1</f>
        <v>6.1645973749556715E-2</v>
      </c>
      <c r="E66" s="25">
        <f t="array" ref="E66">(PRODUCT($D$3:D66+1)^(1/SUM($A$3:A66))-1)</f>
        <v>7.9071079278448586E-2</v>
      </c>
      <c r="F66" s="25">
        <f>_xlfn.STDEV.P(D$3:$D66)*SQRT(12)</f>
        <v>0.10717438769264169</v>
      </c>
      <c r="G66" s="25" t="str">
        <f t="shared" ref="G66" si="202">IF(D66&lt;0,D66,"")</f>
        <v/>
      </c>
      <c r="H66" s="25">
        <f>_xlfn.STDEV.P($G$3:G66)</f>
        <v>2.1442808170232797E-2</v>
      </c>
      <c r="I66" s="39">
        <f t="shared" ref="I66" si="203">(E66-K66)/F66</f>
        <v>0.71771885927676526</v>
      </c>
      <c r="J66" s="28">
        <f>(AVERAGE($D$3:D66)-(((1+K66)^(1/12))-1))/H66</f>
        <v>0.30856933223378258</v>
      </c>
      <c r="K66" s="40">
        <v>2.15E-3</v>
      </c>
    </row>
    <row r="67" spans="1:11" x14ac:dyDescent="0.25">
      <c r="A67" s="184">
        <f t="shared" ref="A67" si="204">YEARFRAC(B66,B67,1)</f>
        <v>7.6712328767123292E-2</v>
      </c>
      <c r="B67" s="24">
        <v>44255</v>
      </c>
      <c r="C67" s="41">
        <v>1491.52</v>
      </c>
      <c r="D67" s="25">
        <f t="shared" ref="D67" si="205">C67/C66-1</f>
        <v>-3.2544991613149277E-3</v>
      </c>
      <c r="E67" s="25">
        <f t="array" ref="E67">(PRODUCT($D$3:D67+1)^(1/SUM($A$3:A67))-1)</f>
        <v>7.7245545892644207E-2</v>
      </c>
      <c r="F67" s="25">
        <f>_xlfn.STDEV.P(D$3:$D67)*SQRT(12)</f>
        <v>0.106433060445576</v>
      </c>
      <c r="G67" s="25">
        <f t="shared" ref="G67" si="206">IF(D67&lt;0,D67,"")</f>
        <v>-3.2544991613149277E-3</v>
      </c>
      <c r="H67" s="25">
        <f>_xlfn.STDEV.P($G$3:G67)</f>
        <v>2.1345310877107539E-2</v>
      </c>
      <c r="I67" s="39">
        <f t="shared" ref="I67" si="207">(E67-K67)/F67</f>
        <v>0.70692833202065131</v>
      </c>
      <c r="J67" s="28">
        <f>(AVERAGE($D$3:D67)-(((1+K67)^(1/12))-1))/H67</f>
        <v>0.30330018379136209</v>
      </c>
      <c r="K67" s="40">
        <v>2.0049999999999998E-3</v>
      </c>
    </row>
    <row r="68" spans="1:11" x14ac:dyDescent="0.25">
      <c r="A68" s="184">
        <f t="shared" ref="A68" si="208">YEARFRAC(B67,B68,1)</f>
        <v>8.4931506849315067E-2</v>
      </c>
      <c r="B68" s="24">
        <v>44286</v>
      </c>
      <c r="C68" s="41">
        <v>1439.43</v>
      </c>
      <c r="D68" s="25">
        <f t="shared" ref="D68" si="209">C68/C67-1</f>
        <v>-3.4924104269470013E-2</v>
      </c>
      <c r="E68" s="25">
        <f t="array" ref="E68">(PRODUCT($D$3:D68+1)^(1/SUM($A$3:A68))-1)</f>
        <v>6.9013656984352023E-2</v>
      </c>
      <c r="F68" s="25">
        <f>_xlfn.STDEV.P(D$3:$D68)*SQRT(12)</f>
        <v>0.1070781013113844</v>
      </c>
      <c r="G68" s="25">
        <f t="shared" ref="G68" si="210">IF(D68&lt;0,D68,"")</f>
        <v>-3.4924104269470013E-2</v>
      </c>
      <c r="H68" s="25">
        <f>_xlfn.STDEV.P($G$3:G68)</f>
        <v>2.1084071374330483E-2</v>
      </c>
      <c r="I68" s="39">
        <f t="shared" ref="I68" si="211">(E68-K68)/F68</f>
        <v>0.62572231075999241</v>
      </c>
      <c r="J68" s="28">
        <f>(AVERAGE($D$3:D68)-(((1+K68)^(1/12))-1))/H68</f>
        <v>0.27715894878369313</v>
      </c>
      <c r="K68" s="40">
        <v>2.0125E-3</v>
      </c>
    </row>
    <row r="69" spans="1:11" x14ac:dyDescent="0.25">
      <c r="A69" s="184">
        <f t="shared" ref="A69" si="212">YEARFRAC(B68,B69,1)</f>
        <v>8.2191780821917804E-2</v>
      </c>
      <c r="B69" s="24">
        <v>44316</v>
      </c>
      <c r="C69" s="41">
        <v>1470.39</v>
      </c>
      <c r="D69" s="25">
        <f t="shared" ref="D69" si="213">C69/C68-1</f>
        <v>2.1508513786707262E-2</v>
      </c>
      <c r="E69" s="25">
        <f t="array" ref="E69">(PRODUCT($D$3:D69+1)^(1/SUM($A$3:A69))-1)</f>
        <v>7.2065803026957864E-2</v>
      </c>
      <c r="F69" s="25">
        <f>_xlfn.STDEV.P(D$3:$D69)*SQRT(12)</f>
        <v>0.10647517361744981</v>
      </c>
      <c r="G69" s="25" t="str">
        <f t="shared" ref="G69" si="214">IF(D69&lt;0,D69,"")</f>
        <v/>
      </c>
      <c r="H69" s="25">
        <f>_xlfn.STDEV.P($G$3:G69)</f>
        <v>2.1084071374330483E-2</v>
      </c>
      <c r="I69" s="36">
        <f t="shared" ref="I69" si="215">(E69-K69)/F69</f>
        <v>0.6574255824034263</v>
      </c>
      <c r="J69" s="163">
        <f>(AVERAGE($D$3:D69)-(((1+K69)^(1/12))-1))/H69</f>
        <v>0.28791722808014225</v>
      </c>
      <c r="K69" s="40">
        <v>2.0663000000000001E-3</v>
      </c>
    </row>
    <row r="70" spans="1:11" x14ac:dyDescent="0.25">
      <c r="D70" s="25"/>
      <c r="E70" s="25"/>
      <c r="F70" s="25"/>
      <c r="G70" s="25"/>
      <c r="H70" s="25"/>
      <c r="I70" s="26"/>
      <c r="J70" s="28"/>
    </row>
    <row r="72" spans="1:11" x14ac:dyDescent="0.25">
      <c r="A72"/>
      <c r="B72"/>
      <c r="C72"/>
      <c r="D72" s="27"/>
      <c r="K72"/>
    </row>
  </sheetData>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262"/>
  <sheetViews>
    <sheetView topLeftCell="A55" zoomScale="90" zoomScaleNormal="90" workbookViewId="0">
      <selection activeCell="O79" sqref="O79"/>
    </sheetView>
  </sheetViews>
  <sheetFormatPr defaultColWidth="9.140625" defaultRowHeight="12.75" x14ac:dyDescent="0.2"/>
  <cols>
    <col min="1" max="1" width="12.5703125" style="4" customWidth="1"/>
    <col min="2" max="2" width="15" style="3" customWidth="1"/>
    <col min="3" max="3" width="11.28515625" style="8" customWidth="1"/>
    <col min="4" max="4" width="15" style="16" customWidth="1"/>
    <col min="5" max="5" width="15" style="16" hidden="1" customWidth="1"/>
    <col min="6" max="12" width="15" style="16" customWidth="1"/>
    <col min="13" max="14" width="15" style="20" customWidth="1"/>
    <col min="15" max="15" width="19.28515625" style="1" bestFit="1" customWidth="1"/>
    <col min="16" max="16384" width="9.140625" style="1"/>
  </cols>
  <sheetData>
    <row r="1" spans="1:17" s="6" customFormat="1" ht="57.75" customHeight="1" x14ac:dyDescent="0.2">
      <c r="A1" s="5"/>
      <c r="B1" s="37" t="s">
        <v>23</v>
      </c>
      <c r="C1" s="7" t="s">
        <v>17</v>
      </c>
      <c r="D1" s="12" t="s">
        <v>7</v>
      </c>
      <c r="E1" s="12" t="s">
        <v>0</v>
      </c>
      <c r="F1" s="12" t="s">
        <v>1</v>
      </c>
      <c r="G1" s="12" t="s">
        <v>2</v>
      </c>
      <c r="H1" s="12" t="s">
        <v>3</v>
      </c>
      <c r="I1" s="12" t="s">
        <v>8</v>
      </c>
      <c r="J1" s="12" t="s">
        <v>9</v>
      </c>
      <c r="K1" s="12" t="s">
        <v>10</v>
      </c>
      <c r="L1" s="12" t="s">
        <v>5</v>
      </c>
      <c r="M1" s="32" t="s">
        <v>4</v>
      </c>
      <c r="N1" s="32" t="s">
        <v>6</v>
      </c>
    </row>
    <row r="2" spans="1:17" x14ac:dyDescent="0.2">
      <c r="A2" s="4">
        <v>42292</v>
      </c>
      <c r="B2" s="2">
        <v>1000</v>
      </c>
      <c r="C2" s="11"/>
      <c r="D2" s="13"/>
      <c r="E2" s="13"/>
      <c r="F2" s="13"/>
      <c r="G2" s="13"/>
      <c r="H2" s="13"/>
      <c r="I2" s="13"/>
      <c r="J2" s="14"/>
      <c r="K2" s="14"/>
      <c r="L2" s="13"/>
      <c r="M2" s="18"/>
      <c r="N2" s="18"/>
    </row>
    <row r="3" spans="1:17" x14ac:dyDescent="0.2">
      <c r="A3" s="4">
        <v>42308</v>
      </c>
      <c r="B3" s="2">
        <v>1008.6</v>
      </c>
      <c r="C3" s="9">
        <v>5.5614999999999996E-3</v>
      </c>
      <c r="D3" s="15">
        <f t="shared" ref="D3:D66" si="0">(B3/B2-1)</f>
        <v>8.599999999999941E-3</v>
      </c>
      <c r="E3" s="15" t="e">
        <f t="shared" ref="E3:E66" si="1">B3/INDEX($A:$B,MATCH(DATE(YEAR(A3),MONTH(A3),1),A:A,0)-1,2)-1</f>
        <v>#N/A</v>
      </c>
      <c r="F3" s="15" t="e">
        <f t="shared" ref="F3:F66" si="2">B3/INDEX($A:$B,MATCH(DATE(YEAR(A3),MONTH(12),31),A:A,0)-1,2)-1</f>
        <v>#N/A</v>
      </c>
      <c r="G3" s="15">
        <f t="shared" ref="G3:G66" si="3">B3/$B$2-1</f>
        <v>8.599999999999941E-3</v>
      </c>
      <c r="H3" s="15">
        <f>((G3+1)^(365/(A3-$A$2)))-1</f>
        <v>0.21573483864724663</v>
      </c>
      <c r="I3" s="14"/>
      <c r="J3" s="14"/>
      <c r="K3" s="13"/>
      <c r="L3" s="14"/>
      <c r="M3" s="17"/>
      <c r="N3" s="17"/>
    </row>
    <row r="4" spans="1:17" x14ac:dyDescent="0.2">
      <c r="A4" s="4">
        <v>42338</v>
      </c>
      <c r="B4" s="2">
        <v>1016.73</v>
      </c>
      <c r="C4" s="10">
        <v>6.6340000000000001E-3</v>
      </c>
      <c r="D4" s="15">
        <f t="shared" si="0"/>
        <v>8.0606781677572403E-3</v>
      </c>
      <c r="E4" s="15" t="e">
        <f t="shared" si="1"/>
        <v>#N/A</v>
      </c>
      <c r="F4" s="15" t="e">
        <f t="shared" si="2"/>
        <v>#N/A</v>
      </c>
      <c r="G4" s="15">
        <f t="shared" si="3"/>
        <v>1.6729999999999912E-2</v>
      </c>
      <c r="H4" s="15">
        <f>((G4+1)^(365/(A4-$A$2)))-1</f>
        <v>0.14070979995789412</v>
      </c>
      <c r="I4" s="15">
        <f>_xlfn.STDEV.P($D$3:D4)*SQRT(12)</f>
        <v>9.341328150754962E-4</v>
      </c>
      <c r="J4" s="15">
        <f>DownDev($D$3:D4)*SQRT(12)</f>
        <v>0</v>
      </c>
      <c r="K4" s="15">
        <f>upDev($D$3:D4)*SQRT(12)</f>
        <v>9.341328150754962E-4</v>
      </c>
      <c r="L4" s="15">
        <f>AVERAGE($D$3:D4)</f>
        <v>8.3303390838785907E-3</v>
      </c>
      <c r="M4" s="19">
        <f>(H4-C4)/I4</f>
        <v>143.52969705604247</v>
      </c>
      <c r="N4" s="21" t="str">
        <f>SortinoRatio($D$3:D4,C4/12)</f>
        <v>undefined</v>
      </c>
      <c r="O4" s="22"/>
      <c r="P4" s="23"/>
      <c r="Q4" s="23"/>
    </row>
    <row r="5" spans="1:17" x14ac:dyDescent="0.2">
      <c r="A5" s="4">
        <v>42369</v>
      </c>
      <c r="B5" s="2">
        <v>1028.92</v>
      </c>
      <c r="C5" s="9">
        <v>8.4224999999999994E-3</v>
      </c>
      <c r="D5" s="15">
        <f t="shared" si="0"/>
        <v>1.1989417052708173E-2</v>
      </c>
      <c r="E5" s="15" t="e">
        <f t="shared" si="1"/>
        <v>#N/A</v>
      </c>
      <c r="F5" s="15" t="e">
        <f t="shared" si="2"/>
        <v>#N/A</v>
      </c>
      <c r="G5" s="15">
        <f t="shared" si="3"/>
        <v>2.8920000000000057E-2</v>
      </c>
      <c r="H5" s="15">
        <f t="shared" ref="H5:H68" si="4">((G5+1)^(365/(A5-$A$2)))-1</f>
        <v>0.1447009491964808</v>
      </c>
      <c r="I5" s="15">
        <f>_xlfn.STDEV.P($D$3:D5)*SQRT(12)</f>
        <v>6.0237314262892427E-3</v>
      </c>
      <c r="J5" s="15">
        <f>DownDev($D$3:D5)*SQRT(12)</f>
        <v>0</v>
      </c>
      <c r="K5" s="15">
        <f>upDev($D$3:D5)*SQRT(12)</f>
        <v>6.0237314262892427E-3</v>
      </c>
      <c r="L5" s="15">
        <f>AVERAGE($D$3:D5)</f>
        <v>9.5500317401551182E-3</v>
      </c>
      <c r="M5" s="19">
        <f t="shared" ref="M5:M68" si="5">(H5-C5)/I5</f>
        <v>22.623593177100105</v>
      </c>
      <c r="N5" s="21" t="str">
        <f>SortinoRatio($D$3:D5,C5/12)</f>
        <v>undefined</v>
      </c>
      <c r="O5" s="22"/>
      <c r="P5" s="23"/>
      <c r="Q5" s="23"/>
    </row>
    <row r="6" spans="1:17" x14ac:dyDescent="0.2">
      <c r="A6" s="4">
        <v>42400</v>
      </c>
      <c r="B6" s="2">
        <v>995.67</v>
      </c>
      <c r="C6" s="9">
        <v>8.6499999999999997E-3</v>
      </c>
      <c r="D6" s="15">
        <f t="shared" si="0"/>
        <v>-3.231543754616506E-2</v>
      </c>
      <c r="E6" s="15" t="e">
        <f t="shared" si="1"/>
        <v>#N/A</v>
      </c>
      <c r="F6" s="15">
        <f t="shared" si="2"/>
        <v>-3.231543754616506E-2</v>
      </c>
      <c r="G6" s="15">
        <f t="shared" si="3"/>
        <v>-4.330000000000056E-3</v>
      </c>
      <c r="H6" s="15">
        <f t="shared" si="4"/>
        <v>-1.4558554531671319E-2</v>
      </c>
      <c r="I6" s="15">
        <f>_xlfn.STDEV.P($D$3:D6)*SQRT(12)</f>
        <v>6.3014509614775546E-2</v>
      </c>
      <c r="J6" s="15">
        <f>DownDev($D$3:D6)*SQRT(12)</f>
        <v>0</v>
      </c>
      <c r="K6" s="15">
        <f>upDev($D$3:D6)*SQRT(12)</f>
        <v>6.0237314262892427E-3</v>
      </c>
      <c r="L6" s="15">
        <f>AVERAGE($D$3:D6)</f>
        <v>-9.1633558142492633E-4</v>
      </c>
      <c r="M6" s="19">
        <f t="shared" si="5"/>
        <v>-0.3683049296670145</v>
      </c>
      <c r="N6" s="21" t="str">
        <f>SortinoRatio($D$3:D6,C6/12)</f>
        <v>undefined</v>
      </c>
      <c r="O6" s="22"/>
      <c r="P6" s="23"/>
      <c r="Q6" s="23"/>
    </row>
    <row r="7" spans="1:17" x14ac:dyDescent="0.2">
      <c r="A7" s="4">
        <v>42429</v>
      </c>
      <c r="B7" s="2">
        <v>996.49</v>
      </c>
      <c r="C7" s="9">
        <v>8.8264999999999993E-3</v>
      </c>
      <c r="D7" s="15">
        <f t="shared" si="0"/>
        <v>8.2356604095745745E-4</v>
      </c>
      <c r="E7" s="15" t="e">
        <f t="shared" si="1"/>
        <v>#N/A</v>
      </c>
      <c r="F7" s="15">
        <f t="shared" si="2"/>
        <v>-3.1518485402169283E-2</v>
      </c>
      <c r="G7" s="15">
        <f t="shared" si="3"/>
        <v>-3.5100000000000131E-3</v>
      </c>
      <c r="H7" s="15">
        <f t="shared" si="4"/>
        <v>-9.3241679980743397E-3</v>
      </c>
      <c r="I7" s="15">
        <f>_xlfn.STDEV.P($D$3:D7)*SQRT(12)</f>
        <v>5.6413429892989163E-2</v>
      </c>
      <c r="J7" s="15">
        <f>DownDev($D$3:D7)*SQRT(12)</f>
        <v>0</v>
      </c>
      <c r="K7" s="15">
        <f>upDev($D$3:D7)*SQRT(12)</f>
        <v>1.4090926631006685E-2</v>
      </c>
      <c r="L7" s="15">
        <f>AVERAGE($D$3:D7)</f>
        <v>-5.6835525694844959E-4</v>
      </c>
      <c r="M7" s="19">
        <f t="shared" si="5"/>
        <v>-0.32174374138400036</v>
      </c>
      <c r="N7" s="21" t="str">
        <f>SortinoRatio($D$3:D7,C7)</f>
        <v>undefined</v>
      </c>
      <c r="O7" s="22"/>
      <c r="P7" s="23"/>
      <c r="Q7" s="23"/>
    </row>
    <row r="8" spans="1:17" x14ac:dyDescent="0.2">
      <c r="A8" s="4">
        <v>42460</v>
      </c>
      <c r="B8" s="2">
        <v>1024.6400000000001</v>
      </c>
      <c r="C8" s="9">
        <v>9.0109999999999999E-3</v>
      </c>
      <c r="D8" s="15">
        <f t="shared" si="0"/>
        <v>2.8249154532408838E-2</v>
      </c>
      <c r="E8" s="15" t="e">
        <f t="shared" si="1"/>
        <v>#N/A</v>
      </c>
      <c r="F8" s="15">
        <f t="shared" si="2"/>
        <v>-4.1597014345138295E-3</v>
      </c>
      <c r="G8" s="15">
        <f t="shared" si="3"/>
        <v>2.4639999999999995E-2</v>
      </c>
      <c r="H8" s="15">
        <f t="shared" si="4"/>
        <v>5.4307802495376256E-2</v>
      </c>
      <c r="I8" s="15">
        <f>_xlfn.STDEV.P($D$3:D8)*SQRT(12)</f>
        <v>6.3530654104997544E-2</v>
      </c>
      <c r="J8" s="15">
        <f>DownDev($D$3:D8)*SQRT(12)</f>
        <v>0</v>
      </c>
      <c r="K8" s="15">
        <f>upDev($D$3:D8)*SQRT(12)</f>
        <v>3.15590476652488E-2</v>
      </c>
      <c r="L8" s="15">
        <f>AVERAGE($D$3:D8)</f>
        <v>4.2345630412777653E-3</v>
      </c>
      <c r="M8" s="19">
        <f t="shared" si="5"/>
        <v>0.71299128166560233</v>
      </c>
      <c r="N8" s="21" t="str">
        <f>SortinoRatio($D$3:D8,C8)</f>
        <v>undefined</v>
      </c>
      <c r="O8" s="30"/>
      <c r="P8" s="31"/>
      <c r="Q8" s="23"/>
    </row>
    <row r="9" spans="1:17" x14ac:dyDescent="0.2">
      <c r="A9" s="4">
        <v>42490</v>
      </c>
      <c r="B9" s="2">
        <v>1029.4100000000001</v>
      </c>
      <c r="C9" s="9">
        <v>9.0714999999999997E-3</v>
      </c>
      <c r="D9" s="15">
        <f t="shared" si="0"/>
        <v>4.6552935665209461E-3</v>
      </c>
      <c r="E9" s="15" t="e">
        <f t="shared" si="1"/>
        <v>#N/A</v>
      </c>
      <c r="F9" s="15">
        <f t="shared" si="2"/>
        <v>4.7622750068043729E-4</v>
      </c>
      <c r="G9" s="15">
        <f t="shared" si="3"/>
        <v>2.9410000000000158E-2</v>
      </c>
      <c r="H9" s="15">
        <f t="shared" si="4"/>
        <v>5.4886798138048309E-2</v>
      </c>
      <c r="I9" s="15">
        <f>_xlfn.STDEV.P($D$3:D9)*SQRT(12)</f>
        <v>5.8820167560941078E-2</v>
      </c>
      <c r="J9" s="15">
        <f>DownDev($D$3:D9)*SQRT(12)</f>
        <v>0</v>
      </c>
      <c r="K9" s="15">
        <f>upDev($D$3:D9)*SQRT(12)</f>
        <v>3.0150975116441363E-2</v>
      </c>
      <c r="L9" s="15">
        <f>AVERAGE($D$3:D9)</f>
        <v>4.2946674020267906E-3</v>
      </c>
      <c r="M9" s="19">
        <f t="shared" si="5"/>
        <v>0.77890458388410788</v>
      </c>
      <c r="N9" s="21" t="str">
        <f>SortinoRatio($D$3:D9,C9)</f>
        <v>undefined</v>
      </c>
      <c r="O9" s="30"/>
      <c r="P9" s="31"/>
      <c r="Q9" s="23"/>
    </row>
    <row r="10" spans="1:17" x14ac:dyDescent="0.2">
      <c r="A10" s="4">
        <v>42521</v>
      </c>
      <c r="B10" s="2">
        <v>998.48</v>
      </c>
      <c r="C10" s="9">
        <v>9.8539999999999999E-3</v>
      </c>
      <c r="D10" s="15">
        <f t="shared" si="0"/>
        <v>-3.0046337222292441E-2</v>
      </c>
      <c r="E10" s="15" t="e">
        <f t="shared" si="1"/>
        <v>#N/A</v>
      </c>
      <c r="F10" s="15">
        <f t="shared" si="2"/>
        <v>-2.9584418613692098E-2</v>
      </c>
      <c r="G10" s="15">
        <f t="shared" si="3"/>
        <v>-1.5199999999999658E-3</v>
      </c>
      <c r="H10" s="15">
        <f t="shared" si="4"/>
        <v>-2.4216137004694493E-3</v>
      </c>
      <c r="I10" s="15">
        <f>_xlfn.STDEV.P($D$3:D10)*SQRT(12)</f>
        <v>6.7640024272485291E-2</v>
      </c>
      <c r="J10" s="15">
        <f>DownDev($D$3:D10)*SQRT(12)</f>
        <v>3.9301970484183707E-3</v>
      </c>
      <c r="K10" s="15">
        <f>upDev($D$3:D10)*SQRT(12)</f>
        <v>3.0150975116441363E-2</v>
      </c>
      <c r="L10" s="15">
        <f>AVERAGE($D$3:D10)</f>
        <v>2.0418239868869037E-6</v>
      </c>
      <c r="M10" s="19">
        <f t="shared" si="5"/>
        <v>-0.18148446622398598</v>
      </c>
      <c r="N10" s="21">
        <f>SortinoRatio($D$3:D10,C10)</f>
        <v>-0.7187335751771724</v>
      </c>
      <c r="O10" s="30"/>
      <c r="P10" s="31"/>
      <c r="Q10" s="23"/>
    </row>
    <row r="11" spans="1:17" x14ac:dyDescent="0.2">
      <c r="A11" s="4">
        <v>42551</v>
      </c>
      <c r="B11" s="2">
        <v>995.62</v>
      </c>
      <c r="C11" s="9">
        <v>9.2364999999999999E-3</v>
      </c>
      <c r="D11" s="15">
        <f t="shared" si="0"/>
        <v>-2.8643538178030337E-3</v>
      </c>
      <c r="E11" s="15" t="e">
        <f t="shared" si="1"/>
        <v>#N/A</v>
      </c>
      <c r="F11" s="15">
        <f t="shared" si="2"/>
        <v>-3.2364032189091563E-2</v>
      </c>
      <c r="G11" s="15">
        <f t="shared" si="3"/>
        <v>-4.3800000000000505E-3</v>
      </c>
      <c r="H11" s="15">
        <f t="shared" si="4"/>
        <v>-6.1670496435806132E-3</v>
      </c>
      <c r="I11" s="15">
        <f>_xlfn.STDEV.P($D$3:D11)*SQRT(12)</f>
        <v>6.3847929393957559E-2</v>
      </c>
      <c r="J11" s="15">
        <f>DownDev($D$3:D11)*SQRT(12)</f>
        <v>4.6351920073235749E-2</v>
      </c>
      <c r="K11" s="15">
        <f>upDev($D$3:D11)*SQRT(12)</f>
        <v>3.0150975116441363E-2</v>
      </c>
      <c r="L11" s="15">
        <f>AVERAGE($D$3:D11)</f>
        <v>-3.164465806564376E-4</v>
      </c>
      <c r="M11" s="19">
        <f t="shared" si="5"/>
        <v>-0.24125370689058515</v>
      </c>
      <c r="N11" s="21">
        <f>SortinoRatio($D$3:D11,C11)</f>
        <v>-8.0931479092227754E-2</v>
      </c>
      <c r="O11" s="30"/>
      <c r="P11" s="31"/>
    </row>
    <row r="12" spans="1:17" x14ac:dyDescent="0.2">
      <c r="A12" s="4">
        <v>42582</v>
      </c>
      <c r="B12" s="2">
        <v>1021.87</v>
      </c>
      <c r="C12" s="9">
        <v>1.1147000000000001E-2</v>
      </c>
      <c r="D12" s="15">
        <f t="shared" si="0"/>
        <v>2.6365480805929931E-2</v>
      </c>
      <c r="E12" s="15" t="e">
        <f t="shared" si="1"/>
        <v>#N/A</v>
      </c>
      <c r="F12" s="15">
        <f t="shared" si="2"/>
        <v>-6.8518446526455445E-3</v>
      </c>
      <c r="G12" s="15">
        <f t="shared" si="3"/>
        <v>2.1870000000000056E-2</v>
      </c>
      <c r="H12" s="15">
        <f t="shared" si="4"/>
        <v>2.7603461820635111E-2</v>
      </c>
      <c r="I12" s="15">
        <f>_xlfn.STDEV.P($D$3:D12)*SQRT(12)</f>
        <v>6.6616676201190966E-2</v>
      </c>
      <c r="J12" s="15">
        <f>DownDev($D$3:D12)*SQRT(12)</f>
        <v>4.6351920073235749E-2</v>
      </c>
      <c r="K12" s="15">
        <f>upDev($D$3:D12)*SQRT(12)</f>
        <v>3.3969481206521754E-2</v>
      </c>
      <c r="L12" s="15">
        <f>AVERAGE($D$3:D12)</f>
        <v>2.351746158002199E-3</v>
      </c>
      <c r="M12" s="19">
        <f t="shared" si="5"/>
        <v>0.24703216610409187</v>
      </c>
      <c r="N12" s="21">
        <f>SortinoRatio($D$3:D12,C12)</f>
        <v>0.10668705810295906</v>
      </c>
      <c r="O12" s="30"/>
      <c r="P12" s="31"/>
    </row>
    <row r="13" spans="1:17" x14ac:dyDescent="0.2">
      <c r="A13" s="4">
        <v>42613</v>
      </c>
      <c r="B13" s="2">
        <v>1055.58</v>
      </c>
      <c r="C13" s="9">
        <v>1.2512199999999999E-2</v>
      </c>
      <c r="D13" s="15">
        <f t="shared" si="0"/>
        <v>3.2988540616712525E-2</v>
      </c>
      <c r="E13" s="15" t="e">
        <f t="shared" si="1"/>
        <v>#N/A</v>
      </c>
      <c r="F13" s="15">
        <f t="shared" si="2"/>
        <v>2.5910663608443629E-2</v>
      </c>
      <c r="G13" s="15">
        <f t="shared" si="3"/>
        <v>5.5579999999999963E-2</v>
      </c>
      <c r="H13" s="15">
        <f t="shared" si="4"/>
        <v>6.3435427072313644E-2</v>
      </c>
      <c r="I13" s="15">
        <f>_xlfn.STDEV.P($D$3:D13)*SQRT(12)</f>
        <v>7.0464195893616383E-2</v>
      </c>
      <c r="J13" s="15">
        <f>DownDev($D$3:D13)*SQRT(12)</f>
        <v>4.6351920073235749E-2</v>
      </c>
      <c r="K13" s="15">
        <f>upDev($D$3:D13)*SQRT(12)</f>
        <v>3.9384429096258514E-2</v>
      </c>
      <c r="L13" s="15">
        <f>AVERAGE($D$3:D13)</f>
        <v>5.136909290612229E-3</v>
      </c>
      <c r="M13" s="19">
        <f t="shared" si="5"/>
        <v>0.72268229881165746</v>
      </c>
      <c r="N13" s="21">
        <f>SortinoRatio($D$3:D13,C13)</f>
        <v>0.30642450981432628</v>
      </c>
      <c r="O13" s="30"/>
      <c r="P13" s="31"/>
    </row>
    <row r="14" spans="1:17" x14ac:dyDescent="0.2">
      <c r="A14" s="4">
        <v>42643</v>
      </c>
      <c r="B14" s="2">
        <v>1071.3</v>
      </c>
      <c r="C14" s="9">
        <v>1.2477800000000001E-2</v>
      </c>
      <c r="D14" s="15">
        <f>(B14/B13-1)</f>
        <v>1.4892286704939472E-2</v>
      </c>
      <c r="E14" s="15" t="e">
        <f t="shared" si="1"/>
        <v>#N/A</v>
      </c>
      <c r="F14" s="15">
        <f t="shared" si="2"/>
        <v>4.1188819344555316E-2</v>
      </c>
      <c r="G14" s="15">
        <f t="shared" si="3"/>
        <v>7.1299999999999919E-2</v>
      </c>
      <c r="H14" s="15">
        <f t="shared" si="4"/>
        <v>7.4246977521738033E-2</v>
      </c>
      <c r="I14" s="15">
        <f>_xlfn.STDEV.P($D$3:D14)*SQRT(12)</f>
        <v>6.8107802542323181E-2</v>
      </c>
      <c r="J14" s="15">
        <f>DownDev($D$3:D14)*SQRT(12)</f>
        <v>4.6351920073235749E-2</v>
      </c>
      <c r="K14" s="15">
        <f>upDev($D$3:D14)*SQRT(12)</f>
        <v>3.7133673507957404E-2</v>
      </c>
      <c r="L14" s="15">
        <f>AVERAGE($D$3:D14)</f>
        <v>5.9498574084728322E-3</v>
      </c>
      <c r="M14" s="19">
        <f t="shared" si="5"/>
        <v>0.90693246905673941</v>
      </c>
      <c r="N14" s="21">
        <f>SortinoRatio($D$3:D14,C14)</f>
        <v>0.36739184219875282</v>
      </c>
      <c r="O14" s="30"/>
      <c r="P14" s="31"/>
    </row>
    <row r="15" spans="1:17" x14ac:dyDescent="0.2">
      <c r="A15" s="4">
        <v>42674</v>
      </c>
      <c r="B15" s="2">
        <v>1066.6400000000001</v>
      </c>
      <c r="C15" s="9">
        <v>1.256E-2</v>
      </c>
      <c r="D15" s="15">
        <f t="shared" si="0"/>
        <v>-4.3498553159710962E-3</v>
      </c>
      <c r="E15" s="15" t="e">
        <f t="shared" si="1"/>
        <v>#N/A</v>
      </c>
      <c r="F15" s="15">
        <f t="shared" si="2"/>
        <v>3.6659798623799755E-2</v>
      </c>
      <c r="G15" s="15">
        <f t="shared" si="3"/>
        <v>6.6640000000000033E-2</v>
      </c>
      <c r="H15" s="15">
        <f t="shared" si="4"/>
        <v>6.3582046453834584E-2</v>
      </c>
      <c r="I15" s="15">
        <f>_xlfn.STDEV.P($D$3:D15)*SQRT(12)</f>
        <v>6.6122938196160067E-2</v>
      </c>
      <c r="J15" s="15">
        <f>DownDev($D$3:D15)*SQRT(12)</f>
        <v>4.7874563110748801E-2</v>
      </c>
      <c r="K15" s="15">
        <f>upDev($D$3:D15)*SQRT(12)</f>
        <v>3.7133673507957404E-2</v>
      </c>
      <c r="L15" s="15">
        <f>AVERAGE($D$3:D15)</f>
        <v>5.157571814284838E-3</v>
      </c>
      <c r="M15" s="19">
        <f t="shared" si="5"/>
        <v>0.77162400591565916</v>
      </c>
      <c r="N15" s="21">
        <f>SortinoRatio($D$3:D15,C15)</f>
        <v>0.29788886948064575</v>
      </c>
    </row>
    <row r="16" spans="1:17" x14ac:dyDescent="0.2">
      <c r="A16" s="4">
        <v>42704</v>
      </c>
      <c r="B16" s="2">
        <v>1073.8800000000001</v>
      </c>
      <c r="C16" s="9">
        <v>1.291E-2</v>
      </c>
      <c r="D16" s="15">
        <f t="shared" si="0"/>
        <v>6.7876696917423818E-3</v>
      </c>
      <c r="E16" s="15" t="e">
        <f t="shared" si="1"/>
        <v>#N/A</v>
      </c>
      <c r="F16" s="15">
        <f t="shared" si="2"/>
        <v>4.3696302919566277E-2</v>
      </c>
      <c r="G16" s="15">
        <f t="shared" si="3"/>
        <v>7.3880000000000168E-2</v>
      </c>
      <c r="H16" s="15">
        <f t="shared" si="4"/>
        <v>6.5183410124431074E-2</v>
      </c>
      <c r="I16" s="15">
        <f>_xlfn.STDEV.P($D$3:D16)*SQRT(12)</f>
        <v>6.3734251520742538E-2</v>
      </c>
      <c r="J16" s="15">
        <f>DownDev($D$3:D16)*SQRT(12)</f>
        <v>4.7874563110748801E-2</v>
      </c>
      <c r="K16" s="15">
        <f>upDev($D$3:D16)*SQRT(12)</f>
        <v>3.629178060943871E-2</v>
      </c>
      <c r="L16" s="15">
        <f>AVERAGE($D$3:D16)</f>
        <v>5.2740073769603768E-3</v>
      </c>
      <c r="M16" s="19">
        <f t="shared" si="5"/>
        <v>0.82017767334128822</v>
      </c>
      <c r="N16" s="21">
        <f>SortinoRatio($D$3:D16,C16)</f>
        <v>0.3042278009883615</v>
      </c>
    </row>
    <row r="17" spans="1:14" x14ac:dyDescent="0.2">
      <c r="A17" s="4">
        <v>42735</v>
      </c>
      <c r="B17" s="3">
        <v>1049.8699999999999</v>
      </c>
      <c r="C17" s="10">
        <v>1.31767E-2</v>
      </c>
      <c r="D17" s="15">
        <f t="shared" si="0"/>
        <v>-2.2358177822475733E-2</v>
      </c>
      <c r="E17" s="15" t="e">
        <f t="shared" si="1"/>
        <v>#N/A</v>
      </c>
      <c r="F17" s="15">
        <f t="shared" si="2"/>
        <v>2.0361155386229957E-2</v>
      </c>
      <c r="G17" s="15">
        <f t="shared" si="3"/>
        <v>4.9869999999999859E-2</v>
      </c>
      <c r="H17" s="15">
        <f t="shared" si="4"/>
        <v>4.0912314930231286E-2</v>
      </c>
      <c r="I17" s="15">
        <f>_xlfn.STDEV.P($D$3:D17)*SQRT(12)</f>
        <v>6.6040588134047937E-2</v>
      </c>
      <c r="J17" s="15">
        <f>DownDev($D$3:D17)*SQRT(12)</f>
        <v>4.3369272407337567E-2</v>
      </c>
      <c r="K17" s="15">
        <f>upDev($D$3:D17)*SQRT(12)</f>
        <v>3.629178060943871E-2</v>
      </c>
      <c r="L17" s="15">
        <f>AVERAGE($D$3:D17)</f>
        <v>3.4318616969979693E-3</v>
      </c>
      <c r="M17" s="19">
        <f t="shared" si="5"/>
        <v>0.41997831506185346</v>
      </c>
      <c r="N17" s="21">
        <f>SortinoRatio($D$3:D17,C17)</f>
        <v>0.18693679376081732</v>
      </c>
    </row>
    <row r="18" spans="1:14" x14ac:dyDescent="0.2">
      <c r="A18" s="4">
        <v>42766</v>
      </c>
      <c r="B18" s="3">
        <v>1122.8900000000001</v>
      </c>
      <c r="C18" s="10">
        <v>1.35044E-2</v>
      </c>
      <c r="D18" s="15">
        <f t="shared" si="0"/>
        <v>6.9551468277025075E-2</v>
      </c>
      <c r="E18" s="15" t="e">
        <f t="shared" si="1"/>
        <v>#N/A</v>
      </c>
      <c r="F18" s="15">
        <f t="shared" si="2"/>
        <v>6.9551468277025075E-2</v>
      </c>
      <c r="G18" s="15">
        <f t="shared" si="3"/>
        <v>0.12289000000000017</v>
      </c>
      <c r="H18" s="15">
        <f t="shared" si="4"/>
        <v>9.3356469028322175E-2</v>
      </c>
      <c r="I18" s="15">
        <f>_xlfn.STDEV.P($D$3:D18)*SQRT(12)</f>
        <v>8.4632723402066776E-2</v>
      </c>
      <c r="J18" s="15">
        <f>DownDev($D$3:D18)*SQRT(12)</f>
        <v>4.3369272407337567E-2</v>
      </c>
      <c r="K18" s="15">
        <f>upDev($D$3:D18)*SQRT(12)</f>
        <v>6.4964134965380296E-2</v>
      </c>
      <c r="L18" s="15">
        <f>AVERAGE($D$3:D18)</f>
        <v>7.5643371082496635E-3</v>
      </c>
      <c r="M18" s="19">
        <f t="shared" si="5"/>
        <v>0.94351293233194178</v>
      </c>
      <c r="N18" s="21">
        <f>SortinoRatio($D$3:D18,C18)</f>
        <v>0.51486155127532096</v>
      </c>
    </row>
    <row r="19" spans="1:14" x14ac:dyDescent="0.2">
      <c r="A19" s="4">
        <v>42794</v>
      </c>
      <c r="B19" s="3">
        <v>1163.93</v>
      </c>
      <c r="C19" s="10">
        <v>1.40628E-2</v>
      </c>
      <c r="D19" s="15">
        <f t="shared" si="0"/>
        <v>3.6548548833812644E-2</v>
      </c>
      <c r="E19" s="15" t="e">
        <f t="shared" si="1"/>
        <v>#N/A</v>
      </c>
      <c r="F19" s="15">
        <f t="shared" si="2"/>
        <v>0.10864202234562392</v>
      </c>
      <c r="G19" s="15">
        <f t="shared" si="3"/>
        <v>0.16393000000000013</v>
      </c>
      <c r="H19" s="15">
        <f t="shared" si="4"/>
        <v>0.11669576703937357</v>
      </c>
      <c r="I19" s="15">
        <f>_xlfn.STDEV.P($D$3:D19)*SQRT(12)</f>
        <v>8.5437001019736711E-2</v>
      </c>
      <c r="J19" s="15">
        <f>DownDev($D$3:D19)*SQRT(12)</f>
        <v>4.3369272407337567E-2</v>
      </c>
      <c r="K19" s="15">
        <f>upDev($D$3:D19)*SQRT(12)</f>
        <v>6.4338630985982109E-2</v>
      </c>
      <c r="L19" s="15">
        <f>AVERAGE($D$3:D19)</f>
        <v>9.2692907391651331E-3</v>
      </c>
      <c r="M19" s="19">
        <f t="shared" si="5"/>
        <v>1.2012707119209911</v>
      </c>
      <c r="N19" s="21">
        <f>SortinoRatio($D$3:D19,C19)</f>
        <v>0.64737349509435693</v>
      </c>
    </row>
    <row r="20" spans="1:14" x14ac:dyDescent="0.2">
      <c r="A20" s="4">
        <v>42825</v>
      </c>
      <c r="B20" s="3">
        <v>1198.93</v>
      </c>
      <c r="C20" s="10">
        <v>1.4262800000000001E-2</v>
      </c>
      <c r="D20" s="15">
        <f t="shared" si="0"/>
        <v>3.0070536887957244E-2</v>
      </c>
      <c r="E20" s="15" t="e">
        <f t="shared" si="1"/>
        <v>#N/A</v>
      </c>
      <c r="F20" s="15">
        <f t="shared" si="2"/>
        <v>0.14197948317410747</v>
      </c>
      <c r="G20" s="15">
        <f t="shared" si="3"/>
        <v>0.19893000000000005</v>
      </c>
      <c r="H20" s="15">
        <f t="shared" si="4"/>
        <v>0.13229150626057518</v>
      </c>
      <c r="I20" s="15">
        <f>_xlfn.STDEV.P($D$3:D20)*SQRT(12)</f>
        <v>8.4654533350993433E-2</v>
      </c>
      <c r="J20" s="15">
        <f>DownDev($D$3:D20)*SQRT(12)</f>
        <v>4.3369272407337567E-2</v>
      </c>
      <c r="K20" s="15">
        <f>upDev($D$3:D20)*SQRT(12)</f>
        <v>6.240500506661821E-2</v>
      </c>
      <c r="L20" s="15">
        <f>AVERAGE($D$3:D20)</f>
        <v>1.042491552520914E-2</v>
      </c>
      <c r="M20" s="33">
        <f t="shared" si="5"/>
        <v>1.3942396418536289</v>
      </c>
      <c r="N20" s="34">
        <f>SortinoRatio($D$3:D20,C20)</f>
        <v>0.73836432697401722</v>
      </c>
    </row>
    <row r="21" spans="1:14" x14ac:dyDescent="0.2">
      <c r="A21" s="4">
        <v>42855</v>
      </c>
      <c r="B21" s="3">
        <v>1220.02</v>
      </c>
      <c r="C21" s="10">
        <v>1.4323900000000001E-2</v>
      </c>
      <c r="D21" s="15">
        <f t="shared" si="0"/>
        <v>1.7590685027482733E-2</v>
      </c>
      <c r="E21" s="15" t="e">
        <f t="shared" si="1"/>
        <v>#N/A</v>
      </c>
      <c r="F21" s="15">
        <f t="shared" si="2"/>
        <v>0.16206768457047072</v>
      </c>
      <c r="G21" s="15">
        <f t="shared" si="3"/>
        <v>0.22001999999999988</v>
      </c>
      <c r="H21" s="15">
        <f t="shared" si="4"/>
        <v>0.13760838113594542</v>
      </c>
      <c r="I21" s="15">
        <f>_xlfn.STDEV.P($D$3:D21)*SQRT(12)</f>
        <v>8.2582898974990396E-2</v>
      </c>
      <c r="J21" s="15">
        <f>DownDev($D$3:D21)*SQRT(12)</f>
        <v>4.3369272407337567E-2</v>
      </c>
      <c r="K21" s="15">
        <f>upDev($D$3:D21)*SQRT(12)</f>
        <v>6.023634893317175E-2</v>
      </c>
      <c r="L21" s="15">
        <f>AVERAGE($D$3:D21)</f>
        <v>1.0802061288486696E-2</v>
      </c>
      <c r="M21" s="33">
        <f t="shared" si="5"/>
        <v>1.4928572702840233</v>
      </c>
      <c r="N21" s="34">
        <f>SortinoRatio($D$3:D21,C21)</f>
        <v>0.7680872414065415</v>
      </c>
    </row>
    <row r="22" spans="1:14" x14ac:dyDescent="0.2">
      <c r="A22" s="4">
        <v>42886</v>
      </c>
      <c r="B22" s="3">
        <v>1252.5</v>
      </c>
      <c r="C22" s="10">
        <v>1.4223899999999999E-2</v>
      </c>
      <c r="D22" s="15">
        <f t="shared" si="0"/>
        <v>2.6622514385010065E-2</v>
      </c>
      <c r="E22" s="15" t="e">
        <f t="shared" si="1"/>
        <v>#N/A</v>
      </c>
      <c r="F22" s="15">
        <f t="shared" si="2"/>
        <v>0.19300484821930342</v>
      </c>
      <c r="G22" s="15">
        <f t="shared" si="3"/>
        <v>0.25249999999999995</v>
      </c>
      <c r="H22" s="15">
        <f t="shared" si="4"/>
        <v>0.14837116210144186</v>
      </c>
      <c r="I22" s="15">
        <f>_xlfn.STDEV.P($D$3:D22)*SQRT(12)</f>
        <v>8.1373225833685614E-2</v>
      </c>
      <c r="J22" s="15">
        <f>DownDev($D$3:D22)*SQRT(12)</f>
        <v>4.3369272407337567E-2</v>
      </c>
      <c r="K22" s="15">
        <f>upDev($D$3:D22)*SQRT(12)</f>
        <v>5.8380326739882547E-2</v>
      </c>
      <c r="L22" s="15">
        <f>AVERAGE($D$3:D22)</f>
        <v>1.1593083943312866E-2</v>
      </c>
      <c r="M22" s="33">
        <f t="shared" si="5"/>
        <v>1.6485430032676627</v>
      </c>
      <c r="N22" s="34">
        <f>SortinoRatio($D$3:D22,C22)</f>
        <v>0.83192685866907012</v>
      </c>
    </row>
    <row r="23" spans="1:14" x14ac:dyDescent="0.2">
      <c r="A23" s="4">
        <v>42916</v>
      </c>
      <c r="B23" s="3">
        <v>1267.51</v>
      </c>
      <c r="C23" s="10">
        <v>1.456E-2</v>
      </c>
      <c r="D23" s="15">
        <f t="shared" si="0"/>
        <v>1.1984031936127737E-2</v>
      </c>
      <c r="E23" s="15" t="e">
        <f t="shared" si="1"/>
        <v>#N/A</v>
      </c>
      <c r="F23" s="15">
        <f t="shared" si="2"/>
        <v>0.20730185642031884</v>
      </c>
      <c r="G23" s="15">
        <f t="shared" si="3"/>
        <v>0.26750999999999991</v>
      </c>
      <c r="H23" s="15">
        <f t="shared" si="4"/>
        <v>0.1487352983110628</v>
      </c>
      <c r="I23" s="15">
        <f>_xlfn.STDEV.P($D$3:D23)*SQRT(12)</f>
        <v>7.9412660738899882E-2</v>
      </c>
      <c r="J23" s="15">
        <f>DownDev($D$3:D23)*SQRT(12)</f>
        <v>4.3369272407337567E-2</v>
      </c>
      <c r="K23" s="15">
        <f>upDev($D$3:D23)*SQRT(12)</f>
        <v>5.7097092484348501E-2</v>
      </c>
      <c r="L23" s="15">
        <f>AVERAGE($D$3:D23)</f>
        <v>1.1611700514399288E-2</v>
      </c>
      <c r="M23" s="33">
        <f t="shared" si="5"/>
        <v>1.6895958032714264</v>
      </c>
      <c r="N23" s="34">
        <f>SortinoRatio($D$3:D23,C23)</f>
        <v>0.83120580822837498</v>
      </c>
    </row>
    <row r="24" spans="1:14" x14ac:dyDescent="0.2">
      <c r="A24" s="4">
        <v>42947</v>
      </c>
      <c r="B24" s="3">
        <v>1356.08</v>
      </c>
      <c r="C24" s="10">
        <v>1.45167E-2</v>
      </c>
      <c r="D24" s="15">
        <f t="shared" si="0"/>
        <v>6.9877160732459753E-2</v>
      </c>
      <c r="E24" s="15" t="e">
        <f t="shared" si="1"/>
        <v>#N/A</v>
      </c>
      <c r="F24" s="15">
        <f t="shared" si="2"/>
        <v>0.29166468229399833</v>
      </c>
      <c r="G24" s="15">
        <f t="shared" si="3"/>
        <v>0.35607999999999995</v>
      </c>
      <c r="H24" s="15">
        <f t="shared" si="4"/>
        <v>0.18499424707905354</v>
      </c>
      <c r="I24" s="15">
        <f>_xlfn.STDEV.P($D$3:D24)*SQRT(12)</f>
        <v>8.8245630005307135E-2</v>
      </c>
      <c r="J24" s="15">
        <f>DownDev($D$3:D24)*SQRT(12)</f>
        <v>4.3369272407337567E-2</v>
      </c>
      <c r="K24" s="15">
        <f>upDev($D$3:D24)*SQRT(12)</f>
        <v>6.8237399021578438E-2</v>
      </c>
      <c r="L24" s="15">
        <f>AVERAGE($D$3:D24)</f>
        <v>1.4260130524311127E-2</v>
      </c>
      <c r="M24" s="33">
        <f t="shared" si="5"/>
        <v>1.9318525695697446</v>
      </c>
      <c r="N24" s="34">
        <f>SortinoRatio($D$3:D24,C24)</f>
        <v>1.0430324197088736</v>
      </c>
    </row>
    <row r="25" spans="1:14" x14ac:dyDescent="0.2">
      <c r="A25" s="4">
        <v>42978</v>
      </c>
      <c r="B25" s="3">
        <v>1388.38</v>
      </c>
      <c r="C25" s="10">
        <v>1.4533300000000001E-2</v>
      </c>
      <c r="D25" s="15">
        <f t="shared" si="0"/>
        <v>2.3818653766739528E-2</v>
      </c>
      <c r="E25" s="15" t="e">
        <f t="shared" si="1"/>
        <v>#N/A</v>
      </c>
      <c r="F25" s="15">
        <f t="shared" si="2"/>
        <v>0.3224303961442847</v>
      </c>
      <c r="G25" s="15">
        <f t="shared" si="3"/>
        <v>0.38838000000000017</v>
      </c>
      <c r="H25" s="15">
        <f t="shared" si="4"/>
        <v>0.19076048159518666</v>
      </c>
      <c r="I25" s="15">
        <f>_xlfn.STDEV.P($D$3:D25)*SQRT(12)</f>
        <v>8.6569680966998463E-2</v>
      </c>
      <c r="J25" s="15">
        <f>DownDev($D$3:D25)*SQRT(12)</f>
        <v>4.3369272407337567E-2</v>
      </c>
      <c r="K25" s="15">
        <f>upDev($D$3:D25)*SQRT(12)</f>
        <v>6.6314840847251741E-2</v>
      </c>
      <c r="L25" s="15">
        <f>AVERAGE($D$3:D25)</f>
        <v>1.4675718491373231E-2</v>
      </c>
      <c r="M25" s="33">
        <f t="shared" si="5"/>
        <v>2.0356686039118808</v>
      </c>
      <c r="N25" s="34">
        <f>SortinoRatio($D$3:D25,C25)</f>
        <v>1.07611828416685</v>
      </c>
    </row>
    <row r="26" spans="1:14" x14ac:dyDescent="0.2">
      <c r="A26" s="4">
        <v>43008</v>
      </c>
      <c r="B26" s="3">
        <v>1424.93</v>
      </c>
      <c r="C26" s="10">
        <v>1.50933E-2</v>
      </c>
      <c r="D26" s="15">
        <f t="shared" si="0"/>
        <v>2.6325645716590573E-2</v>
      </c>
      <c r="E26" s="15" t="e">
        <f t="shared" si="1"/>
        <v>#N/A</v>
      </c>
      <c r="F26" s="15">
        <f t="shared" si="2"/>
        <v>0.35724423023802965</v>
      </c>
      <c r="G26" s="15">
        <f t="shared" si="3"/>
        <v>0.42493000000000003</v>
      </c>
      <c r="H26" s="15">
        <f t="shared" si="4"/>
        <v>0.19784419644971041</v>
      </c>
      <c r="I26" s="15">
        <f>_xlfn.STDEV.P($D$3:D26)*SQRT(12)</f>
        <v>8.5129781190446591E-2</v>
      </c>
      <c r="J26" s="15">
        <f>DownDev($D$3:D26)*SQRT(12)</f>
        <v>4.3369272407337567E-2</v>
      </c>
      <c r="K26" s="15">
        <f>upDev($D$3:D26)*SQRT(12)</f>
        <v>6.4574303513626488E-2</v>
      </c>
      <c r="L26" s="15">
        <f>AVERAGE($D$3:D26)</f>
        <v>1.5161132125757287E-2</v>
      </c>
      <c r="M26" s="33">
        <f t="shared" si="5"/>
        <v>2.1467328341990268</v>
      </c>
      <c r="N26" s="34">
        <f>SortinoRatio($D$3:D26,C26)</f>
        <v>1.1112129123143657</v>
      </c>
    </row>
    <row r="27" spans="1:14" x14ac:dyDescent="0.2">
      <c r="A27" s="4">
        <v>43039</v>
      </c>
      <c r="B27" s="3">
        <v>1418.35</v>
      </c>
      <c r="C27" s="10">
        <v>1.57979E-2</v>
      </c>
      <c r="D27" s="15">
        <f t="shared" si="0"/>
        <v>-4.6177706975080168E-3</v>
      </c>
      <c r="E27" s="15" t="e">
        <f t="shared" si="1"/>
        <v>#N/A</v>
      </c>
      <c r="F27" s="15">
        <f t="shared" si="2"/>
        <v>0.35097678760227469</v>
      </c>
      <c r="G27" s="15">
        <f t="shared" si="3"/>
        <v>0.41835</v>
      </c>
      <c r="H27" s="15">
        <f t="shared" si="4"/>
        <v>0.18621820801798816</v>
      </c>
      <c r="I27" s="15">
        <f>_xlfn.STDEV.P($D$3:D27)*SQRT(12)</f>
        <v>8.4483511540891204E-2</v>
      </c>
      <c r="J27" s="15">
        <f>DownDev($D$3:D27)*SQRT(12)</f>
        <v>4.3398040532220433E-2</v>
      </c>
      <c r="K27" s="15">
        <f>upDev($D$3:D27)*SQRT(12)</f>
        <v>6.4574303513626488E-2</v>
      </c>
      <c r="L27" s="15">
        <f>AVERAGE($D$3:D27)</f>
        <v>1.4369976012826675E-2</v>
      </c>
      <c r="M27" s="33">
        <f t="shared" si="5"/>
        <v>2.0172019949182904</v>
      </c>
      <c r="N27" s="34">
        <f>SortinoRatio($D$3:D27,C27)</f>
        <v>1.0427034748235955</v>
      </c>
    </row>
    <row r="28" spans="1:14" x14ac:dyDescent="0.2">
      <c r="A28" s="4">
        <v>43069</v>
      </c>
      <c r="B28" s="3">
        <v>1430.05</v>
      </c>
      <c r="C28" s="10">
        <v>1.67425E-2</v>
      </c>
      <c r="D28" s="15">
        <f t="shared" si="0"/>
        <v>8.2490217506256958E-3</v>
      </c>
      <c r="E28" s="15" t="e">
        <f t="shared" si="1"/>
        <v>#N/A</v>
      </c>
      <c r="F28" s="15">
        <f t="shared" si="2"/>
        <v>0.36212102450779637</v>
      </c>
      <c r="G28" s="15">
        <f t="shared" si="3"/>
        <v>0.43005000000000004</v>
      </c>
      <c r="H28" s="15">
        <f t="shared" si="4"/>
        <v>0.18297913954221667</v>
      </c>
      <c r="I28" s="15">
        <f>_xlfn.STDEV.P($D$3:D28)*SQRT(12)</f>
        <v>8.2943190473159067E-2</v>
      </c>
      <c r="J28" s="15">
        <f>DownDev($D$3:D28)*SQRT(12)</f>
        <v>4.3398040532220433E-2</v>
      </c>
      <c r="K28" s="15">
        <f>upDev($D$3:D28)*SQRT(12)</f>
        <v>6.405133988192338E-2</v>
      </c>
      <c r="L28" s="15">
        <f>AVERAGE($D$3:D28)</f>
        <v>1.4134554695049715E-2</v>
      </c>
      <c r="M28" s="33">
        <f t="shared" si="5"/>
        <v>2.0042228734378367</v>
      </c>
      <c r="N28" s="34">
        <f>SortinoRatio($D$3:D28,C28)</f>
        <v>1.0177207464589795</v>
      </c>
    </row>
    <row r="29" spans="1:14" x14ac:dyDescent="0.2">
      <c r="A29" s="4">
        <v>43100</v>
      </c>
      <c r="B29" s="3">
        <v>1464.5</v>
      </c>
      <c r="C29" s="10">
        <v>1.8393799999999998E-2</v>
      </c>
      <c r="D29" s="15">
        <f t="shared" si="0"/>
        <v>2.409006678088188E-2</v>
      </c>
      <c r="E29" s="15" t="e">
        <f t="shared" si="1"/>
        <v>#N/A</v>
      </c>
      <c r="F29" s="15">
        <f t="shared" si="2"/>
        <v>0.39493461095183235</v>
      </c>
      <c r="G29" s="15">
        <f t="shared" si="3"/>
        <v>0.46449999999999991</v>
      </c>
      <c r="H29" s="15">
        <f t="shared" si="4"/>
        <v>0.18808443089512417</v>
      </c>
      <c r="I29" s="15">
        <f>_xlfn.STDEV.P($D$3:D29)*SQRT(12)</f>
        <v>8.1652876560718374E-2</v>
      </c>
      <c r="J29" s="15">
        <f>DownDev($D$3:D29)*SQRT(12)</f>
        <v>4.3398040532220433E-2</v>
      </c>
      <c r="K29" s="15">
        <f>upDev($D$3:D29)*SQRT(12)</f>
        <v>6.2511136377096585E-2</v>
      </c>
      <c r="L29" s="15">
        <f>AVERAGE($D$3:D29)</f>
        <v>1.450327736489535E-2</v>
      </c>
      <c r="M29" s="33">
        <f t="shared" si="5"/>
        <v>2.0781953807706888</v>
      </c>
      <c r="N29" s="34">
        <f>SortinoRatio($D$3:D29,C29)</f>
        <v>1.0363426252341359</v>
      </c>
    </row>
    <row r="30" spans="1:14" x14ac:dyDescent="0.2">
      <c r="A30" s="4">
        <v>43131</v>
      </c>
      <c r="B30" s="3">
        <v>1556.94</v>
      </c>
      <c r="C30" s="10">
        <v>1.983E-2</v>
      </c>
      <c r="D30" s="15">
        <f t="shared" si="0"/>
        <v>6.3120518948446502E-2</v>
      </c>
      <c r="E30" s="15" t="e">
        <f t="shared" si="1"/>
        <v>#N/A</v>
      </c>
      <c r="F30" s="15">
        <f t="shared" si="2"/>
        <v>6.3120518948446502E-2</v>
      </c>
      <c r="G30" s="15">
        <f t="shared" si="3"/>
        <v>0.55693999999999999</v>
      </c>
      <c r="H30" s="15">
        <f t="shared" si="4"/>
        <v>0.21240100339688261</v>
      </c>
      <c r="I30" s="15">
        <f>_xlfn.STDEV.P($D$3:D30)*SQRT(12)</f>
        <v>8.6057463771859619E-2</v>
      </c>
      <c r="J30" s="15">
        <f>DownDev($D$3:D30)*SQRT(12)</f>
        <v>4.3398040532220433E-2</v>
      </c>
      <c r="K30" s="15">
        <f>upDev($D$3:D30)*SQRT(12)</f>
        <v>6.7512310353697286E-2</v>
      </c>
      <c r="L30" s="15">
        <f>AVERAGE($D$3:D30)</f>
        <v>1.6239607421450749E-2</v>
      </c>
      <c r="M30" s="33">
        <f t="shared" si="5"/>
        <v>2.2377025182544643</v>
      </c>
      <c r="N30" s="34">
        <f>SortinoRatio($D$3:D30,C30)</f>
        <v>1.1655503310266231</v>
      </c>
    </row>
    <row r="31" spans="1:14" x14ac:dyDescent="0.2">
      <c r="A31" s="4">
        <v>43159</v>
      </c>
      <c r="B31" s="3">
        <v>1512.59</v>
      </c>
      <c r="C31" s="10">
        <v>2.2248799999999999E-2</v>
      </c>
      <c r="D31" s="15">
        <f t="shared" si="0"/>
        <v>-2.8485362313255602E-2</v>
      </c>
      <c r="E31" s="15" t="e">
        <f t="shared" si="1"/>
        <v>#N/A</v>
      </c>
      <c r="F31" s="15">
        <f t="shared" si="2"/>
        <v>3.2837145783543908E-2</v>
      </c>
      <c r="G31" s="15">
        <f t="shared" si="3"/>
        <v>0.51258999999999988</v>
      </c>
      <c r="H31" s="15">
        <f t="shared" si="4"/>
        <v>0.19031302155611174</v>
      </c>
      <c r="I31" s="15">
        <f>_xlfn.STDEV.P($D$3:D31)*SQRT(12)</f>
        <v>8.9161030835314251E-2</v>
      </c>
      <c r="J31" s="15">
        <f>DownDev($D$3:D31)*SQRT(12)</f>
        <v>4.2895522754022863E-2</v>
      </c>
      <c r="K31" s="15">
        <f>upDev($D$3:D31)*SQRT(12)</f>
        <v>6.7512310353697286E-2</v>
      </c>
      <c r="L31" s="15">
        <f>AVERAGE($D$3:D31)</f>
        <v>1.4697367085771219E-2</v>
      </c>
      <c r="M31" s="33">
        <f t="shared" si="5"/>
        <v>1.884951530748185</v>
      </c>
      <c r="N31" s="34">
        <f>SortinoRatio($D$3:D31,C31)</f>
        <v>1.0386882619558027</v>
      </c>
    </row>
    <row r="32" spans="1:14" x14ac:dyDescent="0.2">
      <c r="A32" s="4">
        <v>43190</v>
      </c>
      <c r="B32" s="3">
        <v>1468.86</v>
      </c>
      <c r="C32" s="10">
        <v>2.4598800000000001E-2</v>
      </c>
      <c r="D32" s="15">
        <f t="shared" si="0"/>
        <v>-2.8910676389504064E-2</v>
      </c>
      <c r="E32" s="15" t="e">
        <f t="shared" si="1"/>
        <v>#N/A</v>
      </c>
      <c r="F32" s="15">
        <f t="shared" si="2"/>
        <v>2.9771252987367269E-3</v>
      </c>
      <c r="G32" s="15">
        <f t="shared" si="3"/>
        <v>0.46885999999999983</v>
      </c>
      <c r="H32" s="15">
        <f t="shared" si="4"/>
        <v>0.16915113149227623</v>
      </c>
      <c r="I32" s="15">
        <f>_xlfn.STDEV.P($D$3:D32)*SQRT(12)</f>
        <v>9.1760606299846212E-2</v>
      </c>
      <c r="J32" s="15">
        <f>DownDev($D$3:D32)*SQRT(12)</f>
        <v>4.2074102821531137E-2</v>
      </c>
      <c r="K32" s="15">
        <f>upDev($D$3:D32)*SQRT(12)</f>
        <v>6.7512310353697286E-2</v>
      </c>
      <c r="L32" s="15">
        <f>AVERAGE($D$3:D32)</f>
        <v>1.3243765636595376E-2</v>
      </c>
      <c r="M32" s="33">
        <f t="shared" si="5"/>
        <v>1.5753201435910575</v>
      </c>
      <c r="N32" s="34">
        <f>SortinoRatio($D$3:D32,C32)</f>
        <v>0.92350186720954108</v>
      </c>
    </row>
    <row r="33" spans="1:14" x14ac:dyDescent="0.2">
      <c r="A33" s="4">
        <v>43220</v>
      </c>
      <c r="B33" s="3">
        <v>1478.07</v>
      </c>
      <c r="C33" s="10">
        <v>2.5142500000000002E-2</v>
      </c>
      <c r="D33" s="15">
        <f t="shared" si="0"/>
        <v>6.2701687022588271E-3</v>
      </c>
      <c r="E33" s="15" t="e">
        <f t="shared" si="1"/>
        <v>#N/A</v>
      </c>
      <c r="F33" s="15">
        <f t="shared" si="2"/>
        <v>9.2659610788665692E-3</v>
      </c>
      <c r="G33" s="15">
        <f t="shared" si="3"/>
        <v>0.47806999999999999</v>
      </c>
      <c r="H33" s="15">
        <f t="shared" si="4"/>
        <v>0.16612273561028834</v>
      </c>
      <c r="I33" s="15">
        <f>_xlfn.STDEV.P($D$3:D33)*SQRT(12)</f>
        <v>9.0369316406600564E-2</v>
      </c>
      <c r="J33" s="15">
        <f>DownDev($D$3:D33)*SQRT(12)</f>
        <v>4.2074102821531137E-2</v>
      </c>
      <c r="K33" s="15">
        <f>upDev($D$3:D33)*SQRT(12)</f>
        <v>6.7348992526170312E-2</v>
      </c>
      <c r="L33" s="15">
        <f>AVERAGE($D$3:D33)</f>
        <v>1.3018810896778069E-2</v>
      </c>
      <c r="M33" s="33">
        <f t="shared" si="5"/>
        <v>1.5600453916899515</v>
      </c>
      <c r="N33" s="34">
        <f>SortinoRatio($D$3:D33,C33)</f>
        <v>0.90133327089185244</v>
      </c>
    </row>
    <row r="34" spans="1:14" x14ac:dyDescent="0.2">
      <c r="A34" s="4">
        <v>43251</v>
      </c>
      <c r="B34" s="3">
        <v>1493.98</v>
      </c>
      <c r="C34" s="10">
        <v>2.47438E-2</v>
      </c>
      <c r="D34" s="15">
        <f t="shared" si="0"/>
        <v>1.0764036885939188E-2</v>
      </c>
      <c r="E34" s="15" t="e">
        <f t="shared" si="1"/>
        <v>#N/A</v>
      </c>
      <c r="F34" s="15">
        <f t="shared" si="2"/>
        <v>2.0129737111642232E-2</v>
      </c>
      <c r="G34" s="15">
        <f t="shared" si="3"/>
        <v>0.49398000000000009</v>
      </c>
      <c r="H34" s="15">
        <f t="shared" si="4"/>
        <v>0.16508191483782486</v>
      </c>
      <c r="I34" s="15">
        <f>_xlfn.STDEV.P($D$3:D34)*SQRT(12)</f>
        <v>8.8956470279986946E-2</v>
      </c>
      <c r="J34" s="15">
        <f>DownDev($D$3:D34)*SQRT(12)</f>
        <v>4.2074102821531137E-2</v>
      </c>
      <c r="K34" s="15">
        <f>upDev($D$3:D34)*SQRT(12)</f>
        <v>6.6587650308357185E-2</v>
      </c>
      <c r="L34" s="15">
        <f>AVERAGE($D$3:D34)</f>
        <v>1.2948349208939353E-2</v>
      </c>
      <c r="M34" s="33">
        <f t="shared" si="5"/>
        <v>1.5776043540859503</v>
      </c>
      <c r="N34" s="34">
        <f>SortinoRatio($D$3:D34,C34)</f>
        <v>0.89820636300538437</v>
      </c>
    </row>
    <row r="35" spans="1:14" x14ac:dyDescent="0.2">
      <c r="A35" s="4">
        <v>43281</v>
      </c>
      <c r="B35" s="3">
        <v>1372.97</v>
      </c>
      <c r="C35" s="10">
        <v>2.5096899999999998E-2</v>
      </c>
      <c r="D35" s="15">
        <f t="shared" si="0"/>
        <v>-8.0998406939851941E-2</v>
      </c>
      <c r="E35" s="15" t="e">
        <f t="shared" si="1"/>
        <v>#N/A</v>
      </c>
      <c r="F35" s="15">
        <f t="shared" si="2"/>
        <v>-6.2499146466370781E-2</v>
      </c>
      <c r="G35" s="15">
        <f t="shared" si="3"/>
        <v>0.37297000000000002</v>
      </c>
      <c r="H35" s="15">
        <f t="shared" si="4"/>
        <v>0.12410049480610397</v>
      </c>
      <c r="I35" s="15">
        <f>_xlfn.STDEV.P($D$3:D35)*SQRT(12)</f>
        <v>0.10385400289092551</v>
      </c>
      <c r="J35" s="15">
        <f>DownDev($D$3:D35)*SQRT(12)</f>
        <v>7.8060501307893784E-2</v>
      </c>
      <c r="K35" s="15">
        <f>upDev($D$3:D35)*SQRT(12)</f>
        <v>6.6587650308357185E-2</v>
      </c>
      <c r="L35" s="15">
        <f>AVERAGE($D$3:D35)</f>
        <v>1.0101477810491132E-2</v>
      </c>
      <c r="M35" s="33">
        <f t="shared" si="5"/>
        <v>0.95329589664525705</v>
      </c>
      <c r="N35" s="34">
        <f>SortinoRatio($D$3:D35,C35)</f>
        <v>0.35651472374234611</v>
      </c>
    </row>
    <row r="36" spans="1:14" x14ac:dyDescent="0.2">
      <c r="A36" s="4">
        <v>43312</v>
      </c>
      <c r="B36" s="3">
        <v>1340.22</v>
      </c>
      <c r="C36" s="10">
        <v>2.5336299999999999E-2</v>
      </c>
      <c r="D36" s="15">
        <f t="shared" si="0"/>
        <v>-2.3853398107751778E-2</v>
      </c>
      <c r="E36" s="15" t="e">
        <f t="shared" si="1"/>
        <v>#N/A</v>
      </c>
      <c r="F36" s="15">
        <f t="shared" si="2"/>
        <v>-8.4861727552065558E-2</v>
      </c>
      <c r="G36" s="15">
        <f t="shared" si="3"/>
        <v>0.34021999999999997</v>
      </c>
      <c r="H36" s="15">
        <f t="shared" si="4"/>
        <v>0.1104757847352742</v>
      </c>
      <c r="I36" s="15">
        <f>_xlfn.STDEV.P($D$3:D36)*SQRT(12)</f>
        <v>0.10422753174245683</v>
      </c>
      <c r="J36" s="15">
        <f>DownDev($D$3:D36)*SQRT(12)</f>
        <v>7.4091657497140112E-2</v>
      </c>
      <c r="K36" s="15">
        <f>upDev($D$3:D36)*SQRT(12)</f>
        <v>6.6587650308357185E-2</v>
      </c>
      <c r="L36" s="15">
        <f>AVERAGE($D$3:D36)</f>
        <v>9.1028049893663414E-3</v>
      </c>
      <c r="M36" s="33">
        <f t="shared" si="5"/>
        <v>0.81686175727207433</v>
      </c>
      <c r="N36" s="34">
        <f>SortinoRatio($D$3:D36,C36)</f>
        <v>0.32800811460722729</v>
      </c>
    </row>
    <row r="37" spans="1:14" x14ac:dyDescent="0.2">
      <c r="A37" s="4">
        <v>43343</v>
      </c>
      <c r="B37" s="3">
        <v>1319.4</v>
      </c>
      <c r="C37" s="10">
        <v>2.5350000000000001E-2</v>
      </c>
      <c r="D37" s="15">
        <f t="shared" si="0"/>
        <v>-1.553476294936651E-2</v>
      </c>
      <c r="E37" s="15" t="e">
        <f t="shared" si="1"/>
        <v>#N/A</v>
      </c>
      <c r="F37" s="15">
        <f t="shared" si="2"/>
        <v>-9.9078183680436971E-2</v>
      </c>
      <c r="G37" s="15">
        <f t="shared" si="3"/>
        <v>0.31940000000000013</v>
      </c>
      <c r="H37" s="15">
        <f t="shared" si="4"/>
        <v>0.10104569356289228</v>
      </c>
      <c r="I37" s="15">
        <f>_xlfn.STDEV.P($D$3:D37)*SQRT(12)</f>
        <v>0.10370712389134977</v>
      </c>
      <c r="J37" s="15">
        <f>DownDev($D$3:D37)*SQRT(12)</f>
        <v>7.1390899491627191E-2</v>
      </c>
      <c r="K37" s="15">
        <f>upDev($D$3:D37)*SQRT(12)</f>
        <v>6.6587650308357185E-2</v>
      </c>
      <c r="L37" s="15">
        <f>AVERAGE($D$3:D37)</f>
        <v>8.3988744768311169E-3</v>
      </c>
      <c r="M37" s="33">
        <f t="shared" si="5"/>
        <v>0.72989868701976479</v>
      </c>
      <c r="N37" s="34">
        <f>SortinoRatio($D$3:D37,C37)</f>
        <v>0.30620587585931597</v>
      </c>
    </row>
    <row r="38" spans="1:14" x14ac:dyDescent="0.2">
      <c r="A38" s="4">
        <v>43373</v>
      </c>
      <c r="B38" s="3">
        <v>1301.1199999999999</v>
      </c>
      <c r="C38" s="10">
        <v>2.6062499999999999E-2</v>
      </c>
      <c r="D38" s="15">
        <f t="shared" si="0"/>
        <v>-1.3854782476883543E-2</v>
      </c>
      <c r="E38" s="15" t="e">
        <f t="shared" si="1"/>
        <v>#N/A</v>
      </c>
      <c r="F38" s="15">
        <f t="shared" si="2"/>
        <v>-0.11156025947422332</v>
      </c>
      <c r="G38" s="15">
        <f t="shared" si="3"/>
        <v>0.30111999999999983</v>
      </c>
      <c r="H38" s="15">
        <f t="shared" si="4"/>
        <v>9.2947475127269641E-2</v>
      </c>
      <c r="I38" s="15">
        <f>_xlfn.STDEV.P($D$3:D38)*SQRT(12)</f>
        <v>0.10303835477825057</v>
      </c>
      <c r="J38" s="15">
        <f>DownDev($D$3:D38)*SQRT(12)</f>
        <v>6.9170590624443057E-2</v>
      </c>
      <c r="K38" s="15">
        <f>upDev($D$3:D38)*SQRT(12)</f>
        <v>6.6587650308357185E-2</v>
      </c>
      <c r="L38" s="15">
        <f>AVERAGE($D$3:D38)</f>
        <v>7.7807173392279317E-3</v>
      </c>
      <c r="M38" s="19">
        <f t="shared" si="5"/>
        <v>0.64912697093439786</v>
      </c>
      <c r="N38" s="21">
        <f>SortinoRatio($D$3:D38,C38)</f>
        <v>0.28217198587587838</v>
      </c>
    </row>
    <row r="39" spans="1:14" x14ac:dyDescent="0.2">
      <c r="A39" s="4">
        <v>43404</v>
      </c>
      <c r="B39" s="3">
        <v>1273.24</v>
      </c>
      <c r="C39" s="10">
        <v>2.8164999999999999E-2</v>
      </c>
      <c r="D39" s="15">
        <f t="shared" si="0"/>
        <v>-2.1427693064436704E-2</v>
      </c>
      <c r="E39" s="15" t="e">
        <f t="shared" si="1"/>
        <v>#N/A</v>
      </c>
      <c r="F39" s="15">
        <f t="shared" si="2"/>
        <v>-0.13059747354045748</v>
      </c>
      <c r="G39" s="15">
        <f t="shared" si="3"/>
        <v>0.27323999999999993</v>
      </c>
      <c r="H39" s="15">
        <f t="shared" si="4"/>
        <v>8.2518872685560796E-2</v>
      </c>
      <c r="I39" s="15">
        <f>_xlfn.STDEV.P($D$3:D39)*SQRT(12)</f>
        <v>0.10295228173599875</v>
      </c>
      <c r="J39" s="15">
        <f>DownDev($D$3:D39)*SQRT(12)</f>
        <v>6.6499879979109819E-2</v>
      </c>
      <c r="K39" s="15">
        <f>upDev($D$3:D39)*SQRT(12)</f>
        <v>6.6587650308357185E-2</v>
      </c>
      <c r="L39" s="15">
        <f>AVERAGE($D$3:D39)</f>
        <v>6.9913008418315903E-3</v>
      </c>
      <c r="M39" s="33">
        <f t="shared" si="5"/>
        <v>0.52795209362081752</v>
      </c>
      <c r="N39" s="34">
        <f>SortinoRatio($D$3:D39,C39)</f>
        <v>0.24347634076254773</v>
      </c>
    </row>
    <row r="40" spans="1:14" x14ac:dyDescent="0.2">
      <c r="A40" s="4">
        <v>43434</v>
      </c>
      <c r="B40" s="3">
        <v>1253.6099999999999</v>
      </c>
      <c r="C40" s="10">
        <v>2.8952499999999999E-2</v>
      </c>
      <c r="D40" s="15">
        <f t="shared" si="0"/>
        <v>-1.5417360434796357E-2</v>
      </c>
      <c r="E40" s="15" t="e">
        <f t="shared" si="1"/>
        <v>#N/A</v>
      </c>
      <c r="F40" s="15">
        <f t="shared" si="2"/>
        <v>-0.14400136565380683</v>
      </c>
      <c r="G40" s="15">
        <f t="shared" si="3"/>
        <v>0.25360999999999989</v>
      </c>
      <c r="H40" s="15">
        <f t="shared" si="4"/>
        <v>7.49150966908676E-2</v>
      </c>
      <c r="I40" s="15">
        <f>_xlfn.STDEV.P($D$3:D40)*SQRT(12)</f>
        <v>0.10234572211771183</v>
      </c>
      <c r="J40" s="15">
        <f>DownDev($D$3:D40)*SQRT(12)</f>
        <v>6.4517526758671562E-2</v>
      </c>
      <c r="K40" s="15">
        <f>upDev($D$3:D40)*SQRT(12)</f>
        <v>6.6587650308357185E-2</v>
      </c>
      <c r="L40" s="15">
        <f>AVERAGE($D$3:D40)</f>
        <v>6.4015992292887494E-3</v>
      </c>
      <c r="M40" s="33">
        <f t="shared" si="5"/>
        <v>0.44909152761660343</v>
      </c>
      <c r="N40" s="34">
        <f>SortinoRatio($D$3:D40,C40)</f>
        <v>0.21586106836720745</v>
      </c>
    </row>
    <row r="41" spans="1:14" x14ac:dyDescent="0.2">
      <c r="A41" s="4">
        <v>43465</v>
      </c>
      <c r="B41" s="3">
        <v>1241.8399999999999</v>
      </c>
      <c r="C41" s="10">
        <v>2.8739399999999998E-2</v>
      </c>
      <c r="D41" s="15">
        <f t="shared" si="0"/>
        <v>-9.3888849004075681E-3</v>
      </c>
      <c r="E41" s="15" t="e">
        <f t="shared" si="1"/>
        <v>#N/A</v>
      </c>
      <c r="F41" s="15">
        <f t="shared" si="2"/>
        <v>-0.15203823830658936</v>
      </c>
      <c r="G41" s="15">
        <f t="shared" si="3"/>
        <v>0.24183999999999983</v>
      </c>
      <c r="H41" s="15">
        <f t="shared" si="4"/>
        <v>6.9720240572139103E-2</v>
      </c>
      <c r="I41" s="15">
        <f>_xlfn.STDEV.P($D$3:D41)*SQRT(12)</f>
        <v>0.10139437255117731</v>
      </c>
      <c r="J41" s="15">
        <f>DownDev($D$3:D41)*SQRT(12)</f>
        <v>6.3464796131062748E-2</v>
      </c>
      <c r="K41" s="15">
        <f>upDev($D$3:D41)*SQRT(12)</f>
        <v>6.6587650308357185E-2</v>
      </c>
      <c r="L41" s="15">
        <f>AVERAGE($D$3:D41)</f>
        <v>5.9967150208349975E-3</v>
      </c>
      <c r="M41" s="33">
        <f t="shared" si="5"/>
        <v>0.40417273208584265</v>
      </c>
      <c r="N41" s="34">
        <f>SortinoRatio($D$3:D41,C41)</f>
        <v>0.19828624310762058</v>
      </c>
    </row>
    <row r="42" spans="1:14" x14ac:dyDescent="0.2">
      <c r="A42" s="4">
        <v>43496</v>
      </c>
      <c r="B42" s="3">
        <v>1255.83</v>
      </c>
      <c r="C42" s="10">
        <v>2.7900000000000001E-2</v>
      </c>
      <c r="D42" s="15">
        <f t="shared" si="0"/>
        <v>1.1265541454615668E-2</v>
      </c>
      <c r="E42" s="15" t="e">
        <f t="shared" si="1"/>
        <v>#N/A</v>
      </c>
      <c r="F42" s="15">
        <f t="shared" si="2"/>
        <v>1.1265541454615668E-2</v>
      </c>
      <c r="G42" s="15">
        <f t="shared" si="3"/>
        <v>0.25583</v>
      </c>
      <c r="H42" s="15">
        <f t="shared" si="4"/>
        <v>7.1498324550319126E-2</v>
      </c>
      <c r="I42" s="15">
        <f>_xlfn.STDEV.P($D$3:D42)*SQRT(12)</f>
        <v>0.10015946421096529</v>
      </c>
      <c r="J42" s="15">
        <f>DownDev($D$3:D42)*SQRT(12)</f>
        <v>6.3464796131062748E-2</v>
      </c>
      <c r="K42" s="15">
        <f>upDev($D$3:D42)*SQRT(12)</f>
        <v>6.578422799609468E-2</v>
      </c>
      <c r="L42" s="15">
        <f>AVERAGE($D$3:D42)</f>
        <v>6.1284356816795147E-3</v>
      </c>
      <c r="M42" s="33">
        <f t="shared" si="5"/>
        <v>0.435289115150299</v>
      </c>
      <c r="N42" s="34">
        <f>SortinoRatio($D$3:D42,C42)</f>
        <v>0.20919754290481307</v>
      </c>
    </row>
    <row r="43" spans="1:14" x14ac:dyDescent="0.2">
      <c r="A43" s="4">
        <v>43524</v>
      </c>
      <c r="B43" s="3">
        <v>1294.8399999999999</v>
      </c>
      <c r="C43" s="10">
        <v>2.6821299999999999E-2</v>
      </c>
      <c r="D43" s="15">
        <f t="shared" si="0"/>
        <v>3.1063121600853671E-2</v>
      </c>
      <c r="E43" s="15" t="e">
        <f t="shared" si="1"/>
        <v>#N/A</v>
      </c>
      <c r="F43" s="15">
        <f t="shared" si="2"/>
        <v>4.2678605939573622E-2</v>
      </c>
      <c r="G43" s="15">
        <f t="shared" si="3"/>
        <v>0.29483999999999999</v>
      </c>
      <c r="H43" s="15">
        <f t="shared" si="4"/>
        <v>7.955766031670608E-2</v>
      </c>
      <c r="I43" s="15">
        <f>_xlfn.STDEV.P($D$3:D43)*SQRT(12)</f>
        <v>9.9823700851800992E-2</v>
      </c>
      <c r="J43" s="15">
        <f>DownDev($D$3:D43)*SQRT(12)</f>
        <v>6.3464796131062748E-2</v>
      </c>
      <c r="K43" s="15">
        <f>upDev($D$3:D43)*SQRT(12)</f>
        <v>6.4720023176472741E-2</v>
      </c>
      <c r="L43" s="15">
        <f>AVERAGE($D$3:D43)</f>
        <v>6.7365987528788841E-3</v>
      </c>
      <c r="M43" s="33">
        <f t="shared" si="5"/>
        <v>0.52829498272157704</v>
      </c>
      <c r="N43" s="34">
        <f>SortinoRatio($D$3:D43,C43)</f>
        <v>0.24717957781246636</v>
      </c>
    </row>
    <row r="44" spans="1:14" x14ac:dyDescent="0.2">
      <c r="A44" s="4">
        <v>43555</v>
      </c>
      <c r="B44" s="3">
        <v>1297.43</v>
      </c>
      <c r="C44" s="10">
        <v>2.6691300000000001E-2</v>
      </c>
      <c r="D44" s="15">
        <f t="shared" si="0"/>
        <v>2.0002471347813078E-3</v>
      </c>
      <c r="E44" s="15" t="e">
        <f t="shared" si="1"/>
        <v>#N/A</v>
      </c>
      <c r="F44" s="15">
        <f t="shared" si="2"/>
        <v>4.4764220833601875E-2</v>
      </c>
      <c r="G44" s="15">
        <f t="shared" si="3"/>
        <v>0.29743000000000008</v>
      </c>
      <c r="H44" s="15">
        <f t="shared" si="4"/>
        <v>7.8153583403561599E-2</v>
      </c>
      <c r="I44" s="15">
        <f>_xlfn.STDEV.P($D$3:D44)*SQRT(12)</f>
        <v>9.8659878491396763E-2</v>
      </c>
      <c r="J44" s="15">
        <f>DownDev($D$3:D44)*SQRT(12)</f>
        <v>6.3464796131062748E-2</v>
      </c>
      <c r="K44" s="15">
        <f>upDev($D$3:D44)*SQRT(12)</f>
        <v>6.5046980807324184E-2</v>
      </c>
      <c r="L44" s="15">
        <f>AVERAGE($D$3:D44)</f>
        <v>6.6238284762575135E-3</v>
      </c>
      <c r="M44" s="33">
        <f t="shared" si="5"/>
        <v>0.52161308315466004</v>
      </c>
      <c r="N44" s="34">
        <f>SortinoRatio($D$3:D44,C44)</f>
        <v>0.24160140885248946</v>
      </c>
    </row>
    <row r="45" spans="1:14" x14ac:dyDescent="0.2">
      <c r="A45" s="4">
        <v>43585</v>
      </c>
      <c r="B45" s="3">
        <v>1312.65</v>
      </c>
      <c r="C45" s="10">
        <v>2.6114999999999999E-2</v>
      </c>
      <c r="D45" s="15">
        <f t="shared" si="0"/>
        <v>1.1730883361722899E-2</v>
      </c>
      <c r="E45" s="15" t="e">
        <f t="shared" si="1"/>
        <v>#N/A</v>
      </c>
      <c r="F45" s="15">
        <f t="shared" si="2"/>
        <v>5.7020228048701993E-2</v>
      </c>
      <c r="G45" s="15">
        <f t="shared" si="3"/>
        <v>0.31265000000000009</v>
      </c>
      <c r="H45" s="15">
        <f t="shared" si="4"/>
        <v>7.9822012513324436E-2</v>
      </c>
      <c r="I45" s="15">
        <f>_xlfn.STDEV.P($D$3:D45)*SQRT(12)</f>
        <v>9.7542371666052119E-2</v>
      </c>
      <c r="J45" s="15">
        <f>DownDev($D$3:D45)*SQRT(12)</f>
        <v>6.3464796131062748E-2</v>
      </c>
      <c r="K45" s="15">
        <f>upDev($D$3:D45)*SQRT(12)</f>
        <v>6.4262203081217537E-2</v>
      </c>
      <c r="L45" s="15">
        <f>AVERAGE($D$3:D45)</f>
        <v>6.7425971945241497E-3</v>
      </c>
      <c r="M45" s="33">
        <f t="shared" si="5"/>
        <v>0.55060187276557893</v>
      </c>
      <c r="N45" s="34">
        <f>SortinoRatio($D$3:D45,C45)</f>
        <v>0.25064363830273323</v>
      </c>
    </row>
    <row r="46" spans="1:14" x14ac:dyDescent="0.2">
      <c r="A46" s="4">
        <v>43616</v>
      </c>
      <c r="B46" s="3">
        <v>1226.25</v>
      </c>
      <c r="C46" s="10">
        <v>2.4555E-2</v>
      </c>
      <c r="D46" s="15">
        <f t="shared" si="0"/>
        <v>-6.5821049022968814E-2</v>
      </c>
      <c r="E46" s="15" t="e">
        <f t="shared" si="1"/>
        <v>#N/A</v>
      </c>
      <c r="F46" s="15">
        <f t="shared" si="2"/>
        <v>-1.2553952199961249E-2</v>
      </c>
      <c r="G46" s="15">
        <f t="shared" si="3"/>
        <v>0.22625000000000006</v>
      </c>
      <c r="H46" s="15">
        <f t="shared" si="4"/>
        <v>5.7838679824341988E-2</v>
      </c>
      <c r="I46" s="15">
        <f>_xlfn.STDEV.P($D$3:D46)*SQRT(12)</f>
        <v>0.10344891865269525</v>
      </c>
      <c r="J46" s="15">
        <f>DownDev($D$3:D46)*SQRT(12)</f>
        <v>7.1471206806279608E-2</v>
      </c>
      <c r="K46" s="15">
        <f>upDev($D$3:D46)*SQRT(12)</f>
        <v>6.4262203081217537E-2</v>
      </c>
      <c r="L46" s="15">
        <f>AVERAGE($D$3:D46)</f>
        <v>5.0934234168538558E-3</v>
      </c>
      <c r="M46" s="33">
        <f t="shared" si="5"/>
        <v>0.32174023912307775</v>
      </c>
      <c r="N46" s="34">
        <f>SortinoRatio($D$3:D46,C46)</f>
        <v>0.1487908909669291</v>
      </c>
    </row>
    <row r="47" spans="1:14" x14ac:dyDescent="0.2">
      <c r="A47" s="4">
        <v>43646</v>
      </c>
      <c r="B47" s="3">
        <v>1232.23</v>
      </c>
      <c r="C47" s="10">
        <v>2.2185E-2</v>
      </c>
      <c r="D47" s="15">
        <f t="shared" si="0"/>
        <v>4.8766564729867401E-3</v>
      </c>
      <c r="E47" s="15" t="e">
        <f t="shared" si="1"/>
        <v>#N/A</v>
      </c>
      <c r="F47" s="15">
        <f t="shared" si="2"/>
        <v>-7.7385170392320068E-3</v>
      </c>
      <c r="G47" s="15">
        <f t="shared" si="3"/>
        <v>0.23222999999999994</v>
      </c>
      <c r="H47" s="15">
        <f t="shared" si="4"/>
        <v>5.7908072988576587E-2</v>
      </c>
      <c r="I47" s="15">
        <f>_xlfn.STDEV.P($D$3:D47)*SQRT(12)</f>
        <v>0.10229308841894916</v>
      </c>
      <c r="J47" s="15">
        <f>DownDev($D$3:D47)*SQRT(12)</f>
        <v>7.1471206806279608E-2</v>
      </c>
      <c r="K47" s="15">
        <f>upDev($D$3:D47)*SQRT(12)</f>
        <v>6.4097519873966974E-2</v>
      </c>
      <c r="L47" s="15">
        <f>AVERAGE($D$3:D47)</f>
        <v>5.0886063736568085E-3</v>
      </c>
      <c r="M47" s="33">
        <f t="shared" si="5"/>
        <v>0.34922274359602884</v>
      </c>
      <c r="N47" s="34">
        <f>SortinoRatio($D$3:D47,C47)</f>
        <v>0.15792937025863718</v>
      </c>
    </row>
    <row r="48" spans="1:14" x14ac:dyDescent="0.2">
      <c r="A48" s="4">
        <v>43677</v>
      </c>
      <c r="B48" s="3">
        <v>1264.98</v>
      </c>
      <c r="C48" s="10">
        <v>2.2268799999999998E-2</v>
      </c>
      <c r="D48" s="15">
        <f t="shared" si="0"/>
        <v>2.6577830437499506E-2</v>
      </c>
      <c r="E48" s="15" t="e">
        <f t="shared" si="1"/>
        <v>#N/A</v>
      </c>
      <c r="F48" s="15">
        <f t="shared" si="2"/>
        <v>1.8633640404561058E-2</v>
      </c>
      <c r="G48" s="15">
        <f t="shared" si="3"/>
        <v>0.26497999999999999</v>
      </c>
      <c r="H48" s="15">
        <f t="shared" si="4"/>
        <v>6.3905156406063979E-2</v>
      </c>
      <c r="I48" s="15">
        <f>_xlfn.STDEV.P($D$3:D48)*SQRT(12)</f>
        <v>0.10175582369023359</v>
      </c>
      <c r="J48" s="15">
        <f>DownDev($D$3:D48)*SQRT(12)</f>
        <v>7.1471206806279608E-2</v>
      </c>
      <c r="K48" s="15">
        <f>upDev($D$3:D48)*SQRT(12)</f>
        <v>6.3093195097120053E-2</v>
      </c>
      <c r="L48" s="15">
        <f>AVERAGE($D$3:D48)</f>
        <v>5.5557634185229542E-3</v>
      </c>
      <c r="M48" s="33">
        <f t="shared" si="5"/>
        <v>0.40917910047894579</v>
      </c>
      <c r="N48" s="34">
        <f>SortinoRatio($D$3:D48,C48)</f>
        <v>0.18024004856862519</v>
      </c>
    </row>
    <row r="49" spans="1:14" x14ac:dyDescent="0.2">
      <c r="A49" s="4">
        <v>43708</v>
      </c>
      <c r="B49" s="3">
        <v>1257.51</v>
      </c>
      <c r="C49" s="10">
        <v>2.0240000000000001E-2</v>
      </c>
      <c r="D49" s="15">
        <f t="shared" si="0"/>
        <v>-5.9052317032680657E-3</v>
      </c>
      <c r="E49" s="15" t="e">
        <f t="shared" si="1"/>
        <v>#N/A</v>
      </c>
      <c r="F49" s="15">
        <f t="shared" si="2"/>
        <v>1.2618372737228656E-2</v>
      </c>
      <c r="G49" s="15">
        <f t="shared" si="3"/>
        <v>0.25750999999999991</v>
      </c>
      <c r="H49" s="15">
        <f t="shared" si="4"/>
        <v>6.0842481461986564E-2</v>
      </c>
      <c r="I49" s="15">
        <f>_xlfn.STDEV.P($D$3:D49)*SQRT(12)</f>
        <v>0.10083039348211188</v>
      </c>
      <c r="J49" s="15">
        <f>DownDev($D$3:D49)*SQRT(12)</f>
        <v>7.1065286145392981E-2</v>
      </c>
      <c r="K49" s="15">
        <f>upDev($D$3:D49)*SQRT(12)</f>
        <v>6.3093195097120053E-2</v>
      </c>
      <c r="L49" s="15">
        <f>AVERAGE($D$3:D49)</f>
        <v>5.3119124584848475E-3</v>
      </c>
      <c r="M49" s="33">
        <f t="shared" si="5"/>
        <v>0.40268097802464459</v>
      </c>
      <c r="N49" s="34">
        <f>SortinoRatio($D$3:D49,C49)</f>
        <v>0.17746682450997153</v>
      </c>
    </row>
    <row r="50" spans="1:14" x14ac:dyDescent="0.2">
      <c r="A50" s="4">
        <v>43738</v>
      </c>
      <c r="B50" s="3">
        <v>1271.4000000000001</v>
      </c>
      <c r="C50" s="10">
        <v>2.0565E-2</v>
      </c>
      <c r="D50" s="15">
        <f t="shared" si="0"/>
        <v>1.1045637808049236E-2</v>
      </c>
      <c r="E50" s="15" t="e">
        <f t="shared" si="1"/>
        <v>#N/A</v>
      </c>
      <c r="F50" s="15">
        <f t="shared" si="2"/>
        <v>2.3803388520260427E-2</v>
      </c>
      <c r="G50" s="15">
        <f t="shared" si="3"/>
        <v>0.27140000000000009</v>
      </c>
      <c r="H50" s="15">
        <f t="shared" si="4"/>
        <v>6.2485382362442943E-2</v>
      </c>
      <c r="I50" s="15">
        <f>_xlfn.STDEV.P($D$3:D50)*SQRT(12)</f>
        <v>9.9814869896058256E-2</v>
      </c>
      <c r="J50" s="15">
        <f>DownDev($D$3:D50)*SQRT(12)</f>
        <v>7.1065286145392981E-2</v>
      </c>
      <c r="K50" s="15">
        <f>upDev($D$3:D50)*SQRT(12)</f>
        <v>6.2419173793780584E-2</v>
      </c>
      <c r="L50" s="15">
        <f>AVERAGE($D$3:D50)</f>
        <v>5.431365069934105E-3</v>
      </c>
      <c r="M50" s="33">
        <f t="shared" si="5"/>
        <v>0.4199813355073902</v>
      </c>
      <c r="N50" s="34">
        <f>SortinoRatio($D$3:D50,C50)</f>
        <v>0.18199361361073607</v>
      </c>
    </row>
    <row r="51" spans="1:14" x14ac:dyDescent="0.2">
      <c r="A51" s="4">
        <v>43769</v>
      </c>
      <c r="B51" s="3">
        <v>1307.57</v>
      </c>
      <c r="C51" s="38">
        <v>1.90238E-2</v>
      </c>
      <c r="D51" s="15">
        <f t="shared" si="0"/>
        <v>2.8448953909076424E-2</v>
      </c>
      <c r="E51" s="15" t="e">
        <f t="shared" si="1"/>
        <v>#N/A</v>
      </c>
      <c r="F51" s="15">
        <f t="shared" si="2"/>
        <v>5.2929523932229605E-2</v>
      </c>
      <c r="G51" s="15">
        <f t="shared" si="3"/>
        <v>0.3075699999999999</v>
      </c>
      <c r="H51" s="15">
        <f t="shared" si="4"/>
        <v>6.8516208416081525E-2</v>
      </c>
      <c r="I51" s="15">
        <f>_xlfn.STDEV.P($D$3:D51)*SQRT(12)</f>
        <v>9.9432302847203599E-2</v>
      </c>
      <c r="J51" s="15">
        <f>DownDev($D$3:D51)*SQRT(12)</f>
        <v>7.1065286145392981E-2</v>
      </c>
      <c r="K51" s="15">
        <f>upDev($D$3:D51)*SQRT(12)</f>
        <v>6.1578265631567715E-2</v>
      </c>
      <c r="L51" s="15">
        <f>AVERAGE($D$3:D51)</f>
        <v>5.9011117809370101E-3</v>
      </c>
      <c r="M51" s="33">
        <f t="shared" si="5"/>
        <v>0.49774979557836352</v>
      </c>
      <c r="N51" s="34">
        <f>SortinoRatio($D$3:D51,C51)</f>
        <v>0.21104062273270782</v>
      </c>
    </row>
    <row r="52" spans="1:14" x14ac:dyDescent="0.2">
      <c r="A52" s="4">
        <v>43799</v>
      </c>
      <c r="B52" s="3">
        <v>1309.2</v>
      </c>
      <c r="C52" s="38">
        <v>1.90613E-2</v>
      </c>
      <c r="D52" s="15">
        <f t="shared" si="0"/>
        <v>1.246587180801173E-3</v>
      </c>
      <c r="E52" s="15" t="e">
        <f t="shared" si="1"/>
        <v>#N/A</v>
      </c>
      <c r="F52" s="15">
        <f t="shared" si="2"/>
        <v>5.4242092379050533E-2</v>
      </c>
      <c r="G52" s="15">
        <f t="shared" si="3"/>
        <v>0.30920000000000014</v>
      </c>
      <c r="H52" s="15">
        <f t="shared" si="4"/>
        <v>6.742952096616639E-2</v>
      </c>
      <c r="I52" s="15">
        <f>_xlfn.STDEV.P($D$3:D52)*SQRT(12)</f>
        <v>9.8458837623914802E-2</v>
      </c>
      <c r="J52" s="15">
        <f>DownDev($D$3:D52)*SQRT(12)</f>
        <v>7.1065286145392981E-2</v>
      </c>
      <c r="K52" s="15">
        <f>upDev($D$3:D52)*SQRT(12)</f>
        <v>6.1845772751550288E-2</v>
      </c>
      <c r="L52" s="15">
        <f>AVERAGE($D$3:D52)</f>
        <v>5.8080212889342932E-3</v>
      </c>
      <c r="M52" s="33">
        <f t="shared" si="5"/>
        <v>0.4912532194511523</v>
      </c>
      <c r="N52" s="34">
        <f>SortinoRatio($D$3:D52,C52)</f>
        <v>0.2063531771193382</v>
      </c>
    </row>
    <row r="53" spans="1:14" x14ac:dyDescent="0.2">
      <c r="A53" s="4">
        <v>43830</v>
      </c>
      <c r="B53" s="3">
        <v>1373.56</v>
      </c>
      <c r="C53" s="10">
        <v>1.9095000000000001E-2</v>
      </c>
      <c r="D53" s="15">
        <f t="shared" si="0"/>
        <v>4.9159792239535482E-2</v>
      </c>
      <c r="E53" s="15" t="e">
        <f t="shared" si="1"/>
        <v>#N/A</v>
      </c>
      <c r="F53" s="15">
        <f t="shared" si="2"/>
        <v>0.10606841461057792</v>
      </c>
      <c r="G53" s="15">
        <f t="shared" si="3"/>
        <v>0.37355999999999989</v>
      </c>
      <c r="H53" s="15">
        <f t="shared" si="4"/>
        <v>7.823683859003383E-2</v>
      </c>
      <c r="I53" s="15">
        <f>_xlfn.STDEV.P($D$3:D53)*SQRT(12)</f>
        <v>9.9687496189108701E-2</v>
      </c>
      <c r="J53" s="15">
        <f>DownDev($D$3:D53)*SQRT(12)</f>
        <v>7.1065286145392981E-2</v>
      </c>
      <c r="K53" s="15">
        <f>upDev($D$3:D53)*SQRT(12)</f>
        <v>6.3102870812385345E-2</v>
      </c>
      <c r="L53" s="15">
        <f>AVERAGE($D$3:D53)</f>
        <v>6.6580560134558847E-3</v>
      </c>
      <c r="M53" s="19">
        <f t="shared" si="5"/>
        <v>0.59327238471152755</v>
      </c>
      <c r="N53" s="21">
        <f>SortinoRatio($D$3:D53,C53)</f>
        <v>0.24765386762165884</v>
      </c>
    </row>
    <row r="54" spans="1:14" ht="15" x14ac:dyDescent="0.25">
      <c r="A54" s="4">
        <v>43861</v>
      </c>
      <c r="B54" s="88">
        <v>1451.65</v>
      </c>
      <c r="C54" s="10">
        <v>1.7170000000000001E-2</v>
      </c>
      <c r="D54" s="15">
        <f t="shared" si="0"/>
        <v>5.6852267101546561E-2</v>
      </c>
      <c r="E54" s="15" t="e">
        <f t="shared" si="1"/>
        <v>#N/A</v>
      </c>
      <c r="F54" s="15">
        <f t="shared" si="2"/>
        <v>5.6852267101546561E-2</v>
      </c>
      <c r="G54" s="15">
        <f t="shared" si="3"/>
        <v>0.45165000000000011</v>
      </c>
      <c r="H54" s="15">
        <f t="shared" si="4"/>
        <v>9.0571897275788515E-2</v>
      </c>
      <c r="I54" s="15">
        <f>_xlfn.STDEV.P($D$3:D54)*SQRT(12)</f>
        <v>0.10157126468119999</v>
      </c>
      <c r="J54" s="15">
        <f>DownDev($D$3:D54)*SQRT(12)</f>
        <v>7.1065286145392981E-2</v>
      </c>
      <c r="K54" s="15">
        <f>upDev($D$3:D54)*SQRT(12)</f>
        <v>6.5378356863714682E-2</v>
      </c>
      <c r="L54" s="15">
        <f>AVERAGE($D$3:D54)</f>
        <v>7.6233293036114752E-3</v>
      </c>
      <c r="M54" s="19">
        <f t="shared" si="5"/>
        <v>0.72266400842968537</v>
      </c>
      <c r="N54" s="21">
        <f>SortinoRatio($D$3:D54,C54)</f>
        <v>0.30239825741217219</v>
      </c>
    </row>
    <row r="55" spans="1:14" ht="15" x14ac:dyDescent="0.25">
      <c r="A55" s="4">
        <v>43890</v>
      </c>
      <c r="B55" s="88">
        <v>1405.69</v>
      </c>
      <c r="C55" s="10">
        <v>1.1983799999999999E-2</v>
      </c>
      <c r="D55" s="15">
        <f t="shared" si="0"/>
        <v>-3.1660524231047482E-2</v>
      </c>
      <c r="E55" s="15" t="e">
        <f t="shared" si="1"/>
        <v>#N/A</v>
      </c>
      <c r="F55" s="15">
        <f t="shared" si="2"/>
        <v>2.3391770290340563E-2</v>
      </c>
      <c r="G55" s="15">
        <f t="shared" si="3"/>
        <v>0.40569000000000011</v>
      </c>
      <c r="H55" s="15">
        <f t="shared" si="4"/>
        <v>8.0885097708249809E-2</v>
      </c>
      <c r="I55" s="15">
        <f>_xlfn.STDEV.P($D$3:D55)*SQRT(12)</f>
        <v>0.10229800891524563</v>
      </c>
      <c r="J55" s="15">
        <f>DownDev($D$3:D55)*SQRT(12)</f>
        <v>6.9337655836351653E-2</v>
      </c>
      <c r="K55" s="15">
        <f>upDev($D$3:D55)*SQRT(12)</f>
        <v>6.5378356863714682E-2</v>
      </c>
      <c r="L55" s="15">
        <f>AVERAGE($D$3:D55)</f>
        <v>6.8821245199386641E-3</v>
      </c>
      <c r="M55" s="19">
        <f t="shared" si="5"/>
        <v>0.67353508087664593</v>
      </c>
      <c r="N55" s="21">
        <f>SortinoRatio($D$3:D55,C55)</f>
        <v>0.29420969418919157</v>
      </c>
    </row>
    <row r="56" spans="1:14" ht="15" x14ac:dyDescent="0.25">
      <c r="A56" s="4">
        <v>43921</v>
      </c>
      <c r="B56" s="88">
        <v>1309.46</v>
      </c>
      <c r="C56" s="10">
        <v>1.19525E-2</v>
      </c>
      <c r="D56" s="15">
        <f t="shared" si="0"/>
        <v>-6.8457483513434725E-2</v>
      </c>
      <c r="E56" s="15" t="e">
        <f t="shared" si="1"/>
        <v>#N/A</v>
      </c>
      <c r="F56" s="15">
        <f t="shared" si="2"/>
        <v>-4.6667054952095222E-2</v>
      </c>
      <c r="G56" s="15">
        <f t="shared" si="3"/>
        <v>0.30946000000000007</v>
      </c>
      <c r="H56" s="15">
        <f t="shared" si="4"/>
        <v>6.2272983926745296E-2</v>
      </c>
      <c r="I56" s="15">
        <f>_xlfn.STDEV.P($D$3:D56)*SQRT(12)</f>
        <v>0.1072803623474191</v>
      </c>
      <c r="J56" s="15">
        <f>DownDev($D$3:D56)*SQRT(12)</f>
        <v>7.5631731568728253E-2</v>
      </c>
      <c r="K56" s="15">
        <f>upDev($D$3:D56)*SQRT(12)</f>
        <v>6.5378356863714682E-2</v>
      </c>
      <c r="L56" s="15">
        <f>AVERAGE($D$3:D56)</f>
        <v>5.4869465933947131E-3</v>
      </c>
      <c r="M56" s="19">
        <f t="shared" si="5"/>
        <v>0.46905587216219807</v>
      </c>
      <c r="N56" s="21">
        <f>SortinoRatio($D$3:D56,C56)</f>
        <v>0.20594146948801556</v>
      </c>
    </row>
    <row r="57" spans="1:14" x14ac:dyDescent="0.2">
      <c r="A57" s="4">
        <v>43951</v>
      </c>
      <c r="B57" s="3">
        <v>1340.72</v>
      </c>
      <c r="C57" s="10">
        <v>7.1300000000000001E-3</v>
      </c>
      <c r="D57" s="15">
        <f t="shared" si="0"/>
        <v>2.3872435965970773E-2</v>
      </c>
      <c r="E57" s="15" t="e">
        <f t="shared" si="1"/>
        <v>#N/A</v>
      </c>
      <c r="F57" s="15">
        <f t="shared" si="2"/>
        <v>-2.3908675267188872E-2</v>
      </c>
      <c r="G57" s="15">
        <f t="shared" si="3"/>
        <v>0.34072000000000013</v>
      </c>
      <c r="H57" s="15">
        <f t="shared" si="4"/>
        <v>6.6635206740659703E-2</v>
      </c>
      <c r="I57" s="15">
        <f>_xlfn.STDEV.P($D$3:D57)*SQRT(12)</f>
        <v>0.10664066044514535</v>
      </c>
      <c r="J57" s="15">
        <f>DownDev($D$3:D57)*SQRT(12)</f>
        <v>7.5631731568728253E-2</v>
      </c>
      <c r="K57" s="15">
        <f>upDev($D$3:D57)*SQRT(12)</f>
        <v>6.4466160013145063E-2</v>
      </c>
      <c r="L57" s="15">
        <f>AVERAGE($D$3:D57)</f>
        <v>5.8212282183506409E-3</v>
      </c>
      <c r="M57" s="19">
        <f t="shared" si="5"/>
        <v>0.55799735759577795</v>
      </c>
      <c r="N57" s="21">
        <f>SortinoRatio($D$3:D57,C57)</f>
        <v>0.23949958183157349</v>
      </c>
    </row>
    <row r="58" spans="1:14" x14ac:dyDescent="0.2">
      <c r="A58" s="4">
        <v>43982</v>
      </c>
      <c r="B58" s="3">
        <v>1349.67</v>
      </c>
      <c r="C58" s="10">
        <v>4.9624999999999999E-3</v>
      </c>
      <c r="D58" s="15">
        <f t="shared" si="0"/>
        <v>6.6755176323169962E-3</v>
      </c>
      <c r="E58" s="15" t="e">
        <f t="shared" si="1"/>
        <v>#N/A</v>
      </c>
      <c r="F58" s="15">
        <f t="shared" si="2"/>
        <v>-1.7392760418183273E-2</v>
      </c>
      <c r="G58" s="15">
        <f t="shared" si="3"/>
        <v>0.34967000000000015</v>
      </c>
      <c r="H58" s="15">
        <f t="shared" si="4"/>
        <v>6.6905805038651067E-2</v>
      </c>
      <c r="I58" s="15">
        <f>_xlfn.STDEV.P($D$3:D58)*SQRT(12)</f>
        <v>0.1056849493142078</v>
      </c>
      <c r="J58" s="15">
        <f>DownDev($D$3:D58)*SQRT(12)</f>
        <v>7.5631731568728253E-2</v>
      </c>
      <c r="K58" s="15">
        <f>upDev($D$3:D58)*SQRT(12)</f>
        <v>6.4243366639632288E-2</v>
      </c>
      <c r="L58" s="15">
        <f>AVERAGE($D$3:D58)</f>
        <v>5.836483386457183E-3</v>
      </c>
      <c r="M58" s="19">
        <f t="shared" si="5"/>
        <v>0.58611283291142846</v>
      </c>
      <c r="N58" s="21">
        <f>SortinoRatio($D$3:D58,C58)</f>
        <v>0.24842574397507911</v>
      </c>
    </row>
    <row r="59" spans="1:14" x14ac:dyDescent="0.2">
      <c r="A59" s="4">
        <v>44012</v>
      </c>
      <c r="B59" s="3">
        <v>1423.1</v>
      </c>
      <c r="C59" s="10">
        <v>3.8425E-3</v>
      </c>
      <c r="D59" s="15">
        <f t="shared" si="0"/>
        <v>5.4405891810590523E-2</v>
      </c>
      <c r="E59" s="15" t="e">
        <f t="shared" si="1"/>
        <v>#N/A</v>
      </c>
      <c r="F59" s="15">
        <f t="shared" si="2"/>
        <v>3.606686275080806E-2</v>
      </c>
      <c r="G59" s="15">
        <f t="shared" si="3"/>
        <v>0.42309999999999981</v>
      </c>
      <c r="H59" s="15">
        <f t="shared" si="4"/>
        <v>7.7749875318521733E-2</v>
      </c>
      <c r="I59" s="15">
        <f>_xlfn.STDEV.P($D$3:D59)*SQRT(12)</f>
        <v>0.10705732985624156</v>
      </c>
      <c r="J59" s="15">
        <f>DownDev($D$3:D59)*SQRT(12)</f>
        <v>7.5631731568728253E-2</v>
      </c>
      <c r="K59" s="15">
        <f>upDev($D$3:D59)*SQRT(12)</f>
        <v>6.5812500077112146E-2</v>
      </c>
      <c r="L59" s="15">
        <f>AVERAGE($D$3:D59)</f>
        <v>6.6885782710911015E-3</v>
      </c>
      <c r="M59" s="19">
        <f t="shared" si="5"/>
        <v>0.69035324734668646</v>
      </c>
      <c r="N59" s="21">
        <f>SortinoRatio($D$3:D59,C59)</f>
        <v>0.29171128136822994</v>
      </c>
    </row>
    <row r="60" spans="1:14" x14ac:dyDescent="0.2">
      <c r="A60" s="4">
        <v>44043</v>
      </c>
      <c r="B60" s="3">
        <v>1563.89</v>
      </c>
      <c r="C60" s="10">
        <v>3.0349999999999999E-3</v>
      </c>
      <c r="D60" s="15">
        <f t="shared" si="0"/>
        <v>9.893190921228312E-2</v>
      </c>
      <c r="E60" s="15" t="e">
        <f t="shared" si="1"/>
        <v>#N/A</v>
      </c>
      <c r="F60" s="15">
        <f t="shared" si="2"/>
        <v>0.1385669355543262</v>
      </c>
      <c r="G60" s="15">
        <f t="shared" si="3"/>
        <v>0.56389</v>
      </c>
      <c r="H60" s="15">
        <f t="shared" si="4"/>
        <v>9.7697644141755857E-2</v>
      </c>
      <c r="I60" s="15">
        <f>_xlfn.STDEV.P($D$3:D60)*SQRT(12)</f>
        <v>0.11399017154737667</v>
      </c>
      <c r="J60" s="15">
        <f>DownDev($D$3:D60)*SQRT(12)</f>
        <v>7.5631731568728253E-2</v>
      </c>
      <c r="K60" s="15">
        <f>upDev($D$3:D60)*SQRT(12)</f>
        <v>7.7023562102308263E-2</v>
      </c>
      <c r="L60" s="15">
        <f>AVERAGE($D$3:D60)</f>
        <v>8.2789805286978598E-3</v>
      </c>
      <c r="M60" s="19">
        <f t="shared" si="5"/>
        <v>0.83044566787420004</v>
      </c>
      <c r="N60" s="21">
        <f>SortinoRatio($D$3:D60,C60)</f>
        <v>0.36762766877084702</v>
      </c>
    </row>
    <row r="61" spans="1:14" x14ac:dyDescent="0.2">
      <c r="A61" s="4">
        <v>44074</v>
      </c>
      <c r="B61" s="3">
        <v>1553.08</v>
      </c>
      <c r="C61" s="10">
        <v>3.0325E-3</v>
      </c>
      <c r="D61" s="15">
        <f t="shared" si="0"/>
        <v>-6.9122508616336065E-3</v>
      </c>
      <c r="E61" s="15" t="e">
        <f t="shared" si="1"/>
        <v>#N/A</v>
      </c>
      <c r="F61" s="15">
        <f t="shared" si="2"/>
        <v>0.1306968752730131</v>
      </c>
      <c r="G61" s="15">
        <f t="shared" si="3"/>
        <v>0.55308000000000002</v>
      </c>
      <c r="H61" s="15">
        <f t="shared" si="4"/>
        <v>9.4363183505698389E-2</v>
      </c>
      <c r="I61" s="15">
        <f>_xlfn.STDEV.P($D$3:D61)*SQRT(12)</f>
        <v>0.11322397027863354</v>
      </c>
      <c r="J61" s="15">
        <f>DownDev($D$3:D61)*SQRT(12)</f>
        <v>7.5207134819471402E-2</v>
      </c>
      <c r="K61" s="15">
        <f>upDev($D$3:D61)*SQRT(12)</f>
        <v>7.7023562102308263E-2</v>
      </c>
      <c r="L61" s="15">
        <f>AVERAGE($D$3:D61)</f>
        <v>8.021502030556649E-3</v>
      </c>
      <c r="M61" s="19">
        <f t="shared" si="5"/>
        <v>0.80663735144547732</v>
      </c>
      <c r="N61" s="21">
        <f>SortinoRatio($D$3:D61,C61)</f>
        <v>0.35785308444110259</v>
      </c>
    </row>
    <row r="62" spans="1:14" x14ac:dyDescent="0.2">
      <c r="A62" s="4">
        <v>44104</v>
      </c>
      <c r="B62" s="3">
        <v>1539.35</v>
      </c>
      <c r="C62" s="10">
        <v>2.5049999999999998E-3</v>
      </c>
      <c r="D62" s="15">
        <f t="shared" si="0"/>
        <v>-8.8404975918819906E-3</v>
      </c>
      <c r="E62" s="15" t="e">
        <f t="shared" si="1"/>
        <v>#N/A</v>
      </c>
      <c r="F62" s="15">
        <f t="shared" si="2"/>
        <v>0.12070095227001376</v>
      </c>
      <c r="G62" s="15">
        <f t="shared" si="3"/>
        <v>0.53935</v>
      </c>
      <c r="H62" s="15">
        <f t="shared" si="4"/>
        <v>9.0777777877880883E-2</v>
      </c>
      <c r="I62" s="15">
        <f>_xlfn.STDEV.P($D$3:D62)*SQRT(12)</f>
        <v>0.11252521482336811</v>
      </c>
      <c r="J62" s="15">
        <f>DownDev($D$3:D62)*SQRT(12)</f>
        <v>7.4435964021226819E-2</v>
      </c>
      <c r="K62" s="15">
        <f>upDev($D$3:D62)*SQRT(12)</f>
        <v>7.7023562102308263E-2</v>
      </c>
      <c r="L62" s="15">
        <f>AVERAGE($D$3:D62)</f>
        <v>7.7404687035160053E-3</v>
      </c>
      <c r="M62" s="19">
        <f t="shared" si="5"/>
        <v>0.78447108958150846</v>
      </c>
      <c r="N62" s="21">
        <f>SortinoRatio($D$3:D62,C62)</f>
        <v>0.35052233402767186</v>
      </c>
    </row>
    <row r="63" spans="1:14" x14ac:dyDescent="0.2">
      <c r="A63" s="4">
        <v>44135</v>
      </c>
      <c r="B63" s="3">
        <v>1533.37</v>
      </c>
      <c r="C63" s="10">
        <v>2.4599999999999999E-3</v>
      </c>
      <c r="D63" s="15">
        <f t="shared" si="0"/>
        <v>-3.8847565530906181E-3</v>
      </c>
      <c r="E63" s="15" t="e">
        <f t="shared" si="1"/>
        <v>#N/A</v>
      </c>
      <c r="F63" s="15">
        <f t="shared" si="2"/>
        <v>0.1163473019016279</v>
      </c>
      <c r="G63" s="15">
        <f t="shared" si="3"/>
        <v>0.5333699999999999</v>
      </c>
      <c r="H63" s="15">
        <f t="shared" si="4"/>
        <v>8.8345438451775893E-2</v>
      </c>
      <c r="I63" s="15">
        <f>_xlfn.STDEV.P($D$3:D63)*SQRT(12)</f>
        <v>0.11171616571007706</v>
      </c>
      <c r="J63" s="15">
        <f>DownDev($D$3:D63)*SQRT(12)</f>
        <v>7.4282510635877541E-2</v>
      </c>
      <c r="K63" s="15">
        <f>upDev($D$3:D63)*SQRT(12)</f>
        <v>7.7023562102308263E-2</v>
      </c>
      <c r="L63" s="15">
        <f>AVERAGE($D$3:D63)</f>
        <v>7.5498912402929457E-3</v>
      </c>
      <c r="M63" s="33">
        <f t="shared" si="5"/>
        <v>0.76878254732321893</v>
      </c>
      <c r="N63" s="34">
        <f>SortinoRatio($D$3:D63,C63)</f>
        <v>0.34253350914410846</v>
      </c>
    </row>
    <row r="64" spans="1:14" x14ac:dyDescent="0.2">
      <c r="A64" s="4">
        <v>44165</v>
      </c>
      <c r="B64" s="3">
        <v>1592.54</v>
      </c>
      <c r="C64" s="10">
        <v>2.5875E-3</v>
      </c>
      <c r="D64" s="15">
        <f t="shared" si="0"/>
        <v>3.858820767329485E-2</v>
      </c>
      <c r="E64" s="15" t="e">
        <f t="shared" si="1"/>
        <v>#N/A</v>
      </c>
      <c r="F64" s="15">
        <f t="shared" si="2"/>
        <v>0.15942514342293013</v>
      </c>
      <c r="G64" s="15">
        <f t="shared" si="3"/>
        <v>0.59254000000000007</v>
      </c>
      <c r="H64" s="15">
        <f t="shared" si="4"/>
        <v>9.4919681537307676E-2</v>
      </c>
      <c r="I64" s="15">
        <f>_xlfn.STDEV.P($D$3:D64)*SQRT(12)</f>
        <v>0.11163626618370594</v>
      </c>
      <c r="J64" s="15">
        <f>DownDev($D$3:D64)*SQRT(12)</f>
        <v>7.4282510635877541E-2</v>
      </c>
      <c r="K64" s="15">
        <f>upDev($D$3:D64)*SQRT(12)</f>
        <v>7.6393796636150021E-2</v>
      </c>
      <c r="L64" s="15">
        <f>AVERAGE($D$3:D64)</f>
        <v>8.0505092472768474E-3</v>
      </c>
      <c r="M64" s="33">
        <f t="shared" si="5"/>
        <v>0.82708052404196386</v>
      </c>
      <c r="N64" s="34">
        <f>SortinoRatio($D$3:D64,C64)</f>
        <v>0.36538505919881625</v>
      </c>
    </row>
    <row r="65" spans="1:14" x14ac:dyDescent="0.2">
      <c r="A65" s="4">
        <v>44196</v>
      </c>
      <c r="B65" s="3">
        <v>1687.85</v>
      </c>
      <c r="C65" s="10">
        <v>2.5588E-3</v>
      </c>
      <c r="D65" s="15">
        <f t="shared" si="0"/>
        <v>5.9847790322377969E-2</v>
      </c>
      <c r="E65" s="15" t="e">
        <f t="shared" si="1"/>
        <v>#N/A</v>
      </c>
      <c r="F65" s="15">
        <f t="shared" si="2"/>
        <v>0.22881417630099876</v>
      </c>
      <c r="G65" s="15">
        <f t="shared" si="3"/>
        <v>0.68784999999999985</v>
      </c>
      <c r="H65" s="15">
        <f t="shared" si="4"/>
        <v>0.10555481589478721</v>
      </c>
      <c r="I65" s="15">
        <f>_xlfn.STDEV.P($D$3:D65)*SQRT(12)</f>
        <v>0.11299453054197052</v>
      </c>
      <c r="J65" s="15">
        <f>DownDev($D$3:D65)*SQRT(12)</f>
        <v>7.4282510635877541E-2</v>
      </c>
      <c r="K65" s="15">
        <f>upDev($D$3:D65)*SQRT(12)</f>
        <v>7.7640722800681017E-2</v>
      </c>
      <c r="L65" s="15">
        <f>AVERAGE($D$3:D65)</f>
        <v>8.8726883119609919E-3</v>
      </c>
      <c r="M65" s="33">
        <f t="shared" si="5"/>
        <v>0.91151328653496666</v>
      </c>
      <c r="N65" s="34">
        <f>SortinoRatio($D$3:D65,C65)</f>
        <v>0.40383795051790566</v>
      </c>
    </row>
    <row r="66" spans="1:14" x14ac:dyDescent="0.2">
      <c r="A66" s="4">
        <v>44227</v>
      </c>
      <c r="B66" s="3">
        <v>1820.95</v>
      </c>
      <c r="C66" s="10">
        <v>2.15E-3</v>
      </c>
      <c r="D66" s="15">
        <f t="shared" si="0"/>
        <v>7.8857718399147014E-2</v>
      </c>
      <c r="E66" s="15" t="e">
        <f t="shared" si="1"/>
        <v>#N/A</v>
      </c>
      <c r="F66" s="15">
        <f t="shared" si="2"/>
        <v>7.8857718399147014E-2</v>
      </c>
      <c r="G66" s="15">
        <f t="shared" si="3"/>
        <v>0.82095000000000007</v>
      </c>
      <c r="H66" s="15">
        <f t="shared" si="4"/>
        <v>0.11969604321228</v>
      </c>
      <c r="I66" s="15">
        <f>_xlfn.STDEV.P($D$3:D66)*SQRT(12)</f>
        <v>0.11607013127140153</v>
      </c>
      <c r="J66" s="15">
        <f>DownDev($D$3:D66)*SQRT(12)</f>
        <v>7.4282510635877541E-2</v>
      </c>
      <c r="K66" s="15">
        <f>upDev($D$3:D66)*SQRT(12)</f>
        <v>8.154934825220965E-2</v>
      </c>
      <c r="L66" s="15">
        <f>AVERAGE($D$3:D66)</f>
        <v>9.9662044070732737E-3</v>
      </c>
      <c r="M66" s="33">
        <f t="shared" si="5"/>
        <v>1.012715691149064</v>
      </c>
      <c r="N66" s="34">
        <f>SortinoRatio($D$3:D66,C66)</f>
        <v>0.45641839129177331</v>
      </c>
    </row>
    <row r="67" spans="1:14" x14ac:dyDescent="0.2">
      <c r="A67" s="4">
        <v>44255</v>
      </c>
      <c r="B67" s="3">
        <v>1816.68</v>
      </c>
      <c r="C67" s="10">
        <v>2.0049999999999998E-3</v>
      </c>
      <c r="D67" s="15">
        <f t="shared" ref="D67:D130" si="6">(B67/B66-1)</f>
        <v>-2.3449298443120048E-3</v>
      </c>
      <c r="E67" s="15" t="e">
        <f t="shared" ref="E67:E130" si="7">B67/INDEX($A:$B,MATCH(DATE(YEAR(A67),MONTH(A67),1),A:A,0)-1,2)-1</f>
        <v>#N/A</v>
      </c>
      <c r="F67" s="15">
        <f t="shared" ref="F67:F130" si="8">B67/INDEX($A:$B,MATCH(DATE(YEAR(A67),MONTH(12),31),A:A,0)-1,2)-1</f>
        <v>7.6327872737506297E-2</v>
      </c>
      <c r="G67" s="15">
        <f t="shared" ref="G67:G130" si="9">B67/$B$2-1</f>
        <v>0.81668000000000007</v>
      </c>
      <c r="H67" s="15">
        <f t="shared" si="4"/>
        <v>0.11740395232057033</v>
      </c>
      <c r="I67" s="15">
        <f>_xlfn.STDEV.P($D$3:D67)*SQRT(12)</f>
        <v>0.11529336568828871</v>
      </c>
      <c r="J67" s="15">
        <f>DownDev($D$3:D67)*SQRT(12)</f>
        <v>7.4229085844251821E-2</v>
      </c>
      <c r="K67" s="15">
        <f>upDev($D$3:D67)*SQRT(12)</f>
        <v>8.154934825220965E-2</v>
      </c>
      <c r="L67" s="15">
        <f>AVERAGE($D$3:D67)</f>
        <v>9.7768023416673466E-3</v>
      </c>
      <c r="M67" s="33">
        <f t="shared" si="5"/>
        <v>1.0009158083958367</v>
      </c>
      <c r="N67" s="34">
        <f>SortinoRatio($D$3:D67,C67)</f>
        <v>0.44847075733282371</v>
      </c>
    </row>
    <row r="68" spans="1:14" x14ac:dyDescent="0.2">
      <c r="A68" s="4">
        <v>44286</v>
      </c>
      <c r="B68" s="3">
        <v>1741.34</v>
      </c>
      <c r="C68" s="10">
        <v>2.0125E-3</v>
      </c>
      <c r="D68" s="15">
        <f t="shared" si="6"/>
        <v>-4.1471255256842254E-2</v>
      </c>
      <c r="E68" s="15" t="e">
        <f t="shared" si="7"/>
        <v>#N/A</v>
      </c>
      <c r="F68" s="15">
        <f t="shared" si="8"/>
        <v>3.1691204787155369E-2</v>
      </c>
      <c r="G68" s="15">
        <f t="shared" si="9"/>
        <v>0.74133999999999989</v>
      </c>
      <c r="H68" s="15">
        <f t="shared" si="4"/>
        <v>0.10686214132244554</v>
      </c>
      <c r="I68" s="15">
        <f>_xlfn.STDEV.P($D$3:D68)*SQRT(12)</f>
        <v>0.11645360966304903</v>
      </c>
      <c r="J68" s="15">
        <f>DownDev($D$3:D68)*SQRT(12)</f>
        <v>7.3786441520278467E-2</v>
      </c>
      <c r="K68" s="15">
        <f>upDev($D$3:D68)*SQRT(12)</f>
        <v>8.154934825220965E-2</v>
      </c>
      <c r="L68" s="15">
        <f>AVERAGE($D$3:D68)</f>
        <v>9.0003166204778075E-3</v>
      </c>
      <c r="M68" s="33">
        <f t="shared" si="5"/>
        <v>0.90035544304570014</v>
      </c>
      <c r="N68" s="34">
        <f>SortinoRatio($D$3:D68,C68)</f>
        <v>0.4146776452264786</v>
      </c>
    </row>
    <row r="69" spans="1:14" x14ac:dyDescent="0.2">
      <c r="A69" s="4">
        <v>44316</v>
      </c>
      <c r="B69" s="3">
        <v>1790.9</v>
      </c>
      <c r="C69" s="10">
        <v>2.0663000000000001E-3</v>
      </c>
      <c r="D69" s="15">
        <f t="shared" si="6"/>
        <v>2.8460840502142037E-2</v>
      </c>
      <c r="E69" s="15" t="e">
        <f t="shared" si="7"/>
        <v>#N/A</v>
      </c>
      <c r="F69" s="15">
        <f t="shared" si="8"/>
        <v>6.1054003614065433E-2</v>
      </c>
      <c r="G69" s="15">
        <f t="shared" si="9"/>
        <v>0.79090000000000016</v>
      </c>
      <c r="H69" s="15">
        <f t="shared" ref="H69:H132" si="10">((G69+1)^(365/(A69-$A$2)))-1</f>
        <v>0.11080509868398436</v>
      </c>
      <c r="I69" s="15">
        <f>_xlfn.STDEV.P($D$3:D69)*SQRT(12)</f>
        <v>0.11586997127496147</v>
      </c>
      <c r="J69" s="15">
        <f>DownDev($D$3:D69)*SQRT(12)</f>
        <v>7.3786441520278467E-2</v>
      </c>
      <c r="K69" s="15">
        <f>upDev($D$3:D69)*SQRT(12)</f>
        <v>8.0596479941471094E-2</v>
      </c>
      <c r="L69" s="15">
        <f>AVERAGE($D$3:D69)</f>
        <v>9.2907722008011544E-3</v>
      </c>
      <c r="M69" s="161">
        <f t="shared" ref="M69:M132" si="11">(H69-C69)/I69</f>
        <v>0.93845538656383454</v>
      </c>
      <c r="N69" s="162">
        <f>SortinoRatio($D$3:D69,C69)</f>
        <v>0.4281037690446855</v>
      </c>
    </row>
    <row r="70" spans="1:14" x14ac:dyDescent="0.2">
      <c r="C70" s="10">
        <v>2.7374999999999999E-3</v>
      </c>
      <c r="D70" s="15">
        <f t="shared" si="6"/>
        <v>-1</v>
      </c>
      <c r="E70" s="15" t="e">
        <f t="shared" si="7"/>
        <v>#N/A</v>
      </c>
      <c r="F70" s="15" t="e">
        <f t="shared" si="8"/>
        <v>#N/A</v>
      </c>
      <c r="G70" s="15">
        <f t="shared" si="9"/>
        <v>-1</v>
      </c>
      <c r="H70" s="15" t="e">
        <f t="shared" si="10"/>
        <v>#DIV/0!</v>
      </c>
      <c r="I70" s="15">
        <f>_xlfn.STDEV.P($D$3:D70)*SQRT(12)</f>
        <v>0.43629087375553849</v>
      </c>
      <c r="J70" s="15">
        <f>DownDev($D$3:D70)*SQRT(12)</f>
        <v>0.66664010655265116</v>
      </c>
      <c r="K70" s="15">
        <f>upDev($D$3:D70)*SQRT(12)</f>
        <v>8.0596479941471094E-2</v>
      </c>
      <c r="L70" s="15">
        <f>AVERAGE($D$3:D70)</f>
        <v>-5.551739155092981E-3</v>
      </c>
      <c r="M70" s="19" t="e">
        <f t="shared" si="11"/>
        <v>#DIV/0!</v>
      </c>
      <c r="N70" s="21">
        <f>SortinoRatio($D$3:D70,C70)</f>
        <v>-3.0032766967197408E-2</v>
      </c>
    </row>
    <row r="71" spans="1:14" x14ac:dyDescent="0.2">
      <c r="C71" s="10">
        <v>2.712E-3</v>
      </c>
      <c r="D71" s="15" t="e">
        <f t="shared" si="6"/>
        <v>#DIV/0!</v>
      </c>
      <c r="E71" s="15" t="e">
        <f t="shared" si="7"/>
        <v>#N/A</v>
      </c>
      <c r="F71" s="15" t="e">
        <f t="shared" si="8"/>
        <v>#N/A</v>
      </c>
      <c r="G71" s="15">
        <f t="shared" si="9"/>
        <v>-1</v>
      </c>
      <c r="H71" s="15" t="e">
        <f t="shared" si="10"/>
        <v>#DIV/0!</v>
      </c>
      <c r="I71" s="15" t="e">
        <f>_xlfn.STDEV.P($D$3:D71)*SQRT(12)</f>
        <v>#DIV/0!</v>
      </c>
      <c r="J71" s="15" t="e">
        <f>DownDev($D$3:D71)*SQRT(12)</f>
        <v>#VALUE!</v>
      </c>
      <c r="K71" s="15" t="e">
        <f>upDev($D$3:D71)*SQRT(12)</f>
        <v>#VALUE!</v>
      </c>
      <c r="L71" s="15" t="e">
        <f>AVERAGE($D$3:D71)</f>
        <v>#DIV/0!</v>
      </c>
      <c r="M71" s="19" t="e">
        <f t="shared" si="11"/>
        <v>#DIV/0!</v>
      </c>
      <c r="N71" s="21" t="e">
        <f>SortinoRatio($D$3:D71,C71)</f>
        <v>#VALUE!</v>
      </c>
    </row>
    <row r="72" spans="1:14" x14ac:dyDescent="0.2">
      <c r="C72" s="10">
        <v>2.7589999999999997E-3</v>
      </c>
      <c r="D72" s="15" t="e">
        <f t="shared" si="6"/>
        <v>#DIV/0!</v>
      </c>
      <c r="E72" s="15" t="e">
        <f t="shared" si="7"/>
        <v>#N/A</v>
      </c>
      <c r="F72" s="15" t="e">
        <f t="shared" si="8"/>
        <v>#N/A</v>
      </c>
      <c r="G72" s="15">
        <f t="shared" si="9"/>
        <v>-1</v>
      </c>
      <c r="H72" s="15" t="e">
        <f t="shared" si="10"/>
        <v>#DIV/0!</v>
      </c>
      <c r="I72" s="15" t="e">
        <f>_xlfn.STDEV.P($D$3:D72)*SQRT(12)</f>
        <v>#DIV/0!</v>
      </c>
      <c r="J72" s="15" t="e">
        <f>DownDev($D$3:D72)*SQRT(12)</f>
        <v>#VALUE!</v>
      </c>
      <c r="K72" s="15" t="e">
        <f>upDev($D$3:D72)*SQRT(12)</f>
        <v>#VALUE!</v>
      </c>
      <c r="L72" s="15" t="e">
        <f>AVERAGE($D$3:D72)</f>
        <v>#DIV/0!</v>
      </c>
      <c r="M72" s="19" t="e">
        <f t="shared" si="11"/>
        <v>#DIV/0!</v>
      </c>
      <c r="N72" s="21" t="e">
        <f>SortinoRatio($D$3:D72,C72)</f>
        <v>#VALUE!</v>
      </c>
    </row>
    <row r="73" spans="1:14" x14ac:dyDescent="0.2">
      <c r="C73" s="10">
        <v>2.7700000000000003E-3</v>
      </c>
      <c r="D73" s="15" t="e">
        <f t="shared" si="6"/>
        <v>#DIV/0!</v>
      </c>
      <c r="E73" s="15" t="e">
        <f t="shared" si="7"/>
        <v>#N/A</v>
      </c>
      <c r="F73" s="15" t="e">
        <f t="shared" si="8"/>
        <v>#N/A</v>
      </c>
      <c r="G73" s="15">
        <f t="shared" si="9"/>
        <v>-1</v>
      </c>
      <c r="H73" s="15" t="e">
        <f t="shared" si="10"/>
        <v>#DIV/0!</v>
      </c>
      <c r="I73" s="15" t="e">
        <f>_xlfn.STDEV.P($D$3:D73)*SQRT(12)</f>
        <v>#DIV/0!</v>
      </c>
      <c r="J73" s="15" t="e">
        <f>DownDev($D$3:D73)*SQRT(12)</f>
        <v>#VALUE!</v>
      </c>
      <c r="K73" s="15" t="e">
        <f>upDev($D$3:D73)*SQRT(12)</f>
        <v>#VALUE!</v>
      </c>
      <c r="L73" s="15" t="e">
        <f>AVERAGE($D$3:D73)</f>
        <v>#DIV/0!</v>
      </c>
      <c r="M73" s="19" t="e">
        <f t="shared" si="11"/>
        <v>#DIV/0!</v>
      </c>
      <c r="N73" s="21" t="e">
        <f>SortinoRatio($D$3:D73,C73)</f>
        <v>#VALUE!</v>
      </c>
    </row>
    <row r="74" spans="1:14" x14ac:dyDescent="0.2">
      <c r="C74" s="10">
        <v>2.7529999999999998E-3</v>
      </c>
      <c r="D74" s="15" t="e">
        <f t="shared" si="6"/>
        <v>#DIV/0!</v>
      </c>
      <c r="E74" s="15" t="e">
        <f t="shared" si="7"/>
        <v>#N/A</v>
      </c>
      <c r="F74" s="15" t="e">
        <f t="shared" si="8"/>
        <v>#N/A</v>
      </c>
      <c r="G74" s="15">
        <f t="shared" si="9"/>
        <v>-1</v>
      </c>
      <c r="H74" s="15" t="e">
        <f t="shared" si="10"/>
        <v>#DIV/0!</v>
      </c>
      <c r="I74" s="15" t="e">
        <f>_xlfn.STDEV.P($D$3:D74)*SQRT(12)</f>
        <v>#DIV/0!</v>
      </c>
      <c r="J74" s="15" t="e">
        <f>DownDev($D$3:D74)*SQRT(12)</f>
        <v>#VALUE!</v>
      </c>
      <c r="K74" s="15" t="e">
        <f>upDev($D$3:D74)*SQRT(12)</f>
        <v>#VALUE!</v>
      </c>
      <c r="L74" s="15" t="e">
        <f>AVERAGE($D$3:D74)</f>
        <v>#DIV/0!</v>
      </c>
      <c r="M74" s="19" t="e">
        <f t="shared" si="11"/>
        <v>#DIV/0!</v>
      </c>
      <c r="N74" s="21" t="e">
        <f>SortinoRatio($D$3:D74,C74)</f>
        <v>#VALUE!</v>
      </c>
    </row>
    <row r="75" spans="1:14" x14ac:dyDescent="0.2">
      <c r="C75" s="10">
        <v>2.7555000000000001E-3</v>
      </c>
      <c r="D75" s="15" t="e">
        <f t="shared" si="6"/>
        <v>#DIV/0!</v>
      </c>
      <c r="E75" s="15" t="e">
        <f t="shared" si="7"/>
        <v>#N/A</v>
      </c>
      <c r="F75" s="15" t="e">
        <f t="shared" si="8"/>
        <v>#N/A</v>
      </c>
      <c r="G75" s="15">
        <f t="shared" si="9"/>
        <v>-1</v>
      </c>
      <c r="H75" s="15" t="e">
        <f t="shared" si="10"/>
        <v>#DIV/0!</v>
      </c>
      <c r="I75" s="15" t="e">
        <f>_xlfn.STDEV.P($D$3:D75)*SQRT(12)</f>
        <v>#DIV/0!</v>
      </c>
      <c r="J75" s="15" t="e">
        <f>DownDev($D$3:D75)*SQRT(12)</f>
        <v>#VALUE!</v>
      </c>
      <c r="K75" s="15" t="e">
        <f>upDev($D$3:D75)*SQRT(12)</f>
        <v>#VALUE!</v>
      </c>
      <c r="L75" s="15" t="e">
        <f>AVERAGE($D$3:D75)</f>
        <v>#DIV/0!</v>
      </c>
      <c r="M75" s="19" t="e">
        <f t="shared" si="11"/>
        <v>#DIV/0!</v>
      </c>
      <c r="N75" s="21" t="e">
        <f>SortinoRatio($D$3:D75,C75)</f>
        <v>#VALUE!</v>
      </c>
    </row>
    <row r="76" spans="1:14" x14ac:dyDescent="0.2">
      <c r="C76" s="10">
        <v>2.7434999999999998E-3</v>
      </c>
      <c r="D76" s="15" t="e">
        <f t="shared" si="6"/>
        <v>#DIV/0!</v>
      </c>
      <c r="E76" s="15" t="e">
        <f t="shared" si="7"/>
        <v>#N/A</v>
      </c>
      <c r="F76" s="15" t="e">
        <f t="shared" si="8"/>
        <v>#N/A</v>
      </c>
      <c r="G76" s="15">
        <f t="shared" si="9"/>
        <v>-1</v>
      </c>
      <c r="H76" s="15" t="e">
        <f t="shared" si="10"/>
        <v>#DIV/0!</v>
      </c>
      <c r="I76" s="15" t="e">
        <f>_xlfn.STDEV.P($D$3:D76)*SQRT(12)</f>
        <v>#DIV/0!</v>
      </c>
      <c r="J76" s="15" t="e">
        <f>DownDev($D$3:D76)*SQRT(12)</f>
        <v>#VALUE!</v>
      </c>
      <c r="K76" s="15" t="e">
        <f>upDev($D$3:D76)*SQRT(12)</f>
        <v>#VALUE!</v>
      </c>
      <c r="L76" s="15" t="e">
        <f>AVERAGE($D$3:D76)</f>
        <v>#DIV/0!</v>
      </c>
      <c r="M76" s="19" t="e">
        <f t="shared" si="11"/>
        <v>#DIV/0!</v>
      </c>
      <c r="N76" s="21" t="e">
        <f>SortinoRatio($D$3:D76,C76)</f>
        <v>#VALUE!</v>
      </c>
    </row>
    <row r="77" spans="1:14" x14ac:dyDescent="0.2">
      <c r="C77" s="10">
        <v>2.751E-3</v>
      </c>
      <c r="D77" s="15" t="e">
        <f t="shared" si="6"/>
        <v>#DIV/0!</v>
      </c>
      <c r="E77" s="15" t="e">
        <f t="shared" si="7"/>
        <v>#N/A</v>
      </c>
      <c r="F77" s="15" t="e">
        <f t="shared" si="8"/>
        <v>#N/A</v>
      </c>
      <c r="G77" s="15">
        <f t="shared" si="9"/>
        <v>-1</v>
      </c>
      <c r="H77" s="15" t="e">
        <f t="shared" si="10"/>
        <v>#DIV/0!</v>
      </c>
      <c r="I77" s="15" t="e">
        <f>_xlfn.STDEV.P($D$3:D77)*SQRT(12)</f>
        <v>#DIV/0!</v>
      </c>
      <c r="J77" s="15" t="e">
        <f>DownDev($D$3:D77)*SQRT(12)</f>
        <v>#VALUE!</v>
      </c>
      <c r="K77" s="15" t="e">
        <f>upDev($D$3:D77)*SQRT(12)</f>
        <v>#VALUE!</v>
      </c>
      <c r="L77" s="15" t="e">
        <f>AVERAGE($D$3:D77)</f>
        <v>#DIV/0!</v>
      </c>
      <c r="M77" s="19" t="e">
        <f t="shared" si="11"/>
        <v>#DIV/0!</v>
      </c>
      <c r="N77" s="21" t="e">
        <f>SortinoRatio($D$3:D77,C77)</f>
        <v>#VALUE!</v>
      </c>
    </row>
    <row r="78" spans="1:14" x14ac:dyDescent="0.2">
      <c r="C78" s="10">
        <v>2.7575E-3</v>
      </c>
      <c r="D78" s="15" t="e">
        <f t="shared" si="6"/>
        <v>#DIV/0!</v>
      </c>
      <c r="E78" s="15" t="e">
        <f t="shared" si="7"/>
        <v>#N/A</v>
      </c>
      <c r="F78" s="15" t="e">
        <f t="shared" si="8"/>
        <v>#N/A</v>
      </c>
      <c r="G78" s="15">
        <f t="shared" si="9"/>
        <v>-1</v>
      </c>
      <c r="H78" s="15" t="e">
        <f t="shared" si="10"/>
        <v>#DIV/0!</v>
      </c>
      <c r="I78" s="15" t="e">
        <f>_xlfn.STDEV.P($D$3:D78)*SQRT(12)</f>
        <v>#DIV/0!</v>
      </c>
      <c r="J78" s="15" t="e">
        <f>DownDev($D$3:D78)*SQRT(12)</f>
        <v>#VALUE!</v>
      </c>
      <c r="K78" s="15" t="e">
        <f>upDev($D$3:D78)*SQRT(12)</f>
        <v>#VALUE!</v>
      </c>
      <c r="L78" s="15" t="e">
        <f>AVERAGE($D$3:D78)</f>
        <v>#DIV/0!</v>
      </c>
      <c r="M78" s="19" t="e">
        <f t="shared" si="11"/>
        <v>#DIV/0!</v>
      </c>
      <c r="N78" s="21" t="e">
        <f>SortinoRatio($D$3:D78,C78)</f>
        <v>#VALUE!</v>
      </c>
    </row>
    <row r="79" spans="1:14" x14ac:dyDescent="0.2">
      <c r="C79" s="10">
        <v>2.7600000000000003E-3</v>
      </c>
      <c r="D79" s="15" t="e">
        <f t="shared" si="6"/>
        <v>#DIV/0!</v>
      </c>
      <c r="E79" s="15" t="e">
        <f t="shared" si="7"/>
        <v>#N/A</v>
      </c>
      <c r="F79" s="15" t="e">
        <f t="shared" si="8"/>
        <v>#N/A</v>
      </c>
      <c r="G79" s="15">
        <f t="shared" si="9"/>
        <v>-1</v>
      </c>
      <c r="H79" s="15" t="e">
        <f t="shared" si="10"/>
        <v>#DIV/0!</v>
      </c>
      <c r="I79" s="15" t="e">
        <f>_xlfn.STDEV.P($D$3:D79)*SQRT(12)</f>
        <v>#DIV/0!</v>
      </c>
      <c r="J79" s="15" t="e">
        <f>DownDev($D$3:D79)*SQRT(12)</f>
        <v>#VALUE!</v>
      </c>
      <c r="K79" s="15" t="e">
        <f>upDev($D$3:D79)*SQRT(12)</f>
        <v>#VALUE!</v>
      </c>
      <c r="L79" s="15" t="e">
        <f>AVERAGE($D$3:D79)</f>
        <v>#DIV/0!</v>
      </c>
      <c r="M79" s="19" t="e">
        <f t="shared" si="11"/>
        <v>#DIV/0!</v>
      </c>
      <c r="N79" s="21" t="e">
        <f>SortinoRatio($D$3:D79,C79)</f>
        <v>#VALUE!</v>
      </c>
    </row>
    <row r="80" spans="1:14" x14ac:dyDescent="0.2">
      <c r="C80" s="10">
        <v>2.7724999999999998E-3</v>
      </c>
      <c r="D80" s="15" t="e">
        <f t="shared" si="6"/>
        <v>#DIV/0!</v>
      </c>
      <c r="E80" s="15" t="e">
        <f t="shared" si="7"/>
        <v>#N/A</v>
      </c>
      <c r="F80" s="15" t="e">
        <f t="shared" si="8"/>
        <v>#N/A</v>
      </c>
      <c r="G80" s="15">
        <f t="shared" si="9"/>
        <v>-1</v>
      </c>
      <c r="H80" s="15" t="e">
        <f t="shared" si="10"/>
        <v>#DIV/0!</v>
      </c>
      <c r="I80" s="15" t="e">
        <f>_xlfn.STDEV.P($D$3:D80)*SQRT(12)</f>
        <v>#DIV/0!</v>
      </c>
      <c r="J80" s="15" t="e">
        <f>DownDev($D$3:D80)*SQRT(12)</f>
        <v>#VALUE!</v>
      </c>
      <c r="K80" s="15" t="e">
        <f>upDev($D$3:D80)*SQRT(12)</f>
        <v>#VALUE!</v>
      </c>
      <c r="L80" s="15" t="e">
        <f>AVERAGE($D$3:D80)</f>
        <v>#DIV/0!</v>
      </c>
      <c r="M80" s="19" t="e">
        <f t="shared" si="11"/>
        <v>#DIV/0!</v>
      </c>
      <c r="N80" s="21" t="e">
        <f>SortinoRatio($D$3:D80,C80)</f>
        <v>#VALUE!</v>
      </c>
    </row>
    <row r="81" spans="3:14" x14ac:dyDescent="0.2">
      <c r="C81" s="10">
        <v>2.7750000000000001E-3</v>
      </c>
      <c r="D81" s="15" t="e">
        <f t="shared" si="6"/>
        <v>#DIV/0!</v>
      </c>
      <c r="E81" s="15" t="e">
        <f t="shared" si="7"/>
        <v>#N/A</v>
      </c>
      <c r="F81" s="15" t="e">
        <f t="shared" si="8"/>
        <v>#N/A</v>
      </c>
      <c r="G81" s="15">
        <f t="shared" si="9"/>
        <v>-1</v>
      </c>
      <c r="H81" s="15" t="e">
        <f t="shared" si="10"/>
        <v>#DIV/0!</v>
      </c>
      <c r="I81" s="15" t="e">
        <f>_xlfn.STDEV.P($D$3:D81)*SQRT(12)</f>
        <v>#DIV/0!</v>
      </c>
      <c r="J81" s="15" t="e">
        <f>DownDev($D$3:D81)*SQRT(12)</f>
        <v>#VALUE!</v>
      </c>
      <c r="K81" s="15" t="e">
        <f>upDev($D$3:D81)*SQRT(12)</f>
        <v>#VALUE!</v>
      </c>
      <c r="L81" s="15" t="e">
        <f>AVERAGE($D$3:D81)</f>
        <v>#DIV/0!</v>
      </c>
      <c r="M81" s="19" t="e">
        <f t="shared" si="11"/>
        <v>#DIV/0!</v>
      </c>
      <c r="N81" s="21" t="e">
        <f>SortinoRatio($D$3:D81,C81)</f>
        <v>#VALUE!</v>
      </c>
    </row>
    <row r="82" spans="3:14" x14ac:dyDescent="0.2">
      <c r="C82" s="10">
        <v>2.7700000000000003E-3</v>
      </c>
      <c r="D82" s="15" t="e">
        <f t="shared" si="6"/>
        <v>#DIV/0!</v>
      </c>
      <c r="E82" s="15" t="e">
        <f t="shared" si="7"/>
        <v>#N/A</v>
      </c>
      <c r="F82" s="15" t="e">
        <f t="shared" si="8"/>
        <v>#N/A</v>
      </c>
      <c r="G82" s="15">
        <f t="shared" si="9"/>
        <v>-1</v>
      </c>
      <c r="H82" s="15" t="e">
        <f t="shared" si="10"/>
        <v>#DIV/0!</v>
      </c>
      <c r="I82" s="15" t="e">
        <f>_xlfn.STDEV.P($D$3:D82)*SQRT(12)</f>
        <v>#DIV/0!</v>
      </c>
      <c r="J82" s="15" t="e">
        <f>DownDev($D$3:D82)*SQRT(12)</f>
        <v>#VALUE!</v>
      </c>
      <c r="K82" s="15" t="e">
        <f>upDev($D$3:D82)*SQRT(12)</f>
        <v>#VALUE!</v>
      </c>
      <c r="L82" s="15" t="e">
        <f>AVERAGE($D$3:D82)</f>
        <v>#DIV/0!</v>
      </c>
      <c r="M82" s="19" t="e">
        <f t="shared" si="11"/>
        <v>#DIV/0!</v>
      </c>
      <c r="N82" s="21" t="e">
        <f>SortinoRatio($D$3:D82,C82)</f>
        <v>#VALUE!</v>
      </c>
    </row>
    <row r="83" spans="3:14" x14ac:dyDescent="0.2">
      <c r="C83" s="10">
        <v>2.7900000000000004E-3</v>
      </c>
      <c r="D83" s="15" t="e">
        <f t="shared" si="6"/>
        <v>#DIV/0!</v>
      </c>
      <c r="E83" s="15" t="e">
        <f t="shared" si="7"/>
        <v>#N/A</v>
      </c>
      <c r="F83" s="15" t="e">
        <f t="shared" si="8"/>
        <v>#N/A</v>
      </c>
      <c r="G83" s="15">
        <f t="shared" si="9"/>
        <v>-1</v>
      </c>
      <c r="H83" s="15" t="e">
        <f t="shared" si="10"/>
        <v>#DIV/0!</v>
      </c>
      <c r="I83" s="15" t="e">
        <f>_xlfn.STDEV.P($D$3:D83)*SQRT(12)</f>
        <v>#DIV/0!</v>
      </c>
      <c r="J83" s="15" t="e">
        <f>DownDev($D$3:D83)*SQRT(12)</f>
        <v>#VALUE!</v>
      </c>
      <c r="K83" s="15" t="e">
        <f>upDev($D$3:D83)*SQRT(12)</f>
        <v>#VALUE!</v>
      </c>
      <c r="L83" s="15" t="e">
        <f>AVERAGE($D$3:D83)</f>
        <v>#DIV/0!</v>
      </c>
      <c r="M83" s="19" t="e">
        <f t="shared" si="11"/>
        <v>#DIV/0!</v>
      </c>
      <c r="N83" s="21" t="e">
        <f>SortinoRatio($D$3:D83,C83)</f>
        <v>#VALUE!</v>
      </c>
    </row>
    <row r="84" spans="3:14" x14ac:dyDescent="0.2">
      <c r="C84" s="10">
        <v>2.7900000000000004E-3</v>
      </c>
      <c r="D84" s="15" t="e">
        <f t="shared" si="6"/>
        <v>#DIV/0!</v>
      </c>
      <c r="E84" s="15" t="e">
        <f t="shared" si="7"/>
        <v>#N/A</v>
      </c>
      <c r="F84" s="15" t="e">
        <f t="shared" si="8"/>
        <v>#N/A</v>
      </c>
      <c r="G84" s="15">
        <f t="shared" si="9"/>
        <v>-1</v>
      </c>
      <c r="H84" s="15" t="e">
        <f t="shared" si="10"/>
        <v>#DIV/0!</v>
      </c>
      <c r="I84" s="15" t="e">
        <f>_xlfn.STDEV.P($D$3:D84)*SQRT(12)</f>
        <v>#DIV/0!</v>
      </c>
      <c r="J84" s="15" t="e">
        <f>DownDev($D$3:D84)*SQRT(12)</f>
        <v>#VALUE!</v>
      </c>
      <c r="K84" s="15" t="e">
        <f>upDev($D$3:D84)*SQRT(12)</f>
        <v>#VALUE!</v>
      </c>
      <c r="L84" s="15" t="e">
        <f>AVERAGE($D$3:D84)</f>
        <v>#DIV/0!</v>
      </c>
      <c r="M84" s="19" t="e">
        <f t="shared" si="11"/>
        <v>#DIV/0!</v>
      </c>
      <c r="N84" s="21" t="e">
        <f>SortinoRatio($D$3:D84,C84)</f>
        <v>#VALUE!</v>
      </c>
    </row>
    <row r="85" spans="3:14" x14ac:dyDescent="0.2">
      <c r="C85" s="10">
        <v>2.7815000000000001E-3</v>
      </c>
      <c r="D85" s="15" t="e">
        <f t="shared" si="6"/>
        <v>#DIV/0!</v>
      </c>
      <c r="E85" s="15" t="e">
        <f t="shared" si="7"/>
        <v>#N/A</v>
      </c>
      <c r="F85" s="15" t="e">
        <f t="shared" si="8"/>
        <v>#N/A</v>
      </c>
      <c r="G85" s="15">
        <f t="shared" si="9"/>
        <v>-1</v>
      </c>
      <c r="H85" s="15" t="e">
        <f t="shared" si="10"/>
        <v>#DIV/0!</v>
      </c>
      <c r="I85" s="15" t="e">
        <f>_xlfn.STDEV.P($D$3:D85)*SQRT(12)</f>
        <v>#DIV/0!</v>
      </c>
      <c r="J85" s="15" t="e">
        <f>DownDev($D$3:D85)*SQRT(12)</f>
        <v>#VALUE!</v>
      </c>
      <c r="K85" s="15" t="e">
        <f>upDev($D$3:D85)*SQRT(12)</f>
        <v>#VALUE!</v>
      </c>
      <c r="L85" s="15" t="e">
        <f>AVERAGE($D$3:D85)</f>
        <v>#DIV/0!</v>
      </c>
      <c r="M85" s="19" t="e">
        <f t="shared" si="11"/>
        <v>#DIV/0!</v>
      </c>
      <c r="N85" s="21" t="e">
        <f>SortinoRatio($D$3:D85,C85)</f>
        <v>#VALUE!</v>
      </c>
    </row>
    <row r="86" spans="3:14" x14ac:dyDescent="0.2">
      <c r="C86" s="10">
        <v>2.7815000000000001E-3</v>
      </c>
      <c r="D86" s="15" t="e">
        <f t="shared" si="6"/>
        <v>#DIV/0!</v>
      </c>
      <c r="E86" s="15" t="e">
        <f t="shared" si="7"/>
        <v>#N/A</v>
      </c>
      <c r="F86" s="15" t="e">
        <f t="shared" si="8"/>
        <v>#N/A</v>
      </c>
      <c r="G86" s="15">
        <f t="shared" si="9"/>
        <v>-1</v>
      </c>
      <c r="H86" s="15" t="e">
        <f t="shared" si="10"/>
        <v>#DIV/0!</v>
      </c>
      <c r="I86" s="15" t="e">
        <f>_xlfn.STDEV.P($D$3:D86)*SQRT(12)</f>
        <v>#DIV/0!</v>
      </c>
      <c r="J86" s="15" t="e">
        <f>DownDev($D$3:D86)*SQRT(12)</f>
        <v>#VALUE!</v>
      </c>
      <c r="K86" s="15" t="e">
        <f>upDev($D$3:D86)*SQRT(12)</f>
        <v>#VALUE!</v>
      </c>
      <c r="L86" s="15" t="e">
        <f>AVERAGE($D$3:D86)</f>
        <v>#DIV/0!</v>
      </c>
      <c r="M86" s="19" t="e">
        <f t="shared" si="11"/>
        <v>#DIV/0!</v>
      </c>
      <c r="N86" s="21" t="e">
        <f>SortinoRatio($D$3:D86,C86)</f>
        <v>#VALUE!</v>
      </c>
    </row>
    <row r="87" spans="3:14" x14ac:dyDescent="0.2">
      <c r="C87" s="10">
        <v>2.7875E-3</v>
      </c>
      <c r="D87" s="15" t="e">
        <f t="shared" si="6"/>
        <v>#DIV/0!</v>
      </c>
      <c r="E87" s="15" t="e">
        <f t="shared" si="7"/>
        <v>#N/A</v>
      </c>
      <c r="F87" s="15" t="e">
        <f t="shared" si="8"/>
        <v>#N/A</v>
      </c>
      <c r="G87" s="15">
        <f t="shared" si="9"/>
        <v>-1</v>
      </c>
      <c r="H87" s="15" t="e">
        <f t="shared" si="10"/>
        <v>#DIV/0!</v>
      </c>
      <c r="I87" s="15" t="e">
        <f>_xlfn.STDEV.P($D$3:D87)*SQRT(12)</f>
        <v>#DIV/0!</v>
      </c>
      <c r="J87" s="15" t="e">
        <f>DownDev($D$3:D87)*SQRT(12)</f>
        <v>#VALUE!</v>
      </c>
      <c r="K87" s="15" t="e">
        <f>upDev($D$3:D87)*SQRT(12)</f>
        <v>#VALUE!</v>
      </c>
      <c r="L87" s="15" t="e">
        <f>AVERAGE($D$3:D87)</f>
        <v>#DIV/0!</v>
      </c>
      <c r="M87" s="19" t="e">
        <f t="shared" si="11"/>
        <v>#DIV/0!</v>
      </c>
      <c r="N87" s="21" t="e">
        <f>SortinoRatio($D$3:D87,C87)</f>
        <v>#VALUE!</v>
      </c>
    </row>
    <row r="88" spans="3:14" x14ac:dyDescent="0.2">
      <c r="C88" s="10">
        <v>2.7975000000000001E-3</v>
      </c>
      <c r="D88" s="15" t="e">
        <f t="shared" si="6"/>
        <v>#DIV/0!</v>
      </c>
      <c r="E88" s="15" t="e">
        <f t="shared" si="7"/>
        <v>#N/A</v>
      </c>
      <c r="F88" s="15" t="e">
        <f t="shared" si="8"/>
        <v>#N/A</v>
      </c>
      <c r="G88" s="15">
        <f t="shared" si="9"/>
        <v>-1</v>
      </c>
      <c r="H88" s="15" t="e">
        <f t="shared" si="10"/>
        <v>#DIV/0!</v>
      </c>
      <c r="I88" s="15" t="e">
        <f>_xlfn.STDEV.P($D$3:D88)*SQRT(12)</f>
        <v>#DIV/0!</v>
      </c>
      <c r="J88" s="15" t="e">
        <f>DownDev($D$3:D88)*SQRT(12)</f>
        <v>#VALUE!</v>
      </c>
      <c r="K88" s="15" t="e">
        <f>upDev($D$3:D88)*SQRT(12)</f>
        <v>#VALUE!</v>
      </c>
      <c r="L88" s="15" t="e">
        <f>AVERAGE($D$3:D88)</f>
        <v>#DIV/0!</v>
      </c>
      <c r="M88" s="19" t="e">
        <f t="shared" si="11"/>
        <v>#DIV/0!</v>
      </c>
      <c r="N88" s="21" t="e">
        <f>SortinoRatio($D$3:D88,C88)</f>
        <v>#VALUE!</v>
      </c>
    </row>
    <row r="89" spans="3:14" x14ac:dyDescent="0.2">
      <c r="C89" s="10">
        <v>2.7975000000000001E-3</v>
      </c>
      <c r="D89" s="15" t="e">
        <f t="shared" si="6"/>
        <v>#DIV/0!</v>
      </c>
      <c r="E89" s="15" t="e">
        <f t="shared" si="7"/>
        <v>#N/A</v>
      </c>
      <c r="F89" s="15" t="e">
        <f t="shared" si="8"/>
        <v>#N/A</v>
      </c>
      <c r="G89" s="15">
        <f t="shared" si="9"/>
        <v>-1</v>
      </c>
      <c r="H89" s="15" t="e">
        <f t="shared" si="10"/>
        <v>#DIV/0!</v>
      </c>
      <c r="I89" s="15" t="e">
        <f>_xlfn.STDEV.P($D$3:D89)*SQRT(12)</f>
        <v>#DIV/0!</v>
      </c>
      <c r="J89" s="15" t="e">
        <f>DownDev($D$3:D89)*SQRT(12)</f>
        <v>#VALUE!</v>
      </c>
      <c r="K89" s="15" t="e">
        <f>upDev($D$3:D89)*SQRT(12)</f>
        <v>#VALUE!</v>
      </c>
      <c r="L89" s="15" t="e">
        <f>AVERAGE($D$3:D89)</f>
        <v>#DIV/0!</v>
      </c>
      <c r="M89" s="19" t="e">
        <f t="shared" si="11"/>
        <v>#DIV/0!</v>
      </c>
      <c r="N89" s="21" t="e">
        <f>SortinoRatio($D$3:D89,C89)</f>
        <v>#VALUE!</v>
      </c>
    </row>
    <row r="90" spans="3:14" x14ac:dyDescent="0.2">
      <c r="C90" s="10">
        <v>2.7589999999999997E-3</v>
      </c>
      <c r="D90" s="15" t="e">
        <f t="shared" si="6"/>
        <v>#DIV/0!</v>
      </c>
      <c r="E90" s="15" t="e">
        <f t="shared" si="7"/>
        <v>#N/A</v>
      </c>
      <c r="F90" s="15" t="e">
        <f t="shared" si="8"/>
        <v>#N/A</v>
      </c>
      <c r="G90" s="15">
        <f t="shared" si="9"/>
        <v>-1</v>
      </c>
      <c r="H90" s="15" t="e">
        <f t="shared" si="10"/>
        <v>#DIV/0!</v>
      </c>
      <c r="I90" s="15" t="e">
        <f>_xlfn.STDEV.P($D$3:D90)*SQRT(12)</f>
        <v>#DIV/0!</v>
      </c>
      <c r="J90" s="15" t="e">
        <f>DownDev($D$3:D90)*SQRT(12)</f>
        <v>#VALUE!</v>
      </c>
      <c r="K90" s="15" t="e">
        <f>upDev($D$3:D90)*SQRT(12)</f>
        <v>#VALUE!</v>
      </c>
      <c r="L90" s="15" t="e">
        <f>AVERAGE($D$3:D90)</f>
        <v>#DIV/0!</v>
      </c>
      <c r="M90" s="19" t="e">
        <f t="shared" si="11"/>
        <v>#DIV/0!</v>
      </c>
      <c r="N90" s="21" t="e">
        <f>SortinoRatio($D$3:D90,C90)</f>
        <v>#VALUE!</v>
      </c>
    </row>
    <row r="91" spans="3:14" x14ac:dyDescent="0.2">
      <c r="C91" s="10">
        <v>2.7600000000000003E-3</v>
      </c>
      <c r="D91" s="15" t="e">
        <f t="shared" si="6"/>
        <v>#DIV/0!</v>
      </c>
      <c r="E91" s="15" t="e">
        <f t="shared" si="7"/>
        <v>#N/A</v>
      </c>
      <c r="F91" s="15" t="e">
        <f t="shared" si="8"/>
        <v>#N/A</v>
      </c>
      <c r="G91" s="15">
        <f t="shared" si="9"/>
        <v>-1</v>
      </c>
      <c r="H91" s="15" t="e">
        <f t="shared" si="10"/>
        <v>#DIV/0!</v>
      </c>
      <c r="I91" s="15" t="e">
        <f>_xlfn.STDEV.P($D$3:D91)*SQRT(12)</f>
        <v>#DIV/0!</v>
      </c>
      <c r="J91" s="15" t="e">
        <f>DownDev($D$3:D91)*SQRT(12)</f>
        <v>#VALUE!</v>
      </c>
      <c r="K91" s="15" t="e">
        <f>upDev($D$3:D91)*SQRT(12)</f>
        <v>#VALUE!</v>
      </c>
      <c r="L91" s="15" t="e">
        <f>AVERAGE($D$3:D91)</f>
        <v>#DIV/0!</v>
      </c>
      <c r="M91" s="19" t="e">
        <f t="shared" si="11"/>
        <v>#DIV/0!</v>
      </c>
      <c r="N91" s="21" t="e">
        <f>SortinoRatio($D$3:D91,C91)</f>
        <v>#VALUE!</v>
      </c>
    </row>
    <row r="92" spans="3:14" x14ac:dyDescent="0.2">
      <c r="C92" s="10">
        <v>2.7884999999999997E-3</v>
      </c>
      <c r="D92" s="15" t="e">
        <f t="shared" si="6"/>
        <v>#DIV/0!</v>
      </c>
      <c r="E92" s="15" t="e">
        <f t="shared" si="7"/>
        <v>#N/A</v>
      </c>
      <c r="F92" s="15" t="e">
        <f t="shared" si="8"/>
        <v>#N/A</v>
      </c>
      <c r="G92" s="15">
        <f t="shared" si="9"/>
        <v>-1</v>
      </c>
      <c r="H92" s="15" t="e">
        <f t="shared" si="10"/>
        <v>#DIV/0!</v>
      </c>
      <c r="I92" s="15" t="e">
        <f>_xlfn.STDEV.P($D$3:D92)*SQRT(12)</f>
        <v>#DIV/0!</v>
      </c>
      <c r="J92" s="15" t="e">
        <f>DownDev($D$3:D92)*SQRT(12)</f>
        <v>#VALUE!</v>
      </c>
      <c r="K92" s="15" t="e">
        <f>upDev($D$3:D92)*SQRT(12)</f>
        <v>#VALUE!</v>
      </c>
      <c r="L92" s="15" t="e">
        <f>AVERAGE($D$3:D92)</f>
        <v>#DIV/0!</v>
      </c>
      <c r="M92" s="19" t="e">
        <f t="shared" si="11"/>
        <v>#DIV/0!</v>
      </c>
      <c r="N92" s="21" t="e">
        <f>SortinoRatio($D$3:D92,C92)</f>
        <v>#VALUE!</v>
      </c>
    </row>
    <row r="93" spans="3:14" x14ac:dyDescent="0.2">
      <c r="C93" s="10">
        <v>2.7984999999999998E-3</v>
      </c>
      <c r="D93" s="15" t="e">
        <f t="shared" si="6"/>
        <v>#DIV/0!</v>
      </c>
      <c r="E93" s="15" t="e">
        <f t="shared" si="7"/>
        <v>#N/A</v>
      </c>
      <c r="F93" s="15" t="e">
        <f t="shared" si="8"/>
        <v>#N/A</v>
      </c>
      <c r="G93" s="15">
        <f t="shared" si="9"/>
        <v>-1</v>
      </c>
      <c r="H93" s="15" t="e">
        <f t="shared" si="10"/>
        <v>#DIV/0!</v>
      </c>
      <c r="I93" s="15" t="e">
        <f>_xlfn.STDEV.P($D$3:D93)*SQRT(12)</f>
        <v>#DIV/0!</v>
      </c>
      <c r="J93" s="15" t="e">
        <f>DownDev($D$3:D93)*SQRT(12)</f>
        <v>#VALUE!</v>
      </c>
      <c r="K93" s="15" t="e">
        <f>upDev($D$3:D93)*SQRT(12)</f>
        <v>#VALUE!</v>
      </c>
      <c r="L93" s="15" t="e">
        <f>AVERAGE($D$3:D93)</f>
        <v>#DIV/0!</v>
      </c>
      <c r="M93" s="19" t="e">
        <f t="shared" si="11"/>
        <v>#DIV/0!</v>
      </c>
      <c r="N93" s="21" t="e">
        <f>SortinoRatio($D$3:D93,C93)</f>
        <v>#VALUE!</v>
      </c>
    </row>
    <row r="94" spans="3:14" x14ac:dyDescent="0.2">
      <c r="C94" s="10">
        <v>2.7660000000000002E-3</v>
      </c>
      <c r="D94" s="15" t="e">
        <f t="shared" si="6"/>
        <v>#DIV/0!</v>
      </c>
      <c r="E94" s="15" t="e">
        <f t="shared" si="7"/>
        <v>#N/A</v>
      </c>
      <c r="F94" s="15" t="e">
        <f t="shared" si="8"/>
        <v>#N/A</v>
      </c>
      <c r="G94" s="15">
        <f t="shared" si="9"/>
        <v>-1</v>
      </c>
      <c r="H94" s="15" t="e">
        <f t="shared" si="10"/>
        <v>#DIV/0!</v>
      </c>
      <c r="I94" s="15" t="e">
        <f>_xlfn.STDEV.P($D$3:D94)*SQRT(12)</f>
        <v>#DIV/0!</v>
      </c>
      <c r="J94" s="15" t="e">
        <f>DownDev($D$3:D94)*SQRT(12)</f>
        <v>#VALUE!</v>
      </c>
      <c r="K94" s="15" t="e">
        <f>upDev($D$3:D94)*SQRT(12)</f>
        <v>#VALUE!</v>
      </c>
      <c r="L94" s="15" t="e">
        <f>AVERAGE($D$3:D94)</f>
        <v>#DIV/0!</v>
      </c>
      <c r="M94" s="19" t="e">
        <f t="shared" si="11"/>
        <v>#DIV/0!</v>
      </c>
      <c r="N94" s="21" t="e">
        <f>SortinoRatio($D$3:D94,C94)</f>
        <v>#VALUE!</v>
      </c>
    </row>
    <row r="95" spans="3:14" x14ac:dyDescent="0.2">
      <c r="C95" s="10">
        <v>2.7500000000000003E-3</v>
      </c>
      <c r="D95" s="15" t="e">
        <f t="shared" si="6"/>
        <v>#DIV/0!</v>
      </c>
      <c r="E95" s="15" t="e">
        <f t="shared" si="7"/>
        <v>#N/A</v>
      </c>
      <c r="F95" s="15" t="e">
        <f t="shared" si="8"/>
        <v>#N/A</v>
      </c>
      <c r="G95" s="15">
        <f t="shared" si="9"/>
        <v>-1</v>
      </c>
      <c r="H95" s="15" t="e">
        <f t="shared" si="10"/>
        <v>#DIV/0!</v>
      </c>
      <c r="I95" s="15" t="e">
        <f>_xlfn.STDEV.P($D$3:D95)*SQRT(12)</f>
        <v>#DIV/0!</v>
      </c>
      <c r="J95" s="15" t="e">
        <f>DownDev($D$3:D95)*SQRT(12)</f>
        <v>#VALUE!</v>
      </c>
      <c r="K95" s="15" t="e">
        <f>upDev($D$3:D95)*SQRT(12)</f>
        <v>#VALUE!</v>
      </c>
      <c r="L95" s="15" t="e">
        <f>AVERAGE($D$3:D95)</f>
        <v>#DIV/0!</v>
      </c>
      <c r="M95" s="19" t="e">
        <f t="shared" si="11"/>
        <v>#DIV/0!</v>
      </c>
      <c r="N95" s="21" t="e">
        <f>SortinoRatio($D$3:D95,C95)</f>
        <v>#VALUE!</v>
      </c>
    </row>
    <row r="96" spans="3:14" x14ac:dyDescent="0.2">
      <c r="C96" s="10">
        <v>2.7389999999999997E-3</v>
      </c>
      <c r="D96" s="15" t="e">
        <f t="shared" si="6"/>
        <v>#DIV/0!</v>
      </c>
      <c r="E96" s="15" t="e">
        <f t="shared" si="7"/>
        <v>#N/A</v>
      </c>
      <c r="F96" s="15" t="e">
        <f t="shared" si="8"/>
        <v>#N/A</v>
      </c>
      <c r="G96" s="15">
        <f t="shared" si="9"/>
        <v>-1</v>
      </c>
      <c r="H96" s="15" t="e">
        <f t="shared" si="10"/>
        <v>#DIV/0!</v>
      </c>
      <c r="I96" s="15" t="e">
        <f>_xlfn.STDEV.P($D$3:D96)*SQRT(12)</f>
        <v>#DIV/0!</v>
      </c>
      <c r="J96" s="15" t="e">
        <f>DownDev($D$3:D96)*SQRT(12)</f>
        <v>#VALUE!</v>
      </c>
      <c r="K96" s="15" t="e">
        <f>upDev($D$3:D96)*SQRT(12)</f>
        <v>#VALUE!</v>
      </c>
      <c r="L96" s="15" t="e">
        <f>AVERAGE($D$3:D96)</f>
        <v>#DIV/0!</v>
      </c>
      <c r="M96" s="19" t="e">
        <f t="shared" si="11"/>
        <v>#DIV/0!</v>
      </c>
      <c r="N96" s="21" t="e">
        <f>SortinoRatio($D$3:D96,C96)</f>
        <v>#VALUE!</v>
      </c>
    </row>
    <row r="97" spans="3:14" x14ac:dyDescent="0.2">
      <c r="C97" s="10">
        <v>2.7600000000000003E-3</v>
      </c>
      <c r="D97" s="15" t="e">
        <f t="shared" si="6"/>
        <v>#DIV/0!</v>
      </c>
      <c r="E97" s="15" t="e">
        <f t="shared" si="7"/>
        <v>#N/A</v>
      </c>
      <c r="F97" s="15" t="e">
        <f t="shared" si="8"/>
        <v>#N/A</v>
      </c>
      <c r="G97" s="15">
        <f t="shared" si="9"/>
        <v>-1</v>
      </c>
      <c r="H97" s="15" t="e">
        <f t="shared" si="10"/>
        <v>#DIV/0!</v>
      </c>
      <c r="I97" s="15" t="e">
        <f>_xlfn.STDEV.P($D$3:D97)*SQRT(12)</f>
        <v>#DIV/0!</v>
      </c>
      <c r="J97" s="15" t="e">
        <f>DownDev($D$3:D97)*SQRT(12)</f>
        <v>#VALUE!</v>
      </c>
      <c r="K97" s="15" t="e">
        <f>upDev($D$3:D97)*SQRT(12)</f>
        <v>#VALUE!</v>
      </c>
      <c r="L97" s="15" t="e">
        <f>AVERAGE($D$3:D97)</f>
        <v>#DIV/0!</v>
      </c>
      <c r="M97" s="19" t="e">
        <f t="shared" si="11"/>
        <v>#DIV/0!</v>
      </c>
      <c r="N97" s="21" t="e">
        <f>SortinoRatio($D$3:D97,C97)</f>
        <v>#VALUE!</v>
      </c>
    </row>
    <row r="98" spans="3:14" x14ac:dyDescent="0.2">
      <c r="C98" s="10">
        <v>2.7650000000000001E-3</v>
      </c>
      <c r="D98" s="15" t="e">
        <f t="shared" si="6"/>
        <v>#DIV/0!</v>
      </c>
      <c r="E98" s="15" t="e">
        <f t="shared" si="7"/>
        <v>#N/A</v>
      </c>
      <c r="F98" s="15" t="e">
        <f t="shared" si="8"/>
        <v>#N/A</v>
      </c>
      <c r="G98" s="15">
        <f t="shared" si="9"/>
        <v>-1</v>
      </c>
      <c r="H98" s="15" t="e">
        <f t="shared" si="10"/>
        <v>#DIV/0!</v>
      </c>
      <c r="I98" s="15" t="e">
        <f>_xlfn.STDEV.P($D$3:D98)*SQRT(12)</f>
        <v>#DIV/0!</v>
      </c>
      <c r="J98" s="15" t="e">
        <f>DownDev($D$3:D98)*SQRT(12)</f>
        <v>#VALUE!</v>
      </c>
      <c r="K98" s="15" t="e">
        <f>upDev($D$3:D98)*SQRT(12)</f>
        <v>#VALUE!</v>
      </c>
      <c r="L98" s="15" t="e">
        <f>AVERAGE($D$3:D98)</f>
        <v>#DIV/0!</v>
      </c>
      <c r="M98" s="19" t="e">
        <f t="shared" si="11"/>
        <v>#DIV/0!</v>
      </c>
      <c r="N98" s="21" t="e">
        <f>SortinoRatio($D$3:D98,C98)</f>
        <v>#VALUE!</v>
      </c>
    </row>
    <row r="99" spans="3:14" x14ac:dyDescent="0.2">
      <c r="C99" s="10">
        <v>2.7600000000000003E-3</v>
      </c>
      <c r="D99" s="15" t="e">
        <f t="shared" si="6"/>
        <v>#DIV/0!</v>
      </c>
      <c r="E99" s="15" t="e">
        <f t="shared" si="7"/>
        <v>#N/A</v>
      </c>
      <c r="F99" s="15" t="e">
        <f t="shared" si="8"/>
        <v>#N/A</v>
      </c>
      <c r="G99" s="15">
        <f t="shared" si="9"/>
        <v>-1</v>
      </c>
      <c r="H99" s="15" t="e">
        <f t="shared" si="10"/>
        <v>#DIV/0!</v>
      </c>
      <c r="I99" s="15" t="e">
        <f>_xlfn.STDEV.P($D$3:D99)*SQRT(12)</f>
        <v>#DIV/0!</v>
      </c>
      <c r="J99" s="15" t="e">
        <f>DownDev($D$3:D99)*SQRT(12)</f>
        <v>#VALUE!</v>
      </c>
      <c r="K99" s="15" t="e">
        <f>upDev($D$3:D99)*SQRT(12)</f>
        <v>#VALUE!</v>
      </c>
      <c r="L99" s="15" t="e">
        <f>AVERAGE($D$3:D99)</f>
        <v>#DIV/0!</v>
      </c>
      <c r="M99" s="19" t="e">
        <f t="shared" si="11"/>
        <v>#DIV/0!</v>
      </c>
      <c r="N99" s="21" t="e">
        <f>SortinoRatio($D$3:D99,C99)</f>
        <v>#VALUE!</v>
      </c>
    </row>
    <row r="100" spans="3:14" x14ac:dyDescent="0.2">
      <c r="C100" s="10">
        <v>2.8100000000000004E-3</v>
      </c>
      <c r="D100" s="15" t="e">
        <f t="shared" si="6"/>
        <v>#DIV/0!</v>
      </c>
      <c r="E100" s="15" t="e">
        <f t="shared" si="7"/>
        <v>#N/A</v>
      </c>
      <c r="F100" s="15" t="e">
        <f t="shared" si="8"/>
        <v>#N/A</v>
      </c>
      <c r="G100" s="15">
        <f t="shared" si="9"/>
        <v>-1</v>
      </c>
      <c r="H100" s="15" t="e">
        <f t="shared" si="10"/>
        <v>#DIV/0!</v>
      </c>
      <c r="I100" s="15" t="e">
        <f>_xlfn.STDEV.P($D$3:D100)*SQRT(12)</f>
        <v>#DIV/0!</v>
      </c>
      <c r="J100" s="15" t="e">
        <f>DownDev($D$3:D100)*SQRT(12)</f>
        <v>#VALUE!</v>
      </c>
      <c r="K100" s="15" t="e">
        <f>upDev($D$3:D100)*SQRT(12)</f>
        <v>#VALUE!</v>
      </c>
      <c r="L100" s="15" t="e">
        <f>AVERAGE($D$3:D100)</f>
        <v>#DIV/0!</v>
      </c>
      <c r="M100" s="19" t="e">
        <f t="shared" si="11"/>
        <v>#DIV/0!</v>
      </c>
      <c r="N100" s="21" t="e">
        <f>SortinoRatio($D$3:D100,C100)</f>
        <v>#VALUE!</v>
      </c>
    </row>
    <row r="101" spans="3:14" x14ac:dyDescent="0.2">
      <c r="C101" s="10">
        <v>2.8349999999999998E-3</v>
      </c>
      <c r="D101" s="15" t="e">
        <f t="shared" si="6"/>
        <v>#DIV/0!</v>
      </c>
      <c r="E101" s="15" t="e">
        <f t="shared" si="7"/>
        <v>#N/A</v>
      </c>
      <c r="F101" s="15" t="e">
        <f t="shared" si="8"/>
        <v>#N/A</v>
      </c>
      <c r="G101" s="15">
        <f t="shared" si="9"/>
        <v>-1</v>
      </c>
      <c r="H101" s="15" t="e">
        <f t="shared" si="10"/>
        <v>#DIV/0!</v>
      </c>
      <c r="I101" s="15" t="e">
        <f>_xlfn.STDEV.P($D$3:D101)*SQRT(12)</f>
        <v>#DIV/0!</v>
      </c>
      <c r="J101" s="15" t="e">
        <f>DownDev($D$3:D101)*SQRT(12)</f>
        <v>#VALUE!</v>
      </c>
      <c r="K101" s="15" t="e">
        <f>upDev($D$3:D101)*SQRT(12)</f>
        <v>#VALUE!</v>
      </c>
      <c r="L101" s="15" t="e">
        <f>AVERAGE($D$3:D101)</f>
        <v>#DIV/0!</v>
      </c>
      <c r="M101" s="19" t="e">
        <f t="shared" si="11"/>
        <v>#DIV/0!</v>
      </c>
      <c r="N101" s="21" t="e">
        <f>SortinoRatio($D$3:D101,C101)</f>
        <v>#VALUE!</v>
      </c>
    </row>
    <row r="102" spans="3:14" x14ac:dyDescent="0.2">
      <c r="C102" s="10">
        <v>2.8199999999999996E-3</v>
      </c>
      <c r="D102" s="15" t="e">
        <f t="shared" si="6"/>
        <v>#DIV/0!</v>
      </c>
      <c r="E102" s="15" t="e">
        <f t="shared" si="7"/>
        <v>#N/A</v>
      </c>
      <c r="F102" s="15" t="e">
        <f t="shared" si="8"/>
        <v>#N/A</v>
      </c>
      <c r="G102" s="15">
        <f t="shared" si="9"/>
        <v>-1</v>
      </c>
      <c r="H102" s="15" t="e">
        <f t="shared" si="10"/>
        <v>#DIV/0!</v>
      </c>
      <c r="I102" s="15" t="e">
        <f>_xlfn.STDEV.P($D$3:D102)*SQRT(12)</f>
        <v>#DIV/0!</v>
      </c>
      <c r="J102" s="15" t="e">
        <f>DownDev($D$3:D102)*SQRT(12)</f>
        <v>#VALUE!</v>
      </c>
      <c r="K102" s="15" t="e">
        <f>upDev($D$3:D102)*SQRT(12)</f>
        <v>#VALUE!</v>
      </c>
      <c r="L102" s="15" t="e">
        <f>AVERAGE($D$3:D102)</f>
        <v>#DIV/0!</v>
      </c>
      <c r="M102" s="19" t="e">
        <f t="shared" si="11"/>
        <v>#DIV/0!</v>
      </c>
      <c r="N102" s="21" t="e">
        <f>SortinoRatio($D$3:D102,C102)</f>
        <v>#VALUE!</v>
      </c>
    </row>
    <row r="103" spans="3:14" x14ac:dyDescent="0.2">
      <c r="C103" s="10">
        <v>2.8449999999999999E-3</v>
      </c>
      <c r="D103" s="15" t="e">
        <f t="shared" si="6"/>
        <v>#DIV/0!</v>
      </c>
      <c r="E103" s="15" t="e">
        <f t="shared" si="7"/>
        <v>#N/A</v>
      </c>
      <c r="F103" s="15" t="e">
        <f t="shared" si="8"/>
        <v>#N/A</v>
      </c>
      <c r="G103" s="15">
        <f t="shared" si="9"/>
        <v>-1</v>
      </c>
      <c r="H103" s="15" t="e">
        <f t="shared" si="10"/>
        <v>#DIV/0!</v>
      </c>
      <c r="I103" s="15" t="e">
        <f>_xlfn.STDEV.P($D$3:D103)*SQRT(12)</f>
        <v>#DIV/0!</v>
      </c>
      <c r="J103" s="15" t="e">
        <f>DownDev($D$3:D103)*SQRT(12)</f>
        <v>#VALUE!</v>
      </c>
      <c r="K103" s="15" t="e">
        <f>upDev($D$3:D103)*SQRT(12)</f>
        <v>#VALUE!</v>
      </c>
      <c r="L103" s="15" t="e">
        <f>AVERAGE($D$3:D103)</f>
        <v>#DIV/0!</v>
      </c>
      <c r="M103" s="19" t="e">
        <f t="shared" si="11"/>
        <v>#DIV/0!</v>
      </c>
      <c r="N103" s="21" t="e">
        <f>SortinoRatio($D$3:D103,C103)</f>
        <v>#VALUE!</v>
      </c>
    </row>
    <row r="104" spans="3:14" x14ac:dyDescent="0.2">
      <c r="C104" s="10">
        <v>2.8449999999999999E-3</v>
      </c>
      <c r="D104" s="15" t="e">
        <f t="shared" si="6"/>
        <v>#DIV/0!</v>
      </c>
      <c r="E104" s="15" t="e">
        <f t="shared" si="7"/>
        <v>#N/A</v>
      </c>
      <c r="F104" s="15" t="e">
        <f t="shared" si="8"/>
        <v>#N/A</v>
      </c>
      <c r="G104" s="15">
        <f t="shared" si="9"/>
        <v>-1</v>
      </c>
      <c r="H104" s="15" t="e">
        <f t="shared" si="10"/>
        <v>#DIV/0!</v>
      </c>
      <c r="I104" s="15" t="e">
        <f>_xlfn.STDEV.P($D$3:D104)*SQRT(12)</f>
        <v>#DIV/0!</v>
      </c>
      <c r="J104" s="15" t="e">
        <f>DownDev($D$3:D104)*SQRT(12)</f>
        <v>#VALUE!</v>
      </c>
      <c r="K104" s="15" t="e">
        <f>upDev($D$3:D104)*SQRT(12)</f>
        <v>#VALUE!</v>
      </c>
      <c r="L104" s="15" t="e">
        <f>AVERAGE($D$3:D104)</f>
        <v>#DIV/0!</v>
      </c>
      <c r="M104" s="19" t="e">
        <f t="shared" si="11"/>
        <v>#DIV/0!</v>
      </c>
      <c r="N104" s="21" t="e">
        <f>SortinoRatio($D$3:D104,C104)</f>
        <v>#VALUE!</v>
      </c>
    </row>
    <row r="105" spans="3:14" x14ac:dyDescent="0.2">
      <c r="C105" s="10">
        <v>2.8584999999999999E-3</v>
      </c>
      <c r="D105" s="15" t="e">
        <f t="shared" si="6"/>
        <v>#DIV/0!</v>
      </c>
      <c r="E105" s="15" t="e">
        <f t="shared" si="7"/>
        <v>#N/A</v>
      </c>
      <c r="F105" s="15" t="e">
        <f t="shared" si="8"/>
        <v>#N/A</v>
      </c>
      <c r="G105" s="15">
        <f t="shared" si="9"/>
        <v>-1</v>
      </c>
      <c r="H105" s="15" t="e">
        <f t="shared" si="10"/>
        <v>#DIV/0!</v>
      </c>
      <c r="I105" s="15" t="e">
        <f>_xlfn.STDEV.P($D$3:D105)*SQRT(12)</f>
        <v>#DIV/0!</v>
      </c>
      <c r="J105" s="15" t="e">
        <f>DownDev($D$3:D105)*SQRT(12)</f>
        <v>#VALUE!</v>
      </c>
      <c r="K105" s="15" t="e">
        <f>upDev($D$3:D105)*SQRT(12)</f>
        <v>#VALUE!</v>
      </c>
      <c r="L105" s="15" t="e">
        <f>AVERAGE($D$3:D105)</f>
        <v>#DIV/0!</v>
      </c>
      <c r="M105" s="19" t="e">
        <f t="shared" si="11"/>
        <v>#DIV/0!</v>
      </c>
      <c r="N105" s="21" t="e">
        <f>SortinoRatio($D$3:D105,C105)</f>
        <v>#VALUE!</v>
      </c>
    </row>
    <row r="106" spans="3:14" x14ac:dyDescent="0.2">
      <c r="C106" s="10">
        <v>2.8349999999999998E-3</v>
      </c>
      <c r="D106" s="15" t="e">
        <f t="shared" si="6"/>
        <v>#DIV/0!</v>
      </c>
      <c r="E106" s="15" t="e">
        <f t="shared" si="7"/>
        <v>#N/A</v>
      </c>
      <c r="F106" s="15" t="e">
        <f t="shared" si="8"/>
        <v>#N/A</v>
      </c>
      <c r="G106" s="15">
        <f t="shared" si="9"/>
        <v>-1</v>
      </c>
      <c r="H106" s="15" t="e">
        <f t="shared" si="10"/>
        <v>#DIV/0!</v>
      </c>
      <c r="I106" s="15" t="e">
        <f>_xlfn.STDEV.P($D$3:D106)*SQRT(12)</f>
        <v>#DIV/0!</v>
      </c>
      <c r="J106" s="15" t="e">
        <f>DownDev($D$3:D106)*SQRT(12)</f>
        <v>#VALUE!</v>
      </c>
      <c r="K106" s="15" t="e">
        <f>upDev($D$3:D106)*SQRT(12)</f>
        <v>#VALUE!</v>
      </c>
      <c r="L106" s="15" t="e">
        <f>AVERAGE($D$3:D106)</f>
        <v>#DIV/0!</v>
      </c>
      <c r="M106" s="19" t="e">
        <f t="shared" si="11"/>
        <v>#DIV/0!</v>
      </c>
      <c r="N106" s="21" t="e">
        <f>SortinoRatio($D$3:D106,C106)</f>
        <v>#VALUE!</v>
      </c>
    </row>
    <row r="107" spans="3:14" x14ac:dyDescent="0.2">
      <c r="C107" s="10">
        <v>2.8275000000000002E-3</v>
      </c>
      <c r="D107" s="15" t="e">
        <f t="shared" si="6"/>
        <v>#DIV/0!</v>
      </c>
      <c r="E107" s="15" t="e">
        <f t="shared" si="7"/>
        <v>#N/A</v>
      </c>
      <c r="F107" s="15" t="e">
        <f t="shared" si="8"/>
        <v>#N/A</v>
      </c>
      <c r="G107" s="15">
        <f t="shared" si="9"/>
        <v>-1</v>
      </c>
      <c r="H107" s="15" t="e">
        <f t="shared" si="10"/>
        <v>#DIV/0!</v>
      </c>
      <c r="I107" s="15" t="e">
        <f>_xlfn.STDEV.P($D$3:D107)*SQRT(12)</f>
        <v>#DIV/0!</v>
      </c>
      <c r="J107" s="15" t="e">
        <f>DownDev($D$3:D107)*SQRT(12)</f>
        <v>#VALUE!</v>
      </c>
      <c r="K107" s="15" t="e">
        <f>upDev($D$3:D107)*SQRT(12)</f>
        <v>#VALUE!</v>
      </c>
      <c r="L107" s="15" t="e">
        <f>AVERAGE($D$3:D107)</f>
        <v>#DIV/0!</v>
      </c>
      <c r="M107" s="19" t="e">
        <f t="shared" si="11"/>
        <v>#DIV/0!</v>
      </c>
      <c r="N107" s="21" t="e">
        <f>SortinoRatio($D$3:D107,C107)</f>
        <v>#VALUE!</v>
      </c>
    </row>
    <row r="108" spans="3:14" x14ac:dyDescent="0.2">
      <c r="C108" s="10">
        <v>2.8375000000000002E-3</v>
      </c>
      <c r="D108" s="15" t="e">
        <f t="shared" si="6"/>
        <v>#DIV/0!</v>
      </c>
      <c r="E108" s="15" t="e">
        <f t="shared" si="7"/>
        <v>#N/A</v>
      </c>
      <c r="F108" s="15" t="e">
        <f t="shared" si="8"/>
        <v>#N/A</v>
      </c>
      <c r="G108" s="15">
        <f t="shared" si="9"/>
        <v>-1</v>
      </c>
      <c r="H108" s="15" t="e">
        <f t="shared" si="10"/>
        <v>#DIV/0!</v>
      </c>
      <c r="I108" s="15" t="e">
        <f>_xlfn.STDEV.P($D$3:D108)*SQRT(12)</f>
        <v>#DIV/0!</v>
      </c>
      <c r="J108" s="15" t="e">
        <f>DownDev($D$3:D108)*SQRT(12)</f>
        <v>#VALUE!</v>
      </c>
      <c r="K108" s="15" t="e">
        <f>upDev($D$3:D108)*SQRT(12)</f>
        <v>#VALUE!</v>
      </c>
      <c r="L108" s="15" t="e">
        <f>AVERAGE($D$3:D108)</f>
        <v>#DIV/0!</v>
      </c>
      <c r="M108" s="19" t="e">
        <f t="shared" si="11"/>
        <v>#DIV/0!</v>
      </c>
      <c r="N108" s="21" t="e">
        <f>SortinoRatio($D$3:D108,C108)</f>
        <v>#VALUE!</v>
      </c>
    </row>
    <row r="109" spans="3:14" x14ac:dyDescent="0.2">
      <c r="C109" s="10">
        <v>2.8249999999999998E-3</v>
      </c>
      <c r="D109" s="15" t="e">
        <f t="shared" si="6"/>
        <v>#DIV/0!</v>
      </c>
      <c r="E109" s="15" t="e">
        <f t="shared" si="7"/>
        <v>#N/A</v>
      </c>
      <c r="F109" s="15" t="e">
        <f t="shared" si="8"/>
        <v>#N/A</v>
      </c>
      <c r="G109" s="15">
        <f t="shared" si="9"/>
        <v>-1</v>
      </c>
      <c r="H109" s="15" t="e">
        <f t="shared" si="10"/>
        <v>#DIV/0!</v>
      </c>
      <c r="I109" s="15" t="e">
        <f>_xlfn.STDEV.P($D$3:D109)*SQRT(12)</f>
        <v>#DIV/0!</v>
      </c>
      <c r="J109" s="15" t="e">
        <f>DownDev($D$3:D109)*SQRT(12)</f>
        <v>#VALUE!</v>
      </c>
      <c r="K109" s="15" t="e">
        <f>upDev($D$3:D109)*SQRT(12)</f>
        <v>#VALUE!</v>
      </c>
      <c r="L109" s="15" t="e">
        <f>AVERAGE($D$3:D109)</f>
        <v>#DIV/0!</v>
      </c>
      <c r="M109" s="19" t="e">
        <f t="shared" si="11"/>
        <v>#DIV/0!</v>
      </c>
      <c r="N109" s="21" t="e">
        <f>SortinoRatio($D$3:D109,C109)</f>
        <v>#VALUE!</v>
      </c>
    </row>
    <row r="110" spans="3:14" x14ac:dyDescent="0.2">
      <c r="C110" s="10">
        <v>2.787E-3</v>
      </c>
      <c r="D110" s="15" t="e">
        <f t="shared" si="6"/>
        <v>#DIV/0!</v>
      </c>
      <c r="E110" s="15" t="e">
        <f t="shared" si="7"/>
        <v>#N/A</v>
      </c>
      <c r="F110" s="15" t="e">
        <f t="shared" si="8"/>
        <v>#N/A</v>
      </c>
      <c r="G110" s="15">
        <f t="shared" si="9"/>
        <v>-1</v>
      </c>
      <c r="H110" s="15" t="e">
        <f t="shared" si="10"/>
        <v>#DIV/0!</v>
      </c>
      <c r="I110" s="15" t="e">
        <f>_xlfn.STDEV.P($D$3:D110)*SQRT(12)</f>
        <v>#DIV/0!</v>
      </c>
      <c r="J110" s="15" t="e">
        <f>DownDev($D$3:D110)*SQRT(12)</f>
        <v>#VALUE!</v>
      </c>
      <c r="K110" s="15" t="e">
        <f>upDev($D$3:D110)*SQRT(12)</f>
        <v>#VALUE!</v>
      </c>
      <c r="L110" s="15" t="e">
        <f>AVERAGE($D$3:D110)</f>
        <v>#DIV/0!</v>
      </c>
      <c r="M110" s="19" t="e">
        <f t="shared" si="11"/>
        <v>#DIV/0!</v>
      </c>
      <c r="N110" s="21" t="e">
        <f>SortinoRatio($D$3:D110,C110)</f>
        <v>#VALUE!</v>
      </c>
    </row>
    <row r="111" spans="3:14" x14ac:dyDescent="0.2">
      <c r="C111" s="10">
        <v>2.7920000000000002E-3</v>
      </c>
      <c r="D111" s="15" t="e">
        <f t="shared" si="6"/>
        <v>#DIV/0!</v>
      </c>
      <c r="E111" s="15" t="e">
        <f t="shared" si="7"/>
        <v>#N/A</v>
      </c>
      <c r="F111" s="15" t="e">
        <f t="shared" si="8"/>
        <v>#N/A</v>
      </c>
      <c r="G111" s="15">
        <f t="shared" si="9"/>
        <v>-1</v>
      </c>
      <c r="H111" s="15" t="e">
        <f t="shared" si="10"/>
        <v>#DIV/0!</v>
      </c>
      <c r="I111" s="15" t="e">
        <f>_xlfn.STDEV.P($D$3:D111)*SQRT(12)</f>
        <v>#DIV/0!</v>
      </c>
      <c r="J111" s="15" t="e">
        <f>DownDev($D$3:D111)*SQRT(12)</f>
        <v>#VALUE!</v>
      </c>
      <c r="K111" s="15" t="e">
        <f>upDev($D$3:D111)*SQRT(12)</f>
        <v>#VALUE!</v>
      </c>
      <c r="L111" s="15" t="e">
        <f>AVERAGE($D$3:D111)</f>
        <v>#DIV/0!</v>
      </c>
      <c r="M111" s="19" t="e">
        <f t="shared" si="11"/>
        <v>#DIV/0!</v>
      </c>
      <c r="N111" s="21" t="e">
        <f>SortinoRatio($D$3:D111,C111)</f>
        <v>#VALUE!</v>
      </c>
    </row>
    <row r="112" spans="3:14" x14ac:dyDescent="0.2">
      <c r="C112" s="10">
        <v>2.7889999999999998E-3</v>
      </c>
      <c r="D112" s="15" t="e">
        <f t="shared" si="6"/>
        <v>#DIV/0!</v>
      </c>
      <c r="E112" s="15" t="e">
        <f t="shared" si="7"/>
        <v>#N/A</v>
      </c>
      <c r="F112" s="15" t="e">
        <f t="shared" si="8"/>
        <v>#N/A</v>
      </c>
      <c r="G112" s="15">
        <f t="shared" si="9"/>
        <v>-1</v>
      </c>
      <c r="H112" s="15" t="e">
        <f t="shared" si="10"/>
        <v>#DIV/0!</v>
      </c>
      <c r="I112" s="15" t="e">
        <f>_xlfn.STDEV.P($D$3:D112)*SQRT(12)</f>
        <v>#DIV/0!</v>
      </c>
      <c r="J112" s="15" t="e">
        <f>DownDev($D$3:D112)*SQRT(12)</f>
        <v>#VALUE!</v>
      </c>
      <c r="K112" s="15" t="e">
        <f>upDev($D$3:D112)*SQRT(12)</f>
        <v>#VALUE!</v>
      </c>
      <c r="L112" s="15" t="e">
        <f>AVERAGE($D$3:D112)</f>
        <v>#DIV/0!</v>
      </c>
      <c r="M112" s="19" t="e">
        <f t="shared" si="11"/>
        <v>#DIV/0!</v>
      </c>
      <c r="N112" s="21" t="e">
        <f>SortinoRatio($D$3:D112,C112)</f>
        <v>#VALUE!</v>
      </c>
    </row>
    <row r="113" spans="3:14" x14ac:dyDescent="0.2">
      <c r="C113" s="10">
        <v>2.8120000000000003E-3</v>
      </c>
      <c r="D113" s="15" t="e">
        <f t="shared" si="6"/>
        <v>#DIV/0!</v>
      </c>
      <c r="E113" s="15" t="e">
        <f t="shared" si="7"/>
        <v>#N/A</v>
      </c>
      <c r="F113" s="15" t="e">
        <f t="shared" si="8"/>
        <v>#N/A</v>
      </c>
      <c r="G113" s="15">
        <f t="shared" si="9"/>
        <v>-1</v>
      </c>
      <c r="H113" s="15" t="e">
        <f t="shared" si="10"/>
        <v>#DIV/0!</v>
      </c>
      <c r="I113" s="15" t="e">
        <f>_xlfn.STDEV.P($D$3:D113)*SQRT(12)</f>
        <v>#DIV/0!</v>
      </c>
      <c r="J113" s="15" t="e">
        <f>DownDev($D$3:D113)*SQRT(12)</f>
        <v>#VALUE!</v>
      </c>
      <c r="K113" s="15" t="e">
        <f>upDev($D$3:D113)*SQRT(12)</f>
        <v>#VALUE!</v>
      </c>
      <c r="L113" s="15" t="e">
        <f>AVERAGE($D$3:D113)</f>
        <v>#DIV/0!</v>
      </c>
      <c r="M113" s="19" t="e">
        <f t="shared" si="11"/>
        <v>#DIV/0!</v>
      </c>
      <c r="N113" s="21" t="e">
        <f>SortinoRatio($D$3:D113,C113)</f>
        <v>#VALUE!</v>
      </c>
    </row>
    <row r="114" spans="3:14" x14ac:dyDescent="0.2">
      <c r="C114" s="10">
        <v>2.8219999999999999E-3</v>
      </c>
      <c r="D114" s="15" t="e">
        <f t="shared" si="6"/>
        <v>#DIV/0!</v>
      </c>
      <c r="E114" s="15" t="e">
        <f t="shared" si="7"/>
        <v>#N/A</v>
      </c>
      <c r="F114" s="15" t="e">
        <f t="shared" si="8"/>
        <v>#N/A</v>
      </c>
      <c r="G114" s="15">
        <f t="shared" si="9"/>
        <v>-1</v>
      </c>
      <c r="H114" s="15" t="e">
        <f t="shared" si="10"/>
        <v>#DIV/0!</v>
      </c>
      <c r="I114" s="15" t="e">
        <f>_xlfn.STDEV.P($D$3:D114)*SQRT(12)</f>
        <v>#DIV/0!</v>
      </c>
      <c r="J114" s="15" t="e">
        <f>DownDev($D$3:D114)*SQRT(12)</f>
        <v>#VALUE!</v>
      </c>
      <c r="K114" s="15" t="e">
        <f>upDev($D$3:D114)*SQRT(12)</f>
        <v>#VALUE!</v>
      </c>
      <c r="L114" s="15" t="e">
        <f>AVERAGE($D$3:D114)</f>
        <v>#DIV/0!</v>
      </c>
      <c r="M114" s="19" t="e">
        <f t="shared" si="11"/>
        <v>#DIV/0!</v>
      </c>
      <c r="N114" s="21" t="e">
        <f>SortinoRatio($D$3:D114,C114)</f>
        <v>#VALUE!</v>
      </c>
    </row>
    <row r="115" spans="3:14" x14ac:dyDescent="0.2">
      <c r="C115" s="10">
        <v>2.8549999999999999E-3</v>
      </c>
      <c r="D115" s="15" t="e">
        <f t="shared" si="6"/>
        <v>#DIV/0!</v>
      </c>
      <c r="E115" s="15" t="e">
        <f t="shared" si="7"/>
        <v>#N/A</v>
      </c>
      <c r="F115" s="15" t="e">
        <f t="shared" si="8"/>
        <v>#N/A</v>
      </c>
      <c r="G115" s="15">
        <f t="shared" si="9"/>
        <v>-1</v>
      </c>
      <c r="H115" s="15" t="e">
        <f t="shared" si="10"/>
        <v>#DIV/0!</v>
      </c>
      <c r="I115" s="15" t="e">
        <f>_xlfn.STDEV.P($D$3:D115)*SQRT(12)</f>
        <v>#DIV/0!</v>
      </c>
      <c r="J115" s="15" t="e">
        <f>DownDev($D$3:D115)*SQRT(12)</f>
        <v>#VALUE!</v>
      </c>
      <c r="K115" s="15" t="e">
        <f>upDev($D$3:D115)*SQRT(12)</f>
        <v>#VALUE!</v>
      </c>
      <c r="L115" s="15" t="e">
        <f>AVERAGE($D$3:D115)</f>
        <v>#DIV/0!</v>
      </c>
      <c r="M115" s="19" t="e">
        <f t="shared" si="11"/>
        <v>#DIV/0!</v>
      </c>
      <c r="N115" s="21" t="e">
        <f>SortinoRatio($D$3:D115,C115)</f>
        <v>#VALUE!</v>
      </c>
    </row>
    <row r="116" spans="3:14" x14ac:dyDescent="0.2">
      <c r="C116" s="10">
        <v>2.8785E-3</v>
      </c>
      <c r="D116" s="15" t="e">
        <f t="shared" si="6"/>
        <v>#DIV/0!</v>
      </c>
      <c r="E116" s="15" t="e">
        <f t="shared" si="7"/>
        <v>#N/A</v>
      </c>
      <c r="F116" s="15" t="e">
        <f t="shared" si="8"/>
        <v>#N/A</v>
      </c>
      <c r="G116" s="15">
        <f t="shared" si="9"/>
        <v>-1</v>
      </c>
      <c r="H116" s="15" t="e">
        <f t="shared" si="10"/>
        <v>#DIV/0!</v>
      </c>
      <c r="I116" s="15" t="e">
        <f>_xlfn.STDEV.P($D$3:D116)*SQRT(12)</f>
        <v>#DIV/0!</v>
      </c>
      <c r="J116" s="15" t="e">
        <f>DownDev($D$3:D116)*SQRT(12)</f>
        <v>#VALUE!</v>
      </c>
      <c r="K116" s="15" t="e">
        <f>upDev($D$3:D116)*SQRT(12)</f>
        <v>#VALUE!</v>
      </c>
      <c r="L116" s="15" t="e">
        <f>AVERAGE($D$3:D116)</f>
        <v>#DIV/0!</v>
      </c>
      <c r="M116" s="19" t="e">
        <f t="shared" si="11"/>
        <v>#DIV/0!</v>
      </c>
      <c r="N116" s="21" t="e">
        <f>SortinoRatio($D$3:D116,C116)</f>
        <v>#VALUE!</v>
      </c>
    </row>
    <row r="117" spans="3:14" x14ac:dyDescent="0.2">
      <c r="C117" s="10">
        <v>2.8584999999999999E-3</v>
      </c>
      <c r="D117" s="15" t="e">
        <f t="shared" si="6"/>
        <v>#DIV/0!</v>
      </c>
      <c r="E117" s="15" t="e">
        <f t="shared" si="7"/>
        <v>#N/A</v>
      </c>
      <c r="F117" s="15" t="e">
        <f t="shared" si="8"/>
        <v>#N/A</v>
      </c>
      <c r="G117" s="15">
        <f t="shared" si="9"/>
        <v>-1</v>
      </c>
      <c r="H117" s="15" t="e">
        <f t="shared" si="10"/>
        <v>#DIV/0!</v>
      </c>
      <c r="I117" s="15" t="e">
        <f>_xlfn.STDEV.P($D$3:D117)*SQRT(12)</f>
        <v>#DIV/0!</v>
      </c>
      <c r="J117" s="15" t="e">
        <f>DownDev($D$3:D117)*SQRT(12)</f>
        <v>#VALUE!</v>
      </c>
      <c r="K117" s="15" t="e">
        <f>upDev($D$3:D117)*SQRT(12)</f>
        <v>#VALUE!</v>
      </c>
      <c r="L117" s="15" t="e">
        <f>AVERAGE($D$3:D117)</f>
        <v>#DIV/0!</v>
      </c>
      <c r="M117" s="19" t="e">
        <f t="shared" si="11"/>
        <v>#DIV/0!</v>
      </c>
      <c r="N117" s="21" t="e">
        <f>SortinoRatio($D$3:D117,C117)</f>
        <v>#VALUE!</v>
      </c>
    </row>
    <row r="118" spans="3:14" x14ac:dyDescent="0.2">
      <c r="C118" s="10">
        <v>2.8605000000000002E-3</v>
      </c>
      <c r="D118" s="15" t="e">
        <f t="shared" si="6"/>
        <v>#DIV/0!</v>
      </c>
      <c r="E118" s="15" t="e">
        <f t="shared" si="7"/>
        <v>#N/A</v>
      </c>
      <c r="F118" s="15" t="e">
        <f t="shared" si="8"/>
        <v>#N/A</v>
      </c>
      <c r="G118" s="15">
        <f t="shared" si="9"/>
        <v>-1</v>
      </c>
      <c r="H118" s="15" t="e">
        <f t="shared" si="10"/>
        <v>#DIV/0!</v>
      </c>
      <c r="I118" s="15" t="e">
        <f>_xlfn.STDEV.P($D$3:D118)*SQRT(12)</f>
        <v>#DIV/0!</v>
      </c>
      <c r="J118" s="15" t="e">
        <f>DownDev($D$3:D118)*SQRT(12)</f>
        <v>#VALUE!</v>
      </c>
      <c r="K118" s="15" t="e">
        <f>upDev($D$3:D118)*SQRT(12)</f>
        <v>#VALUE!</v>
      </c>
      <c r="L118" s="15" t="e">
        <f>AVERAGE($D$3:D118)</f>
        <v>#DIV/0!</v>
      </c>
      <c r="M118" s="19" t="e">
        <f t="shared" si="11"/>
        <v>#DIV/0!</v>
      </c>
      <c r="N118" s="21" t="e">
        <f>SortinoRatio($D$3:D118,C118)</f>
        <v>#VALUE!</v>
      </c>
    </row>
    <row r="119" spans="3:14" x14ac:dyDescent="0.2">
      <c r="C119" s="10">
        <v>2.8324999999999999E-3</v>
      </c>
      <c r="D119" s="15" t="e">
        <f t="shared" si="6"/>
        <v>#DIV/0!</v>
      </c>
      <c r="E119" s="15" t="e">
        <f t="shared" si="7"/>
        <v>#N/A</v>
      </c>
      <c r="F119" s="15" t="e">
        <f t="shared" si="8"/>
        <v>#N/A</v>
      </c>
      <c r="G119" s="15">
        <f t="shared" si="9"/>
        <v>-1</v>
      </c>
      <c r="H119" s="15" t="e">
        <f t="shared" si="10"/>
        <v>#DIV/0!</v>
      </c>
      <c r="I119" s="15" t="e">
        <f>_xlfn.STDEV.P($D$3:D119)*SQRT(12)</f>
        <v>#DIV/0!</v>
      </c>
      <c r="J119" s="15" t="e">
        <f>DownDev($D$3:D119)*SQRT(12)</f>
        <v>#VALUE!</v>
      </c>
      <c r="K119" s="15" t="e">
        <f>upDev($D$3:D119)*SQRT(12)</f>
        <v>#VALUE!</v>
      </c>
      <c r="L119" s="15" t="e">
        <f>AVERAGE($D$3:D119)</f>
        <v>#DIV/0!</v>
      </c>
      <c r="M119" s="19" t="e">
        <f t="shared" si="11"/>
        <v>#DIV/0!</v>
      </c>
      <c r="N119" s="21" t="e">
        <f>SortinoRatio($D$3:D119,C119)</f>
        <v>#VALUE!</v>
      </c>
    </row>
    <row r="120" spans="3:14" x14ac:dyDescent="0.2">
      <c r="C120" s="10">
        <v>2.8625E-3</v>
      </c>
      <c r="D120" s="15" t="e">
        <f t="shared" si="6"/>
        <v>#DIV/0!</v>
      </c>
      <c r="E120" s="15" t="e">
        <f t="shared" si="7"/>
        <v>#N/A</v>
      </c>
      <c r="F120" s="15" t="e">
        <f t="shared" si="8"/>
        <v>#N/A</v>
      </c>
      <c r="G120" s="15">
        <f t="shared" si="9"/>
        <v>-1</v>
      </c>
      <c r="H120" s="15" t="e">
        <f t="shared" si="10"/>
        <v>#DIV/0!</v>
      </c>
      <c r="I120" s="15" t="e">
        <f>_xlfn.STDEV.P($D$3:D120)*SQRT(12)</f>
        <v>#DIV/0!</v>
      </c>
      <c r="J120" s="15" t="e">
        <f>DownDev($D$3:D120)*SQRT(12)</f>
        <v>#VALUE!</v>
      </c>
      <c r="K120" s="15" t="e">
        <f>upDev($D$3:D120)*SQRT(12)</f>
        <v>#VALUE!</v>
      </c>
      <c r="L120" s="15" t="e">
        <f>AVERAGE($D$3:D120)</f>
        <v>#DIV/0!</v>
      </c>
      <c r="M120" s="19" t="e">
        <f t="shared" si="11"/>
        <v>#DIV/0!</v>
      </c>
      <c r="N120" s="21" t="e">
        <f>SortinoRatio($D$3:D120,C120)</f>
        <v>#VALUE!</v>
      </c>
    </row>
    <row r="121" spans="3:14" x14ac:dyDescent="0.2">
      <c r="C121" s="10">
        <v>2.8570000000000002E-3</v>
      </c>
      <c r="D121" s="15" t="e">
        <f t="shared" si="6"/>
        <v>#DIV/0!</v>
      </c>
      <c r="E121" s="15" t="e">
        <f t="shared" si="7"/>
        <v>#N/A</v>
      </c>
      <c r="F121" s="15" t="e">
        <f t="shared" si="8"/>
        <v>#N/A</v>
      </c>
      <c r="G121" s="15">
        <f t="shared" si="9"/>
        <v>-1</v>
      </c>
      <c r="H121" s="15" t="e">
        <f t="shared" si="10"/>
        <v>#DIV/0!</v>
      </c>
      <c r="I121" s="15" t="e">
        <f>_xlfn.STDEV.P($D$3:D121)*SQRT(12)</f>
        <v>#DIV/0!</v>
      </c>
      <c r="J121" s="15" t="e">
        <f>DownDev($D$3:D121)*SQRT(12)</f>
        <v>#VALUE!</v>
      </c>
      <c r="K121" s="15" t="e">
        <f>upDev($D$3:D121)*SQRT(12)</f>
        <v>#VALUE!</v>
      </c>
      <c r="L121" s="15" t="e">
        <f>AVERAGE($D$3:D121)</f>
        <v>#DIV/0!</v>
      </c>
      <c r="M121" s="19" t="e">
        <f t="shared" si="11"/>
        <v>#DIV/0!</v>
      </c>
      <c r="N121" s="21" t="e">
        <f>SortinoRatio($D$3:D121,C121)</f>
        <v>#VALUE!</v>
      </c>
    </row>
    <row r="122" spans="3:14" x14ac:dyDescent="0.2">
      <c r="C122" s="10">
        <v>2.8079999999999997E-3</v>
      </c>
      <c r="D122" s="15" t="e">
        <f t="shared" si="6"/>
        <v>#DIV/0!</v>
      </c>
      <c r="E122" s="15" t="e">
        <f t="shared" si="7"/>
        <v>#N/A</v>
      </c>
      <c r="F122" s="15" t="e">
        <f t="shared" si="8"/>
        <v>#N/A</v>
      </c>
      <c r="G122" s="15">
        <f t="shared" si="9"/>
        <v>-1</v>
      </c>
      <c r="H122" s="15" t="e">
        <f t="shared" si="10"/>
        <v>#DIV/0!</v>
      </c>
      <c r="I122" s="15" t="e">
        <f>_xlfn.STDEV.P($D$3:D122)*SQRT(12)</f>
        <v>#DIV/0!</v>
      </c>
      <c r="J122" s="15" t="e">
        <f>DownDev($D$3:D122)*SQRT(12)</f>
        <v>#VALUE!</v>
      </c>
      <c r="K122" s="15" t="e">
        <f>upDev($D$3:D122)*SQRT(12)</f>
        <v>#VALUE!</v>
      </c>
      <c r="L122" s="15" t="e">
        <f>AVERAGE($D$3:D122)</f>
        <v>#DIV/0!</v>
      </c>
      <c r="M122" s="19" t="e">
        <f t="shared" si="11"/>
        <v>#DIV/0!</v>
      </c>
      <c r="N122" s="21" t="e">
        <f>SortinoRatio($D$3:D122,C122)</f>
        <v>#VALUE!</v>
      </c>
    </row>
    <row r="123" spans="3:14" x14ac:dyDescent="0.2">
      <c r="C123" s="10">
        <v>2.813E-3</v>
      </c>
      <c r="D123" s="15" t="e">
        <f t="shared" si="6"/>
        <v>#DIV/0!</v>
      </c>
      <c r="E123" s="15" t="e">
        <f t="shared" si="7"/>
        <v>#N/A</v>
      </c>
      <c r="F123" s="15" t="e">
        <f t="shared" si="8"/>
        <v>#N/A</v>
      </c>
      <c r="G123" s="15">
        <f t="shared" si="9"/>
        <v>-1</v>
      </c>
      <c r="H123" s="15" t="e">
        <f t="shared" si="10"/>
        <v>#DIV/0!</v>
      </c>
      <c r="I123" s="15" t="e">
        <f>_xlfn.STDEV.P($D$3:D123)*SQRT(12)</f>
        <v>#DIV/0!</v>
      </c>
      <c r="J123" s="15" t="e">
        <f>DownDev($D$3:D123)*SQRT(12)</f>
        <v>#VALUE!</v>
      </c>
      <c r="K123" s="15" t="e">
        <f>upDev($D$3:D123)*SQRT(12)</f>
        <v>#VALUE!</v>
      </c>
      <c r="L123" s="15" t="e">
        <f>AVERAGE($D$3:D123)</f>
        <v>#DIV/0!</v>
      </c>
      <c r="M123" s="19" t="e">
        <f t="shared" si="11"/>
        <v>#DIV/0!</v>
      </c>
      <c r="N123" s="21" t="e">
        <f>SortinoRatio($D$3:D123,C123)</f>
        <v>#VALUE!</v>
      </c>
    </row>
    <row r="124" spans="3:14" x14ac:dyDescent="0.2">
      <c r="C124" s="10">
        <v>2.8224999999999999E-3</v>
      </c>
      <c r="D124" s="15" t="e">
        <f t="shared" si="6"/>
        <v>#DIV/0!</v>
      </c>
      <c r="E124" s="15" t="e">
        <f t="shared" si="7"/>
        <v>#N/A</v>
      </c>
      <c r="F124" s="15" t="e">
        <f t="shared" si="8"/>
        <v>#N/A</v>
      </c>
      <c r="G124" s="15">
        <f t="shared" si="9"/>
        <v>-1</v>
      </c>
      <c r="H124" s="15" t="e">
        <f t="shared" si="10"/>
        <v>#DIV/0!</v>
      </c>
      <c r="I124" s="15" t="e">
        <f>_xlfn.STDEV.P($D$3:D124)*SQRT(12)</f>
        <v>#DIV/0!</v>
      </c>
      <c r="J124" s="15" t="e">
        <f>DownDev($D$3:D124)*SQRT(12)</f>
        <v>#VALUE!</v>
      </c>
      <c r="K124" s="15" t="e">
        <f>upDev($D$3:D124)*SQRT(12)</f>
        <v>#VALUE!</v>
      </c>
      <c r="L124" s="15" t="e">
        <f>AVERAGE($D$3:D124)</f>
        <v>#DIV/0!</v>
      </c>
      <c r="M124" s="19" t="e">
        <f t="shared" si="11"/>
        <v>#DIV/0!</v>
      </c>
      <c r="N124" s="21" t="e">
        <f>SortinoRatio($D$3:D124,C124)</f>
        <v>#VALUE!</v>
      </c>
    </row>
    <row r="125" spans="3:14" x14ac:dyDescent="0.2">
      <c r="C125" s="10">
        <v>2.8075000000000001E-3</v>
      </c>
      <c r="D125" s="15" t="e">
        <f t="shared" si="6"/>
        <v>#DIV/0!</v>
      </c>
      <c r="E125" s="15" t="e">
        <f t="shared" si="7"/>
        <v>#N/A</v>
      </c>
      <c r="F125" s="15" t="e">
        <f t="shared" si="8"/>
        <v>#N/A</v>
      </c>
      <c r="G125" s="15">
        <f t="shared" si="9"/>
        <v>-1</v>
      </c>
      <c r="H125" s="15" t="e">
        <f t="shared" si="10"/>
        <v>#DIV/0!</v>
      </c>
      <c r="I125" s="15" t="e">
        <f>_xlfn.STDEV.P($D$3:D125)*SQRT(12)</f>
        <v>#DIV/0!</v>
      </c>
      <c r="J125" s="15" t="e">
        <f>DownDev($D$3:D125)*SQRT(12)</f>
        <v>#VALUE!</v>
      </c>
      <c r="K125" s="15" t="e">
        <f>upDev($D$3:D125)*SQRT(12)</f>
        <v>#VALUE!</v>
      </c>
      <c r="L125" s="15" t="e">
        <f>AVERAGE($D$3:D125)</f>
        <v>#DIV/0!</v>
      </c>
      <c r="M125" s="19" t="e">
        <f t="shared" si="11"/>
        <v>#DIV/0!</v>
      </c>
      <c r="N125" s="21" t="e">
        <f>SortinoRatio($D$3:D125,C125)</f>
        <v>#VALUE!</v>
      </c>
    </row>
    <row r="126" spans="3:14" x14ac:dyDescent="0.2">
      <c r="C126" s="10">
        <v>2.8075000000000001E-3</v>
      </c>
      <c r="D126" s="15" t="e">
        <f t="shared" si="6"/>
        <v>#DIV/0!</v>
      </c>
      <c r="E126" s="15" t="e">
        <f t="shared" si="7"/>
        <v>#N/A</v>
      </c>
      <c r="F126" s="15" t="e">
        <f t="shared" si="8"/>
        <v>#N/A</v>
      </c>
      <c r="G126" s="15">
        <f t="shared" si="9"/>
        <v>-1</v>
      </c>
      <c r="H126" s="15" t="e">
        <f t="shared" si="10"/>
        <v>#DIV/0!</v>
      </c>
      <c r="I126" s="15" t="e">
        <f>_xlfn.STDEV.P($D$3:D126)*SQRT(12)</f>
        <v>#DIV/0!</v>
      </c>
      <c r="J126" s="15" t="e">
        <f>DownDev($D$3:D126)*SQRT(12)</f>
        <v>#VALUE!</v>
      </c>
      <c r="K126" s="15" t="e">
        <f>upDev($D$3:D126)*SQRT(12)</f>
        <v>#VALUE!</v>
      </c>
      <c r="L126" s="15" t="e">
        <f>AVERAGE($D$3:D126)</f>
        <v>#DIV/0!</v>
      </c>
      <c r="M126" s="19" t="e">
        <f t="shared" si="11"/>
        <v>#DIV/0!</v>
      </c>
      <c r="N126" s="21" t="e">
        <f>SortinoRatio($D$3:D126,C126)</f>
        <v>#VALUE!</v>
      </c>
    </row>
    <row r="127" spans="3:14" x14ac:dyDescent="0.2">
      <c r="C127" s="10">
        <v>2.8199999999999996E-3</v>
      </c>
      <c r="D127" s="15" t="e">
        <f t="shared" si="6"/>
        <v>#DIV/0!</v>
      </c>
      <c r="E127" s="15" t="e">
        <f t="shared" si="7"/>
        <v>#N/A</v>
      </c>
      <c r="F127" s="15" t="e">
        <f t="shared" si="8"/>
        <v>#N/A</v>
      </c>
      <c r="G127" s="15">
        <f t="shared" si="9"/>
        <v>-1</v>
      </c>
      <c r="H127" s="15" t="e">
        <f t="shared" si="10"/>
        <v>#DIV/0!</v>
      </c>
      <c r="I127" s="15" t="e">
        <f>_xlfn.STDEV.P($D$3:D127)*SQRT(12)</f>
        <v>#DIV/0!</v>
      </c>
      <c r="J127" s="15" t="e">
        <f>DownDev($D$3:D127)*SQRT(12)</f>
        <v>#VALUE!</v>
      </c>
      <c r="K127" s="15" t="e">
        <f>upDev($D$3:D127)*SQRT(12)</f>
        <v>#VALUE!</v>
      </c>
      <c r="L127" s="15" t="e">
        <f>AVERAGE($D$3:D127)</f>
        <v>#DIV/0!</v>
      </c>
      <c r="M127" s="19" t="e">
        <f t="shared" si="11"/>
        <v>#DIV/0!</v>
      </c>
      <c r="N127" s="21" t="e">
        <f>SortinoRatio($D$3:D127,C127)</f>
        <v>#VALUE!</v>
      </c>
    </row>
    <row r="128" spans="3:14" x14ac:dyDescent="0.2">
      <c r="C128" s="10">
        <v>2.8175000000000001E-3</v>
      </c>
      <c r="D128" s="15" t="e">
        <f t="shared" si="6"/>
        <v>#DIV/0!</v>
      </c>
      <c r="E128" s="15" t="e">
        <f t="shared" si="7"/>
        <v>#N/A</v>
      </c>
      <c r="F128" s="15" t="e">
        <f t="shared" si="8"/>
        <v>#N/A</v>
      </c>
      <c r="G128" s="15">
        <f t="shared" si="9"/>
        <v>-1</v>
      </c>
      <c r="H128" s="15" t="e">
        <f t="shared" si="10"/>
        <v>#DIV/0!</v>
      </c>
      <c r="I128" s="15" t="e">
        <f>_xlfn.STDEV.P($D$3:D128)*SQRT(12)</f>
        <v>#DIV/0!</v>
      </c>
      <c r="J128" s="15" t="e">
        <f>DownDev($D$3:D128)*SQRT(12)</f>
        <v>#VALUE!</v>
      </c>
      <c r="K128" s="15" t="e">
        <f>upDev($D$3:D128)*SQRT(12)</f>
        <v>#VALUE!</v>
      </c>
      <c r="L128" s="15" t="e">
        <f>AVERAGE($D$3:D128)</f>
        <v>#DIV/0!</v>
      </c>
      <c r="M128" s="19" t="e">
        <f t="shared" si="11"/>
        <v>#DIV/0!</v>
      </c>
      <c r="N128" s="21" t="e">
        <f>SortinoRatio($D$3:D128,C128)</f>
        <v>#VALUE!</v>
      </c>
    </row>
    <row r="129" spans="3:14" x14ac:dyDescent="0.2">
      <c r="C129" s="10">
        <v>2.8370000000000001E-3</v>
      </c>
      <c r="D129" s="15" t="e">
        <f t="shared" si="6"/>
        <v>#DIV/0!</v>
      </c>
      <c r="E129" s="15" t="e">
        <f t="shared" si="7"/>
        <v>#N/A</v>
      </c>
      <c r="F129" s="15" t="e">
        <f t="shared" si="8"/>
        <v>#N/A</v>
      </c>
      <c r="G129" s="15">
        <f t="shared" si="9"/>
        <v>-1</v>
      </c>
      <c r="H129" s="15" t="e">
        <f t="shared" si="10"/>
        <v>#DIV/0!</v>
      </c>
      <c r="I129" s="15" t="e">
        <f>_xlfn.STDEV.P($D$3:D129)*SQRT(12)</f>
        <v>#DIV/0!</v>
      </c>
      <c r="J129" s="15" t="e">
        <f>DownDev($D$3:D129)*SQRT(12)</f>
        <v>#VALUE!</v>
      </c>
      <c r="K129" s="15" t="e">
        <f>upDev($D$3:D129)*SQRT(12)</f>
        <v>#VALUE!</v>
      </c>
      <c r="L129" s="15" t="e">
        <f>AVERAGE($D$3:D129)</f>
        <v>#DIV/0!</v>
      </c>
      <c r="M129" s="19" t="e">
        <f t="shared" si="11"/>
        <v>#DIV/0!</v>
      </c>
      <c r="N129" s="21" t="e">
        <f>SortinoRatio($D$3:D129,C129)</f>
        <v>#VALUE!</v>
      </c>
    </row>
    <row r="130" spans="3:14" x14ac:dyDescent="0.2">
      <c r="C130" s="10">
        <v>2.8319999999999999E-3</v>
      </c>
      <c r="D130" s="15" t="e">
        <f t="shared" si="6"/>
        <v>#DIV/0!</v>
      </c>
      <c r="E130" s="15" t="e">
        <f t="shared" si="7"/>
        <v>#N/A</v>
      </c>
      <c r="F130" s="15" t="e">
        <f t="shared" si="8"/>
        <v>#N/A</v>
      </c>
      <c r="G130" s="15">
        <f t="shared" si="9"/>
        <v>-1</v>
      </c>
      <c r="H130" s="15" t="e">
        <f t="shared" si="10"/>
        <v>#DIV/0!</v>
      </c>
      <c r="I130" s="15" t="e">
        <f>_xlfn.STDEV.P($D$3:D130)*SQRT(12)</f>
        <v>#DIV/0!</v>
      </c>
      <c r="J130" s="15" t="e">
        <f>DownDev($D$3:D130)*SQRT(12)</f>
        <v>#VALUE!</v>
      </c>
      <c r="K130" s="15" t="e">
        <f>upDev($D$3:D130)*SQRT(12)</f>
        <v>#VALUE!</v>
      </c>
      <c r="L130" s="15" t="e">
        <f>AVERAGE($D$3:D130)</f>
        <v>#DIV/0!</v>
      </c>
      <c r="M130" s="19" t="e">
        <f t="shared" si="11"/>
        <v>#DIV/0!</v>
      </c>
      <c r="N130" s="21" t="e">
        <f>SortinoRatio($D$3:D130,C130)</f>
        <v>#VALUE!</v>
      </c>
    </row>
    <row r="131" spans="3:14" x14ac:dyDescent="0.2">
      <c r="C131" s="10">
        <v>2.836E-3</v>
      </c>
      <c r="D131" s="15" t="e">
        <f t="shared" ref="D131:D194" si="12">(B131/B130-1)</f>
        <v>#DIV/0!</v>
      </c>
      <c r="E131" s="15" t="e">
        <f t="shared" ref="E131:E194" si="13">B131/INDEX($A:$B,MATCH(DATE(YEAR(A131),MONTH(A131),1),A:A,0)-1,2)-1</f>
        <v>#N/A</v>
      </c>
      <c r="F131" s="15" t="e">
        <f t="shared" ref="F131:F194" si="14">B131/INDEX($A:$B,MATCH(DATE(YEAR(A131),MONTH(12),31),A:A,0)-1,2)-1</f>
        <v>#N/A</v>
      </c>
      <c r="G131" s="15">
        <f t="shared" ref="G131:G194" si="15">B131/$B$2-1</f>
        <v>-1</v>
      </c>
      <c r="H131" s="15" t="e">
        <f t="shared" si="10"/>
        <v>#DIV/0!</v>
      </c>
      <c r="I131" s="15" t="e">
        <f>_xlfn.STDEV.P($D$3:D131)*SQRT(12)</f>
        <v>#DIV/0!</v>
      </c>
      <c r="J131" s="15" t="e">
        <f>DownDev($D$3:D131)*SQRT(12)</f>
        <v>#VALUE!</v>
      </c>
      <c r="K131" s="15" t="e">
        <f>upDev($D$3:D131)*SQRT(12)</f>
        <v>#VALUE!</v>
      </c>
      <c r="L131" s="15" t="e">
        <f>AVERAGE($D$3:D131)</f>
        <v>#DIV/0!</v>
      </c>
      <c r="M131" s="19" t="e">
        <f t="shared" si="11"/>
        <v>#DIV/0!</v>
      </c>
      <c r="N131" s="21" t="e">
        <f>SortinoRatio($D$3:D131,C131)</f>
        <v>#VALUE!</v>
      </c>
    </row>
    <row r="132" spans="3:14" x14ac:dyDescent="0.2">
      <c r="C132" s="10">
        <v>2.8349999999999998E-3</v>
      </c>
      <c r="D132" s="15" t="e">
        <f t="shared" si="12"/>
        <v>#DIV/0!</v>
      </c>
      <c r="E132" s="15" t="e">
        <f t="shared" si="13"/>
        <v>#N/A</v>
      </c>
      <c r="F132" s="15" t="e">
        <f t="shared" si="14"/>
        <v>#N/A</v>
      </c>
      <c r="G132" s="15">
        <f t="shared" si="15"/>
        <v>-1</v>
      </c>
      <c r="H132" s="15" t="e">
        <f t="shared" si="10"/>
        <v>#DIV/0!</v>
      </c>
      <c r="I132" s="15" t="e">
        <f>_xlfn.STDEV.P($D$3:D132)*SQRT(12)</f>
        <v>#DIV/0!</v>
      </c>
      <c r="J132" s="15" t="e">
        <f>DownDev($D$3:D132)*SQRT(12)</f>
        <v>#VALUE!</v>
      </c>
      <c r="K132" s="15" t="e">
        <f>upDev($D$3:D132)*SQRT(12)</f>
        <v>#VALUE!</v>
      </c>
      <c r="L132" s="15" t="e">
        <f>AVERAGE($D$3:D132)</f>
        <v>#DIV/0!</v>
      </c>
      <c r="M132" s="19" t="e">
        <f t="shared" si="11"/>
        <v>#DIV/0!</v>
      </c>
      <c r="N132" s="21" t="e">
        <f>SortinoRatio($D$3:D132,C132)</f>
        <v>#VALUE!</v>
      </c>
    </row>
    <row r="133" spans="3:14" x14ac:dyDescent="0.2">
      <c r="C133" s="10">
        <v>2.843E-3</v>
      </c>
      <c r="D133" s="15" t="e">
        <f t="shared" si="12"/>
        <v>#DIV/0!</v>
      </c>
      <c r="E133" s="15" t="e">
        <f t="shared" si="13"/>
        <v>#N/A</v>
      </c>
      <c r="F133" s="15" t="e">
        <f t="shared" si="14"/>
        <v>#N/A</v>
      </c>
      <c r="G133" s="15">
        <f t="shared" si="15"/>
        <v>-1</v>
      </c>
      <c r="H133" s="15" t="e">
        <f t="shared" ref="H133:H196" si="16">((G133+1)^(365/(A133-$A$2)))-1</f>
        <v>#DIV/0!</v>
      </c>
      <c r="I133" s="15" t="e">
        <f>_xlfn.STDEV.P($D$3:D133)*SQRT(12)</f>
        <v>#DIV/0!</v>
      </c>
      <c r="J133" s="15" t="e">
        <f>DownDev($D$3:D133)*SQRT(12)</f>
        <v>#VALUE!</v>
      </c>
      <c r="K133" s="15" t="e">
        <f>upDev($D$3:D133)*SQRT(12)</f>
        <v>#VALUE!</v>
      </c>
      <c r="L133" s="15" t="e">
        <f>AVERAGE($D$3:D133)</f>
        <v>#DIV/0!</v>
      </c>
      <c r="M133" s="19" t="e">
        <f t="shared" ref="M133:M196" si="17">(H133-C133)/I133</f>
        <v>#DIV/0!</v>
      </c>
      <c r="N133" s="21" t="e">
        <f>SortinoRatio($D$3:D133,C133)</f>
        <v>#VALUE!</v>
      </c>
    </row>
    <row r="134" spans="3:14" x14ac:dyDescent="0.2">
      <c r="C134" s="10">
        <v>2.8425E-3</v>
      </c>
      <c r="D134" s="15" t="e">
        <f t="shared" si="12"/>
        <v>#DIV/0!</v>
      </c>
      <c r="E134" s="15" t="e">
        <f t="shared" si="13"/>
        <v>#N/A</v>
      </c>
      <c r="F134" s="15" t="e">
        <f t="shared" si="14"/>
        <v>#N/A</v>
      </c>
      <c r="G134" s="15">
        <f t="shared" si="15"/>
        <v>-1</v>
      </c>
      <c r="H134" s="15" t="e">
        <f t="shared" si="16"/>
        <v>#DIV/0!</v>
      </c>
      <c r="I134" s="15" t="e">
        <f>_xlfn.STDEV.P($D$3:D134)*SQRT(12)</f>
        <v>#DIV/0!</v>
      </c>
      <c r="J134" s="15" t="e">
        <f>DownDev($D$3:D134)*SQRT(12)</f>
        <v>#VALUE!</v>
      </c>
      <c r="K134" s="15" t="e">
        <f>upDev($D$3:D134)*SQRT(12)</f>
        <v>#VALUE!</v>
      </c>
      <c r="L134" s="15" t="e">
        <f>AVERAGE($D$3:D134)</f>
        <v>#DIV/0!</v>
      </c>
      <c r="M134" s="19" t="e">
        <f t="shared" si="17"/>
        <v>#DIV/0!</v>
      </c>
      <c r="N134" s="21" t="e">
        <f>SortinoRatio($D$3:D134,C134)</f>
        <v>#VALUE!</v>
      </c>
    </row>
    <row r="135" spans="3:14" x14ac:dyDescent="0.2">
      <c r="C135" s="10">
        <v>2.8324999999999999E-3</v>
      </c>
      <c r="D135" s="15" t="e">
        <f t="shared" si="12"/>
        <v>#DIV/0!</v>
      </c>
      <c r="E135" s="15" t="e">
        <f t="shared" si="13"/>
        <v>#N/A</v>
      </c>
      <c r="F135" s="15" t="e">
        <f t="shared" si="14"/>
        <v>#N/A</v>
      </c>
      <c r="G135" s="15">
        <f t="shared" si="15"/>
        <v>-1</v>
      </c>
      <c r="H135" s="15" t="e">
        <f t="shared" si="16"/>
        <v>#DIV/0!</v>
      </c>
      <c r="I135" s="15" t="e">
        <f>_xlfn.STDEV.P($D$3:D135)*SQRT(12)</f>
        <v>#DIV/0!</v>
      </c>
      <c r="J135" s="15" t="e">
        <f>DownDev($D$3:D135)*SQRT(12)</f>
        <v>#VALUE!</v>
      </c>
      <c r="K135" s="15" t="e">
        <f>upDev($D$3:D135)*SQRT(12)</f>
        <v>#VALUE!</v>
      </c>
      <c r="L135" s="15" t="e">
        <f>AVERAGE($D$3:D135)</f>
        <v>#DIV/0!</v>
      </c>
      <c r="M135" s="19" t="e">
        <f t="shared" si="17"/>
        <v>#DIV/0!</v>
      </c>
      <c r="N135" s="21" t="e">
        <f>SortinoRatio($D$3:D135,C135)</f>
        <v>#VALUE!</v>
      </c>
    </row>
    <row r="136" spans="3:14" x14ac:dyDescent="0.2">
      <c r="C136" s="10">
        <v>2.8344999999999998E-3</v>
      </c>
      <c r="D136" s="15" t="e">
        <f t="shared" si="12"/>
        <v>#DIV/0!</v>
      </c>
      <c r="E136" s="15" t="e">
        <f t="shared" si="13"/>
        <v>#N/A</v>
      </c>
      <c r="F136" s="15" t="e">
        <f t="shared" si="14"/>
        <v>#N/A</v>
      </c>
      <c r="G136" s="15">
        <f t="shared" si="15"/>
        <v>-1</v>
      </c>
      <c r="H136" s="15" t="e">
        <f t="shared" si="16"/>
        <v>#DIV/0!</v>
      </c>
      <c r="I136" s="15" t="e">
        <f>_xlfn.STDEV.P($D$3:D136)*SQRT(12)</f>
        <v>#DIV/0!</v>
      </c>
      <c r="J136" s="15" t="e">
        <f>DownDev($D$3:D136)*SQRT(12)</f>
        <v>#VALUE!</v>
      </c>
      <c r="K136" s="15" t="e">
        <f>upDev($D$3:D136)*SQRT(12)</f>
        <v>#VALUE!</v>
      </c>
      <c r="L136" s="15" t="e">
        <f>AVERAGE($D$3:D136)</f>
        <v>#DIV/0!</v>
      </c>
      <c r="M136" s="19" t="e">
        <f t="shared" si="17"/>
        <v>#DIV/0!</v>
      </c>
      <c r="N136" s="21" t="e">
        <f>SortinoRatio($D$3:D136,C136)</f>
        <v>#VALUE!</v>
      </c>
    </row>
    <row r="137" spans="3:14" x14ac:dyDescent="0.2">
      <c r="C137" s="10">
        <v>2.8599999999999997E-3</v>
      </c>
      <c r="D137" s="15" t="e">
        <f t="shared" si="12"/>
        <v>#DIV/0!</v>
      </c>
      <c r="E137" s="15" t="e">
        <f t="shared" si="13"/>
        <v>#N/A</v>
      </c>
      <c r="F137" s="15" t="e">
        <f t="shared" si="14"/>
        <v>#N/A</v>
      </c>
      <c r="G137" s="15">
        <f t="shared" si="15"/>
        <v>-1</v>
      </c>
      <c r="H137" s="15" t="e">
        <f t="shared" si="16"/>
        <v>#DIV/0!</v>
      </c>
      <c r="I137" s="15" t="e">
        <f>_xlfn.STDEV.P($D$3:D137)*SQRT(12)</f>
        <v>#DIV/0!</v>
      </c>
      <c r="J137" s="15" t="e">
        <f>DownDev($D$3:D137)*SQRT(12)</f>
        <v>#VALUE!</v>
      </c>
      <c r="K137" s="15" t="e">
        <f>upDev($D$3:D137)*SQRT(12)</f>
        <v>#VALUE!</v>
      </c>
      <c r="L137" s="15" t="e">
        <f>AVERAGE($D$3:D137)</f>
        <v>#DIV/0!</v>
      </c>
      <c r="M137" s="19" t="e">
        <f t="shared" si="17"/>
        <v>#DIV/0!</v>
      </c>
      <c r="N137" s="21" t="e">
        <f>SortinoRatio($D$3:D137,C137)</f>
        <v>#VALUE!</v>
      </c>
    </row>
    <row r="138" spans="3:14" x14ac:dyDescent="0.2">
      <c r="C138" s="10">
        <v>2.8579999999999999E-3</v>
      </c>
      <c r="D138" s="15" t="e">
        <f t="shared" si="12"/>
        <v>#DIV/0!</v>
      </c>
      <c r="E138" s="15" t="e">
        <f t="shared" si="13"/>
        <v>#N/A</v>
      </c>
      <c r="F138" s="15" t="e">
        <f t="shared" si="14"/>
        <v>#N/A</v>
      </c>
      <c r="G138" s="15">
        <f t="shared" si="15"/>
        <v>-1</v>
      </c>
      <c r="H138" s="15" t="e">
        <f t="shared" si="16"/>
        <v>#DIV/0!</v>
      </c>
      <c r="I138" s="15" t="e">
        <f>_xlfn.STDEV.P($D$3:D138)*SQRT(12)</f>
        <v>#DIV/0!</v>
      </c>
      <c r="J138" s="15" t="e">
        <f>DownDev($D$3:D138)*SQRT(12)</f>
        <v>#VALUE!</v>
      </c>
      <c r="K138" s="15" t="e">
        <f>upDev($D$3:D138)*SQRT(12)</f>
        <v>#VALUE!</v>
      </c>
      <c r="L138" s="15" t="e">
        <f>AVERAGE($D$3:D138)</f>
        <v>#DIV/0!</v>
      </c>
      <c r="M138" s="19" t="e">
        <f t="shared" si="17"/>
        <v>#DIV/0!</v>
      </c>
      <c r="N138" s="21" t="e">
        <f>SortinoRatio($D$3:D138,C138)</f>
        <v>#VALUE!</v>
      </c>
    </row>
    <row r="139" spans="3:14" x14ac:dyDescent="0.2">
      <c r="C139" s="10">
        <v>2.8879999999999999E-3</v>
      </c>
      <c r="D139" s="15" t="e">
        <f t="shared" si="12"/>
        <v>#DIV/0!</v>
      </c>
      <c r="E139" s="15" t="e">
        <f t="shared" si="13"/>
        <v>#N/A</v>
      </c>
      <c r="F139" s="15" t="e">
        <f t="shared" si="14"/>
        <v>#N/A</v>
      </c>
      <c r="G139" s="15">
        <f t="shared" si="15"/>
        <v>-1</v>
      </c>
      <c r="H139" s="15" t="e">
        <f t="shared" si="16"/>
        <v>#DIV/0!</v>
      </c>
      <c r="I139" s="15" t="e">
        <f>_xlfn.STDEV.P($D$3:D139)*SQRT(12)</f>
        <v>#DIV/0!</v>
      </c>
      <c r="J139" s="15" t="e">
        <f>DownDev($D$3:D139)*SQRT(12)</f>
        <v>#VALUE!</v>
      </c>
      <c r="K139" s="15" t="e">
        <f>upDev($D$3:D139)*SQRT(12)</f>
        <v>#VALUE!</v>
      </c>
      <c r="L139" s="15" t="e">
        <f>AVERAGE($D$3:D139)</f>
        <v>#DIV/0!</v>
      </c>
      <c r="M139" s="19" t="e">
        <f t="shared" si="17"/>
        <v>#DIV/0!</v>
      </c>
      <c r="N139" s="21" t="e">
        <f>SortinoRatio($D$3:D139,C139)</f>
        <v>#VALUE!</v>
      </c>
    </row>
    <row r="140" spans="3:14" x14ac:dyDescent="0.2">
      <c r="C140" s="10">
        <v>2.885E-3</v>
      </c>
      <c r="D140" s="15" t="e">
        <f t="shared" si="12"/>
        <v>#DIV/0!</v>
      </c>
      <c r="E140" s="15" t="e">
        <f t="shared" si="13"/>
        <v>#N/A</v>
      </c>
      <c r="F140" s="15" t="e">
        <f t="shared" si="14"/>
        <v>#N/A</v>
      </c>
      <c r="G140" s="15">
        <f t="shared" si="15"/>
        <v>-1</v>
      </c>
      <c r="H140" s="15" t="e">
        <f t="shared" si="16"/>
        <v>#DIV/0!</v>
      </c>
      <c r="I140" s="15" t="e">
        <f>_xlfn.STDEV.P($D$3:D140)*SQRT(12)</f>
        <v>#DIV/0!</v>
      </c>
      <c r="J140" s="15" t="e">
        <f>DownDev($D$3:D140)*SQRT(12)</f>
        <v>#VALUE!</v>
      </c>
      <c r="K140" s="15" t="e">
        <f>upDev($D$3:D140)*SQRT(12)</f>
        <v>#VALUE!</v>
      </c>
      <c r="L140" s="15" t="e">
        <f>AVERAGE($D$3:D140)</f>
        <v>#DIV/0!</v>
      </c>
      <c r="M140" s="19" t="e">
        <f t="shared" si="17"/>
        <v>#DIV/0!</v>
      </c>
      <c r="N140" s="21" t="e">
        <f>SortinoRatio($D$3:D140,C140)</f>
        <v>#VALUE!</v>
      </c>
    </row>
    <row r="141" spans="3:14" x14ac:dyDescent="0.2">
      <c r="C141" s="10">
        <v>2.885E-3</v>
      </c>
      <c r="D141" s="15" t="e">
        <f t="shared" si="12"/>
        <v>#DIV/0!</v>
      </c>
      <c r="E141" s="15" t="e">
        <f t="shared" si="13"/>
        <v>#N/A</v>
      </c>
      <c r="F141" s="15" t="e">
        <f t="shared" si="14"/>
        <v>#N/A</v>
      </c>
      <c r="G141" s="15">
        <f t="shared" si="15"/>
        <v>-1</v>
      </c>
      <c r="H141" s="15" t="e">
        <f t="shared" si="16"/>
        <v>#DIV/0!</v>
      </c>
      <c r="I141" s="15" t="e">
        <f>_xlfn.STDEV.P($D$3:D141)*SQRT(12)</f>
        <v>#DIV/0!</v>
      </c>
      <c r="J141" s="15" t="e">
        <f>DownDev($D$3:D141)*SQRT(12)</f>
        <v>#VALUE!</v>
      </c>
      <c r="K141" s="15" t="e">
        <f>upDev($D$3:D141)*SQRT(12)</f>
        <v>#VALUE!</v>
      </c>
      <c r="L141" s="15" t="e">
        <f>AVERAGE($D$3:D141)</f>
        <v>#DIV/0!</v>
      </c>
      <c r="M141" s="19" t="e">
        <f t="shared" si="17"/>
        <v>#DIV/0!</v>
      </c>
      <c r="N141" s="21" t="e">
        <f>SortinoRatio($D$3:D141,C141)</f>
        <v>#VALUE!</v>
      </c>
    </row>
    <row r="142" spans="3:14" x14ac:dyDescent="0.2">
      <c r="C142" s="10">
        <v>2.8699999999999997E-3</v>
      </c>
      <c r="D142" s="15" t="e">
        <f t="shared" si="12"/>
        <v>#DIV/0!</v>
      </c>
      <c r="E142" s="15" t="e">
        <f t="shared" si="13"/>
        <v>#N/A</v>
      </c>
      <c r="F142" s="15" t="e">
        <f t="shared" si="14"/>
        <v>#N/A</v>
      </c>
      <c r="G142" s="15">
        <f t="shared" si="15"/>
        <v>-1</v>
      </c>
      <c r="H142" s="15" t="e">
        <f t="shared" si="16"/>
        <v>#DIV/0!</v>
      </c>
      <c r="I142" s="15" t="e">
        <f>_xlfn.STDEV.P($D$3:D142)*SQRT(12)</f>
        <v>#DIV/0!</v>
      </c>
      <c r="J142" s="15" t="e">
        <f>DownDev($D$3:D142)*SQRT(12)</f>
        <v>#VALUE!</v>
      </c>
      <c r="K142" s="15" t="e">
        <f>upDev($D$3:D142)*SQRT(12)</f>
        <v>#VALUE!</v>
      </c>
      <c r="L142" s="15" t="e">
        <f>AVERAGE($D$3:D142)</f>
        <v>#DIV/0!</v>
      </c>
      <c r="M142" s="19" t="e">
        <f t="shared" si="17"/>
        <v>#DIV/0!</v>
      </c>
      <c r="N142" s="21" t="e">
        <f>SortinoRatio($D$3:D142,C142)</f>
        <v>#VALUE!</v>
      </c>
    </row>
    <row r="143" spans="3:14" x14ac:dyDescent="0.2">
      <c r="C143" s="10">
        <v>2.9175E-3</v>
      </c>
      <c r="D143" s="15" t="e">
        <f t="shared" si="12"/>
        <v>#DIV/0!</v>
      </c>
      <c r="E143" s="15" t="e">
        <f t="shared" si="13"/>
        <v>#N/A</v>
      </c>
      <c r="F143" s="15" t="e">
        <f t="shared" si="14"/>
        <v>#N/A</v>
      </c>
      <c r="G143" s="15">
        <f t="shared" si="15"/>
        <v>-1</v>
      </c>
      <c r="H143" s="15" t="e">
        <f t="shared" si="16"/>
        <v>#DIV/0!</v>
      </c>
      <c r="I143" s="15" t="e">
        <f>_xlfn.STDEV.P($D$3:D143)*SQRT(12)</f>
        <v>#DIV/0!</v>
      </c>
      <c r="J143" s="15" t="e">
        <f>DownDev($D$3:D143)*SQRT(12)</f>
        <v>#VALUE!</v>
      </c>
      <c r="K143" s="15" t="e">
        <f>upDev($D$3:D143)*SQRT(12)</f>
        <v>#VALUE!</v>
      </c>
      <c r="L143" s="15" t="e">
        <f>AVERAGE($D$3:D143)</f>
        <v>#DIV/0!</v>
      </c>
      <c r="M143" s="19" t="e">
        <f t="shared" si="17"/>
        <v>#DIV/0!</v>
      </c>
      <c r="N143" s="21" t="e">
        <f>SortinoRatio($D$3:D143,C143)</f>
        <v>#VALUE!</v>
      </c>
    </row>
    <row r="144" spans="3:14" x14ac:dyDescent="0.2">
      <c r="C144" s="10">
        <v>2.9499999999999999E-3</v>
      </c>
      <c r="D144" s="15" t="e">
        <f t="shared" si="12"/>
        <v>#DIV/0!</v>
      </c>
      <c r="E144" s="15" t="e">
        <f t="shared" si="13"/>
        <v>#N/A</v>
      </c>
      <c r="F144" s="15" t="e">
        <f t="shared" si="14"/>
        <v>#N/A</v>
      </c>
      <c r="G144" s="15">
        <f t="shared" si="15"/>
        <v>-1</v>
      </c>
      <c r="H144" s="15" t="e">
        <f t="shared" si="16"/>
        <v>#DIV/0!</v>
      </c>
      <c r="I144" s="15" t="e">
        <f>_xlfn.STDEV.P($D$3:D144)*SQRT(12)</f>
        <v>#DIV/0!</v>
      </c>
      <c r="J144" s="15" t="e">
        <f>DownDev($D$3:D144)*SQRT(12)</f>
        <v>#VALUE!</v>
      </c>
      <c r="K144" s="15" t="e">
        <f>upDev($D$3:D144)*SQRT(12)</f>
        <v>#VALUE!</v>
      </c>
      <c r="L144" s="15" t="e">
        <f>AVERAGE($D$3:D144)</f>
        <v>#DIV/0!</v>
      </c>
      <c r="M144" s="19" t="e">
        <f t="shared" si="17"/>
        <v>#DIV/0!</v>
      </c>
      <c r="N144" s="21" t="e">
        <f>SortinoRatio($D$3:D144,C144)</f>
        <v>#VALUE!</v>
      </c>
    </row>
    <row r="145" spans="3:14" x14ac:dyDescent="0.2">
      <c r="C145" s="10">
        <v>2.9409999999999996E-3</v>
      </c>
      <c r="D145" s="15" t="e">
        <f t="shared" si="12"/>
        <v>#DIV/0!</v>
      </c>
      <c r="E145" s="15" t="e">
        <f t="shared" si="13"/>
        <v>#N/A</v>
      </c>
      <c r="F145" s="15" t="e">
        <f t="shared" si="14"/>
        <v>#N/A</v>
      </c>
      <c r="G145" s="15">
        <f t="shared" si="15"/>
        <v>-1</v>
      </c>
      <c r="H145" s="15" t="e">
        <f t="shared" si="16"/>
        <v>#DIV/0!</v>
      </c>
      <c r="I145" s="15" t="e">
        <f>_xlfn.STDEV.P($D$3:D145)*SQRT(12)</f>
        <v>#DIV/0!</v>
      </c>
      <c r="J145" s="15" t="e">
        <f>DownDev($D$3:D145)*SQRT(12)</f>
        <v>#VALUE!</v>
      </c>
      <c r="K145" s="15" t="e">
        <f>upDev($D$3:D145)*SQRT(12)</f>
        <v>#VALUE!</v>
      </c>
      <c r="L145" s="15" t="e">
        <f>AVERAGE($D$3:D145)</f>
        <v>#DIV/0!</v>
      </c>
      <c r="M145" s="19" t="e">
        <f t="shared" si="17"/>
        <v>#DIV/0!</v>
      </c>
      <c r="N145" s="21" t="e">
        <f>SortinoRatio($D$3:D145,C145)</f>
        <v>#VALUE!</v>
      </c>
    </row>
    <row r="146" spans="3:14" x14ac:dyDescent="0.2">
      <c r="C146" s="10">
        <v>2.9249999999999996E-3</v>
      </c>
      <c r="D146" s="15" t="e">
        <f t="shared" si="12"/>
        <v>#DIV/0!</v>
      </c>
      <c r="E146" s="15" t="e">
        <f t="shared" si="13"/>
        <v>#N/A</v>
      </c>
      <c r="F146" s="15" t="e">
        <f t="shared" si="14"/>
        <v>#N/A</v>
      </c>
      <c r="G146" s="15">
        <f t="shared" si="15"/>
        <v>-1</v>
      </c>
      <c r="H146" s="15" t="e">
        <f t="shared" si="16"/>
        <v>#DIV/0!</v>
      </c>
      <c r="I146" s="15" t="e">
        <f>_xlfn.STDEV.P($D$3:D146)*SQRT(12)</f>
        <v>#DIV/0!</v>
      </c>
      <c r="J146" s="15" t="e">
        <f>DownDev($D$3:D146)*SQRT(12)</f>
        <v>#VALUE!</v>
      </c>
      <c r="K146" s="15" t="e">
        <f>upDev($D$3:D146)*SQRT(12)</f>
        <v>#VALUE!</v>
      </c>
      <c r="L146" s="15" t="e">
        <f>AVERAGE($D$3:D146)</f>
        <v>#DIV/0!</v>
      </c>
      <c r="M146" s="19" t="e">
        <f t="shared" si="17"/>
        <v>#DIV/0!</v>
      </c>
      <c r="N146" s="21" t="e">
        <f>SortinoRatio($D$3:D146,C146)</f>
        <v>#VALUE!</v>
      </c>
    </row>
    <row r="147" spans="3:14" x14ac:dyDescent="0.2">
      <c r="C147" s="10">
        <v>2.9509999999999996E-3</v>
      </c>
      <c r="D147" s="15" t="e">
        <f t="shared" si="12"/>
        <v>#DIV/0!</v>
      </c>
      <c r="E147" s="15" t="e">
        <f t="shared" si="13"/>
        <v>#N/A</v>
      </c>
      <c r="F147" s="15" t="e">
        <f t="shared" si="14"/>
        <v>#N/A</v>
      </c>
      <c r="G147" s="15">
        <f t="shared" si="15"/>
        <v>-1</v>
      </c>
      <c r="H147" s="15" t="e">
        <f t="shared" si="16"/>
        <v>#DIV/0!</v>
      </c>
      <c r="I147" s="15" t="e">
        <f>_xlfn.STDEV.P($D$3:D147)*SQRT(12)</f>
        <v>#DIV/0!</v>
      </c>
      <c r="J147" s="15" t="e">
        <f>DownDev($D$3:D147)*SQRT(12)</f>
        <v>#VALUE!</v>
      </c>
      <c r="K147" s="15" t="e">
        <f>upDev($D$3:D147)*SQRT(12)</f>
        <v>#VALUE!</v>
      </c>
      <c r="L147" s="15" t="e">
        <f>AVERAGE($D$3:D147)</f>
        <v>#DIV/0!</v>
      </c>
      <c r="M147" s="19" t="e">
        <f t="shared" si="17"/>
        <v>#DIV/0!</v>
      </c>
      <c r="N147" s="21" t="e">
        <f>SortinoRatio($D$3:D147,C147)</f>
        <v>#VALUE!</v>
      </c>
    </row>
    <row r="148" spans="3:14" x14ac:dyDescent="0.2">
      <c r="C148" s="10">
        <v>2.9360000000000002E-3</v>
      </c>
      <c r="D148" s="15" t="e">
        <f t="shared" si="12"/>
        <v>#DIV/0!</v>
      </c>
      <c r="E148" s="15" t="e">
        <f t="shared" si="13"/>
        <v>#N/A</v>
      </c>
      <c r="F148" s="15" t="e">
        <f t="shared" si="14"/>
        <v>#N/A</v>
      </c>
      <c r="G148" s="15">
        <f t="shared" si="15"/>
        <v>-1</v>
      </c>
      <c r="H148" s="15" t="e">
        <f t="shared" si="16"/>
        <v>#DIV/0!</v>
      </c>
      <c r="I148" s="15" t="e">
        <f>_xlfn.STDEV.P($D$3:D148)*SQRT(12)</f>
        <v>#DIV/0!</v>
      </c>
      <c r="J148" s="15" t="e">
        <f>DownDev($D$3:D148)*SQRT(12)</f>
        <v>#VALUE!</v>
      </c>
      <c r="K148" s="15" t="e">
        <f>upDev($D$3:D148)*SQRT(12)</f>
        <v>#VALUE!</v>
      </c>
      <c r="L148" s="15" t="e">
        <f>AVERAGE($D$3:D148)</f>
        <v>#DIV/0!</v>
      </c>
      <c r="M148" s="19" t="e">
        <f t="shared" si="17"/>
        <v>#DIV/0!</v>
      </c>
      <c r="N148" s="21" t="e">
        <f>SortinoRatio($D$3:D148,C148)</f>
        <v>#VALUE!</v>
      </c>
    </row>
    <row r="149" spans="3:14" x14ac:dyDescent="0.2">
      <c r="C149" s="10">
        <v>2.9409999999999996E-3</v>
      </c>
      <c r="D149" s="15" t="e">
        <f t="shared" si="12"/>
        <v>#DIV/0!</v>
      </c>
      <c r="E149" s="15" t="e">
        <f t="shared" si="13"/>
        <v>#N/A</v>
      </c>
      <c r="F149" s="15" t="e">
        <f t="shared" si="14"/>
        <v>#N/A</v>
      </c>
      <c r="G149" s="15">
        <f t="shared" si="15"/>
        <v>-1</v>
      </c>
      <c r="H149" s="15" t="e">
        <f t="shared" si="16"/>
        <v>#DIV/0!</v>
      </c>
      <c r="I149" s="15" t="e">
        <f>_xlfn.STDEV.P($D$3:D149)*SQRT(12)</f>
        <v>#DIV/0!</v>
      </c>
      <c r="J149" s="15" t="e">
        <f>DownDev($D$3:D149)*SQRT(12)</f>
        <v>#VALUE!</v>
      </c>
      <c r="K149" s="15" t="e">
        <f>upDev($D$3:D149)*SQRT(12)</f>
        <v>#VALUE!</v>
      </c>
      <c r="L149" s="15" t="e">
        <f>AVERAGE($D$3:D149)</f>
        <v>#DIV/0!</v>
      </c>
      <c r="M149" s="19" t="e">
        <f t="shared" si="17"/>
        <v>#DIV/0!</v>
      </c>
      <c r="N149" s="21" t="e">
        <f>SortinoRatio($D$3:D149,C149)</f>
        <v>#VALUE!</v>
      </c>
    </row>
    <row r="150" spans="3:14" x14ac:dyDescent="0.2">
      <c r="C150" s="10">
        <v>2.9680000000000002E-3</v>
      </c>
      <c r="D150" s="15" t="e">
        <f t="shared" si="12"/>
        <v>#DIV/0!</v>
      </c>
      <c r="E150" s="15" t="e">
        <f t="shared" si="13"/>
        <v>#N/A</v>
      </c>
      <c r="F150" s="15" t="e">
        <f t="shared" si="14"/>
        <v>#N/A</v>
      </c>
      <c r="G150" s="15">
        <f t="shared" si="15"/>
        <v>-1</v>
      </c>
      <c r="H150" s="15" t="e">
        <f t="shared" si="16"/>
        <v>#DIV/0!</v>
      </c>
      <c r="I150" s="15" t="e">
        <f>_xlfn.STDEV.P($D$3:D150)*SQRT(12)</f>
        <v>#DIV/0!</v>
      </c>
      <c r="J150" s="15" t="e">
        <f>DownDev($D$3:D150)*SQRT(12)</f>
        <v>#VALUE!</v>
      </c>
      <c r="K150" s="15" t="e">
        <f>upDev($D$3:D150)*SQRT(12)</f>
        <v>#VALUE!</v>
      </c>
      <c r="L150" s="15" t="e">
        <f>AVERAGE($D$3:D150)</f>
        <v>#DIV/0!</v>
      </c>
      <c r="M150" s="19" t="e">
        <f t="shared" si="17"/>
        <v>#DIV/0!</v>
      </c>
      <c r="N150" s="21" t="e">
        <f>SortinoRatio($D$3:D150,C150)</f>
        <v>#VALUE!</v>
      </c>
    </row>
    <row r="151" spans="3:14" x14ac:dyDescent="0.2">
      <c r="C151" s="10">
        <v>2.9680000000000002E-3</v>
      </c>
      <c r="D151" s="15" t="e">
        <f t="shared" si="12"/>
        <v>#DIV/0!</v>
      </c>
      <c r="E151" s="15" t="e">
        <f t="shared" si="13"/>
        <v>#N/A</v>
      </c>
      <c r="F151" s="15" t="e">
        <f t="shared" si="14"/>
        <v>#N/A</v>
      </c>
      <c r="G151" s="15">
        <f t="shared" si="15"/>
        <v>-1</v>
      </c>
      <c r="H151" s="15" t="e">
        <f t="shared" si="16"/>
        <v>#DIV/0!</v>
      </c>
      <c r="I151" s="15" t="e">
        <f>_xlfn.STDEV.P($D$3:D151)*SQRT(12)</f>
        <v>#DIV/0!</v>
      </c>
      <c r="J151" s="15" t="e">
        <f>DownDev($D$3:D151)*SQRT(12)</f>
        <v>#VALUE!</v>
      </c>
      <c r="K151" s="15" t="e">
        <f>upDev($D$3:D151)*SQRT(12)</f>
        <v>#VALUE!</v>
      </c>
      <c r="L151" s="15" t="e">
        <f>AVERAGE($D$3:D151)</f>
        <v>#DIV/0!</v>
      </c>
      <c r="M151" s="19" t="e">
        <f t="shared" si="17"/>
        <v>#DIV/0!</v>
      </c>
      <c r="N151" s="21" t="e">
        <f>SortinoRatio($D$3:D151,C151)</f>
        <v>#VALUE!</v>
      </c>
    </row>
    <row r="152" spans="3:14" x14ac:dyDescent="0.2">
      <c r="C152" s="10">
        <v>3.0009999999999998E-3</v>
      </c>
      <c r="D152" s="15" t="e">
        <f t="shared" si="12"/>
        <v>#DIV/0!</v>
      </c>
      <c r="E152" s="15" t="e">
        <f t="shared" si="13"/>
        <v>#N/A</v>
      </c>
      <c r="F152" s="15" t="e">
        <f t="shared" si="14"/>
        <v>#N/A</v>
      </c>
      <c r="G152" s="15">
        <f t="shared" si="15"/>
        <v>-1</v>
      </c>
      <c r="H152" s="15" t="e">
        <f t="shared" si="16"/>
        <v>#DIV/0!</v>
      </c>
      <c r="I152" s="15" t="e">
        <f>_xlfn.STDEV.P($D$3:D152)*SQRT(12)</f>
        <v>#DIV/0!</v>
      </c>
      <c r="J152" s="15" t="e">
        <f>DownDev($D$3:D152)*SQRT(12)</f>
        <v>#VALUE!</v>
      </c>
      <c r="K152" s="15" t="e">
        <f>upDev($D$3:D152)*SQRT(12)</f>
        <v>#VALUE!</v>
      </c>
      <c r="L152" s="15" t="e">
        <f>AVERAGE($D$3:D152)</f>
        <v>#DIV/0!</v>
      </c>
      <c r="M152" s="19" t="e">
        <f t="shared" si="17"/>
        <v>#DIV/0!</v>
      </c>
      <c r="N152" s="21" t="e">
        <f>SortinoRatio($D$3:D152,C152)</f>
        <v>#VALUE!</v>
      </c>
    </row>
    <row r="153" spans="3:14" x14ac:dyDescent="0.2">
      <c r="C153" s="10">
        <v>3.0859999999999998E-3</v>
      </c>
      <c r="D153" s="15" t="e">
        <f t="shared" si="12"/>
        <v>#DIV/0!</v>
      </c>
      <c r="E153" s="15" t="e">
        <f t="shared" si="13"/>
        <v>#N/A</v>
      </c>
      <c r="F153" s="15" t="e">
        <f t="shared" si="14"/>
        <v>#N/A</v>
      </c>
      <c r="G153" s="15">
        <f t="shared" si="15"/>
        <v>-1</v>
      </c>
      <c r="H153" s="15" t="e">
        <f t="shared" si="16"/>
        <v>#DIV/0!</v>
      </c>
      <c r="I153" s="15" t="e">
        <f>_xlfn.STDEV.P($D$3:D153)*SQRT(12)</f>
        <v>#DIV/0!</v>
      </c>
      <c r="J153" s="15" t="e">
        <f>DownDev($D$3:D153)*SQRT(12)</f>
        <v>#VALUE!</v>
      </c>
      <c r="K153" s="15" t="e">
        <f>upDev($D$3:D153)*SQRT(12)</f>
        <v>#VALUE!</v>
      </c>
      <c r="L153" s="15" t="e">
        <f>AVERAGE($D$3:D153)</f>
        <v>#DIV/0!</v>
      </c>
      <c r="M153" s="19" t="e">
        <f t="shared" si="17"/>
        <v>#DIV/0!</v>
      </c>
      <c r="N153" s="21" t="e">
        <f>SortinoRatio($D$3:D153,C153)</f>
        <v>#VALUE!</v>
      </c>
    </row>
    <row r="154" spans="3:14" x14ac:dyDescent="0.2">
      <c r="C154" s="10">
        <v>3.0370000000000002E-3</v>
      </c>
      <c r="D154" s="15" t="e">
        <f t="shared" si="12"/>
        <v>#DIV/0!</v>
      </c>
      <c r="E154" s="15" t="e">
        <f t="shared" si="13"/>
        <v>#N/A</v>
      </c>
      <c r="F154" s="15" t="e">
        <f t="shared" si="14"/>
        <v>#N/A</v>
      </c>
      <c r="G154" s="15">
        <f t="shared" si="15"/>
        <v>-1</v>
      </c>
      <c r="H154" s="15" t="e">
        <f t="shared" si="16"/>
        <v>#DIV/0!</v>
      </c>
      <c r="I154" s="15" t="e">
        <f>_xlfn.STDEV.P($D$3:D154)*SQRT(12)</f>
        <v>#DIV/0!</v>
      </c>
      <c r="J154" s="15" t="e">
        <f>DownDev($D$3:D154)*SQRT(12)</f>
        <v>#VALUE!</v>
      </c>
      <c r="K154" s="15" t="e">
        <f>upDev($D$3:D154)*SQRT(12)</f>
        <v>#VALUE!</v>
      </c>
      <c r="L154" s="15" t="e">
        <f>AVERAGE($D$3:D154)</f>
        <v>#DIV/0!</v>
      </c>
      <c r="M154" s="19" t="e">
        <f t="shared" si="17"/>
        <v>#DIV/0!</v>
      </c>
      <c r="N154" s="21" t="e">
        <f>SortinoRatio($D$3:D154,C154)</f>
        <v>#VALUE!</v>
      </c>
    </row>
    <row r="155" spans="3:14" x14ac:dyDescent="0.2">
      <c r="C155" s="10">
        <v>3.0109999999999998E-3</v>
      </c>
      <c r="D155" s="15" t="e">
        <f t="shared" si="12"/>
        <v>#DIV/0!</v>
      </c>
      <c r="E155" s="15" t="e">
        <f t="shared" si="13"/>
        <v>#N/A</v>
      </c>
      <c r="F155" s="15" t="e">
        <f t="shared" si="14"/>
        <v>#N/A</v>
      </c>
      <c r="G155" s="15">
        <f t="shared" si="15"/>
        <v>-1</v>
      </c>
      <c r="H155" s="15" t="e">
        <f t="shared" si="16"/>
        <v>#DIV/0!</v>
      </c>
      <c r="I155" s="15" t="e">
        <f>_xlfn.STDEV.P($D$3:D155)*SQRT(12)</f>
        <v>#DIV/0!</v>
      </c>
      <c r="J155" s="15" t="e">
        <f>DownDev($D$3:D155)*SQRT(12)</f>
        <v>#VALUE!</v>
      </c>
      <c r="K155" s="15" t="e">
        <f>upDev($D$3:D155)*SQRT(12)</f>
        <v>#VALUE!</v>
      </c>
      <c r="L155" s="15" t="e">
        <f>AVERAGE($D$3:D155)</f>
        <v>#DIV/0!</v>
      </c>
      <c r="M155" s="19" t="e">
        <f t="shared" si="17"/>
        <v>#DIV/0!</v>
      </c>
      <c r="N155" s="21" t="e">
        <f>SortinoRatio($D$3:D155,C155)</f>
        <v>#VALUE!</v>
      </c>
    </row>
    <row r="156" spans="3:14" x14ac:dyDescent="0.2">
      <c r="C156" s="10">
        <v>3.1090000000000002E-3</v>
      </c>
      <c r="D156" s="15" t="e">
        <f t="shared" si="12"/>
        <v>#DIV/0!</v>
      </c>
      <c r="E156" s="15" t="e">
        <f t="shared" si="13"/>
        <v>#N/A</v>
      </c>
      <c r="F156" s="15" t="e">
        <f t="shared" si="14"/>
        <v>#N/A</v>
      </c>
      <c r="G156" s="15">
        <f t="shared" si="15"/>
        <v>-1</v>
      </c>
      <c r="H156" s="15" t="e">
        <f t="shared" si="16"/>
        <v>#DIV/0!</v>
      </c>
      <c r="I156" s="15" t="e">
        <f>_xlfn.STDEV.P($D$3:D156)*SQRT(12)</f>
        <v>#DIV/0!</v>
      </c>
      <c r="J156" s="15" t="e">
        <f>DownDev($D$3:D156)*SQRT(12)</f>
        <v>#VALUE!</v>
      </c>
      <c r="K156" s="15" t="e">
        <f>upDev($D$3:D156)*SQRT(12)</f>
        <v>#VALUE!</v>
      </c>
      <c r="L156" s="15" t="e">
        <f>AVERAGE($D$3:D156)</f>
        <v>#DIV/0!</v>
      </c>
      <c r="M156" s="19" t="e">
        <f t="shared" si="17"/>
        <v>#DIV/0!</v>
      </c>
      <c r="N156" s="21" t="e">
        <f>SortinoRatio($D$3:D156,C156)</f>
        <v>#VALUE!</v>
      </c>
    </row>
    <row r="157" spans="3:14" x14ac:dyDescent="0.2">
      <c r="C157" s="10">
        <v>3.114E-3</v>
      </c>
      <c r="D157" s="15" t="e">
        <f t="shared" si="12"/>
        <v>#DIV/0!</v>
      </c>
      <c r="E157" s="15" t="e">
        <f t="shared" si="13"/>
        <v>#N/A</v>
      </c>
      <c r="F157" s="15" t="e">
        <f t="shared" si="14"/>
        <v>#N/A</v>
      </c>
      <c r="G157" s="15">
        <f t="shared" si="15"/>
        <v>-1</v>
      </c>
      <c r="H157" s="15" t="e">
        <f t="shared" si="16"/>
        <v>#DIV/0!</v>
      </c>
      <c r="I157" s="15" t="e">
        <f>_xlfn.STDEV.P($D$3:D157)*SQRT(12)</f>
        <v>#DIV/0!</v>
      </c>
      <c r="J157" s="15" t="e">
        <f>DownDev($D$3:D157)*SQRT(12)</f>
        <v>#VALUE!</v>
      </c>
      <c r="K157" s="15" t="e">
        <f>upDev($D$3:D157)*SQRT(12)</f>
        <v>#VALUE!</v>
      </c>
      <c r="L157" s="15" t="e">
        <f>AVERAGE($D$3:D157)</f>
        <v>#DIV/0!</v>
      </c>
      <c r="M157" s="19" t="e">
        <f t="shared" si="17"/>
        <v>#DIV/0!</v>
      </c>
      <c r="N157" s="21" t="e">
        <f>SortinoRatio($D$3:D157,C157)</f>
        <v>#VALUE!</v>
      </c>
    </row>
    <row r="158" spans="3:14" x14ac:dyDescent="0.2">
      <c r="C158" s="10">
        <v>3.1159999999999998E-3</v>
      </c>
      <c r="D158" s="15" t="e">
        <f t="shared" si="12"/>
        <v>#DIV/0!</v>
      </c>
      <c r="E158" s="15" t="e">
        <f t="shared" si="13"/>
        <v>#N/A</v>
      </c>
      <c r="F158" s="15" t="e">
        <f t="shared" si="14"/>
        <v>#N/A</v>
      </c>
      <c r="G158" s="15">
        <f t="shared" si="15"/>
        <v>-1</v>
      </c>
      <c r="H158" s="15" t="e">
        <f t="shared" si="16"/>
        <v>#DIV/0!</v>
      </c>
      <c r="I158" s="15" t="e">
        <f>_xlfn.STDEV.P($D$3:D158)*SQRT(12)</f>
        <v>#DIV/0!</v>
      </c>
      <c r="J158" s="15" t="e">
        <f>DownDev($D$3:D158)*SQRT(12)</f>
        <v>#VALUE!</v>
      </c>
      <c r="K158" s="15" t="e">
        <f>upDev($D$3:D158)*SQRT(12)</f>
        <v>#VALUE!</v>
      </c>
      <c r="L158" s="15" t="e">
        <f>AVERAGE($D$3:D158)</f>
        <v>#DIV/0!</v>
      </c>
      <c r="M158" s="19" t="e">
        <f t="shared" si="17"/>
        <v>#DIV/0!</v>
      </c>
      <c r="N158" s="21" t="e">
        <f>SortinoRatio($D$3:D158,C158)</f>
        <v>#VALUE!</v>
      </c>
    </row>
    <row r="159" spans="3:14" x14ac:dyDescent="0.2">
      <c r="C159" s="10">
        <v>3.1419999999999998E-3</v>
      </c>
      <c r="D159" s="15" t="e">
        <f t="shared" si="12"/>
        <v>#DIV/0!</v>
      </c>
      <c r="E159" s="15" t="e">
        <f t="shared" si="13"/>
        <v>#N/A</v>
      </c>
      <c r="F159" s="15" t="e">
        <f t="shared" si="14"/>
        <v>#N/A</v>
      </c>
      <c r="G159" s="15">
        <f t="shared" si="15"/>
        <v>-1</v>
      </c>
      <c r="H159" s="15" t="e">
        <f t="shared" si="16"/>
        <v>#DIV/0!</v>
      </c>
      <c r="I159" s="15" t="e">
        <f>_xlfn.STDEV.P($D$3:D159)*SQRT(12)</f>
        <v>#DIV/0!</v>
      </c>
      <c r="J159" s="15" t="e">
        <f>DownDev($D$3:D159)*SQRT(12)</f>
        <v>#VALUE!</v>
      </c>
      <c r="K159" s="15" t="e">
        <f>upDev($D$3:D159)*SQRT(12)</f>
        <v>#VALUE!</v>
      </c>
      <c r="L159" s="15" t="e">
        <f>AVERAGE($D$3:D159)</f>
        <v>#DIV/0!</v>
      </c>
      <c r="M159" s="19" t="e">
        <f t="shared" si="17"/>
        <v>#DIV/0!</v>
      </c>
      <c r="N159" s="21" t="e">
        <f>SortinoRatio($D$3:D159,C159)</f>
        <v>#VALUE!</v>
      </c>
    </row>
    <row r="160" spans="3:14" x14ac:dyDescent="0.2">
      <c r="C160" s="10">
        <v>3.1435E-3</v>
      </c>
      <c r="D160" s="15" t="e">
        <f t="shared" si="12"/>
        <v>#DIV/0!</v>
      </c>
      <c r="E160" s="15" t="e">
        <f t="shared" si="13"/>
        <v>#N/A</v>
      </c>
      <c r="F160" s="15" t="e">
        <f t="shared" si="14"/>
        <v>#N/A</v>
      </c>
      <c r="G160" s="15">
        <f t="shared" si="15"/>
        <v>-1</v>
      </c>
      <c r="H160" s="15" t="e">
        <f t="shared" si="16"/>
        <v>#DIV/0!</v>
      </c>
      <c r="I160" s="15" t="e">
        <f>_xlfn.STDEV.P($D$3:D160)*SQRT(12)</f>
        <v>#DIV/0!</v>
      </c>
      <c r="J160" s="15" t="e">
        <f>DownDev($D$3:D160)*SQRT(12)</f>
        <v>#VALUE!</v>
      </c>
      <c r="K160" s="15" t="e">
        <f>upDev($D$3:D160)*SQRT(12)</f>
        <v>#VALUE!</v>
      </c>
      <c r="L160" s="15" t="e">
        <f>AVERAGE($D$3:D160)</f>
        <v>#DIV/0!</v>
      </c>
      <c r="M160" s="19" t="e">
        <f t="shared" si="17"/>
        <v>#DIV/0!</v>
      </c>
      <c r="N160" s="21" t="e">
        <f>SortinoRatio($D$3:D160,C160)</f>
        <v>#VALUE!</v>
      </c>
    </row>
    <row r="161" spans="3:14" x14ac:dyDescent="0.2">
      <c r="C161" s="10">
        <v>3.0930000000000003E-3</v>
      </c>
      <c r="D161" s="15" t="e">
        <f t="shared" si="12"/>
        <v>#DIV/0!</v>
      </c>
      <c r="E161" s="15" t="e">
        <f t="shared" si="13"/>
        <v>#N/A</v>
      </c>
      <c r="F161" s="15" t="e">
        <f t="shared" si="14"/>
        <v>#N/A</v>
      </c>
      <c r="G161" s="15">
        <f t="shared" si="15"/>
        <v>-1</v>
      </c>
      <c r="H161" s="15" t="e">
        <f t="shared" si="16"/>
        <v>#DIV/0!</v>
      </c>
      <c r="I161" s="15" t="e">
        <f>_xlfn.STDEV.P($D$3:D161)*SQRT(12)</f>
        <v>#DIV/0!</v>
      </c>
      <c r="J161" s="15" t="e">
        <f>DownDev($D$3:D161)*SQRT(12)</f>
        <v>#VALUE!</v>
      </c>
      <c r="K161" s="15" t="e">
        <f>upDev($D$3:D161)*SQRT(12)</f>
        <v>#VALUE!</v>
      </c>
      <c r="L161" s="15" t="e">
        <f>AVERAGE($D$3:D161)</f>
        <v>#DIV/0!</v>
      </c>
      <c r="M161" s="19" t="e">
        <f t="shared" si="17"/>
        <v>#DIV/0!</v>
      </c>
      <c r="N161" s="21" t="e">
        <f>SortinoRatio($D$3:D161,C161)</f>
        <v>#VALUE!</v>
      </c>
    </row>
    <row r="162" spans="3:14" x14ac:dyDescent="0.2">
      <c r="C162" s="10">
        <v>3.2049999999999999E-3</v>
      </c>
      <c r="D162" s="15" t="e">
        <f t="shared" si="12"/>
        <v>#DIV/0!</v>
      </c>
      <c r="E162" s="15" t="e">
        <f t="shared" si="13"/>
        <v>#N/A</v>
      </c>
      <c r="F162" s="15" t="e">
        <f t="shared" si="14"/>
        <v>#N/A</v>
      </c>
      <c r="G162" s="15">
        <f t="shared" si="15"/>
        <v>-1</v>
      </c>
      <c r="H162" s="15" t="e">
        <f t="shared" si="16"/>
        <v>#DIV/0!</v>
      </c>
      <c r="I162" s="15" t="e">
        <f>_xlfn.STDEV.P($D$3:D162)*SQRT(12)</f>
        <v>#DIV/0!</v>
      </c>
      <c r="J162" s="15" t="e">
        <f>DownDev($D$3:D162)*SQRT(12)</f>
        <v>#VALUE!</v>
      </c>
      <c r="K162" s="15" t="e">
        <f>upDev($D$3:D162)*SQRT(12)</f>
        <v>#VALUE!</v>
      </c>
      <c r="L162" s="15" t="e">
        <f>AVERAGE($D$3:D162)</f>
        <v>#DIV/0!</v>
      </c>
      <c r="M162" s="19" t="e">
        <f t="shared" si="17"/>
        <v>#DIV/0!</v>
      </c>
      <c r="N162" s="21" t="e">
        <f>SortinoRatio($D$3:D162,C162)</f>
        <v>#VALUE!</v>
      </c>
    </row>
    <row r="163" spans="3:14" x14ac:dyDescent="0.2">
      <c r="C163" s="10">
        <v>3.2445E-3</v>
      </c>
      <c r="D163" s="15" t="e">
        <f t="shared" si="12"/>
        <v>#DIV/0!</v>
      </c>
      <c r="E163" s="15" t="e">
        <f t="shared" si="13"/>
        <v>#N/A</v>
      </c>
      <c r="F163" s="15" t="e">
        <f t="shared" si="14"/>
        <v>#N/A</v>
      </c>
      <c r="G163" s="15">
        <f t="shared" si="15"/>
        <v>-1</v>
      </c>
      <c r="H163" s="15" t="e">
        <f t="shared" si="16"/>
        <v>#DIV/0!</v>
      </c>
      <c r="I163" s="15" t="e">
        <f>_xlfn.STDEV.P($D$3:D163)*SQRT(12)</f>
        <v>#DIV/0!</v>
      </c>
      <c r="J163" s="15" t="e">
        <f>DownDev($D$3:D163)*SQRT(12)</f>
        <v>#VALUE!</v>
      </c>
      <c r="K163" s="15" t="e">
        <f>upDev($D$3:D163)*SQRT(12)</f>
        <v>#VALUE!</v>
      </c>
      <c r="L163" s="15" t="e">
        <f>AVERAGE($D$3:D163)</f>
        <v>#DIV/0!</v>
      </c>
      <c r="M163" s="19" t="e">
        <f t="shared" si="17"/>
        <v>#DIV/0!</v>
      </c>
      <c r="N163" s="21" t="e">
        <f>SortinoRatio($D$3:D163,C163)</f>
        <v>#VALUE!</v>
      </c>
    </row>
    <row r="164" spans="3:14" x14ac:dyDescent="0.2">
      <c r="C164" s="10">
        <v>3.3284999999999999E-3</v>
      </c>
      <c r="D164" s="15" t="e">
        <f t="shared" si="12"/>
        <v>#DIV/0!</v>
      </c>
      <c r="E164" s="15" t="e">
        <f t="shared" si="13"/>
        <v>#N/A</v>
      </c>
      <c r="F164" s="15" t="e">
        <f t="shared" si="14"/>
        <v>#N/A</v>
      </c>
      <c r="G164" s="15">
        <f t="shared" si="15"/>
        <v>-1</v>
      </c>
      <c r="H164" s="15" t="e">
        <f t="shared" si="16"/>
        <v>#DIV/0!</v>
      </c>
      <c r="I164" s="15" t="e">
        <f>_xlfn.STDEV.P($D$3:D164)*SQRT(12)</f>
        <v>#DIV/0!</v>
      </c>
      <c r="J164" s="15" t="e">
        <f>DownDev($D$3:D164)*SQRT(12)</f>
        <v>#VALUE!</v>
      </c>
      <c r="K164" s="15" t="e">
        <f>upDev($D$3:D164)*SQRT(12)</f>
        <v>#VALUE!</v>
      </c>
      <c r="L164" s="15" t="e">
        <f>AVERAGE($D$3:D164)</f>
        <v>#DIV/0!</v>
      </c>
      <c r="M164" s="19" t="e">
        <f t="shared" si="17"/>
        <v>#DIV/0!</v>
      </c>
      <c r="N164" s="21" t="e">
        <f>SortinoRatio($D$3:D164,C164)</f>
        <v>#VALUE!</v>
      </c>
    </row>
    <row r="165" spans="3:14" x14ac:dyDescent="0.2">
      <c r="C165" s="10">
        <v>3.3284999999999999E-3</v>
      </c>
      <c r="D165" s="15" t="e">
        <f t="shared" si="12"/>
        <v>#DIV/0!</v>
      </c>
      <c r="E165" s="15" t="e">
        <f t="shared" si="13"/>
        <v>#N/A</v>
      </c>
      <c r="F165" s="15" t="e">
        <f t="shared" si="14"/>
        <v>#N/A</v>
      </c>
      <c r="G165" s="15">
        <f t="shared" si="15"/>
        <v>-1</v>
      </c>
      <c r="H165" s="15" t="e">
        <f t="shared" si="16"/>
        <v>#DIV/0!</v>
      </c>
      <c r="I165" s="15" t="e">
        <f>_xlfn.STDEV.P($D$3:D165)*SQRT(12)</f>
        <v>#DIV/0!</v>
      </c>
      <c r="J165" s="15" t="e">
        <f>DownDev($D$3:D165)*SQRT(12)</f>
        <v>#VALUE!</v>
      </c>
      <c r="K165" s="15" t="e">
        <f>upDev($D$3:D165)*SQRT(12)</f>
        <v>#VALUE!</v>
      </c>
      <c r="L165" s="15" t="e">
        <f>AVERAGE($D$3:D165)</f>
        <v>#DIV/0!</v>
      </c>
      <c r="M165" s="19" t="e">
        <f t="shared" si="17"/>
        <v>#DIV/0!</v>
      </c>
      <c r="N165" s="21" t="e">
        <f>SortinoRatio($D$3:D165,C165)</f>
        <v>#VALUE!</v>
      </c>
    </row>
    <row r="166" spans="3:14" x14ac:dyDescent="0.2">
      <c r="C166" s="10">
        <v>3.3334999999999997E-3</v>
      </c>
      <c r="D166" s="15" t="e">
        <f t="shared" si="12"/>
        <v>#DIV/0!</v>
      </c>
      <c r="E166" s="15" t="e">
        <f t="shared" si="13"/>
        <v>#N/A</v>
      </c>
      <c r="F166" s="15" t="e">
        <f t="shared" si="14"/>
        <v>#N/A</v>
      </c>
      <c r="G166" s="15">
        <f t="shared" si="15"/>
        <v>-1</v>
      </c>
      <c r="H166" s="15" t="e">
        <f t="shared" si="16"/>
        <v>#DIV/0!</v>
      </c>
      <c r="I166" s="15" t="e">
        <f>_xlfn.STDEV.P($D$3:D166)*SQRT(12)</f>
        <v>#DIV/0!</v>
      </c>
      <c r="J166" s="15" t="e">
        <f>DownDev($D$3:D166)*SQRT(12)</f>
        <v>#VALUE!</v>
      </c>
      <c r="K166" s="15" t="e">
        <f>upDev($D$3:D166)*SQRT(12)</f>
        <v>#VALUE!</v>
      </c>
      <c r="L166" s="15" t="e">
        <f>AVERAGE($D$3:D166)</f>
        <v>#DIV/0!</v>
      </c>
      <c r="M166" s="19" t="e">
        <f t="shared" si="17"/>
        <v>#DIV/0!</v>
      </c>
      <c r="N166" s="21" t="e">
        <f>SortinoRatio($D$3:D166,C166)</f>
        <v>#VALUE!</v>
      </c>
    </row>
    <row r="167" spans="3:14" x14ac:dyDescent="0.2">
      <c r="C167" s="10">
        <v>3.2910000000000001E-3</v>
      </c>
      <c r="D167" s="15" t="e">
        <f t="shared" si="12"/>
        <v>#DIV/0!</v>
      </c>
      <c r="E167" s="15" t="e">
        <f t="shared" si="13"/>
        <v>#N/A</v>
      </c>
      <c r="F167" s="15" t="e">
        <f t="shared" si="14"/>
        <v>#N/A</v>
      </c>
      <c r="G167" s="15">
        <f t="shared" si="15"/>
        <v>-1</v>
      </c>
      <c r="H167" s="15" t="e">
        <f t="shared" si="16"/>
        <v>#DIV/0!</v>
      </c>
      <c r="I167" s="15" t="e">
        <f>_xlfn.STDEV.P($D$3:D167)*SQRT(12)</f>
        <v>#DIV/0!</v>
      </c>
      <c r="J167" s="15" t="e">
        <f>DownDev($D$3:D167)*SQRT(12)</f>
        <v>#VALUE!</v>
      </c>
      <c r="K167" s="15" t="e">
        <f>upDev($D$3:D167)*SQRT(12)</f>
        <v>#VALUE!</v>
      </c>
      <c r="L167" s="15" t="e">
        <f>AVERAGE($D$3:D167)</f>
        <v>#DIV/0!</v>
      </c>
      <c r="M167" s="19" t="e">
        <f t="shared" si="17"/>
        <v>#DIV/0!</v>
      </c>
      <c r="N167" s="21" t="e">
        <f>SortinoRatio($D$3:D167,C167)</f>
        <v>#VALUE!</v>
      </c>
    </row>
    <row r="168" spans="3:14" x14ac:dyDescent="0.2">
      <c r="C168" s="10">
        <v>3.2910000000000001E-3</v>
      </c>
      <c r="D168" s="15" t="e">
        <f t="shared" si="12"/>
        <v>#DIV/0!</v>
      </c>
      <c r="E168" s="15" t="e">
        <f t="shared" si="13"/>
        <v>#N/A</v>
      </c>
      <c r="F168" s="15" t="e">
        <f t="shared" si="14"/>
        <v>#N/A</v>
      </c>
      <c r="G168" s="15">
        <f t="shared" si="15"/>
        <v>-1</v>
      </c>
      <c r="H168" s="15" t="e">
        <f t="shared" si="16"/>
        <v>#DIV/0!</v>
      </c>
      <c r="I168" s="15" t="e">
        <f>_xlfn.STDEV.P($D$3:D168)*SQRT(12)</f>
        <v>#DIV/0!</v>
      </c>
      <c r="J168" s="15" t="e">
        <f>DownDev($D$3:D168)*SQRT(12)</f>
        <v>#VALUE!</v>
      </c>
      <c r="K168" s="15" t="e">
        <f>upDev($D$3:D168)*SQRT(12)</f>
        <v>#VALUE!</v>
      </c>
      <c r="L168" s="15" t="e">
        <f>AVERAGE($D$3:D168)</f>
        <v>#DIV/0!</v>
      </c>
      <c r="M168" s="19" t="e">
        <f t="shared" si="17"/>
        <v>#DIV/0!</v>
      </c>
      <c r="N168" s="21" t="e">
        <f>SortinoRatio($D$3:D168,C168)</f>
        <v>#VALUE!</v>
      </c>
    </row>
    <row r="169" spans="3:14" x14ac:dyDescent="0.2">
      <c r="C169" s="10">
        <v>3.3159999999999999E-3</v>
      </c>
      <c r="D169" s="15" t="e">
        <f t="shared" si="12"/>
        <v>#DIV/0!</v>
      </c>
      <c r="E169" s="15" t="e">
        <f t="shared" si="13"/>
        <v>#N/A</v>
      </c>
      <c r="F169" s="15" t="e">
        <f t="shared" si="14"/>
        <v>#N/A</v>
      </c>
      <c r="G169" s="15">
        <f t="shared" si="15"/>
        <v>-1</v>
      </c>
      <c r="H169" s="15" t="e">
        <f t="shared" si="16"/>
        <v>#DIV/0!</v>
      </c>
      <c r="I169" s="15" t="e">
        <f>_xlfn.STDEV.P($D$3:D169)*SQRT(12)</f>
        <v>#DIV/0!</v>
      </c>
      <c r="J169" s="15" t="e">
        <f>DownDev($D$3:D169)*SQRT(12)</f>
        <v>#VALUE!</v>
      </c>
      <c r="K169" s="15" t="e">
        <f>upDev($D$3:D169)*SQRT(12)</f>
        <v>#VALUE!</v>
      </c>
      <c r="L169" s="15" t="e">
        <f>AVERAGE($D$3:D169)</f>
        <v>#DIV/0!</v>
      </c>
      <c r="M169" s="19" t="e">
        <f t="shared" si="17"/>
        <v>#DIV/0!</v>
      </c>
      <c r="N169" s="21" t="e">
        <f>SortinoRatio($D$3:D169,C169)</f>
        <v>#VALUE!</v>
      </c>
    </row>
    <row r="170" spans="3:14" x14ac:dyDescent="0.2">
      <c r="C170" s="10">
        <v>3.2700000000000003E-3</v>
      </c>
      <c r="D170" s="15" t="e">
        <f t="shared" si="12"/>
        <v>#DIV/0!</v>
      </c>
      <c r="E170" s="15" t="e">
        <f t="shared" si="13"/>
        <v>#N/A</v>
      </c>
      <c r="F170" s="15" t="e">
        <f t="shared" si="14"/>
        <v>#N/A</v>
      </c>
      <c r="G170" s="15">
        <f t="shared" si="15"/>
        <v>-1</v>
      </c>
      <c r="H170" s="15" t="e">
        <f t="shared" si="16"/>
        <v>#DIV/0!</v>
      </c>
      <c r="I170" s="15" t="e">
        <f>_xlfn.STDEV.P($D$3:D170)*SQRT(12)</f>
        <v>#DIV/0!</v>
      </c>
      <c r="J170" s="15" t="e">
        <f>DownDev($D$3:D170)*SQRT(12)</f>
        <v>#VALUE!</v>
      </c>
      <c r="K170" s="15" t="e">
        <f>upDev($D$3:D170)*SQRT(12)</f>
        <v>#VALUE!</v>
      </c>
      <c r="L170" s="15" t="e">
        <f>AVERAGE($D$3:D170)</f>
        <v>#DIV/0!</v>
      </c>
      <c r="M170" s="19" t="e">
        <f t="shared" si="17"/>
        <v>#DIV/0!</v>
      </c>
      <c r="N170" s="21" t="e">
        <f>SortinoRatio($D$3:D170,C170)</f>
        <v>#VALUE!</v>
      </c>
    </row>
    <row r="171" spans="3:14" x14ac:dyDescent="0.2">
      <c r="C171" s="10">
        <v>3.2519999999999997E-3</v>
      </c>
      <c r="D171" s="15" t="e">
        <f t="shared" si="12"/>
        <v>#DIV/0!</v>
      </c>
      <c r="E171" s="15" t="e">
        <f t="shared" si="13"/>
        <v>#N/A</v>
      </c>
      <c r="F171" s="15" t="e">
        <f t="shared" si="14"/>
        <v>#N/A</v>
      </c>
      <c r="G171" s="15">
        <f t="shared" si="15"/>
        <v>-1</v>
      </c>
      <c r="H171" s="15" t="e">
        <f t="shared" si="16"/>
        <v>#DIV/0!</v>
      </c>
      <c r="I171" s="15" t="e">
        <f>_xlfn.STDEV.P($D$3:D171)*SQRT(12)</f>
        <v>#DIV/0!</v>
      </c>
      <c r="J171" s="15" t="e">
        <f>DownDev($D$3:D171)*SQRT(12)</f>
        <v>#VALUE!</v>
      </c>
      <c r="K171" s="15" t="e">
        <f>upDev($D$3:D171)*SQRT(12)</f>
        <v>#VALUE!</v>
      </c>
      <c r="L171" s="15" t="e">
        <f>AVERAGE($D$3:D171)</f>
        <v>#DIV/0!</v>
      </c>
      <c r="M171" s="19" t="e">
        <f t="shared" si="17"/>
        <v>#DIV/0!</v>
      </c>
      <c r="N171" s="21" t="e">
        <f>SortinoRatio($D$3:D171,C171)</f>
        <v>#VALUE!</v>
      </c>
    </row>
    <row r="172" spans="3:14" x14ac:dyDescent="0.2">
      <c r="C172" s="10">
        <v>3.2440000000000004E-3</v>
      </c>
      <c r="D172" s="15" t="e">
        <f t="shared" si="12"/>
        <v>#DIV/0!</v>
      </c>
      <c r="E172" s="15" t="e">
        <f t="shared" si="13"/>
        <v>#N/A</v>
      </c>
      <c r="F172" s="15" t="e">
        <f t="shared" si="14"/>
        <v>#N/A</v>
      </c>
      <c r="G172" s="15">
        <f t="shared" si="15"/>
        <v>-1</v>
      </c>
      <c r="H172" s="15" t="e">
        <f t="shared" si="16"/>
        <v>#DIV/0!</v>
      </c>
      <c r="I172" s="15" t="e">
        <f>_xlfn.STDEV.P($D$3:D172)*SQRT(12)</f>
        <v>#DIV/0!</v>
      </c>
      <c r="J172" s="15" t="e">
        <f>DownDev($D$3:D172)*SQRT(12)</f>
        <v>#VALUE!</v>
      </c>
      <c r="K172" s="15" t="e">
        <f>upDev($D$3:D172)*SQRT(12)</f>
        <v>#VALUE!</v>
      </c>
      <c r="L172" s="15" t="e">
        <f>AVERAGE($D$3:D172)</f>
        <v>#DIV/0!</v>
      </c>
      <c r="M172" s="19" t="e">
        <f t="shared" si="17"/>
        <v>#DIV/0!</v>
      </c>
      <c r="N172" s="21" t="e">
        <f>SortinoRatio($D$3:D172,C172)</f>
        <v>#VALUE!</v>
      </c>
    </row>
    <row r="173" spans="3:14" x14ac:dyDescent="0.2">
      <c r="C173" s="10">
        <v>3.29E-3</v>
      </c>
      <c r="D173" s="15" t="e">
        <f t="shared" si="12"/>
        <v>#DIV/0!</v>
      </c>
      <c r="E173" s="15" t="e">
        <f t="shared" si="13"/>
        <v>#N/A</v>
      </c>
      <c r="F173" s="15" t="e">
        <f t="shared" si="14"/>
        <v>#N/A</v>
      </c>
      <c r="G173" s="15">
        <f t="shared" si="15"/>
        <v>-1</v>
      </c>
      <c r="H173" s="15" t="e">
        <f t="shared" si="16"/>
        <v>#DIV/0!</v>
      </c>
      <c r="I173" s="15" t="e">
        <f>_xlfn.STDEV.P($D$3:D173)*SQRT(12)</f>
        <v>#DIV/0!</v>
      </c>
      <c r="J173" s="15" t="e">
        <f>DownDev($D$3:D173)*SQRT(12)</f>
        <v>#VALUE!</v>
      </c>
      <c r="K173" s="15" t="e">
        <f>upDev($D$3:D173)*SQRT(12)</f>
        <v>#VALUE!</v>
      </c>
      <c r="L173" s="15" t="e">
        <f>AVERAGE($D$3:D173)</f>
        <v>#DIV/0!</v>
      </c>
      <c r="M173" s="19" t="e">
        <f t="shared" si="17"/>
        <v>#DIV/0!</v>
      </c>
      <c r="N173" s="21" t="e">
        <f>SortinoRatio($D$3:D173,C173)</f>
        <v>#VALUE!</v>
      </c>
    </row>
    <row r="174" spans="3:14" x14ac:dyDescent="0.2">
      <c r="C174" s="10">
        <v>3.29E-3</v>
      </c>
      <c r="D174" s="15" t="e">
        <f t="shared" si="12"/>
        <v>#DIV/0!</v>
      </c>
      <c r="E174" s="15" t="e">
        <f t="shared" si="13"/>
        <v>#N/A</v>
      </c>
      <c r="F174" s="15" t="e">
        <f t="shared" si="14"/>
        <v>#N/A</v>
      </c>
      <c r="G174" s="15">
        <f t="shared" si="15"/>
        <v>-1</v>
      </c>
      <c r="H174" s="15" t="e">
        <f t="shared" si="16"/>
        <v>#DIV/0!</v>
      </c>
      <c r="I174" s="15" t="e">
        <f>_xlfn.STDEV.P($D$3:D174)*SQRT(12)</f>
        <v>#DIV/0!</v>
      </c>
      <c r="J174" s="15" t="e">
        <f>DownDev($D$3:D174)*SQRT(12)</f>
        <v>#VALUE!</v>
      </c>
      <c r="K174" s="15" t="e">
        <f>upDev($D$3:D174)*SQRT(12)</f>
        <v>#VALUE!</v>
      </c>
      <c r="L174" s="15" t="e">
        <f>AVERAGE($D$3:D174)</f>
        <v>#DIV/0!</v>
      </c>
      <c r="M174" s="19" t="e">
        <f t="shared" si="17"/>
        <v>#DIV/0!</v>
      </c>
      <c r="N174" s="21" t="e">
        <f>SortinoRatio($D$3:D174,C174)</f>
        <v>#VALUE!</v>
      </c>
    </row>
    <row r="175" spans="3:14" x14ac:dyDescent="0.2">
      <c r="C175" s="10">
        <v>3.3400000000000001E-3</v>
      </c>
      <c r="D175" s="15" t="e">
        <f t="shared" si="12"/>
        <v>#DIV/0!</v>
      </c>
      <c r="E175" s="15" t="e">
        <f t="shared" si="13"/>
        <v>#N/A</v>
      </c>
      <c r="F175" s="15" t="e">
        <f t="shared" si="14"/>
        <v>#N/A</v>
      </c>
      <c r="G175" s="15">
        <f t="shared" si="15"/>
        <v>-1</v>
      </c>
      <c r="H175" s="15" t="e">
        <f t="shared" si="16"/>
        <v>#DIV/0!</v>
      </c>
      <c r="I175" s="15" t="e">
        <f>_xlfn.STDEV.P($D$3:D175)*SQRT(12)</f>
        <v>#DIV/0!</v>
      </c>
      <c r="J175" s="15" t="e">
        <f>DownDev($D$3:D175)*SQRT(12)</f>
        <v>#VALUE!</v>
      </c>
      <c r="K175" s="15" t="e">
        <f>upDev($D$3:D175)*SQRT(12)</f>
        <v>#VALUE!</v>
      </c>
      <c r="L175" s="15" t="e">
        <f>AVERAGE($D$3:D175)</f>
        <v>#DIV/0!</v>
      </c>
      <c r="M175" s="19" t="e">
        <f t="shared" si="17"/>
        <v>#DIV/0!</v>
      </c>
      <c r="N175" s="21" t="e">
        <f>SortinoRatio($D$3:D175,C175)</f>
        <v>#VALUE!</v>
      </c>
    </row>
    <row r="176" spans="3:14" x14ac:dyDescent="0.2">
      <c r="C176" s="10">
        <v>3.3250000000000003E-3</v>
      </c>
      <c r="D176" s="15" t="e">
        <f t="shared" si="12"/>
        <v>#DIV/0!</v>
      </c>
      <c r="E176" s="15" t="e">
        <f t="shared" si="13"/>
        <v>#N/A</v>
      </c>
      <c r="F176" s="15" t="e">
        <f t="shared" si="14"/>
        <v>#N/A</v>
      </c>
      <c r="G176" s="15">
        <f t="shared" si="15"/>
        <v>-1</v>
      </c>
      <c r="H176" s="15" t="e">
        <f t="shared" si="16"/>
        <v>#DIV/0!</v>
      </c>
      <c r="I176" s="15" t="e">
        <f>_xlfn.STDEV.P($D$3:D176)*SQRT(12)</f>
        <v>#DIV/0!</v>
      </c>
      <c r="J176" s="15" t="e">
        <f>DownDev($D$3:D176)*SQRT(12)</f>
        <v>#VALUE!</v>
      </c>
      <c r="K176" s="15" t="e">
        <f>upDev($D$3:D176)*SQRT(12)</f>
        <v>#VALUE!</v>
      </c>
      <c r="L176" s="15" t="e">
        <f>AVERAGE($D$3:D176)</f>
        <v>#DIV/0!</v>
      </c>
      <c r="M176" s="19" t="e">
        <f t="shared" si="17"/>
        <v>#DIV/0!</v>
      </c>
      <c r="N176" s="21" t="e">
        <f>SortinoRatio($D$3:D176,C176)</f>
        <v>#VALUE!</v>
      </c>
    </row>
    <row r="177" spans="3:14" x14ac:dyDescent="0.2">
      <c r="C177" s="10">
        <v>3.3350000000000003E-3</v>
      </c>
      <c r="D177" s="15" t="e">
        <f t="shared" si="12"/>
        <v>#DIV/0!</v>
      </c>
      <c r="E177" s="15" t="e">
        <f t="shared" si="13"/>
        <v>#N/A</v>
      </c>
      <c r="F177" s="15" t="e">
        <f t="shared" si="14"/>
        <v>#N/A</v>
      </c>
      <c r="G177" s="15">
        <f t="shared" si="15"/>
        <v>-1</v>
      </c>
      <c r="H177" s="15" t="e">
        <f t="shared" si="16"/>
        <v>#DIV/0!</v>
      </c>
      <c r="I177" s="15" t="e">
        <f>_xlfn.STDEV.P($D$3:D177)*SQRT(12)</f>
        <v>#DIV/0!</v>
      </c>
      <c r="J177" s="15" t="e">
        <f>DownDev($D$3:D177)*SQRT(12)</f>
        <v>#VALUE!</v>
      </c>
      <c r="K177" s="15" t="e">
        <f>upDev($D$3:D177)*SQRT(12)</f>
        <v>#VALUE!</v>
      </c>
      <c r="L177" s="15" t="e">
        <f>AVERAGE($D$3:D177)</f>
        <v>#DIV/0!</v>
      </c>
      <c r="M177" s="19" t="e">
        <f t="shared" si="17"/>
        <v>#DIV/0!</v>
      </c>
      <c r="N177" s="21" t="e">
        <f>SortinoRatio($D$3:D177,C177)</f>
        <v>#VALUE!</v>
      </c>
    </row>
    <row r="178" spans="3:14" x14ac:dyDescent="0.2">
      <c r="C178" s="10">
        <v>3.32E-3</v>
      </c>
      <c r="D178" s="15" t="e">
        <f t="shared" si="12"/>
        <v>#DIV/0!</v>
      </c>
      <c r="E178" s="15" t="e">
        <f t="shared" si="13"/>
        <v>#N/A</v>
      </c>
      <c r="F178" s="15" t="e">
        <f t="shared" si="14"/>
        <v>#N/A</v>
      </c>
      <c r="G178" s="15">
        <f t="shared" si="15"/>
        <v>-1</v>
      </c>
      <c r="H178" s="15" t="e">
        <f t="shared" si="16"/>
        <v>#DIV/0!</v>
      </c>
      <c r="I178" s="15" t="e">
        <f>_xlfn.STDEV.P($D$3:D178)*SQRT(12)</f>
        <v>#DIV/0!</v>
      </c>
      <c r="J178" s="15" t="e">
        <f>DownDev($D$3:D178)*SQRT(12)</f>
        <v>#VALUE!</v>
      </c>
      <c r="K178" s="15" t="e">
        <f>upDev($D$3:D178)*SQRT(12)</f>
        <v>#VALUE!</v>
      </c>
      <c r="L178" s="15" t="e">
        <f>AVERAGE($D$3:D178)</f>
        <v>#DIV/0!</v>
      </c>
      <c r="M178" s="19" t="e">
        <f t="shared" si="17"/>
        <v>#DIV/0!</v>
      </c>
      <c r="N178" s="21" t="e">
        <f>SortinoRatio($D$3:D178,C178)</f>
        <v>#VALUE!</v>
      </c>
    </row>
    <row r="179" spans="3:14" x14ac:dyDescent="0.2">
      <c r="C179" s="10">
        <v>3.3300000000000001E-3</v>
      </c>
      <c r="D179" s="15" t="e">
        <f t="shared" si="12"/>
        <v>#DIV/0!</v>
      </c>
      <c r="E179" s="15" t="e">
        <f t="shared" si="13"/>
        <v>#N/A</v>
      </c>
      <c r="F179" s="15" t="e">
        <f t="shared" si="14"/>
        <v>#N/A</v>
      </c>
      <c r="G179" s="15">
        <f t="shared" si="15"/>
        <v>-1</v>
      </c>
      <c r="H179" s="15" t="e">
        <f t="shared" si="16"/>
        <v>#DIV/0!</v>
      </c>
      <c r="I179" s="15" t="e">
        <f>_xlfn.STDEV.P($D$3:D179)*SQRT(12)</f>
        <v>#DIV/0!</v>
      </c>
      <c r="J179" s="15" t="e">
        <f>DownDev($D$3:D179)*SQRT(12)</f>
        <v>#VALUE!</v>
      </c>
      <c r="K179" s="15" t="e">
        <f>upDev($D$3:D179)*SQRT(12)</f>
        <v>#VALUE!</v>
      </c>
      <c r="L179" s="15" t="e">
        <f>AVERAGE($D$3:D179)</f>
        <v>#DIV/0!</v>
      </c>
      <c r="M179" s="19" t="e">
        <f t="shared" si="17"/>
        <v>#DIV/0!</v>
      </c>
      <c r="N179" s="21" t="e">
        <f>SortinoRatio($D$3:D179,C179)</f>
        <v>#VALUE!</v>
      </c>
    </row>
    <row r="180" spans="3:14" x14ac:dyDescent="0.2">
      <c r="C180" s="10">
        <v>3.32E-3</v>
      </c>
      <c r="D180" s="15" t="e">
        <f t="shared" si="12"/>
        <v>#DIV/0!</v>
      </c>
      <c r="E180" s="15" t="e">
        <f t="shared" si="13"/>
        <v>#N/A</v>
      </c>
      <c r="F180" s="15" t="e">
        <f t="shared" si="14"/>
        <v>#N/A</v>
      </c>
      <c r="G180" s="15">
        <f t="shared" si="15"/>
        <v>-1</v>
      </c>
      <c r="H180" s="15" t="e">
        <f t="shared" si="16"/>
        <v>#DIV/0!</v>
      </c>
      <c r="I180" s="15" t="e">
        <f>_xlfn.STDEV.P($D$3:D180)*SQRT(12)</f>
        <v>#DIV/0!</v>
      </c>
      <c r="J180" s="15" t="e">
        <f>DownDev($D$3:D180)*SQRT(12)</f>
        <v>#VALUE!</v>
      </c>
      <c r="K180" s="15" t="e">
        <f>upDev($D$3:D180)*SQRT(12)</f>
        <v>#VALUE!</v>
      </c>
      <c r="L180" s="15" t="e">
        <f>AVERAGE($D$3:D180)</f>
        <v>#DIV/0!</v>
      </c>
      <c r="M180" s="19" t="e">
        <f t="shared" si="17"/>
        <v>#DIV/0!</v>
      </c>
      <c r="N180" s="21" t="e">
        <f>SortinoRatio($D$3:D180,C180)</f>
        <v>#VALUE!</v>
      </c>
    </row>
    <row r="181" spans="3:14" x14ac:dyDescent="0.2">
      <c r="C181" s="10">
        <v>3.3300000000000001E-3</v>
      </c>
      <c r="D181" s="15" t="e">
        <f t="shared" si="12"/>
        <v>#DIV/0!</v>
      </c>
      <c r="E181" s="15" t="e">
        <f t="shared" si="13"/>
        <v>#N/A</v>
      </c>
      <c r="F181" s="15" t="e">
        <f t="shared" si="14"/>
        <v>#N/A</v>
      </c>
      <c r="G181" s="15">
        <f t="shared" si="15"/>
        <v>-1</v>
      </c>
      <c r="H181" s="15" t="e">
        <f t="shared" si="16"/>
        <v>#DIV/0!</v>
      </c>
      <c r="I181" s="15" t="e">
        <f>_xlfn.STDEV.P($D$3:D181)*SQRT(12)</f>
        <v>#DIV/0!</v>
      </c>
      <c r="J181" s="15" t="e">
        <f>DownDev($D$3:D181)*SQRT(12)</f>
        <v>#VALUE!</v>
      </c>
      <c r="K181" s="15" t="e">
        <f>upDev($D$3:D181)*SQRT(12)</f>
        <v>#VALUE!</v>
      </c>
      <c r="L181" s="15" t="e">
        <f>AVERAGE($D$3:D181)</f>
        <v>#DIV/0!</v>
      </c>
      <c r="M181" s="19" t="e">
        <f t="shared" si="17"/>
        <v>#DIV/0!</v>
      </c>
      <c r="N181" s="21" t="e">
        <f>SortinoRatio($D$3:D181,C181)</f>
        <v>#VALUE!</v>
      </c>
    </row>
    <row r="182" spans="3:14" x14ac:dyDescent="0.2">
      <c r="C182" s="10">
        <v>3.3600000000000001E-3</v>
      </c>
      <c r="D182" s="15" t="e">
        <f t="shared" si="12"/>
        <v>#DIV/0!</v>
      </c>
      <c r="E182" s="15" t="e">
        <f t="shared" si="13"/>
        <v>#N/A</v>
      </c>
      <c r="F182" s="15" t="e">
        <f t="shared" si="14"/>
        <v>#N/A</v>
      </c>
      <c r="G182" s="15">
        <f t="shared" si="15"/>
        <v>-1</v>
      </c>
      <c r="H182" s="15" t="e">
        <f t="shared" si="16"/>
        <v>#DIV/0!</v>
      </c>
      <c r="I182" s="15" t="e">
        <f>_xlfn.STDEV.P($D$3:D182)*SQRT(12)</f>
        <v>#DIV/0!</v>
      </c>
      <c r="J182" s="15" t="e">
        <f>DownDev($D$3:D182)*SQRT(12)</f>
        <v>#VALUE!</v>
      </c>
      <c r="K182" s="15" t="e">
        <f>upDev($D$3:D182)*SQRT(12)</f>
        <v>#VALUE!</v>
      </c>
      <c r="L182" s="15" t="e">
        <f>AVERAGE($D$3:D182)</f>
        <v>#DIV/0!</v>
      </c>
      <c r="M182" s="19" t="e">
        <f t="shared" si="17"/>
        <v>#DIV/0!</v>
      </c>
      <c r="N182" s="21" t="e">
        <f>SortinoRatio($D$3:D182,C182)</f>
        <v>#VALUE!</v>
      </c>
    </row>
    <row r="183" spans="3:14" x14ac:dyDescent="0.2">
      <c r="C183" s="10">
        <v>3.372E-3</v>
      </c>
      <c r="D183" s="15" t="e">
        <f t="shared" si="12"/>
        <v>#DIV/0!</v>
      </c>
      <c r="E183" s="15" t="e">
        <f t="shared" si="13"/>
        <v>#N/A</v>
      </c>
      <c r="F183" s="15" t="e">
        <f t="shared" si="14"/>
        <v>#N/A</v>
      </c>
      <c r="G183" s="15">
        <f t="shared" si="15"/>
        <v>-1</v>
      </c>
      <c r="H183" s="15" t="e">
        <f t="shared" si="16"/>
        <v>#DIV/0!</v>
      </c>
      <c r="I183" s="15" t="e">
        <f>_xlfn.STDEV.P($D$3:D183)*SQRT(12)</f>
        <v>#DIV/0!</v>
      </c>
      <c r="J183" s="15" t="e">
        <f>DownDev($D$3:D183)*SQRT(12)</f>
        <v>#VALUE!</v>
      </c>
      <c r="K183" s="15" t="e">
        <f>upDev($D$3:D183)*SQRT(12)</f>
        <v>#VALUE!</v>
      </c>
      <c r="L183" s="15" t="e">
        <f>AVERAGE($D$3:D183)</f>
        <v>#DIV/0!</v>
      </c>
      <c r="M183" s="19" t="e">
        <f t="shared" si="17"/>
        <v>#DIV/0!</v>
      </c>
      <c r="N183" s="21" t="e">
        <f>SortinoRatio($D$3:D183,C183)</f>
        <v>#VALUE!</v>
      </c>
    </row>
    <row r="184" spans="3:14" x14ac:dyDescent="0.2">
      <c r="C184" s="10">
        <v>3.3550000000000003E-3</v>
      </c>
      <c r="D184" s="15" t="e">
        <f t="shared" si="12"/>
        <v>#DIV/0!</v>
      </c>
      <c r="E184" s="15" t="e">
        <f t="shared" si="13"/>
        <v>#N/A</v>
      </c>
      <c r="F184" s="15" t="e">
        <f t="shared" si="14"/>
        <v>#N/A</v>
      </c>
      <c r="G184" s="15">
        <f t="shared" si="15"/>
        <v>-1</v>
      </c>
      <c r="H184" s="15" t="e">
        <f t="shared" si="16"/>
        <v>#DIV/0!</v>
      </c>
      <c r="I184" s="15" t="e">
        <f>_xlfn.STDEV.P($D$3:D184)*SQRT(12)</f>
        <v>#DIV/0!</v>
      </c>
      <c r="J184" s="15" t="e">
        <f>DownDev($D$3:D184)*SQRT(12)</f>
        <v>#VALUE!</v>
      </c>
      <c r="K184" s="15" t="e">
        <f>upDev($D$3:D184)*SQRT(12)</f>
        <v>#VALUE!</v>
      </c>
      <c r="L184" s="15" t="e">
        <f>AVERAGE($D$3:D184)</f>
        <v>#DIV/0!</v>
      </c>
      <c r="M184" s="19" t="e">
        <f t="shared" si="17"/>
        <v>#DIV/0!</v>
      </c>
      <c r="N184" s="21" t="e">
        <f>SortinoRatio($D$3:D184,C184)</f>
        <v>#VALUE!</v>
      </c>
    </row>
    <row r="185" spans="3:14" x14ac:dyDescent="0.2">
      <c r="C185" s="10">
        <v>3.3425E-3</v>
      </c>
      <c r="D185" s="15" t="e">
        <f t="shared" si="12"/>
        <v>#DIV/0!</v>
      </c>
      <c r="E185" s="15" t="e">
        <f t="shared" si="13"/>
        <v>#N/A</v>
      </c>
      <c r="F185" s="15" t="e">
        <f t="shared" si="14"/>
        <v>#N/A</v>
      </c>
      <c r="G185" s="15">
        <f t="shared" si="15"/>
        <v>-1</v>
      </c>
      <c r="H185" s="15" t="e">
        <f t="shared" si="16"/>
        <v>#DIV/0!</v>
      </c>
      <c r="I185" s="15" t="e">
        <f>_xlfn.STDEV.P($D$3:D185)*SQRT(12)</f>
        <v>#DIV/0!</v>
      </c>
      <c r="J185" s="15" t="e">
        <f>DownDev($D$3:D185)*SQRT(12)</f>
        <v>#VALUE!</v>
      </c>
      <c r="K185" s="15" t="e">
        <f>upDev($D$3:D185)*SQRT(12)</f>
        <v>#VALUE!</v>
      </c>
      <c r="L185" s="15" t="e">
        <f>AVERAGE($D$3:D185)</f>
        <v>#DIV/0!</v>
      </c>
      <c r="M185" s="19" t="e">
        <f t="shared" si="17"/>
        <v>#DIV/0!</v>
      </c>
      <c r="N185" s="21" t="e">
        <f>SortinoRatio($D$3:D185,C185)</f>
        <v>#VALUE!</v>
      </c>
    </row>
    <row r="186" spans="3:14" x14ac:dyDescent="0.2">
      <c r="C186" s="10">
        <v>3.3960000000000001E-3</v>
      </c>
      <c r="D186" s="15" t="e">
        <f t="shared" si="12"/>
        <v>#DIV/0!</v>
      </c>
      <c r="E186" s="15" t="e">
        <f t="shared" si="13"/>
        <v>#N/A</v>
      </c>
      <c r="F186" s="15" t="e">
        <f t="shared" si="14"/>
        <v>#N/A</v>
      </c>
      <c r="G186" s="15">
        <f t="shared" si="15"/>
        <v>-1</v>
      </c>
      <c r="H186" s="15" t="e">
        <f t="shared" si="16"/>
        <v>#DIV/0!</v>
      </c>
      <c r="I186" s="15" t="e">
        <f>_xlfn.STDEV.P($D$3:D186)*SQRT(12)</f>
        <v>#DIV/0!</v>
      </c>
      <c r="J186" s="15" t="e">
        <f>DownDev($D$3:D186)*SQRT(12)</f>
        <v>#VALUE!</v>
      </c>
      <c r="K186" s="15" t="e">
        <f>upDev($D$3:D186)*SQRT(12)</f>
        <v>#VALUE!</v>
      </c>
      <c r="L186" s="15" t="e">
        <f>AVERAGE($D$3:D186)</f>
        <v>#DIV/0!</v>
      </c>
      <c r="M186" s="19" t="e">
        <f t="shared" si="17"/>
        <v>#DIV/0!</v>
      </c>
      <c r="N186" s="21" t="e">
        <f>SortinoRatio($D$3:D186,C186)</f>
        <v>#VALUE!</v>
      </c>
    </row>
    <row r="187" spans="3:14" x14ac:dyDescent="0.2">
      <c r="C187" s="10">
        <v>3.4510000000000001E-3</v>
      </c>
      <c r="D187" s="15" t="e">
        <f t="shared" si="12"/>
        <v>#DIV/0!</v>
      </c>
      <c r="E187" s="15" t="e">
        <f t="shared" si="13"/>
        <v>#N/A</v>
      </c>
      <c r="F187" s="15" t="e">
        <f t="shared" si="14"/>
        <v>#N/A</v>
      </c>
      <c r="G187" s="15">
        <f t="shared" si="15"/>
        <v>-1</v>
      </c>
      <c r="H187" s="15" t="e">
        <f t="shared" si="16"/>
        <v>#DIV/0!</v>
      </c>
      <c r="I187" s="15" t="e">
        <f>_xlfn.STDEV.P($D$3:D187)*SQRT(12)</f>
        <v>#DIV/0!</v>
      </c>
      <c r="J187" s="15" t="e">
        <f>DownDev($D$3:D187)*SQRT(12)</f>
        <v>#VALUE!</v>
      </c>
      <c r="K187" s="15" t="e">
        <f>upDev($D$3:D187)*SQRT(12)</f>
        <v>#VALUE!</v>
      </c>
      <c r="L187" s="15" t="e">
        <f>AVERAGE($D$3:D187)</f>
        <v>#DIV/0!</v>
      </c>
      <c r="M187" s="19" t="e">
        <f t="shared" si="17"/>
        <v>#DIV/0!</v>
      </c>
      <c r="N187" s="21" t="e">
        <f>SortinoRatio($D$3:D187,C187)</f>
        <v>#VALUE!</v>
      </c>
    </row>
    <row r="188" spans="3:14" x14ac:dyDescent="0.2">
      <c r="C188" s="10">
        <v>3.192E-3</v>
      </c>
      <c r="D188" s="15" t="e">
        <f t="shared" si="12"/>
        <v>#DIV/0!</v>
      </c>
      <c r="E188" s="15" t="e">
        <f t="shared" si="13"/>
        <v>#N/A</v>
      </c>
      <c r="F188" s="15" t="e">
        <f t="shared" si="14"/>
        <v>#N/A</v>
      </c>
      <c r="G188" s="15">
        <f t="shared" si="15"/>
        <v>-1</v>
      </c>
      <c r="H188" s="15" t="e">
        <f t="shared" si="16"/>
        <v>#DIV/0!</v>
      </c>
      <c r="I188" s="15" t="e">
        <f>_xlfn.STDEV.P($D$3:D188)*SQRT(12)</f>
        <v>#DIV/0!</v>
      </c>
      <c r="J188" s="15" t="e">
        <f>DownDev($D$3:D188)*SQRT(12)</f>
        <v>#VALUE!</v>
      </c>
      <c r="K188" s="15" t="e">
        <f>upDev($D$3:D188)*SQRT(12)</f>
        <v>#VALUE!</v>
      </c>
      <c r="L188" s="15" t="e">
        <f>AVERAGE($D$3:D188)</f>
        <v>#DIV/0!</v>
      </c>
      <c r="M188" s="19" t="e">
        <f t="shared" si="17"/>
        <v>#DIV/0!</v>
      </c>
      <c r="N188" s="21" t="e">
        <f>SortinoRatio($D$3:D188,C188)</f>
        <v>#VALUE!</v>
      </c>
    </row>
    <row r="189" spans="3:14" x14ac:dyDescent="0.2">
      <c r="C189" s="10">
        <v>3.2600000000000003E-3</v>
      </c>
      <c r="D189" s="15" t="e">
        <f t="shared" si="12"/>
        <v>#DIV/0!</v>
      </c>
      <c r="E189" s="15" t="e">
        <f t="shared" si="13"/>
        <v>#N/A</v>
      </c>
      <c r="F189" s="15" t="e">
        <f t="shared" si="14"/>
        <v>#N/A</v>
      </c>
      <c r="G189" s="15">
        <f t="shared" si="15"/>
        <v>-1</v>
      </c>
      <c r="H189" s="15" t="e">
        <f t="shared" si="16"/>
        <v>#DIV/0!</v>
      </c>
      <c r="I189" s="15" t="e">
        <f>_xlfn.STDEV.P($D$3:D189)*SQRT(12)</f>
        <v>#DIV/0!</v>
      </c>
      <c r="J189" s="15" t="e">
        <f>DownDev($D$3:D189)*SQRT(12)</f>
        <v>#VALUE!</v>
      </c>
      <c r="K189" s="15" t="e">
        <f>upDev($D$3:D189)*SQRT(12)</f>
        <v>#VALUE!</v>
      </c>
      <c r="L189" s="15" t="e">
        <f>AVERAGE($D$3:D189)</f>
        <v>#DIV/0!</v>
      </c>
      <c r="M189" s="19" t="e">
        <f t="shared" si="17"/>
        <v>#DIV/0!</v>
      </c>
      <c r="N189" s="21" t="e">
        <f>SortinoRatio($D$3:D189,C189)</f>
        <v>#VALUE!</v>
      </c>
    </row>
    <row r="190" spans="3:14" x14ac:dyDescent="0.2">
      <c r="C190" s="10">
        <v>3.2650000000000001E-3</v>
      </c>
      <c r="D190" s="15" t="e">
        <f t="shared" si="12"/>
        <v>#DIV/0!</v>
      </c>
      <c r="E190" s="15" t="e">
        <f t="shared" si="13"/>
        <v>#N/A</v>
      </c>
      <c r="F190" s="15" t="e">
        <f t="shared" si="14"/>
        <v>#N/A</v>
      </c>
      <c r="G190" s="15">
        <f t="shared" si="15"/>
        <v>-1</v>
      </c>
      <c r="H190" s="15" t="e">
        <f t="shared" si="16"/>
        <v>#DIV/0!</v>
      </c>
      <c r="I190" s="15" t="e">
        <f>_xlfn.STDEV.P($D$3:D190)*SQRT(12)</f>
        <v>#DIV/0!</v>
      </c>
      <c r="J190" s="15" t="e">
        <f>DownDev($D$3:D190)*SQRT(12)</f>
        <v>#VALUE!</v>
      </c>
      <c r="K190" s="15" t="e">
        <f>upDev($D$3:D190)*SQRT(12)</f>
        <v>#VALUE!</v>
      </c>
      <c r="L190" s="15" t="e">
        <f>AVERAGE($D$3:D190)</f>
        <v>#DIV/0!</v>
      </c>
      <c r="M190" s="19" t="e">
        <f t="shared" si="17"/>
        <v>#DIV/0!</v>
      </c>
      <c r="N190" s="21" t="e">
        <f>SortinoRatio($D$3:D190,C190)</f>
        <v>#VALUE!</v>
      </c>
    </row>
    <row r="191" spans="3:14" x14ac:dyDescent="0.2">
      <c r="C191" s="10">
        <v>3.2550000000000001E-3</v>
      </c>
      <c r="D191" s="15" t="e">
        <f t="shared" si="12"/>
        <v>#DIV/0!</v>
      </c>
      <c r="E191" s="15" t="e">
        <f t="shared" si="13"/>
        <v>#N/A</v>
      </c>
      <c r="F191" s="15" t="e">
        <f t="shared" si="14"/>
        <v>#N/A</v>
      </c>
      <c r="G191" s="15">
        <f t="shared" si="15"/>
        <v>-1</v>
      </c>
      <c r="H191" s="15" t="e">
        <f t="shared" si="16"/>
        <v>#DIV/0!</v>
      </c>
      <c r="I191" s="15" t="e">
        <f>_xlfn.STDEV.P($D$3:D191)*SQRT(12)</f>
        <v>#DIV/0!</v>
      </c>
      <c r="J191" s="15" t="e">
        <f>DownDev($D$3:D191)*SQRT(12)</f>
        <v>#VALUE!</v>
      </c>
      <c r="K191" s="15" t="e">
        <f>upDev($D$3:D191)*SQRT(12)</f>
        <v>#VALUE!</v>
      </c>
      <c r="L191" s="15" t="e">
        <f>AVERAGE($D$3:D191)</f>
        <v>#DIV/0!</v>
      </c>
      <c r="M191" s="19" t="e">
        <f t="shared" si="17"/>
        <v>#DIV/0!</v>
      </c>
      <c r="N191" s="21" t="e">
        <f>SortinoRatio($D$3:D191,C191)</f>
        <v>#VALUE!</v>
      </c>
    </row>
    <row r="192" spans="3:14" x14ac:dyDescent="0.2">
      <c r="C192" s="10">
        <v>3.2640000000000004E-3</v>
      </c>
      <c r="D192" s="15" t="e">
        <f t="shared" si="12"/>
        <v>#DIV/0!</v>
      </c>
      <c r="E192" s="15" t="e">
        <f t="shared" si="13"/>
        <v>#N/A</v>
      </c>
      <c r="F192" s="15" t="e">
        <f t="shared" si="14"/>
        <v>#N/A</v>
      </c>
      <c r="G192" s="15">
        <f t="shared" si="15"/>
        <v>-1</v>
      </c>
      <c r="H192" s="15" t="e">
        <f t="shared" si="16"/>
        <v>#DIV/0!</v>
      </c>
      <c r="I192" s="15" t="e">
        <f>_xlfn.STDEV.P($D$3:D192)*SQRT(12)</f>
        <v>#DIV/0!</v>
      </c>
      <c r="J192" s="15" t="e">
        <f>DownDev($D$3:D192)*SQRT(12)</f>
        <v>#VALUE!</v>
      </c>
      <c r="K192" s="15" t="e">
        <f>upDev($D$3:D192)*SQRT(12)</f>
        <v>#VALUE!</v>
      </c>
      <c r="L192" s="15" t="e">
        <f>AVERAGE($D$3:D192)</f>
        <v>#DIV/0!</v>
      </c>
      <c r="M192" s="19" t="e">
        <f t="shared" si="17"/>
        <v>#DIV/0!</v>
      </c>
      <c r="N192" s="21" t="e">
        <f>SortinoRatio($D$3:D192,C192)</f>
        <v>#VALUE!</v>
      </c>
    </row>
    <row r="193" spans="3:14" x14ac:dyDescent="0.2">
      <c r="C193" s="10">
        <v>3.261E-3</v>
      </c>
      <c r="D193" s="15" t="e">
        <f t="shared" si="12"/>
        <v>#DIV/0!</v>
      </c>
      <c r="E193" s="15" t="e">
        <f t="shared" si="13"/>
        <v>#N/A</v>
      </c>
      <c r="F193" s="15" t="e">
        <f t="shared" si="14"/>
        <v>#N/A</v>
      </c>
      <c r="G193" s="15">
        <f t="shared" si="15"/>
        <v>-1</v>
      </c>
      <c r="H193" s="15" t="e">
        <f t="shared" si="16"/>
        <v>#DIV/0!</v>
      </c>
      <c r="I193" s="15" t="e">
        <f>_xlfn.STDEV.P($D$3:D193)*SQRT(12)</f>
        <v>#DIV/0!</v>
      </c>
      <c r="J193" s="15" t="e">
        <f>DownDev($D$3:D193)*SQRT(12)</f>
        <v>#VALUE!</v>
      </c>
      <c r="K193" s="15" t="e">
        <f>upDev($D$3:D193)*SQRT(12)</f>
        <v>#VALUE!</v>
      </c>
      <c r="L193" s="15" t="e">
        <f>AVERAGE($D$3:D193)</f>
        <v>#DIV/0!</v>
      </c>
      <c r="M193" s="19" t="e">
        <f t="shared" si="17"/>
        <v>#DIV/0!</v>
      </c>
      <c r="N193" s="21" t="e">
        <f>SortinoRatio($D$3:D193,C193)</f>
        <v>#VALUE!</v>
      </c>
    </row>
    <row r="194" spans="3:14" x14ac:dyDescent="0.2">
      <c r="C194" s="10">
        <v>3.2659999999999998E-3</v>
      </c>
      <c r="D194" s="15" t="e">
        <f t="shared" si="12"/>
        <v>#DIV/0!</v>
      </c>
      <c r="E194" s="15" t="e">
        <f t="shared" si="13"/>
        <v>#N/A</v>
      </c>
      <c r="F194" s="15" t="e">
        <f t="shared" si="14"/>
        <v>#N/A</v>
      </c>
      <c r="G194" s="15">
        <f t="shared" si="15"/>
        <v>-1</v>
      </c>
      <c r="H194" s="15" t="e">
        <f t="shared" si="16"/>
        <v>#DIV/0!</v>
      </c>
      <c r="I194" s="15" t="e">
        <f>_xlfn.STDEV.P($D$3:D194)*SQRT(12)</f>
        <v>#DIV/0!</v>
      </c>
      <c r="J194" s="15" t="e">
        <f>DownDev($D$3:D194)*SQRT(12)</f>
        <v>#VALUE!</v>
      </c>
      <c r="K194" s="15" t="e">
        <f>upDev($D$3:D194)*SQRT(12)</f>
        <v>#VALUE!</v>
      </c>
      <c r="L194" s="15" t="e">
        <f>AVERAGE($D$3:D194)</f>
        <v>#DIV/0!</v>
      </c>
      <c r="M194" s="19" t="e">
        <f t="shared" si="17"/>
        <v>#DIV/0!</v>
      </c>
      <c r="N194" s="21" t="e">
        <f>SortinoRatio($D$3:D194,C194)</f>
        <v>#VALUE!</v>
      </c>
    </row>
    <row r="195" spans="3:14" x14ac:dyDescent="0.2">
      <c r="C195" s="10">
        <v>3.2550000000000001E-3</v>
      </c>
      <c r="D195" s="15" t="e">
        <f t="shared" ref="D195:D262" si="18">(B195/B194-1)</f>
        <v>#DIV/0!</v>
      </c>
      <c r="E195" s="15" t="e">
        <f t="shared" ref="E195:E262" si="19">B195/INDEX($A:$B,MATCH(DATE(YEAR(A195),MONTH(A195),1),A:A,0)-1,2)-1</f>
        <v>#N/A</v>
      </c>
      <c r="F195" s="15" t="e">
        <f t="shared" ref="F195:F262" si="20">B195/INDEX($A:$B,MATCH(DATE(YEAR(A195),MONTH(12),31),A:A,0)-1,2)-1</f>
        <v>#N/A</v>
      </c>
      <c r="G195" s="15">
        <f t="shared" ref="G195:G262" si="21">B195/$B$2-1</f>
        <v>-1</v>
      </c>
      <c r="H195" s="15" t="e">
        <f t="shared" si="16"/>
        <v>#DIV/0!</v>
      </c>
      <c r="I195" s="15" t="e">
        <f>_xlfn.STDEV.P($D$3:D195)*SQRT(12)</f>
        <v>#DIV/0!</v>
      </c>
      <c r="J195" s="15" t="e">
        <f>DownDev($D$3:D195)*SQRT(12)</f>
        <v>#VALUE!</v>
      </c>
      <c r="K195" s="15" t="e">
        <f>upDev($D$3:D195)*SQRT(12)</f>
        <v>#VALUE!</v>
      </c>
      <c r="L195" s="15" t="e">
        <f>AVERAGE($D$3:D195)</f>
        <v>#DIV/0!</v>
      </c>
      <c r="M195" s="19" t="e">
        <f t="shared" si="17"/>
        <v>#DIV/0!</v>
      </c>
      <c r="N195" s="21" t="e">
        <f>SortinoRatio($D$3:D195,C195)</f>
        <v>#VALUE!</v>
      </c>
    </row>
    <row r="196" spans="3:14" x14ac:dyDescent="0.2">
      <c r="C196" s="10">
        <v>3.2500000000000003E-3</v>
      </c>
      <c r="D196" s="15" t="e">
        <f t="shared" si="18"/>
        <v>#DIV/0!</v>
      </c>
      <c r="E196" s="15" t="e">
        <f t="shared" si="19"/>
        <v>#N/A</v>
      </c>
      <c r="F196" s="15" t="e">
        <f t="shared" si="20"/>
        <v>#N/A</v>
      </c>
      <c r="G196" s="15">
        <f t="shared" si="21"/>
        <v>-1</v>
      </c>
      <c r="H196" s="15" t="e">
        <f t="shared" si="16"/>
        <v>#DIV/0!</v>
      </c>
      <c r="I196" s="15" t="e">
        <f>_xlfn.STDEV.P($D$3:D196)*SQRT(12)</f>
        <v>#DIV/0!</v>
      </c>
      <c r="J196" s="15" t="e">
        <f>DownDev($D$3:D196)*SQRT(12)</f>
        <v>#VALUE!</v>
      </c>
      <c r="K196" s="15" t="e">
        <f>upDev($D$3:D196)*SQRT(12)</f>
        <v>#VALUE!</v>
      </c>
      <c r="L196" s="15" t="e">
        <f>AVERAGE($D$3:D196)</f>
        <v>#DIV/0!</v>
      </c>
      <c r="M196" s="19" t="e">
        <f t="shared" si="17"/>
        <v>#DIV/0!</v>
      </c>
      <c r="N196" s="21" t="e">
        <f>SortinoRatio($D$3:D196,C196)</f>
        <v>#VALUE!</v>
      </c>
    </row>
    <row r="197" spans="3:14" x14ac:dyDescent="0.2">
      <c r="C197" s="10">
        <v>3.2400000000000003E-3</v>
      </c>
      <c r="D197" s="15" t="e">
        <f t="shared" si="18"/>
        <v>#DIV/0!</v>
      </c>
      <c r="E197" s="15" t="e">
        <f t="shared" si="19"/>
        <v>#N/A</v>
      </c>
      <c r="F197" s="15" t="e">
        <f t="shared" si="20"/>
        <v>#N/A</v>
      </c>
      <c r="G197" s="15">
        <f t="shared" si="21"/>
        <v>-1</v>
      </c>
      <c r="H197" s="15" t="e">
        <f t="shared" ref="H197:H260" si="22">((G197+1)^(365/(A197-$A$2)))-1</f>
        <v>#DIV/0!</v>
      </c>
      <c r="I197" s="15" t="e">
        <f>_xlfn.STDEV.P($D$3:D197)*SQRT(12)</f>
        <v>#DIV/0!</v>
      </c>
      <c r="J197" s="15" t="e">
        <f>DownDev($D$3:D197)*SQRT(12)</f>
        <v>#VALUE!</v>
      </c>
      <c r="K197" s="15" t="e">
        <f>upDev($D$3:D197)*SQRT(12)</f>
        <v>#VALUE!</v>
      </c>
      <c r="L197" s="15" t="e">
        <f>AVERAGE($D$3:D197)</f>
        <v>#DIV/0!</v>
      </c>
      <c r="M197" s="19" t="e">
        <f t="shared" ref="M197:M262" si="23">(H197-C197)/I197</f>
        <v>#DIV/0!</v>
      </c>
      <c r="N197" s="21" t="e">
        <f>SortinoRatio($D$3:D197,C197)</f>
        <v>#VALUE!</v>
      </c>
    </row>
    <row r="198" spans="3:14" x14ac:dyDescent="0.2">
      <c r="C198" s="10">
        <v>3.271E-3</v>
      </c>
      <c r="D198" s="15" t="e">
        <f t="shared" si="18"/>
        <v>#DIV/0!</v>
      </c>
      <c r="E198" s="15" t="e">
        <f t="shared" si="19"/>
        <v>#N/A</v>
      </c>
      <c r="F198" s="15" t="e">
        <f t="shared" si="20"/>
        <v>#N/A</v>
      </c>
      <c r="G198" s="15">
        <f t="shared" si="21"/>
        <v>-1</v>
      </c>
      <c r="H198" s="15" t="e">
        <f t="shared" si="22"/>
        <v>#DIV/0!</v>
      </c>
      <c r="I198" s="15" t="e">
        <f>_xlfn.STDEV.P($D$3:D198)*SQRT(12)</f>
        <v>#DIV/0!</v>
      </c>
      <c r="J198" s="15" t="e">
        <f>DownDev($D$3:D198)*SQRT(12)</f>
        <v>#VALUE!</v>
      </c>
      <c r="K198" s="15" t="e">
        <f>upDev($D$3:D198)*SQRT(12)</f>
        <v>#VALUE!</v>
      </c>
      <c r="L198" s="15" t="e">
        <f>AVERAGE($D$3:D198)</f>
        <v>#DIV/0!</v>
      </c>
      <c r="M198" s="19" t="e">
        <f t="shared" si="23"/>
        <v>#DIV/0!</v>
      </c>
      <c r="N198" s="21" t="e">
        <f>SortinoRatio($D$3:D198,C198)</f>
        <v>#VALUE!</v>
      </c>
    </row>
    <row r="199" spans="3:14" x14ac:dyDescent="0.2">
      <c r="C199" s="10">
        <v>3.2320000000000001E-3</v>
      </c>
      <c r="D199" s="15" t="e">
        <f t="shared" si="18"/>
        <v>#DIV/0!</v>
      </c>
      <c r="E199" s="15" t="e">
        <f t="shared" si="19"/>
        <v>#N/A</v>
      </c>
      <c r="F199" s="15" t="e">
        <f t="shared" si="20"/>
        <v>#N/A</v>
      </c>
      <c r="G199" s="15">
        <f t="shared" si="21"/>
        <v>-1</v>
      </c>
      <c r="H199" s="15" t="e">
        <f t="shared" si="22"/>
        <v>#DIV/0!</v>
      </c>
      <c r="I199" s="15" t="e">
        <f>_xlfn.STDEV.P($D$3:D199)*SQRT(12)</f>
        <v>#DIV/0!</v>
      </c>
      <c r="J199" s="15" t="e">
        <f>DownDev($D$3:D199)*SQRT(12)</f>
        <v>#VALUE!</v>
      </c>
      <c r="K199" s="15" t="e">
        <f>upDev($D$3:D199)*SQRT(12)</f>
        <v>#VALUE!</v>
      </c>
      <c r="L199" s="15" t="e">
        <f>AVERAGE($D$3:D199)</f>
        <v>#DIV/0!</v>
      </c>
      <c r="M199" s="19" t="e">
        <f t="shared" si="23"/>
        <v>#DIV/0!</v>
      </c>
      <c r="N199" s="21" t="e">
        <f>SortinoRatio($D$3:D199,C199)</f>
        <v>#VALUE!</v>
      </c>
    </row>
    <row r="200" spans="3:14" x14ac:dyDescent="0.2">
      <c r="C200" s="10">
        <v>3.1800000000000001E-3</v>
      </c>
      <c r="D200" s="15" t="e">
        <f t="shared" si="18"/>
        <v>#DIV/0!</v>
      </c>
      <c r="E200" s="15" t="e">
        <f t="shared" si="19"/>
        <v>#N/A</v>
      </c>
      <c r="F200" s="15" t="e">
        <f t="shared" si="20"/>
        <v>#N/A</v>
      </c>
      <c r="G200" s="15">
        <f t="shared" si="21"/>
        <v>-1</v>
      </c>
      <c r="H200" s="15" t="e">
        <f t="shared" si="22"/>
        <v>#DIV/0!</v>
      </c>
      <c r="I200" s="15" t="e">
        <f>_xlfn.STDEV.P($D$3:D200)*SQRT(12)</f>
        <v>#DIV/0!</v>
      </c>
      <c r="J200" s="15" t="e">
        <f>DownDev($D$3:D200)*SQRT(12)</f>
        <v>#VALUE!</v>
      </c>
      <c r="K200" s="15" t="e">
        <f>upDev($D$3:D200)*SQRT(12)</f>
        <v>#VALUE!</v>
      </c>
      <c r="L200" s="15" t="e">
        <f>AVERAGE($D$3:D200)</f>
        <v>#DIV/0!</v>
      </c>
      <c r="M200" s="19" t="e">
        <f t="shared" si="23"/>
        <v>#DIV/0!</v>
      </c>
      <c r="N200" s="21" t="e">
        <f>SortinoRatio($D$3:D200,C200)</f>
        <v>#VALUE!</v>
      </c>
    </row>
    <row r="201" spans="3:14" x14ac:dyDescent="0.2">
      <c r="C201" s="10">
        <v>3.186E-3</v>
      </c>
      <c r="D201" s="15" t="e">
        <f t="shared" si="18"/>
        <v>#DIV/0!</v>
      </c>
      <c r="E201" s="15" t="e">
        <f t="shared" si="19"/>
        <v>#N/A</v>
      </c>
      <c r="F201" s="15" t="e">
        <f t="shared" si="20"/>
        <v>#N/A</v>
      </c>
      <c r="G201" s="15">
        <f t="shared" si="21"/>
        <v>-1</v>
      </c>
      <c r="H201" s="15" t="e">
        <f t="shared" si="22"/>
        <v>#DIV/0!</v>
      </c>
      <c r="I201" s="15" t="e">
        <f>_xlfn.STDEV.P($D$3:D201)*SQRT(12)</f>
        <v>#DIV/0!</v>
      </c>
      <c r="J201" s="15" t="e">
        <f>DownDev($D$3:D201)*SQRT(12)</f>
        <v>#VALUE!</v>
      </c>
      <c r="K201" s="15" t="e">
        <f>upDev($D$3:D201)*SQRT(12)</f>
        <v>#VALUE!</v>
      </c>
      <c r="L201" s="15" t="e">
        <f>AVERAGE($D$3:D201)</f>
        <v>#DIV/0!</v>
      </c>
      <c r="M201" s="19" t="e">
        <f t="shared" si="23"/>
        <v>#DIV/0!</v>
      </c>
      <c r="N201" s="21" t="e">
        <f>SortinoRatio($D$3:D201,C201)</f>
        <v>#VALUE!</v>
      </c>
    </row>
    <row r="202" spans="3:14" x14ac:dyDescent="0.2">
      <c r="C202" s="10">
        <v>3.1960000000000001E-3</v>
      </c>
      <c r="D202" s="15" t="e">
        <f t="shared" si="18"/>
        <v>#DIV/0!</v>
      </c>
      <c r="E202" s="15" t="e">
        <f t="shared" si="19"/>
        <v>#N/A</v>
      </c>
      <c r="F202" s="15" t="e">
        <f t="shared" si="20"/>
        <v>#N/A</v>
      </c>
      <c r="G202" s="15">
        <f t="shared" si="21"/>
        <v>-1</v>
      </c>
      <c r="H202" s="15" t="e">
        <f t="shared" si="22"/>
        <v>#DIV/0!</v>
      </c>
      <c r="I202" s="15" t="e">
        <f>_xlfn.STDEV.P($D$3:D202)*SQRT(12)</f>
        <v>#DIV/0!</v>
      </c>
      <c r="J202" s="15" t="e">
        <f>DownDev($D$3:D202)*SQRT(12)</f>
        <v>#VALUE!</v>
      </c>
      <c r="K202" s="15" t="e">
        <f>upDev($D$3:D202)*SQRT(12)</f>
        <v>#VALUE!</v>
      </c>
      <c r="L202" s="15" t="e">
        <f>AVERAGE($D$3:D202)</f>
        <v>#DIV/0!</v>
      </c>
      <c r="M202" s="19" t="e">
        <f t="shared" si="23"/>
        <v>#DIV/0!</v>
      </c>
      <c r="N202" s="21" t="e">
        <f>SortinoRatio($D$3:D202,C202)</f>
        <v>#VALUE!</v>
      </c>
    </row>
    <row r="203" spans="3:14" x14ac:dyDescent="0.2">
      <c r="C203" s="10">
        <v>3.2060000000000001E-3</v>
      </c>
      <c r="D203" s="15" t="e">
        <f t="shared" si="18"/>
        <v>#DIV/0!</v>
      </c>
      <c r="E203" s="15" t="e">
        <f t="shared" si="19"/>
        <v>#N/A</v>
      </c>
      <c r="F203" s="15" t="e">
        <f t="shared" si="20"/>
        <v>#N/A</v>
      </c>
      <c r="G203" s="15">
        <f t="shared" si="21"/>
        <v>-1</v>
      </c>
      <c r="H203" s="15" t="e">
        <f t="shared" si="22"/>
        <v>#DIV/0!</v>
      </c>
      <c r="I203" s="15" t="e">
        <f>_xlfn.STDEV.P($D$3:D203)*SQRT(12)</f>
        <v>#DIV/0!</v>
      </c>
      <c r="J203" s="15" t="e">
        <f>DownDev($D$3:D203)*SQRT(12)</f>
        <v>#VALUE!</v>
      </c>
      <c r="K203" s="15" t="e">
        <f>upDev($D$3:D203)*SQRT(12)</f>
        <v>#VALUE!</v>
      </c>
      <c r="L203" s="15" t="e">
        <f>AVERAGE($D$3:D203)</f>
        <v>#DIV/0!</v>
      </c>
      <c r="M203" s="19" t="e">
        <f t="shared" si="23"/>
        <v>#DIV/0!</v>
      </c>
      <c r="N203" s="21" t="e">
        <f>SortinoRatio($D$3:D203,C203)</f>
        <v>#VALUE!</v>
      </c>
    </row>
    <row r="204" spans="3:14" x14ac:dyDescent="0.2">
      <c r="C204" s="10">
        <v>3.2074999999999998E-3</v>
      </c>
      <c r="D204" s="15" t="e">
        <f t="shared" si="18"/>
        <v>#DIV/0!</v>
      </c>
      <c r="E204" s="15" t="e">
        <f t="shared" si="19"/>
        <v>#N/A</v>
      </c>
      <c r="F204" s="15" t="e">
        <f t="shared" si="20"/>
        <v>#N/A</v>
      </c>
      <c r="G204" s="15">
        <f t="shared" si="21"/>
        <v>-1</v>
      </c>
      <c r="H204" s="15" t="e">
        <f t="shared" si="22"/>
        <v>#DIV/0!</v>
      </c>
      <c r="I204" s="15" t="e">
        <f>_xlfn.STDEV.P($D$3:D204)*SQRT(12)</f>
        <v>#DIV/0!</v>
      </c>
      <c r="J204" s="15" t="e">
        <f>DownDev($D$3:D204)*SQRT(12)</f>
        <v>#VALUE!</v>
      </c>
      <c r="K204" s="15" t="e">
        <f>upDev($D$3:D204)*SQRT(12)</f>
        <v>#VALUE!</v>
      </c>
      <c r="L204" s="15" t="e">
        <f>AVERAGE($D$3:D204)</f>
        <v>#DIV/0!</v>
      </c>
      <c r="M204" s="19" t="e">
        <f t="shared" si="23"/>
        <v>#DIV/0!</v>
      </c>
      <c r="N204" s="21" t="e">
        <f>SortinoRatio($D$3:D204,C204)</f>
        <v>#VALUE!</v>
      </c>
    </row>
    <row r="205" spans="3:14" x14ac:dyDescent="0.2">
      <c r="C205" s="10">
        <v>3.2049999999999999E-3</v>
      </c>
      <c r="D205" s="15" t="e">
        <f t="shared" si="18"/>
        <v>#DIV/0!</v>
      </c>
      <c r="E205" s="15" t="e">
        <f t="shared" si="19"/>
        <v>#N/A</v>
      </c>
      <c r="F205" s="15" t="e">
        <f t="shared" si="20"/>
        <v>#N/A</v>
      </c>
      <c r="G205" s="15">
        <f t="shared" si="21"/>
        <v>-1</v>
      </c>
      <c r="H205" s="15" t="e">
        <f t="shared" si="22"/>
        <v>#DIV/0!</v>
      </c>
      <c r="I205" s="15" t="e">
        <f>_xlfn.STDEV.P($D$3:D205)*SQRT(12)</f>
        <v>#DIV/0!</v>
      </c>
      <c r="J205" s="15" t="e">
        <f>DownDev($D$3:D205)*SQRT(12)</f>
        <v>#VALUE!</v>
      </c>
      <c r="K205" s="15" t="e">
        <f>upDev($D$3:D205)*SQRT(12)</f>
        <v>#VALUE!</v>
      </c>
      <c r="L205" s="15" t="e">
        <f>AVERAGE($D$3:D205)</f>
        <v>#DIV/0!</v>
      </c>
      <c r="M205" s="19" t="e">
        <f t="shared" si="23"/>
        <v>#DIV/0!</v>
      </c>
      <c r="N205" s="21" t="e">
        <f>SortinoRatio($D$3:D205,C205)</f>
        <v>#VALUE!</v>
      </c>
    </row>
    <row r="206" spans="3:14" x14ac:dyDescent="0.2">
      <c r="C206" s="10">
        <v>3.1705000000000001E-3</v>
      </c>
      <c r="D206" s="15" t="e">
        <f t="shared" si="18"/>
        <v>#DIV/0!</v>
      </c>
      <c r="E206" s="15" t="e">
        <f t="shared" si="19"/>
        <v>#N/A</v>
      </c>
      <c r="F206" s="15" t="e">
        <f t="shared" si="20"/>
        <v>#N/A</v>
      </c>
      <c r="G206" s="15">
        <f t="shared" si="21"/>
        <v>-1</v>
      </c>
      <c r="H206" s="15" t="e">
        <f t="shared" si="22"/>
        <v>#DIV/0!</v>
      </c>
      <c r="I206" s="15" t="e">
        <f>_xlfn.STDEV.P($D$3:D206)*SQRT(12)</f>
        <v>#DIV/0!</v>
      </c>
      <c r="J206" s="15" t="e">
        <f>DownDev($D$3:D206)*SQRT(12)</f>
        <v>#VALUE!</v>
      </c>
      <c r="K206" s="15" t="e">
        <f>upDev($D$3:D206)*SQRT(12)</f>
        <v>#VALUE!</v>
      </c>
      <c r="L206" s="15" t="e">
        <f>AVERAGE($D$3:D206)</f>
        <v>#DIV/0!</v>
      </c>
      <c r="M206" s="19" t="e">
        <f t="shared" si="23"/>
        <v>#DIV/0!</v>
      </c>
      <c r="N206" s="21" t="e">
        <f>SortinoRatio($D$3:D206,C206)</f>
        <v>#VALUE!</v>
      </c>
    </row>
    <row r="207" spans="3:14" x14ac:dyDescent="0.2">
      <c r="C207" s="10">
        <v>3.1514999999999998E-3</v>
      </c>
      <c r="D207" s="15" t="e">
        <f t="shared" si="18"/>
        <v>#DIV/0!</v>
      </c>
      <c r="E207" s="15" t="e">
        <f t="shared" si="19"/>
        <v>#N/A</v>
      </c>
      <c r="F207" s="15" t="e">
        <f t="shared" si="20"/>
        <v>#N/A</v>
      </c>
      <c r="G207" s="15">
        <f t="shared" si="21"/>
        <v>-1</v>
      </c>
      <c r="H207" s="15" t="e">
        <f t="shared" si="22"/>
        <v>#DIV/0!</v>
      </c>
      <c r="I207" s="15" t="e">
        <f>_xlfn.STDEV.P($D$3:D207)*SQRT(12)</f>
        <v>#DIV/0!</v>
      </c>
      <c r="J207" s="15" t="e">
        <f>DownDev($D$3:D207)*SQRT(12)</f>
        <v>#VALUE!</v>
      </c>
      <c r="K207" s="15" t="e">
        <f>upDev($D$3:D207)*SQRT(12)</f>
        <v>#VALUE!</v>
      </c>
      <c r="L207" s="15" t="e">
        <f>AVERAGE($D$3:D207)</f>
        <v>#DIV/0!</v>
      </c>
      <c r="M207" s="19" t="e">
        <f t="shared" si="23"/>
        <v>#DIV/0!</v>
      </c>
      <c r="N207" s="21" t="e">
        <f>SortinoRatio($D$3:D207,C207)</f>
        <v>#VALUE!</v>
      </c>
    </row>
    <row r="208" spans="3:14" x14ac:dyDescent="0.2">
      <c r="C208" s="10">
        <v>3.1714999999999998E-3</v>
      </c>
      <c r="D208" s="15" t="e">
        <f t="shared" si="18"/>
        <v>#DIV/0!</v>
      </c>
      <c r="E208" s="15" t="e">
        <f t="shared" si="19"/>
        <v>#N/A</v>
      </c>
      <c r="F208" s="15" t="e">
        <f t="shared" si="20"/>
        <v>#N/A</v>
      </c>
      <c r="G208" s="15">
        <f t="shared" si="21"/>
        <v>-1</v>
      </c>
      <c r="H208" s="15" t="e">
        <f t="shared" si="22"/>
        <v>#DIV/0!</v>
      </c>
      <c r="I208" s="15" t="e">
        <f>_xlfn.STDEV.P($D$3:D208)*SQRT(12)</f>
        <v>#DIV/0!</v>
      </c>
      <c r="J208" s="15" t="e">
        <f>DownDev($D$3:D208)*SQRT(12)</f>
        <v>#VALUE!</v>
      </c>
      <c r="K208" s="15" t="e">
        <f>upDev($D$3:D208)*SQRT(12)</f>
        <v>#VALUE!</v>
      </c>
      <c r="L208" s="15" t="e">
        <f>AVERAGE($D$3:D208)</f>
        <v>#DIV/0!</v>
      </c>
      <c r="M208" s="19" t="e">
        <f t="shared" si="23"/>
        <v>#DIV/0!</v>
      </c>
      <c r="N208" s="21" t="e">
        <f>SortinoRatio($D$3:D208,C208)</f>
        <v>#VALUE!</v>
      </c>
    </row>
    <row r="209" spans="3:14" x14ac:dyDescent="0.2">
      <c r="C209" s="10">
        <v>3.1665E-3</v>
      </c>
      <c r="D209" s="15" t="e">
        <f t="shared" si="18"/>
        <v>#DIV/0!</v>
      </c>
      <c r="E209" s="15" t="e">
        <f t="shared" si="19"/>
        <v>#N/A</v>
      </c>
      <c r="F209" s="15" t="e">
        <f t="shared" si="20"/>
        <v>#N/A</v>
      </c>
      <c r="G209" s="15">
        <f t="shared" si="21"/>
        <v>-1</v>
      </c>
      <c r="H209" s="15" t="e">
        <f t="shared" si="22"/>
        <v>#DIV/0!</v>
      </c>
      <c r="I209" s="15" t="e">
        <f>_xlfn.STDEV.P($D$3:D209)*SQRT(12)</f>
        <v>#DIV/0!</v>
      </c>
      <c r="J209" s="15" t="e">
        <f>DownDev($D$3:D209)*SQRT(12)</f>
        <v>#VALUE!</v>
      </c>
      <c r="K209" s="15" t="e">
        <f>upDev($D$3:D209)*SQRT(12)</f>
        <v>#VALUE!</v>
      </c>
      <c r="L209" s="15" t="e">
        <f>AVERAGE($D$3:D209)</f>
        <v>#DIV/0!</v>
      </c>
      <c r="M209" s="19" t="e">
        <f t="shared" si="23"/>
        <v>#DIV/0!</v>
      </c>
      <c r="N209" s="21" t="e">
        <f>SortinoRatio($D$3:D209,C209)</f>
        <v>#VALUE!</v>
      </c>
    </row>
    <row r="210" spans="3:14" x14ac:dyDescent="0.2">
      <c r="C210" s="10">
        <v>3.2040000000000003E-3</v>
      </c>
      <c r="D210" s="15" t="e">
        <f t="shared" si="18"/>
        <v>#DIV/0!</v>
      </c>
      <c r="E210" s="15" t="e">
        <f t="shared" si="19"/>
        <v>#N/A</v>
      </c>
      <c r="F210" s="15" t="e">
        <f t="shared" si="20"/>
        <v>#N/A</v>
      </c>
      <c r="G210" s="15">
        <f t="shared" si="21"/>
        <v>-1</v>
      </c>
      <c r="H210" s="15" t="e">
        <f t="shared" si="22"/>
        <v>#DIV/0!</v>
      </c>
      <c r="I210" s="15" t="e">
        <f>_xlfn.STDEV.P($D$3:D210)*SQRT(12)</f>
        <v>#DIV/0!</v>
      </c>
      <c r="J210" s="15" t="e">
        <f>DownDev($D$3:D210)*SQRT(12)</f>
        <v>#VALUE!</v>
      </c>
      <c r="K210" s="15" t="e">
        <f>upDev($D$3:D210)*SQRT(12)</f>
        <v>#VALUE!</v>
      </c>
      <c r="L210" s="15" t="e">
        <f>AVERAGE($D$3:D210)</f>
        <v>#DIV/0!</v>
      </c>
      <c r="M210" s="19" t="e">
        <f t="shared" si="23"/>
        <v>#DIV/0!</v>
      </c>
      <c r="N210" s="21" t="e">
        <f>SortinoRatio($D$3:D210,C210)</f>
        <v>#VALUE!</v>
      </c>
    </row>
    <row r="211" spans="3:14" x14ac:dyDescent="0.2">
      <c r="C211" s="10">
        <v>3.1640000000000001E-3</v>
      </c>
      <c r="D211" s="15" t="e">
        <f t="shared" si="18"/>
        <v>#DIV/0!</v>
      </c>
      <c r="E211" s="15" t="e">
        <f t="shared" si="19"/>
        <v>#N/A</v>
      </c>
      <c r="F211" s="15" t="e">
        <f t="shared" si="20"/>
        <v>#N/A</v>
      </c>
      <c r="G211" s="15">
        <f t="shared" si="21"/>
        <v>-1</v>
      </c>
      <c r="H211" s="15" t="e">
        <f t="shared" si="22"/>
        <v>#DIV/0!</v>
      </c>
      <c r="I211" s="15" t="e">
        <f>_xlfn.STDEV.P($D$3:D211)*SQRT(12)</f>
        <v>#DIV/0!</v>
      </c>
      <c r="J211" s="15" t="e">
        <f>DownDev($D$3:D211)*SQRT(12)</f>
        <v>#VALUE!</v>
      </c>
      <c r="K211" s="15" t="e">
        <f>upDev($D$3:D211)*SQRT(12)</f>
        <v>#VALUE!</v>
      </c>
      <c r="L211" s="15" t="e">
        <f>AVERAGE($D$3:D211)</f>
        <v>#DIV/0!</v>
      </c>
      <c r="M211" s="19" t="e">
        <f t="shared" si="23"/>
        <v>#DIV/0!</v>
      </c>
      <c r="N211" s="21" t="e">
        <f>SortinoRatio($D$3:D211,C211)</f>
        <v>#VALUE!</v>
      </c>
    </row>
    <row r="212" spans="3:14" x14ac:dyDescent="0.2">
      <c r="C212" s="10">
        <v>3.199E-3</v>
      </c>
      <c r="D212" s="15" t="e">
        <f t="shared" si="18"/>
        <v>#DIV/0!</v>
      </c>
      <c r="E212" s="15" t="e">
        <f t="shared" si="19"/>
        <v>#N/A</v>
      </c>
      <c r="F212" s="15" t="e">
        <f t="shared" si="20"/>
        <v>#N/A</v>
      </c>
      <c r="G212" s="15">
        <f t="shared" si="21"/>
        <v>-1</v>
      </c>
      <c r="H212" s="15" t="e">
        <f t="shared" si="22"/>
        <v>#DIV/0!</v>
      </c>
      <c r="I212" s="15" t="e">
        <f>_xlfn.STDEV.P($D$3:D212)*SQRT(12)</f>
        <v>#DIV/0!</v>
      </c>
      <c r="J212" s="15" t="e">
        <f>DownDev($D$3:D212)*SQRT(12)</f>
        <v>#VALUE!</v>
      </c>
      <c r="K212" s="15" t="e">
        <f>upDev($D$3:D212)*SQRT(12)</f>
        <v>#VALUE!</v>
      </c>
      <c r="L212" s="15" t="e">
        <f>AVERAGE($D$3:D212)</f>
        <v>#DIV/0!</v>
      </c>
      <c r="M212" s="19" t="e">
        <f t="shared" si="23"/>
        <v>#DIV/0!</v>
      </c>
      <c r="N212" s="21" t="e">
        <f>SortinoRatio($D$3:D212,C212)</f>
        <v>#VALUE!</v>
      </c>
    </row>
    <row r="213" spans="3:14" x14ac:dyDescent="0.2">
      <c r="C213" s="10">
        <v>3.2290000000000001E-3</v>
      </c>
      <c r="D213" s="15" t="e">
        <f t="shared" si="18"/>
        <v>#DIV/0!</v>
      </c>
      <c r="E213" s="15" t="e">
        <f t="shared" si="19"/>
        <v>#N/A</v>
      </c>
      <c r="F213" s="15" t="e">
        <f t="shared" si="20"/>
        <v>#N/A</v>
      </c>
      <c r="G213" s="15">
        <f t="shared" si="21"/>
        <v>-1</v>
      </c>
      <c r="H213" s="15" t="e">
        <f t="shared" si="22"/>
        <v>#DIV/0!</v>
      </c>
      <c r="I213" s="15" t="e">
        <f>_xlfn.STDEV.P($D$3:D213)*SQRT(12)</f>
        <v>#DIV/0!</v>
      </c>
      <c r="J213" s="15" t="e">
        <f>DownDev($D$3:D213)*SQRT(12)</f>
        <v>#VALUE!</v>
      </c>
      <c r="K213" s="15" t="e">
        <f>upDev($D$3:D213)*SQRT(12)</f>
        <v>#VALUE!</v>
      </c>
      <c r="L213" s="15" t="e">
        <f>AVERAGE($D$3:D213)</f>
        <v>#DIV/0!</v>
      </c>
      <c r="M213" s="19" t="e">
        <f t="shared" si="23"/>
        <v>#DIV/0!</v>
      </c>
      <c r="N213" s="21" t="e">
        <f>SortinoRatio($D$3:D213,C213)</f>
        <v>#VALUE!</v>
      </c>
    </row>
    <row r="214" spans="3:14" x14ac:dyDescent="0.2">
      <c r="C214" s="10">
        <v>3.2315E-3</v>
      </c>
      <c r="D214" s="15" t="e">
        <f t="shared" si="18"/>
        <v>#DIV/0!</v>
      </c>
      <c r="E214" s="15" t="e">
        <f t="shared" si="19"/>
        <v>#N/A</v>
      </c>
      <c r="F214" s="15" t="e">
        <f t="shared" si="20"/>
        <v>#N/A</v>
      </c>
      <c r="G214" s="15">
        <f t="shared" si="21"/>
        <v>-1</v>
      </c>
      <c r="H214" s="15" t="e">
        <f t="shared" si="22"/>
        <v>#DIV/0!</v>
      </c>
      <c r="I214" s="15" t="e">
        <f>_xlfn.STDEV.P($D$3:D214)*SQRT(12)</f>
        <v>#DIV/0!</v>
      </c>
      <c r="J214" s="15" t="e">
        <f>DownDev($D$3:D214)*SQRT(12)</f>
        <v>#VALUE!</v>
      </c>
      <c r="K214" s="15" t="e">
        <f>upDev($D$3:D214)*SQRT(12)</f>
        <v>#VALUE!</v>
      </c>
      <c r="L214" s="15" t="e">
        <f>AVERAGE($D$3:D214)</f>
        <v>#DIV/0!</v>
      </c>
      <c r="M214" s="19" t="e">
        <f t="shared" si="23"/>
        <v>#DIV/0!</v>
      </c>
      <c r="N214" s="21" t="e">
        <f>SortinoRatio($D$3:D214,C214)</f>
        <v>#VALUE!</v>
      </c>
    </row>
    <row r="215" spans="3:14" x14ac:dyDescent="0.2">
      <c r="C215" s="10">
        <v>3.2390000000000001E-3</v>
      </c>
      <c r="D215" s="15" t="e">
        <f t="shared" si="18"/>
        <v>#DIV/0!</v>
      </c>
      <c r="E215" s="15" t="e">
        <f t="shared" si="19"/>
        <v>#N/A</v>
      </c>
      <c r="F215" s="15" t="e">
        <f t="shared" si="20"/>
        <v>#N/A</v>
      </c>
      <c r="G215" s="15">
        <f t="shared" si="21"/>
        <v>-1</v>
      </c>
      <c r="H215" s="15" t="e">
        <f t="shared" si="22"/>
        <v>#DIV/0!</v>
      </c>
      <c r="I215" s="15" t="e">
        <f>_xlfn.STDEV.P($D$3:D215)*SQRT(12)</f>
        <v>#DIV/0!</v>
      </c>
      <c r="J215" s="15" t="e">
        <f>DownDev($D$3:D215)*SQRT(12)</f>
        <v>#VALUE!</v>
      </c>
      <c r="K215" s="15" t="e">
        <f>upDev($D$3:D215)*SQRT(12)</f>
        <v>#VALUE!</v>
      </c>
      <c r="L215" s="15" t="e">
        <f>AVERAGE($D$3:D215)</f>
        <v>#DIV/0!</v>
      </c>
      <c r="M215" s="19" t="e">
        <f t="shared" si="23"/>
        <v>#DIV/0!</v>
      </c>
      <c r="N215" s="21" t="e">
        <f>SortinoRatio($D$3:D215,C215)</f>
        <v>#VALUE!</v>
      </c>
    </row>
    <row r="216" spans="3:14" x14ac:dyDescent="0.2">
      <c r="C216" s="10">
        <v>3.2190000000000001E-3</v>
      </c>
      <c r="D216" s="15" t="e">
        <f t="shared" si="18"/>
        <v>#DIV/0!</v>
      </c>
      <c r="E216" s="15" t="e">
        <f t="shared" si="19"/>
        <v>#N/A</v>
      </c>
      <c r="F216" s="15" t="e">
        <f t="shared" si="20"/>
        <v>#N/A</v>
      </c>
      <c r="G216" s="15">
        <f t="shared" si="21"/>
        <v>-1</v>
      </c>
      <c r="H216" s="15" t="e">
        <f t="shared" si="22"/>
        <v>#DIV/0!</v>
      </c>
      <c r="I216" s="15" t="e">
        <f>_xlfn.STDEV.P($D$3:D216)*SQRT(12)</f>
        <v>#DIV/0!</v>
      </c>
      <c r="J216" s="15" t="e">
        <f>DownDev($D$3:D216)*SQRT(12)</f>
        <v>#VALUE!</v>
      </c>
      <c r="K216" s="15" t="e">
        <f>upDev($D$3:D216)*SQRT(12)</f>
        <v>#VALUE!</v>
      </c>
      <c r="L216" s="15" t="e">
        <f>AVERAGE($D$3:D216)</f>
        <v>#DIV/0!</v>
      </c>
      <c r="M216" s="19" t="e">
        <f t="shared" si="23"/>
        <v>#DIV/0!</v>
      </c>
      <c r="N216" s="21" t="e">
        <f>SortinoRatio($D$3:D216,C216)</f>
        <v>#VALUE!</v>
      </c>
    </row>
    <row r="217" spans="3:14" x14ac:dyDescent="0.2">
      <c r="C217" s="10">
        <v>3.2890000000000003E-3</v>
      </c>
      <c r="D217" s="15" t="e">
        <f t="shared" si="18"/>
        <v>#DIV/0!</v>
      </c>
      <c r="E217" s="15" t="e">
        <f t="shared" si="19"/>
        <v>#N/A</v>
      </c>
      <c r="F217" s="15" t="e">
        <f t="shared" si="20"/>
        <v>#N/A</v>
      </c>
      <c r="G217" s="15">
        <f t="shared" si="21"/>
        <v>-1</v>
      </c>
      <c r="H217" s="15" t="e">
        <f t="shared" si="22"/>
        <v>#DIV/0!</v>
      </c>
      <c r="I217" s="15" t="e">
        <f>_xlfn.STDEV.P($D$3:D217)*SQRT(12)</f>
        <v>#DIV/0!</v>
      </c>
      <c r="J217" s="15" t="e">
        <f>DownDev($D$3:D217)*SQRT(12)</f>
        <v>#VALUE!</v>
      </c>
      <c r="K217" s="15" t="e">
        <f>upDev($D$3:D217)*SQRT(12)</f>
        <v>#VALUE!</v>
      </c>
      <c r="L217" s="15" t="e">
        <f>AVERAGE($D$3:D217)</f>
        <v>#DIV/0!</v>
      </c>
      <c r="M217" s="19" t="e">
        <f t="shared" si="23"/>
        <v>#DIV/0!</v>
      </c>
      <c r="N217" s="21" t="e">
        <f>SortinoRatio($D$3:D217,C217)</f>
        <v>#VALUE!</v>
      </c>
    </row>
    <row r="218" spans="3:14" x14ac:dyDescent="0.2">
      <c r="C218" s="10">
        <v>3.3410000000000002E-3</v>
      </c>
      <c r="D218" s="15" t="e">
        <f t="shared" si="18"/>
        <v>#DIV/0!</v>
      </c>
      <c r="E218" s="15" t="e">
        <f t="shared" si="19"/>
        <v>#N/A</v>
      </c>
      <c r="F218" s="15" t="e">
        <f t="shared" si="20"/>
        <v>#N/A</v>
      </c>
      <c r="G218" s="15">
        <f t="shared" si="21"/>
        <v>-1</v>
      </c>
      <c r="H218" s="15" t="e">
        <f t="shared" si="22"/>
        <v>#DIV/0!</v>
      </c>
      <c r="I218" s="15" t="e">
        <f>_xlfn.STDEV.P($D$3:D218)*SQRT(12)</f>
        <v>#DIV/0!</v>
      </c>
      <c r="J218" s="15" t="e">
        <f>DownDev($D$3:D218)*SQRT(12)</f>
        <v>#VALUE!</v>
      </c>
      <c r="K218" s="15" t="e">
        <f>upDev($D$3:D218)*SQRT(12)</f>
        <v>#VALUE!</v>
      </c>
      <c r="L218" s="15" t="e">
        <f>AVERAGE($D$3:D218)</f>
        <v>#DIV/0!</v>
      </c>
      <c r="M218" s="19" t="e">
        <f t="shared" si="23"/>
        <v>#DIV/0!</v>
      </c>
      <c r="N218" s="21" t="e">
        <f>SortinoRatio($D$3:D218,C218)</f>
        <v>#VALUE!</v>
      </c>
    </row>
    <row r="219" spans="3:14" x14ac:dyDescent="0.2">
      <c r="C219" s="10">
        <v>3.3410000000000002E-3</v>
      </c>
      <c r="D219" s="15" t="e">
        <f t="shared" si="18"/>
        <v>#DIV/0!</v>
      </c>
      <c r="E219" s="15" t="e">
        <f t="shared" si="19"/>
        <v>#N/A</v>
      </c>
      <c r="F219" s="15" t="e">
        <f t="shared" si="20"/>
        <v>#N/A</v>
      </c>
      <c r="G219" s="15">
        <f t="shared" si="21"/>
        <v>-1</v>
      </c>
      <c r="H219" s="15" t="e">
        <f t="shared" si="22"/>
        <v>#DIV/0!</v>
      </c>
      <c r="I219" s="15" t="e">
        <f>_xlfn.STDEV.P($D$3:D219)*SQRT(12)</f>
        <v>#DIV/0!</v>
      </c>
      <c r="J219" s="15" t="e">
        <f>DownDev($D$3:D219)*SQRT(12)</f>
        <v>#VALUE!</v>
      </c>
      <c r="K219" s="15" t="e">
        <f>upDev($D$3:D219)*SQRT(12)</f>
        <v>#VALUE!</v>
      </c>
      <c r="L219" s="15" t="e">
        <f>AVERAGE($D$3:D219)</f>
        <v>#DIV/0!</v>
      </c>
      <c r="M219" s="19" t="e">
        <f t="shared" si="23"/>
        <v>#DIV/0!</v>
      </c>
      <c r="N219" s="21" t="e">
        <f>SortinoRatio($D$3:D219,C219)</f>
        <v>#VALUE!</v>
      </c>
    </row>
    <row r="220" spans="3:14" x14ac:dyDescent="0.2">
      <c r="C220" s="10">
        <v>3.336E-3</v>
      </c>
      <c r="D220" s="15" t="e">
        <f t="shared" si="18"/>
        <v>#DIV/0!</v>
      </c>
      <c r="E220" s="15" t="e">
        <f t="shared" si="19"/>
        <v>#N/A</v>
      </c>
      <c r="F220" s="15" t="e">
        <f t="shared" si="20"/>
        <v>#N/A</v>
      </c>
      <c r="G220" s="15">
        <f t="shared" si="21"/>
        <v>-1</v>
      </c>
      <c r="H220" s="15" t="e">
        <f t="shared" si="22"/>
        <v>#DIV/0!</v>
      </c>
      <c r="I220" s="15" t="e">
        <f>_xlfn.STDEV.P($D$3:D220)*SQRT(12)</f>
        <v>#DIV/0!</v>
      </c>
      <c r="J220" s="15" t="e">
        <f>DownDev($D$3:D220)*SQRT(12)</f>
        <v>#VALUE!</v>
      </c>
      <c r="K220" s="15" t="e">
        <f>upDev($D$3:D220)*SQRT(12)</f>
        <v>#VALUE!</v>
      </c>
      <c r="L220" s="15" t="e">
        <f>AVERAGE($D$3:D220)</f>
        <v>#DIV/0!</v>
      </c>
      <c r="M220" s="19" t="e">
        <f t="shared" si="23"/>
        <v>#DIV/0!</v>
      </c>
      <c r="N220" s="21" t="e">
        <f>SortinoRatio($D$3:D220,C220)</f>
        <v>#VALUE!</v>
      </c>
    </row>
    <row r="221" spans="3:14" x14ac:dyDescent="0.2">
      <c r="C221" s="10">
        <v>3.3660000000000001E-3</v>
      </c>
      <c r="D221" s="15" t="e">
        <f t="shared" si="18"/>
        <v>#DIV/0!</v>
      </c>
      <c r="E221" s="15" t="e">
        <f t="shared" si="19"/>
        <v>#N/A</v>
      </c>
      <c r="F221" s="15" t="e">
        <f t="shared" si="20"/>
        <v>#N/A</v>
      </c>
      <c r="G221" s="15">
        <f t="shared" si="21"/>
        <v>-1</v>
      </c>
      <c r="H221" s="15" t="e">
        <f t="shared" si="22"/>
        <v>#DIV/0!</v>
      </c>
      <c r="I221" s="15" t="e">
        <f>_xlfn.STDEV.P($D$3:D221)*SQRT(12)</f>
        <v>#DIV/0!</v>
      </c>
      <c r="J221" s="15" t="e">
        <f>DownDev($D$3:D221)*SQRT(12)</f>
        <v>#VALUE!</v>
      </c>
      <c r="K221" s="15" t="e">
        <f>upDev($D$3:D221)*SQRT(12)</f>
        <v>#VALUE!</v>
      </c>
      <c r="L221" s="15" t="e">
        <f>AVERAGE($D$3:D221)</f>
        <v>#DIV/0!</v>
      </c>
      <c r="M221" s="19" t="e">
        <f t="shared" si="23"/>
        <v>#DIV/0!</v>
      </c>
      <c r="N221" s="21" t="e">
        <f>SortinoRatio($D$3:D221,C221)</f>
        <v>#VALUE!</v>
      </c>
    </row>
    <row r="222" spans="3:14" x14ac:dyDescent="0.2">
      <c r="C222" s="10">
        <v>3.4389999999999998E-3</v>
      </c>
      <c r="D222" s="15" t="e">
        <f t="shared" si="18"/>
        <v>#DIV/0!</v>
      </c>
      <c r="E222" s="15" t="e">
        <f t="shared" si="19"/>
        <v>#N/A</v>
      </c>
      <c r="F222" s="15" t="e">
        <f t="shared" si="20"/>
        <v>#N/A</v>
      </c>
      <c r="G222" s="15">
        <f t="shared" si="21"/>
        <v>-1</v>
      </c>
      <c r="H222" s="15" t="e">
        <f t="shared" si="22"/>
        <v>#DIV/0!</v>
      </c>
      <c r="I222" s="15" t="e">
        <f>_xlfn.STDEV.P($D$3:D222)*SQRT(12)</f>
        <v>#DIV/0!</v>
      </c>
      <c r="J222" s="15" t="e">
        <f>DownDev($D$3:D222)*SQRT(12)</f>
        <v>#VALUE!</v>
      </c>
      <c r="K222" s="15" t="e">
        <f>upDev($D$3:D222)*SQRT(12)</f>
        <v>#VALUE!</v>
      </c>
      <c r="L222" s="15" t="e">
        <f>AVERAGE($D$3:D222)</f>
        <v>#DIV/0!</v>
      </c>
      <c r="M222" s="19" t="e">
        <f t="shared" si="23"/>
        <v>#DIV/0!</v>
      </c>
      <c r="N222" s="21" t="e">
        <f>SortinoRatio($D$3:D222,C222)</f>
        <v>#VALUE!</v>
      </c>
    </row>
    <row r="223" spans="3:14" x14ac:dyDescent="0.2">
      <c r="C223" s="10">
        <v>3.4139999999999999E-3</v>
      </c>
      <c r="D223" s="15" t="e">
        <f t="shared" si="18"/>
        <v>#DIV/0!</v>
      </c>
      <c r="E223" s="15" t="e">
        <f t="shared" si="19"/>
        <v>#N/A</v>
      </c>
      <c r="F223" s="15" t="e">
        <f t="shared" si="20"/>
        <v>#N/A</v>
      </c>
      <c r="G223" s="15">
        <f t="shared" si="21"/>
        <v>-1</v>
      </c>
      <c r="H223" s="15" t="e">
        <f t="shared" si="22"/>
        <v>#DIV/0!</v>
      </c>
      <c r="I223" s="15" t="e">
        <f>_xlfn.STDEV.P($D$3:D223)*SQRT(12)</f>
        <v>#DIV/0!</v>
      </c>
      <c r="J223" s="15" t="e">
        <f>DownDev($D$3:D223)*SQRT(12)</f>
        <v>#VALUE!</v>
      </c>
      <c r="K223" s="15" t="e">
        <f>upDev($D$3:D223)*SQRT(12)</f>
        <v>#VALUE!</v>
      </c>
      <c r="L223" s="15" t="e">
        <f>AVERAGE($D$3:D223)</f>
        <v>#DIV/0!</v>
      </c>
      <c r="M223" s="19" t="e">
        <f t="shared" si="23"/>
        <v>#DIV/0!</v>
      </c>
      <c r="N223" s="21" t="e">
        <f>SortinoRatio($D$3:D223,C223)</f>
        <v>#VALUE!</v>
      </c>
    </row>
    <row r="224" spans="3:14" x14ac:dyDescent="0.2">
      <c r="C224" s="10">
        <v>3.5560000000000001E-3</v>
      </c>
      <c r="D224" s="15" t="e">
        <f t="shared" si="18"/>
        <v>#DIV/0!</v>
      </c>
      <c r="E224" s="15" t="e">
        <f t="shared" si="19"/>
        <v>#N/A</v>
      </c>
      <c r="F224" s="15" t="e">
        <f t="shared" si="20"/>
        <v>#N/A</v>
      </c>
      <c r="G224" s="15">
        <f t="shared" si="21"/>
        <v>-1</v>
      </c>
      <c r="H224" s="15" t="e">
        <f t="shared" si="22"/>
        <v>#DIV/0!</v>
      </c>
      <c r="I224" s="15" t="e">
        <f>_xlfn.STDEV.P($D$3:D224)*SQRT(12)</f>
        <v>#DIV/0!</v>
      </c>
      <c r="J224" s="15" t="e">
        <f>DownDev($D$3:D224)*SQRT(12)</f>
        <v>#VALUE!</v>
      </c>
      <c r="K224" s="15" t="e">
        <f>upDev($D$3:D224)*SQRT(12)</f>
        <v>#VALUE!</v>
      </c>
      <c r="L224" s="15" t="e">
        <f>AVERAGE($D$3:D224)</f>
        <v>#DIV/0!</v>
      </c>
      <c r="M224" s="19" t="e">
        <f t="shared" si="23"/>
        <v>#DIV/0!</v>
      </c>
      <c r="N224" s="21" t="e">
        <f>SortinoRatio($D$3:D224,C224)</f>
        <v>#VALUE!</v>
      </c>
    </row>
    <row r="225" spans="3:14" x14ac:dyDescent="0.2">
      <c r="C225" s="10">
        <v>3.5610000000000004E-3</v>
      </c>
      <c r="D225" s="15" t="e">
        <f t="shared" si="18"/>
        <v>#DIV/0!</v>
      </c>
      <c r="E225" s="15" t="e">
        <f t="shared" si="19"/>
        <v>#N/A</v>
      </c>
      <c r="F225" s="15" t="e">
        <f t="shared" si="20"/>
        <v>#N/A</v>
      </c>
      <c r="G225" s="15">
        <f t="shared" si="21"/>
        <v>-1</v>
      </c>
      <c r="H225" s="15" t="e">
        <f t="shared" si="22"/>
        <v>#DIV/0!</v>
      </c>
      <c r="I225" s="15" t="e">
        <f>_xlfn.STDEV.P($D$3:D225)*SQRT(12)</f>
        <v>#DIV/0!</v>
      </c>
      <c r="J225" s="15" t="e">
        <f>DownDev($D$3:D225)*SQRT(12)</f>
        <v>#VALUE!</v>
      </c>
      <c r="K225" s="15" t="e">
        <f>upDev($D$3:D225)*SQRT(12)</f>
        <v>#VALUE!</v>
      </c>
      <c r="L225" s="15" t="e">
        <f>AVERAGE($D$3:D225)</f>
        <v>#DIV/0!</v>
      </c>
      <c r="M225" s="19" t="e">
        <f t="shared" si="23"/>
        <v>#DIV/0!</v>
      </c>
      <c r="N225" s="21" t="e">
        <f>SortinoRatio($D$3:D225,C225)</f>
        <v>#VALUE!</v>
      </c>
    </row>
    <row r="226" spans="3:14" x14ac:dyDescent="0.2">
      <c r="C226" s="10">
        <v>3.5909999999999996E-3</v>
      </c>
      <c r="D226" s="15" t="e">
        <f t="shared" si="18"/>
        <v>#DIV/0!</v>
      </c>
      <c r="E226" s="15" t="e">
        <f t="shared" si="19"/>
        <v>#N/A</v>
      </c>
      <c r="F226" s="15" t="e">
        <f t="shared" si="20"/>
        <v>#N/A</v>
      </c>
      <c r="G226" s="15">
        <f t="shared" si="21"/>
        <v>-1</v>
      </c>
      <c r="H226" s="15" t="e">
        <f t="shared" si="22"/>
        <v>#DIV/0!</v>
      </c>
      <c r="I226" s="15" t="e">
        <f>_xlfn.STDEV.P($D$3:D226)*SQRT(12)</f>
        <v>#DIV/0!</v>
      </c>
      <c r="J226" s="15" t="e">
        <f>DownDev($D$3:D226)*SQRT(12)</f>
        <v>#VALUE!</v>
      </c>
      <c r="K226" s="15" t="e">
        <f>upDev($D$3:D226)*SQRT(12)</f>
        <v>#VALUE!</v>
      </c>
      <c r="L226" s="15" t="e">
        <f>AVERAGE($D$3:D226)</f>
        <v>#DIV/0!</v>
      </c>
      <c r="M226" s="19" t="e">
        <f t="shared" si="23"/>
        <v>#DIV/0!</v>
      </c>
      <c r="N226" s="21" t="e">
        <f>SortinoRatio($D$3:D226,C226)</f>
        <v>#VALUE!</v>
      </c>
    </row>
    <row r="227" spans="3:14" x14ac:dyDescent="0.2">
      <c r="C227" s="10">
        <v>3.6159999999999999E-3</v>
      </c>
      <c r="D227" s="15" t="e">
        <f t="shared" si="18"/>
        <v>#DIV/0!</v>
      </c>
      <c r="E227" s="15" t="e">
        <f t="shared" si="19"/>
        <v>#N/A</v>
      </c>
      <c r="F227" s="15" t="e">
        <f t="shared" si="20"/>
        <v>#N/A</v>
      </c>
      <c r="G227" s="15">
        <f t="shared" si="21"/>
        <v>-1</v>
      </c>
      <c r="H227" s="15" t="e">
        <f t="shared" si="22"/>
        <v>#DIV/0!</v>
      </c>
      <c r="I227" s="15" t="e">
        <f>_xlfn.STDEV.P($D$3:D227)*SQRT(12)</f>
        <v>#DIV/0!</v>
      </c>
      <c r="J227" s="15" t="e">
        <f>DownDev($D$3:D227)*SQRT(12)</f>
        <v>#VALUE!</v>
      </c>
      <c r="K227" s="15" t="e">
        <f>upDev($D$3:D227)*SQRT(12)</f>
        <v>#VALUE!</v>
      </c>
      <c r="L227" s="15" t="e">
        <f>AVERAGE($D$3:D227)</f>
        <v>#DIV/0!</v>
      </c>
      <c r="M227" s="19" t="e">
        <f t="shared" si="23"/>
        <v>#DIV/0!</v>
      </c>
      <c r="N227" s="21" t="e">
        <f>SortinoRatio($D$3:D227,C227)</f>
        <v>#VALUE!</v>
      </c>
    </row>
    <row r="228" spans="3:14" x14ac:dyDescent="0.2">
      <c r="C228" s="10">
        <v>3.6359999999999999E-3</v>
      </c>
      <c r="D228" s="15" t="e">
        <f t="shared" si="18"/>
        <v>#DIV/0!</v>
      </c>
      <c r="E228" s="15" t="e">
        <f t="shared" si="19"/>
        <v>#N/A</v>
      </c>
      <c r="F228" s="15" t="e">
        <f t="shared" si="20"/>
        <v>#N/A</v>
      </c>
      <c r="G228" s="15">
        <f t="shared" si="21"/>
        <v>-1</v>
      </c>
      <c r="H228" s="15" t="e">
        <f t="shared" si="22"/>
        <v>#DIV/0!</v>
      </c>
      <c r="I228" s="15" t="e">
        <f>_xlfn.STDEV.P($D$3:D228)*SQRT(12)</f>
        <v>#DIV/0!</v>
      </c>
      <c r="J228" s="15" t="e">
        <f>DownDev($D$3:D228)*SQRT(12)</f>
        <v>#VALUE!</v>
      </c>
      <c r="K228" s="15" t="e">
        <f>upDev($D$3:D228)*SQRT(12)</f>
        <v>#VALUE!</v>
      </c>
      <c r="L228" s="15" t="e">
        <f>AVERAGE($D$3:D228)</f>
        <v>#DIV/0!</v>
      </c>
      <c r="M228" s="19" t="e">
        <f t="shared" si="23"/>
        <v>#DIV/0!</v>
      </c>
      <c r="N228" s="21" t="e">
        <f>SortinoRatio($D$3:D228,C228)</f>
        <v>#VALUE!</v>
      </c>
    </row>
    <row r="229" spans="3:14" x14ac:dyDescent="0.2">
      <c r="C229" s="10">
        <v>3.6409999999999997E-3</v>
      </c>
      <c r="D229" s="15" t="e">
        <f t="shared" si="18"/>
        <v>#DIV/0!</v>
      </c>
      <c r="E229" s="15" t="e">
        <f t="shared" si="19"/>
        <v>#N/A</v>
      </c>
      <c r="F229" s="15" t="e">
        <f t="shared" si="20"/>
        <v>#N/A</v>
      </c>
      <c r="G229" s="15">
        <f t="shared" si="21"/>
        <v>-1</v>
      </c>
      <c r="H229" s="15" t="e">
        <f t="shared" si="22"/>
        <v>#DIV/0!</v>
      </c>
      <c r="I229" s="15" t="e">
        <f>_xlfn.STDEV.P($D$3:D229)*SQRT(12)</f>
        <v>#DIV/0!</v>
      </c>
      <c r="J229" s="15" t="e">
        <f>DownDev($D$3:D229)*SQRT(12)</f>
        <v>#VALUE!</v>
      </c>
      <c r="K229" s="15" t="e">
        <f>upDev($D$3:D229)*SQRT(12)</f>
        <v>#VALUE!</v>
      </c>
      <c r="L229" s="15" t="e">
        <f>AVERAGE($D$3:D229)</f>
        <v>#DIV/0!</v>
      </c>
      <c r="M229" s="19" t="e">
        <f t="shared" si="23"/>
        <v>#DIV/0!</v>
      </c>
      <c r="N229" s="21" t="e">
        <f>SortinoRatio($D$3:D229,C229)</f>
        <v>#VALUE!</v>
      </c>
    </row>
    <row r="230" spans="3:14" x14ac:dyDescent="0.2">
      <c r="C230" s="10">
        <v>3.6709999999999998E-3</v>
      </c>
      <c r="D230" s="15" t="e">
        <f t="shared" si="18"/>
        <v>#DIV/0!</v>
      </c>
      <c r="E230" s="15" t="e">
        <f t="shared" si="19"/>
        <v>#N/A</v>
      </c>
      <c r="F230" s="15" t="e">
        <f t="shared" si="20"/>
        <v>#N/A</v>
      </c>
      <c r="G230" s="15">
        <f t="shared" si="21"/>
        <v>-1</v>
      </c>
      <c r="H230" s="15" t="e">
        <f t="shared" si="22"/>
        <v>#DIV/0!</v>
      </c>
      <c r="I230" s="15" t="e">
        <f>_xlfn.STDEV.P($D$3:D230)*SQRT(12)</f>
        <v>#DIV/0!</v>
      </c>
      <c r="J230" s="15" t="e">
        <f>DownDev($D$3:D230)*SQRT(12)</f>
        <v>#VALUE!</v>
      </c>
      <c r="K230" s="15" t="e">
        <f>upDev($D$3:D230)*SQRT(12)</f>
        <v>#VALUE!</v>
      </c>
      <c r="L230" s="15" t="e">
        <f>AVERAGE($D$3:D230)</f>
        <v>#DIV/0!</v>
      </c>
      <c r="M230" s="19" t="e">
        <f t="shared" si="23"/>
        <v>#DIV/0!</v>
      </c>
      <c r="N230" s="21" t="e">
        <f>SortinoRatio($D$3:D230,C230)</f>
        <v>#VALUE!</v>
      </c>
    </row>
    <row r="231" spans="3:14" x14ac:dyDescent="0.2">
      <c r="C231" s="10">
        <v>3.6959999999999996E-3</v>
      </c>
      <c r="D231" s="15" t="e">
        <f t="shared" si="18"/>
        <v>#DIV/0!</v>
      </c>
      <c r="E231" s="15" t="e">
        <f t="shared" si="19"/>
        <v>#N/A</v>
      </c>
      <c r="F231" s="15" t="e">
        <f t="shared" si="20"/>
        <v>#N/A</v>
      </c>
      <c r="G231" s="15">
        <f t="shared" si="21"/>
        <v>-1</v>
      </c>
      <c r="H231" s="15" t="e">
        <f t="shared" si="22"/>
        <v>#DIV/0!</v>
      </c>
      <c r="I231" s="15" t="e">
        <f>_xlfn.STDEV.P($D$3:D231)*SQRT(12)</f>
        <v>#DIV/0!</v>
      </c>
      <c r="J231" s="15" t="e">
        <f>DownDev($D$3:D231)*SQRT(12)</f>
        <v>#VALUE!</v>
      </c>
      <c r="K231" s="15" t="e">
        <f>upDev($D$3:D231)*SQRT(12)</f>
        <v>#VALUE!</v>
      </c>
      <c r="L231" s="15" t="e">
        <f>AVERAGE($D$3:D231)</f>
        <v>#DIV/0!</v>
      </c>
      <c r="M231" s="19" t="e">
        <f t="shared" si="23"/>
        <v>#DIV/0!</v>
      </c>
      <c r="N231" s="21" t="e">
        <f>SortinoRatio($D$3:D231,C231)</f>
        <v>#VALUE!</v>
      </c>
    </row>
    <row r="232" spans="3:14" x14ac:dyDescent="0.2">
      <c r="C232" s="10">
        <v>3.7759999999999998E-3</v>
      </c>
      <c r="D232" s="15" t="e">
        <f t="shared" si="18"/>
        <v>#DIV/0!</v>
      </c>
      <c r="E232" s="15" t="e">
        <f t="shared" si="19"/>
        <v>#N/A</v>
      </c>
      <c r="F232" s="15" t="e">
        <f t="shared" si="20"/>
        <v>#N/A</v>
      </c>
      <c r="G232" s="15">
        <f t="shared" si="21"/>
        <v>-1</v>
      </c>
      <c r="H232" s="15" t="e">
        <f t="shared" si="22"/>
        <v>#DIV/0!</v>
      </c>
      <c r="I232" s="15" t="e">
        <f>_xlfn.STDEV.P($D$3:D232)*SQRT(12)</f>
        <v>#DIV/0!</v>
      </c>
      <c r="J232" s="15" t="e">
        <f>DownDev($D$3:D232)*SQRT(12)</f>
        <v>#VALUE!</v>
      </c>
      <c r="K232" s="15" t="e">
        <f>upDev($D$3:D232)*SQRT(12)</f>
        <v>#VALUE!</v>
      </c>
      <c r="L232" s="15" t="e">
        <f>AVERAGE($D$3:D232)</f>
        <v>#DIV/0!</v>
      </c>
      <c r="M232" s="19" t="e">
        <f t="shared" si="23"/>
        <v>#DIV/0!</v>
      </c>
      <c r="N232" s="21" t="e">
        <f>SortinoRatio($D$3:D232,C232)</f>
        <v>#VALUE!</v>
      </c>
    </row>
    <row r="233" spans="3:14" x14ac:dyDescent="0.2">
      <c r="C233" s="10">
        <v>3.8209999999999997E-3</v>
      </c>
      <c r="D233" s="15" t="e">
        <f t="shared" si="18"/>
        <v>#DIV/0!</v>
      </c>
      <c r="E233" s="15" t="e">
        <f t="shared" si="19"/>
        <v>#N/A</v>
      </c>
      <c r="F233" s="15" t="e">
        <f t="shared" si="20"/>
        <v>#N/A</v>
      </c>
      <c r="G233" s="15">
        <f t="shared" si="21"/>
        <v>-1</v>
      </c>
      <c r="H233" s="15" t="e">
        <f t="shared" si="22"/>
        <v>#DIV/0!</v>
      </c>
      <c r="I233" s="15" t="e">
        <f>_xlfn.STDEV.P($D$3:D233)*SQRT(12)</f>
        <v>#DIV/0!</v>
      </c>
      <c r="J233" s="15" t="e">
        <f>DownDev($D$3:D233)*SQRT(12)</f>
        <v>#VALUE!</v>
      </c>
      <c r="K233" s="15" t="e">
        <f>upDev($D$3:D233)*SQRT(12)</f>
        <v>#VALUE!</v>
      </c>
      <c r="L233" s="15" t="e">
        <f>AVERAGE($D$3:D233)</f>
        <v>#DIV/0!</v>
      </c>
      <c r="M233" s="19" t="e">
        <f t="shared" si="23"/>
        <v>#DIV/0!</v>
      </c>
      <c r="N233" s="21" t="e">
        <f>SortinoRatio($D$3:D233,C233)</f>
        <v>#VALUE!</v>
      </c>
    </row>
    <row r="234" spans="3:14" x14ac:dyDescent="0.2">
      <c r="C234" s="10">
        <v>3.9319999999999997E-3</v>
      </c>
      <c r="D234" s="15" t="e">
        <f t="shared" si="18"/>
        <v>#DIV/0!</v>
      </c>
      <c r="E234" s="15" t="e">
        <f t="shared" si="19"/>
        <v>#N/A</v>
      </c>
      <c r="F234" s="15" t="e">
        <f t="shared" si="20"/>
        <v>#N/A</v>
      </c>
      <c r="G234" s="15">
        <f t="shared" si="21"/>
        <v>-1</v>
      </c>
      <c r="H234" s="15" t="e">
        <f t="shared" si="22"/>
        <v>#DIV/0!</v>
      </c>
      <c r="I234" s="15" t="e">
        <f>_xlfn.STDEV.P($D$3:D234)*SQRT(12)</f>
        <v>#DIV/0!</v>
      </c>
      <c r="J234" s="15" t="e">
        <f>DownDev($D$3:D234)*SQRT(12)</f>
        <v>#VALUE!</v>
      </c>
      <c r="K234" s="15" t="e">
        <f>upDev($D$3:D234)*SQRT(12)</f>
        <v>#VALUE!</v>
      </c>
      <c r="L234" s="15" t="e">
        <f>AVERAGE($D$3:D234)</f>
        <v>#DIV/0!</v>
      </c>
      <c r="M234" s="19" t="e">
        <f t="shared" si="23"/>
        <v>#DIV/0!</v>
      </c>
      <c r="N234" s="21" t="e">
        <f>SortinoRatio($D$3:D234,C234)</f>
        <v>#VALUE!</v>
      </c>
    </row>
    <row r="235" spans="3:14" x14ac:dyDescent="0.2">
      <c r="C235" s="10">
        <v>4.0229999999999997E-3</v>
      </c>
      <c r="D235" s="15" t="e">
        <f t="shared" si="18"/>
        <v>#DIV/0!</v>
      </c>
      <c r="E235" s="15" t="e">
        <f t="shared" si="19"/>
        <v>#N/A</v>
      </c>
      <c r="F235" s="15" t="e">
        <f t="shared" si="20"/>
        <v>#N/A</v>
      </c>
      <c r="G235" s="15">
        <f t="shared" si="21"/>
        <v>-1</v>
      </c>
      <c r="H235" s="15" t="e">
        <f t="shared" si="22"/>
        <v>#DIV/0!</v>
      </c>
      <c r="I235" s="15" t="e">
        <f>_xlfn.STDEV.P($D$3:D235)*SQRT(12)</f>
        <v>#DIV/0!</v>
      </c>
      <c r="J235" s="15" t="e">
        <f>DownDev($D$3:D235)*SQRT(12)</f>
        <v>#VALUE!</v>
      </c>
      <c r="K235" s="15" t="e">
        <f>upDev($D$3:D235)*SQRT(12)</f>
        <v>#VALUE!</v>
      </c>
      <c r="L235" s="15" t="e">
        <f>AVERAGE($D$3:D235)</f>
        <v>#DIV/0!</v>
      </c>
      <c r="M235" s="19" t="e">
        <f t="shared" si="23"/>
        <v>#DIV/0!</v>
      </c>
      <c r="N235" s="21" t="e">
        <f>SortinoRatio($D$3:D235,C235)</f>
        <v>#VALUE!</v>
      </c>
    </row>
    <row r="236" spans="3:14" x14ac:dyDescent="0.2">
      <c r="C236" s="10">
        <v>4.0670000000000003E-3</v>
      </c>
      <c r="D236" s="15" t="e">
        <f t="shared" si="18"/>
        <v>#DIV/0!</v>
      </c>
      <c r="E236" s="15" t="e">
        <f t="shared" si="19"/>
        <v>#N/A</v>
      </c>
      <c r="F236" s="15" t="e">
        <f t="shared" si="20"/>
        <v>#N/A</v>
      </c>
      <c r="G236" s="15">
        <f t="shared" si="21"/>
        <v>-1</v>
      </c>
      <c r="H236" s="15" t="e">
        <f t="shared" si="22"/>
        <v>#DIV/0!</v>
      </c>
      <c r="I236" s="15" t="e">
        <f>_xlfn.STDEV.P($D$3:D236)*SQRT(12)</f>
        <v>#DIV/0!</v>
      </c>
      <c r="J236" s="15" t="e">
        <f>DownDev($D$3:D236)*SQRT(12)</f>
        <v>#VALUE!</v>
      </c>
      <c r="K236" s="15" t="e">
        <f>upDev($D$3:D236)*SQRT(12)</f>
        <v>#VALUE!</v>
      </c>
      <c r="L236" s="15" t="e">
        <f>AVERAGE($D$3:D236)</f>
        <v>#DIV/0!</v>
      </c>
      <c r="M236" s="19" t="e">
        <f t="shared" si="23"/>
        <v>#DIV/0!</v>
      </c>
      <c r="N236" s="21" t="e">
        <f>SortinoRatio($D$3:D236,C236)</f>
        <v>#VALUE!</v>
      </c>
    </row>
    <row r="237" spans="3:14" x14ac:dyDescent="0.2">
      <c r="C237" s="10">
        <v>4.117E-3</v>
      </c>
      <c r="D237" s="15" t="e">
        <f t="shared" si="18"/>
        <v>#DIV/0!</v>
      </c>
      <c r="E237" s="15" t="e">
        <f t="shared" si="19"/>
        <v>#N/A</v>
      </c>
      <c r="F237" s="15" t="e">
        <f t="shared" si="20"/>
        <v>#N/A</v>
      </c>
      <c r="G237" s="15">
        <f t="shared" si="21"/>
        <v>-1</v>
      </c>
      <c r="H237" s="15" t="e">
        <f t="shared" si="22"/>
        <v>#DIV/0!</v>
      </c>
      <c r="I237" s="15" t="e">
        <f>_xlfn.STDEV.P($D$3:D237)*SQRT(12)</f>
        <v>#DIV/0!</v>
      </c>
      <c r="J237" s="15" t="e">
        <f>DownDev($D$3:D237)*SQRT(12)</f>
        <v>#VALUE!</v>
      </c>
      <c r="K237" s="15" t="e">
        <f>upDev($D$3:D237)*SQRT(12)</f>
        <v>#VALUE!</v>
      </c>
      <c r="L237" s="15" t="e">
        <f>AVERAGE($D$3:D237)</f>
        <v>#DIV/0!</v>
      </c>
      <c r="M237" s="19" t="e">
        <f t="shared" si="23"/>
        <v>#DIV/0!</v>
      </c>
      <c r="N237" s="21" t="e">
        <f>SortinoRatio($D$3:D237,C237)</f>
        <v>#VALUE!</v>
      </c>
    </row>
    <row r="238" spans="3:14" x14ac:dyDescent="0.2">
      <c r="C238" s="10">
        <v>4.1419999999999998E-3</v>
      </c>
      <c r="D238" s="15" t="e">
        <f t="shared" si="18"/>
        <v>#DIV/0!</v>
      </c>
      <c r="E238" s="15" t="e">
        <f t="shared" si="19"/>
        <v>#N/A</v>
      </c>
      <c r="F238" s="15" t="e">
        <f t="shared" si="20"/>
        <v>#N/A</v>
      </c>
      <c r="G238" s="15">
        <f t="shared" si="21"/>
        <v>-1</v>
      </c>
      <c r="H238" s="15" t="e">
        <f t="shared" si="22"/>
        <v>#DIV/0!</v>
      </c>
      <c r="I238" s="15" t="e">
        <f>_xlfn.STDEV.P($D$3:D238)*SQRT(12)</f>
        <v>#DIV/0!</v>
      </c>
      <c r="J238" s="15" t="e">
        <f>DownDev($D$3:D238)*SQRT(12)</f>
        <v>#VALUE!</v>
      </c>
      <c r="K238" s="15" t="e">
        <f>upDev($D$3:D238)*SQRT(12)</f>
        <v>#VALUE!</v>
      </c>
      <c r="L238" s="15" t="e">
        <f>AVERAGE($D$3:D238)</f>
        <v>#DIV/0!</v>
      </c>
      <c r="M238" s="19" t="e">
        <f t="shared" si="23"/>
        <v>#DIV/0!</v>
      </c>
      <c r="N238" s="21" t="e">
        <f>SortinoRatio($D$3:D238,C238)</f>
        <v>#VALUE!</v>
      </c>
    </row>
    <row r="239" spans="3:14" x14ac:dyDescent="0.2">
      <c r="C239" s="10">
        <v>4.1619999999999999E-3</v>
      </c>
      <c r="D239" s="15" t="e">
        <f t="shared" si="18"/>
        <v>#DIV/0!</v>
      </c>
      <c r="E239" s="15" t="e">
        <f t="shared" si="19"/>
        <v>#N/A</v>
      </c>
      <c r="F239" s="15" t="e">
        <f t="shared" si="20"/>
        <v>#N/A</v>
      </c>
      <c r="G239" s="15">
        <f t="shared" si="21"/>
        <v>-1</v>
      </c>
      <c r="H239" s="15" t="e">
        <f t="shared" si="22"/>
        <v>#DIV/0!</v>
      </c>
      <c r="I239" s="15" t="e">
        <f>_xlfn.STDEV.P($D$3:D239)*SQRT(12)</f>
        <v>#DIV/0!</v>
      </c>
      <c r="J239" s="15" t="e">
        <f>DownDev($D$3:D239)*SQRT(12)</f>
        <v>#VALUE!</v>
      </c>
      <c r="K239" s="15" t="e">
        <f>upDev($D$3:D239)*SQRT(12)</f>
        <v>#VALUE!</v>
      </c>
      <c r="L239" s="15" t="e">
        <f>AVERAGE($D$3:D239)</f>
        <v>#DIV/0!</v>
      </c>
      <c r="M239" s="19" t="e">
        <f t="shared" si="23"/>
        <v>#DIV/0!</v>
      </c>
      <c r="N239" s="21" t="e">
        <f>SortinoRatio($D$3:D239,C239)</f>
        <v>#VALUE!</v>
      </c>
    </row>
    <row r="240" spans="3:14" x14ac:dyDescent="0.2">
      <c r="C240" s="10">
        <v>4.2220000000000001E-3</v>
      </c>
      <c r="D240" s="15" t="e">
        <f t="shared" si="18"/>
        <v>#DIV/0!</v>
      </c>
      <c r="E240" s="15" t="e">
        <f t="shared" si="19"/>
        <v>#N/A</v>
      </c>
      <c r="F240" s="15" t="e">
        <f t="shared" si="20"/>
        <v>#N/A</v>
      </c>
      <c r="G240" s="15">
        <f t="shared" si="21"/>
        <v>-1</v>
      </c>
      <c r="H240" s="15" t="e">
        <f t="shared" si="22"/>
        <v>#DIV/0!</v>
      </c>
      <c r="I240" s="15" t="e">
        <f>_xlfn.STDEV.P($D$3:D240)*SQRT(12)</f>
        <v>#DIV/0!</v>
      </c>
      <c r="J240" s="15" t="e">
        <f>DownDev($D$3:D240)*SQRT(12)</f>
        <v>#VALUE!</v>
      </c>
      <c r="K240" s="15" t="e">
        <f>upDev($D$3:D240)*SQRT(12)</f>
        <v>#VALUE!</v>
      </c>
      <c r="L240" s="15" t="e">
        <f>AVERAGE($D$3:D240)</f>
        <v>#DIV/0!</v>
      </c>
      <c r="M240" s="19" t="e">
        <f t="shared" si="23"/>
        <v>#DIV/0!</v>
      </c>
      <c r="N240" s="21" t="e">
        <f>SortinoRatio($D$3:D240,C240)</f>
        <v>#VALUE!</v>
      </c>
    </row>
    <row r="241" spans="3:14" x14ac:dyDescent="0.2">
      <c r="C241" s="10">
        <v>4.3600000000000002E-3</v>
      </c>
      <c r="D241" s="15" t="e">
        <f t="shared" si="18"/>
        <v>#DIV/0!</v>
      </c>
      <c r="E241" s="15" t="e">
        <f t="shared" si="19"/>
        <v>#N/A</v>
      </c>
      <c r="F241" s="15" t="e">
        <f t="shared" si="20"/>
        <v>#N/A</v>
      </c>
      <c r="G241" s="15">
        <f t="shared" si="21"/>
        <v>-1</v>
      </c>
      <c r="H241" s="15" t="e">
        <f t="shared" si="22"/>
        <v>#DIV/0!</v>
      </c>
      <c r="I241" s="15" t="e">
        <f>_xlfn.STDEV.P($D$3:D241)*SQRT(12)</f>
        <v>#DIV/0!</v>
      </c>
      <c r="J241" s="15" t="e">
        <f>DownDev($D$3:D241)*SQRT(12)</f>
        <v>#VALUE!</v>
      </c>
      <c r="K241" s="15" t="e">
        <f>upDev($D$3:D241)*SQRT(12)</f>
        <v>#VALUE!</v>
      </c>
      <c r="L241" s="15" t="e">
        <f>AVERAGE($D$3:D241)</f>
        <v>#DIV/0!</v>
      </c>
      <c r="M241" s="19" t="e">
        <f t="shared" si="23"/>
        <v>#DIV/0!</v>
      </c>
      <c r="N241" s="21" t="e">
        <f>SortinoRatio($D$3:D241,C241)</f>
        <v>#VALUE!</v>
      </c>
    </row>
    <row r="242" spans="3:14" x14ac:dyDescent="0.2">
      <c r="C242" s="10">
        <v>4.5199999999999997E-3</v>
      </c>
      <c r="D242" s="15" t="e">
        <f t="shared" si="18"/>
        <v>#DIV/0!</v>
      </c>
      <c r="E242" s="15" t="e">
        <f t="shared" si="19"/>
        <v>#N/A</v>
      </c>
      <c r="F242" s="15" t="e">
        <f t="shared" si="20"/>
        <v>#N/A</v>
      </c>
      <c r="G242" s="15">
        <f t="shared" si="21"/>
        <v>-1</v>
      </c>
      <c r="H242" s="15" t="e">
        <f t="shared" si="22"/>
        <v>#DIV/0!</v>
      </c>
      <c r="I242" s="15" t="e">
        <f>_xlfn.STDEV.P($D$3:D242)*SQRT(12)</f>
        <v>#DIV/0!</v>
      </c>
      <c r="J242" s="15" t="e">
        <f>DownDev($D$3:D242)*SQRT(12)</f>
        <v>#VALUE!</v>
      </c>
      <c r="K242" s="15" t="e">
        <f>upDev($D$3:D242)*SQRT(12)</f>
        <v>#VALUE!</v>
      </c>
      <c r="L242" s="15" t="e">
        <f>AVERAGE($D$3:D242)</f>
        <v>#DIV/0!</v>
      </c>
      <c r="M242" s="19" t="e">
        <f t="shared" si="23"/>
        <v>#DIV/0!</v>
      </c>
      <c r="N242" s="21" t="e">
        <f>SortinoRatio($D$3:D242,C242)</f>
        <v>#VALUE!</v>
      </c>
    </row>
    <row r="243" spans="3:14" x14ac:dyDescent="0.2">
      <c r="C243" s="10">
        <v>4.62E-3</v>
      </c>
      <c r="D243" s="15" t="e">
        <f t="shared" si="18"/>
        <v>#DIV/0!</v>
      </c>
      <c r="E243" s="15" t="e">
        <f t="shared" si="19"/>
        <v>#N/A</v>
      </c>
      <c r="F243" s="15" t="e">
        <f t="shared" si="20"/>
        <v>#N/A</v>
      </c>
      <c r="G243" s="15">
        <f t="shared" si="21"/>
        <v>-1</v>
      </c>
      <c r="H243" s="15" t="e">
        <f t="shared" si="22"/>
        <v>#DIV/0!</v>
      </c>
      <c r="I243" s="15" t="e">
        <f>_xlfn.STDEV.P($D$3:D243)*SQRT(12)</f>
        <v>#DIV/0!</v>
      </c>
      <c r="J243" s="15" t="e">
        <f>DownDev($D$3:D243)*SQRT(12)</f>
        <v>#VALUE!</v>
      </c>
      <c r="K243" s="15" t="e">
        <f>upDev($D$3:D243)*SQRT(12)</f>
        <v>#VALUE!</v>
      </c>
      <c r="L243" s="15" t="e">
        <f>AVERAGE($D$3:D243)</f>
        <v>#DIV/0!</v>
      </c>
      <c r="M243" s="19" t="e">
        <f t="shared" si="23"/>
        <v>#DIV/0!</v>
      </c>
      <c r="N243" s="21" t="e">
        <f>SortinoRatio($D$3:D243,C243)</f>
        <v>#VALUE!</v>
      </c>
    </row>
    <row r="244" spans="3:14" x14ac:dyDescent="0.2">
      <c r="C244" s="10">
        <v>4.7699999999999999E-3</v>
      </c>
      <c r="D244" s="15" t="e">
        <f t="shared" si="18"/>
        <v>#DIV/0!</v>
      </c>
      <c r="E244" s="15" t="e">
        <f t="shared" si="19"/>
        <v>#N/A</v>
      </c>
      <c r="F244" s="15" t="e">
        <f t="shared" si="20"/>
        <v>#N/A</v>
      </c>
      <c r="G244" s="15">
        <f t="shared" si="21"/>
        <v>-1</v>
      </c>
      <c r="H244" s="15" t="e">
        <f t="shared" si="22"/>
        <v>#DIV/0!</v>
      </c>
      <c r="I244" s="15" t="e">
        <f>_xlfn.STDEV.P($D$3:D244)*SQRT(12)</f>
        <v>#DIV/0!</v>
      </c>
      <c r="J244" s="15" t="e">
        <f>DownDev($D$3:D244)*SQRT(12)</f>
        <v>#VALUE!</v>
      </c>
      <c r="K244" s="15" t="e">
        <f>upDev($D$3:D244)*SQRT(12)</f>
        <v>#VALUE!</v>
      </c>
      <c r="L244" s="15" t="e">
        <f>AVERAGE($D$3:D244)</f>
        <v>#DIV/0!</v>
      </c>
      <c r="M244" s="19" t="e">
        <f t="shared" si="23"/>
        <v>#DIV/0!</v>
      </c>
      <c r="N244" s="21" t="e">
        <f>SortinoRatio($D$3:D244,C244)</f>
        <v>#VALUE!</v>
      </c>
    </row>
    <row r="245" spans="3:14" x14ac:dyDescent="0.2">
      <c r="C245" s="10">
        <v>4.8649999999999995E-3</v>
      </c>
      <c r="D245" s="15" t="e">
        <f t="shared" si="18"/>
        <v>#DIV/0!</v>
      </c>
      <c r="E245" s="15" t="e">
        <f t="shared" si="19"/>
        <v>#N/A</v>
      </c>
      <c r="F245" s="15" t="e">
        <f t="shared" si="20"/>
        <v>#N/A</v>
      </c>
      <c r="G245" s="15">
        <f t="shared" si="21"/>
        <v>-1</v>
      </c>
      <c r="H245" s="15" t="e">
        <f t="shared" si="22"/>
        <v>#DIV/0!</v>
      </c>
      <c r="I245" s="15" t="e">
        <f>_xlfn.STDEV.P($D$3:D245)*SQRT(12)</f>
        <v>#DIV/0!</v>
      </c>
      <c r="J245" s="15" t="e">
        <f>DownDev($D$3:D245)*SQRT(12)</f>
        <v>#VALUE!</v>
      </c>
      <c r="K245" s="15" t="e">
        <f>upDev($D$3:D245)*SQRT(12)</f>
        <v>#VALUE!</v>
      </c>
      <c r="L245" s="15" t="e">
        <f>AVERAGE($D$3:D245)</f>
        <v>#DIV/0!</v>
      </c>
      <c r="M245" s="19" t="e">
        <f t="shared" si="23"/>
        <v>#DIV/0!</v>
      </c>
      <c r="N245" s="21" t="e">
        <f>SortinoRatio($D$3:D245,C245)</f>
        <v>#VALUE!</v>
      </c>
    </row>
    <row r="246" spans="3:14" x14ac:dyDescent="0.2">
      <c r="C246" s="10">
        <v>4.9199999999999999E-3</v>
      </c>
      <c r="D246" s="15" t="e">
        <f t="shared" si="18"/>
        <v>#DIV/0!</v>
      </c>
      <c r="E246" s="15" t="e">
        <f t="shared" si="19"/>
        <v>#N/A</v>
      </c>
      <c r="F246" s="15" t="e">
        <f t="shared" si="20"/>
        <v>#N/A</v>
      </c>
      <c r="G246" s="15">
        <f t="shared" si="21"/>
        <v>-1</v>
      </c>
      <c r="H246" s="15" t="e">
        <f t="shared" si="22"/>
        <v>#DIV/0!</v>
      </c>
      <c r="I246" s="15" t="e">
        <f>_xlfn.STDEV.P($D$3:D246)*SQRT(12)</f>
        <v>#DIV/0!</v>
      </c>
      <c r="J246" s="15" t="e">
        <f>DownDev($D$3:D246)*SQRT(12)</f>
        <v>#VALUE!</v>
      </c>
      <c r="K246" s="15" t="e">
        <f>upDev($D$3:D246)*SQRT(12)</f>
        <v>#VALUE!</v>
      </c>
      <c r="L246" s="15" t="e">
        <f>AVERAGE($D$3:D246)</f>
        <v>#DIV/0!</v>
      </c>
      <c r="M246" s="19" t="e">
        <f t="shared" si="23"/>
        <v>#DIV/0!</v>
      </c>
      <c r="N246" s="21" t="e">
        <f>SortinoRatio($D$3:D246,C246)</f>
        <v>#VALUE!</v>
      </c>
    </row>
    <row r="247" spans="3:14" x14ac:dyDescent="0.2">
      <c r="C247" s="10">
        <v>5.0200000000000002E-3</v>
      </c>
      <c r="D247" s="15" t="e">
        <f t="shared" si="18"/>
        <v>#DIV/0!</v>
      </c>
      <c r="E247" s="15" t="e">
        <f t="shared" si="19"/>
        <v>#N/A</v>
      </c>
      <c r="F247" s="15" t="e">
        <f t="shared" si="20"/>
        <v>#N/A</v>
      </c>
      <c r="G247" s="15">
        <f t="shared" si="21"/>
        <v>-1</v>
      </c>
      <c r="H247" s="15" t="e">
        <f t="shared" si="22"/>
        <v>#DIV/0!</v>
      </c>
      <c r="I247" s="15" t="e">
        <f>_xlfn.STDEV.P($D$3:D247)*SQRT(12)</f>
        <v>#DIV/0!</v>
      </c>
      <c r="J247" s="15" t="e">
        <f>DownDev($D$3:D247)*SQRT(12)</f>
        <v>#VALUE!</v>
      </c>
      <c r="K247" s="15" t="e">
        <f>upDev($D$3:D247)*SQRT(12)</f>
        <v>#VALUE!</v>
      </c>
      <c r="L247" s="15" t="e">
        <f>AVERAGE($D$3:D247)</f>
        <v>#DIV/0!</v>
      </c>
      <c r="M247" s="19" t="e">
        <f t="shared" si="23"/>
        <v>#DIV/0!</v>
      </c>
      <c r="N247" s="21" t="e">
        <f>SortinoRatio($D$3:D247,C247)</f>
        <v>#VALUE!</v>
      </c>
    </row>
    <row r="248" spans="3:14" x14ac:dyDescent="0.2">
      <c r="C248" s="10">
        <v>5.1200000000000004E-3</v>
      </c>
      <c r="D248" s="15" t="e">
        <f t="shared" si="18"/>
        <v>#DIV/0!</v>
      </c>
      <c r="E248" s="15" t="e">
        <f t="shared" si="19"/>
        <v>#N/A</v>
      </c>
      <c r="F248" s="15" t="e">
        <f t="shared" si="20"/>
        <v>#N/A</v>
      </c>
      <c r="G248" s="15">
        <f t="shared" si="21"/>
        <v>-1</v>
      </c>
      <c r="H248" s="15" t="e">
        <f t="shared" si="22"/>
        <v>#DIV/0!</v>
      </c>
      <c r="I248" s="15" t="e">
        <f>_xlfn.STDEV.P($D$3:D248)*SQRT(12)</f>
        <v>#DIV/0!</v>
      </c>
      <c r="J248" s="15" t="e">
        <f>DownDev($D$3:D248)*SQRT(12)</f>
        <v>#VALUE!</v>
      </c>
      <c r="K248" s="15" t="e">
        <f>upDev($D$3:D248)*SQRT(12)</f>
        <v>#VALUE!</v>
      </c>
      <c r="L248" s="15" t="e">
        <f>AVERAGE($D$3:D248)</f>
        <v>#DIV/0!</v>
      </c>
      <c r="M248" s="19" t="e">
        <f t="shared" si="23"/>
        <v>#DIV/0!</v>
      </c>
      <c r="N248" s="21" t="e">
        <f>SortinoRatio($D$3:D248,C248)</f>
        <v>#VALUE!</v>
      </c>
    </row>
    <row r="249" spans="3:14" x14ac:dyDescent="0.2">
      <c r="C249" s="10">
        <v>5.1775000000000007E-3</v>
      </c>
      <c r="D249" s="15" t="e">
        <f t="shared" si="18"/>
        <v>#DIV/0!</v>
      </c>
      <c r="E249" s="15" t="e">
        <f t="shared" si="19"/>
        <v>#N/A</v>
      </c>
      <c r="F249" s="15" t="e">
        <f t="shared" si="20"/>
        <v>#N/A</v>
      </c>
      <c r="G249" s="15">
        <f t="shared" si="21"/>
        <v>-1</v>
      </c>
      <c r="H249" s="15" t="e">
        <f t="shared" si="22"/>
        <v>#DIV/0!</v>
      </c>
      <c r="I249" s="15" t="e">
        <f>_xlfn.STDEV.P($D$3:D249)*SQRT(12)</f>
        <v>#DIV/0!</v>
      </c>
      <c r="J249" s="15" t="e">
        <f>DownDev($D$3:D249)*SQRT(12)</f>
        <v>#VALUE!</v>
      </c>
      <c r="K249" s="15" t="e">
        <f>upDev($D$3:D249)*SQRT(12)</f>
        <v>#VALUE!</v>
      </c>
      <c r="L249" s="15" t="e">
        <f>AVERAGE($D$3:D249)</f>
        <v>#DIV/0!</v>
      </c>
      <c r="M249" s="19" t="e">
        <f t="shared" si="23"/>
        <v>#DIV/0!</v>
      </c>
      <c r="N249" s="21" t="e">
        <f>SortinoRatio($D$3:D249,C249)</f>
        <v>#VALUE!</v>
      </c>
    </row>
    <row r="250" spans="3:14" x14ac:dyDescent="0.2">
      <c r="C250" s="10">
        <v>5.2575000000000009E-3</v>
      </c>
      <c r="D250" s="15" t="e">
        <f t="shared" si="18"/>
        <v>#DIV/0!</v>
      </c>
      <c r="E250" s="15" t="e">
        <f t="shared" si="19"/>
        <v>#N/A</v>
      </c>
      <c r="F250" s="15" t="e">
        <f t="shared" si="20"/>
        <v>#N/A</v>
      </c>
      <c r="G250" s="15">
        <f t="shared" si="21"/>
        <v>-1</v>
      </c>
      <c r="H250" s="15" t="e">
        <f t="shared" si="22"/>
        <v>#DIV/0!</v>
      </c>
      <c r="I250" s="15" t="e">
        <f>_xlfn.STDEV.P($D$3:D250)*SQRT(12)</f>
        <v>#DIV/0!</v>
      </c>
      <c r="J250" s="15" t="e">
        <f>DownDev($D$3:D250)*SQRT(12)</f>
        <v>#VALUE!</v>
      </c>
      <c r="K250" s="15" t="e">
        <f>upDev($D$3:D250)*SQRT(12)</f>
        <v>#VALUE!</v>
      </c>
      <c r="L250" s="15" t="e">
        <f>AVERAGE($D$3:D250)</f>
        <v>#DIV/0!</v>
      </c>
      <c r="M250" s="19" t="e">
        <f t="shared" si="23"/>
        <v>#DIV/0!</v>
      </c>
      <c r="N250" s="21" t="e">
        <f>SortinoRatio($D$3:D250,C250)</f>
        <v>#VALUE!</v>
      </c>
    </row>
    <row r="251" spans="3:14" x14ac:dyDescent="0.2">
      <c r="C251" s="10">
        <v>5.3249999999999999E-3</v>
      </c>
      <c r="D251" s="15" t="e">
        <f t="shared" si="18"/>
        <v>#DIV/0!</v>
      </c>
      <c r="E251" s="15" t="e">
        <f t="shared" si="19"/>
        <v>#N/A</v>
      </c>
      <c r="F251" s="15" t="e">
        <f t="shared" si="20"/>
        <v>#N/A</v>
      </c>
      <c r="G251" s="15">
        <f t="shared" si="21"/>
        <v>-1</v>
      </c>
      <c r="H251" s="15" t="e">
        <f t="shared" si="22"/>
        <v>#DIV/0!</v>
      </c>
      <c r="I251" s="15" t="e">
        <f>_xlfn.STDEV.P($D$3:D251)*SQRT(12)</f>
        <v>#DIV/0!</v>
      </c>
      <c r="J251" s="15" t="e">
        <f>DownDev($D$3:D251)*SQRT(12)</f>
        <v>#VALUE!</v>
      </c>
      <c r="K251" s="15" t="e">
        <f>upDev($D$3:D251)*SQRT(12)</f>
        <v>#VALUE!</v>
      </c>
      <c r="L251" s="15" t="e">
        <f>AVERAGE($D$3:D251)</f>
        <v>#DIV/0!</v>
      </c>
      <c r="M251" s="19" t="e">
        <f t="shared" si="23"/>
        <v>#DIV/0!</v>
      </c>
      <c r="N251" s="21" t="e">
        <f>SortinoRatio($D$3:D251,C251)</f>
        <v>#VALUE!</v>
      </c>
    </row>
    <row r="252" spans="3:14" x14ac:dyDescent="0.2">
      <c r="C252" s="10">
        <v>5.6950000000000004E-3</v>
      </c>
      <c r="D252" s="15" t="e">
        <f t="shared" si="18"/>
        <v>#DIV/0!</v>
      </c>
      <c r="E252" s="15" t="e">
        <f t="shared" si="19"/>
        <v>#N/A</v>
      </c>
      <c r="F252" s="15" t="e">
        <f t="shared" si="20"/>
        <v>#N/A</v>
      </c>
      <c r="G252" s="15">
        <f t="shared" si="21"/>
        <v>-1</v>
      </c>
      <c r="H252" s="15" t="e">
        <f t="shared" si="22"/>
        <v>#DIV/0!</v>
      </c>
      <c r="I252" s="15" t="e">
        <f>_xlfn.STDEV.P($D$3:D252)*SQRT(12)</f>
        <v>#DIV/0!</v>
      </c>
      <c r="J252" s="15" t="e">
        <f>DownDev($D$3:D252)*SQRT(12)</f>
        <v>#VALUE!</v>
      </c>
      <c r="K252" s="15" t="e">
        <f>upDev($D$3:D252)*SQRT(12)</f>
        <v>#VALUE!</v>
      </c>
      <c r="L252" s="15" t="e">
        <f>AVERAGE($D$3:D252)</f>
        <v>#DIV/0!</v>
      </c>
      <c r="M252" s="19" t="e">
        <f t="shared" si="23"/>
        <v>#DIV/0!</v>
      </c>
      <c r="N252" s="21" t="e">
        <f>SortinoRatio($D$3:D252,C252)</f>
        <v>#VALUE!</v>
      </c>
    </row>
    <row r="253" spans="3:14" x14ac:dyDescent="0.2">
      <c r="C253" s="10">
        <v>5.855E-3</v>
      </c>
      <c r="D253" s="15" t="e">
        <f t="shared" si="18"/>
        <v>#DIV/0!</v>
      </c>
      <c r="E253" s="15" t="e">
        <f t="shared" si="19"/>
        <v>#N/A</v>
      </c>
      <c r="F253" s="15" t="e">
        <f t="shared" si="20"/>
        <v>#N/A</v>
      </c>
      <c r="G253" s="15">
        <f t="shared" si="21"/>
        <v>-1</v>
      </c>
      <c r="H253" s="15" t="e">
        <f t="shared" si="22"/>
        <v>#DIV/0!</v>
      </c>
      <c r="I253" s="15" t="e">
        <f>_xlfn.STDEV.P($D$3:D253)*SQRT(12)</f>
        <v>#DIV/0!</v>
      </c>
      <c r="J253" s="15" t="e">
        <f>DownDev($D$3:D253)*SQRT(12)</f>
        <v>#VALUE!</v>
      </c>
      <c r="K253" s="15" t="e">
        <f>upDev($D$3:D253)*SQRT(12)</f>
        <v>#VALUE!</v>
      </c>
      <c r="L253" s="15" t="e">
        <f>AVERAGE($D$3:D253)</f>
        <v>#DIV/0!</v>
      </c>
      <c r="M253" s="19" t="e">
        <f t="shared" si="23"/>
        <v>#DIV/0!</v>
      </c>
      <c r="N253" s="21" t="e">
        <f>SortinoRatio($D$3:D253,C253)</f>
        <v>#VALUE!</v>
      </c>
    </row>
    <row r="254" spans="3:14" x14ac:dyDescent="0.2">
      <c r="C254" s="10">
        <v>5.9309999999999996E-3</v>
      </c>
      <c r="D254" s="15" t="e">
        <f t="shared" si="18"/>
        <v>#DIV/0!</v>
      </c>
      <c r="E254" s="15" t="e">
        <f t="shared" si="19"/>
        <v>#N/A</v>
      </c>
      <c r="F254" s="15" t="e">
        <f t="shared" si="20"/>
        <v>#N/A</v>
      </c>
      <c r="G254" s="15">
        <f t="shared" si="21"/>
        <v>-1</v>
      </c>
      <c r="H254" s="15" t="e">
        <f t="shared" si="22"/>
        <v>#DIV/0!</v>
      </c>
      <c r="I254" s="15" t="e">
        <f>_xlfn.STDEV.P($D$3:D254)*SQRT(12)</f>
        <v>#DIV/0!</v>
      </c>
      <c r="J254" s="15" t="e">
        <f>DownDev($D$3:D254)*SQRT(12)</f>
        <v>#VALUE!</v>
      </c>
      <c r="K254" s="15" t="e">
        <f>upDev($D$3:D254)*SQRT(12)</f>
        <v>#VALUE!</v>
      </c>
      <c r="L254" s="15" t="e">
        <f>AVERAGE($D$3:D254)</f>
        <v>#DIV/0!</v>
      </c>
      <c r="M254" s="19" t="e">
        <f t="shared" si="23"/>
        <v>#DIV/0!</v>
      </c>
      <c r="N254" s="21" t="e">
        <f>SortinoRatio($D$3:D254,C254)</f>
        <v>#VALUE!</v>
      </c>
    </row>
    <row r="255" spans="3:14" x14ac:dyDescent="0.2">
      <c r="C255" s="10">
        <v>5.9435000000000009E-3</v>
      </c>
      <c r="D255" s="15" t="e">
        <f t="shared" si="18"/>
        <v>#DIV/0!</v>
      </c>
      <c r="E255" s="15" t="e">
        <f t="shared" si="19"/>
        <v>#N/A</v>
      </c>
      <c r="F255" s="15" t="e">
        <f t="shared" si="20"/>
        <v>#N/A</v>
      </c>
      <c r="G255" s="15">
        <f t="shared" si="21"/>
        <v>-1</v>
      </c>
      <c r="H255" s="15" t="e">
        <f t="shared" si="22"/>
        <v>#DIV/0!</v>
      </c>
      <c r="I255" s="15" t="e">
        <f>_xlfn.STDEV.P($D$3:D255)*SQRT(12)</f>
        <v>#DIV/0!</v>
      </c>
      <c r="J255" s="15" t="e">
        <f>DownDev($D$3:D255)*SQRT(12)</f>
        <v>#VALUE!</v>
      </c>
      <c r="K255" s="15" t="e">
        <f>upDev($D$3:D255)*SQRT(12)</f>
        <v>#VALUE!</v>
      </c>
      <c r="L255" s="15" t="e">
        <f>AVERAGE($D$3:D255)</f>
        <v>#DIV/0!</v>
      </c>
      <c r="M255" s="19" t="e">
        <f t="shared" si="23"/>
        <v>#DIV/0!</v>
      </c>
      <c r="N255" s="21" t="e">
        <f>SortinoRatio($D$3:D255,C255)</f>
        <v>#VALUE!</v>
      </c>
    </row>
    <row r="256" spans="3:14" x14ac:dyDescent="0.2">
      <c r="C256" s="10">
        <v>6.0309999999999999E-3</v>
      </c>
      <c r="D256" s="15" t="e">
        <f t="shared" si="18"/>
        <v>#DIV/0!</v>
      </c>
      <c r="E256" s="15" t="e">
        <f t="shared" si="19"/>
        <v>#N/A</v>
      </c>
      <c r="F256" s="15" t="e">
        <f t="shared" si="20"/>
        <v>#N/A</v>
      </c>
      <c r="G256" s="15">
        <f t="shared" si="21"/>
        <v>-1</v>
      </c>
      <c r="H256" s="15" t="e">
        <f t="shared" si="22"/>
        <v>#DIV/0!</v>
      </c>
      <c r="I256" s="15" t="e">
        <f>_xlfn.STDEV.P($D$3:D256)*SQRT(12)</f>
        <v>#DIV/0!</v>
      </c>
      <c r="J256" s="15" t="e">
        <f>DownDev($D$3:D256)*SQRT(12)</f>
        <v>#VALUE!</v>
      </c>
      <c r="K256" s="15" t="e">
        <f>upDev($D$3:D256)*SQRT(12)</f>
        <v>#VALUE!</v>
      </c>
      <c r="L256" s="15" t="e">
        <f>AVERAGE($D$3:D256)</f>
        <v>#DIV/0!</v>
      </c>
      <c r="M256" s="19" t="e">
        <f t="shared" si="23"/>
        <v>#DIV/0!</v>
      </c>
      <c r="N256" s="21" t="e">
        <f>SortinoRatio($D$3:D256,C256)</f>
        <v>#VALUE!</v>
      </c>
    </row>
    <row r="257" spans="3:14" x14ac:dyDescent="0.2">
      <c r="C257" s="10">
        <v>6.0309999999999999E-3</v>
      </c>
      <c r="D257" s="15" t="e">
        <f t="shared" si="18"/>
        <v>#DIV/0!</v>
      </c>
      <c r="E257" s="15" t="e">
        <f t="shared" si="19"/>
        <v>#N/A</v>
      </c>
      <c r="F257" s="15" t="e">
        <f t="shared" si="20"/>
        <v>#N/A</v>
      </c>
      <c r="G257" s="15">
        <f t="shared" si="21"/>
        <v>-1</v>
      </c>
      <c r="H257" s="15" t="e">
        <f t="shared" si="22"/>
        <v>#DIV/0!</v>
      </c>
      <c r="I257" s="15" t="e">
        <f>_xlfn.STDEV.P($D$3:D257)*SQRT(12)</f>
        <v>#DIV/0!</v>
      </c>
      <c r="J257" s="15" t="e">
        <f>DownDev($D$3:D257)*SQRT(12)</f>
        <v>#VALUE!</v>
      </c>
      <c r="K257" s="15" t="e">
        <f>upDev($D$3:D257)*SQRT(12)</f>
        <v>#VALUE!</v>
      </c>
      <c r="L257" s="15" t="e">
        <f>AVERAGE($D$3:D257)</f>
        <v>#DIV/0!</v>
      </c>
      <c r="M257" s="19" t="e">
        <f t="shared" si="23"/>
        <v>#DIV/0!</v>
      </c>
      <c r="N257" s="21" t="e">
        <f>SortinoRatio($D$3:D257,C257)</f>
        <v>#VALUE!</v>
      </c>
    </row>
    <row r="258" spans="3:14" x14ac:dyDescent="0.2">
      <c r="C258" s="10">
        <v>6.0309999999999999E-3</v>
      </c>
      <c r="D258" s="15" t="e">
        <f t="shared" si="18"/>
        <v>#DIV/0!</v>
      </c>
      <c r="E258" s="15" t="e">
        <f t="shared" si="19"/>
        <v>#N/A</v>
      </c>
      <c r="F258" s="15" t="e">
        <f t="shared" si="20"/>
        <v>#N/A</v>
      </c>
      <c r="G258" s="15">
        <f t="shared" si="21"/>
        <v>-1</v>
      </c>
      <c r="H258" s="15" t="e">
        <f t="shared" si="22"/>
        <v>#DIV/0!</v>
      </c>
      <c r="I258" s="15" t="e">
        <f>_xlfn.STDEV.P($D$3:D258)*SQRT(12)</f>
        <v>#DIV/0!</v>
      </c>
      <c r="J258" s="15" t="e">
        <f>DownDev($D$3:D258)*SQRT(12)</f>
        <v>#VALUE!</v>
      </c>
      <c r="K258" s="15" t="e">
        <f>upDev($D$3:D258)*SQRT(12)</f>
        <v>#VALUE!</v>
      </c>
      <c r="L258" s="15" t="e">
        <f>AVERAGE($D$3:D258)</f>
        <v>#DIV/0!</v>
      </c>
      <c r="M258" s="19" t="e">
        <f t="shared" si="23"/>
        <v>#DIV/0!</v>
      </c>
      <c r="N258" s="21" t="e">
        <f>SortinoRatio($D$3:D258,C258)</f>
        <v>#VALUE!</v>
      </c>
    </row>
    <row r="259" spans="3:14" x14ac:dyDescent="0.2">
      <c r="C259" s="10">
        <v>6.0309999999999999E-3</v>
      </c>
      <c r="D259" s="15" t="e">
        <f t="shared" si="18"/>
        <v>#DIV/0!</v>
      </c>
      <c r="E259" s="15" t="e">
        <f t="shared" si="19"/>
        <v>#N/A</v>
      </c>
      <c r="F259" s="15" t="e">
        <f t="shared" si="20"/>
        <v>#N/A</v>
      </c>
      <c r="G259" s="15">
        <f t="shared" si="21"/>
        <v>-1</v>
      </c>
      <c r="H259" s="15" t="e">
        <f t="shared" si="22"/>
        <v>#DIV/0!</v>
      </c>
      <c r="I259" s="15" t="e">
        <f>_xlfn.STDEV.P($D$3:D259)*SQRT(12)</f>
        <v>#DIV/0!</v>
      </c>
      <c r="J259" s="15" t="e">
        <f>DownDev($D$3:D259)*SQRT(12)</f>
        <v>#VALUE!</v>
      </c>
      <c r="K259" s="15" t="e">
        <f>upDev($D$3:D259)*SQRT(12)</f>
        <v>#VALUE!</v>
      </c>
      <c r="L259" s="15" t="e">
        <f>AVERAGE($D$3:D259)</f>
        <v>#DIV/0!</v>
      </c>
      <c r="M259" s="19" t="e">
        <f t="shared" si="23"/>
        <v>#DIV/0!</v>
      </c>
      <c r="N259" s="21" t="e">
        <f>SortinoRatio($D$3:D259,C259)</f>
        <v>#VALUE!</v>
      </c>
    </row>
    <row r="260" spans="3:14" x14ac:dyDescent="0.2">
      <c r="C260" s="10">
        <v>6.0670000000000003E-3</v>
      </c>
      <c r="D260" s="15" t="e">
        <f t="shared" si="18"/>
        <v>#DIV/0!</v>
      </c>
      <c r="E260" s="15" t="e">
        <f t="shared" si="19"/>
        <v>#N/A</v>
      </c>
      <c r="F260" s="15" t="e">
        <f t="shared" si="20"/>
        <v>#N/A</v>
      </c>
      <c r="G260" s="15">
        <f t="shared" si="21"/>
        <v>-1</v>
      </c>
      <c r="H260" s="15" t="e">
        <f t="shared" si="22"/>
        <v>#DIV/0!</v>
      </c>
      <c r="I260" s="15" t="e">
        <f>_xlfn.STDEV.P($D$3:D260)*SQRT(12)</f>
        <v>#DIV/0!</v>
      </c>
      <c r="J260" s="15" t="e">
        <f>DownDev($D$3:D260)*SQRT(12)</f>
        <v>#VALUE!</v>
      </c>
      <c r="K260" s="15" t="e">
        <f>upDev($D$3:D260)*SQRT(12)</f>
        <v>#VALUE!</v>
      </c>
      <c r="L260" s="15" t="e">
        <f>AVERAGE($D$3:D260)</f>
        <v>#DIV/0!</v>
      </c>
      <c r="M260" s="19" t="e">
        <f t="shared" si="23"/>
        <v>#DIV/0!</v>
      </c>
      <c r="N260" s="21" t="e">
        <f>SortinoRatio($D$3:D260,C260)</f>
        <v>#VALUE!</v>
      </c>
    </row>
    <row r="261" spans="3:14" x14ac:dyDescent="0.2">
      <c r="C261" s="10">
        <v>6.1219999999999998E-3</v>
      </c>
      <c r="D261" s="15" t="e">
        <f t="shared" si="18"/>
        <v>#DIV/0!</v>
      </c>
      <c r="E261" s="15" t="e">
        <f t="shared" si="19"/>
        <v>#N/A</v>
      </c>
      <c r="F261" s="15" t="e">
        <f t="shared" si="20"/>
        <v>#N/A</v>
      </c>
      <c r="G261" s="15">
        <f t="shared" si="21"/>
        <v>-1</v>
      </c>
      <c r="H261" s="15" t="e">
        <f t="shared" ref="H261:H262" si="24">((G261+1)^(365/(A261-$A$2)))-1</f>
        <v>#DIV/0!</v>
      </c>
      <c r="I261" s="15" t="e">
        <f>_xlfn.STDEV.P($D$3:D261)*SQRT(12)</f>
        <v>#DIV/0!</v>
      </c>
      <c r="J261" s="15" t="e">
        <f>DownDev($D$3:D261)*SQRT(12)</f>
        <v>#VALUE!</v>
      </c>
      <c r="K261" s="15" t="e">
        <f>upDev($D$3:D261)*SQRT(12)</f>
        <v>#VALUE!</v>
      </c>
      <c r="L261" s="15" t="e">
        <f>AVERAGE($D$3:D261)</f>
        <v>#DIV/0!</v>
      </c>
      <c r="M261" s="19" t="e">
        <f t="shared" si="23"/>
        <v>#DIV/0!</v>
      </c>
      <c r="N261" s="21" t="e">
        <f>SortinoRatio($D$3:D261,C261)</f>
        <v>#VALUE!</v>
      </c>
    </row>
    <row r="262" spans="3:14" x14ac:dyDescent="0.2">
      <c r="C262" s="10">
        <v>6.1270000000000005E-3</v>
      </c>
      <c r="D262" s="15" t="e">
        <f t="shared" si="18"/>
        <v>#DIV/0!</v>
      </c>
      <c r="E262" s="15" t="e">
        <f t="shared" si="19"/>
        <v>#N/A</v>
      </c>
      <c r="F262" s="15" t="e">
        <f t="shared" si="20"/>
        <v>#N/A</v>
      </c>
      <c r="G262" s="15">
        <f t="shared" si="21"/>
        <v>-1</v>
      </c>
      <c r="H262" s="15" t="e">
        <f t="shared" si="24"/>
        <v>#DIV/0!</v>
      </c>
      <c r="I262" s="15" t="e">
        <f>_xlfn.STDEV.P($D$3:D262)*SQRT(12)</f>
        <v>#DIV/0!</v>
      </c>
      <c r="J262" s="15" t="e">
        <f>DownDev($D$3:D262)*SQRT(12)</f>
        <v>#VALUE!</v>
      </c>
      <c r="K262" s="15" t="e">
        <f>upDev($D$3:D262)*SQRT(12)</f>
        <v>#VALUE!</v>
      </c>
      <c r="L262" s="15" t="e">
        <f>AVERAGE($D$3:D262)</f>
        <v>#DIV/0!</v>
      </c>
      <c r="M262" s="19" t="e">
        <f t="shared" si="23"/>
        <v>#DIV/0!</v>
      </c>
      <c r="N262" s="21" t="e">
        <f>SortinoRatio($D$3:D262,C262)</f>
        <v>#VALUE!</v>
      </c>
    </row>
  </sheetData>
  <conditionalFormatting sqref="L3:L262 J3:K3 E3:E262 M3">
    <cfRule type="cellIs" dxfId="9" priority="10" operator="equal">
      <formula>FALSE</formula>
    </cfRule>
  </conditionalFormatting>
  <conditionalFormatting sqref="F3:F262">
    <cfRule type="cellIs" dxfId="8" priority="9" operator="equal">
      <formula>FALSE</formula>
    </cfRule>
  </conditionalFormatting>
  <conditionalFormatting sqref="D3:D262">
    <cfRule type="cellIs" dxfId="7" priority="8" operator="equal">
      <formula>FALSE</formula>
    </cfRule>
  </conditionalFormatting>
  <conditionalFormatting sqref="G3:G262">
    <cfRule type="cellIs" dxfId="6" priority="7" operator="equal">
      <formula>FALSE</formula>
    </cfRule>
  </conditionalFormatting>
  <conditionalFormatting sqref="H3:H262">
    <cfRule type="cellIs" dxfId="5" priority="6" operator="equal">
      <formula>FALSE</formula>
    </cfRule>
  </conditionalFormatting>
  <conditionalFormatting sqref="I3:I262">
    <cfRule type="cellIs" dxfId="4" priority="5" operator="equal">
      <formula>FALSE</formula>
    </cfRule>
  </conditionalFormatting>
  <conditionalFormatting sqref="J4:J262">
    <cfRule type="cellIs" dxfId="3" priority="4" operator="equal">
      <formula>FALSE</formula>
    </cfRule>
  </conditionalFormatting>
  <conditionalFormatting sqref="M4:M262 K4:K262">
    <cfRule type="cellIs" dxfId="2" priority="3" operator="equal">
      <formula>FALSE</formula>
    </cfRule>
  </conditionalFormatting>
  <conditionalFormatting sqref="N3">
    <cfRule type="cellIs" dxfId="1" priority="2" operator="equal">
      <formula>FALSE</formula>
    </cfRule>
  </conditionalFormatting>
  <conditionalFormatting sqref="N4:N262">
    <cfRule type="cellIs" dxfId="0" priority="1" operator="equal">
      <formula>FALSE</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71"/>
  <sheetViews>
    <sheetView workbookViewId="0">
      <pane xSplit="1" ySplit="1" topLeftCell="B54" activePane="bottomRight" state="frozen"/>
      <selection pane="topRight" activeCell="B1" sqref="B1"/>
      <selection pane="bottomLeft" activeCell="A2" sqref="A2"/>
      <selection pane="bottomRight" activeCell="P60" sqref="P60"/>
    </sheetView>
  </sheetViews>
  <sheetFormatPr defaultRowHeight="15" x14ac:dyDescent="0.25"/>
  <cols>
    <col min="1" max="1" width="6" style="26" bestFit="1" customWidth="1"/>
    <col min="2" max="2" width="10.7109375" style="24" bestFit="1" customWidth="1"/>
    <col min="3" max="3" width="14.5703125" style="26" customWidth="1"/>
    <col min="5" max="6" width="10.5703125" customWidth="1"/>
    <col min="8" max="8" width="10.5703125" customWidth="1"/>
    <col min="9" max="9" width="12.140625" bestFit="1" customWidth="1"/>
    <col min="10" max="10" width="10.5703125" customWidth="1"/>
    <col min="11" max="11" width="12.140625" style="25" customWidth="1"/>
  </cols>
  <sheetData>
    <row r="1" spans="1:11" x14ac:dyDescent="0.25">
      <c r="B1" s="35" t="s">
        <v>20</v>
      </c>
      <c r="C1" s="36" t="s">
        <v>19</v>
      </c>
      <c r="D1" t="s">
        <v>7</v>
      </c>
      <c r="E1" t="s">
        <v>12</v>
      </c>
      <c r="F1" t="s">
        <v>16</v>
      </c>
      <c r="G1" t="s">
        <v>11</v>
      </c>
      <c r="H1" t="s">
        <v>18</v>
      </c>
      <c r="I1" t="s">
        <v>13</v>
      </c>
      <c r="J1" t="s">
        <v>14</v>
      </c>
      <c r="K1" s="25" t="s">
        <v>15</v>
      </c>
    </row>
    <row r="2" spans="1:11" x14ac:dyDescent="0.25">
      <c r="B2" s="24">
        <v>42292</v>
      </c>
      <c r="C2" s="26">
        <v>1000</v>
      </c>
    </row>
    <row r="3" spans="1:11" x14ac:dyDescent="0.25">
      <c r="A3" s="26">
        <f>YEARFRAC(B2,B3,1)</f>
        <v>4.3835616438356165E-2</v>
      </c>
      <c r="B3" s="24">
        <v>42308</v>
      </c>
      <c r="C3" s="26">
        <v>1008.6</v>
      </c>
      <c r="D3" s="25">
        <f>C3/C2-1</f>
        <v>8.599999999999941E-3</v>
      </c>
      <c r="E3" s="25"/>
      <c r="F3" s="25"/>
      <c r="G3" s="25" t="str">
        <f>IF(D3&lt;0,D3,"")</f>
        <v/>
      </c>
      <c r="H3" s="25"/>
      <c r="K3" s="25">
        <v>8.6029999999999995E-3</v>
      </c>
    </row>
    <row r="4" spans="1:11" x14ac:dyDescent="0.25">
      <c r="A4" s="26">
        <f>YEARFRAC(B3,B4,1)</f>
        <v>8.2191780821917804E-2</v>
      </c>
      <c r="B4" s="24">
        <v>42338</v>
      </c>
      <c r="C4" s="26">
        <v>1016.73</v>
      </c>
      <c r="D4" s="25">
        <f t="shared" ref="D4:D26" si="0">C4/C3-1</f>
        <v>8.0606781677572403E-3</v>
      </c>
      <c r="E4" s="25">
        <f t="array" ref="E4">(PRODUCT($D$3:D4+1)^(1/SUM($A$3:A4))-1)</f>
        <v>0.14070979995789412</v>
      </c>
      <c r="F4" s="25"/>
      <c r="G4" s="25" t="str">
        <f t="shared" ref="G4:G26" si="1">IF(D4&lt;0,D4,"")</f>
        <v/>
      </c>
      <c r="H4" s="25"/>
      <c r="J4" s="29"/>
      <c r="K4" s="25">
        <v>8.6029999999999995E-3</v>
      </c>
    </row>
    <row r="5" spans="1:11" x14ac:dyDescent="0.25">
      <c r="A5" s="26">
        <f t="shared" ref="A5:A26" si="2">YEARFRAC(B4,B5,1)</f>
        <v>8.4931506849315067E-2</v>
      </c>
      <c r="B5" s="24">
        <v>42369</v>
      </c>
      <c r="C5" s="26">
        <v>1028.92</v>
      </c>
      <c r="D5" s="25">
        <f t="shared" si="0"/>
        <v>1.1989417052708173E-2</v>
      </c>
      <c r="E5" s="25">
        <f t="array" ref="E5">(PRODUCT($D$3:D5+1)^(1/SUM($A$3:A5))-1)</f>
        <v>0.14470094919647947</v>
      </c>
      <c r="F5" s="25"/>
      <c r="G5" s="25" t="str">
        <f t="shared" si="1"/>
        <v/>
      </c>
      <c r="H5" s="25"/>
      <c r="J5" s="29"/>
      <c r="K5" s="25">
        <v>8.6029999999999995E-3</v>
      </c>
    </row>
    <row r="6" spans="1:11" x14ac:dyDescent="0.25">
      <c r="A6" s="26">
        <f t="shared" si="2"/>
        <v>8.4931506849315067E-2</v>
      </c>
      <c r="B6" s="24">
        <v>42400</v>
      </c>
      <c r="C6" s="26">
        <v>995.67</v>
      </c>
      <c r="D6" s="25">
        <f t="shared" si="0"/>
        <v>-3.231543754616506E-2</v>
      </c>
      <c r="E6" s="25">
        <f t="array" ref="E6">(PRODUCT($D$3:D6+1)^(1/SUM($A$3:A6))-1)</f>
        <v>-1.4558554531671986E-2</v>
      </c>
      <c r="F6" s="25">
        <f>_xlfn.STDEV.P(D$3:$D6)*SQRT(12)</f>
        <v>6.3014509614775546E-2</v>
      </c>
      <c r="G6" s="25">
        <f t="shared" si="1"/>
        <v>-3.231543754616506E-2</v>
      </c>
      <c r="H6" s="25"/>
      <c r="J6" s="29"/>
      <c r="K6" s="25">
        <v>8.6029999999999995E-3</v>
      </c>
    </row>
    <row r="7" spans="1:11" x14ac:dyDescent="0.25">
      <c r="A7" s="26">
        <f t="shared" si="2"/>
        <v>7.9234972677595633E-2</v>
      </c>
      <c r="B7" s="24">
        <v>42429</v>
      </c>
      <c r="C7" s="26">
        <v>996.49</v>
      </c>
      <c r="D7" s="25">
        <f t="shared" si="0"/>
        <v>8.2356604095745745E-4</v>
      </c>
      <c r="E7" s="25">
        <f t="array" ref="E7">(PRODUCT($D$3:D7+1)^(1/SUM($A$3:A7))-1)</f>
        <v>-9.329538572064866E-3</v>
      </c>
      <c r="F7" s="25">
        <f>_xlfn.STDEV.P(D$3:$D7)*SQRT(12)</f>
        <v>5.6413429892989163E-2</v>
      </c>
      <c r="G7" s="25" t="str">
        <f t="shared" si="1"/>
        <v/>
      </c>
      <c r="H7" s="25">
        <f>_xlfn.STDEV.P($G$3:G7)</f>
        <v>0</v>
      </c>
      <c r="I7" s="26">
        <f t="shared" ref="I7:I26" si="3">(E7-K7)/F7</f>
        <v>-0.32241504561177664</v>
      </c>
      <c r="J7" s="28" t="e">
        <f>(AVERAGE($D$3:D7)-(((1+K7)^(1/12))-1))/H7</f>
        <v>#DIV/0!</v>
      </c>
      <c r="K7" s="25">
        <v>8.8590000000000006E-3</v>
      </c>
    </row>
    <row r="8" spans="1:11" x14ac:dyDescent="0.25">
      <c r="A8" s="26">
        <f t="shared" si="2"/>
        <v>8.4699453551912565E-2</v>
      </c>
      <c r="B8" s="24">
        <v>42460</v>
      </c>
      <c r="C8" s="26">
        <v>1024.6400000000001</v>
      </c>
      <c r="D8" s="25">
        <f t="shared" si="0"/>
        <v>2.8249154532408838E-2</v>
      </c>
      <c r="E8" s="25">
        <f t="array" ref="E8">(PRODUCT($D$3:D8+1)^(1/SUM($A$3:A8))-1)</f>
        <v>5.4362264224253831E-2</v>
      </c>
      <c r="F8" s="25">
        <f>_xlfn.STDEV.P(D$3:$D8)*SQRT(12)</f>
        <v>6.3530654104997544E-2</v>
      </c>
      <c r="G8" s="25" t="str">
        <f t="shared" si="1"/>
        <v/>
      </c>
      <c r="H8" s="25">
        <f>_xlfn.STDEV.P($G$3:G8)</f>
        <v>0</v>
      </c>
      <c r="I8" s="26">
        <f t="shared" si="3"/>
        <v>0.7140688989173376</v>
      </c>
      <c r="J8" s="28" t="e">
        <f>(AVERAGE($D$3:D8)-(((1+K8)^(1/12))-1))/H8</f>
        <v>#DIV/0!</v>
      </c>
      <c r="K8" s="25">
        <v>8.9969999999999998E-3</v>
      </c>
    </row>
    <row r="9" spans="1:11" x14ac:dyDescent="0.25">
      <c r="A9" s="26">
        <f t="shared" si="2"/>
        <v>8.1967213114754092E-2</v>
      </c>
      <c r="B9" s="24">
        <v>42490</v>
      </c>
      <c r="C9" s="26">
        <v>1029.4100000000001</v>
      </c>
      <c r="D9" s="25">
        <f t="shared" si="0"/>
        <v>4.6552935665209461E-3</v>
      </c>
      <c r="E9" s="25">
        <f t="array" ref="E9">(PRODUCT($D$3:D9+1)^(1/SUM($A$3:A9))-1)</f>
        <v>5.4956890310416728E-2</v>
      </c>
      <c r="F9" s="25">
        <f>_xlfn.STDEV.P(D$3:$D9)*SQRT(12)</f>
        <v>5.8820167560941078E-2</v>
      </c>
      <c r="G9" s="25" t="str">
        <f t="shared" si="1"/>
        <v/>
      </c>
      <c r="H9" s="25">
        <f>_xlfn.STDEV.P($G$3:G9)</f>
        <v>0</v>
      </c>
      <c r="I9" s="26">
        <f t="shared" si="3"/>
        <v>0.78059774758115508</v>
      </c>
      <c r="J9" s="28" t="e">
        <f>(AVERAGE($D$3:D9)-(((1+K9)^(1/12))-1))/H9</f>
        <v>#DIV/0!</v>
      </c>
      <c r="K9" s="25">
        <v>9.0419999999999997E-3</v>
      </c>
    </row>
    <row r="10" spans="1:11" x14ac:dyDescent="0.25">
      <c r="A10" s="26">
        <f t="shared" si="2"/>
        <v>8.4699453551912565E-2</v>
      </c>
      <c r="B10" s="24">
        <v>42521</v>
      </c>
      <c r="C10" s="26">
        <v>998.48</v>
      </c>
      <c r="D10" s="25">
        <f t="shared" si="0"/>
        <v>-3.0046337222292441E-2</v>
      </c>
      <c r="E10" s="25">
        <f t="array" ref="E10">(PRODUCT($D$3:D10+1)^(1/SUM($A$3:A10))-1)</f>
        <v>-2.4251105242567572E-3</v>
      </c>
      <c r="F10" s="25">
        <f>_xlfn.STDEV.P(D$3:$D10)*SQRT(12)</f>
        <v>6.7640024272485291E-2</v>
      </c>
      <c r="G10" s="25">
        <f t="shared" si="1"/>
        <v>-3.0046337222292441E-2</v>
      </c>
      <c r="H10" s="25">
        <f>_xlfn.STDEV.P($G$3:G10)</f>
        <v>1.1345501619363096E-3</v>
      </c>
      <c r="I10" s="26">
        <f t="shared" si="3"/>
        <v>-0.1826745430261916</v>
      </c>
      <c r="J10" s="28">
        <f>(AVERAGE($D$3:D10)-(((1+K10)^(1/12))-1))/H10</f>
        <v>-0.72433846258116941</v>
      </c>
      <c r="K10" s="25">
        <v>9.9310000000000006E-3</v>
      </c>
    </row>
    <row r="11" spans="1:11" x14ac:dyDescent="0.25">
      <c r="A11" s="26">
        <f t="shared" si="2"/>
        <v>8.1967213114754092E-2</v>
      </c>
      <c r="B11" s="24">
        <v>42551</v>
      </c>
      <c r="C11" s="26">
        <v>995.62</v>
      </c>
      <c r="D11" s="25">
        <f t="shared" si="0"/>
        <v>-2.8643538178030337E-3</v>
      </c>
      <c r="E11" s="25">
        <f t="array" ref="E11">(PRODUCT($D$3:D11+1)^(1/SUM($A$3:A11))-1)</f>
        <v>-6.1768585310839619E-3</v>
      </c>
      <c r="F11" s="25">
        <f>_xlfn.STDEV.P(D$3:$D11)*SQRT(12)</f>
        <v>6.3847929393957559E-2</v>
      </c>
      <c r="G11" s="25">
        <f t="shared" si="1"/>
        <v>-2.8643538178030337E-3</v>
      </c>
      <c r="H11" s="25">
        <f>_xlfn.STDEV.P($G$3:G11)</f>
        <v>1.3380646765869338E-2</v>
      </c>
      <c r="I11" s="26">
        <f t="shared" si="3"/>
        <v>-0.24149347797867932</v>
      </c>
      <c r="J11" s="28">
        <f>(AVERAGE($D$3:D11)-(((1+K11)^(1/12))-1))/H11</f>
        <v>-8.0965444986201771E-2</v>
      </c>
      <c r="K11" s="25">
        <v>9.2420000000000002E-3</v>
      </c>
    </row>
    <row r="12" spans="1:11" x14ac:dyDescent="0.25">
      <c r="A12" s="26">
        <f t="shared" si="2"/>
        <v>8.4699453551912565E-2</v>
      </c>
      <c r="B12" s="24">
        <v>42582</v>
      </c>
      <c r="C12" s="26">
        <v>1021.87</v>
      </c>
      <c r="D12" s="25">
        <f t="shared" si="0"/>
        <v>2.6365480805929931E-2</v>
      </c>
      <c r="E12" s="25">
        <f t="array" ref="E12">(PRODUCT($D$3:D12+1)^(1/SUM($A$3:A12))-1)</f>
        <v>2.765152480192401E-2</v>
      </c>
      <c r="F12" s="25">
        <f>_xlfn.STDEV.P(D$3:$D12)*SQRT(12)</f>
        <v>6.6616676201190966E-2</v>
      </c>
      <c r="G12" s="25" t="str">
        <f t="shared" si="1"/>
        <v/>
      </c>
      <c r="H12" s="25">
        <f>_xlfn.STDEV.P($G$3:G12)</f>
        <v>1.3380646765869338E-2</v>
      </c>
      <c r="I12" s="26">
        <f t="shared" si="3"/>
        <v>0.24820398952339814</v>
      </c>
      <c r="J12" s="28">
        <f>(AVERAGE($D$3:D12)-(((1+K12)^(1/12))-1))/H12</f>
        <v>0.10687200868495784</v>
      </c>
      <c r="K12" s="25">
        <v>1.1117E-2</v>
      </c>
    </row>
    <row r="13" spans="1:11" x14ac:dyDescent="0.25">
      <c r="A13" s="26">
        <f t="shared" si="2"/>
        <v>8.4699453551912565E-2</v>
      </c>
      <c r="B13" s="24">
        <v>42613</v>
      </c>
      <c r="C13" s="26">
        <v>1055.58</v>
      </c>
      <c r="D13" s="25">
        <f t="shared" si="0"/>
        <v>3.2988540616712525E-2</v>
      </c>
      <c r="E13" s="25">
        <f t="array" ref="E13">(PRODUCT($D$3:D13+1)^(1/SUM($A$3:A13))-1)</f>
        <v>6.3554229360603509E-2</v>
      </c>
      <c r="F13" s="25">
        <f>_xlfn.STDEV.P(D$3:$D13)*SQRT(12)</f>
        <v>7.0464195893616383E-2</v>
      </c>
      <c r="G13" s="25" t="str">
        <f t="shared" si="1"/>
        <v/>
      </c>
      <c r="H13" s="25">
        <f>_xlfn.STDEV.P($G$3:G13)</f>
        <v>1.3380646765869338E-2</v>
      </c>
      <c r="I13" s="26">
        <f t="shared" si="3"/>
        <v>0.72532196972439578</v>
      </c>
      <c r="J13" s="28">
        <f>(AVERAGE($D$3:D13)-(((1+K13)^(1/12))-1))/H13</f>
        <v>0.30683829400111079</v>
      </c>
      <c r="K13" s="25">
        <v>1.2444999999999999E-2</v>
      </c>
    </row>
    <row r="14" spans="1:11" x14ac:dyDescent="0.25">
      <c r="A14" s="26">
        <f t="shared" si="2"/>
        <v>8.1967213114754092E-2</v>
      </c>
      <c r="B14" s="24">
        <v>42643</v>
      </c>
      <c r="C14" s="26">
        <v>1071.3</v>
      </c>
      <c r="D14" s="25">
        <f t="shared" si="0"/>
        <v>1.4892286704939472E-2</v>
      </c>
      <c r="E14" s="25">
        <f t="array" ref="E14">(PRODUCT($D$3:D14+1)^(1/SUM($A$3:A14))-1)</f>
        <v>7.4392794416908492E-2</v>
      </c>
      <c r="F14" s="25">
        <f>_xlfn.STDEV.P(D$3:$D14)*SQRT(12)</f>
        <v>6.8107802542323181E-2</v>
      </c>
      <c r="G14" s="25" t="str">
        <f t="shared" si="1"/>
        <v/>
      </c>
      <c r="H14" s="25">
        <f>_xlfn.STDEV.P($G$3:G14)</f>
        <v>1.3380646765869338E-2</v>
      </c>
      <c r="I14" s="26">
        <f t="shared" si="3"/>
        <v>0.91025979554080316</v>
      </c>
      <c r="J14" s="28">
        <f>(AVERAGE($D$3:D14)-(((1+K14)^(1/12))-1))/H14</f>
        <v>0.36788938698247214</v>
      </c>
      <c r="K14" s="25">
        <v>1.2397E-2</v>
      </c>
    </row>
    <row r="15" spans="1:11" x14ac:dyDescent="0.25">
      <c r="A15" s="26">
        <f t="shared" si="2"/>
        <v>8.4699453551912565E-2</v>
      </c>
      <c r="B15" s="24">
        <v>42674</v>
      </c>
      <c r="C15" s="26">
        <v>1066.6400000000001</v>
      </c>
      <c r="D15" s="25">
        <f t="shared" si="0"/>
        <v>-4.3498553159710962E-3</v>
      </c>
      <c r="E15" s="25">
        <f t="array" ref="E15">(PRODUCT($D$3:D15+1)^(1/SUM($A$3:A15))-1)</f>
        <v>6.371079300279292E-2</v>
      </c>
      <c r="F15" s="25">
        <f>_xlfn.STDEV.P(D$3:$D15)*SQRT(12)</f>
        <v>6.6122938196160067E-2</v>
      </c>
      <c r="G15" s="25">
        <f t="shared" si="1"/>
        <v>-4.3498553159710962E-3</v>
      </c>
      <c r="H15" s="25">
        <f>_xlfn.STDEV.P($G$3:G15)</f>
        <v>1.3820195949663272E-2</v>
      </c>
      <c r="I15" s="26">
        <f t="shared" si="3"/>
        <v>0.77357108437996458</v>
      </c>
      <c r="J15" s="28">
        <f>(AVERAGE($D$3:D15)-(((1+K15)^(1/12))-1))/H15</f>
        <v>0.2978888694806458</v>
      </c>
      <c r="K15" s="25">
        <v>1.256E-2</v>
      </c>
    </row>
    <row r="16" spans="1:11" x14ac:dyDescent="0.25">
      <c r="A16" s="26">
        <f t="shared" si="2"/>
        <v>8.1967213114754092E-2</v>
      </c>
      <c r="B16" s="24">
        <v>42704</v>
      </c>
      <c r="C16" s="26">
        <v>1073.8800000000001</v>
      </c>
      <c r="D16" s="25">
        <f t="shared" si="0"/>
        <v>6.7876696917423818E-3</v>
      </c>
      <c r="E16" s="25">
        <f t="array" ref="E16">(PRODUCT($D$3:D16+1)^(1/SUM($A$3:A16))-1)</f>
        <v>6.5319296693320483E-2</v>
      </c>
      <c r="F16" s="25">
        <f>_xlfn.STDEV.P(D$3:$D16)*SQRT(12)</f>
        <v>6.3734251520742538E-2</v>
      </c>
      <c r="G16" s="25" t="str">
        <f t="shared" si="1"/>
        <v/>
      </c>
      <c r="H16" s="25">
        <f>_xlfn.STDEV.P($G$3:G16)</f>
        <v>1.3820195949663272E-2</v>
      </c>
      <c r="I16" s="26">
        <f t="shared" si="3"/>
        <v>0.82230975406157703</v>
      </c>
      <c r="J16" s="28">
        <f>(AVERAGE($D$3:D16)-(((1+K16)^(1/12))-1))/H16</f>
        <v>0.30422780098836155</v>
      </c>
      <c r="K16" s="25">
        <v>1.291E-2</v>
      </c>
    </row>
    <row r="17" spans="1:11" x14ac:dyDescent="0.25">
      <c r="A17" s="26">
        <f t="shared" si="2"/>
        <v>8.4699453551912565E-2</v>
      </c>
      <c r="B17" s="24">
        <v>42735</v>
      </c>
      <c r="C17" s="26">
        <v>1049.8699999999999</v>
      </c>
      <c r="D17" s="25">
        <f t="shared" si="0"/>
        <v>-2.2358177822475733E-2</v>
      </c>
      <c r="E17" s="25">
        <f t="array" ref="E17">(PRODUCT($D$3:D17+1)^(1/SUM($A$3:A17))-1)</f>
        <v>4.0998733743458526E-2</v>
      </c>
      <c r="F17" s="25">
        <f>_xlfn.STDEV.P(D$3:$D17)*SQRT(12)</f>
        <v>6.6040588134047937E-2</v>
      </c>
      <c r="G17" s="25">
        <f t="shared" si="1"/>
        <v>-2.2358177822475733E-2</v>
      </c>
      <c r="H17" s="25">
        <f>_xlfn.STDEV.P($G$3:G17)</f>
        <v>1.2519630549467274E-2</v>
      </c>
      <c r="I17" s="26">
        <f t="shared" si="3"/>
        <v>0.42128688628553534</v>
      </c>
      <c r="J17" s="28">
        <f>(AVERAGE($D$3:D17)-(((1+K17)^(1/12))-1))/H17</f>
        <v>0.18693679376081737</v>
      </c>
      <c r="K17" s="25">
        <v>1.31767E-2</v>
      </c>
    </row>
    <row r="18" spans="1:11" x14ac:dyDescent="0.25">
      <c r="A18" s="26">
        <f t="shared" si="2"/>
        <v>8.4931506849315067E-2</v>
      </c>
      <c r="B18" s="24">
        <v>42766</v>
      </c>
      <c r="C18" s="26">
        <v>1122.8900000000001</v>
      </c>
      <c r="D18" s="25">
        <f t="shared" si="0"/>
        <v>6.9551468277025075E-2</v>
      </c>
      <c r="E18" s="25">
        <f t="array" ref="E18">(PRODUCT($D$3:D18+1)^(1/SUM($A$3:A18))-1)</f>
        <v>9.3545287067920313E-2</v>
      </c>
      <c r="F18" s="25">
        <f>_xlfn.STDEV.P(D$3:$D18)*SQRT(12)</f>
        <v>8.4632723402066776E-2</v>
      </c>
      <c r="G18" s="25" t="str">
        <f t="shared" si="1"/>
        <v/>
      </c>
      <c r="H18" s="25">
        <f>_xlfn.STDEV.P($G$3:G18)</f>
        <v>1.2519630549467274E-2</v>
      </c>
      <c r="I18" s="26">
        <f t="shared" si="3"/>
        <v>0.94574396108781811</v>
      </c>
      <c r="J18" s="28">
        <f>(AVERAGE($D$3:D18)-(((1+K18)^(1/12))-1))/H18</f>
        <v>0.51486155127532107</v>
      </c>
      <c r="K18" s="25">
        <v>1.35044E-2</v>
      </c>
    </row>
    <row r="19" spans="1:11" x14ac:dyDescent="0.25">
      <c r="A19" s="26">
        <f t="shared" si="2"/>
        <v>7.6712328767123292E-2</v>
      </c>
      <c r="B19" s="24">
        <v>42794</v>
      </c>
      <c r="C19" s="26">
        <v>1163.93</v>
      </c>
      <c r="D19" s="25">
        <f t="shared" si="0"/>
        <v>3.6548548833812644E-2</v>
      </c>
      <c r="E19" s="25">
        <f t="array" ref="E19">(PRODUCT($D$3:D19+1)^(1/SUM($A$3:A19))-1)</f>
        <v>0.11692093078882571</v>
      </c>
      <c r="F19" s="25">
        <f>_xlfn.STDEV.P(D$3:$D19)*SQRT(12)</f>
        <v>8.5437001019736711E-2</v>
      </c>
      <c r="G19" s="25" t="str">
        <f t="shared" si="1"/>
        <v/>
      </c>
      <c r="H19" s="25">
        <f>_xlfn.STDEV.P($G$3:G19)</f>
        <v>1.2519630549467274E-2</v>
      </c>
      <c r="I19" s="26">
        <f t="shared" si="3"/>
        <v>1.2039061479354192</v>
      </c>
      <c r="J19" s="28">
        <f>(AVERAGE($D$3:D19)-(((1+K19)^(1/12))-1))/H19</f>
        <v>0.64737349509435704</v>
      </c>
      <c r="K19" s="25">
        <v>1.40628E-2</v>
      </c>
    </row>
    <row r="20" spans="1:11" x14ac:dyDescent="0.25">
      <c r="A20" s="26">
        <f t="shared" si="2"/>
        <v>8.4931506849315067E-2</v>
      </c>
      <c r="B20" s="24">
        <v>42825</v>
      </c>
      <c r="C20" s="26">
        <v>1198.93</v>
      </c>
      <c r="D20" s="25">
        <f t="shared" si="0"/>
        <v>3.0070536887957244E-2</v>
      </c>
      <c r="E20" s="25">
        <f t="array" ref="E20">(PRODUCT($D$3:D20+1)^(1/SUM($A$3:A20))-1)</f>
        <v>0.13253353177514438</v>
      </c>
      <c r="F20" s="25">
        <f>_xlfn.STDEV.P(D$3:$D20)*SQRT(12)</f>
        <v>8.4654533350993433E-2</v>
      </c>
      <c r="G20" s="25" t="str">
        <f t="shared" si="1"/>
        <v/>
      </c>
      <c r="H20" s="25">
        <f>_xlfn.STDEV.P($G$3:G20)</f>
        <v>1.2519630549467274E-2</v>
      </c>
      <c r="I20" s="26">
        <f t="shared" si="3"/>
        <v>1.3970986206346674</v>
      </c>
      <c r="J20" s="28">
        <f>(AVERAGE($D$3:D20)-(((1+K20)^(1/12))-1))/H20</f>
        <v>0.73836432697401744</v>
      </c>
      <c r="K20" s="25">
        <v>1.4262800000000001E-2</v>
      </c>
    </row>
    <row r="21" spans="1:11" x14ac:dyDescent="0.25">
      <c r="A21" s="26">
        <f t="shared" si="2"/>
        <v>8.2191780821917804E-2</v>
      </c>
      <c r="B21" s="24">
        <v>42855</v>
      </c>
      <c r="C21" s="26">
        <v>1220.02</v>
      </c>
      <c r="D21" s="25">
        <f t="shared" si="0"/>
        <v>1.7590685027482733E-2</v>
      </c>
      <c r="E21" s="25">
        <f t="array" ref="E21">(PRODUCT($D$3:D21+1)^(1/SUM($A$3:A21))-1)</f>
        <v>0.1378472436910656</v>
      </c>
      <c r="F21" s="25">
        <f>_xlfn.STDEV.P(D$3:$D21)*SQRT(12)</f>
        <v>8.2582898974990396E-2</v>
      </c>
      <c r="G21" s="25" t="str">
        <f t="shared" si="1"/>
        <v/>
      </c>
      <c r="H21" s="25">
        <f>_xlfn.STDEV.P($G$3:G21)</f>
        <v>1.2519630549467274E-2</v>
      </c>
      <c r="I21" s="26">
        <f t="shared" si="3"/>
        <v>1.4957496675973281</v>
      </c>
      <c r="J21" s="28">
        <f>(AVERAGE($D$3:D21)-(((1+K21)^(1/12))-1))/H21</f>
        <v>0.76808724140654172</v>
      </c>
      <c r="K21" s="25">
        <v>1.4323900000000001E-2</v>
      </c>
    </row>
    <row r="22" spans="1:11" x14ac:dyDescent="0.25">
      <c r="A22" s="26">
        <f t="shared" si="2"/>
        <v>8.4931506849315067E-2</v>
      </c>
      <c r="B22" s="24">
        <v>42886</v>
      </c>
      <c r="C22" s="26">
        <v>1252.5</v>
      </c>
      <c r="D22" s="25">
        <f t="shared" si="0"/>
        <v>2.6622514385010065E-2</v>
      </c>
      <c r="E22" s="25">
        <f t="array" ref="E22">(PRODUCT($D$3:D22+1)^(1/SUM($A$3:A22))-1)</f>
        <v>0.14861637184393128</v>
      </c>
      <c r="F22" s="25">
        <f>_xlfn.STDEV.P(D$3:$D22)*SQRT(12)</f>
        <v>8.1373225833685614E-2</v>
      </c>
      <c r="G22" s="25" t="str">
        <f t="shared" si="1"/>
        <v/>
      </c>
      <c r="H22" s="25">
        <f>_xlfn.STDEV.P($G$3:G22)</f>
        <v>1.2519630549467274E-2</v>
      </c>
      <c r="I22" s="26">
        <f t="shared" si="3"/>
        <v>1.6515563991356181</v>
      </c>
      <c r="J22" s="28">
        <f>(AVERAGE($D$3:D22)-(((1+K22)^(1/12))-1))/H22</f>
        <v>0.83192685866907035</v>
      </c>
      <c r="K22" s="25">
        <v>1.4223899999999999E-2</v>
      </c>
    </row>
    <row r="23" spans="1:11" x14ac:dyDescent="0.25">
      <c r="A23" s="26">
        <f t="shared" si="2"/>
        <v>8.2191780821917804E-2</v>
      </c>
      <c r="B23" s="24">
        <v>42916</v>
      </c>
      <c r="C23" s="26">
        <v>1267.51</v>
      </c>
      <c r="D23" s="25">
        <f t="shared" si="0"/>
        <v>1.1984031936127737E-2</v>
      </c>
      <c r="E23" s="25">
        <f t="array" ref="E23">(PRODUCT($D$3:D23+1)^(1/SUM($A$3:A23))-1)</f>
        <v>0.1489693097189515</v>
      </c>
      <c r="F23" s="25">
        <f>_xlfn.STDEV.P(D$3:$D23)*SQRT(12)</f>
        <v>7.9412660738899882E-2</v>
      </c>
      <c r="G23" s="25" t="str">
        <f t="shared" si="1"/>
        <v/>
      </c>
      <c r="H23" s="25">
        <f>_xlfn.STDEV.P($G$3:G23)</f>
        <v>1.2519630549467274E-2</v>
      </c>
      <c r="I23" s="26">
        <f t="shared" si="3"/>
        <v>1.692542580343386</v>
      </c>
      <c r="J23" s="28">
        <f>(AVERAGE($D$3:D23)-(((1+K23)^(1/12))-1))/H23</f>
        <v>0.8312058082283752</v>
      </c>
      <c r="K23" s="25">
        <v>1.456E-2</v>
      </c>
    </row>
    <row r="24" spans="1:11" x14ac:dyDescent="0.25">
      <c r="A24" s="26">
        <f t="shared" si="2"/>
        <v>8.4931506849315067E-2</v>
      </c>
      <c r="B24" s="24">
        <v>42947</v>
      </c>
      <c r="C24" s="26">
        <v>1356.08</v>
      </c>
      <c r="D24" s="25">
        <f t="shared" si="0"/>
        <v>6.9877160732459753E-2</v>
      </c>
      <c r="E24" s="25">
        <f t="array" ref="E24">(PRODUCT($D$3:D24+1)^(1/SUM($A$3:A24))-1)</f>
        <v>0.18527574580119355</v>
      </c>
      <c r="F24" s="25">
        <f>_xlfn.STDEV.P(D$3:$D24)*SQRT(12)</f>
        <v>8.8245630005307135E-2</v>
      </c>
      <c r="G24" s="25" t="str">
        <f t="shared" si="1"/>
        <v/>
      </c>
      <c r="H24" s="25">
        <f>_xlfn.STDEV.P($G$3:G24)</f>
        <v>1.2519630549467274E-2</v>
      </c>
      <c r="I24" s="26">
        <f t="shared" si="3"/>
        <v>1.9350425147502943</v>
      </c>
      <c r="J24" s="28">
        <f>(AVERAGE($D$3:D24)-(((1+K24)^(1/12))-1))/H24</f>
        <v>1.0430324197088738</v>
      </c>
      <c r="K24" s="25">
        <v>1.45167E-2</v>
      </c>
    </row>
    <row r="25" spans="1:11" x14ac:dyDescent="0.25">
      <c r="A25" s="26">
        <f t="shared" si="2"/>
        <v>8.4931506849315067E-2</v>
      </c>
      <c r="B25" s="24">
        <v>42978</v>
      </c>
      <c r="C25" s="26">
        <v>1388.38</v>
      </c>
      <c r="D25" s="25">
        <f t="shared" si="0"/>
        <v>2.3818653766739528E-2</v>
      </c>
      <c r="E25" s="25">
        <f t="array" ref="E25">(PRODUCT($D$3:D25+1)^(1/SUM($A$3:A25))-1)</f>
        <v>0.19103827329522405</v>
      </c>
      <c r="F25" s="25">
        <f>_xlfn.STDEV.P(D$3:$D25)*SQRT(12)</f>
        <v>8.6569680966998463E-2</v>
      </c>
      <c r="G25" s="25" t="str">
        <f t="shared" si="1"/>
        <v/>
      </c>
      <c r="H25" s="25">
        <f>_xlfn.STDEV.P($G$3:G25)</f>
        <v>1.2519630549467274E-2</v>
      </c>
      <c r="I25" s="26">
        <f t="shared" si="3"/>
        <v>2.0388774837059889</v>
      </c>
      <c r="J25" s="28">
        <f>(AVERAGE($D$3:D25)-(((1+K25)^(1/12))-1))/H25</f>
        <v>1.0761182841668504</v>
      </c>
      <c r="K25" s="25">
        <v>1.4533300000000001E-2</v>
      </c>
    </row>
    <row r="26" spans="1:11" x14ac:dyDescent="0.25">
      <c r="A26" s="26">
        <f t="shared" si="2"/>
        <v>8.2191780821917804E-2</v>
      </c>
      <c r="B26" s="24">
        <v>43008</v>
      </c>
      <c r="C26" s="26">
        <v>1424.93</v>
      </c>
      <c r="D26" s="25">
        <f t="shared" si="0"/>
        <v>2.6325645716590573E-2</v>
      </c>
      <c r="E26" s="25">
        <f t="array" ref="E26">(PRODUCT($D$3:D26+1)^(1/SUM($A$3:A26))-1)</f>
        <v>0.19812101191009623</v>
      </c>
      <c r="F26" s="25">
        <f>_xlfn.STDEV.P(D$3:$D26)*SQRT(12)</f>
        <v>8.5129781190446591E-2</v>
      </c>
      <c r="G26" s="25" t="str">
        <f t="shared" si="1"/>
        <v/>
      </c>
      <c r="H26" s="25">
        <f>_xlfn.STDEV.P($G$3:G26)</f>
        <v>1.2519630549467274E-2</v>
      </c>
      <c r="I26" s="26">
        <f t="shared" si="3"/>
        <v>2.1499845218753588</v>
      </c>
      <c r="J26" s="28">
        <f>(AVERAGE($D$3:D26)-(((1+K26)^(1/12))-1))/H26</f>
        <v>1.1112129123143659</v>
      </c>
      <c r="K26" s="25">
        <v>1.50933E-2</v>
      </c>
    </row>
    <row r="27" spans="1:11" x14ac:dyDescent="0.25">
      <c r="A27" s="26">
        <f t="shared" ref="A27" si="4">YEARFRAC(B26,B27,1)</f>
        <v>8.4931506849315067E-2</v>
      </c>
      <c r="B27" s="24">
        <v>43039</v>
      </c>
      <c r="C27" s="26">
        <v>1418.35</v>
      </c>
      <c r="D27" s="25">
        <f t="shared" ref="D27" si="5">C27/C26-1</f>
        <v>-4.6177706975080168E-3</v>
      </c>
      <c r="E27" s="25">
        <f t="array" ref="E27">(PRODUCT($D$3:D27+1)^(1/SUM($A$3:A27))-1)</f>
        <v>0.18646674895599546</v>
      </c>
      <c r="F27" s="25">
        <f>_xlfn.STDEV.P(D$3:$D27)*SQRT(12)</f>
        <v>8.4483511540891204E-2</v>
      </c>
      <c r="G27" s="25">
        <f t="shared" ref="G27" si="6">IF(D27&lt;0,D27,"")</f>
        <v>-4.6177706975080168E-3</v>
      </c>
      <c r="H27" s="25">
        <f>_xlfn.STDEV.P($G$3:G27)</f>
        <v>1.2527935191789878E-2</v>
      </c>
      <c r="I27" s="26">
        <f t="shared" ref="I27" si="7">(E27-K27)/F27</f>
        <v>2.020143881843611</v>
      </c>
      <c r="J27" s="28">
        <f>(AVERAGE($D$3:D27)-(((1+K27)^(1/12))-1))/H27</f>
        <v>1.0427034748235957</v>
      </c>
      <c r="K27" s="25">
        <v>1.57979E-2</v>
      </c>
    </row>
    <row r="28" spans="1:11" x14ac:dyDescent="0.25">
      <c r="A28" s="26">
        <f t="shared" ref="A28" si="8">YEARFRAC(B27,B28,1)</f>
        <v>8.2191780821917804E-2</v>
      </c>
      <c r="B28" s="24">
        <v>43069</v>
      </c>
      <c r="C28" s="26">
        <v>1430.05</v>
      </c>
      <c r="D28" s="25">
        <f t="shared" ref="D28" si="9">C28/C27-1</f>
        <v>8.2490217506256958E-3</v>
      </c>
      <c r="E28" s="25">
        <f t="array" ref="E28">(PRODUCT($D$3:D28+1)^(1/SUM($A$3:A28))-1)</f>
        <v>0.18321360395279562</v>
      </c>
      <c r="F28" s="25">
        <f>_xlfn.STDEV.P(D$3:$D28)*SQRT(12)</f>
        <v>8.2943190473159067E-2</v>
      </c>
      <c r="G28" s="25" t="str">
        <f t="shared" ref="G28" si="10">IF(D28&lt;0,D28,"")</f>
        <v/>
      </c>
      <c r="H28" s="25">
        <f>_xlfn.STDEV.P($G$3:G28)</f>
        <v>1.2527935191789878E-2</v>
      </c>
      <c r="I28" s="26">
        <f t="shared" ref="I28" si="11">(E28-K28)/F28</f>
        <v>2.0070496806686826</v>
      </c>
      <c r="J28" s="28">
        <f>(AVERAGE($D$3:D28)-(((1+K28)^(1/12))-1))/H28</f>
        <v>1.0177207464589797</v>
      </c>
      <c r="K28" s="25">
        <v>1.67425E-2</v>
      </c>
    </row>
    <row r="29" spans="1:11" x14ac:dyDescent="0.25">
      <c r="A29" s="26">
        <f t="shared" ref="A29" si="12">YEARFRAC(B28,B29,1)</f>
        <v>8.4931506849315067E-2</v>
      </c>
      <c r="B29" s="24">
        <v>43100</v>
      </c>
      <c r="C29" s="26">
        <v>1464.5</v>
      </c>
      <c r="D29" s="25">
        <f t="shared" ref="D29" si="13">C29/C28-1</f>
        <v>2.409006678088188E-2</v>
      </c>
      <c r="E29" s="25">
        <f t="array" ref="E29">(PRODUCT($D$3:D29+1)^(1/SUM($A$3:A29))-1)</f>
        <v>0.18831666511261935</v>
      </c>
      <c r="F29" s="25">
        <f>_xlfn.STDEV.P(D$3:$D29)*SQRT(12)</f>
        <v>8.1652876560718374E-2</v>
      </c>
      <c r="G29" s="25" t="str">
        <f t="shared" ref="G29" si="14">IF(D29&lt;0,D29,"")</f>
        <v/>
      </c>
      <c r="H29" s="25">
        <f>_xlfn.STDEV.P($G$3:G29)</f>
        <v>1.2527935191789878E-2</v>
      </c>
      <c r="I29" s="26">
        <f t="shared" ref="I29" si="15">(E29-K29)/F29</f>
        <v>2.081039545327739</v>
      </c>
      <c r="J29" s="28">
        <f>(AVERAGE($D$3:D29)-(((1+K29)^(1/12))-1))/H29</f>
        <v>1.0363426252341361</v>
      </c>
      <c r="K29" s="25">
        <v>1.8393799999999998E-2</v>
      </c>
    </row>
    <row r="30" spans="1:11" x14ac:dyDescent="0.25">
      <c r="A30" s="26">
        <f t="shared" ref="A30" si="16">YEARFRAC(B29,B30,1)</f>
        <v>8.4931506849315067E-2</v>
      </c>
      <c r="B30" s="24">
        <v>43131</v>
      </c>
      <c r="C30" s="26">
        <v>1556.94</v>
      </c>
      <c r="D30" s="25">
        <f t="shared" ref="D30" si="17">C30/C29-1</f>
        <v>6.3120518948446502E-2</v>
      </c>
      <c r="E30" s="25">
        <f t="array" ref="E30">(PRODUCT($D$3:D30+1)^(1/SUM($A$3:A30))-1)</f>
        <v>0.21265605621769224</v>
      </c>
      <c r="F30" s="25">
        <f>_xlfn.STDEV.P(D$3:$D30)*SQRT(12)</f>
        <v>8.6057463771859619E-2</v>
      </c>
      <c r="G30" s="25" t="str">
        <f t="shared" ref="G30" si="18">IF(D30&lt;0,D30,"")</f>
        <v/>
      </c>
      <c r="H30" s="25">
        <f>_xlfn.STDEV.P($G$3:G30)</f>
        <v>1.2527935191789878E-2</v>
      </c>
      <c r="I30" s="26">
        <f t="shared" ref="I30" si="19">(E30-K30)/F30</f>
        <v>2.2406662684003642</v>
      </c>
      <c r="J30" s="28">
        <f>(AVERAGE($D$3:D30)-(((1+K30)^(1/12))-1))/H30</f>
        <v>1.1655503310266233</v>
      </c>
      <c r="K30" s="25">
        <v>1.983E-2</v>
      </c>
    </row>
    <row r="31" spans="1:11" x14ac:dyDescent="0.25">
      <c r="A31" s="26">
        <f t="shared" ref="A31" si="20">YEARFRAC(B30,B31,1)</f>
        <v>7.6712328767123292E-2</v>
      </c>
      <c r="B31" s="24">
        <v>43159</v>
      </c>
      <c r="C31" s="26">
        <v>1512.59</v>
      </c>
      <c r="D31" s="25">
        <f t="shared" ref="D31" si="21">C31/C30-1</f>
        <v>-2.8485362313255602E-2</v>
      </c>
      <c r="E31" s="25">
        <f t="array" ref="E31">(PRODUCT($D$3:D31+1)^(1/SUM($A$3:A31))-1)</f>
        <v>0.19053219773261598</v>
      </c>
      <c r="F31" s="25">
        <f>_xlfn.STDEV.P(D$3:$D31)*SQRT(12)</f>
        <v>8.9161030835314251E-2</v>
      </c>
      <c r="G31" s="25">
        <f t="shared" ref="G31" si="22">IF(D31&lt;0,D31,"")</f>
        <v>-2.8485362313255602E-2</v>
      </c>
      <c r="H31" s="25">
        <f>_xlfn.STDEV.P($G$3:G31)</f>
        <v>1.2382870804532408E-2</v>
      </c>
      <c r="I31" s="26">
        <f t="shared" ref="I31" si="23">(E31-K31)/F31</f>
        <v>1.8874097366981486</v>
      </c>
      <c r="J31" s="28">
        <f>(AVERAGE($D$3:D31)-(((1+K31)^(1/12))-1))/H31</f>
        <v>1.0386882619558027</v>
      </c>
      <c r="K31" s="25">
        <v>2.2248799999999999E-2</v>
      </c>
    </row>
    <row r="32" spans="1:11" x14ac:dyDescent="0.25">
      <c r="A32" s="26">
        <f t="shared" ref="A32" si="24">YEARFRAC(B31,B32,1)</f>
        <v>8.4931506849315067E-2</v>
      </c>
      <c r="B32" s="24">
        <v>43190</v>
      </c>
      <c r="C32" s="26">
        <v>1468.86</v>
      </c>
      <c r="D32" s="25">
        <f t="shared" ref="D32" si="25">C32/C31-1</f>
        <v>-2.8910676389504064E-2</v>
      </c>
      <c r="E32" s="25">
        <f t="array" ref="E32">(PRODUCT($D$3:D32+1)^(1/SUM($A$3:A32))-1)</f>
        <v>0.16933756899456087</v>
      </c>
      <c r="F32" s="25">
        <f>_xlfn.STDEV.P(D$3:$D32)*SQRT(12)</f>
        <v>9.1760606299846212E-2</v>
      </c>
      <c r="G32" s="25">
        <f t="shared" ref="G32" si="26">IF(D32&lt;0,D32,"")</f>
        <v>-2.8910676389504064E-2</v>
      </c>
      <c r="H32" s="25">
        <f>_xlfn.STDEV.P($G$3:G32)</f>
        <v>1.2145747294961498E-2</v>
      </c>
      <c r="I32" s="26">
        <f t="shared" ref="I32" si="27">(E32-K32)/F32</f>
        <v>1.5773519250907941</v>
      </c>
      <c r="J32" s="28">
        <f>(AVERAGE($D$3:D32)-(((1+K32)^(1/12))-1))/H32</f>
        <v>0.92350186720954108</v>
      </c>
      <c r="K32" s="25">
        <v>2.4598800000000001E-2</v>
      </c>
    </row>
    <row r="33" spans="1:11" x14ac:dyDescent="0.25">
      <c r="A33" s="26">
        <f t="shared" ref="A33" si="28">YEARFRAC(B32,B33,1)</f>
        <v>8.2191780821917804E-2</v>
      </c>
      <c r="B33" s="24">
        <v>43220</v>
      </c>
      <c r="C33" s="26">
        <v>1478.07</v>
      </c>
      <c r="D33" s="25">
        <f t="shared" ref="D33" si="29">C33/C32-1</f>
        <v>6.2701687022588271E-3</v>
      </c>
      <c r="E33" s="25">
        <f t="array" ref="E33">(PRODUCT($D$3:D33+1)^(1/SUM($A$3:A33))-1)</f>
        <v>0.16629968584712929</v>
      </c>
      <c r="F33" s="25">
        <f>_xlfn.STDEV.P(D$3:$D33)*SQRT(12)</f>
        <v>9.0369316406600564E-2</v>
      </c>
      <c r="G33" s="25" t="str">
        <f t="shared" ref="G33" si="30">IF(D33&lt;0,D33,"")</f>
        <v/>
      </c>
      <c r="H33" s="25">
        <f>_xlfn.STDEV.P($G$3:G33)</f>
        <v>1.2145747294961498E-2</v>
      </c>
      <c r="I33" s="26">
        <f t="shared" ref="I33" si="31">(E33-K33)/F33</f>
        <v>1.5620034704259329</v>
      </c>
      <c r="J33" s="28">
        <f>(AVERAGE($D$3:D33)-(((1+K33)^(1/12))-1))/H33</f>
        <v>0.90133327089185244</v>
      </c>
      <c r="K33" s="25">
        <v>2.5142500000000002E-2</v>
      </c>
    </row>
    <row r="34" spans="1:11" x14ac:dyDescent="0.25">
      <c r="A34" s="26">
        <f t="shared" ref="A34" si="32">YEARFRAC(B33,B34,1)</f>
        <v>8.4931506849315067E-2</v>
      </c>
      <c r="B34" s="24">
        <v>43251</v>
      </c>
      <c r="C34" s="26">
        <v>1493.98</v>
      </c>
      <c r="D34" s="25">
        <f t="shared" ref="D34" si="33">C34/C33-1</f>
        <v>1.0764036885939188E-2</v>
      </c>
      <c r="E34" s="25">
        <f t="array" ref="E34">(PRODUCT($D$3:D34+1)^(1/SUM($A$3:A34))-1)</f>
        <v>0.16525199234382137</v>
      </c>
      <c r="F34" s="25">
        <f>_xlfn.STDEV.P(D$3:$D34)*SQRT(12)</f>
        <v>8.8956470279986946E-2</v>
      </c>
      <c r="G34" s="25" t="str">
        <f t="shared" ref="G34" si="34">IF(D34&lt;0,D34,"")</f>
        <v/>
      </c>
      <c r="H34" s="25">
        <f>_xlfn.STDEV.P($G$3:G34)</f>
        <v>1.2145747294961498E-2</v>
      </c>
      <c r="I34" s="26">
        <f t="shared" ref="I34" si="35">(E34-K34)/F34</f>
        <v>1.5795162724147824</v>
      </c>
      <c r="J34" s="28">
        <f>(AVERAGE($D$3:D34)-(((1+K34)^(1/12))-1))/H34</f>
        <v>0.89820636300538437</v>
      </c>
      <c r="K34" s="25">
        <v>2.47438E-2</v>
      </c>
    </row>
    <row r="35" spans="1:11" x14ac:dyDescent="0.25">
      <c r="A35" s="26">
        <f t="shared" ref="A35" si="36">YEARFRAC(B34,B35,1)</f>
        <v>8.2191780821917804E-2</v>
      </c>
      <c r="B35" s="24">
        <v>43281</v>
      </c>
      <c r="C35" s="26">
        <v>1372.97</v>
      </c>
      <c r="D35" s="25">
        <f t="shared" ref="D35" si="37">C35/C34-1</f>
        <v>-8.0998406939851941E-2</v>
      </c>
      <c r="E35" s="25">
        <f t="array" ref="E35">(PRODUCT($D$3:D35+1)^(1/SUM($A$3:A35))-1)</f>
        <v>0.1242223156350466</v>
      </c>
      <c r="F35" s="25">
        <f>_xlfn.STDEV.P(D$3:$D35)*SQRT(12)</f>
        <v>0.10385400289092551</v>
      </c>
      <c r="G35" s="25">
        <f t="shared" ref="G35" si="38">IF(D35&lt;0,D35,"")</f>
        <v>-8.0998406939851941E-2</v>
      </c>
      <c r="H35" s="25">
        <f>_xlfn.STDEV.P($G$3:G35)</f>
        <v>2.2534125721594807E-2</v>
      </c>
      <c r="I35" s="26">
        <f t="shared" ref="I35" si="39">(E35-K35)/F35</f>
        <v>0.95446889744976704</v>
      </c>
      <c r="J35" s="28">
        <f>(AVERAGE($D$3:D35)-(((1+K35)^(1/12))-1))/H35</f>
        <v>0.35651472374234611</v>
      </c>
      <c r="K35" s="25">
        <v>2.5096899999999998E-2</v>
      </c>
    </row>
    <row r="36" spans="1:11" x14ac:dyDescent="0.25">
      <c r="A36" s="26">
        <f t="shared" ref="A36" si="40">YEARFRAC(B35,B36,1)</f>
        <v>8.4931506849315067E-2</v>
      </c>
      <c r="B36" s="24">
        <v>43312</v>
      </c>
      <c r="C36" s="26">
        <v>1340.22</v>
      </c>
      <c r="D36" s="25">
        <f t="shared" ref="D36" si="41">C36/C35-1</f>
        <v>-2.3853398107751778E-2</v>
      </c>
      <c r="E36" s="25">
        <f t="array" ref="E36">(PRODUCT($D$3:D36+1)^(1/SUM($A$3:A36))-1)</f>
        <v>0.11058030411799957</v>
      </c>
      <c r="F36" s="25">
        <f>_xlfn.STDEV.P(D$3:$D36)*SQRT(12)</f>
        <v>0.10422753174245683</v>
      </c>
      <c r="G36" s="25">
        <f t="shared" ref="G36" si="42">IF(D36&lt;0,D36,"")</f>
        <v>-2.3853398107751778E-2</v>
      </c>
      <c r="H36" s="25">
        <f>_xlfn.STDEV.P($G$3:G36)</f>
        <v>2.1388419200339702E-2</v>
      </c>
      <c r="I36" s="26">
        <f t="shared" ref="I36" si="43">(E36-K36)/F36</f>
        <v>0.81786455740537922</v>
      </c>
      <c r="J36" s="28">
        <f>(AVERAGE($D$3:D36)-(((1+K36)^(1/12))-1))/H36</f>
        <v>0.32800811460722729</v>
      </c>
      <c r="K36" s="25">
        <v>2.5336299999999999E-2</v>
      </c>
    </row>
    <row r="37" spans="1:11" x14ac:dyDescent="0.25">
      <c r="A37" s="26">
        <f t="shared" ref="A37" si="44">YEARFRAC(B36,B37,1)</f>
        <v>8.4931506849315067E-2</v>
      </c>
      <c r="B37" s="24">
        <v>43343</v>
      </c>
      <c r="C37" s="26">
        <v>1319.4</v>
      </c>
      <c r="D37" s="25">
        <f t="shared" ref="D37" si="45">C37/C36-1</f>
        <v>-1.553476294936651E-2</v>
      </c>
      <c r="E37" s="25">
        <f t="array" ref="E37">(PRODUCT($D$3:D37+1)^(1/SUM($A$3:A37))-1)</f>
        <v>0.10113808047027351</v>
      </c>
      <c r="F37" s="25">
        <f>_xlfn.STDEV.P(D$3:$D37)*SQRT(12)</f>
        <v>0.10370712389134977</v>
      </c>
      <c r="G37" s="25">
        <f t="shared" ref="G37" si="46">IF(D37&lt;0,D37,"")</f>
        <v>-1.553476294936651E-2</v>
      </c>
      <c r="H37" s="25">
        <f>_xlfn.STDEV.P($G$3:G37)</f>
        <v>2.0608777519590244E-2</v>
      </c>
      <c r="I37" s="26">
        <f t="shared" ref="I37" si="47">(E37-K37)/F37</f>
        <v>0.73078953138912572</v>
      </c>
      <c r="J37" s="28">
        <f>(AVERAGE($D$3:D37)-(((1+K37)^(1/12))-1))/H37</f>
        <v>0.30620587585931591</v>
      </c>
      <c r="K37" s="25">
        <v>2.5350000000000001E-2</v>
      </c>
    </row>
    <row r="38" spans="1:11" x14ac:dyDescent="0.25">
      <c r="A38" s="26">
        <f t="shared" ref="A38" si="48">YEARFRAC(B37,B38,1)</f>
        <v>8.2191780821917804E-2</v>
      </c>
      <c r="B38" s="24">
        <v>43373</v>
      </c>
      <c r="C38" s="26">
        <v>1301.1199999999999</v>
      </c>
      <c r="D38" s="25">
        <f t="shared" ref="D38" si="49">C38/C37-1</f>
        <v>-1.3854782476883543E-2</v>
      </c>
      <c r="E38" s="25">
        <f t="array" ref="E38">(PRODUCT($D$3:D38+1)^(1/SUM($A$3:A38))-1)</f>
        <v>9.3029797252150992E-2</v>
      </c>
      <c r="F38" s="25">
        <f>_xlfn.STDEV.P(D$3:$D38)*SQRT(12)</f>
        <v>0.10303835477825057</v>
      </c>
      <c r="G38" s="25">
        <f t="shared" ref="G38" si="50">IF(D38&lt;0,D38,"")</f>
        <v>-1.3854782476883543E-2</v>
      </c>
      <c r="H38" s="25">
        <f>_xlfn.STDEV.P($G$3:G38)</f>
        <v>1.9967829558513804E-2</v>
      </c>
      <c r="I38" s="26">
        <f t="shared" ref="I38" si="51">(E38-K38)/F38</f>
        <v>0.64992591735642213</v>
      </c>
      <c r="J38" s="28">
        <f>(AVERAGE($D$3:D38)-(((1+K38)^(1/12))-1))/H38</f>
        <v>0.28217198587587838</v>
      </c>
      <c r="K38" s="25">
        <v>2.6062499999999999E-2</v>
      </c>
    </row>
    <row r="39" spans="1:11" x14ac:dyDescent="0.25">
      <c r="A39" s="26">
        <f t="shared" ref="A39" si="52">YEARFRAC(B38,B39,1)</f>
        <v>8.4931506849315067E-2</v>
      </c>
      <c r="B39" s="24">
        <v>43404</v>
      </c>
      <c r="C39" s="26">
        <v>1273.24</v>
      </c>
      <c r="D39" s="25">
        <f t="shared" ref="D39" si="53">C39/C38-1</f>
        <v>-2.1427693064436704E-2</v>
      </c>
      <c r="E39" s="25">
        <f t="array" ref="E39">(PRODUCT($D$3:D39+1)^(1/SUM($A$3:A39))-1)</f>
        <v>8.258958385210069E-2</v>
      </c>
      <c r="F39" s="25">
        <f>_xlfn.STDEV.P(D$3:$D39)*SQRT(12)</f>
        <v>0.10295228173599875</v>
      </c>
      <c r="G39" s="25">
        <f t="shared" ref="G39" si="54">IF(D39&lt;0,D39,"")</f>
        <v>-2.1427693064436704E-2</v>
      </c>
      <c r="H39" s="25">
        <f>_xlfn.STDEV.P($G$3:G39)</f>
        <v>1.9196861803508432E-2</v>
      </c>
      <c r="I39" s="26">
        <f t="shared" ref="I39" si="55">(E39-K39)/F39</f>
        <v>0.52863892800027523</v>
      </c>
      <c r="J39" s="28">
        <f>(AVERAGE($D$3:D39)-(((1+K39)^(1/12))-1))/H39</f>
        <v>0.24347634076254773</v>
      </c>
      <c r="K39" s="25">
        <v>2.8164999999999999E-2</v>
      </c>
    </row>
    <row r="40" spans="1:11" x14ac:dyDescent="0.25">
      <c r="A40" s="26">
        <f t="shared" ref="A40" si="56">YEARFRAC(B39,B40,1)</f>
        <v>8.2191780821917804E-2</v>
      </c>
      <c r="B40" s="24">
        <v>43434</v>
      </c>
      <c r="C40" s="26">
        <v>1253.6099999999999</v>
      </c>
      <c r="D40" s="25">
        <f t="shared" ref="D40" si="57">C40/C39-1</f>
        <v>-1.5417360434796357E-2</v>
      </c>
      <c r="E40" s="25">
        <f t="array" ref="E40">(PRODUCT($D$3:D40+1)^(1/SUM($A$3:A40))-1)</f>
        <v>7.4977386989651285E-2</v>
      </c>
      <c r="F40" s="25">
        <f>_xlfn.STDEV.P(D$3:$D40)*SQRT(12)</f>
        <v>0.10234572211771183</v>
      </c>
      <c r="G40" s="25">
        <f t="shared" ref="G40" si="58">IF(D40&lt;0,D40,"")</f>
        <v>-1.5417360434796357E-2</v>
      </c>
      <c r="H40" s="25">
        <f>_xlfn.STDEV.P($G$3:G40)</f>
        <v>1.8624605720783956E-2</v>
      </c>
      <c r="I40" s="26">
        <f t="shared" ref="I40" si="59">(E40-K40)/F40</f>
        <v>0.44970015392256707</v>
      </c>
      <c r="J40" s="28">
        <f>(AVERAGE($D$3:D40)-(((1+K40)^(1/12))-1))/H40</f>
        <v>0.21586106836720745</v>
      </c>
      <c r="K40" s="25">
        <v>2.8952499999999999E-2</v>
      </c>
    </row>
    <row r="41" spans="1:11" x14ac:dyDescent="0.25">
      <c r="A41" s="26">
        <f t="shared" ref="A41" si="60">YEARFRAC(B40,B41,1)</f>
        <v>8.4931506849315067E-2</v>
      </c>
      <c r="B41" s="24">
        <v>43465</v>
      </c>
      <c r="C41" s="26">
        <v>1241.8399999999999</v>
      </c>
      <c r="D41" s="25">
        <f t="shared" ref="D41" si="61">C41/C40-1</f>
        <v>-9.3888849004075681E-3</v>
      </c>
      <c r="E41" s="25">
        <f t="array" ref="E41">(PRODUCT($D$3:D41+1)^(1/SUM($A$3:A41))-1)</f>
        <v>6.9776543106404132E-2</v>
      </c>
      <c r="F41" s="25">
        <f>_xlfn.STDEV.P(D$3:$D41)*SQRT(12)</f>
        <v>0.10139437255117731</v>
      </c>
      <c r="G41" s="25">
        <f t="shared" ref="G41" si="62">IF(D41&lt;0,D41,"")</f>
        <v>-9.3888849004075681E-3</v>
      </c>
      <c r="H41" s="25">
        <f>_xlfn.STDEV.P($G$3:G41)</f>
        <v>1.8320708565166901E-2</v>
      </c>
      <c r="I41" s="26">
        <f t="shared" ref="I41" si="63">(E41-K41)/F41</f>
        <v>0.40472801471986269</v>
      </c>
      <c r="J41" s="28">
        <f>(AVERAGE($D$3:D41)-(((1+K41)^(1/12))-1))/H41</f>
        <v>0.19828624310762058</v>
      </c>
      <c r="K41" s="25">
        <v>2.8739399999999998E-2</v>
      </c>
    </row>
    <row r="42" spans="1:11" x14ac:dyDescent="0.25">
      <c r="A42" s="26">
        <f t="shared" ref="A42" si="64">YEARFRAC(B41,B42,1)</f>
        <v>8.4931506849315067E-2</v>
      </c>
      <c r="B42" s="24">
        <v>43496</v>
      </c>
      <c r="C42" s="26">
        <v>1255.83</v>
      </c>
      <c r="D42" s="25">
        <f t="shared" ref="D42" si="65">C42/C41-1</f>
        <v>1.1265541454615668E-2</v>
      </c>
      <c r="E42" s="25">
        <f t="array" ref="E42">(PRODUCT($D$3:D42+1)^(1/SUM($A$3:A42))-1)</f>
        <v>7.1554621419766651E-2</v>
      </c>
      <c r="F42" s="25">
        <f>_xlfn.STDEV.P(D$3:$D42)*SQRT(12)</f>
        <v>0.10015946421096529</v>
      </c>
      <c r="G42" s="25" t="str">
        <f t="shared" ref="G42" si="66">IF(D42&lt;0,D42,"")</f>
        <v/>
      </c>
      <c r="H42" s="25">
        <f>_xlfn.STDEV.P($G$3:G42)</f>
        <v>1.8320708565166901E-2</v>
      </c>
      <c r="I42" s="26">
        <f t="shared" ref="I42" si="67">(E42-K42)/F42</f>
        <v>0.43585118754047225</v>
      </c>
      <c r="J42" s="28">
        <f>(AVERAGE($D$3:D42)-(((1+K42)^(1/12))-1))/H42</f>
        <v>0.20919754290481307</v>
      </c>
      <c r="K42" s="25">
        <v>2.7900000000000001E-2</v>
      </c>
    </row>
    <row r="43" spans="1:11" x14ac:dyDescent="0.25">
      <c r="A43" s="26">
        <f t="shared" ref="A43" si="68">YEARFRAC(B42,B43,1)</f>
        <v>7.6712328767123292E-2</v>
      </c>
      <c r="B43" s="24">
        <v>43524</v>
      </c>
      <c r="C43" s="26">
        <v>1294.8399999999999</v>
      </c>
      <c r="D43" s="25">
        <f t="shared" ref="D43" si="69">C43/C42-1</f>
        <v>3.1063121600853671E-2</v>
      </c>
      <c r="E43" s="25">
        <f t="array" ref="E43">(PRODUCT($D$3:D43+1)^(1/SUM($A$3:A43))-1)</f>
        <v>7.9619105385414501E-2</v>
      </c>
      <c r="F43" s="25">
        <f>_xlfn.STDEV.P(D$3:$D43)*SQRT(12)</f>
        <v>9.9823700851800992E-2</v>
      </c>
      <c r="G43" s="25" t="str">
        <f t="shared" ref="G43" si="70">IF(D43&lt;0,D43,"")</f>
        <v/>
      </c>
      <c r="H43" s="25">
        <f>_xlfn.STDEV.P($G$3:G43)</f>
        <v>1.8320708565166901E-2</v>
      </c>
      <c r="I43" s="26">
        <f t="shared" ref="I43" si="71">(E43-K43)/F43</f>
        <v>0.52891051859315974</v>
      </c>
      <c r="J43" s="28">
        <f>(AVERAGE($D$3:D43)-(((1+K43)^(1/12))-1))/H43</f>
        <v>0.24717957781246636</v>
      </c>
      <c r="K43" s="25">
        <v>2.6821299999999999E-2</v>
      </c>
    </row>
    <row r="44" spans="1:11" x14ac:dyDescent="0.25">
      <c r="A44" s="26">
        <f t="shared" ref="A44" si="72">YEARFRAC(B43,B44,1)</f>
        <v>8.4931506849315067E-2</v>
      </c>
      <c r="B44" s="24">
        <v>43555</v>
      </c>
      <c r="C44" s="26">
        <v>1297.43</v>
      </c>
      <c r="D44" s="25">
        <f t="shared" ref="D44" si="73">C44/C43-1</f>
        <v>2.0002471347813078E-3</v>
      </c>
      <c r="E44" s="25">
        <f t="array" ref="E44">(PRODUCT($D$3:D44+1)^(1/SUM($A$3:A44))-1)</f>
        <v>7.8212423560022337E-2</v>
      </c>
      <c r="F44" s="25">
        <f>_xlfn.STDEV.P(D$3:$D44)*SQRT(12)</f>
        <v>9.8659878491396763E-2</v>
      </c>
      <c r="G44" s="25" t="str">
        <f t="shared" ref="G44" si="74">IF(D44&lt;0,D44,"")</f>
        <v/>
      </c>
      <c r="H44" s="25">
        <f>_xlfn.STDEV.P($G$3:G44)</f>
        <v>1.8320708565166901E-2</v>
      </c>
      <c r="I44" s="26">
        <f t="shared" ref="I44" si="75">(E44-K44)/F44</f>
        <v>0.52220947712311472</v>
      </c>
      <c r="J44" s="28">
        <f>(AVERAGE($D$3:D44)-(((1+K44)^(1/12))-1))/H44</f>
        <v>0.24160140885248946</v>
      </c>
      <c r="K44" s="25">
        <v>2.6691300000000001E-2</v>
      </c>
    </row>
    <row r="45" spans="1:11" x14ac:dyDescent="0.25">
      <c r="A45" s="26">
        <f t="shared" ref="A45" si="76">YEARFRAC(B44,B45,1)</f>
        <v>8.2191780821917804E-2</v>
      </c>
      <c r="B45" s="24">
        <v>43585</v>
      </c>
      <c r="C45" s="26">
        <v>1312.65</v>
      </c>
      <c r="D45" s="25">
        <f t="shared" ref="D45" si="77">C45/C44-1</f>
        <v>1.1730883361722899E-2</v>
      </c>
      <c r="E45" s="25">
        <f t="array" ref="E45">(PRODUCT($D$3:D45+1)^(1/SUM($A$3:A45))-1)</f>
        <v>7.9880758282723008E-2</v>
      </c>
      <c r="F45" s="25">
        <f>_xlfn.STDEV.P(D$3:$D45)*SQRT(12)</f>
        <v>9.7542371666052119E-2</v>
      </c>
      <c r="G45" s="25" t="str">
        <f t="shared" ref="G45" si="78">IF(D45&lt;0,D45,"")</f>
        <v/>
      </c>
      <c r="H45" s="25">
        <f>_xlfn.STDEV.P($G$3:G45)</f>
        <v>1.8320708565166901E-2</v>
      </c>
      <c r="I45" s="26">
        <f t="shared" ref="I45" si="79">(E45-K45)/F45</f>
        <v>0.55120413174693417</v>
      </c>
      <c r="J45" s="28">
        <f>(AVERAGE($D$3:D45)-(((1+K45)^(1/12))-1))/H45</f>
        <v>0.25064363830273323</v>
      </c>
      <c r="K45" s="25">
        <v>2.6114999999999999E-2</v>
      </c>
    </row>
    <row r="46" spans="1:11" x14ac:dyDescent="0.25">
      <c r="A46" s="26">
        <f t="shared" ref="A46" si="80">YEARFRAC(B45,B46,1)</f>
        <v>8.4931506849315067E-2</v>
      </c>
      <c r="B46" s="24">
        <v>43616</v>
      </c>
      <c r="C46" s="26">
        <v>1226.25</v>
      </c>
      <c r="D46" s="25">
        <f t="shared" ref="D46" si="81">C46/C45-1</f>
        <v>-6.5821049022968814E-2</v>
      </c>
      <c r="E46" s="25">
        <f t="array" ref="E46">(PRODUCT($D$3:D46+1)^(1/SUM($A$3:A46))-1)</f>
        <v>5.7879828456683491E-2</v>
      </c>
      <c r="F46" s="25">
        <f>_xlfn.STDEV.P(D$3:$D46)*SQRT(12)</f>
        <v>0.10344891865269525</v>
      </c>
      <c r="G46" s="25">
        <f t="shared" ref="G46" si="82">IF(D46&lt;0,D46,"")</f>
        <v>-6.5821049022968814E-2</v>
      </c>
      <c r="H46" s="25">
        <f>_xlfn.STDEV.P($G$3:G46)</f>
        <v>2.0631960244456474E-2</v>
      </c>
      <c r="I46" s="26">
        <f t="shared" ref="I46" si="83">(E46-K46)/F46</f>
        <v>0.32213800676412629</v>
      </c>
      <c r="J46" s="28">
        <f>(AVERAGE($D$3:D46)-(((1+K46)^(1/12))-1))/H46</f>
        <v>0.1487908909669291</v>
      </c>
      <c r="K46" s="25">
        <v>2.4555E-2</v>
      </c>
    </row>
    <row r="47" spans="1:11" x14ac:dyDescent="0.25">
      <c r="A47" s="26">
        <f t="shared" ref="A47" si="84">YEARFRAC(B46,B47,1)</f>
        <v>8.2191780821917804E-2</v>
      </c>
      <c r="B47" s="24">
        <v>43646</v>
      </c>
      <c r="C47" s="26">
        <v>1232.23</v>
      </c>
      <c r="D47" s="25">
        <f t="shared" ref="D47" si="85">C47/C46-1</f>
        <v>4.8766564729867401E-3</v>
      </c>
      <c r="E47" s="25">
        <f t="array" ref="E47">(PRODUCT($D$3:D47+1)^(1/SUM($A$3:A47))-1)</f>
        <v>5.7948358858274762E-2</v>
      </c>
      <c r="F47" s="25">
        <f>_xlfn.STDEV.P(D$3:$D47)*SQRT(12)</f>
        <v>0.10229308841894916</v>
      </c>
      <c r="G47" s="25" t="str">
        <f t="shared" ref="G47" si="86">IF(D47&lt;0,D47,"")</f>
        <v/>
      </c>
      <c r="H47" s="25">
        <f>_xlfn.STDEV.P($G$3:G47)</f>
        <v>2.0631960244456474E-2</v>
      </c>
      <c r="I47" s="26">
        <f t="shared" ref="I47" si="87">(E47-K47)/F47</f>
        <v>0.34961657147160519</v>
      </c>
      <c r="J47" s="28">
        <f>(AVERAGE($D$3:D47)-(((1+K47)^(1/12))-1))/H47</f>
        <v>0.15792937025863718</v>
      </c>
      <c r="K47" s="25">
        <v>2.2185E-2</v>
      </c>
    </row>
    <row r="48" spans="1:11" x14ac:dyDescent="0.25">
      <c r="A48" s="26">
        <f t="shared" ref="A48" si="88">YEARFRAC(B47,B48,1)</f>
        <v>8.4931506849315067E-2</v>
      </c>
      <c r="B48" s="24">
        <v>43677</v>
      </c>
      <c r="C48" s="26">
        <v>1264.98</v>
      </c>
      <c r="D48" s="25">
        <f t="shared" ref="D48" si="89">C48/C47-1</f>
        <v>2.6577830437499506E-2</v>
      </c>
      <c r="E48" s="25">
        <f t="array" ref="E48">(PRODUCT($D$3:D48+1)^(1/SUM($A$3:A48))-1)</f>
        <v>6.3948740484928601E-2</v>
      </c>
      <c r="F48" s="25">
        <f>_xlfn.STDEV.P(D$3:$D48)*SQRT(12)</f>
        <v>0.10175582369023359</v>
      </c>
      <c r="G48" s="25" t="str">
        <f t="shared" ref="G48" si="90">IF(D48&lt;0,D48,"")</f>
        <v/>
      </c>
      <c r="H48" s="25">
        <f>_xlfn.STDEV.P($G$3:G48)</f>
        <v>2.0631960244456474E-2</v>
      </c>
      <c r="I48" s="26">
        <f t="shared" ref="I48" si="91">(E48-K48)/F48</f>
        <v>0.40960742071934109</v>
      </c>
      <c r="J48" s="28">
        <f>(AVERAGE($D$3:D48)-(((1+K48)^(1/12))-1))/H48</f>
        <v>0.18024004856862519</v>
      </c>
      <c r="K48" s="25">
        <v>2.2268799999999998E-2</v>
      </c>
    </row>
    <row r="49" spans="1:11" x14ac:dyDescent="0.25">
      <c r="A49" s="26">
        <f t="shared" ref="A49" si="92">YEARFRAC(B48,B49,1)</f>
        <v>8.4931506849315067E-2</v>
      </c>
      <c r="B49" s="24">
        <v>43708</v>
      </c>
      <c r="C49" s="26">
        <v>1257.51</v>
      </c>
      <c r="D49" s="25">
        <f t="shared" ref="D49" si="93">C49/C48-1</f>
        <v>-5.9052317032680657E-3</v>
      </c>
      <c r="E49" s="25">
        <f t="array" ref="E49">(PRODUCT($D$3:D49+1)^(1/SUM($A$3:A49))-1)</f>
        <v>6.0883009803086807E-2</v>
      </c>
      <c r="F49" s="25">
        <f>_xlfn.STDEV.P(D$3:$D49)*SQRT(12)</f>
        <v>0.10083039348211188</v>
      </c>
      <c r="G49" s="25">
        <f t="shared" ref="G49" si="94">IF(D49&lt;0,D49,"")</f>
        <v>-5.9052317032680657E-3</v>
      </c>
      <c r="H49" s="25">
        <f>_xlfn.STDEV.P($G$3:G49)</f>
        <v>2.0514781043040217E-2</v>
      </c>
      <c r="I49" s="26">
        <f t="shared" ref="I49" si="95">(E49-K49)/F49</f>
        <v>0.40308292370491644</v>
      </c>
      <c r="J49" s="28">
        <f>(AVERAGE($D$3:D49)-(((1+K49)^(1/12))-1))/H49</f>
        <v>0.1774668245099715</v>
      </c>
      <c r="K49" s="25">
        <v>2.0240000000000001E-2</v>
      </c>
    </row>
    <row r="50" spans="1:11" x14ac:dyDescent="0.25">
      <c r="A50" s="26">
        <f t="shared" ref="A50" si="96">YEARFRAC(B49,B50,1)</f>
        <v>8.2191780821917804E-2</v>
      </c>
      <c r="B50" s="24">
        <v>43738</v>
      </c>
      <c r="C50" s="26">
        <v>1271.4000000000001</v>
      </c>
      <c r="D50" s="25">
        <f t="shared" ref="D50" si="97">C50/C49-1</f>
        <v>1.1045637808049236E-2</v>
      </c>
      <c r="E50" s="25">
        <f t="array" ref="E50">(PRODUCT($D$3:D50+1)^(1/SUM($A$3:A50))-1)</f>
        <v>6.2526172220447984E-2</v>
      </c>
      <c r="F50" s="25">
        <f>_xlfn.STDEV.P(D$3:$D50)*SQRT(12)</f>
        <v>9.9814869896058256E-2</v>
      </c>
      <c r="G50" s="25" t="str">
        <f t="shared" ref="G50" si="98">IF(D50&lt;0,D50,"")</f>
        <v/>
      </c>
      <c r="H50" s="25">
        <f>_xlfn.STDEV.P($G$3:G50)</f>
        <v>2.0514781043040217E-2</v>
      </c>
      <c r="I50" s="26">
        <f t="shared" ref="I50" si="99">(E50-K50)/F50</f>
        <v>0.42038999063109589</v>
      </c>
      <c r="J50" s="28">
        <f>(AVERAGE($D$3:D50)-(((1+K50)^(1/12))-1))/H50</f>
        <v>0.18199361361073602</v>
      </c>
      <c r="K50" s="25">
        <v>2.0565E-2</v>
      </c>
    </row>
    <row r="51" spans="1:11" x14ac:dyDescent="0.25">
      <c r="A51" s="26">
        <f t="shared" ref="A51" si="100">YEARFRAC(B50,B51,1)</f>
        <v>8.4931506849315067E-2</v>
      </c>
      <c r="B51" s="24">
        <v>43769</v>
      </c>
      <c r="C51" s="39">
        <v>1307.57</v>
      </c>
      <c r="D51" s="25">
        <f t="shared" ref="D51" si="101">C51/C50-1</f>
        <v>2.8448953909076424E-2</v>
      </c>
      <c r="E51" s="25">
        <f t="array" ref="E51">(PRODUCT($D$3:D51+1)^(1/SUM($A$3:A51))-1)</f>
        <v>6.8560118652499114E-2</v>
      </c>
      <c r="F51" s="25">
        <f>_xlfn.STDEV.P(D$3:$D51)*SQRT(12)</f>
        <v>9.9432302847203599E-2</v>
      </c>
      <c r="G51" s="25" t="str">
        <f t="shared" ref="G51" si="102">IF(D51&lt;0,D51,"")</f>
        <v/>
      </c>
      <c r="H51" s="25">
        <f>_xlfn.STDEV.P($G$3:G51)</f>
        <v>2.0514781043040217E-2</v>
      </c>
      <c r="I51" s="26">
        <f t="shared" ref="I51" si="103">(E51-K51)/F51</f>
        <v>0.49819140494634795</v>
      </c>
      <c r="J51" s="28">
        <f>(AVERAGE($D$3:D51)-(((1+K51)^(1/12))-1))/H51</f>
        <v>0.21104062273270779</v>
      </c>
      <c r="K51" s="40">
        <v>1.90238E-2</v>
      </c>
    </row>
    <row r="52" spans="1:11" x14ac:dyDescent="0.25">
      <c r="A52" s="26">
        <f t="shared" ref="A52" si="104">YEARFRAC(B51,B52,1)</f>
        <v>8.2191780821917804E-2</v>
      </c>
      <c r="B52" s="24">
        <v>43799</v>
      </c>
      <c r="C52" s="39">
        <v>1309.2</v>
      </c>
      <c r="D52" s="25">
        <f t="shared" ref="D52" si="105">C52/C51-1</f>
        <v>1.246587180801173E-3</v>
      </c>
      <c r="E52" s="25">
        <f t="array" ref="E52">(PRODUCT($D$3:D52+1)^(1/SUM($A$3:A52))-1)</f>
        <v>6.747185265227329E-2</v>
      </c>
      <c r="F52" s="25">
        <f>_xlfn.STDEV.P(D$3:$D52)*SQRT(12)</f>
        <v>9.8458837623914802E-2</v>
      </c>
      <c r="G52" s="25" t="str">
        <f t="shared" ref="G52" si="106">IF(D52&lt;0,D52,"")</f>
        <v/>
      </c>
      <c r="H52" s="25">
        <f>_xlfn.STDEV.P($G$3:G52)</f>
        <v>2.0514781043040217E-2</v>
      </c>
      <c r="I52" s="26">
        <f t="shared" ref="I52" si="107">(E52-K52)/F52</f>
        <v>0.4916831624316757</v>
      </c>
      <c r="J52" s="28">
        <f>(AVERAGE($D$3:D52)-(((1+K52)^(1/12))-1))/H52</f>
        <v>0.20635317711933818</v>
      </c>
      <c r="K52" s="40">
        <v>1.90613E-2</v>
      </c>
    </row>
    <row r="53" spans="1:11" x14ac:dyDescent="0.25">
      <c r="A53" s="26">
        <f t="shared" ref="A53" si="108">YEARFRAC(B52,B53,1)</f>
        <v>8.4931506849315067E-2</v>
      </c>
      <c r="B53" s="24">
        <v>43830</v>
      </c>
      <c r="C53" s="39">
        <v>1373.56</v>
      </c>
      <c r="D53" s="25">
        <f t="shared" ref="D53" si="109">C53/C52-1</f>
        <v>4.9159792239535482E-2</v>
      </c>
      <c r="E53" s="25">
        <f t="array" ref="E53">(PRODUCT($D$3:D53+1)^(1/SUM($A$3:A53))-1)</f>
        <v>7.8285204723004709E-2</v>
      </c>
      <c r="F53" s="25">
        <f>_xlfn.STDEV.P(D$3:$D53)*SQRT(12)</f>
        <v>9.9687496189108701E-2</v>
      </c>
      <c r="G53" s="25" t="str">
        <f t="shared" ref="G53" si="110">IF(D53&lt;0,D53,"")</f>
        <v/>
      </c>
      <c r="H53" s="25">
        <f>_xlfn.STDEV.P($G$3:G53)</f>
        <v>2.0514781043040217E-2</v>
      </c>
      <c r="I53" s="26">
        <f t="shared" ref="I53" si="111">(E53-K53)/F53</f>
        <v>0.59375756223950082</v>
      </c>
      <c r="J53" s="28">
        <f>(AVERAGE($D$3:D53)-(((1+K53)^(1/12))-1))/H53</f>
        <v>0.24765386762165878</v>
      </c>
      <c r="K53" s="40">
        <v>1.9095000000000001E-2</v>
      </c>
    </row>
    <row r="54" spans="1:11" x14ac:dyDescent="0.25">
      <c r="A54" s="26">
        <f t="shared" ref="A54" si="112">YEARFRAC(B53,B54,1)</f>
        <v>8.4931506849315067E-2</v>
      </c>
      <c r="B54" s="24">
        <v>43861</v>
      </c>
      <c r="C54" s="41">
        <v>1451.65</v>
      </c>
      <c r="D54" s="25">
        <f t="shared" ref="D54" si="113">C54/C53-1</f>
        <v>5.6852267101546561E-2</v>
      </c>
      <c r="E54" s="25">
        <f t="array" ref="E54">(PRODUCT($D$3:D54+1)^(1/SUM($A$3:A54))-1)</f>
        <v>9.0627091011449945E-2</v>
      </c>
      <c r="F54" s="25">
        <f>_xlfn.STDEV.P(D$3:$D54)*SQRT(12)</f>
        <v>0.10157126468119999</v>
      </c>
      <c r="G54" s="25" t="str">
        <f t="shared" ref="G54" si="114">IF(D54&lt;0,D54,"")</f>
        <v/>
      </c>
      <c r="H54" s="25">
        <f>_xlfn.STDEV.P($G$3:G54)</f>
        <v>2.0514781043040217E-2</v>
      </c>
      <c r="I54" s="26">
        <f t="shared" ref="I54" si="115">(E54-K54)/F54</f>
        <v>0.72320740754787749</v>
      </c>
      <c r="J54" s="28">
        <f>(AVERAGE($D$3:D54)-(((1+K54)^(1/12))-1))/H54</f>
        <v>0.30239825741217213</v>
      </c>
      <c r="K54" s="40">
        <v>1.7170000000000001E-2</v>
      </c>
    </row>
    <row r="55" spans="1:11" x14ac:dyDescent="0.25">
      <c r="A55" s="26">
        <f t="shared" ref="A55" si="116">YEARFRAC(B54,B55,1)</f>
        <v>7.9234972677595633E-2</v>
      </c>
      <c r="B55" s="24">
        <v>43890</v>
      </c>
      <c r="C55" s="41">
        <v>1405.69</v>
      </c>
      <c r="D55" s="25">
        <f t="shared" ref="D55" si="117">C55/C54-1</f>
        <v>-3.1660524231047482E-2</v>
      </c>
      <c r="E55" s="25">
        <f t="array" ref="E55">(PRODUCT($D$3:D55+1)^(1/SUM($A$3:A55))-1)</f>
        <v>8.0937454523879238E-2</v>
      </c>
      <c r="F55" s="25">
        <f>_xlfn.STDEV.P(D$3:$D55)*SQRT(12)</f>
        <v>0.10229800891524563</v>
      </c>
      <c r="G55" s="25">
        <f t="shared" ref="G55" si="118">IF(D55&lt;0,D55,"")</f>
        <v>-3.1660524231047482E-2</v>
      </c>
      <c r="H55" s="25">
        <f>_xlfn.STDEV.P($G$3:G55)</f>
        <v>2.0016057131047628E-2</v>
      </c>
      <c r="I55" s="26">
        <f t="shared" ref="I55" si="119">(E55-K55)/F55</f>
        <v>0.67404688766726295</v>
      </c>
      <c r="J55" s="28">
        <f>(AVERAGE($D$3:D55)-(((1+K55)^(1/12))-1))/H55</f>
        <v>0.29420969418919157</v>
      </c>
      <c r="K55" s="40">
        <v>1.1983799999999999E-2</v>
      </c>
    </row>
    <row r="56" spans="1:11" x14ac:dyDescent="0.25">
      <c r="A56" s="26">
        <f t="shared" ref="A56" si="120">YEARFRAC(B55,B56,1)</f>
        <v>8.4699453551912565E-2</v>
      </c>
      <c r="B56" s="24">
        <v>43921</v>
      </c>
      <c r="C56" s="41">
        <v>1309.46</v>
      </c>
      <c r="D56" s="25">
        <f t="shared" ref="D56" si="121">C56/C55-1</f>
        <v>-6.8457483513434725E-2</v>
      </c>
      <c r="E56" s="25">
        <f t="array" ref="E56">(PRODUCT($D$3:D56+1)^(1/SUM($A$3:A56))-1)</f>
        <v>6.2315528399999875E-2</v>
      </c>
      <c r="F56" s="25">
        <f>_xlfn.STDEV.P(D$3:$D56)*SQRT(12)</f>
        <v>0.1072803623474191</v>
      </c>
      <c r="G56" s="25">
        <f t="shared" ref="G56" si="122">IF(D56&lt;0,D56,"")</f>
        <v>-6.8457483513434725E-2</v>
      </c>
      <c r="H56" s="25">
        <f>_xlfn.STDEV.P($G$3:G56)</f>
        <v>2.1833000290241388E-2</v>
      </c>
      <c r="I56" s="26">
        <f t="shared" ref="I56" si="123">(E56-K56)/F56</f>
        <v>0.46945244495822203</v>
      </c>
      <c r="J56" s="28">
        <f>(AVERAGE($D$3:D56)-(((1+K56)^(1/12))-1))/H56</f>
        <v>0.20594146948801556</v>
      </c>
      <c r="K56" s="40">
        <v>1.19525E-2</v>
      </c>
    </row>
    <row r="57" spans="1:11" x14ac:dyDescent="0.25">
      <c r="A57" s="26">
        <f t="shared" ref="A57" si="124">YEARFRAC(B56,B57,1)</f>
        <v>8.1967213114754092E-2</v>
      </c>
      <c r="B57" s="24">
        <v>43951</v>
      </c>
      <c r="C57" s="41">
        <v>1340.72</v>
      </c>
      <c r="D57" s="25">
        <f t="shared" ref="D57" si="125">C57/C56-1</f>
        <v>2.3872435965970773E-2</v>
      </c>
      <c r="E57" s="25">
        <f t="array" ref="E57">(PRODUCT($D$3:D57+1)^(1/SUM($A$3:A57))-1)</f>
        <v>6.6683402825840732E-2</v>
      </c>
      <c r="F57" s="25">
        <f>_xlfn.STDEV.P(D$3:$D57)*SQRT(12)</f>
        <v>0.10664066044514535</v>
      </c>
      <c r="G57" s="25" t="str">
        <f t="shared" ref="G57" si="126">IF(D57&lt;0,D57,"")</f>
        <v/>
      </c>
      <c r="H57" s="25">
        <f>_xlfn.STDEV.P($G$3:G57)</f>
        <v>2.1833000290241388E-2</v>
      </c>
      <c r="I57" s="26">
        <f t="shared" ref="I57" si="127">(E57-K57)/F57</f>
        <v>0.55844930608315457</v>
      </c>
      <c r="J57" s="28">
        <f>(AVERAGE($D$3:D57)-(((1+K57)^(1/12))-1))/H57</f>
        <v>0.23949958183157349</v>
      </c>
      <c r="K57" s="40">
        <v>7.1300000000000001E-3</v>
      </c>
    </row>
    <row r="58" spans="1:11" x14ac:dyDescent="0.25">
      <c r="A58" s="26">
        <f t="shared" ref="A58" si="128">YEARFRAC(B57,B58,1)</f>
        <v>8.4699453551912565E-2</v>
      </c>
      <c r="B58" s="24">
        <v>43982</v>
      </c>
      <c r="C58" s="41">
        <v>1349.67</v>
      </c>
      <c r="D58" s="25">
        <f t="shared" ref="D58" si="129">C58/C57-1</f>
        <v>6.6755176323169962E-3</v>
      </c>
      <c r="E58" s="25">
        <f t="array" ref="E58">(PRODUCT($D$3:D58+1)^(1/SUM($A$3:A58))-1)</f>
        <v>6.6956782553783123E-2</v>
      </c>
      <c r="F58" s="25">
        <f>_xlfn.STDEV.P(D$3:$D58)*SQRT(12)</f>
        <v>0.1056849493142078</v>
      </c>
      <c r="G58" s="25" t="str">
        <f t="shared" ref="G58" si="130">IF(D58&lt;0,D58,"")</f>
        <v/>
      </c>
      <c r="H58" s="25">
        <f>_xlfn.STDEV.P($G$3:G58)</f>
        <v>2.1833000290241388E-2</v>
      </c>
      <c r="I58" s="26">
        <f t="shared" ref="I58" si="131">(E58-K58)/F58</f>
        <v>0.58659518650541564</v>
      </c>
      <c r="J58" s="28">
        <f>(AVERAGE($D$3:D58)-(((1+K58)^(1/12))-1))/H58</f>
        <v>0.24842574397507911</v>
      </c>
      <c r="K58" s="40">
        <v>4.9624999999999999E-3</v>
      </c>
    </row>
    <row r="59" spans="1:11" x14ac:dyDescent="0.25">
      <c r="A59" s="26">
        <f t="shared" ref="A59" si="132">YEARFRAC(B58,B59,1)</f>
        <v>8.1967213114754092E-2</v>
      </c>
      <c r="B59" s="24">
        <v>44012</v>
      </c>
      <c r="C59" s="41">
        <v>1423.1</v>
      </c>
      <c r="D59" s="25">
        <f t="shared" ref="D59" si="133">C59/C58-1</f>
        <v>5.4405891810590523E-2</v>
      </c>
      <c r="E59" s="25">
        <f t="array" ref="E59">(PRODUCT($D$3:D59+1)^(1/SUM($A$3:A59))-1)</f>
        <v>7.7812224672473507E-2</v>
      </c>
      <c r="F59" s="25">
        <f>_xlfn.STDEV.P(D$3:$D59)*SQRT(12)</f>
        <v>0.10705732985624156</v>
      </c>
      <c r="G59" s="25" t="str">
        <f t="shared" ref="G59" si="134">IF(D59&lt;0,D59,"")</f>
        <v/>
      </c>
      <c r="H59" s="25">
        <f>_xlfn.STDEV.P($G$3:G59)</f>
        <v>2.1833000290241388E-2</v>
      </c>
      <c r="I59" s="26">
        <f t="shared" ref="I59" si="135">(E59-K59)/F59</f>
        <v>0.69093563954753345</v>
      </c>
      <c r="J59" s="28">
        <f>(AVERAGE($D$3:D59)-(((1+K59)^(1/12))-1))/H59</f>
        <v>0.29171128136822994</v>
      </c>
      <c r="K59" s="40">
        <v>3.8425E-3</v>
      </c>
    </row>
    <row r="60" spans="1:11" x14ac:dyDescent="0.25">
      <c r="A60" s="26">
        <f t="shared" ref="A60" si="136">YEARFRAC(B59,B60,1)</f>
        <v>8.4699453551912565E-2</v>
      </c>
      <c r="B60" s="24">
        <v>44043</v>
      </c>
      <c r="C60" s="41">
        <v>1563.89</v>
      </c>
      <c r="D60" s="25">
        <f t="shared" ref="D60" si="137">C60/C59-1</f>
        <v>9.893190921228312E-2</v>
      </c>
      <c r="E60" s="25">
        <f t="array" ref="E60">(PRODUCT($D$3:D60+1)^(1/SUM($A$3:A60))-1)</f>
        <v>9.7780259042524298E-2</v>
      </c>
      <c r="F60" s="25">
        <f>_xlfn.STDEV.P(D$3:$D60)*SQRT(12)</f>
        <v>0.11399017154737667</v>
      </c>
      <c r="G60" s="25" t="str">
        <f t="shared" ref="G60" si="138">IF(D60&lt;0,D60,"")</f>
        <v/>
      </c>
      <c r="H60" s="25">
        <f>_xlfn.STDEV.P($G$3:G60)</f>
        <v>2.1833000290241388E-2</v>
      </c>
      <c r="I60" s="26">
        <f t="shared" ref="I60" si="139">(E60-K60)/F60</f>
        <v>0.83117042247055672</v>
      </c>
      <c r="J60" s="28">
        <f>(AVERAGE($D$3:D60)-(((1+K60)^(1/12))-1))/H60</f>
        <v>0.36762766877084702</v>
      </c>
      <c r="K60" s="40">
        <v>3.0349999999999999E-3</v>
      </c>
    </row>
    <row r="61" spans="1:11" x14ac:dyDescent="0.25">
      <c r="A61" s="26">
        <f t="shared" ref="A61" si="140">YEARFRAC(B60,B61,1)</f>
        <v>8.4699453551912565E-2</v>
      </c>
      <c r="B61" s="24">
        <v>44074</v>
      </c>
      <c r="C61" s="41">
        <v>1553.08</v>
      </c>
      <c r="D61" s="25">
        <f t="shared" ref="D61" si="141">C61/C60-1</f>
        <v>-6.9122508616336065E-3</v>
      </c>
      <c r="E61" s="25">
        <f t="array" ref="E61">(PRODUCT($D$3:D61+1)^(1/SUM($A$3:A61))-1)</f>
        <v>9.4446170395556361E-2</v>
      </c>
      <c r="F61" s="25">
        <f>_xlfn.STDEV.P(D$3:$D61)*SQRT(12)</f>
        <v>0.11322397027863354</v>
      </c>
      <c r="G61" s="25">
        <f t="shared" ref="G61" si="142">IF(D61&lt;0,D61,"")</f>
        <v>-6.9122508616336065E-3</v>
      </c>
      <c r="H61" s="25">
        <f>_xlfn.STDEV.P($G$3:G61)</f>
        <v>2.1710429766501144E-2</v>
      </c>
      <c r="I61" s="26">
        <f t="shared" ref="I61" si="143">(E61-K61)/F61</f>
        <v>0.80737029597704379</v>
      </c>
      <c r="J61" s="28">
        <f>(AVERAGE($D$3:D61)-(((1+K61)^(1/12))-1))/H61</f>
        <v>0.35785308444110264</v>
      </c>
      <c r="K61" s="40">
        <v>3.0325E-3</v>
      </c>
    </row>
    <row r="62" spans="1:11" x14ac:dyDescent="0.25">
      <c r="A62" s="26">
        <f t="shared" ref="A62" si="144">YEARFRAC(B61,B62,1)</f>
        <v>8.1967213114754092E-2</v>
      </c>
      <c r="B62" s="24">
        <v>44104</v>
      </c>
      <c r="C62" s="41">
        <v>1539.35</v>
      </c>
      <c r="D62" s="25">
        <f t="shared" ref="D62" si="145">C62/C61-1</f>
        <v>-8.8404975918819906E-3</v>
      </c>
      <c r="E62" s="25">
        <f t="array" ref="E62">(PRODUCT($D$3:D62+1)^(1/SUM($A$3:A62))-1)</f>
        <v>9.0860456791977739E-2</v>
      </c>
      <c r="F62" s="25">
        <f>_xlfn.STDEV.P(D$3:$D62)*SQRT(12)</f>
        <v>0.11252521482336811</v>
      </c>
      <c r="G62" s="25">
        <f t="shared" ref="G62" si="146">IF(D62&lt;0,D62,"")</f>
        <v>-8.8404975918819906E-3</v>
      </c>
      <c r="H62" s="25">
        <f>_xlfn.STDEV.P($G$3:G62)</f>
        <v>2.1487811932522301E-2</v>
      </c>
      <c r="I62" s="26">
        <f t="shared" ref="I62" si="147">(E62-K62)/F62</f>
        <v>0.78520584857953968</v>
      </c>
      <c r="J62" s="28">
        <f>(AVERAGE($D$3:D62)-(((1+K62)^(1/12))-1))/H62</f>
        <v>0.35052233402767186</v>
      </c>
      <c r="K62" s="40">
        <v>2.5049999999999998E-3</v>
      </c>
    </row>
    <row r="63" spans="1:11" x14ac:dyDescent="0.25">
      <c r="A63" s="26">
        <f t="shared" ref="A63" si="148">YEARFRAC(B62,B63,1)</f>
        <v>8.4699453551912565E-2</v>
      </c>
      <c r="B63" s="24">
        <v>44135</v>
      </c>
      <c r="C63" s="41">
        <v>1533.37</v>
      </c>
      <c r="D63" s="25">
        <f t="shared" ref="D63" si="149">C63/C62-1</f>
        <v>-3.8847565530906181E-3</v>
      </c>
      <c r="E63" s="25">
        <f t="array" ref="E63">(PRODUCT($D$3:D63+1)^(1/SUM($A$3:A63))-1)</f>
        <v>8.8428702512306501E-2</v>
      </c>
      <c r="F63" s="25">
        <f>_xlfn.STDEV.P(D$3:$D63)*SQRT(12)</f>
        <v>0.11171616571007706</v>
      </c>
      <c r="G63" s="25">
        <f t="shared" ref="G63" si="150">IF(D63&lt;0,D63,"")</f>
        <v>-3.8847565530906181E-3</v>
      </c>
      <c r="H63" s="25">
        <f>_xlfn.STDEV.P($G$3:G63)</f>
        <v>2.1443513755852565E-2</v>
      </c>
      <c r="I63" s="39">
        <f t="shared" ref="I63" si="151">(E63-K63)/F63</f>
        <v>0.76952786524566441</v>
      </c>
      <c r="J63" s="28">
        <f>(AVERAGE($D$3:D63)-(((1+K63)^(1/12))-1))/H63</f>
        <v>0.34253350914410852</v>
      </c>
      <c r="K63" s="40">
        <v>2.4599999999999999E-3</v>
      </c>
    </row>
    <row r="64" spans="1:11" x14ac:dyDescent="0.25">
      <c r="A64" s="26">
        <f t="shared" ref="A64" si="152">YEARFRAC(B63,B64,1)</f>
        <v>8.1967213114754092E-2</v>
      </c>
      <c r="B64" s="24">
        <v>44165</v>
      </c>
      <c r="C64" s="41">
        <v>1592.54</v>
      </c>
      <c r="D64" s="25">
        <f t="shared" ref="D64" si="153">C64/C63-1</f>
        <v>3.858820767329485E-2</v>
      </c>
      <c r="E64" s="25">
        <f t="array" ref="E64">(PRODUCT($D$3:D64+1)^(1/SUM($A$3:A64))-1)</f>
        <v>9.5012322699206342E-2</v>
      </c>
      <c r="F64" s="25">
        <f>_xlfn.STDEV.P(D$3:$D64)*SQRT(12)</f>
        <v>0.11163626618370594</v>
      </c>
      <c r="G64" s="25" t="str">
        <f t="shared" ref="G64" si="154">IF(D64&lt;0,D64,"")</f>
        <v/>
      </c>
      <c r="H64" s="25">
        <f>_xlfn.STDEV.P($G$3:G64)</f>
        <v>2.1443513755852565E-2</v>
      </c>
      <c r="I64" s="39">
        <f t="shared" ref="I64" si="155">(E64-K64)/F64</f>
        <v>0.82791037230781517</v>
      </c>
      <c r="J64" s="28">
        <f>(AVERAGE($D$3:D64)-(((1+K64)^(1/12))-1))/H64</f>
        <v>0.36538505919881631</v>
      </c>
      <c r="K64" s="40">
        <v>2.5875E-3</v>
      </c>
    </row>
    <row r="65" spans="1:11" x14ac:dyDescent="0.25">
      <c r="A65" s="26">
        <f t="shared" ref="A65" si="156">YEARFRAC(B64,B65,1)</f>
        <v>8.4699453551912565E-2</v>
      </c>
      <c r="B65" s="24">
        <v>44196</v>
      </c>
      <c r="C65" s="41">
        <v>1687.85</v>
      </c>
      <c r="D65" s="25">
        <f t="shared" ref="D65" si="157">C65/C64-1</f>
        <v>5.9847790322377969E-2</v>
      </c>
      <c r="E65" s="25">
        <f t="array" ref="E65">(PRODUCT($D$3:D65+1)^(1/SUM($A$3:A65))-1)</f>
        <v>0.10566158644732004</v>
      </c>
      <c r="F65" s="25">
        <f>_xlfn.STDEV.P(D$3:$D65)*SQRT(12)</f>
        <v>0.11299453054197052</v>
      </c>
      <c r="G65" s="25" t="str">
        <f t="shared" ref="G65" si="158">IF(D65&lt;0,D65,"")</f>
        <v/>
      </c>
      <c r="H65" s="25">
        <f>_xlfn.STDEV.P($G$3:G65)</f>
        <v>2.1443513755852565E-2</v>
      </c>
      <c r="I65" s="39">
        <f t="shared" ref="I65" si="159">(E65-K65)/F65</f>
        <v>0.91245820441745806</v>
      </c>
      <c r="J65" s="28">
        <f>(AVERAGE($D$3:D65)-(((1+K65)^(1/12))-1))/H65</f>
        <v>0.40383795051790572</v>
      </c>
      <c r="K65" s="40">
        <v>2.5588E-3</v>
      </c>
    </row>
    <row r="66" spans="1:11" x14ac:dyDescent="0.25">
      <c r="A66" s="26">
        <f t="shared" ref="A66" si="160">YEARFRAC(B65,B66,1)</f>
        <v>8.4931506849315067E-2</v>
      </c>
      <c r="B66" s="24">
        <v>44227</v>
      </c>
      <c r="C66" s="41">
        <v>1820.95</v>
      </c>
      <c r="D66" s="25">
        <f t="shared" ref="D66" si="161">C66/C65-1</f>
        <v>7.8857718399147014E-2</v>
      </c>
      <c r="E66" s="25">
        <f t="array" ref="E66">(PRODUCT($D$3:D66+1)^(1/SUM($A$3:A66))-1)</f>
        <v>0.11981592291208853</v>
      </c>
      <c r="F66" s="25">
        <f>_xlfn.STDEV.P(D$3:$D66)*SQRT(12)</f>
        <v>0.11607013127140153</v>
      </c>
      <c r="G66" s="25" t="str">
        <f t="shared" ref="G66" si="162">IF(D66&lt;0,D66,"")</f>
        <v/>
      </c>
      <c r="H66" s="25">
        <f>_xlfn.STDEV.P($G$3:G66)</f>
        <v>2.1443513755852565E-2</v>
      </c>
      <c r="I66" s="39">
        <f t="shared" ref="I66" si="163">(E66-K66)/F66</f>
        <v>1.0137485124140648</v>
      </c>
      <c r="J66" s="28">
        <f>(AVERAGE($D$3:D66)-(((1+K66)^(1/12))-1))/H66</f>
        <v>0.45641839129177342</v>
      </c>
      <c r="K66" s="40">
        <v>2.15E-3</v>
      </c>
    </row>
    <row r="67" spans="1:11" x14ac:dyDescent="0.25">
      <c r="A67" s="26">
        <f t="shared" ref="A67" si="164">YEARFRAC(B66,B67,1)</f>
        <v>7.6712328767123292E-2</v>
      </c>
      <c r="B67" s="24">
        <v>44255</v>
      </c>
      <c r="C67" s="41">
        <v>1816.68</v>
      </c>
      <c r="D67" s="25">
        <f t="shared" ref="D67" si="165">C67/C66-1</f>
        <v>-2.3449298443120048E-3</v>
      </c>
      <c r="E67" s="25">
        <f t="array" ref="E67">(PRODUCT($D$3:D67+1)^(1/SUM($A$3:A67))-1)</f>
        <v>0.11751974096326334</v>
      </c>
      <c r="F67" s="25">
        <f>_xlfn.STDEV.P(D$3:$D67)*SQRT(12)</f>
        <v>0.11529336568828871</v>
      </c>
      <c r="G67" s="25">
        <f t="shared" ref="G67" si="166">IF(D67&lt;0,D67,"")</f>
        <v>-2.3449298443120048E-3</v>
      </c>
      <c r="H67" s="25">
        <f>_xlfn.STDEV.P($G$3:G67)</f>
        <v>2.1428091346939317E-2</v>
      </c>
      <c r="I67" s="39">
        <f t="shared" ref="I67" si="167">(E67-K67)/F67</f>
        <v>1.0019201041937933</v>
      </c>
      <c r="J67" s="28">
        <f>(AVERAGE($D$3:D67)-(((1+K67)^(1/12))-1))/H67</f>
        <v>0.44847075733282371</v>
      </c>
      <c r="K67" s="40">
        <v>2.0049999999999998E-3</v>
      </c>
    </row>
    <row r="68" spans="1:11" x14ac:dyDescent="0.25">
      <c r="A68" s="26">
        <f t="shared" ref="A68" si="168">YEARFRAC(B67,B68,1)</f>
        <v>8.4931506849315067E-2</v>
      </c>
      <c r="B68" s="24">
        <v>44286</v>
      </c>
      <c r="C68" s="41">
        <v>1741.34</v>
      </c>
      <c r="D68" s="25">
        <f t="shared" ref="D68" si="169">C68/C67-1</f>
        <v>-4.1471255256842254E-2</v>
      </c>
      <c r="E68" s="25">
        <f t="array" ref="E68">(PRODUCT($D$3:D68+1)^(1/SUM($A$3:A68))-1)</f>
        <v>0.10696541076533261</v>
      </c>
      <c r="F68" s="25">
        <f>_xlfn.STDEV.P(D$3:$D68)*SQRT(12)</f>
        <v>0.11645360966304903</v>
      </c>
      <c r="G68" s="25">
        <f t="shared" ref="G68" si="170">IF(D68&lt;0,D68,"")</f>
        <v>-4.1471255256842254E-2</v>
      </c>
      <c r="H68" s="25">
        <f>_xlfn.STDEV.P($G$3:G68)</f>
        <v>2.1300310937138679E-2</v>
      </c>
      <c r="I68" s="39">
        <f t="shared" ref="I68" si="171">(E68-K68)/F68</f>
        <v>0.90124222915036345</v>
      </c>
      <c r="J68" s="28">
        <f>(AVERAGE($D$3:D68)-(((1+K68)^(1/12))-1))/H68</f>
        <v>0.4146776452264786</v>
      </c>
      <c r="K68" s="40">
        <v>2.0125E-3</v>
      </c>
    </row>
    <row r="69" spans="1:11" x14ac:dyDescent="0.25">
      <c r="A69" s="26">
        <f t="shared" ref="A69" si="172">YEARFRAC(B68,B69,1)</f>
        <v>8.2191780821917804E-2</v>
      </c>
      <c r="B69" s="24">
        <v>44316</v>
      </c>
      <c r="C69" s="41">
        <v>1790.9</v>
      </c>
      <c r="D69" s="25">
        <f t="shared" ref="D69" si="173">C69/C68-1</f>
        <v>2.8460840502142037E-2</v>
      </c>
      <c r="E69" s="25">
        <f t="array" ref="E69">(PRODUCT($D$3:D69+1)^(1/SUM($A$3:A69))-1)</f>
        <v>0.11091077452401077</v>
      </c>
      <c r="F69" s="25">
        <f>_xlfn.STDEV.P(D$3:$D69)*SQRT(12)</f>
        <v>0.11586997127496147</v>
      </c>
      <c r="G69" s="25" t="str">
        <f t="shared" ref="G69" si="174">IF(D69&lt;0,D69,"")</f>
        <v/>
      </c>
      <c r="H69" s="25">
        <f>_xlfn.STDEV.P($G$3:G69)</f>
        <v>2.1300310937138679E-2</v>
      </c>
      <c r="I69" s="36">
        <f t="shared" ref="I69" si="175">(E69-K69)/F69</f>
        <v>0.93936740750302705</v>
      </c>
      <c r="J69" s="163">
        <f>(AVERAGE($D$3:D69)-(((1+K69)^(1/12))-1))/H69</f>
        <v>0.4281037690446855</v>
      </c>
      <c r="K69" s="40">
        <v>2.0663000000000001E-3</v>
      </c>
    </row>
    <row r="71" spans="1:11" x14ac:dyDescent="0.25">
      <c r="D71" s="2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85"/>
  <sheetViews>
    <sheetView topLeftCell="A64" workbookViewId="0">
      <selection activeCell="N80" sqref="N80"/>
    </sheetView>
  </sheetViews>
  <sheetFormatPr defaultRowHeight="15" x14ac:dyDescent="0.25"/>
  <cols>
    <col min="1" max="1" width="18.140625" customWidth="1"/>
    <col min="2" max="2" width="15.7109375" bestFit="1" customWidth="1"/>
    <col min="3" max="3" width="20.42578125" bestFit="1" customWidth="1"/>
    <col min="4" max="4" width="12.140625" style="25" customWidth="1"/>
    <col min="6" max="6" width="11.7109375" style="112" customWidth="1"/>
    <col min="8" max="8" width="11.28515625" customWidth="1"/>
    <col min="9" max="9" width="9.28515625" customWidth="1"/>
  </cols>
  <sheetData>
    <row r="1" spans="2:8" ht="30" x14ac:dyDescent="0.25">
      <c r="D1" s="87" t="s">
        <v>192</v>
      </c>
    </row>
    <row r="2" spans="2:8" x14ac:dyDescent="0.25">
      <c r="B2" t="s">
        <v>197</v>
      </c>
      <c r="C2" t="s">
        <v>198</v>
      </c>
      <c r="E2" t="s">
        <v>199</v>
      </c>
      <c r="F2" s="112" t="s">
        <v>193</v>
      </c>
    </row>
    <row r="3" spans="2:8" x14ac:dyDescent="0.25">
      <c r="B3">
        <v>1</v>
      </c>
      <c r="C3" s="25">
        <v>6.1599999999999433E-3</v>
      </c>
      <c r="D3" s="25">
        <v>8.6029999999999995E-3</v>
      </c>
      <c r="E3" s="98">
        <f>+D3/12</f>
        <v>7.1691666666666659E-4</v>
      </c>
      <c r="F3" s="25">
        <f t="shared" ref="F3:F34" si="0">C3-E3</f>
        <v>5.4430833333332764E-3</v>
      </c>
    </row>
    <row r="4" spans="2:8" x14ac:dyDescent="0.25">
      <c r="B4">
        <v>2</v>
      </c>
      <c r="C4" s="25">
        <v>5.1184702234237101E-3</v>
      </c>
      <c r="D4" s="25">
        <v>8.6029999999999995E-3</v>
      </c>
      <c r="E4" s="98">
        <f t="shared" ref="E4:E65" si="1">+D4/12</f>
        <v>7.1691666666666659E-4</v>
      </c>
      <c r="F4" s="25">
        <f t="shared" si="0"/>
        <v>4.4015535567570431E-3</v>
      </c>
    </row>
    <row r="5" spans="2:8" x14ac:dyDescent="0.25">
      <c r="B5">
        <v>3</v>
      </c>
      <c r="C5" s="25">
        <v>8.2665058191850882E-3</v>
      </c>
      <c r="D5" s="25">
        <v>8.6029999999999995E-3</v>
      </c>
      <c r="E5" s="98">
        <f t="shared" si="1"/>
        <v>7.1691666666666659E-4</v>
      </c>
      <c r="F5" s="25">
        <f t="shared" si="0"/>
        <v>7.5495891525184213E-3</v>
      </c>
      <c r="H5" s="90"/>
    </row>
    <row r="6" spans="2:8" x14ac:dyDescent="0.25">
      <c r="B6">
        <v>4</v>
      </c>
      <c r="C6" s="25">
        <v>-3.3932546804358199E-2</v>
      </c>
      <c r="D6" s="25">
        <v>8.6029999999999995E-3</v>
      </c>
      <c r="E6" s="98">
        <f t="shared" si="1"/>
        <v>7.1691666666666659E-4</v>
      </c>
      <c r="F6" s="25">
        <f t="shared" si="0"/>
        <v>-3.4649463471024863E-2</v>
      </c>
    </row>
    <row r="7" spans="2:8" x14ac:dyDescent="0.25">
      <c r="B7">
        <v>5</v>
      </c>
      <c r="C7" s="25">
        <v>-8.8318596647951608E-4</v>
      </c>
      <c r="D7" s="25">
        <v>8.8590000000000006E-3</v>
      </c>
      <c r="E7" s="98">
        <f t="shared" si="1"/>
        <v>7.3825000000000008E-4</v>
      </c>
      <c r="F7" s="25">
        <f t="shared" si="0"/>
        <v>-1.6214359664795163E-3</v>
      </c>
    </row>
    <row r="8" spans="2:8" x14ac:dyDescent="0.25">
      <c r="B8">
        <v>6</v>
      </c>
      <c r="C8" s="25">
        <v>2.6569802885592297E-2</v>
      </c>
      <c r="D8" s="25">
        <v>8.9969999999999998E-3</v>
      </c>
      <c r="E8" s="98">
        <f t="shared" si="1"/>
        <v>7.4974999999999998E-4</v>
      </c>
      <c r="F8" s="25">
        <f t="shared" si="0"/>
        <v>2.5820052885592297E-2</v>
      </c>
    </row>
    <row r="9" spans="2:8" x14ac:dyDescent="0.25">
      <c r="B9">
        <v>7</v>
      </c>
      <c r="C9" s="25">
        <v>2.9890631959221814E-3</v>
      </c>
      <c r="D9" s="25">
        <v>9.0419999999999997E-3</v>
      </c>
      <c r="E9" s="98">
        <f t="shared" si="1"/>
        <v>7.5349999999999994E-4</v>
      </c>
      <c r="F9" s="25">
        <f t="shared" si="0"/>
        <v>2.2355631959221816E-3</v>
      </c>
    </row>
    <row r="10" spans="2:8" x14ac:dyDescent="0.25">
      <c r="B10">
        <v>8</v>
      </c>
      <c r="C10" s="25">
        <v>-3.1666617326346791E-2</v>
      </c>
      <c r="D10" s="25">
        <v>9.9310000000000006E-3</v>
      </c>
      <c r="E10" s="98">
        <f t="shared" si="1"/>
        <v>8.2758333333333338E-4</v>
      </c>
      <c r="F10" s="25">
        <f t="shared" si="0"/>
        <v>-3.2494200659680124E-2</v>
      </c>
      <c r="H10" s="90"/>
    </row>
    <row r="11" spans="2:8" x14ac:dyDescent="0.25">
      <c r="B11">
        <v>9</v>
      </c>
      <c r="C11" s="25">
        <v>-4.5247024294797766E-3</v>
      </c>
      <c r="D11" s="25">
        <v>9.2420000000000002E-3</v>
      </c>
      <c r="E11" s="98">
        <f t="shared" si="1"/>
        <v>7.7016666666666672E-4</v>
      </c>
      <c r="F11" s="25">
        <f t="shared" si="0"/>
        <v>-5.294869096146443E-3</v>
      </c>
    </row>
    <row r="12" spans="2:8" x14ac:dyDescent="0.25">
      <c r="B12">
        <v>10</v>
      </c>
      <c r="C12" s="25">
        <v>2.4650915195937761E-2</v>
      </c>
      <c r="D12" s="25">
        <v>1.1117E-2</v>
      </c>
      <c r="E12" s="98">
        <f t="shared" si="1"/>
        <v>9.2641666666666664E-4</v>
      </c>
      <c r="F12" s="25">
        <f t="shared" si="0"/>
        <v>2.3724498529271096E-2</v>
      </c>
    </row>
    <row r="13" spans="2:8" x14ac:dyDescent="0.25">
      <c r="B13">
        <v>11</v>
      </c>
      <c r="C13" s="25">
        <v>2.876353754545824E-2</v>
      </c>
      <c r="D13" s="25">
        <v>1.2444999999999999E-2</v>
      </c>
      <c r="E13" s="98">
        <f t="shared" si="1"/>
        <v>1.0370833333333332E-3</v>
      </c>
      <c r="F13" s="25">
        <f t="shared" si="0"/>
        <v>2.7726454212124906E-2</v>
      </c>
    </row>
    <row r="14" spans="2:8" x14ac:dyDescent="0.25">
      <c r="B14">
        <v>12</v>
      </c>
      <c r="C14" s="25">
        <v>1.0585504656650757E-2</v>
      </c>
      <c r="D14" s="25">
        <v>1.2397E-2</v>
      </c>
      <c r="E14" s="98">
        <f t="shared" si="1"/>
        <v>1.0330833333333333E-3</v>
      </c>
      <c r="F14" s="25">
        <f t="shared" si="0"/>
        <v>9.5524213233174234E-3</v>
      </c>
    </row>
    <row r="15" spans="2:8" x14ac:dyDescent="0.25">
      <c r="B15">
        <v>13</v>
      </c>
      <c r="C15" s="25">
        <v>-4.8337033086363057E-3</v>
      </c>
      <c r="D15" s="25">
        <v>1.256E-2</v>
      </c>
      <c r="E15" s="98">
        <f t="shared" si="1"/>
        <v>1.0466666666666667E-3</v>
      </c>
      <c r="F15" s="25">
        <f t="shared" si="0"/>
        <v>-5.8803699753029719E-3</v>
      </c>
    </row>
    <row r="16" spans="2:8" x14ac:dyDescent="0.25">
      <c r="B16">
        <v>14</v>
      </c>
      <c r="C16" s="25">
        <v>4.103980378145522E-3</v>
      </c>
      <c r="D16" s="25">
        <v>1.291E-2</v>
      </c>
      <c r="E16" s="98">
        <f t="shared" si="1"/>
        <v>1.0758333333333334E-3</v>
      </c>
      <c r="F16" s="25">
        <f t="shared" si="0"/>
        <v>3.0281470448121888E-3</v>
      </c>
      <c r="H16" s="90"/>
    </row>
    <row r="17" spans="2:8" x14ac:dyDescent="0.25">
      <c r="B17">
        <v>15</v>
      </c>
      <c r="C17" s="25">
        <v>-1.9281998018906843E-2</v>
      </c>
      <c r="D17" s="25">
        <v>1.31767E-2</v>
      </c>
      <c r="E17" s="98">
        <f t="shared" si="1"/>
        <v>1.0980583333333332E-3</v>
      </c>
      <c r="F17" s="25">
        <f t="shared" si="0"/>
        <v>-2.0380056352240175E-2</v>
      </c>
    </row>
    <row r="18" spans="2:8" x14ac:dyDescent="0.25">
      <c r="B18">
        <v>16</v>
      </c>
      <c r="C18" s="25">
        <v>5.42175763399948E-2</v>
      </c>
      <c r="D18" s="25">
        <v>1.35044E-2</v>
      </c>
      <c r="E18" s="98">
        <f t="shared" si="1"/>
        <v>1.1253666666666666E-3</v>
      </c>
      <c r="F18" s="25">
        <f t="shared" si="0"/>
        <v>5.3092209673328131E-2</v>
      </c>
    </row>
    <row r="19" spans="2:8" x14ac:dyDescent="0.25">
      <c r="B19">
        <v>17</v>
      </c>
      <c r="C19" s="25">
        <v>2.8212116420326172E-2</v>
      </c>
      <c r="D19" s="25">
        <v>1.40628E-2</v>
      </c>
      <c r="E19" s="98">
        <f t="shared" si="1"/>
        <v>1.1719E-3</v>
      </c>
      <c r="F19" s="25">
        <f t="shared" si="0"/>
        <v>2.7040216420326172E-2</v>
      </c>
    </row>
    <row r="20" spans="2:8" x14ac:dyDescent="0.25">
      <c r="B20">
        <v>18</v>
      </c>
      <c r="C20" s="25">
        <v>2.3122851456486293E-2</v>
      </c>
      <c r="D20" s="25">
        <v>1.4262800000000001E-2</v>
      </c>
      <c r="E20" s="98">
        <f t="shared" si="1"/>
        <v>1.1885666666666668E-3</v>
      </c>
      <c r="F20" s="25">
        <f t="shared" si="0"/>
        <v>2.1934284789819625E-2</v>
      </c>
    </row>
    <row r="21" spans="2:8" x14ac:dyDescent="0.25">
      <c r="B21">
        <v>19</v>
      </c>
      <c r="C21" s="25">
        <v>1.302433330975461E-2</v>
      </c>
      <c r="D21" s="25">
        <v>1.4323900000000001E-2</v>
      </c>
      <c r="E21" s="98">
        <f t="shared" si="1"/>
        <v>1.1936583333333334E-3</v>
      </c>
      <c r="F21" s="25">
        <f t="shared" si="0"/>
        <v>1.1830674976421277E-2</v>
      </c>
      <c r="H21" s="90"/>
    </row>
    <row r="22" spans="2:8" x14ac:dyDescent="0.25">
      <c r="B22">
        <v>20</v>
      </c>
      <c r="C22" s="25">
        <v>2.0485471637179398E-2</v>
      </c>
      <c r="D22" s="25">
        <v>1.4223899999999999E-2</v>
      </c>
      <c r="E22" s="98">
        <f t="shared" si="1"/>
        <v>1.1853249999999999E-3</v>
      </c>
      <c r="F22" s="25">
        <f t="shared" si="0"/>
        <v>1.9300146637179397E-2</v>
      </c>
    </row>
    <row r="23" spans="2:8" x14ac:dyDescent="0.25">
      <c r="B23">
        <v>21</v>
      </c>
      <c r="C23" s="25">
        <v>8.4932772246739674E-3</v>
      </c>
      <c r="D23" s="25">
        <v>1.456E-2</v>
      </c>
      <c r="E23" s="98">
        <f t="shared" si="1"/>
        <v>1.2133333333333334E-3</v>
      </c>
      <c r="F23" s="25">
        <f t="shared" si="0"/>
        <v>7.2799438913406338E-3</v>
      </c>
    </row>
    <row r="24" spans="2:8" x14ac:dyDescent="0.25">
      <c r="B24">
        <v>22</v>
      </c>
      <c r="C24" s="25">
        <v>5.6314615508570309E-2</v>
      </c>
      <c r="D24" s="25">
        <v>1.45167E-2</v>
      </c>
      <c r="E24" s="98">
        <f t="shared" si="1"/>
        <v>1.209725E-3</v>
      </c>
      <c r="F24" s="25">
        <f t="shared" si="0"/>
        <v>5.5104890508570308E-2</v>
      </c>
    </row>
    <row r="25" spans="2:8" x14ac:dyDescent="0.25">
      <c r="B25">
        <v>23</v>
      </c>
      <c r="C25" s="25">
        <v>1.8490714497908511E-2</v>
      </c>
      <c r="D25" s="25">
        <v>1.4533300000000001E-2</v>
      </c>
      <c r="E25" s="98">
        <f t="shared" si="1"/>
        <v>1.2111083333333334E-3</v>
      </c>
      <c r="F25" s="25">
        <f t="shared" si="0"/>
        <v>1.7279606164575179E-2</v>
      </c>
    </row>
    <row r="26" spans="2:8" x14ac:dyDescent="0.25">
      <c r="B26">
        <v>24</v>
      </c>
      <c r="C26" s="25">
        <v>2.0661873679563625E-2</v>
      </c>
      <c r="D26" s="25">
        <v>1.50933E-2</v>
      </c>
      <c r="E26" s="98">
        <f t="shared" si="1"/>
        <v>1.257775E-3</v>
      </c>
      <c r="F26" s="25">
        <f t="shared" si="0"/>
        <v>1.9404098679563626E-2</v>
      </c>
    </row>
    <row r="27" spans="2:8" x14ac:dyDescent="0.25">
      <c r="B27">
        <v>25</v>
      </c>
      <c r="C27" s="25">
        <v>-5.2906783653734468E-3</v>
      </c>
      <c r="D27" s="25">
        <v>1.57979E-2</v>
      </c>
      <c r="E27" s="98">
        <f t="shared" si="1"/>
        <v>1.3164916666666667E-3</v>
      </c>
      <c r="F27" s="25">
        <f t="shared" si="0"/>
        <v>-6.6071700320401135E-3</v>
      </c>
      <c r="H27" s="90"/>
    </row>
    <row r="28" spans="2:8" x14ac:dyDescent="0.25">
      <c r="B28">
        <v>26</v>
      </c>
      <c r="C28" s="25">
        <v>5.5284653849736465E-3</v>
      </c>
      <c r="D28" s="25">
        <v>1.67425E-2</v>
      </c>
      <c r="E28" s="98">
        <f t="shared" si="1"/>
        <v>1.3952083333333334E-3</v>
      </c>
      <c r="F28" s="25">
        <f t="shared" si="0"/>
        <v>4.1332570516403131E-3</v>
      </c>
    </row>
    <row r="29" spans="2:8" x14ac:dyDescent="0.25">
      <c r="B29">
        <v>27</v>
      </c>
      <c r="C29" s="25">
        <v>1.8857142857142906E-2</v>
      </c>
      <c r="D29" s="25">
        <v>1.8393799999999998E-2</v>
      </c>
      <c r="E29" s="98">
        <f t="shared" si="1"/>
        <v>1.5328166666666665E-3</v>
      </c>
      <c r="F29" s="25">
        <f t="shared" si="0"/>
        <v>1.732432619047624E-2</v>
      </c>
    </row>
    <row r="30" spans="2:8" x14ac:dyDescent="0.25">
      <c r="B30">
        <v>28</v>
      </c>
      <c r="C30" s="25">
        <v>4.9082172469721463E-2</v>
      </c>
      <c r="D30" s="25">
        <v>1.983E-2</v>
      </c>
      <c r="E30" s="98">
        <f t="shared" si="1"/>
        <v>1.6525000000000001E-3</v>
      </c>
      <c r="F30" s="25">
        <f t="shared" si="0"/>
        <v>4.7429672469721462E-2</v>
      </c>
    </row>
    <row r="31" spans="2:8" x14ac:dyDescent="0.25">
      <c r="B31">
        <v>29</v>
      </c>
      <c r="C31" s="25">
        <v>-2.4368218006328712E-2</v>
      </c>
      <c r="D31" s="25">
        <v>2.2248799999999999E-2</v>
      </c>
      <c r="E31" s="98">
        <f t="shared" si="1"/>
        <v>1.8540666666666667E-3</v>
      </c>
      <c r="F31" s="25">
        <f t="shared" si="0"/>
        <v>-2.622228467299538E-2</v>
      </c>
    </row>
    <row r="32" spans="2:8" x14ac:dyDescent="0.25">
      <c r="B32">
        <v>30</v>
      </c>
      <c r="C32" s="25">
        <v>-2.496204968714133E-2</v>
      </c>
      <c r="D32" s="25">
        <v>2.4598800000000001E-2</v>
      </c>
      <c r="E32" s="98">
        <f t="shared" si="1"/>
        <v>2.0498999999999999E-3</v>
      </c>
      <c r="F32" s="25">
        <f t="shared" si="0"/>
        <v>-2.701194968714133E-2</v>
      </c>
      <c r="H32" s="90"/>
    </row>
    <row r="33" spans="2:8" x14ac:dyDescent="0.25">
      <c r="B33">
        <v>31</v>
      </c>
      <c r="C33" s="25">
        <v>4.0858483831278658E-3</v>
      </c>
      <c r="D33" s="25">
        <v>2.5142500000000002E-2</v>
      </c>
      <c r="E33" s="98">
        <f t="shared" si="1"/>
        <v>2.0952083333333335E-3</v>
      </c>
      <c r="F33" s="25">
        <f t="shared" si="0"/>
        <v>1.9906400497945323E-3</v>
      </c>
    </row>
    <row r="34" spans="2:8" x14ac:dyDescent="0.25">
      <c r="B34">
        <v>32</v>
      </c>
      <c r="C34" s="25">
        <v>7.2686291713310869E-3</v>
      </c>
      <c r="D34" s="25">
        <v>2.47438E-2</v>
      </c>
      <c r="E34" s="98">
        <f t="shared" si="1"/>
        <v>2.0619833333333335E-3</v>
      </c>
      <c r="F34" s="25">
        <f t="shared" si="0"/>
        <v>5.2066458379977539E-3</v>
      </c>
    </row>
    <row r="35" spans="2:8" x14ac:dyDescent="0.25">
      <c r="B35">
        <v>33</v>
      </c>
      <c r="C35" s="25">
        <v>-8.0414198073182952E-2</v>
      </c>
      <c r="D35" s="25">
        <v>2.5096899999999998E-2</v>
      </c>
      <c r="E35" s="98">
        <f t="shared" si="1"/>
        <v>2.0914083333333331E-3</v>
      </c>
      <c r="F35" s="25">
        <f t="shared" ref="F35:F65" si="2">C35-E35</f>
        <v>-8.2505606406516288E-2</v>
      </c>
    </row>
    <row r="36" spans="2:8" x14ac:dyDescent="0.25">
      <c r="B36">
        <v>34</v>
      </c>
      <c r="C36" s="25">
        <v>-2.5476874836686703E-2</v>
      </c>
      <c r="D36" s="25">
        <v>2.5336299999999999E-2</v>
      </c>
      <c r="E36" s="98">
        <f t="shared" si="1"/>
        <v>2.1113583333333334E-3</v>
      </c>
      <c r="F36" s="25">
        <f t="shared" si="2"/>
        <v>-2.7588233170020036E-2</v>
      </c>
    </row>
    <row r="37" spans="2:8" x14ac:dyDescent="0.25">
      <c r="B37">
        <v>35</v>
      </c>
      <c r="C37" s="25">
        <v>-1.7177235554363901E-2</v>
      </c>
      <c r="D37" s="25">
        <v>2.5350000000000001E-2</v>
      </c>
      <c r="E37" s="98">
        <f t="shared" si="1"/>
        <v>2.1125000000000002E-3</v>
      </c>
      <c r="F37" s="25">
        <f t="shared" si="2"/>
        <v>-1.9289735554363901E-2</v>
      </c>
    </row>
    <row r="38" spans="2:8" x14ac:dyDescent="0.25">
      <c r="B38">
        <v>36</v>
      </c>
      <c r="C38" s="25">
        <v>-1.5499514041638962E-2</v>
      </c>
      <c r="D38" s="25">
        <v>2.6062499999999999E-2</v>
      </c>
      <c r="E38" s="98">
        <f t="shared" si="1"/>
        <v>2.1718749999999998E-3</v>
      </c>
      <c r="F38" s="25">
        <f t="shared" si="2"/>
        <v>-1.7671389041638962E-2</v>
      </c>
      <c r="H38" s="90"/>
    </row>
    <row r="39" spans="2:8" x14ac:dyDescent="0.25">
      <c r="B39">
        <v>37</v>
      </c>
      <c r="C39" s="25">
        <v>-2.3061068966711562E-2</v>
      </c>
      <c r="D39" s="25">
        <v>2.8164999999999999E-2</v>
      </c>
      <c r="E39" s="98">
        <f t="shared" si="1"/>
        <v>2.3470833333333334E-3</v>
      </c>
      <c r="F39" s="25">
        <f t="shared" si="2"/>
        <v>-2.5408152300044895E-2</v>
      </c>
    </row>
    <row r="40" spans="2:8" x14ac:dyDescent="0.25">
      <c r="B40">
        <v>38</v>
      </c>
      <c r="C40" s="25">
        <v>-1.7054772056411927E-2</v>
      </c>
      <c r="D40" s="25">
        <v>2.8952499999999999E-2</v>
      </c>
      <c r="E40" s="98">
        <f t="shared" si="1"/>
        <v>2.4127083333333331E-3</v>
      </c>
      <c r="F40" s="25">
        <f t="shared" si="2"/>
        <v>-1.9467480389745259E-2</v>
      </c>
    </row>
    <row r="41" spans="2:8" x14ac:dyDescent="0.25">
      <c r="B41">
        <v>39</v>
      </c>
      <c r="C41" s="25">
        <v>-1.1038065092119131E-2</v>
      </c>
      <c r="D41" s="25">
        <v>2.8739399999999998E-2</v>
      </c>
      <c r="E41" s="98">
        <f t="shared" si="1"/>
        <v>2.3949499999999999E-3</v>
      </c>
      <c r="F41" s="25">
        <f t="shared" si="2"/>
        <v>-1.3433015092119131E-2</v>
      </c>
    </row>
    <row r="42" spans="2:8" x14ac:dyDescent="0.25">
      <c r="B42">
        <v>40</v>
      </c>
      <c r="C42" s="25">
        <v>9.5837322755665255E-3</v>
      </c>
      <c r="D42" s="25">
        <v>2.7900000000000001E-2</v>
      </c>
      <c r="E42" s="98">
        <f t="shared" si="1"/>
        <v>2.3250000000000002E-3</v>
      </c>
      <c r="F42" s="25">
        <f t="shared" si="2"/>
        <v>7.2587322755665248E-3</v>
      </c>
    </row>
    <row r="43" spans="2:8" x14ac:dyDescent="0.25">
      <c r="B43">
        <v>41</v>
      </c>
      <c r="C43" s="25">
        <v>2.9336319953755519E-2</v>
      </c>
      <c r="D43" s="25">
        <v>2.6821299999999999E-2</v>
      </c>
      <c r="E43" s="98">
        <f t="shared" si="1"/>
        <v>2.2351083333333331E-3</v>
      </c>
      <c r="F43" s="25">
        <f t="shared" si="2"/>
        <v>2.7101211620422186E-2</v>
      </c>
      <c r="H43" s="90"/>
    </row>
    <row r="44" spans="2:8" x14ac:dyDescent="0.25">
      <c r="B44">
        <v>42</v>
      </c>
      <c r="C44" s="25">
        <v>3.3343862974266614E-4</v>
      </c>
      <c r="D44" s="25">
        <v>2.6691300000000001E-2</v>
      </c>
      <c r="E44" s="98">
        <f t="shared" si="1"/>
        <v>2.224275E-3</v>
      </c>
      <c r="F44" s="25">
        <f t="shared" si="2"/>
        <v>-1.8908363702573338E-3</v>
      </c>
    </row>
    <row r="45" spans="2:8" x14ac:dyDescent="0.25">
      <c r="B45">
        <v>43</v>
      </c>
      <c r="C45" s="25">
        <v>1.0043683444150187E-2</v>
      </c>
      <c r="D45" s="25">
        <v>2.6114999999999999E-2</v>
      </c>
      <c r="E45" s="98">
        <f t="shared" si="1"/>
        <v>2.1762499999999998E-3</v>
      </c>
      <c r="F45" s="25">
        <f t="shared" si="2"/>
        <v>7.8674334441501872E-3</v>
      </c>
    </row>
    <row r="46" spans="2:8" x14ac:dyDescent="0.25">
      <c r="B46">
        <v>44</v>
      </c>
      <c r="C46" s="25">
        <v>-6.7374747062450502E-2</v>
      </c>
      <c r="D46" s="25">
        <v>2.4555E-2</v>
      </c>
      <c r="E46" s="98">
        <f t="shared" si="1"/>
        <v>2.0462499999999999E-3</v>
      </c>
      <c r="F46" s="25">
        <f t="shared" si="2"/>
        <v>-6.9420997062450501E-2</v>
      </c>
    </row>
    <row r="47" spans="2:8" x14ac:dyDescent="0.25">
      <c r="B47">
        <v>45</v>
      </c>
      <c r="C47" s="25">
        <v>3.1939956606354958E-3</v>
      </c>
      <c r="D47" s="25">
        <v>2.2185E-2</v>
      </c>
      <c r="E47" s="98">
        <f t="shared" si="1"/>
        <v>1.8487499999999999E-3</v>
      </c>
      <c r="F47" s="25">
        <f t="shared" si="2"/>
        <v>1.3452456606354959E-3</v>
      </c>
    </row>
    <row r="48" spans="2:8" x14ac:dyDescent="0.25">
      <c r="B48">
        <v>46</v>
      </c>
      <c r="C48" s="25">
        <v>2.4867263208703028E-2</v>
      </c>
      <c r="D48" s="25">
        <v>2.2268799999999998E-2</v>
      </c>
      <c r="E48" s="98">
        <f t="shared" si="1"/>
        <v>1.8557333333333332E-3</v>
      </c>
      <c r="F48" s="25">
        <f t="shared" si="2"/>
        <v>2.3011529875369696E-2</v>
      </c>
    </row>
    <row r="49" spans="2:8" x14ac:dyDescent="0.25">
      <c r="B49">
        <v>47</v>
      </c>
      <c r="C49" s="25">
        <v>-7.5535952033763953E-3</v>
      </c>
      <c r="D49" s="25">
        <v>2.0240000000000001E-2</v>
      </c>
      <c r="E49" s="98">
        <f t="shared" si="1"/>
        <v>1.6866666666666668E-3</v>
      </c>
      <c r="F49" s="25">
        <f t="shared" si="2"/>
        <v>-9.2402618700430615E-3</v>
      </c>
    </row>
    <row r="50" spans="2:8" x14ac:dyDescent="0.25">
      <c r="B50">
        <v>48</v>
      </c>
      <c r="C50" s="25">
        <v>9.3541527875375952E-3</v>
      </c>
      <c r="D50" s="25">
        <v>2.0565E-2</v>
      </c>
      <c r="E50" s="98">
        <f t="shared" si="1"/>
        <v>1.71375E-3</v>
      </c>
      <c r="F50" s="25">
        <f t="shared" si="2"/>
        <v>7.6404027875375952E-3</v>
      </c>
      <c r="H50" s="90"/>
    </row>
    <row r="51" spans="2:8" x14ac:dyDescent="0.25">
      <c r="B51">
        <v>49</v>
      </c>
      <c r="C51" s="25">
        <v>2.6735502070486916E-2</v>
      </c>
      <c r="D51" s="40">
        <v>1.90238E-2</v>
      </c>
      <c r="E51" s="98">
        <f t="shared" si="1"/>
        <v>1.5853166666666668E-3</v>
      </c>
      <c r="F51" s="25">
        <f t="shared" si="2"/>
        <v>2.515018540382025E-2</v>
      </c>
    </row>
    <row r="52" spans="2:8" x14ac:dyDescent="0.25">
      <c r="B52">
        <v>50</v>
      </c>
      <c r="C52" s="25">
        <v>-4.2268776583098688E-4</v>
      </c>
      <c r="D52" s="40">
        <v>1.90613E-2</v>
      </c>
      <c r="E52" s="98">
        <f t="shared" si="1"/>
        <v>1.5884416666666666E-3</v>
      </c>
      <c r="F52" s="25">
        <f t="shared" si="2"/>
        <v>-2.0111294324976535E-3</v>
      </c>
    </row>
    <row r="53" spans="2:8" x14ac:dyDescent="0.25">
      <c r="B53">
        <v>51</v>
      </c>
      <c r="C53" s="25">
        <v>4.7413907022227031E-2</v>
      </c>
      <c r="D53" s="40">
        <v>1.9095000000000001E-2</v>
      </c>
      <c r="E53" s="98">
        <f t="shared" si="1"/>
        <v>1.59125E-3</v>
      </c>
      <c r="F53" s="25">
        <f t="shared" si="2"/>
        <v>4.5822657022227029E-2</v>
      </c>
    </row>
    <row r="54" spans="2:8" x14ac:dyDescent="0.25">
      <c r="B54">
        <v>52</v>
      </c>
      <c r="C54" s="25">
        <v>5.5091552908918207E-2</v>
      </c>
      <c r="D54" s="40">
        <v>1.7170000000000001E-2</v>
      </c>
      <c r="E54" s="98">
        <f t="shared" si="1"/>
        <v>1.4308333333333334E-3</v>
      </c>
      <c r="F54" s="25">
        <f t="shared" si="2"/>
        <v>5.3660719575584874E-2</v>
      </c>
    </row>
    <row r="55" spans="2:8" x14ac:dyDescent="0.25">
      <c r="B55">
        <v>53</v>
      </c>
      <c r="C55" s="25">
        <v>-3.3274076672273445E-2</v>
      </c>
      <c r="D55" s="40">
        <v>1.1983799999999999E-2</v>
      </c>
      <c r="E55" s="98">
        <f t="shared" si="1"/>
        <v>9.9865000000000002E-4</v>
      </c>
      <c r="F55" s="25">
        <f t="shared" si="2"/>
        <v>-3.4272726672273442E-2</v>
      </c>
    </row>
    <row r="56" spans="2:8" x14ac:dyDescent="0.25">
      <c r="B56">
        <v>54</v>
      </c>
      <c r="C56" s="25">
        <v>-7.0009647972688938E-2</v>
      </c>
      <c r="D56" s="40">
        <v>1.19525E-2</v>
      </c>
      <c r="E56" s="98">
        <f t="shared" si="1"/>
        <v>9.9604166666666656E-4</v>
      </c>
      <c r="F56" s="25">
        <f t="shared" si="2"/>
        <v>-7.1005689639355607E-2</v>
      </c>
    </row>
    <row r="57" spans="2:8" x14ac:dyDescent="0.25">
      <c r="B57">
        <v>55</v>
      </c>
      <c r="C57" s="25">
        <v>2.216724744854992E-2</v>
      </c>
      <c r="D57" s="40">
        <v>7.1300000000000001E-3</v>
      </c>
      <c r="E57" s="98">
        <f t="shared" si="1"/>
        <v>5.9416666666666667E-4</v>
      </c>
      <c r="F57" s="25">
        <f t="shared" si="2"/>
        <v>2.1573080781883254E-2</v>
      </c>
    </row>
    <row r="58" spans="2:8" x14ac:dyDescent="0.25">
      <c r="B58">
        <v>56</v>
      </c>
      <c r="C58" s="25">
        <v>4.9965735303048042E-3</v>
      </c>
      <c r="D58" s="40">
        <v>4.9624999999999999E-3</v>
      </c>
      <c r="E58" s="98">
        <f t="shared" si="1"/>
        <v>4.1354166666666666E-4</v>
      </c>
      <c r="F58" s="25">
        <f t="shared" si="2"/>
        <v>4.583031863638138E-3</v>
      </c>
      <c r="H58" s="90"/>
    </row>
    <row r="59" spans="2:8" x14ac:dyDescent="0.25">
      <c r="B59">
        <v>57</v>
      </c>
      <c r="C59" s="25">
        <v>5.2643390444952809E-2</v>
      </c>
      <c r="D59" s="40">
        <v>3.8425E-3</v>
      </c>
      <c r="E59" s="98">
        <f t="shared" si="1"/>
        <v>3.2020833333333331E-4</v>
      </c>
      <c r="F59" s="25">
        <f t="shared" si="2"/>
        <v>5.2323182111619473E-2</v>
      </c>
    </row>
    <row r="60" spans="2:8" x14ac:dyDescent="0.25">
      <c r="B60">
        <v>58</v>
      </c>
      <c r="C60" s="25">
        <v>9.4060055430736256E-2</v>
      </c>
      <c r="D60" s="40">
        <v>3.0349999999999999E-3</v>
      </c>
      <c r="E60" s="98">
        <f t="shared" si="1"/>
        <v>2.5291666666666664E-4</v>
      </c>
      <c r="F60" s="25">
        <f t="shared" si="2"/>
        <v>9.3807138764069584E-2</v>
      </c>
    </row>
    <row r="61" spans="2:8" x14ac:dyDescent="0.25">
      <c r="B61">
        <v>59</v>
      </c>
      <c r="C61" s="25">
        <v>-6.8727749672100602E-3</v>
      </c>
      <c r="D61" s="40">
        <v>3.0325E-3</v>
      </c>
      <c r="E61" s="98">
        <f t="shared" si="1"/>
        <v>2.5270833333333335E-4</v>
      </c>
      <c r="F61" s="25">
        <f t="shared" si="2"/>
        <v>-7.1254833005433933E-3</v>
      </c>
    </row>
    <row r="62" spans="2:8" x14ac:dyDescent="0.25">
      <c r="B62">
        <v>60</v>
      </c>
      <c r="C62" s="25">
        <v>-9.4000000000000004E-3</v>
      </c>
      <c r="D62" s="40">
        <v>2.5049999999999998E-3</v>
      </c>
      <c r="E62" s="98">
        <f t="shared" si="1"/>
        <v>2.0874999999999998E-4</v>
      </c>
      <c r="F62" s="25">
        <f t="shared" si="2"/>
        <v>-9.608750000000001E-3</v>
      </c>
    </row>
    <row r="63" spans="2:8" x14ac:dyDescent="0.25">
      <c r="B63">
        <v>61</v>
      </c>
      <c r="C63" s="25">
        <v>-5.4999999999999997E-3</v>
      </c>
      <c r="D63" s="164">
        <v>2.4599999999999999E-3</v>
      </c>
      <c r="E63" s="101">
        <f t="shared" si="1"/>
        <v>2.05E-4</v>
      </c>
      <c r="F63" s="25">
        <f t="shared" si="2"/>
        <v>-5.705E-3</v>
      </c>
    </row>
    <row r="64" spans="2:8" x14ac:dyDescent="0.25">
      <c r="B64">
        <v>62</v>
      </c>
      <c r="C64" s="25">
        <v>3.1600000000000003E-2</v>
      </c>
      <c r="D64" s="164">
        <v>2.5875E-3</v>
      </c>
      <c r="E64" s="101">
        <f t="shared" si="1"/>
        <v>2.15625E-4</v>
      </c>
      <c r="F64" s="25">
        <f t="shared" si="2"/>
        <v>3.1384375000000006E-2</v>
      </c>
    </row>
    <row r="65" spans="1:10" x14ac:dyDescent="0.25">
      <c r="B65">
        <v>63</v>
      </c>
      <c r="C65" s="25">
        <v>4.6699999999999998E-2</v>
      </c>
      <c r="D65" s="164">
        <v>2.5588E-3</v>
      </c>
      <c r="E65" s="101">
        <f t="shared" si="1"/>
        <v>2.1323333333333333E-4</v>
      </c>
      <c r="F65" s="25">
        <f t="shared" si="2"/>
        <v>4.6486766666666665E-2</v>
      </c>
    </row>
    <row r="66" spans="1:10" x14ac:dyDescent="0.25">
      <c r="B66">
        <v>64</v>
      </c>
      <c r="C66" s="25">
        <v>6.1600000000000002E-2</v>
      </c>
      <c r="D66" s="164">
        <v>2.15E-3</v>
      </c>
      <c r="E66" s="101">
        <f t="shared" ref="E66:E67" si="3">+D66/12</f>
        <v>1.7916666666666667E-4</v>
      </c>
      <c r="F66" s="25">
        <f t="shared" ref="F66:F67" si="4">C66-E66</f>
        <v>6.1420833333333334E-2</v>
      </c>
    </row>
    <row r="67" spans="1:10" x14ac:dyDescent="0.25">
      <c r="B67">
        <v>65</v>
      </c>
      <c r="C67" s="25">
        <v>-3.3E-3</v>
      </c>
      <c r="D67" s="164">
        <v>2.0049999999999998E-3</v>
      </c>
      <c r="E67" s="101">
        <f t="shared" si="3"/>
        <v>1.6708333333333332E-4</v>
      </c>
      <c r="F67" s="25">
        <f t="shared" si="4"/>
        <v>-3.4670833333333333E-3</v>
      </c>
    </row>
    <row r="68" spans="1:10" x14ac:dyDescent="0.25">
      <c r="B68">
        <v>66</v>
      </c>
      <c r="C68" s="25">
        <v>-3.49E-2</v>
      </c>
      <c r="D68" s="164">
        <v>2.0125E-3</v>
      </c>
      <c r="E68" s="101">
        <f t="shared" ref="E68" si="5">+D68/12</f>
        <v>1.6770833333333332E-4</v>
      </c>
      <c r="F68" s="25">
        <f t="shared" ref="F68" si="6">C68-E68</f>
        <v>-3.5067708333333336E-2</v>
      </c>
    </row>
    <row r="69" spans="1:10" x14ac:dyDescent="0.25">
      <c r="B69">
        <v>67</v>
      </c>
      <c r="C69" s="25">
        <v>2.1499999999999998E-2</v>
      </c>
      <c r="D69" s="164">
        <v>2.0663000000000001E-3</v>
      </c>
      <c r="E69" s="101">
        <f t="shared" ref="E69" si="7">+D69/12</f>
        <v>1.7219166666666667E-4</v>
      </c>
      <c r="F69" s="25">
        <f>C69-E69</f>
        <v>2.132780833333333E-2</v>
      </c>
    </row>
    <row r="70" spans="1:10" x14ac:dyDescent="0.25">
      <c r="C70" s="25"/>
      <c r="D70" s="164"/>
      <c r="E70" s="101"/>
      <c r="F70" s="25"/>
    </row>
    <row r="71" spans="1:10" ht="15.75" thickBot="1" x14ac:dyDescent="0.3">
      <c r="C71" s="113">
        <f>SUM(C3:C70)/B69</f>
        <v>6.241801863870757E-3</v>
      </c>
      <c r="E71" s="113">
        <f>SUM(E3:E70)/B69</f>
        <v>1.2379924129353236E-3</v>
      </c>
      <c r="F71" s="113">
        <f>SUM(F3:F70)</f>
        <v>0.33525523321267409</v>
      </c>
    </row>
    <row r="73" spans="1:10" x14ac:dyDescent="0.25">
      <c r="A73" s="114" t="s">
        <v>200</v>
      </c>
      <c r="B73" s="114" t="s">
        <v>7</v>
      </c>
      <c r="C73" s="115">
        <f>+C71</f>
        <v>6.241801863870757E-3</v>
      </c>
      <c r="D73"/>
      <c r="H73" s="114" t="s">
        <v>201</v>
      </c>
      <c r="I73" s="116">
        <f>+C73*12</f>
        <v>7.490162236644908E-2</v>
      </c>
    </row>
    <row r="74" spans="1:10" x14ac:dyDescent="0.25">
      <c r="A74" s="114" t="s">
        <v>202</v>
      </c>
      <c r="B74" s="114" t="s">
        <v>7</v>
      </c>
      <c r="C74" s="115">
        <f>+E71</f>
        <v>1.2379924129353236E-3</v>
      </c>
      <c r="H74" s="114" t="s">
        <v>201</v>
      </c>
      <c r="I74" s="115">
        <f>+E71*12</f>
        <v>1.4855908955223884E-2</v>
      </c>
    </row>
    <row r="75" spans="1:10" ht="30" x14ac:dyDescent="0.25">
      <c r="A75" s="117" t="s">
        <v>203</v>
      </c>
      <c r="B75" s="114" t="s">
        <v>7</v>
      </c>
      <c r="C75" s="116">
        <f>STDEVA((C3:C69))</f>
        <v>3.0965964949961448E-2</v>
      </c>
      <c r="H75" s="114" t="s">
        <v>201</v>
      </c>
      <c r="I75" s="116">
        <f>+C75*SQRT(12)</f>
        <v>0.10726924919746054</v>
      </c>
      <c r="J75" s="118" t="s">
        <v>204</v>
      </c>
    </row>
    <row r="78" spans="1:10" x14ac:dyDescent="0.25">
      <c r="A78" s="114" t="s">
        <v>205</v>
      </c>
      <c r="B78" s="114" t="s">
        <v>7</v>
      </c>
      <c r="C78" s="119">
        <f>(+C73-C74)/C75</f>
        <v>0.1615906192176215</v>
      </c>
      <c r="H78" s="114" t="s">
        <v>201</v>
      </c>
      <c r="I78" s="120">
        <f>+(I73-I74)/I75</f>
        <v>0.55976632502287238</v>
      </c>
    </row>
    <row r="81" spans="2:3" x14ac:dyDescent="0.25">
      <c r="B81" t="s">
        <v>206</v>
      </c>
    </row>
    <row r="82" spans="2:3" x14ac:dyDescent="0.25">
      <c r="B82" t="s">
        <v>207</v>
      </c>
      <c r="C82" t="s">
        <v>208</v>
      </c>
    </row>
    <row r="83" spans="2:3" x14ac:dyDescent="0.25">
      <c r="B83" t="s">
        <v>209</v>
      </c>
      <c r="C83" t="s">
        <v>210</v>
      </c>
    </row>
    <row r="84" spans="2:3" x14ac:dyDescent="0.25">
      <c r="B84" t="s">
        <v>211</v>
      </c>
      <c r="C84" t="s">
        <v>212</v>
      </c>
    </row>
    <row r="85" spans="2:3" x14ac:dyDescent="0.25">
      <c r="B85" t="s">
        <v>213</v>
      </c>
      <c r="C85" t="s">
        <v>214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C000"/>
  </sheetPr>
  <dimension ref="A1:Z73"/>
  <sheetViews>
    <sheetView topLeftCell="B61" workbookViewId="0">
      <selection activeCell="J71" sqref="J71"/>
    </sheetView>
  </sheetViews>
  <sheetFormatPr defaultRowHeight="15" x14ac:dyDescent="0.25"/>
  <cols>
    <col min="1" max="1" width="6" style="26" bestFit="1" customWidth="1"/>
    <col min="2" max="2" width="6" style="26" customWidth="1"/>
    <col min="3" max="3" width="10.7109375" style="24" bestFit="1" customWidth="1"/>
    <col min="4" max="4" width="12.85546875" style="26" customWidth="1"/>
    <col min="6" max="7" width="12.140625" style="25" customWidth="1"/>
    <col min="8" max="8" width="12.28515625" style="26" bestFit="1" customWidth="1"/>
    <col min="9" max="12" width="10.28515625" style="26" customWidth="1"/>
    <col min="13" max="13" width="15.140625" style="75" customWidth="1"/>
    <col min="14" max="14" width="15.140625" style="75" bestFit="1" customWidth="1"/>
    <col min="15" max="16" width="12.140625" style="75" customWidth="1"/>
    <col min="17" max="18" width="10.5703125" customWidth="1"/>
    <col min="19" max="19" width="12.5703125" style="183" customWidth="1"/>
    <col min="20" max="20" width="11.28515625" style="183" customWidth="1"/>
    <col min="21" max="21" width="9.5703125" style="183" customWidth="1"/>
    <col min="23" max="23" width="10.5703125" customWidth="1"/>
    <col min="24" max="24" width="12.140625" bestFit="1" customWidth="1"/>
    <col min="25" max="25" width="10.5703125" customWidth="1"/>
    <col min="26" max="26" width="12.140625" style="25" customWidth="1"/>
  </cols>
  <sheetData>
    <row r="1" spans="1:26" ht="105" x14ac:dyDescent="0.25">
      <c r="C1" s="35" t="s">
        <v>21</v>
      </c>
      <c r="D1" s="36" t="s">
        <v>22</v>
      </c>
      <c r="E1" s="77" t="s">
        <v>7</v>
      </c>
      <c r="F1" s="87" t="s">
        <v>192</v>
      </c>
      <c r="G1" s="94" t="s">
        <v>194</v>
      </c>
      <c r="H1" s="95" t="s">
        <v>195</v>
      </c>
      <c r="I1" s="96" t="s">
        <v>196</v>
      </c>
      <c r="J1" s="97"/>
      <c r="K1" s="91" t="s">
        <v>11</v>
      </c>
      <c r="L1" s="91"/>
      <c r="M1" s="78" t="s">
        <v>186</v>
      </c>
      <c r="N1" s="78" t="s">
        <v>185</v>
      </c>
      <c r="O1" s="78" t="s">
        <v>27</v>
      </c>
      <c r="P1" s="78" t="s">
        <v>28</v>
      </c>
      <c r="Q1" s="78" t="s">
        <v>187</v>
      </c>
      <c r="S1" s="165" t="s">
        <v>181</v>
      </c>
      <c r="T1" s="166" t="s">
        <v>182</v>
      </c>
      <c r="U1" s="167" t="s">
        <v>183</v>
      </c>
      <c r="Z1"/>
    </row>
    <row r="2" spans="1:26" x14ac:dyDescent="0.25">
      <c r="C2" s="24">
        <v>42292</v>
      </c>
      <c r="D2" s="26">
        <v>1000</v>
      </c>
      <c r="G2" s="98"/>
      <c r="H2" s="99"/>
      <c r="I2" s="99"/>
      <c r="J2" s="100"/>
      <c r="K2" s="93"/>
      <c r="L2" s="93"/>
      <c r="M2" s="78"/>
      <c r="N2" s="78"/>
      <c r="O2" s="78"/>
      <c r="P2" s="78"/>
      <c r="S2" s="168"/>
      <c r="T2" s="169"/>
      <c r="U2" s="170"/>
      <c r="Z2"/>
    </row>
    <row r="3" spans="1:26" x14ac:dyDescent="0.25">
      <c r="A3" s="26">
        <f>YEARFRAC(C2,C3,1)</f>
        <v>4.3835616438356165E-2</v>
      </c>
      <c r="B3" s="89">
        <v>1</v>
      </c>
      <c r="C3" s="24">
        <v>42308</v>
      </c>
      <c r="D3" s="26">
        <v>1006.16</v>
      </c>
      <c r="E3" s="25">
        <f t="shared" ref="E3:E34" si="0">D3/D2-1</f>
        <v>6.1599999999999433E-3</v>
      </c>
      <c r="F3" s="25">
        <v>8.6029999999999995E-3</v>
      </c>
      <c r="G3" s="98">
        <f>+F3/12</f>
        <v>7.1691666666666659E-4</v>
      </c>
      <c r="H3" s="101">
        <f>+E3-G3</f>
        <v>5.4430833333332764E-3</v>
      </c>
      <c r="I3" s="101">
        <f>(E3-G3-$H$71)^2</f>
        <v>1.9235202408086691E-7</v>
      </c>
      <c r="J3" s="102"/>
      <c r="K3" s="92" t="str">
        <f t="shared" ref="K3:K34" si="1">IF(E3&lt;0,E3,"")</f>
        <v/>
      </c>
      <c r="L3" s="92"/>
      <c r="M3" s="78"/>
      <c r="N3" s="78"/>
      <c r="O3" s="78"/>
      <c r="P3" s="78"/>
      <c r="Q3" s="25"/>
      <c r="R3" s="25"/>
      <c r="S3" s="168"/>
      <c r="T3" s="169"/>
      <c r="U3" s="170"/>
      <c r="V3" s="25"/>
      <c r="W3" s="25"/>
      <c r="Z3"/>
    </row>
    <row r="4" spans="1:26" x14ac:dyDescent="0.25">
      <c r="A4" s="26">
        <f>YEARFRAC(C3,C4,1)</f>
        <v>8.2191780821917804E-2</v>
      </c>
      <c r="B4" s="89">
        <f>+B3+1</f>
        <v>2</v>
      </c>
      <c r="C4" s="24">
        <v>42338</v>
      </c>
      <c r="D4" s="26">
        <v>1011.31</v>
      </c>
      <c r="E4" s="25">
        <f t="shared" si="0"/>
        <v>5.1184702234237101E-3</v>
      </c>
      <c r="F4" s="25">
        <v>8.6029999999999995E-3</v>
      </c>
      <c r="G4" s="98">
        <f t="shared" ref="G4:G63" si="2">+F4/12</f>
        <v>7.1691666666666659E-4</v>
      </c>
      <c r="H4" s="101">
        <f t="shared" ref="H4:H63" si="3">+E4-G4</f>
        <v>4.4015535567570431E-3</v>
      </c>
      <c r="I4" s="101">
        <f t="shared" ref="I4:I63" si="4">(E4-G4-$H$71)^2</f>
        <v>3.6354897242519696E-7</v>
      </c>
      <c r="J4" s="102"/>
      <c r="K4" s="92" t="str">
        <f t="shared" si="1"/>
        <v/>
      </c>
      <c r="L4" s="92"/>
      <c r="M4" s="78"/>
      <c r="N4" s="78"/>
      <c r="O4" s="78"/>
      <c r="P4" s="78"/>
      <c r="Q4" s="25"/>
      <c r="R4" s="25"/>
      <c r="S4" s="168"/>
      <c r="T4" s="169"/>
      <c r="U4" s="170"/>
      <c r="V4" s="25"/>
      <c r="W4" s="25"/>
      <c r="Y4" s="29"/>
      <c r="Z4"/>
    </row>
    <row r="5" spans="1:26" x14ac:dyDescent="0.25">
      <c r="A5" s="26">
        <f t="shared" ref="A5:A62" si="5">YEARFRAC(C4,C5,1)</f>
        <v>8.4931506849315067E-2</v>
      </c>
      <c r="B5" s="89">
        <f t="shared" ref="B5:B69" si="6">+B4+1</f>
        <v>3</v>
      </c>
      <c r="C5" s="24">
        <v>42369</v>
      </c>
      <c r="D5" s="26">
        <v>1019.67</v>
      </c>
      <c r="E5" s="25">
        <f t="shared" si="0"/>
        <v>8.2665058191850882E-3</v>
      </c>
      <c r="F5" s="25">
        <v>8.6029999999999995E-3</v>
      </c>
      <c r="G5" s="98">
        <f t="shared" si="2"/>
        <v>7.1691666666666659E-4</v>
      </c>
      <c r="H5" s="101">
        <f t="shared" si="3"/>
        <v>7.5495891525184213E-3</v>
      </c>
      <c r="I5" s="101">
        <f t="shared" si="4"/>
        <v>6.4774595503829921E-6</v>
      </c>
      <c r="J5" s="102"/>
      <c r="K5" s="92" t="str">
        <f t="shared" si="1"/>
        <v/>
      </c>
      <c r="L5" s="92"/>
      <c r="M5" s="78"/>
      <c r="N5" s="78"/>
      <c r="O5" s="78"/>
      <c r="P5" s="78"/>
      <c r="Q5" s="25"/>
      <c r="R5" s="25"/>
      <c r="S5" s="171">
        <f>SUM(E3:E5)/2.5*12</f>
        <v>9.3815885004521968E-2</v>
      </c>
      <c r="T5" s="172">
        <f>T17</f>
        <v>0</v>
      </c>
      <c r="U5" s="170">
        <f>(S5-T5)^2</f>
        <v>8.801420279181689E-3</v>
      </c>
      <c r="V5" s="25"/>
      <c r="W5" s="25"/>
      <c r="Y5" s="29"/>
      <c r="Z5"/>
    </row>
    <row r="6" spans="1:26" x14ac:dyDescent="0.25">
      <c r="A6" s="26">
        <f t="shared" si="5"/>
        <v>8.4931506849315067E-2</v>
      </c>
      <c r="B6" s="89">
        <f t="shared" si="6"/>
        <v>4</v>
      </c>
      <c r="C6" s="24">
        <v>42400</v>
      </c>
      <c r="D6" s="26">
        <v>985.07</v>
      </c>
      <c r="E6" s="25">
        <f t="shared" si="0"/>
        <v>-3.3932546804358199E-2</v>
      </c>
      <c r="F6" s="25">
        <v>8.6029999999999995E-3</v>
      </c>
      <c r="G6" s="98">
        <f t="shared" si="2"/>
        <v>7.1691666666666659E-4</v>
      </c>
      <c r="H6" s="101">
        <f t="shared" si="3"/>
        <v>-3.4649463471024863E-2</v>
      </c>
      <c r="I6" s="101">
        <f t="shared" si="4"/>
        <v>1.5724371187924716E-3</v>
      </c>
      <c r="J6" s="102"/>
      <c r="K6" s="92">
        <f t="shared" si="1"/>
        <v>-3.3932546804358199E-2</v>
      </c>
      <c r="L6" s="92"/>
      <c r="M6" s="78"/>
      <c r="N6" s="78"/>
      <c r="O6" s="78"/>
      <c r="P6" s="78"/>
      <c r="Q6" s="25"/>
      <c r="R6" s="25"/>
      <c r="S6" s="168"/>
      <c r="T6" s="169"/>
      <c r="U6" s="170"/>
      <c r="V6" s="25"/>
      <c r="W6" s="25"/>
      <c r="Y6" s="29"/>
      <c r="Z6"/>
    </row>
    <row r="7" spans="1:26" x14ac:dyDescent="0.25">
      <c r="A7" s="26">
        <f t="shared" si="5"/>
        <v>7.9234972677595633E-2</v>
      </c>
      <c r="B7" s="89">
        <f t="shared" si="6"/>
        <v>5</v>
      </c>
      <c r="C7" s="24">
        <v>42429</v>
      </c>
      <c r="D7" s="26">
        <v>984.2</v>
      </c>
      <c r="E7" s="25">
        <f t="shared" si="0"/>
        <v>-8.8318596647951608E-4</v>
      </c>
      <c r="F7" s="25">
        <v>8.8590000000000006E-3</v>
      </c>
      <c r="G7" s="98">
        <f t="shared" si="2"/>
        <v>7.3825000000000008E-4</v>
      </c>
      <c r="H7" s="101">
        <f t="shared" si="3"/>
        <v>-1.6214359664795163E-3</v>
      </c>
      <c r="I7" s="101">
        <f t="shared" si="4"/>
        <v>4.3903077531850416E-5</v>
      </c>
      <c r="J7" s="102"/>
      <c r="K7" s="92">
        <f t="shared" si="1"/>
        <v>-8.8318596647951608E-4</v>
      </c>
      <c r="L7" s="92"/>
      <c r="M7" s="78"/>
      <c r="N7" s="78"/>
      <c r="O7" s="78"/>
      <c r="P7" s="78"/>
      <c r="Q7" s="25"/>
      <c r="R7" s="25"/>
      <c r="S7" s="168"/>
      <c r="T7" s="169"/>
      <c r="U7" s="170"/>
      <c r="V7" s="25"/>
      <c r="W7" s="25"/>
      <c r="X7" s="26"/>
      <c r="Y7" s="28"/>
      <c r="Z7"/>
    </row>
    <row r="8" spans="1:26" x14ac:dyDescent="0.25">
      <c r="A8" s="26">
        <f t="shared" si="5"/>
        <v>8.4699453551912565E-2</v>
      </c>
      <c r="B8" s="89">
        <f t="shared" si="6"/>
        <v>6</v>
      </c>
      <c r="C8" s="24">
        <v>42460</v>
      </c>
      <c r="D8" s="26">
        <v>1010.35</v>
      </c>
      <c r="E8" s="25">
        <f t="shared" si="0"/>
        <v>2.6569802885592297E-2</v>
      </c>
      <c r="F8" s="25">
        <v>8.9969999999999998E-3</v>
      </c>
      <c r="G8" s="98">
        <f t="shared" si="2"/>
        <v>7.4974999999999998E-4</v>
      </c>
      <c r="H8" s="101">
        <f t="shared" si="3"/>
        <v>2.5820052885592297E-2</v>
      </c>
      <c r="I8" s="101">
        <f t="shared" si="4"/>
        <v>4.3328708454258992E-4</v>
      </c>
      <c r="J8" s="102"/>
      <c r="K8" s="92" t="str">
        <f t="shared" si="1"/>
        <v/>
      </c>
      <c r="L8" s="92"/>
      <c r="M8" s="78"/>
      <c r="N8" s="78"/>
      <c r="O8" s="78"/>
      <c r="P8" s="78"/>
      <c r="Q8" s="25"/>
      <c r="R8" s="25"/>
      <c r="S8" s="168"/>
      <c r="T8" s="169"/>
      <c r="U8" s="170"/>
      <c r="V8" s="25"/>
      <c r="W8" s="25"/>
      <c r="X8" s="26"/>
      <c r="Y8" s="28"/>
      <c r="Z8"/>
    </row>
    <row r="9" spans="1:26" x14ac:dyDescent="0.25">
      <c r="A9" s="26">
        <f t="shared" si="5"/>
        <v>8.1967213114754092E-2</v>
      </c>
      <c r="B9" s="89">
        <f t="shared" si="6"/>
        <v>7</v>
      </c>
      <c r="C9" s="24">
        <v>42490</v>
      </c>
      <c r="D9" s="26">
        <v>1013.37</v>
      </c>
      <c r="E9" s="25">
        <f t="shared" si="0"/>
        <v>2.9890631959221814E-3</v>
      </c>
      <c r="F9" s="25">
        <v>9.0419999999999997E-3</v>
      </c>
      <c r="G9" s="98">
        <f t="shared" si="2"/>
        <v>7.5349999999999994E-4</v>
      </c>
      <c r="H9" s="101">
        <f t="shared" si="3"/>
        <v>2.2355631959221816E-3</v>
      </c>
      <c r="I9" s="101">
        <f t="shared" si="4"/>
        <v>7.6670319614434487E-6</v>
      </c>
      <c r="J9" s="102"/>
      <c r="K9" s="92" t="str">
        <f t="shared" si="1"/>
        <v/>
      </c>
      <c r="L9" s="92"/>
      <c r="M9" s="78"/>
      <c r="N9" s="78"/>
      <c r="O9" s="78"/>
      <c r="P9" s="78"/>
      <c r="Q9" s="25"/>
      <c r="R9" s="25"/>
      <c r="S9" s="168"/>
      <c r="T9" s="169"/>
      <c r="U9" s="170"/>
      <c r="V9" s="25"/>
      <c r="W9" s="25"/>
      <c r="X9" s="26"/>
      <c r="Y9" s="28"/>
      <c r="Z9"/>
    </row>
    <row r="10" spans="1:26" x14ac:dyDescent="0.25">
      <c r="A10" s="26">
        <f t="shared" si="5"/>
        <v>8.4699453551912565E-2</v>
      </c>
      <c r="B10" s="89">
        <f t="shared" si="6"/>
        <v>8</v>
      </c>
      <c r="C10" s="24">
        <v>42521</v>
      </c>
      <c r="D10" s="26">
        <v>981.28</v>
      </c>
      <c r="E10" s="25">
        <f t="shared" si="0"/>
        <v>-3.1666617326346791E-2</v>
      </c>
      <c r="F10" s="25">
        <v>9.9310000000000006E-3</v>
      </c>
      <c r="G10" s="98">
        <f t="shared" si="2"/>
        <v>8.2758333333333338E-4</v>
      </c>
      <c r="H10" s="101">
        <f t="shared" si="3"/>
        <v>-3.2494200659680124E-2</v>
      </c>
      <c r="I10" s="101">
        <f t="shared" si="4"/>
        <v>1.4061528346990442E-3</v>
      </c>
      <c r="J10" s="102"/>
      <c r="K10" s="92">
        <f t="shared" si="1"/>
        <v>-3.1666617326346791E-2</v>
      </c>
      <c r="L10" s="92"/>
      <c r="M10" s="78"/>
      <c r="N10" s="78"/>
      <c r="O10" s="78"/>
      <c r="P10" s="78"/>
      <c r="Q10" s="25"/>
      <c r="R10" s="25"/>
      <c r="S10" s="168"/>
      <c r="T10" s="169"/>
      <c r="U10" s="170"/>
      <c r="V10" s="25"/>
      <c r="W10" s="25"/>
      <c r="X10" s="26"/>
      <c r="Y10" s="28"/>
      <c r="Z10"/>
    </row>
    <row r="11" spans="1:26" x14ac:dyDescent="0.25">
      <c r="A11" s="26">
        <f t="shared" si="5"/>
        <v>8.1967213114754092E-2</v>
      </c>
      <c r="B11" s="89">
        <f t="shared" si="6"/>
        <v>9</v>
      </c>
      <c r="C11" s="24">
        <v>42551</v>
      </c>
      <c r="D11" s="26">
        <v>976.84</v>
      </c>
      <c r="E11" s="25">
        <f t="shared" si="0"/>
        <v>-4.5247024294797766E-3</v>
      </c>
      <c r="F11" s="25">
        <v>9.2420000000000002E-3</v>
      </c>
      <c r="G11" s="98">
        <f t="shared" si="2"/>
        <v>7.7016666666666672E-4</v>
      </c>
      <c r="H11" s="101">
        <f t="shared" si="3"/>
        <v>-5.294869096146443E-3</v>
      </c>
      <c r="I11" s="101">
        <f t="shared" si="4"/>
        <v>1.0607708165413947E-4</v>
      </c>
      <c r="J11" s="102"/>
      <c r="K11" s="92">
        <f t="shared" si="1"/>
        <v>-4.5247024294797766E-3</v>
      </c>
      <c r="L11" s="92"/>
      <c r="M11" s="78"/>
      <c r="N11" s="78"/>
      <c r="O11" s="78"/>
      <c r="P11" s="78"/>
      <c r="Q11" s="25"/>
      <c r="R11" s="25"/>
      <c r="S11" s="168"/>
      <c r="T11" s="169"/>
      <c r="U11" s="170"/>
      <c r="V11" s="25"/>
      <c r="W11" s="25"/>
      <c r="X11" s="26"/>
      <c r="Y11" s="28"/>
      <c r="Z11"/>
    </row>
    <row r="12" spans="1:26" x14ac:dyDescent="0.25">
      <c r="A12" s="26">
        <f t="shared" si="5"/>
        <v>8.4699453551912565E-2</v>
      </c>
      <c r="B12" s="89">
        <f t="shared" si="6"/>
        <v>10</v>
      </c>
      <c r="C12" s="24">
        <v>42582</v>
      </c>
      <c r="D12" s="26">
        <v>1000.92</v>
      </c>
      <c r="E12" s="25">
        <f t="shared" si="0"/>
        <v>2.4650915195937761E-2</v>
      </c>
      <c r="F12" s="25">
        <v>1.1117E-2</v>
      </c>
      <c r="G12" s="98">
        <f t="shared" si="2"/>
        <v>9.2641666666666664E-4</v>
      </c>
      <c r="H12" s="101">
        <f t="shared" si="3"/>
        <v>2.3724498529271096E-2</v>
      </c>
      <c r="I12" s="101">
        <f t="shared" si="4"/>
        <v>3.5043820339049315E-4</v>
      </c>
      <c r="J12" s="102"/>
      <c r="K12" s="92" t="str">
        <f t="shared" si="1"/>
        <v/>
      </c>
      <c r="L12" s="92"/>
      <c r="M12" s="78"/>
      <c r="N12" s="78"/>
      <c r="O12" s="78"/>
      <c r="P12" s="78"/>
      <c r="Q12" s="25"/>
      <c r="R12" s="25"/>
      <c r="S12" s="168"/>
      <c r="T12" s="169"/>
      <c r="U12" s="170"/>
      <c r="V12" s="25"/>
      <c r="W12" s="25"/>
      <c r="X12" s="26"/>
      <c r="Y12" s="28"/>
      <c r="Z12"/>
    </row>
    <row r="13" spans="1:26" x14ac:dyDescent="0.25">
      <c r="A13" s="26">
        <f t="shared" si="5"/>
        <v>8.4699453551912565E-2</v>
      </c>
      <c r="B13" s="89">
        <f t="shared" si="6"/>
        <v>11</v>
      </c>
      <c r="C13" s="24">
        <v>42613</v>
      </c>
      <c r="D13" s="26">
        <v>1029.71</v>
      </c>
      <c r="E13" s="25">
        <f t="shared" si="0"/>
        <v>2.876353754545824E-2</v>
      </c>
      <c r="F13" s="25">
        <v>1.2444999999999999E-2</v>
      </c>
      <c r="G13" s="98">
        <f t="shared" si="2"/>
        <v>1.0370833333333332E-3</v>
      </c>
      <c r="H13" s="101">
        <f t="shared" si="3"/>
        <v>2.7726454212124906E-2</v>
      </c>
      <c r="I13" s="101">
        <f t="shared" si="4"/>
        <v>5.1628703141294151E-4</v>
      </c>
      <c r="J13" s="102"/>
      <c r="K13" s="92" t="str">
        <f t="shared" si="1"/>
        <v/>
      </c>
      <c r="L13" s="92"/>
      <c r="M13" s="78"/>
      <c r="N13" s="78"/>
      <c r="O13" s="78"/>
      <c r="P13" s="78"/>
      <c r="Q13" s="25"/>
      <c r="R13" s="25"/>
      <c r="S13" s="168"/>
      <c r="T13" s="169"/>
      <c r="U13" s="170"/>
      <c r="V13" s="25"/>
      <c r="W13" s="25"/>
      <c r="X13" s="26"/>
      <c r="Y13" s="28"/>
      <c r="Z13"/>
    </row>
    <row r="14" spans="1:26" x14ac:dyDescent="0.25">
      <c r="A14" s="26">
        <f t="shared" si="5"/>
        <v>8.1967213114754092E-2</v>
      </c>
      <c r="B14" s="89">
        <f t="shared" si="6"/>
        <v>12</v>
      </c>
      <c r="C14" s="24">
        <v>42643</v>
      </c>
      <c r="D14" s="26">
        <v>1040.6099999999999</v>
      </c>
      <c r="E14" s="25">
        <f t="shared" si="0"/>
        <v>1.0585504656650757E-2</v>
      </c>
      <c r="F14" s="25">
        <v>1.2397E-2</v>
      </c>
      <c r="G14" s="98">
        <f t="shared" si="2"/>
        <v>1.0330833333333333E-3</v>
      </c>
      <c r="H14" s="101">
        <f t="shared" si="3"/>
        <v>9.5524213233174234E-3</v>
      </c>
      <c r="I14" s="101">
        <f t="shared" si="4"/>
        <v>2.0683553975410251E-5</v>
      </c>
      <c r="J14" s="102"/>
      <c r="K14" s="92" t="str">
        <f t="shared" si="1"/>
        <v/>
      </c>
      <c r="L14" s="92"/>
      <c r="M14" s="78"/>
      <c r="N14" s="78"/>
      <c r="O14" s="78"/>
      <c r="P14" s="78"/>
      <c r="Q14" s="25"/>
      <c r="R14" s="25"/>
      <c r="S14" s="168"/>
      <c r="T14" s="169"/>
      <c r="U14" s="170"/>
      <c r="V14" s="25"/>
      <c r="W14" s="25"/>
      <c r="X14" s="26"/>
      <c r="Y14" s="28"/>
      <c r="Z14"/>
    </row>
    <row r="15" spans="1:26" x14ac:dyDescent="0.25">
      <c r="A15" s="26">
        <f t="shared" si="5"/>
        <v>8.4699453551912565E-2</v>
      </c>
      <c r="B15" s="89">
        <f t="shared" si="6"/>
        <v>13</v>
      </c>
      <c r="C15" s="24">
        <v>42674</v>
      </c>
      <c r="D15" s="26">
        <v>1035.58</v>
      </c>
      <c r="E15" s="25">
        <f t="shared" si="0"/>
        <v>-4.8337033086363057E-3</v>
      </c>
      <c r="F15" s="25">
        <v>1.256E-2</v>
      </c>
      <c r="G15" s="98">
        <f t="shared" si="2"/>
        <v>1.0466666666666667E-3</v>
      </c>
      <c r="H15" s="101">
        <f t="shared" si="3"/>
        <v>-5.8803699753029719E-3</v>
      </c>
      <c r="I15" s="101">
        <f t="shared" si="4"/>
        <v>1.1848047668181756E-4</v>
      </c>
      <c r="J15" s="102"/>
      <c r="K15" s="92">
        <f t="shared" si="1"/>
        <v>-4.8337033086363057E-3</v>
      </c>
      <c r="L15" s="92"/>
      <c r="M15" s="78"/>
      <c r="N15" s="78"/>
      <c r="O15" s="78"/>
      <c r="P15" s="78"/>
      <c r="Q15" s="25"/>
      <c r="R15" s="25"/>
      <c r="S15" s="168"/>
      <c r="T15" s="169"/>
      <c r="U15" s="170"/>
      <c r="V15" s="25"/>
      <c r="W15" s="25"/>
      <c r="X15" s="26"/>
      <c r="Y15" s="28"/>
      <c r="Z15"/>
    </row>
    <row r="16" spans="1:26" x14ac:dyDescent="0.25">
      <c r="A16" s="26">
        <f t="shared" si="5"/>
        <v>8.1967213114754092E-2</v>
      </c>
      <c r="B16" s="89">
        <f t="shared" si="6"/>
        <v>14</v>
      </c>
      <c r="C16" s="24">
        <v>42704</v>
      </c>
      <c r="D16" s="26">
        <v>1039.83</v>
      </c>
      <c r="E16" s="25">
        <f t="shared" si="0"/>
        <v>4.103980378145522E-3</v>
      </c>
      <c r="F16" s="25">
        <v>1.291E-2</v>
      </c>
      <c r="G16" s="98">
        <f t="shared" si="2"/>
        <v>1.0758333333333334E-3</v>
      </c>
      <c r="H16" s="101">
        <f t="shared" si="3"/>
        <v>3.0281470448121888E-3</v>
      </c>
      <c r="I16" s="101">
        <f t="shared" si="4"/>
        <v>3.9059859470706624E-6</v>
      </c>
      <c r="J16" s="102"/>
      <c r="K16" s="92" t="str">
        <f t="shared" si="1"/>
        <v/>
      </c>
      <c r="L16" s="92"/>
      <c r="M16" s="78"/>
      <c r="N16" s="78"/>
      <c r="O16" s="78"/>
      <c r="P16" s="78"/>
      <c r="Q16" s="25"/>
      <c r="R16" s="25"/>
      <c r="S16" s="168"/>
      <c r="T16" s="169"/>
      <c r="U16" s="170"/>
      <c r="V16" s="25"/>
      <c r="W16" s="25"/>
      <c r="X16" s="26"/>
      <c r="Y16" s="28"/>
      <c r="Z16"/>
    </row>
    <row r="17" spans="1:26" x14ac:dyDescent="0.25">
      <c r="A17" s="26">
        <f t="shared" si="5"/>
        <v>8.4699453551912565E-2</v>
      </c>
      <c r="B17" s="89">
        <f t="shared" si="6"/>
        <v>15</v>
      </c>
      <c r="C17" s="24">
        <v>42735</v>
      </c>
      <c r="D17" s="26">
        <v>1019.78</v>
      </c>
      <c r="E17" s="25">
        <f t="shared" si="0"/>
        <v>-1.9281998018906843E-2</v>
      </c>
      <c r="F17" s="25">
        <v>1.31767E-2</v>
      </c>
      <c r="G17" s="98">
        <f t="shared" si="2"/>
        <v>1.0980583333333332E-3</v>
      </c>
      <c r="H17" s="101">
        <f t="shared" si="3"/>
        <v>-2.0380056352240175E-2</v>
      </c>
      <c r="I17" s="101">
        <f t="shared" si="4"/>
        <v>6.4437589313748084E-4</v>
      </c>
      <c r="J17" s="102"/>
      <c r="K17" s="92">
        <f t="shared" si="1"/>
        <v>-1.9281998018906843E-2</v>
      </c>
      <c r="L17" s="92"/>
      <c r="M17" s="79"/>
      <c r="N17" s="78"/>
      <c r="O17" s="78"/>
      <c r="P17" s="78"/>
      <c r="Q17" s="25"/>
      <c r="R17" s="25"/>
      <c r="S17" s="173">
        <f>SUM(E6:E17)</f>
        <v>2.5400500034993279E-3</v>
      </c>
      <c r="T17" s="172">
        <f>T29</f>
        <v>0</v>
      </c>
      <c r="U17" s="170">
        <f>(S17-T17)^2</f>
        <v>6.4518540202769354E-6</v>
      </c>
      <c r="V17" s="25"/>
      <c r="W17" s="25"/>
      <c r="X17" s="26"/>
      <c r="Y17" s="28"/>
      <c r="Z17"/>
    </row>
    <row r="18" spans="1:26" x14ac:dyDescent="0.25">
      <c r="A18" s="26">
        <f t="shared" si="5"/>
        <v>8.4931506849315067E-2</v>
      </c>
      <c r="B18" s="89">
        <f t="shared" si="6"/>
        <v>16</v>
      </c>
      <c r="C18" s="24">
        <v>42766</v>
      </c>
      <c r="D18" s="26">
        <v>1075.07</v>
      </c>
      <c r="E18" s="25">
        <f t="shared" si="0"/>
        <v>5.42175763399948E-2</v>
      </c>
      <c r="F18" s="25">
        <v>1.35044E-2</v>
      </c>
      <c r="G18" s="98">
        <f t="shared" si="2"/>
        <v>1.1253666666666666E-3</v>
      </c>
      <c r="H18" s="101">
        <f t="shared" si="3"/>
        <v>5.3092209673328131E-2</v>
      </c>
      <c r="I18" s="101">
        <f t="shared" si="4"/>
        <v>2.3124274580260842E-3</v>
      </c>
      <c r="J18" s="102"/>
      <c r="K18" s="92" t="str">
        <f t="shared" si="1"/>
        <v/>
      </c>
      <c r="L18" s="92"/>
      <c r="M18" s="78"/>
      <c r="N18" s="78"/>
      <c r="O18" s="78"/>
      <c r="P18" s="78"/>
      <c r="Q18" s="25"/>
      <c r="R18" s="25"/>
      <c r="S18" s="168"/>
      <c r="T18" s="169"/>
      <c r="U18" s="170"/>
      <c r="V18" s="25"/>
      <c r="W18" s="25"/>
      <c r="X18" s="26"/>
      <c r="Y18" s="28"/>
      <c r="Z18"/>
    </row>
    <row r="19" spans="1:26" x14ac:dyDescent="0.25">
      <c r="A19" s="26">
        <f t="shared" si="5"/>
        <v>7.6712328767123292E-2</v>
      </c>
      <c r="B19" s="89">
        <f t="shared" si="6"/>
        <v>17</v>
      </c>
      <c r="C19" s="24">
        <v>42794</v>
      </c>
      <c r="D19" s="26">
        <v>1105.4000000000001</v>
      </c>
      <c r="E19" s="25">
        <f t="shared" si="0"/>
        <v>2.8212116420326172E-2</v>
      </c>
      <c r="F19" s="25">
        <v>1.40628E-2</v>
      </c>
      <c r="G19" s="98">
        <f t="shared" si="2"/>
        <v>1.1719E-3</v>
      </c>
      <c r="H19" s="101">
        <f t="shared" si="3"/>
        <v>2.7040216420326172E-2</v>
      </c>
      <c r="I19" s="101">
        <f t="shared" si="4"/>
        <v>4.8557263154084629E-4</v>
      </c>
      <c r="J19" s="102"/>
      <c r="K19" s="92" t="str">
        <f t="shared" si="1"/>
        <v/>
      </c>
      <c r="L19" s="92"/>
      <c r="M19" s="78"/>
      <c r="N19" s="78"/>
      <c r="O19" s="78"/>
      <c r="P19" s="78"/>
      <c r="Q19" s="25"/>
      <c r="R19" s="25"/>
      <c r="S19" s="168"/>
      <c r="T19" s="169"/>
      <c r="U19" s="170"/>
      <c r="V19" s="25"/>
      <c r="W19" s="25"/>
      <c r="X19" s="26"/>
      <c r="Y19" s="28"/>
      <c r="Z19"/>
    </row>
    <row r="20" spans="1:26" x14ac:dyDescent="0.25">
      <c r="A20" s="26">
        <f t="shared" si="5"/>
        <v>8.4931506849315067E-2</v>
      </c>
      <c r="B20" s="89">
        <f t="shared" si="6"/>
        <v>18</v>
      </c>
      <c r="C20" s="24">
        <v>42825</v>
      </c>
      <c r="D20" s="26">
        <v>1130.96</v>
      </c>
      <c r="E20" s="25">
        <f t="shared" si="0"/>
        <v>2.3122851456486293E-2</v>
      </c>
      <c r="F20" s="25">
        <v>1.4262800000000001E-2</v>
      </c>
      <c r="G20" s="98">
        <f t="shared" si="2"/>
        <v>1.1885666666666668E-3</v>
      </c>
      <c r="H20" s="101">
        <f t="shared" si="3"/>
        <v>2.1934284789819625E-2</v>
      </c>
      <c r="I20" s="101">
        <f t="shared" si="4"/>
        <v>2.8661748502033214E-4</v>
      </c>
      <c r="J20" s="102"/>
      <c r="K20" s="92" t="str">
        <f t="shared" si="1"/>
        <v/>
      </c>
      <c r="L20" s="92"/>
      <c r="M20" s="78"/>
      <c r="N20" s="78"/>
      <c r="O20" s="78"/>
      <c r="P20" s="78"/>
      <c r="Q20" s="25"/>
      <c r="R20" s="25"/>
      <c r="S20" s="168"/>
      <c r="T20" s="169"/>
      <c r="U20" s="170"/>
      <c r="V20" s="25"/>
      <c r="W20" s="25"/>
      <c r="X20" s="26"/>
      <c r="Y20" s="28"/>
      <c r="Z20"/>
    </row>
    <row r="21" spans="1:26" x14ac:dyDescent="0.25">
      <c r="A21" s="26">
        <f t="shared" si="5"/>
        <v>8.2191780821917804E-2</v>
      </c>
      <c r="B21" s="89">
        <f t="shared" si="6"/>
        <v>19</v>
      </c>
      <c r="C21" s="24">
        <v>42855</v>
      </c>
      <c r="D21" s="26">
        <v>1145.69</v>
      </c>
      <c r="E21" s="25">
        <f t="shared" si="0"/>
        <v>1.302433330975461E-2</v>
      </c>
      <c r="F21" s="25">
        <v>1.4323900000000001E-2</v>
      </c>
      <c r="G21" s="98">
        <f t="shared" si="2"/>
        <v>1.1936583333333334E-3</v>
      </c>
      <c r="H21" s="101">
        <f t="shared" si="3"/>
        <v>1.1830674976421277E-2</v>
      </c>
      <c r="I21" s="101">
        <f t="shared" si="4"/>
        <v>4.6596613194740175E-5</v>
      </c>
      <c r="J21" s="102"/>
      <c r="K21" s="92" t="str">
        <f t="shared" si="1"/>
        <v/>
      </c>
      <c r="L21" s="92"/>
      <c r="M21" s="78"/>
      <c r="N21" s="78"/>
      <c r="O21" s="78"/>
      <c r="P21" s="78"/>
      <c r="Q21" s="25"/>
      <c r="R21" s="25"/>
      <c r="S21" s="168"/>
      <c r="T21" s="169"/>
      <c r="U21" s="170"/>
      <c r="V21" s="25"/>
      <c r="W21" s="25"/>
      <c r="X21" s="26"/>
      <c r="Y21" s="28"/>
      <c r="Z21"/>
    </row>
    <row r="22" spans="1:26" x14ac:dyDescent="0.25">
      <c r="A22" s="26">
        <f t="shared" si="5"/>
        <v>8.4931506849315067E-2</v>
      </c>
      <c r="B22" s="89">
        <f t="shared" si="6"/>
        <v>20</v>
      </c>
      <c r="C22" s="24">
        <v>42886</v>
      </c>
      <c r="D22" s="26">
        <v>1169.1600000000001</v>
      </c>
      <c r="E22" s="25">
        <f t="shared" si="0"/>
        <v>2.0485471637179398E-2</v>
      </c>
      <c r="F22" s="25">
        <v>1.4223899999999999E-2</v>
      </c>
      <c r="G22" s="98">
        <f t="shared" si="2"/>
        <v>1.1853249999999999E-3</v>
      </c>
      <c r="H22" s="101">
        <f t="shared" si="3"/>
        <v>1.9300146637179397E-2</v>
      </c>
      <c r="I22" s="101">
        <f t="shared" si="4"/>
        <v>2.0436540468303727E-4</v>
      </c>
      <c r="J22" s="102"/>
      <c r="K22" s="92" t="str">
        <f t="shared" si="1"/>
        <v/>
      </c>
      <c r="L22" s="92"/>
      <c r="M22" s="78"/>
      <c r="N22" s="78"/>
      <c r="O22" s="78"/>
      <c r="P22" s="78"/>
      <c r="Q22" s="25"/>
      <c r="R22" s="25"/>
      <c r="S22" s="168"/>
      <c r="T22" s="169"/>
      <c r="U22" s="170"/>
      <c r="V22" s="25"/>
      <c r="W22" s="25"/>
      <c r="X22" s="26"/>
      <c r="Y22" s="28"/>
      <c r="Z22"/>
    </row>
    <row r="23" spans="1:26" x14ac:dyDescent="0.25">
      <c r="A23" s="26">
        <f t="shared" si="5"/>
        <v>8.2191780821917804E-2</v>
      </c>
      <c r="B23" s="89">
        <f t="shared" si="6"/>
        <v>21</v>
      </c>
      <c r="C23" s="24">
        <v>42916</v>
      </c>
      <c r="D23" s="26">
        <v>1179.0899999999999</v>
      </c>
      <c r="E23" s="25">
        <f t="shared" si="0"/>
        <v>8.4932772246739674E-3</v>
      </c>
      <c r="F23" s="25">
        <v>1.456E-2</v>
      </c>
      <c r="G23" s="98">
        <f t="shared" si="2"/>
        <v>1.2133333333333334E-3</v>
      </c>
      <c r="H23" s="101">
        <f t="shared" si="3"/>
        <v>7.2799438913406338E-3</v>
      </c>
      <c r="I23" s="101">
        <f t="shared" si="4"/>
        <v>5.1776276975940473E-6</v>
      </c>
      <c r="J23" s="102"/>
      <c r="K23" s="92" t="str">
        <f t="shared" si="1"/>
        <v/>
      </c>
      <c r="L23" s="92"/>
      <c r="M23" s="78"/>
      <c r="N23" s="78"/>
      <c r="O23" s="78"/>
      <c r="P23" s="78"/>
      <c r="Q23" s="25"/>
      <c r="R23" s="25"/>
      <c r="S23" s="168"/>
      <c r="T23" s="169"/>
      <c r="U23" s="170"/>
      <c r="V23" s="25"/>
      <c r="W23" s="25"/>
      <c r="X23" s="26"/>
      <c r="Y23" s="28"/>
      <c r="Z23"/>
    </row>
    <row r="24" spans="1:26" x14ac:dyDescent="0.25">
      <c r="A24" s="26">
        <f t="shared" si="5"/>
        <v>8.4931506849315067E-2</v>
      </c>
      <c r="B24" s="89">
        <f t="shared" si="6"/>
        <v>22</v>
      </c>
      <c r="C24" s="24">
        <v>42947</v>
      </c>
      <c r="D24" s="26">
        <v>1245.49</v>
      </c>
      <c r="E24" s="25">
        <f t="shared" si="0"/>
        <v>5.6314615508570309E-2</v>
      </c>
      <c r="F24" s="25">
        <v>1.45167E-2</v>
      </c>
      <c r="G24" s="98">
        <f t="shared" si="2"/>
        <v>1.209725E-3</v>
      </c>
      <c r="H24" s="101">
        <f t="shared" si="3"/>
        <v>5.5104890508570308E-2</v>
      </c>
      <c r="I24" s="101">
        <f t="shared" si="4"/>
        <v>2.5100487502927715E-3</v>
      </c>
      <c r="J24" s="102"/>
      <c r="K24" s="92" t="str">
        <f t="shared" si="1"/>
        <v/>
      </c>
      <c r="L24" s="92"/>
      <c r="M24" s="78"/>
      <c r="N24" s="78"/>
      <c r="O24" s="78"/>
      <c r="P24" s="78"/>
      <c r="Q24" s="25"/>
      <c r="R24" s="25"/>
      <c r="S24" s="168"/>
      <c r="T24" s="169"/>
      <c r="U24" s="170"/>
      <c r="V24" s="25"/>
      <c r="W24" s="25"/>
      <c r="X24" s="26"/>
      <c r="Y24" s="28"/>
      <c r="Z24"/>
    </row>
    <row r="25" spans="1:26" x14ac:dyDescent="0.25">
      <c r="A25" s="26">
        <f t="shared" si="5"/>
        <v>8.4931506849315067E-2</v>
      </c>
      <c r="B25" s="89">
        <f t="shared" si="6"/>
        <v>23</v>
      </c>
      <c r="C25" s="24">
        <v>42978</v>
      </c>
      <c r="D25" s="26">
        <v>1268.52</v>
      </c>
      <c r="E25" s="25">
        <f t="shared" si="0"/>
        <v>1.8490714497908511E-2</v>
      </c>
      <c r="F25" s="25">
        <v>1.4533300000000001E-2</v>
      </c>
      <c r="G25" s="98">
        <f t="shared" si="2"/>
        <v>1.2111083333333334E-3</v>
      </c>
      <c r="H25" s="101">
        <f t="shared" si="3"/>
        <v>1.7279606164575179E-2</v>
      </c>
      <c r="I25" s="101">
        <f t="shared" si="4"/>
        <v>1.5067813853721716E-4</v>
      </c>
      <c r="J25" s="102"/>
      <c r="K25" s="92" t="str">
        <f t="shared" si="1"/>
        <v/>
      </c>
      <c r="L25" s="92"/>
      <c r="M25" s="78"/>
      <c r="N25" s="78"/>
      <c r="O25" s="78"/>
      <c r="P25" s="78"/>
      <c r="Q25" s="25"/>
      <c r="R25" s="25"/>
      <c r="S25" s="168"/>
      <c r="T25" s="169"/>
      <c r="U25" s="170"/>
      <c r="V25" s="25"/>
      <c r="W25" s="25"/>
      <c r="X25" s="26"/>
      <c r="Y25" s="28"/>
      <c r="Z25"/>
    </row>
    <row r="26" spans="1:26" x14ac:dyDescent="0.25">
      <c r="A26" s="26">
        <f t="shared" si="5"/>
        <v>8.2191780821917804E-2</v>
      </c>
      <c r="B26" s="89">
        <f t="shared" si="6"/>
        <v>24</v>
      </c>
      <c r="C26" s="24">
        <v>43008</v>
      </c>
      <c r="D26" s="26">
        <v>1294.73</v>
      </c>
      <c r="E26" s="25">
        <f t="shared" si="0"/>
        <v>2.0661873679563625E-2</v>
      </c>
      <c r="F26" s="25">
        <v>1.50933E-2</v>
      </c>
      <c r="G26" s="98">
        <f t="shared" si="2"/>
        <v>1.257775E-3</v>
      </c>
      <c r="H26" s="101">
        <f t="shared" si="3"/>
        <v>1.9404098679563626E-2</v>
      </c>
      <c r="I26" s="101">
        <f t="shared" si="4"/>
        <v>2.0734833325442822E-4</v>
      </c>
      <c r="J26" s="102"/>
      <c r="K26" s="92" t="str">
        <f t="shared" si="1"/>
        <v/>
      </c>
      <c r="L26" s="92"/>
      <c r="M26" s="78"/>
      <c r="N26" s="78"/>
      <c r="O26" s="78"/>
      <c r="P26" s="78"/>
      <c r="Q26" s="25"/>
      <c r="R26" s="25"/>
      <c r="S26" s="168"/>
      <c r="T26" s="169"/>
      <c r="U26" s="170"/>
      <c r="V26" s="25"/>
      <c r="W26" s="25"/>
      <c r="X26" s="26"/>
      <c r="Y26" s="28"/>
      <c r="Z26"/>
    </row>
    <row r="27" spans="1:26" x14ac:dyDescent="0.25">
      <c r="A27" s="26">
        <f t="shared" si="5"/>
        <v>8.4931506849315067E-2</v>
      </c>
      <c r="B27" s="89">
        <f t="shared" si="6"/>
        <v>25</v>
      </c>
      <c r="C27" s="24">
        <v>43039</v>
      </c>
      <c r="D27" s="26">
        <v>1287.8800000000001</v>
      </c>
      <c r="E27" s="25">
        <f t="shared" si="0"/>
        <v>-5.2906783653734468E-3</v>
      </c>
      <c r="F27" s="25">
        <v>1.57979E-2</v>
      </c>
      <c r="G27" s="98">
        <f t="shared" si="2"/>
        <v>1.3164916666666667E-3</v>
      </c>
      <c r="H27" s="101">
        <f t="shared" si="3"/>
        <v>-6.6071700320401135E-3</v>
      </c>
      <c r="I27" s="101">
        <f t="shared" si="4"/>
        <v>1.3483096873101596E-4</v>
      </c>
      <c r="J27" s="102"/>
      <c r="K27" s="92">
        <f t="shared" si="1"/>
        <v>-5.2906783653734468E-3</v>
      </c>
      <c r="L27" s="92"/>
      <c r="M27" s="78"/>
      <c r="N27" s="78"/>
      <c r="O27" s="78"/>
      <c r="P27" s="78"/>
      <c r="Q27" s="25"/>
      <c r="R27" s="25"/>
      <c r="S27" s="168"/>
      <c r="T27" s="169"/>
      <c r="U27" s="170"/>
      <c r="V27" s="25"/>
      <c r="W27" s="25"/>
      <c r="X27" s="26"/>
      <c r="Y27" s="28"/>
      <c r="Z27"/>
    </row>
    <row r="28" spans="1:26" x14ac:dyDescent="0.25">
      <c r="A28" s="26">
        <f t="shared" si="5"/>
        <v>8.2191780821917804E-2</v>
      </c>
      <c r="B28" s="89">
        <f t="shared" si="6"/>
        <v>26</v>
      </c>
      <c r="C28" s="24">
        <v>43069</v>
      </c>
      <c r="D28" s="26">
        <v>1295</v>
      </c>
      <c r="E28" s="25">
        <f t="shared" si="0"/>
        <v>5.5284653849736465E-3</v>
      </c>
      <c r="F28" s="25">
        <v>1.67425E-2</v>
      </c>
      <c r="G28" s="98">
        <f t="shared" si="2"/>
        <v>1.3952083333333334E-3</v>
      </c>
      <c r="H28" s="101">
        <f t="shared" si="3"/>
        <v>4.1332570516403131E-3</v>
      </c>
      <c r="I28" s="101">
        <f t="shared" si="4"/>
        <v>7.5907086271273115E-7</v>
      </c>
      <c r="J28" s="102"/>
      <c r="K28" s="92" t="str">
        <f t="shared" si="1"/>
        <v/>
      </c>
      <c r="L28" s="92"/>
      <c r="M28" s="78"/>
      <c r="N28" s="78"/>
      <c r="O28" s="78"/>
      <c r="P28" s="78"/>
      <c r="Q28" s="25"/>
      <c r="R28" s="25"/>
      <c r="S28" s="168"/>
      <c r="T28" s="169"/>
      <c r="U28" s="170"/>
      <c r="V28" s="25"/>
      <c r="W28" s="25"/>
      <c r="X28" s="26"/>
      <c r="Y28" s="28"/>
      <c r="Z28"/>
    </row>
    <row r="29" spans="1:26" x14ac:dyDescent="0.25">
      <c r="A29" s="26">
        <f t="shared" si="5"/>
        <v>8.4931506849315067E-2</v>
      </c>
      <c r="B29" s="89">
        <f t="shared" si="6"/>
        <v>27</v>
      </c>
      <c r="C29" s="24">
        <v>43100</v>
      </c>
      <c r="D29" s="26">
        <v>1319.42</v>
      </c>
      <c r="E29" s="25">
        <f t="shared" si="0"/>
        <v>1.8857142857142906E-2</v>
      </c>
      <c r="F29" s="25">
        <v>1.8393799999999998E-2</v>
      </c>
      <c r="G29" s="98">
        <f t="shared" si="2"/>
        <v>1.5328166666666665E-3</v>
      </c>
      <c r="H29" s="101">
        <f t="shared" si="3"/>
        <v>1.732432619047624E-2</v>
      </c>
      <c r="I29" s="101">
        <f t="shared" si="4"/>
        <v>1.5177802421103336E-4</v>
      </c>
      <c r="J29" s="102"/>
      <c r="K29" s="92" t="str">
        <f t="shared" si="1"/>
        <v/>
      </c>
      <c r="L29" s="92"/>
      <c r="M29" s="78"/>
      <c r="N29" s="78"/>
      <c r="O29" s="78"/>
      <c r="P29" s="78"/>
      <c r="Q29" s="25"/>
      <c r="R29" s="25"/>
      <c r="S29" s="173">
        <f>SUM(E18:E29)</f>
        <v>0.26211775995120079</v>
      </c>
      <c r="T29" s="172">
        <f>T41</f>
        <v>0</v>
      </c>
      <c r="U29" s="170">
        <f>(S29-T29)^2</f>
        <v>6.8705720081835314E-2</v>
      </c>
      <c r="V29" s="25"/>
      <c r="W29" s="25"/>
      <c r="X29" s="26"/>
      <c r="Y29" s="28"/>
      <c r="Z29"/>
    </row>
    <row r="30" spans="1:26" x14ac:dyDescent="0.25">
      <c r="A30" s="26">
        <f t="shared" si="5"/>
        <v>8.4931506849315067E-2</v>
      </c>
      <c r="B30" s="89">
        <f t="shared" si="6"/>
        <v>28</v>
      </c>
      <c r="C30" s="24">
        <v>43131</v>
      </c>
      <c r="D30" s="26">
        <v>1384.18</v>
      </c>
      <c r="E30" s="25">
        <f t="shared" si="0"/>
        <v>4.9082172469721463E-2</v>
      </c>
      <c r="F30" s="25">
        <v>1.983E-2</v>
      </c>
      <c r="G30" s="98">
        <f t="shared" si="2"/>
        <v>1.6525000000000001E-3</v>
      </c>
      <c r="H30" s="101">
        <f t="shared" si="3"/>
        <v>4.7429672469721462E-2</v>
      </c>
      <c r="I30" s="101">
        <f t="shared" si="4"/>
        <v>1.7998949383009101E-3</v>
      </c>
      <c r="J30" s="102"/>
      <c r="K30" s="92" t="str">
        <f t="shared" si="1"/>
        <v/>
      </c>
      <c r="L30" s="92"/>
      <c r="M30" s="78"/>
      <c r="N30" s="78"/>
      <c r="O30" s="78"/>
      <c r="P30" s="78"/>
      <c r="Q30" s="25"/>
      <c r="R30" s="25"/>
      <c r="S30" s="168"/>
      <c r="T30" s="169"/>
      <c r="U30" s="170"/>
      <c r="V30" s="25"/>
      <c r="W30" s="25"/>
      <c r="X30" s="26"/>
      <c r="Y30" s="28"/>
      <c r="Z30"/>
    </row>
    <row r="31" spans="1:26" x14ac:dyDescent="0.25">
      <c r="A31" s="26">
        <f t="shared" si="5"/>
        <v>7.6712328767123292E-2</v>
      </c>
      <c r="B31" s="89">
        <f t="shared" si="6"/>
        <v>29</v>
      </c>
      <c r="C31" s="24">
        <v>43159</v>
      </c>
      <c r="D31" s="26">
        <v>1350.45</v>
      </c>
      <c r="E31" s="25">
        <f t="shared" si="0"/>
        <v>-2.4368218006328712E-2</v>
      </c>
      <c r="F31" s="25">
        <v>2.2248799999999999E-2</v>
      </c>
      <c r="G31" s="98">
        <f t="shared" si="2"/>
        <v>1.8540666666666667E-3</v>
      </c>
      <c r="H31" s="101">
        <f t="shared" si="3"/>
        <v>-2.622228467299538E-2</v>
      </c>
      <c r="I31" s="101">
        <f t="shared" si="4"/>
        <v>9.7511231712523122E-4</v>
      </c>
      <c r="J31" s="102"/>
      <c r="K31" s="92">
        <f t="shared" si="1"/>
        <v>-2.4368218006328712E-2</v>
      </c>
      <c r="L31" s="92"/>
      <c r="M31" s="78"/>
      <c r="N31" s="78"/>
      <c r="O31" s="78"/>
      <c r="P31" s="78"/>
      <c r="Q31" s="25"/>
      <c r="R31" s="25"/>
      <c r="S31" s="168"/>
      <c r="T31" s="169"/>
      <c r="U31" s="170"/>
      <c r="V31" s="25"/>
      <c r="W31" s="25"/>
      <c r="X31" s="26"/>
      <c r="Y31" s="28"/>
      <c r="Z31"/>
    </row>
    <row r="32" spans="1:26" x14ac:dyDescent="0.25">
      <c r="A32" s="26">
        <f t="shared" si="5"/>
        <v>8.4931506849315067E-2</v>
      </c>
      <c r="B32" s="89">
        <f t="shared" si="6"/>
        <v>30</v>
      </c>
      <c r="C32" s="24">
        <v>43190</v>
      </c>
      <c r="D32" s="26">
        <v>1316.74</v>
      </c>
      <c r="E32" s="25">
        <f t="shared" si="0"/>
        <v>-2.496204968714133E-2</v>
      </c>
      <c r="F32" s="25">
        <v>2.4598800000000001E-2</v>
      </c>
      <c r="G32" s="98">
        <f t="shared" si="2"/>
        <v>2.0498999999999999E-3</v>
      </c>
      <c r="H32" s="101">
        <f t="shared" si="3"/>
        <v>-2.701194968714133E-2</v>
      </c>
      <c r="I32" s="101">
        <f t="shared" si="4"/>
        <v>1.02505329265167E-3</v>
      </c>
      <c r="J32" s="102"/>
      <c r="K32" s="92">
        <f t="shared" si="1"/>
        <v>-2.496204968714133E-2</v>
      </c>
      <c r="L32" s="92"/>
      <c r="M32" s="78"/>
      <c r="N32" s="78"/>
      <c r="O32" s="78"/>
      <c r="P32" s="78"/>
      <c r="Q32" s="25"/>
      <c r="R32" s="25"/>
      <c r="S32" s="168"/>
      <c r="T32" s="169"/>
      <c r="U32" s="170"/>
      <c r="V32" s="25"/>
      <c r="W32" s="25"/>
      <c r="X32" s="26"/>
      <c r="Y32" s="28"/>
      <c r="Z32"/>
    </row>
    <row r="33" spans="1:26" x14ac:dyDescent="0.25">
      <c r="A33" s="26">
        <f t="shared" si="5"/>
        <v>8.2191780821917804E-2</v>
      </c>
      <c r="B33" s="89">
        <f t="shared" si="6"/>
        <v>31</v>
      </c>
      <c r="C33" s="24">
        <v>43220</v>
      </c>
      <c r="D33" s="26">
        <v>1322.12</v>
      </c>
      <c r="E33" s="25">
        <f t="shared" si="0"/>
        <v>4.0858483831278658E-3</v>
      </c>
      <c r="F33" s="25">
        <v>2.5142500000000002E-2</v>
      </c>
      <c r="G33" s="98">
        <f t="shared" si="2"/>
        <v>2.0952083333333335E-3</v>
      </c>
      <c r="H33" s="101">
        <f t="shared" si="3"/>
        <v>1.9906400497945323E-3</v>
      </c>
      <c r="I33" s="101">
        <f t="shared" si="4"/>
        <v>9.0833745878292888E-6</v>
      </c>
      <c r="J33" s="102"/>
      <c r="K33" s="92" t="str">
        <f t="shared" si="1"/>
        <v/>
      </c>
      <c r="L33" s="92"/>
      <c r="M33" s="78"/>
      <c r="N33" s="78"/>
      <c r="O33" s="78"/>
      <c r="P33" s="78"/>
      <c r="Q33" s="25"/>
      <c r="R33" s="25"/>
      <c r="S33" s="168"/>
      <c r="T33" s="169"/>
      <c r="U33" s="170"/>
      <c r="V33" s="25"/>
      <c r="W33" s="25"/>
      <c r="X33" s="26"/>
      <c r="Y33" s="28"/>
      <c r="Z33"/>
    </row>
    <row r="34" spans="1:26" x14ac:dyDescent="0.25">
      <c r="A34" s="26">
        <f t="shared" si="5"/>
        <v>8.4931506849315067E-2</v>
      </c>
      <c r="B34" s="89">
        <f t="shared" si="6"/>
        <v>32</v>
      </c>
      <c r="C34" s="24">
        <v>43251</v>
      </c>
      <c r="D34" s="26">
        <v>1331.73</v>
      </c>
      <c r="E34" s="25">
        <f t="shared" si="0"/>
        <v>7.2686291713310869E-3</v>
      </c>
      <c r="F34" s="25">
        <v>2.47438E-2</v>
      </c>
      <c r="G34" s="98">
        <f t="shared" si="2"/>
        <v>2.0619833333333335E-3</v>
      </c>
      <c r="H34" s="101">
        <f t="shared" si="3"/>
        <v>5.2066458379977539E-3</v>
      </c>
      <c r="I34" s="101">
        <f t="shared" si="4"/>
        <v>4.0861411371368685E-8</v>
      </c>
      <c r="J34" s="102"/>
      <c r="K34" s="92" t="str">
        <f t="shared" si="1"/>
        <v/>
      </c>
      <c r="L34" s="92"/>
      <c r="M34" s="78"/>
      <c r="N34" s="78"/>
      <c r="O34" s="78"/>
      <c r="P34" s="78"/>
      <c r="Q34" s="25"/>
      <c r="R34" s="25"/>
      <c r="S34" s="168"/>
      <c r="T34" s="169"/>
      <c r="U34" s="170"/>
      <c r="V34" s="25"/>
      <c r="W34" s="25"/>
      <c r="X34" s="26"/>
      <c r="Y34" s="28"/>
      <c r="Z34"/>
    </row>
    <row r="35" spans="1:26" x14ac:dyDescent="0.25">
      <c r="A35" s="26">
        <f t="shared" si="5"/>
        <v>8.2191780821917804E-2</v>
      </c>
      <c r="B35" s="89">
        <f t="shared" si="6"/>
        <v>33</v>
      </c>
      <c r="C35" s="24">
        <v>43281</v>
      </c>
      <c r="D35" s="26">
        <v>1224.6400000000001</v>
      </c>
      <c r="E35" s="25">
        <f t="shared" ref="E35:E62" si="7">D35/D34-1</f>
        <v>-8.0414198073182952E-2</v>
      </c>
      <c r="F35" s="25">
        <v>2.5096899999999998E-2</v>
      </c>
      <c r="G35" s="98">
        <f t="shared" si="2"/>
        <v>2.0914083333333331E-3</v>
      </c>
      <c r="H35" s="101">
        <f t="shared" si="3"/>
        <v>-8.2505606406516288E-2</v>
      </c>
      <c r="I35" s="101">
        <f t="shared" si="4"/>
        <v>7.6580193849602081E-3</v>
      </c>
      <c r="J35" s="102"/>
      <c r="K35" s="92">
        <f t="shared" ref="K35:K63" si="8">IF(E35&lt;0,E35,"")</f>
        <v>-8.0414198073182952E-2</v>
      </c>
      <c r="L35" s="92"/>
      <c r="M35" s="78"/>
      <c r="N35" s="78"/>
      <c r="O35" s="78"/>
      <c r="P35" s="78"/>
      <c r="Q35" s="25"/>
      <c r="R35" s="25"/>
      <c r="S35" s="168"/>
      <c r="T35" s="169"/>
      <c r="U35" s="170"/>
      <c r="V35" s="25"/>
      <c r="W35" s="25"/>
      <c r="X35" s="26"/>
      <c r="Y35" s="28"/>
      <c r="Z35"/>
    </row>
    <row r="36" spans="1:26" x14ac:dyDescent="0.25">
      <c r="A36" s="26">
        <f t="shared" si="5"/>
        <v>8.4931506849315067E-2</v>
      </c>
      <c r="B36" s="89">
        <f t="shared" si="6"/>
        <v>34</v>
      </c>
      <c r="C36" s="24">
        <v>43312</v>
      </c>
      <c r="D36" s="26">
        <v>1193.44</v>
      </c>
      <c r="E36" s="25">
        <f t="shared" si="7"/>
        <v>-2.5476874836686703E-2</v>
      </c>
      <c r="F36" s="25">
        <v>2.5336299999999999E-2</v>
      </c>
      <c r="G36" s="98">
        <f t="shared" si="2"/>
        <v>2.1113583333333334E-3</v>
      </c>
      <c r="H36" s="101">
        <f t="shared" si="3"/>
        <v>-2.7588233170020036E-2</v>
      </c>
      <c r="I36" s="101">
        <f t="shared" si="4"/>
        <v>1.0622865019319302E-3</v>
      </c>
      <c r="J36" s="102"/>
      <c r="K36" s="92">
        <f t="shared" si="8"/>
        <v>-2.5476874836686703E-2</v>
      </c>
      <c r="L36" s="92"/>
      <c r="M36" s="78"/>
      <c r="N36" s="78"/>
      <c r="O36" s="78"/>
      <c r="P36" s="78"/>
      <c r="Q36" s="25"/>
      <c r="R36" s="25"/>
      <c r="S36" s="168"/>
      <c r="T36" s="169"/>
      <c r="U36" s="170"/>
      <c r="V36" s="25"/>
      <c r="W36" s="25"/>
      <c r="X36" s="26"/>
      <c r="Y36" s="28"/>
      <c r="Z36"/>
    </row>
    <row r="37" spans="1:26" x14ac:dyDescent="0.25">
      <c r="A37" s="26">
        <f t="shared" si="5"/>
        <v>8.4931506849315067E-2</v>
      </c>
      <c r="B37" s="89">
        <f t="shared" si="6"/>
        <v>35</v>
      </c>
      <c r="C37" s="24">
        <v>43343</v>
      </c>
      <c r="D37" s="26">
        <v>1172.94</v>
      </c>
      <c r="E37" s="25">
        <f t="shared" si="7"/>
        <v>-1.7177235554363901E-2</v>
      </c>
      <c r="F37" s="25">
        <v>2.5350000000000001E-2</v>
      </c>
      <c r="G37" s="98">
        <f t="shared" si="2"/>
        <v>2.1125000000000002E-3</v>
      </c>
      <c r="H37" s="101">
        <f t="shared" si="3"/>
        <v>-1.9289735554363901E-2</v>
      </c>
      <c r="I37" s="101">
        <f t="shared" si="4"/>
        <v>5.9021006486422226E-4</v>
      </c>
      <c r="J37" s="102"/>
      <c r="K37" s="92">
        <f t="shared" si="8"/>
        <v>-1.7177235554363901E-2</v>
      </c>
      <c r="L37" s="92"/>
      <c r="M37" s="78"/>
      <c r="N37" s="78"/>
      <c r="O37" s="78"/>
      <c r="P37" s="78"/>
      <c r="Q37" s="25"/>
      <c r="R37" s="25"/>
      <c r="S37" s="168"/>
      <c r="T37" s="169"/>
      <c r="U37" s="170"/>
      <c r="V37" s="25"/>
      <c r="W37" s="25"/>
      <c r="X37" s="26"/>
      <c r="Y37" s="28"/>
      <c r="Z37"/>
    </row>
    <row r="38" spans="1:26" x14ac:dyDescent="0.25">
      <c r="A38" s="26">
        <f t="shared" si="5"/>
        <v>8.2191780821917804E-2</v>
      </c>
      <c r="B38" s="89">
        <f t="shared" si="6"/>
        <v>36</v>
      </c>
      <c r="C38" s="24">
        <v>43373</v>
      </c>
      <c r="D38" s="26">
        <v>1154.76</v>
      </c>
      <c r="E38" s="25">
        <f t="shared" si="7"/>
        <v>-1.5499514041638962E-2</v>
      </c>
      <c r="F38" s="25">
        <v>2.6062499999999999E-2</v>
      </c>
      <c r="G38" s="98">
        <f t="shared" si="2"/>
        <v>2.1718749999999998E-3</v>
      </c>
      <c r="H38" s="101">
        <f t="shared" si="3"/>
        <v>-1.7671389041638962E-2</v>
      </c>
      <c r="I38" s="101">
        <f t="shared" si="4"/>
        <v>5.141961152854025E-4</v>
      </c>
      <c r="J38" s="102"/>
      <c r="K38" s="92">
        <f t="shared" si="8"/>
        <v>-1.5499514041638962E-2</v>
      </c>
      <c r="L38" s="92"/>
      <c r="M38" s="78"/>
      <c r="N38" s="78"/>
      <c r="O38" s="78"/>
      <c r="P38" s="78"/>
      <c r="Q38" s="25"/>
      <c r="R38" s="25"/>
      <c r="S38" s="168"/>
      <c r="T38" s="169"/>
      <c r="U38" s="170"/>
      <c r="V38" s="25"/>
      <c r="W38" s="25"/>
      <c r="X38" s="26"/>
      <c r="Y38" s="28"/>
      <c r="Z38"/>
    </row>
    <row r="39" spans="1:26" x14ac:dyDescent="0.25">
      <c r="A39" s="26">
        <f t="shared" si="5"/>
        <v>8.4931506849315067E-2</v>
      </c>
      <c r="B39" s="89">
        <f t="shared" si="6"/>
        <v>37</v>
      </c>
      <c r="C39" s="24">
        <v>43404</v>
      </c>
      <c r="D39" s="26">
        <v>1128.1300000000001</v>
      </c>
      <c r="E39" s="25">
        <f t="shared" si="7"/>
        <v>-2.3061068966711562E-2</v>
      </c>
      <c r="F39" s="25">
        <v>2.8164999999999999E-2</v>
      </c>
      <c r="G39" s="98">
        <f t="shared" si="2"/>
        <v>2.3470833333333334E-3</v>
      </c>
      <c r="H39" s="101">
        <f t="shared" si="3"/>
        <v>-2.5408152300044895E-2</v>
      </c>
      <c r="I39" s="101">
        <f t="shared" si="4"/>
        <v>9.2492964987922997E-4</v>
      </c>
      <c r="J39" s="102"/>
      <c r="K39" s="92">
        <f t="shared" si="8"/>
        <v>-2.3061068966711562E-2</v>
      </c>
      <c r="L39" s="92"/>
      <c r="M39" s="78"/>
      <c r="N39" s="78"/>
      <c r="O39" s="78"/>
      <c r="P39" s="78"/>
      <c r="Q39" s="25"/>
      <c r="R39" s="25"/>
      <c r="S39" s="168"/>
      <c r="T39" s="169"/>
      <c r="U39" s="170"/>
      <c r="V39" s="25"/>
      <c r="W39" s="25"/>
      <c r="X39" s="26"/>
      <c r="Y39" s="28"/>
      <c r="Z39"/>
    </row>
    <row r="40" spans="1:26" x14ac:dyDescent="0.25">
      <c r="A40" s="26">
        <f t="shared" si="5"/>
        <v>8.2191780821917804E-2</v>
      </c>
      <c r="B40" s="89">
        <f t="shared" si="6"/>
        <v>38</v>
      </c>
      <c r="C40" s="24">
        <v>43434</v>
      </c>
      <c r="D40" s="26">
        <v>1108.8900000000001</v>
      </c>
      <c r="E40" s="25">
        <f t="shared" si="7"/>
        <v>-1.7054772056411927E-2</v>
      </c>
      <c r="F40" s="25">
        <v>2.8952499999999999E-2</v>
      </c>
      <c r="G40" s="98">
        <f t="shared" si="2"/>
        <v>2.4127083333333331E-3</v>
      </c>
      <c r="H40" s="101">
        <f t="shared" si="3"/>
        <v>-1.9467480389745259E-2</v>
      </c>
      <c r="I40" s="101">
        <f t="shared" si="4"/>
        <v>5.9887800923334169E-4</v>
      </c>
      <c r="J40" s="102"/>
      <c r="K40" s="92">
        <f t="shared" si="8"/>
        <v>-1.7054772056411927E-2</v>
      </c>
      <c r="L40" s="92"/>
      <c r="M40" s="78"/>
      <c r="N40" s="78"/>
      <c r="O40" s="78"/>
      <c r="P40" s="78"/>
      <c r="Q40" s="25"/>
      <c r="R40" s="25"/>
      <c r="S40" s="168"/>
      <c r="T40" s="169"/>
      <c r="U40" s="170"/>
      <c r="V40" s="25"/>
      <c r="W40" s="25"/>
      <c r="X40" s="26"/>
      <c r="Y40" s="28"/>
      <c r="Z40"/>
    </row>
    <row r="41" spans="1:26" x14ac:dyDescent="0.25">
      <c r="A41" s="26">
        <f t="shared" si="5"/>
        <v>8.4931506849315067E-2</v>
      </c>
      <c r="B41" s="89">
        <f t="shared" si="6"/>
        <v>39</v>
      </c>
      <c r="C41" s="24">
        <v>43465</v>
      </c>
      <c r="D41" s="26">
        <v>1096.6500000000001</v>
      </c>
      <c r="E41" s="25">
        <f t="shared" si="7"/>
        <v>-1.1038065092119131E-2</v>
      </c>
      <c r="F41" s="25">
        <v>2.8739399999999998E-2</v>
      </c>
      <c r="G41" s="98">
        <f t="shared" si="2"/>
        <v>2.3949499999999999E-3</v>
      </c>
      <c r="H41" s="101">
        <f t="shared" si="3"/>
        <v>-1.3433015092119131E-2</v>
      </c>
      <c r="I41" s="101">
        <f t="shared" si="4"/>
        <v>3.3994210218165775E-4</v>
      </c>
      <c r="J41" s="102"/>
      <c r="K41" s="92">
        <f t="shared" si="8"/>
        <v>-1.1038065092119131E-2</v>
      </c>
      <c r="L41" s="92"/>
      <c r="M41" s="78"/>
      <c r="N41" s="78"/>
      <c r="O41" s="78"/>
      <c r="P41" s="78"/>
      <c r="Q41" s="25"/>
      <c r="R41" s="25"/>
      <c r="S41" s="173">
        <f>SUM(E30:E41)</f>
        <v>-0.17861534629040476</v>
      </c>
      <c r="T41" s="172">
        <f>T53</f>
        <v>0</v>
      </c>
      <c r="U41" s="170">
        <f>(S41-T41)^2</f>
        <v>3.1903441930441208E-2</v>
      </c>
      <c r="V41" s="25"/>
      <c r="W41" s="25"/>
      <c r="X41" s="26"/>
      <c r="Y41" s="28"/>
      <c r="Z41"/>
    </row>
    <row r="42" spans="1:26" x14ac:dyDescent="0.25">
      <c r="A42" s="26">
        <f t="shared" si="5"/>
        <v>8.4931506849315067E-2</v>
      </c>
      <c r="B42" s="89">
        <f t="shared" si="6"/>
        <v>40</v>
      </c>
      <c r="C42" s="24">
        <v>43496</v>
      </c>
      <c r="D42" s="26">
        <v>1107.1600000000001</v>
      </c>
      <c r="E42" s="25">
        <f t="shared" si="7"/>
        <v>9.5837322755665255E-3</v>
      </c>
      <c r="F42" s="25">
        <v>2.7900000000000001E-2</v>
      </c>
      <c r="G42" s="98">
        <f t="shared" si="2"/>
        <v>2.3250000000000002E-3</v>
      </c>
      <c r="H42" s="101">
        <f t="shared" si="3"/>
        <v>7.2587322755665248E-3</v>
      </c>
      <c r="I42" s="101">
        <f t="shared" si="4"/>
        <v>5.0815461075454943E-6</v>
      </c>
      <c r="J42" s="102"/>
      <c r="K42" s="92" t="str">
        <f t="shared" si="8"/>
        <v/>
      </c>
      <c r="L42" s="92"/>
      <c r="M42" s="78"/>
      <c r="N42" s="78"/>
      <c r="O42" s="78"/>
      <c r="P42" s="78"/>
      <c r="Q42" s="25"/>
      <c r="R42" s="25"/>
      <c r="S42" s="168"/>
      <c r="T42" s="169"/>
      <c r="U42" s="170"/>
      <c r="V42" s="25"/>
      <c r="W42" s="25"/>
      <c r="X42" s="26"/>
      <c r="Y42" s="28"/>
      <c r="Z42"/>
    </row>
    <row r="43" spans="1:26" x14ac:dyDescent="0.25">
      <c r="A43" s="26">
        <f t="shared" si="5"/>
        <v>7.6712328767123292E-2</v>
      </c>
      <c r="B43" s="89">
        <f t="shared" si="6"/>
        <v>41</v>
      </c>
      <c r="C43" s="24">
        <v>43524</v>
      </c>
      <c r="D43" s="26">
        <v>1139.6400000000001</v>
      </c>
      <c r="E43" s="25">
        <f t="shared" si="7"/>
        <v>2.9336319953755519E-2</v>
      </c>
      <c r="F43" s="25">
        <v>2.6821299999999999E-2</v>
      </c>
      <c r="G43" s="98">
        <f t="shared" si="2"/>
        <v>2.2351083333333331E-3</v>
      </c>
      <c r="H43" s="101">
        <f t="shared" si="3"/>
        <v>2.7101211620422186E-2</v>
      </c>
      <c r="I43" s="101">
        <f t="shared" si="4"/>
        <v>4.8826449735871858E-4</v>
      </c>
      <c r="J43" s="102"/>
      <c r="K43" s="92" t="str">
        <f t="shared" si="8"/>
        <v/>
      </c>
      <c r="L43" s="92"/>
      <c r="M43" s="78"/>
      <c r="N43" s="78"/>
      <c r="O43" s="78"/>
      <c r="P43" s="78"/>
      <c r="Q43" s="25"/>
      <c r="R43" s="25"/>
      <c r="S43" s="168"/>
      <c r="T43" s="169"/>
      <c r="U43" s="170"/>
      <c r="V43" s="25"/>
      <c r="W43" s="25"/>
      <c r="X43" s="26"/>
      <c r="Y43" s="28"/>
      <c r="Z43"/>
    </row>
    <row r="44" spans="1:26" x14ac:dyDescent="0.25">
      <c r="A44" s="26">
        <f t="shared" si="5"/>
        <v>8.4931506849315067E-2</v>
      </c>
      <c r="B44" s="89">
        <f t="shared" si="6"/>
        <v>42</v>
      </c>
      <c r="C44" s="24">
        <v>43555</v>
      </c>
      <c r="D44" s="26">
        <v>1140.02</v>
      </c>
      <c r="E44" s="25">
        <f t="shared" si="7"/>
        <v>3.3343862974266614E-4</v>
      </c>
      <c r="F44" s="25">
        <v>2.6691300000000001E-2</v>
      </c>
      <c r="G44" s="98">
        <f t="shared" si="2"/>
        <v>2.224275E-3</v>
      </c>
      <c r="H44" s="101">
        <f t="shared" si="3"/>
        <v>-1.8908363702573338E-3</v>
      </c>
      <c r="I44" s="101">
        <f t="shared" si="4"/>
        <v>4.7545715795944327E-5</v>
      </c>
      <c r="J44" s="102"/>
      <c r="K44" s="92" t="str">
        <f t="shared" si="8"/>
        <v/>
      </c>
      <c r="L44" s="92"/>
      <c r="M44" s="78"/>
      <c r="N44" s="78"/>
      <c r="O44" s="78"/>
      <c r="P44" s="78"/>
      <c r="Q44" s="25"/>
      <c r="R44" s="25"/>
      <c r="S44" s="168"/>
      <c r="T44" s="169"/>
      <c r="U44" s="170"/>
      <c r="V44" s="25"/>
      <c r="W44" s="25"/>
      <c r="X44" s="26"/>
      <c r="Y44" s="28"/>
      <c r="Z44"/>
    </row>
    <row r="45" spans="1:26" x14ac:dyDescent="0.25">
      <c r="A45" s="26">
        <f t="shared" si="5"/>
        <v>8.2191780821917804E-2</v>
      </c>
      <c r="B45" s="89">
        <f t="shared" si="6"/>
        <v>43</v>
      </c>
      <c r="C45" s="24">
        <v>43585</v>
      </c>
      <c r="D45" s="26">
        <v>1151.47</v>
      </c>
      <c r="E45" s="25">
        <f t="shared" si="7"/>
        <v>1.0043683444150187E-2</v>
      </c>
      <c r="F45" s="25">
        <v>2.6114999999999999E-2</v>
      </c>
      <c r="G45" s="98">
        <f t="shared" si="2"/>
        <v>2.1762499999999998E-3</v>
      </c>
      <c r="H45" s="101">
        <f t="shared" si="3"/>
        <v>7.8674334441501872E-3</v>
      </c>
      <c r="I45" s="101">
        <f t="shared" si="4"/>
        <v>8.1963662584691802E-6</v>
      </c>
      <c r="J45" s="102"/>
      <c r="K45" s="92" t="str">
        <f t="shared" si="8"/>
        <v/>
      </c>
      <c r="L45" s="92"/>
      <c r="M45" s="78"/>
      <c r="N45" s="78"/>
      <c r="O45" s="78"/>
      <c r="P45" s="78"/>
      <c r="Q45" s="25"/>
      <c r="R45" s="25"/>
      <c r="S45" s="168"/>
      <c r="T45" s="169"/>
      <c r="U45" s="170"/>
      <c r="V45" s="25"/>
      <c r="W45" s="25"/>
      <c r="X45" s="26"/>
      <c r="Y45" s="28"/>
      <c r="Z45"/>
    </row>
    <row r="46" spans="1:26" x14ac:dyDescent="0.25">
      <c r="A46" s="26">
        <f t="shared" si="5"/>
        <v>8.4931506849315067E-2</v>
      </c>
      <c r="B46" s="89">
        <f t="shared" si="6"/>
        <v>44</v>
      </c>
      <c r="C46" s="24">
        <v>43616</v>
      </c>
      <c r="D46" s="26">
        <v>1073.8900000000001</v>
      </c>
      <c r="E46" s="25">
        <f t="shared" si="7"/>
        <v>-6.7374747062450502E-2</v>
      </c>
      <c r="F46" s="25">
        <v>2.4555E-2</v>
      </c>
      <c r="G46" s="98">
        <f t="shared" si="2"/>
        <v>2.0462499999999999E-3</v>
      </c>
      <c r="H46" s="101">
        <f t="shared" si="3"/>
        <v>-6.9420997062450501E-2</v>
      </c>
      <c r="I46" s="101">
        <f t="shared" si="4"/>
        <v>5.5391551757380383E-3</v>
      </c>
      <c r="J46" s="102"/>
      <c r="K46" s="92">
        <f t="shared" si="8"/>
        <v>-6.7374747062450502E-2</v>
      </c>
      <c r="L46" s="92"/>
      <c r="M46" s="78"/>
      <c r="N46" s="78"/>
      <c r="O46" s="78"/>
      <c r="P46" s="78"/>
      <c r="Q46" s="25"/>
      <c r="R46" s="25"/>
      <c r="S46" s="168"/>
      <c r="T46" s="169"/>
      <c r="U46" s="170"/>
      <c r="V46" s="25"/>
      <c r="W46" s="25"/>
      <c r="X46" s="26"/>
      <c r="Y46" s="28"/>
      <c r="Z46"/>
    </row>
    <row r="47" spans="1:26" x14ac:dyDescent="0.25">
      <c r="A47" s="26">
        <f t="shared" si="5"/>
        <v>8.2191780821917804E-2</v>
      </c>
      <c r="B47" s="89">
        <f t="shared" si="6"/>
        <v>45</v>
      </c>
      <c r="C47" s="24">
        <v>43646</v>
      </c>
      <c r="D47" s="26">
        <v>1077.32</v>
      </c>
      <c r="E47" s="25">
        <f t="shared" si="7"/>
        <v>3.1939956606354958E-3</v>
      </c>
      <c r="F47" s="25">
        <v>2.2185E-2</v>
      </c>
      <c r="G47" s="98">
        <f t="shared" si="2"/>
        <v>1.8487499999999999E-3</v>
      </c>
      <c r="H47" s="101">
        <f t="shared" si="3"/>
        <v>1.3452456606354959E-3</v>
      </c>
      <c r="I47" s="101">
        <f t="shared" si="4"/>
        <v>1.3390169988483219E-5</v>
      </c>
      <c r="J47" s="102"/>
      <c r="K47" s="92" t="str">
        <f t="shared" si="8"/>
        <v/>
      </c>
      <c r="L47" s="92"/>
      <c r="M47" s="78"/>
      <c r="N47" s="78"/>
      <c r="O47" s="78"/>
      <c r="P47" s="78"/>
      <c r="Q47" s="25"/>
      <c r="R47" s="25"/>
      <c r="S47" s="168"/>
      <c r="T47" s="169"/>
      <c r="U47" s="170"/>
      <c r="V47" s="25"/>
      <c r="W47" s="25"/>
      <c r="X47" s="26"/>
      <c r="Y47" s="28"/>
      <c r="Z47"/>
    </row>
    <row r="48" spans="1:26" x14ac:dyDescent="0.25">
      <c r="A48" s="26">
        <f t="shared" si="5"/>
        <v>8.4931506849315067E-2</v>
      </c>
      <c r="B48" s="89">
        <f t="shared" si="6"/>
        <v>46</v>
      </c>
      <c r="C48" s="24">
        <v>43677</v>
      </c>
      <c r="D48" s="26">
        <v>1104.1099999999999</v>
      </c>
      <c r="E48" s="25">
        <f t="shared" si="7"/>
        <v>2.4867263208703028E-2</v>
      </c>
      <c r="F48" s="25">
        <v>2.2268799999999998E-2</v>
      </c>
      <c r="G48" s="98">
        <f t="shared" si="2"/>
        <v>1.8557333333333332E-3</v>
      </c>
      <c r="H48" s="101">
        <f t="shared" si="3"/>
        <v>2.3011529875369696E-2</v>
      </c>
      <c r="I48" s="101">
        <f t="shared" si="4"/>
        <v>3.242529887779281E-4</v>
      </c>
      <c r="J48" s="102"/>
      <c r="K48" s="92" t="str">
        <f t="shared" si="8"/>
        <v/>
      </c>
      <c r="L48" s="92"/>
      <c r="M48" s="78"/>
      <c r="N48" s="78"/>
      <c r="O48" s="78"/>
      <c r="P48" s="78"/>
      <c r="Q48" s="25"/>
      <c r="R48" s="25"/>
      <c r="S48" s="168"/>
      <c r="T48" s="169"/>
      <c r="U48" s="170"/>
      <c r="V48" s="25"/>
      <c r="W48" s="25"/>
      <c r="X48" s="26"/>
      <c r="Y48" s="28"/>
      <c r="Z48"/>
    </row>
    <row r="49" spans="1:26" x14ac:dyDescent="0.25">
      <c r="A49" s="26">
        <f t="shared" si="5"/>
        <v>8.4931506849315067E-2</v>
      </c>
      <c r="B49" s="89">
        <f t="shared" si="6"/>
        <v>47</v>
      </c>
      <c r="C49" s="24">
        <v>43708</v>
      </c>
      <c r="D49" s="26">
        <v>1095.77</v>
      </c>
      <c r="E49" s="25">
        <f t="shared" si="7"/>
        <v>-7.5535952033763953E-3</v>
      </c>
      <c r="F49" s="25">
        <v>2.0240000000000001E-2</v>
      </c>
      <c r="G49" s="98">
        <f t="shared" si="2"/>
        <v>1.6866666666666668E-3</v>
      </c>
      <c r="H49" s="101">
        <f t="shared" si="3"/>
        <v>-9.2402618700430615E-3</v>
      </c>
      <c r="I49" s="101">
        <f t="shared" si="4"/>
        <v>2.029133484415733E-4</v>
      </c>
      <c r="J49" s="102"/>
      <c r="K49" s="92">
        <f t="shared" si="8"/>
        <v>-7.5535952033763953E-3</v>
      </c>
      <c r="L49" s="92"/>
      <c r="M49" s="78"/>
      <c r="N49" s="78"/>
      <c r="O49" s="78"/>
      <c r="P49" s="78"/>
      <c r="Q49" s="25"/>
      <c r="R49" s="25"/>
      <c r="S49" s="168"/>
      <c r="T49" s="169"/>
      <c r="U49" s="170"/>
      <c r="V49" s="25"/>
      <c r="W49" s="25"/>
      <c r="X49" s="26"/>
      <c r="Y49" s="28"/>
    </row>
    <row r="50" spans="1:26" x14ac:dyDescent="0.25">
      <c r="A50" s="26">
        <f t="shared" si="5"/>
        <v>8.2191780821917804E-2</v>
      </c>
      <c r="B50" s="89">
        <f t="shared" si="6"/>
        <v>48</v>
      </c>
      <c r="C50" s="24">
        <v>43738</v>
      </c>
      <c r="D50" s="26">
        <v>1106.02</v>
      </c>
      <c r="E50" s="25">
        <f t="shared" si="7"/>
        <v>9.3541527875375952E-3</v>
      </c>
      <c r="F50" s="25">
        <v>2.0565E-2</v>
      </c>
      <c r="G50" s="98">
        <f t="shared" si="2"/>
        <v>1.71375E-3</v>
      </c>
      <c r="H50" s="101">
        <f t="shared" si="3"/>
        <v>7.6404027875375952E-3</v>
      </c>
      <c r="I50" s="101">
        <f t="shared" si="4"/>
        <v>6.9479635748055288E-6</v>
      </c>
      <c r="J50" s="102"/>
      <c r="K50" s="92" t="str">
        <f t="shared" si="8"/>
        <v/>
      </c>
      <c r="L50" s="92"/>
      <c r="M50" s="78"/>
      <c r="N50" s="78"/>
      <c r="O50" s="78"/>
      <c r="P50" s="78"/>
      <c r="Q50" s="25"/>
      <c r="R50" s="25"/>
      <c r="S50" s="168"/>
      <c r="T50" s="169"/>
      <c r="U50" s="170"/>
      <c r="V50" s="25"/>
      <c r="W50" s="25"/>
      <c r="X50" s="26"/>
      <c r="Y50" s="28"/>
    </row>
    <row r="51" spans="1:26" x14ac:dyDescent="0.25">
      <c r="A51" s="26">
        <f t="shared" si="5"/>
        <v>8.4931506849315067E-2</v>
      </c>
      <c r="B51" s="89">
        <f t="shared" si="6"/>
        <v>49</v>
      </c>
      <c r="C51" s="24">
        <v>43769</v>
      </c>
      <c r="D51" s="39">
        <v>1135.5899999999999</v>
      </c>
      <c r="E51" s="25">
        <f t="shared" si="7"/>
        <v>2.6735502070486916E-2</v>
      </c>
      <c r="F51" s="40">
        <v>1.90238E-2</v>
      </c>
      <c r="G51" s="98">
        <f t="shared" si="2"/>
        <v>1.5853166666666668E-3</v>
      </c>
      <c r="H51" s="101">
        <f t="shared" si="3"/>
        <v>2.515018540382025E-2</v>
      </c>
      <c r="I51" s="101">
        <f t="shared" si="4"/>
        <v>4.0584848806439038E-4</v>
      </c>
      <c r="J51" s="102"/>
      <c r="K51" s="92" t="str">
        <f t="shared" si="8"/>
        <v/>
      </c>
      <c r="L51" s="92"/>
      <c r="M51" s="78"/>
      <c r="N51" s="78"/>
      <c r="O51" s="78"/>
      <c r="P51" s="78"/>
      <c r="Q51" s="25"/>
      <c r="R51" s="25"/>
      <c r="S51" s="168"/>
      <c r="T51" s="169"/>
      <c r="U51" s="170"/>
      <c r="V51" s="25"/>
      <c r="W51" s="25"/>
      <c r="X51" s="26"/>
      <c r="Y51" s="28"/>
      <c r="Z51" s="40"/>
    </row>
    <row r="52" spans="1:26" x14ac:dyDescent="0.25">
      <c r="A52" s="26">
        <f t="shared" si="5"/>
        <v>8.2191780821917804E-2</v>
      </c>
      <c r="B52" s="89">
        <f t="shared" si="6"/>
        <v>50</v>
      </c>
      <c r="C52" s="24">
        <v>43799</v>
      </c>
      <c r="D52" s="39">
        <v>1135.1099999999999</v>
      </c>
      <c r="E52" s="25">
        <f t="shared" si="7"/>
        <v>-4.2268776583098688E-4</v>
      </c>
      <c r="F52" s="40">
        <v>1.90613E-2</v>
      </c>
      <c r="G52" s="98">
        <f t="shared" si="2"/>
        <v>1.5884416666666666E-3</v>
      </c>
      <c r="H52" s="101">
        <f t="shared" si="3"/>
        <v>-2.0111294324976535E-3</v>
      </c>
      <c r="I52" s="101">
        <f t="shared" si="4"/>
        <v>4.9219109380636585E-5</v>
      </c>
      <c r="J52" s="102"/>
      <c r="K52" s="92">
        <f t="shared" si="8"/>
        <v>-4.2268776583098688E-4</v>
      </c>
      <c r="L52" s="92"/>
      <c r="M52" s="78"/>
      <c r="N52" s="78"/>
      <c r="O52" s="78"/>
      <c r="P52" s="78"/>
      <c r="Q52" s="25"/>
      <c r="R52" s="25"/>
      <c r="S52" s="168"/>
      <c r="T52" s="169"/>
      <c r="U52" s="170"/>
      <c r="V52" s="25"/>
      <c r="W52" s="25"/>
      <c r="X52" s="39"/>
      <c r="Y52" s="28"/>
      <c r="Z52" s="40"/>
    </row>
    <row r="53" spans="1:26" x14ac:dyDescent="0.25">
      <c r="A53" s="26">
        <f t="shared" si="5"/>
        <v>8.4931506849315067E-2</v>
      </c>
      <c r="B53" s="89">
        <f t="shared" si="6"/>
        <v>51</v>
      </c>
      <c r="C53" s="24">
        <v>43830</v>
      </c>
      <c r="D53" s="39">
        <v>1188.93</v>
      </c>
      <c r="E53" s="25">
        <f t="shared" si="7"/>
        <v>4.7413907022227031E-2</v>
      </c>
      <c r="F53" s="40">
        <v>1.9095000000000001E-2</v>
      </c>
      <c r="G53" s="98">
        <f t="shared" si="2"/>
        <v>1.59125E-3</v>
      </c>
      <c r="H53" s="101">
        <f t="shared" si="3"/>
        <v>4.5822657022227029E-2</v>
      </c>
      <c r="I53" s="101">
        <f t="shared" si="4"/>
        <v>1.6661216340574261E-3</v>
      </c>
      <c r="J53" s="102"/>
      <c r="K53" s="92" t="str">
        <f t="shared" si="8"/>
        <v/>
      </c>
      <c r="L53" s="92"/>
      <c r="M53" s="78"/>
      <c r="N53" s="78"/>
      <c r="O53" s="78"/>
      <c r="P53" s="78"/>
      <c r="Q53" s="25"/>
      <c r="R53" s="25"/>
      <c r="S53" s="173">
        <f>SUM(E42:E53)</f>
        <v>8.5510965021147078E-2</v>
      </c>
      <c r="T53" s="172">
        <f>T62</f>
        <v>0</v>
      </c>
      <c r="U53" s="170">
        <f>(S53-T53)^2</f>
        <v>7.3121251388478395E-3</v>
      </c>
      <c r="V53" s="25"/>
      <c r="W53" s="25"/>
      <c r="X53" s="39"/>
      <c r="Y53" s="28"/>
      <c r="Z53" s="40"/>
    </row>
    <row r="54" spans="1:26" x14ac:dyDescent="0.25">
      <c r="A54" s="26">
        <f t="shared" si="5"/>
        <v>8.4931506849315067E-2</v>
      </c>
      <c r="B54" s="89">
        <f t="shared" si="6"/>
        <v>52</v>
      </c>
      <c r="C54" s="24">
        <v>43861</v>
      </c>
      <c r="D54" s="41">
        <v>1254.43</v>
      </c>
      <c r="E54" s="25">
        <f t="shared" si="7"/>
        <v>5.5091552908918207E-2</v>
      </c>
      <c r="F54" s="40">
        <v>1.7170000000000001E-2</v>
      </c>
      <c r="G54" s="98">
        <f t="shared" si="2"/>
        <v>1.4308333333333334E-3</v>
      </c>
      <c r="H54" s="101">
        <f t="shared" si="3"/>
        <v>5.3660719575584874E-2</v>
      </c>
      <c r="I54" s="101">
        <f t="shared" si="4"/>
        <v>2.3674273354887068E-3</v>
      </c>
      <c r="J54" s="102"/>
      <c r="K54" s="92" t="str">
        <f t="shared" si="8"/>
        <v/>
      </c>
      <c r="L54" s="92"/>
      <c r="M54" s="80"/>
      <c r="N54" s="80"/>
      <c r="O54" s="80"/>
      <c r="P54" s="80"/>
      <c r="Q54" s="25"/>
      <c r="R54" s="25"/>
      <c r="S54" s="174"/>
      <c r="T54" s="175"/>
      <c r="U54" s="176"/>
      <c r="V54" s="25"/>
      <c r="W54" s="25"/>
      <c r="X54" s="39"/>
      <c r="Y54" s="28"/>
      <c r="Z54" s="40"/>
    </row>
    <row r="55" spans="1:26" x14ac:dyDescent="0.25">
      <c r="A55" s="26">
        <f t="shared" si="5"/>
        <v>7.9234972677595633E-2</v>
      </c>
      <c r="B55" s="89">
        <f t="shared" si="6"/>
        <v>53</v>
      </c>
      <c r="C55" s="24">
        <v>43890</v>
      </c>
      <c r="D55" s="41">
        <v>1212.69</v>
      </c>
      <c r="E55" s="25">
        <f t="shared" si="7"/>
        <v>-3.3274076672273445E-2</v>
      </c>
      <c r="F55" s="40">
        <v>1.1983799999999999E-2</v>
      </c>
      <c r="G55" s="98">
        <f t="shared" si="2"/>
        <v>9.9865000000000002E-4</v>
      </c>
      <c r="H55" s="101">
        <f t="shared" si="3"/>
        <v>-3.4272726672273442E-2</v>
      </c>
      <c r="I55" s="101">
        <f t="shared" si="4"/>
        <v>1.5427008320476679E-3</v>
      </c>
      <c r="J55" s="102"/>
      <c r="K55" s="92">
        <f t="shared" si="8"/>
        <v>-3.3274076672273445E-2</v>
      </c>
      <c r="L55" s="92"/>
      <c r="M55" s="80"/>
      <c r="N55" s="80"/>
      <c r="O55" s="80"/>
      <c r="P55" s="80"/>
      <c r="Q55" s="25"/>
      <c r="R55" s="25"/>
      <c r="S55" s="174"/>
      <c r="T55" s="175"/>
      <c r="U55" s="176"/>
      <c r="V55" s="25"/>
      <c r="W55" s="25"/>
      <c r="X55" s="39"/>
      <c r="Y55" s="28"/>
      <c r="Z55" s="40"/>
    </row>
    <row r="56" spans="1:26" x14ac:dyDescent="0.25">
      <c r="A56" s="26">
        <f t="shared" si="5"/>
        <v>8.4699453551912565E-2</v>
      </c>
      <c r="B56" s="89">
        <f t="shared" si="6"/>
        <v>54</v>
      </c>
      <c r="C56" s="24">
        <v>43921</v>
      </c>
      <c r="D56" s="41">
        <v>1127.79</v>
      </c>
      <c r="E56" s="25">
        <f t="shared" si="7"/>
        <v>-7.0009647972688938E-2</v>
      </c>
      <c r="F56" s="40">
        <v>1.19525E-2</v>
      </c>
      <c r="G56" s="98">
        <f t="shared" si="2"/>
        <v>9.9604166666666656E-4</v>
      </c>
      <c r="H56" s="101">
        <f t="shared" si="3"/>
        <v>-7.1005689639355607E-2</v>
      </c>
      <c r="I56" s="101">
        <f t="shared" si="4"/>
        <v>5.7775495037381717E-3</v>
      </c>
      <c r="J56" s="102"/>
      <c r="K56" s="92">
        <f t="shared" si="8"/>
        <v>-7.0009647972688938E-2</v>
      </c>
      <c r="L56" s="92"/>
      <c r="M56" s="80"/>
      <c r="N56" s="80"/>
      <c r="O56" s="80"/>
      <c r="P56" s="80"/>
      <c r="Q56" s="25"/>
      <c r="R56" s="25"/>
      <c r="S56" s="174"/>
      <c r="T56" s="175"/>
      <c r="U56" s="176"/>
      <c r="V56" s="25"/>
      <c r="W56" s="25"/>
      <c r="X56" s="39"/>
      <c r="Y56" s="28"/>
      <c r="Z56" s="40"/>
    </row>
    <row r="57" spans="1:26" x14ac:dyDescent="0.25">
      <c r="A57" s="26">
        <f t="shared" si="5"/>
        <v>8.1967213114754092E-2</v>
      </c>
      <c r="B57" s="89">
        <f t="shared" si="6"/>
        <v>55</v>
      </c>
      <c r="C57" s="24">
        <v>43951</v>
      </c>
      <c r="D57" s="41">
        <v>1152.79</v>
      </c>
      <c r="E57" s="25">
        <f t="shared" si="7"/>
        <v>2.216724744854992E-2</v>
      </c>
      <c r="F57" s="40">
        <v>7.1300000000000001E-3</v>
      </c>
      <c r="G57" s="98">
        <f t="shared" si="2"/>
        <v>5.9416666666666667E-4</v>
      </c>
      <c r="H57" s="101">
        <f t="shared" si="3"/>
        <v>2.1573080781883254E-2</v>
      </c>
      <c r="I57" s="101">
        <f t="shared" si="4"/>
        <v>2.7451774384764684E-4</v>
      </c>
      <c r="J57" s="102"/>
      <c r="K57" s="92" t="str">
        <f t="shared" si="8"/>
        <v/>
      </c>
      <c r="L57" s="92"/>
      <c r="M57" s="80"/>
      <c r="N57" s="80"/>
      <c r="O57" s="80"/>
      <c r="P57" s="80"/>
      <c r="Q57" s="25"/>
      <c r="R57" s="25"/>
      <c r="S57" s="174"/>
      <c r="T57" s="175"/>
      <c r="U57" s="176"/>
      <c r="V57" s="25"/>
      <c r="W57" s="25"/>
      <c r="X57" s="39"/>
      <c r="Y57" s="28"/>
      <c r="Z57" s="40"/>
    </row>
    <row r="58" spans="1:26" x14ac:dyDescent="0.25">
      <c r="A58" s="26">
        <f t="shared" si="5"/>
        <v>8.4699453551912565E-2</v>
      </c>
      <c r="B58" s="89">
        <f t="shared" si="6"/>
        <v>56</v>
      </c>
      <c r="C58" s="24">
        <v>43982</v>
      </c>
      <c r="D58" s="41">
        <v>1158.55</v>
      </c>
      <c r="E58" s="25">
        <f t="shared" si="7"/>
        <v>4.9965735303048042E-3</v>
      </c>
      <c r="F58" s="40">
        <v>4.9624999999999999E-3</v>
      </c>
      <c r="G58" s="98">
        <f t="shared" si="2"/>
        <v>4.1354166666666666E-4</v>
      </c>
      <c r="H58" s="101">
        <f t="shared" si="3"/>
        <v>4.583031863638138E-3</v>
      </c>
      <c r="I58" s="101">
        <f t="shared" si="4"/>
        <v>1.7763857678256129E-7</v>
      </c>
      <c r="J58" s="102"/>
      <c r="K58" s="92" t="str">
        <f t="shared" si="8"/>
        <v/>
      </c>
      <c r="L58" s="92"/>
      <c r="M58" s="80"/>
      <c r="N58" s="80"/>
      <c r="O58" s="80"/>
      <c r="P58" s="80"/>
      <c r="Q58" s="25"/>
      <c r="R58" s="25"/>
      <c r="S58" s="174"/>
      <c r="T58" s="175"/>
      <c r="U58" s="176"/>
      <c r="V58" s="25"/>
      <c r="W58" s="25"/>
      <c r="X58" s="39"/>
      <c r="Y58" s="28"/>
      <c r="Z58" s="40"/>
    </row>
    <row r="59" spans="1:26" x14ac:dyDescent="0.25">
      <c r="A59" s="26">
        <f t="shared" si="5"/>
        <v>8.1967213114754092E-2</v>
      </c>
      <c r="B59" s="89">
        <f t="shared" si="6"/>
        <v>57</v>
      </c>
      <c r="C59" s="24">
        <v>44012</v>
      </c>
      <c r="D59" s="41">
        <v>1219.54</v>
      </c>
      <c r="E59" s="25">
        <f t="shared" si="7"/>
        <v>5.2643390444952809E-2</v>
      </c>
      <c r="F59" s="40">
        <v>3.8425E-3</v>
      </c>
      <c r="G59" s="98">
        <f t="shared" si="2"/>
        <v>3.2020833333333331E-4</v>
      </c>
      <c r="H59" s="101">
        <f t="shared" si="3"/>
        <v>5.2323182111619473E-2</v>
      </c>
      <c r="I59" s="101">
        <f t="shared" si="4"/>
        <v>2.2390573189950474E-3</v>
      </c>
      <c r="J59" s="102"/>
      <c r="K59" s="92" t="str">
        <f t="shared" si="8"/>
        <v/>
      </c>
      <c r="L59" s="92"/>
      <c r="M59" s="80"/>
      <c r="N59" s="80"/>
      <c r="O59" s="80"/>
      <c r="P59" s="80"/>
      <c r="Q59" s="25"/>
      <c r="R59" s="25"/>
      <c r="S59" s="174"/>
      <c r="T59" s="175"/>
      <c r="U59" s="176"/>
      <c r="V59" s="25"/>
      <c r="W59" s="25"/>
      <c r="X59" s="39"/>
      <c r="Y59" s="28"/>
      <c r="Z59" s="40"/>
    </row>
    <row r="60" spans="1:26" x14ac:dyDescent="0.25">
      <c r="A60" s="26">
        <f t="shared" si="5"/>
        <v>8.4699453551912565E-2</v>
      </c>
      <c r="B60" s="89">
        <f t="shared" si="6"/>
        <v>58</v>
      </c>
      <c r="C60" s="24">
        <v>44043</v>
      </c>
      <c r="D60" s="41">
        <v>1334.25</v>
      </c>
      <c r="E60" s="25">
        <f t="shared" si="7"/>
        <v>9.4060055430736256E-2</v>
      </c>
      <c r="F60" s="40">
        <v>3.0349999999999999E-3</v>
      </c>
      <c r="G60" s="98">
        <f t="shared" si="2"/>
        <v>2.5291666666666664E-4</v>
      </c>
      <c r="H60" s="101">
        <f t="shared" si="3"/>
        <v>9.3807138764069584E-2</v>
      </c>
      <c r="I60" s="101">
        <f t="shared" si="4"/>
        <v>7.8859079800083776E-3</v>
      </c>
      <c r="J60" s="102"/>
      <c r="K60" s="92" t="str">
        <f t="shared" si="8"/>
        <v/>
      </c>
      <c r="L60" s="92"/>
      <c r="M60" s="80"/>
      <c r="N60" s="80"/>
      <c r="O60" s="80"/>
      <c r="P60" s="80"/>
      <c r="Q60" s="25"/>
      <c r="R60" s="25"/>
      <c r="S60" s="174"/>
      <c r="T60" s="175"/>
      <c r="U60" s="176"/>
      <c r="V60" s="25"/>
      <c r="W60" s="25"/>
      <c r="X60" s="39"/>
      <c r="Y60" s="28"/>
      <c r="Z60" s="40"/>
    </row>
    <row r="61" spans="1:26" x14ac:dyDescent="0.25">
      <c r="A61" s="26">
        <f t="shared" si="5"/>
        <v>8.4699453551912565E-2</v>
      </c>
      <c r="B61" s="89">
        <f t="shared" si="6"/>
        <v>59</v>
      </c>
      <c r="C61" s="24">
        <v>44074</v>
      </c>
      <c r="D61" s="41">
        <v>1325.08</v>
      </c>
      <c r="E61" s="25">
        <f t="shared" si="7"/>
        <v>-6.8727749672100602E-3</v>
      </c>
      <c r="F61" s="40">
        <v>3.0325E-3</v>
      </c>
      <c r="G61" s="98">
        <f t="shared" si="2"/>
        <v>2.5270833333333335E-4</v>
      </c>
      <c r="H61" s="101">
        <f t="shared" si="3"/>
        <v>-7.1254833005433933E-3</v>
      </c>
      <c r="I61" s="101">
        <f t="shared" si="4"/>
        <v>1.4713658658856325E-4</v>
      </c>
      <c r="J61" s="102"/>
      <c r="K61" s="92">
        <f t="shared" si="8"/>
        <v>-6.8727749672100602E-3</v>
      </c>
      <c r="L61" s="92"/>
      <c r="M61" s="78"/>
      <c r="N61" s="78"/>
      <c r="O61" s="78"/>
      <c r="P61" s="78"/>
      <c r="Q61" s="25"/>
      <c r="R61" s="25"/>
      <c r="S61" s="174"/>
      <c r="T61" s="177"/>
      <c r="U61" s="176"/>
      <c r="V61" s="25"/>
      <c r="W61" s="25"/>
      <c r="X61" s="39"/>
      <c r="Y61" s="28"/>
      <c r="Z61" s="40"/>
    </row>
    <row r="62" spans="1:26" x14ac:dyDescent="0.25">
      <c r="A62" s="26">
        <f t="shared" si="5"/>
        <v>8.1967213114754092E-2</v>
      </c>
      <c r="B62" s="89">
        <f t="shared" si="6"/>
        <v>60</v>
      </c>
      <c r="C62" s="24">
        <v>44104</v>
      </c>
      <c r="D62" s="41">
        <v>1312.58</v>
      </c>
      <c r="E62" s="25">
        <f t="shared" si="7"/>
        <v>-9.4333927008181107E-3</v>
      </c>
      <c r="F62" s="40">
        <v>2.5049999999999998E-3</v>
      </c>
      <c r="G62" s="98">
        <f t="shared" si="2"/>
        <v>2.0874999999999998E-4</v>
      </c>
      <c r="H62" s="101">
        <f t="shared" si="3"/>
        <v>-9.6421427008181113E-3</v>
      </c>
      <c r="I62" s="101">
        <f t="shared" si="4"/>
        <v>2.1452425315146567E-4</v>
      </c>
      <c r="J62" s="102"/>
      <c r="K62" s="92">
        <f t="shared" si="8"/>
        <v>-9.4333927008181107E-3</v>
      </c>
      <c r="L62" s="92"/>
      <c r="M62" s="78"/>
      <c r="N62" s="78"/>
      <c r="O62" s="78"/>
      <c r="P62" s="78"/>
      <c r="Q62" s="25"/>
      <c r="R62" s="25"/>
      <c r="S62" s="173"/>
      <c r="T62" s="177"/>
      <c r="U62" s="170"/>
      <c r="V62" s="25"/>
      <c r="W62" s="25"/>
      <c r="X62" s="39"/>
      <c r="Y62" s="28"/>
      <c r="Z62" s="40"/>
    </row>
    <row r="63" spans="1:26" x14ac:dyDescent="0.25">
      <c r="A63" s="26">
        <f t="shared" ref="A63" si="9">YEARFRAC(C62,C63,1)</f>
        <v>8.4699453551912565E-2</v>
      </c>
      <c r="B63" s="89">
        <f t="shared" si="6"/>
        <v>61</v>
      </c>
      <c r="C63" s="24">
        <v>44135</v>
      </c>
      <c r="D63" s="41">
        <v>1305.3</v>
      </c>
      <c r="E63" s="25">
        <f t="shared" ref="E63" si="10">D63/D62-1</f>
        <v>-5.5463286047326976E-3</v>
      </c>
      <c r="F63" s="40">
        <v>2.4599999999999999E-3</v>
      </c>
      <c r="G63" s="98">
        <f t="shared" si="2"/>
        <v>2.05E-4</v>
      </c>
      <c r="H63" s="101">
        <f t="shared" si="3"/>
        <v>-5.7513286047326979E-3</v>
      </c>
      <c r="I63" s="101">
        <f t="shared" si="4"/>
        <v>1.1568793030124547E-4</v>
      </c>
      <c r="J63" s="102"/>
      <c r="K63" s="92">
        <f t="shared" si="8"/>
        <v>-5.5463286047326976E-3</v>
      </c>
      <c r="L63" s="92"/>
      <c r="M63" s="78"/>
      <c r="N63" s="78"/>
      <c r="O63" s="78"/>
      <c r="P63" s="78"/>
      <c r="Q63" s="25"/>
      <c r="R63" s="25"/>
      <c r="S63" s="173"/>
      <c r="T63" s="177"/>
      <c r="U63" s="170"/>
      <c r="V63" s="25"/>
      <c r="W63" s="25"/>
      <c r="X63" s="39"/>
      <c r="Y63" s="28"/>
      <c r="Z63" s="40"/>
    </row>
    <row r="64" spans="1:26" x14ac:dyDescent="0.25">
      <c r="A64" s="26">
        <f t="shared" ref="A64" si="11">YEARFRAC(C63,C64,1)</f>
        <v>8.1967213114754092E-2</v>
      </c>
      <c r="B64" s="89">
        <f t="shared" si="6"/>
        <v>62</v>
      </c>
      <c r="C64" s="24">
        <v>44165</v>
      </c>
      <c r="D64" s="41">
        <v>1346.61</v>
      </c>
      <c r="E64" s="25">
        <f t="shared" ref="E64" si="12">D64/D63-1</f>
        <v>3.1647897035164352E-2</v>
      </c>
      <c r="F64" s="40">
        <v>2.5875E-3</v>
      </c>
      <c r="G64" s="98">
        <f t="shared" ref="G64" si="13">+F64/12</f>
        <v>2.15625E-4</v>
      </c>
      <c r="H64" s="101">
        <f t="shared" ref="H64" si="14">+E64-G64</f>
        <v>3.1432272035164355E-2</v>
      </c>
      <c r="I64" s="101">
        <f t="shared" ref="I64" si="15">(E64-G64-$H$71)^2</f>
        <v>6.9842693491726962E-4</v>
      </c>
      <c r="J64" s="102"/>
      <c r="K64" s="92" t="str">
        <f t="shared" ref="K64" si="16">IF(E64&lt;0,E64,"")</f>
        <v/>
      </c>
      <c r="L64" s="92"/>
      <c r="M64" s="78"/>
      <c r="N64" s="78"/>
      <c r="O64" s="78"/>
      <c r="P64" s="78"/>
      <c r="Q64" s="25"/>
      <c r="R64" s="25"/>
      <c r="S64" s="173"/>
      <c r="T64" s="177"/>
      <c r="U64" s="170"/>
      <c r="V64" s="25"/>
      <c r="W64" s="25"/>
      <c r="X64" s="39"/>
      <c r="Y64" s="28"/>
      <c r="Z64" s="40"/>
    </row>
    <row r="65" spans="1:26" x14ac:dyDescent="0.25">
      <c r="A65" s="26">
        <f t="shared" ref="A65" si="17">YEARFRAC(C64,C65,1)</f>
        <v>8.4699453551912565E-2</v>
      </c>
      <c r="B65" s="89">
        <f t="shared" si="6"/>
        <v>63</v>
      </c>
      <c r="C65" s="24">
        <v>44196</v>
      </c>
      <c r="D65" s="41">
        <v>1409.5</v>
      </c>
      <c r="E65" s="25">
        <f t="shared" ref="E65" si="18">D65/D64-1</f>
        <v>4.6702460252040279E-2</v>
      </c>
      <c r="F65" s="40">
        <v>2.5588E-3</v>
      </c>
      <c r="G65" s="98">
        <f t="shared" ref="G65" si="19">+F65/12</f>
        <v>2.1323333333333333E-4</v>
      </c>
      <c r="H65" s="101">
        <f t="shared" ref="H65" si="20">+E65-G65</f>
        <v>4.6489226918706945E-2</v>
      </c>
      <c r="I65" s="101">
        <f t="shared" ref="I65" si="21">(E65-G65-$H$71)^2</f>
        <v>1.7209822538458727E-3</v>
      </c>
      <c r="J65" s="102"/>
      <c r="K65" s="92" t="str">
        <f t="shared" ref="K65" si="22">IF(E65&lt;0,E65,"")</f>
        <v/>
      </c>
      <c r="L65" s="92"/>
      <c r="M65" s="78"/>
      <c r="N65" s="78"/>
      <c r="O65" s="78"/>
      <c r="P65" s="78"/>
      <c r="Q65" s="25"/>
      <c r="R65" s="25"/>
      <c r="S65" s="173">
        <f>SUM(E54:E65)</f>
        <v>0.18217295613294338</v>
      </c>
      <c r="T65" s="177">
        <f>AVERAGE(S65,S53,S41,S29,S17,S5)</f>
        <v>7.459037830381797E-2</v>
      </c>
      <c r="U65" s="170">
        <f>(S65-T65)^2</f>
        <v>1.1574011052359825E-2</v>
      </c>
      <c r="V65" s="25"/>
      <c r="W65" s="25"/>
      <c r="X65" s="39"/>
      <c r="Y65" s="28"/>
      <c r="Z65" s="40"/>
    </row>
    <row r="66" spans="1:26" x14ac:dyDescent="0.25">
      <c r="A66" s="26">
        <f t="shared" ref="A66" si="23">YEARFRAC(C65,C66,1)</f>
        <v>8.4931506849315067E-2</v>
      </c>
      <c r="B66" s="89">
        <f t="shared" si="6"/>
        <v>64</v>
      </c>
      <c r="C66" s="24">
        <v>44227</v>
      </c>
      <c r="D66" s="41">
        <v>1496.39</v>
      </c>
      <c r="E66" s="25">
        <f t="shared" ref="E66" si="24">D66/D65-1</f>
        <v>6.1645973749556715E-2</v>
      </c>
      <c r="F66" s="40">
        <v>2.15E-3</v>
      </c>
      <c r="G66" s="98">
        <f t="shared" ref="G66" si="25">+F66/12</f>
        <v>1.7916666666666667E-4</v>
      </c>
      <c r="H66" s="101">
        <f t="shared" ref="H66" si="26">+E66-G66</f>
        <v>6.1466807082890047E-2</v>
      </c>
      <c r="I66" s="101">
        <f t="shared" ref="I66" si="27">(E66-G66-$H$71)^2</f>
        <v>3.1879916942004565E-3</v>
      </c>
      <c r="J66" s="102"/>
      <c r="K66" s="92" t="str">
        <f t="shared" ref="K66" si="28">IF(E66&lt;0,E66,"")</f>
        <v/>
      </c>
      <c r="L66" s="92"/>
      <c r="M66" s="78"/>
      <c r="N66" s="78"/>
      <c r="O66" s="78"/>
      <c r="P66" s="78"/>
      <c r="Q66" s="25"/>
      <c r="R66" s="25"/>
      <c r="S66" s="173">
        <f>SUM(E55:E66)</f>
        <v>0.18872737697358188</v>
      </c>
      <c r="T66" s="177">
        <f>AVERAGE(S66,S54,S42,S30,S18,S6)</f>
        <v>0.18872737697358188</v>
      </c>
      <c r="U66" s="170">
        <f>(S66-T66)^2</f>
        <v>0</v>
      </c>
      <c r="V66" s="25"/>
      <c r="W66" s="25"/>
      <c r="X66" s="39"/>
      <c r="Y66" s="28"/>
      <c r="Z66" s="40"/>
    </row>
    <row r="67" spans="1:26" x14ac:dyDescent="0.25">
      <c r="A67" s="26">
        <f t="shared" ref="A67" si="29">YEARFRAC(C66,C67,1)</f>
        <v>7.6712328767123292E-2</v>
      </c>
      <c r="B67" s="89">
        <f t="shared" si="6"/>
        <v>65</v>
      </c>
      <c r="C67" s="24">
        <v>44255</v>
      </c>
      <c r="D67" s="41">
        <v>1491.52</v>
      </c>
      <c r="E67" s="25">
        <f t="shared" ref="E67" si="30">D67/D66-1</f>
        <v>-3.2544991613149277E-3</v>
      </c>
      <c r="F67" s="40">
        <v>2.0049999999999998E-3</v>
      </c>
      <c r="G67" s="98">
        <f t="shared" ref="G67" si="31">+F67/12</f>
        <v>1.6708333333333332E-4</v>
      </c>
      <c r="H67" s="101">
        <f t="shared" ref="H67" si="32">+E67-G67</f>
        <v>-3.421582494648261E-3</v>
      </c>
      <c r="I67" s="101">
        <f t="shared" ref="I67" si="33">(E67-G67-$H$71)^2</f>
        <v>7.0998929917828247E-5</v>
      </c>
      <c r="J67" s="102"/>
      <c r="K67" s="92">
        <f t="shared" ref="K67" si="34">IF(E67&lt;0,E67,"")</f>
        <v>-3.2544991613149277E-3</v>
      </c>
      <c r="L67" s="92"/>
      <c r="M67" s="78"/>
      <c r="N67" s="78"/>
      <c r="O67" s="78"/>
      <c r="P67" s="78"/>
      <c r="Q67" s="25"/>
      <c r="R67" s="25"/>
      <c r="S67" s="173">
        <f>SUM(E56:E67)</f>
        <v>0.2187469544845404</v>
      </c>
      <c r="T67" s="177">
        <f>AVERAGE(S67,S55,S43,S31,S19,S7)</f>
        <v>0.2187469544845404</v>
      </c>
      <c r="U67" s="170">
        <f>(S67-T67)^2</f>
        <v>0</v>
      </c>
      <c r="V67" s="25"/>
      <c r="W67" s="25"/>
      <c r="X67" s="39"/>
      <c r="Y67" s="28"/>
      <c r="Z67" s="40"/>
    </row>
    <row r="68" spans="1:26" x14ac:dyDescent="0.25">
      <c r="A68" s="26">
        <f t="shared" ref="A68" si="35">YEARFRAC(C67,C68,1)</f>
        <v>8.4931506849315067E-2</v>
      </c>
      <c r="B68" s="89">
        <f t="shared" si="6"/>
        <v>66</v>
      </c>
      <c r="C68" s="24">
        <v>44286</v>
      </c>
      <c r="D68" s="41">
        <v>1439.43</v>
      </c>
      <c r="E68" s="25">
        <f t="shared" ref="E68" si="36">D68/D67-1</f>
        <v>-3.4924104269470013E-2</v>
      </c>
      <c r="F68" s="40">
        <v>2.0125E-3</v>
      </c>
      <c r="G68" s="98">
        <f t="shared" ref="G68" si="37">+F68/12</f>
        <v>1.6770833333333332E-4</v>
      </c>
      <c r="H68" s="101">
        <f t="shared" ref="H68" si="38">+E68-G68</f>
        <v>-3.5091812602803349E-2</v>
      </c>
      <c r="I68" s="101">
        <f t="shared" ref="I68" si="39">(E68-G68-$H$71)^2</f>
        <v>1.6077145875175091E-3</v>
      </c>
      <c r="J68" s="102"/>
      <c r="K68" s="92">
        <f t="shared" ref="K68" si="40">IF(E68&lt;0,E68,"")</f>
        <v>-3.4924104269470013E-2</v>
      </c>
      <c r="L68" s="92"/>
      <c r="M68" s="78"/>
      <c r="N68" s="78"/>
      <c r="O68" s="78"/>
      <c r="P68" s="78"/>
      <c r="Q68" s="25"/>
      <c r="R68" s="25"/>
      <c r="S68" s="173">
        <f>SUM(E57:E68)</f>
        <v>0.25383249818775933</v>
      </c>
      <c r="T68" s="177">
        <f>AVERAGE(S68,S56,S44,S32,S20,S8)</f>
        <v>0.25383249818775933</v>
      </c>
      <c r="U68" s="170">
        <f>(S68-T68)^2</f>
        <v>0</v>
      </c>
      <c r="V68" s="25"/>
      <c r="W68" s="25"/>
      <c r="X68" s="39"/>
      <c r="Y68" s="28"/>
      <c r="Z68" s="40"/>
    </row>
    <row r="69" spans="1:26" x14ac:dyDescent="0.25">
      <c r="A69" s="26">
        <f t="shared" ref="A69" si="41">YEARFRAC(C68,C69,1)</f>
        <v>8.2191780821917804E-2</v>
      </c>
      <c r="B69" s="89">
        <f t="shared" si="6"/>
        <v>67</v>
      </c>
      <c r="C69" s="24">
        <v>44316</v>
      </c>
      <c r="D69" s="41">
        <v>1470.39</v>
      </c>
      <c r="E69" s="25">
        <f t="shared" ref="E69" si="42">D69/D68-1</f>
        <v>2.1508513786707262E-2</v>
      </c>
      <c r="F69" s="40">
        <v>2.0663000000000001E-3</v>
      </c>
      <c r="G69" s="98">
        <f t="shared" ref="G69" si="43">+F69/12</f>
        <v>1.7219166666666667E-4</v>
      </c>
      <c r="H69" s="101">
        <f t="shared" ref="H69" si="44">+E69-G69</f>
        <v>2.1336322120040593E-2</v>
      </c>
      <c r="I69" s="101">
        <f t="shared" ref="I69" si="45">(E69-G69-$H$71)^2</f>
        <v>2.6672829027267979E-4</v>
      </c>
      <c r="J69" s="102"/>
      <c r="K69" s="92" t="str">
        <f t="shared" ref="K69" si="46">IF(E69&lt;0,E69,"")</f>
        <v/>
      </c>
      <c r="L69" s="92"/>
      <c r="M69" s="78"/>
      <c r="N69" s="78"/>
      <c r="O69" s="78"/>
      <c r="P69" s="78"/>
      <c r="Q69" s="25"/>
      <c r="R69" s="25"/>
      <c r="S69" s="173">
        <f>SUM(E58:E69)</f>
        <v>0.25317376452591667</v>
      </c>
      <c r="T69" s="177">
        <f>AVERAGE(S69,S57,S45,S33,S21,S9)</f>
        <v>0.25317376452591667</v>
      </c>
      <c r="U69" s="170">
        <f>(S69-T69)^2</f>
        <v>0</v>
      </c>
      <c r="V69" s="25"/>
      <c r="W69" s="25"/>
      <c r="X69" s="39"/>
      <c r="Y69" s="28"/>
      <c r="Z69" s="40"/>
    </row>
    <row r="70" spans="1:26" ht="15.75" thickBot="1" x14ac:dyDescent="0.3">
      <c r="D70" s="88"/>
      <c r="E70" s="25"/>
      <c r="F70" s="111">
        <f>AVERAGE(F3:F69)</f>
        <v>1.4855908955223878E-2</v>
      </c>
      <c r="G70" s="98"/>
      <c r="H70" s="109">
        <f>SUM(H3:H69)</f>
        <v>0.33530175329980694</v>
      </c>
      <c r="I70" s="109">
        <f>SUM(I3:I69)</f>
        <v>6.4099042669697681E-2</v>
      </c>
      <c r="J70" s="102"/>
      <c r="K70" s="92"/>
      <c r="L70" s="92"/>
      <c r="M70" s="78"/>
      <c r="N70" s="78"/>
      <c r="O70" s="78"/>
      <c r="P70" s="78"/>
      <c r="Q70" s="25"/>
      <c r="R70" s="25"/>
      <c r="S70" s="173"/>
      <c r="T70" s="177"/>
      <c r="U70" s="170"/>
      <c r="V70" s="25"/>
      <c r="W70" s="25"/>
      <c r="X70" s="39"/>
      <c r="Y70" s="28"/>
      <c r="Z70" s="40"/>
    </row>
    <row r="71" spans="1:26" ht="75.75" thickBot="1" x14ac:dyDescent="0.3">
      <c r="E71" s="25"/>
      <c r="G71" s="103"/>
      <c r="H71" s="108">
        <f>AVERAGE(H3:H69)</f>
        <v>5.0045037805941332E-3</v>
      </c>
      <c r="I71" s="108">
        <f>(I70/(B69-1))^(1/2)</f>
        <v>3.1164043643396803E-2</v>
      </c>
      <c r="J71" s="110">
        <f>(H71/I71)*SQRT(12)</f>
        <v>0.55628562928778968</v>
      </c>
      <c r="K71" s="110">
        <f>STDEV(K2:K69)</f>
        <v>2.1501618272738835E-2</v>
      </c>
      <c r="L71" s="110">
        <f>((SUM(E3:E69)/66*12)-F70)/K71</f>
        <v>2.8457878797254779</v>
      </c>
      <c r="M71" s="81" t="s">
        <v>25</v>
      </c>
      <c r="N71" s="82" t="s">
        <v>26</v>
      </c>
      <c r="O71" s="82" t="s">
        <v>27</v>
      </c>
      <c r="P71" s="82" t="s">
        <v>28</v>
      </c>
      <c r="Q71" s="82" t="s">
        <v>188</v>
      </c>
      <c r="R71" s="84" t="s">
        <v>189</v>
      </c>
      <c r="S71" s="169"/>
      <c r="T71" s="169"/>
      <c r="U71" s="178">
        <f>SUM(U5:U66)/5</f>
        <v>2.5660634067337228E-2</v>
      </c>
      <c r="V71" s="25"/>
      <c r="W71" s="25"/>
      <c r="X71" s="26"/>
      <c r="Y71" s="28"/>
    </row>
    <row r="72" spans="1:26" ht="30.75" thickBot="1" x14ac:dyDescent="0.3">
      <c r="G72" s="104"/>
      <c r="H72" s="105">
        <f>+H70/B69</f>
        <v>5.0045037805941332E-3</v>
      </c>
      <c r="I72" s="106"/>
      <c r="J72" s="107"/>
      <c r="K72" s="93"/>
      <c r="L72" s="93"/>
      <c r="M72" s="81">
        <f>STDEV(E3:E69)*SQRT(12)</f>
        <v>0.10727877123375647</v>
      </c>
      <c r="N72" s="83">
        <f>SUM(E3:E69)/67*12</f>
        <v>7.4909954322353478E-2</v>
      </c>
      <c r="O72" s="83">
        <f>+F70</f>
        <v>1.4855908955223878E-2</v>
      </c>
      <c r="P72" s="82">
        <f>+(N72-O72)/M72</f>
        <v>0.55979430670653429</v>
      </c>
      <c r="Q72" s="85">
        <f>STDEV(K2:K69)</f>
        <v>2.1501618272738835E-2</v>
      </c>
      <c r="R72" s="85">
        <f>+(N72-O72)/Q72</f>
        <v>2.7930011874162077</v>
      </c>
      <c r="S72" s="179" t="s">
        <v>184</v>
      </c>
      <c r="T72" s="180">
        <f>(T65-1.67%)/U71</f>
        <v>2.2559995264304544</v>
      </c>
      <c r="U72" s="181"/>
    </row>
    <row r="73" spans="1:26" x14ac:dyDescent="0.25">
      <c r="A73"/>
      <c r="B73"/>
      <c r="C73"/>
      <c r="D73"/>
      <c r="E73" s="27"/>
      <c r="F73"/>
      <c r="G73"/>
      <c r="H73"/>
      <c r="I73"/>
      <c r="J73"/>
      <c r="K73"/>
      <c r="L73"/>
      <c r="M73" s="76"/>
      <c r="N73" s="76"/>
      <c r="O73" s="76"/>
      <c r="P73" s="76"/>
      <c r="S73" s="182"/>
      <c r="T73" s="182"/>
      <c r="U73" s="182"/>
      <c r="Z73"/>
    </row>
  </sheetData>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278"/>
  <sheetViews>
    <sheetView workbookViewId="0">
      <selection activeCell="A61" sqref="A61"/>
    </sheetView>
  </sheetViews>
  <sheetFormatPr defaultRowHeight="15" x14ac:dyDescent="0.25"/>
  <cols>
    <col min="1" max="1" width="107.5703125" customWidth="1"/>
  </cols>
  <sheetData>
    <row r="2" spans="1:1" ht="22.5" x14ac:dyDescent="0.25">
      <c r="A2" s="44" t="s">
        <v>29</v>
      </c>
    </row>
    <row r="4" spans="1:1" x14ac:dyDescent="0.25">
      <c r="A4" s="45" t="s">
        <v>30</v>
      </c>
    </row>
    <row r="6" spans="1:1" x14ac:dyDescent="0.25">
      <c r="A6" s="48" t="s">
        <v>31</v>
      </c>
    </row>
    <row r="8" spans="1:1" x14ac:dyDescent="0.25">
      <c r="A8" s="45" t="s">
        <v>32</v>
      </c>
    </row>
    <row r="10" spans="1:1" x14ac:dyDescent="0.25">
      <c r="A10" s="45" t="s">
        <v>33</v>
      </c>
    </row>
    <row r="11" spans="1:1" x14ac:dyDescent="0.25">
      <c r="A11" s="49"/>
    </row>
    <row r="12" spans="1:1" x14ac:dyDescent="0.25">
      <c r="A12" s="45" t="s">
        <v>34</v>
      </c>
    </row>
    <row r="13" spans="1:1" x14ac:dyDescent="0.25">
      <c r="A13" s="47"/>
    </row>
    <row r="14" spans="1:1" x14ac:dyDescent="0.25">
      <c r="A14" s="47"/>
    </row>
    <row r="15" spans="1:1" x14ac:dyDescent="0.25">
      <c r="A15" s="46"/>
    </row>
    <row r="18" spans="1:1" x14ac:dyDescent="0.25">
      <c r="A18" s="50" t="s">
        <v>35</v>
      </c>
    </row>
    <row r="20" spans="1:1" x14ac:dyDescent="0.25">
      <c r="A20" s="45" t="s">
        <v>36</v>
      </c>
    </row>
    <row r="22" spans="1:1" x14ac:dyDescent="0.25">
      <c r="A22" s="45" t="s">
        <v>37</v>
      </c>
    </row>
    <row r="24" spans="1:1" x14ac:dyDescent="0.25">
      <c r="A24" s="45" t="s">
        <v>38</v>
      </c>
    </row>
    <row r="25" spans="1:1" x14ac:dyDescent="0.25">
      <c r="A25" s="43"/>
    </row>
    <row r="26" spans="1:1" x14ac:dyDescent="0.25">
      <c r="A26" s="52" t="s">
        <v>39</v>
      </c>
    </row>
    <row r="27" spans="1:1" x14ac:dyDescent="0.25">
      <c r="A27" s="51" t="s">
        <v>40</v>
      </c>
    </row>
    <row r="28" spans="1:1" x14ac:dyDescent="0.25">
      <c r="A28" s="51" t="s">
        <v>41</v>
      </c>
    </row>
    <row r="29" spans="1:1" x14ac:dyDescent="0.25">
      <c r="A29" s="51" t="s">
        <v>42</v>
      </c>
    </row>
    <row r="31" spans="1:1" x14ac:dyDescent="0.25">
      <c r="A31" s="45" t="s">
        <v>43</v>
      </c>
    </row>
    <row r="33" spans="1:1" ht="22.5" x14ac:dyDescent="0.25">
      <c r="A33" s="44" t="s">
        <v>44</v>
      </c>
    </row>
    <row r="35" spans="1:1" x14ac:dyDescent="0.25">
      <c r="A35" s="45" t="s">
        <v>45</v>
      </c>
    </row>
    <row r="36" spans="1:1" x14ac:dyDescent="0.25">
      <c r="A36" s="45"/>
    </row>
    <row r="37" spans="1:1" x14ac:dyDescent="0.25">
      <c r="A37" s="53"/>
    </row>
    <row r="38" spans="1:1" x14ac:dyDescent="0.25">
      <c r="A38" s="54" t="s">
        <v>46</v>
      </c>
    </row>
    <row r="39" spans="1:1" x14ac:dyDescent="0.25">
      <c r="A39" s="53"/>
    </row>
    <row r="40" spans="1:1" x14ac:dyDescent="0.25">
      <c r="A40" s="45" t="s">
        <v>47</v>
      </c>
    </row>
    <row r="41" spans="1:1" x14ac:dyDescent="0.25">
      <c r="A41" s="53"/>
    </row>
    <row r="42" spans="1:1" x14ac:dyDescent="0.25">
      <c r="A42" s="55" t="s">
        <v>48</v>
      </c>
    </row>
    <row r="43" spans="1:1" x14ac:dyDescent="0.25">
      <c r="A43" s="53"/>
    </row>
    <row r="44" spans="1:1" x14ac:dyDescent="0.25">
      <c r="A44" s="45" t="s">
        <v>49</v>
      </c>
    </row>
    <row r="46" spans="1:1" x14ac:dyDescent="0.25">
      <c r="A46" s="56"/>
    </row>
    <row r="47" spans="1:1" x14ac:dyDescent="0.25">
      <c r="A47" s="56" t="s">
        <v>50</v>
      </c>
    </row>
    <row r="49" spans="1:1" x14ac:dyDescent="0.25">
      <c r="A49" s="57" t="s">
        <v>51</v>
      </c>
    </row>
    <row r="50" spans="1:1" x14ac:dyDescent="0.25">
      <c r="A50" s="53"/>
    </row>
    <row r="51" spans="1:1" x14ac:dyDescent="0.25">
      <c r="A51" s="54" t="s">
        <v>52</v>
      </c>
    </row>
    <row r="52" spans="1:1" x14ac:dyDescent="0.25">
      <c r="A52" s="53"/>
    </row>
    <row r="53" spans="1:1" x14ac:dyDescent="0.25">
      <c r="A53" s="45" t="s">
        <v>53</v>
      </c>
    </row>
    <row r="54" spans="1:1" x14ac:dyDescent="0.25">
      <c r="A54" s="53"/>
    </row>
    <row r="55" spans="1:1" x14ac:dyDescent="0.25">
      <c r="A55" s="58" t="s">
        <v>190</v>
      </c>
    </row>
    <row r="56" spans="1:1" x14ac:dyDescent="0.25">
      <c r="A56" s="53"/>
    </row>
    <row r="57" spans="1:1" x14ac:dyDescent="0.25">
      <c r="A57" s="86" t="s">
        <v>191</v>
      </c>
    </row>
    <row r="58" spans="1:1" x14ac:dyDescent="0.25">
      <c r="A58" s="53"/>
    </row>
    <row r="59" spans="1:1" x14ac:dyDescent="0.25">
      <c r="A59" s="45" t="s">
        <v>54</v>
      </c>
    </row>
    <row r="60" spans="1:1" x14ac:dyDescent="0.25">
      <c r="A60" s="53"/>
    </row>
    <row r="61" spans="1:1" ht="15.75" x14ac:dyDescent="0.25">
      <c r="A61" s="59" t="s">
        <v>55</v>
      </c>
    </row>
    <row r="63" spans="1:1" x14ac:dyDescent="0.25">
      <c r="A63" s="45"/>
    </row>
    <row r="65" spans="1:1" x14ac:dyDescent="0.25">
      <c r="A65" s="56" t="s">
        <v>56</v>
      </c>
    </row>
    <row r="67" spans="1:1" x14ac:dyDescent="0.25">
      <c r="A67" s="45" t="s">
        <v>57</v>
      </c>
    </row>
    <row r="68" spans="1:1" x14ac:dyDescent="0.25">
      <c r="A68" s="60"/>
    </row>
    <row r="69" spans="1:1" x14ac:dyDescent="0.25">
      <c r="A69" s="60"/>
    </row>
    <row r="71" spans="1:1" ht="18.75" x14ac:dyDescent="0.25">
      <c r="A71" s="45" t="s">
        <v>58</v>
      </c>
    </row>
    <row r="73" spans="1:1" ht="18.75" x14ac:dyDescent="0.25">
      <c r="A73" s="45" t="s">
        <v>59</v>
      </c>
    </row>
    <row r="75" spans="1:1" x14ac:dyDescent="0.25">
      <c r="A75" s="45" t="s">
        <v>60</v>
      </c>
    </row>
    <row r="76" spans="1:1" x14ac:dyDescent="0.25">
      <c r="A76" s="53"/>
    </row>
    <row r="77" spans="1:1" x14ac:dyDescent="0.25">
      <c r="A77" s="54" t="s">
        <v>61</v>
      </c>
    </row>
    <row r="78" spans="1:1" x14ac:dyDescent="0.25">
      <c r="A78" s="53"/>
    </row>
    <row r="79" spans="1:1" x14ac:dyDescent="0.25">
      <c r="A79" s="45" t="s">
        <v>62</v>
      </c>
    </row>
    <row r="80" spans="1:1" x14ac:dyDescent="0.25">
      <c r="A80" s="53"/>
    </row>
    <row r="81" spans="1:1" x14ac:dyDescent="0.25">
      <c r="A81" s="45" t="s">
        <v>63</v>
      </c>
    </row>
    <row r="82" spans="1:1" x14ac:dyDescent="0.25">
      <c r="A82" s="53"/>
    </row>
    <row r="83" spans="1:1" x14ac:dyDescent="0.25">
      <c r="A83" s="45" t="s">
        <v>64</v>
      </c>
    </row>
    <row r="84" spans="1:1" x14ac:dyDescent="0.25">
      <c r="A84" s="53"/>
    </row>
    <row r="85" spans="1:1" x14ac:dyDescent="0.25">
      <c r="A85" s="45" t="s">
        <v>65</v>
      </c>
    </row>
    <row r="86" spans="1:1" x14ac:dyDescent="0.25">
      <c r="A86" s="53"/>
    </row>
    <row r="87" spans="1:1" x14ac:dyDescent="0.25">
      <c r="A87" s="45" t="s">
        <v>66</v>
      </c>
    </row>
    <row r="88" spans="1:1" x14ac:dyDescent="0.25">
      <c r="A88" s="53"/>
    </row>
    <row r="89" spans="1:1" x14ac:dyDescent="0.25">
      <c r="A89" s="45" t="s">
        <v>67</v>
      </c>
    </row>
    <row r="90" spans="1:1" x14ac:dyDescent="0.25">
      <c r="A90" s="53"/>
    </row>
    <row r="91" spans="1:1" x14ac:dyDescent="0.25">
      <c r="A91" s="45" t="s">
        <v>68</v>
      </c>
    </row>
    <row r="92" spans="1:1" x14ac:dyDescent="0.25">
      <c r="A92" s="53"/>
    </row>
    <row r="93" spans="1:1" x14ac:dyDescent="0.25">
      <c r="A93" s="45" t="s">
        <v>69</v>
      </c>
    </row>
    <row r="94" spans="1:1" x14ac:dyDescent="0.25">
      <c r="A94" s="53"/>
    </row>
    <row r="95" spans="1:1" x14ac:dyDescent="0.25">
      <c r="A95" s="45" t="s">
        <v>70</v>
      </c>
    </row>
    <row r="96" spans="1:1" x14ac:dyDescent="0.25">
      <c r="A96" s="53"/>
    </row>
    <row r="97" spans="1:1" x14ac:dyDescent="0.25">
      <c r="A97" s="55" t="s">
        <v>71</v>
      </c>
    </row>
    <row r="99" spans="1:1" x14ac:dyDescent="0.25">
      <c r="A99" s="45"/>
    </row>
    <row r="101" spans="1:1" x14ac:dyDescent="0.25">
      <c r="A101" s="56" t="s">
        <v>72</v>
      </c>
    </row>
    <row r="103" spans="1:1" x14ac:dyDescent="0.25">
      <c r="A103" s="45" t="s">
        <v>73</v>
      </c>
    </row>
    <row r="105" spans="1:1" x14ac:dyDescent="0.25">
      <c r="A105" s="45" t="s">
        <v>74</v>
      </c>
    </row>
    <row r="107" spans="1:1" ht="15.75" x14ac:dyDescent="0.25">
      <c r="A107" s="45" t="s">
        <v>75</v>
      </c>
    </row>
    <row r="108" spans="1:1" x14ac:dyDescent="0.25">
      <c r="A108" s="53"/>
    </row>
    <row r="109" spans="1:1" x14ac:dyDescent="0.25">
      <c r="A109" s="57" t="s">
        <v>76</v>
      </c>
    </row>
    <row r="110" spans="1:1" x14ac:dyDescent="0.25">
      <c r="A110" s="47"/>
    </row>
    <row r="111" spans="1:1" x14ac:dyDescent="0.25">
      <c r="A111" s="47" t="s">
        <v>77</v>
      </c>
    </row>
    <row r="113" spans="1:1" x14ac:dyDescent="0.25">
      <c r="A113" s="45" t="s">
        <v>78</v>
      </c>
    </row>
    <row r="114" spans="1:1" x14ac:dyDescent="0.25">
      <c r="A114" s="53"/>
    </row>
    <row r="115" spans="1:1" x14ac:dyDescent="0.25">
      <c r="A115" s="54" t="s">
        <v>61</v>
      </c>
    </row>
    <row r="116" spans="1:1" x14ac:dyDescent="0.25">
      <c r="A116" s="47"/>
    </row>
    <row r="117" spans="1:1" x14ac:dyDescent="0.25">
      <c r="A117" s="47"/>
    </row>
    <row r="118" spans="1:1" x14ac:dyDescent="0.25">
      <c r="A118" s="46"/>
    </row>
    <row r="119" spans="1:1" x14ac:dyDescent="0.25">
      <c r="A119" s="53"/>
    </row>
    <row r="120" spans="1:1" x14ac:dyDescent="0.25">
      <c r="A120" s="53"/>
    </row>
    <row r="121" spans="1:1" x14ac:dyDescent="0.25">
      <c r="A121" s="47" t="s">
        <v>79</v>
      </c>
    </row>
    <row r="122" spans="1:1" x14ac:dyDescent="0.25">
      <c r="A122" s="53"/>
    </row>
    <row r="123" spans="1:1" x14ac:dyDescent="0.25">
      <c r="A123" s="45"/>
    </row>
    <row r="124" spans="1:1" x14ac:dyDescent="0.25">
      <c r="A124" s="53"/>
    </row>
    <row r="125" spans="1:1" x14ac:dyDescent="0.25">
      <c r="A125" s="45" t="s">
        <v>80</v>
      </c>
    </row>
    <row r="126" spans="1:1" x14ac:dyDescent="0.25">
      <c r="A126" s="53"/>
    </row>
    <row r="127" spans="1:1" x14ac:dyDescent="0.25">
      <c r="A127" s="55" t="s">
        <v>81</v>
      </c>
    </row>
    <row r="129" spans="1:1" ht="22.5" x14ac:dyDescent="0.25">
      <c r="A129" s="45" t="s">
        <v>82</v>
      </c>
    </row>
    <row r="130" spans="1:1" x14ac:dyDescent="0.25">
      <c r="A130" s="53"/>
    </row>
    <row r="131" spans="1:1" x14ac:dyDescent="0.25">
      <c r="A131" s="54" t="s">
        <v>61</v>
      </c>
    </row>
    <row r="132" spans="1:1" x14ac:dyDescent="0.25">
      <c r="A132" s="47"/>
    </row>
    <row r="133" spans="1:1" x14ac:dyDescent="0.25">
      <c r="A133" s="47"/>
    </row>
    <row r="134" spans="1:1" x14ac:dyDescent="0.25">
      <c r="A134" s="46"/>
    </row>
    <row r="135" spans="1:1" x14ac:dyDescent="0.25">
      <c r="A135" s="53"/>
    </row>
    <row r="136" spans="1:1" x14ac:dyDescent="0.25">
      <c r="A136" s="53"/>
    </row>
    <row r="137" spans="1:1" x14ac:dyDescent="0.25">
      <c r="A137" s="55" t="s">
        <v>83</v>
      </c>
    </row>
    <row r="138" spans="1:1" x14ac:dyDescent="0.25">
      <c r="A138" s="53"/>
    </row>
    <row r="139" spans="1:1" x14ac:dyDescent="0.25">
      <c r="A139" s="47" t="s">
        <v>84</v>
      </c>
    </row>
    <row r="141" spans="1:1" x14ac:dyDescent="0.25">
      <c r="A141" s="45"/>
    </row>
    <row r="143" spans="1:1" x14ac:dyDescent="0.25">
      <c r="A143" s="56" t="s">
        <v>85</v>
      </c>
    </row>
    <row r="144" spans="1:1" x14ac:dyDescent="0.25">
      <c r="A144" s="54" t="s">
        <v>86</v>
      </c>
    </row>
    <row r="145" spans="1:1" x14ac:dyDescent="0.25">
      <c r="A145" s="47"/>
    </row>
    <row r="146" spans="1:1" x14ac:dyDescent="0.25">
      <c r="A146" s="47"/>
    </row>
    <row r="147" spans="1:1" x14ac:dyDescent="0.25">
      <c r="A147" s="46"/>
    </row>
    <row r="148" spans="1:1" x14ac:dyDescent="0.25">
      <c r="A148" s="53"/>
    </row>
    <row r="149" spans="1:1" x14ac:dyDescent="0.25">
      <c r="A149" s="53"/>
    </row>
    <row r="150" spans="1:1" x14ac:dyDescent="0.25">
      <c r="A150" s="55" t="s">
        <v>87</v>
      </c>
    </row>
    <row r="152" spans="1:1" x14ac:dyDescent="0.25">
      <c r="A152" s="45" t="s">
        <v>88</v>
      </c>
    </row>
    <row r="154" spans="1:1" x14ac:dyDescent="0.25">
      <c r="A154" s="45"/>
    </row>
    <row r="156" spans="1:1" ht="22.5" x14ac:dyDescent="0.25">
      <c r="A156" s="44" t="s">
        <v>89</v>
      </c>
    </row>
    <row r="158" spans="1:1" x14ac:dyDescent="0.25">
      <c r="A158" s="45" t="s">
        <v>90</v>
      </c>
    </row>
    <row r="160" spans="1:1" x14ac:dyDescent="0.25">
      <c r="A160" s="47" t="s">
        <v>91</v>
      </c>
    </row>
    <row r="161" spans="1:1" x14ac:dyDescent="0.25">
      <c r="A161" s="53"/>
    </row>
    <row r="162" spans="1:1" x14ac:dyDescent="0.25">
      <c r="A162" s="54" t="s">
        <v>92</v>
      </c>
    </row>
    <row r="163" spans="1:1" x14ac:dyDescent="0.25">
      <c r="A163" s="53"/>
    </row>
    <row r="164" spans="1:1" x14ac:dyDescent="0.25">
      <c r="A164" s="45" t="s">
        <v>93</v>
      </c>
    </row>
    <row r="165" spans="1:1" x14ac:dyDescent="0.25">
      <c r="A165" s="53"/>
    </row>
    <row r="166" spans="1:1" x14ac:dyDescent="0.25">
      <c r="A166" s="45" t="s">
        <v>94</v>
      </c>
    </row>
    <row r="167" spans="1:1" x14ac:dyDescent="0.25">
      <c r="A167" s="53"/>
    </row>
    <row r="168" spans="1:1" x14ac:dyDescent="0.25">
      <c r="A168" s="45" t="s">
        <v>95</v>
      </c>
    </row>
    <row r="169" spans="1:1" x14ac:dyDescent="0.25">
      <c r="A169" s="53"/>
    </row>
    <row r="170" spans="1:1" x14ac:dyDescent="0.25">
      <c r="A170" s="61" t="s">
        <v>96</v>
      </c>
    </row>
    <row r="172" spans="1:1" x14ac:dyDescent="0.25">
      <c r="A172" s="45" t="s">
        <v>97</v>
      </c>
    </row>
    <row r="174" spans="1:1" ht="22.5" x14ac:dyDescent="0.25">
      <c r="A174" s="45" t="s">
        <v>98</v>
      </c>
    </row>
    <row r="175" spans="1:1" x14ac:dyDescent="0.25">
      <c r="A175" s="49"/>
    </row>
    <row r="176" spans="1:1" x14ac:dyDescent="0.25">
      <c r="A176" s="45" t="s">
        <v>99</v>
      </c>
    </row>
    <row r="177" spans="1:1" x14ac:dyDescent="0.25">
      <c r="A177" s="47"/>
    </row>
    <row r="178" spans="1:1" x14ac:dyDescent="0.25">
      <c r="A178" s="47"/>
    </row>
    <row r="179" spans="1:1" x14ac:dyDescent="0.25">
      <c r="A179" s="46"/>
    </row>
    <row r="182" spans="1:1" x14ac:dyDescent="0.25">
      <c r="A182" s="60" t="s">
        <v>100</v>
      </c>
    </row>
    <row r="183" spans="1:1" x14ac:dyDescent="0.25">
      <c r="A183" s="53"/>
    </row>
    <row r="184" spans="1:1" x14ac:dyDescent="0.25">
      <c r="A184" s="45" t="s">
        <v>101</v>
      </c>
    </row>
    <row r="185" spans="1:1" x14ac:dyDescent="0.25">
      <c r="A185" s="62"/>
    </row>
    <row r="186" spans="1:1" ht="15.75" x14ac:dyDescent="0.25">
      <c r="A186" s="63" t="s">
        <v>102</v>
      </c>
    </row>
    <row r="187" spans="1:1" x14ac:dyDescent="0.25">
      <c r="A187" s="63" t="s">
        <v>103</v>
      </c>
    </row>
    <row r="188" spans="1:1" x14ac:dyDescent="0.25">
      <c r="A188" s="53"/>
    </row>
    <row r="189" spans="1:1" x14ac:dyDescent="0.25">
      <c r="A189" s="45" t="s">
        <v>104</v>
      </c>
    </row>
    <row r="191" spans="1:1" x14ac:dyDescent="0.25">
      <c r="A191" s="45"/>
    </row>
    <row r="193" spans="1:1" x14ac:dyDescent="0.25">
      <c r="A193" s="45" t="s">
        <v>105</v>
      </c>
    </row>
    <row r="195" spans="1:1" x14ac:dyDescent="0.25">
      <c r="A195" s="56" t="s">
        <v>50</v>
      </c>
    </row>
    <row r="196" spans="1:1" x14ac:dyDescent="0.25">
      <c r="A196" s="54" t="s">
        <v>106</v>
      </c>
    </row>
    <row r="197" spans="1:1" x14ac:dyDescent="0.25">
      <c r="A197" s="53"/>
    </row>
    <row r="198" spans="1:1" x14ac:dyDescent="0.25">
      <c r="A198" s="45" t="s">
        <v>107</v>
      </c>
    </row>
    <row r="199" spans="1:1" x14ac:dyDescent="0.25">
      <c r="A199" s="53"/>
    </row>
    <row r="200" spans="1:1" x14ac:dyDescent="0.25">
      <c r="A200" s="45" t="s">
        <v>54</v>
      </c>
    </row>
    <row r="201" spans="1:1" x14ac:dyDescent="0.25">
      <c r="A201" s="53"/>
    </row>
    <row r="202" spans="1:1" ht="15.75" x14ac:dyDescent="0.25">
      <c r="A202" s="59" t="s">
        <v>108</v>
      </c>
    </row>
    <row r="204" spans="1:1" x14ac:dyDescent="0.25">
      <c r="A204" s="45"/>
    </row>
    <row r="206" spans="1:1" x14ac:dyDescent="0.25">
      <c r="A206" s="56" t="s">
        <v>56</v>
      </c>
    </row>
    <row r="207" spans="1:1" x14ac:dyDescent="0.25">
      <c r="A207" s="54" t="s">
        <v>109</v>
      </c>
    </row>
    <row r="208" spans="1:1" x14ac:dyDescent="0.25">
      <c r="A208" s="53"/>
    </row>
    <row r="209" spans="1:1" x14ac:dyDescent="0.25">
      <c r="A209" s="45" t="s">
        <v>110</v>
      </c>
    </row>
    <row r="210" spans="1:1" x14ac:dyDescent="0.25">
      <c r="A210" s="53"/>
    </row>
    <row r="211" spans="1:1" x14ac:dyDescent="0.25">
      <c r="A211" s="45" t="s">
        <v>111</v>
      </c>
    </row>
    <row r="212" spans="1:1" x14ac:dyDescent="0.25">
      <c r="A212" s="53"/>
    </row>
    <row r="213" spans="1:1" x14ac:dyDescent="0.25">
      <c r="A213" s="45" t="s">
        <v>112</v>
      </c>
    </row>
    <row r="214" spans="1:1" x14ac:dyDescent="0.25">
      <c r="A214" s="53"/>
    </row>
    <row r="215" spans="1:1" x14ac:dyDescent="0.25">
      <c r="A215" s="45" t="s">
        <v>113</v>
      </c>
    </row>
    <row r="216" spans="1:1" x14ac:dyDescent="0.25">
      <c r="A216" s="53"/>
    </row>
    <row r="217" spans="1:1" x14ac:dyDescent="0.25">
      <c r="A217" s="45" t="s">
        <v>114</v>
      </c>
    </row>
    <row r="218" spans="1:1" x14ac:dyDescent="0.25">
      <c r="A218" s="53"/>
    </row>
    <row r="219" spans="1:1" x14ac:dyDescent="0.25">
      <c r="A219" s="45" t="s">
        <v>115</v>
      </c>
    </row>
    <row r="221" spans="1:1" x14ac:dyDescent="0.25">
      <c r="A221" s="45"/>
    </row>
    <row r="223" spans="1:1" x14ac:dyDescent="0.25">
      <c r="A223" s="56" t="s">
        <v>72</v>
      </c>
    </row>
    <row r="225" spans="1:1" x14ac:dyDescent="0.25">
      <c r="A225" s="45" t="s">
        <v>73</v>
      </c>
    </row>
    <row r="227" spans="1:1" ht="22.5" x14ac:dyDescent="0.25">
      <c r="A227" s="45" t="s">
        <v>116</v>
      </c>
    </row>
    <row r="228" spans="1:1" x14ac:dyDescent="0.25">
      <c r="A228" s="53"/>
    </row>
    <row r="229" spans="1:1" x14ac:dyDescent="0.25">
      <c r="A229" s="54" t="s">
        <v>109</v>
      </c>
    </row>
    <row r="230" spans="1:1" x14ac:dyDescent="0.25">
      <c r="A230" s="53"/>
    </row>
    <row r="231" spans="1:1" x14ac:dyDescent="0.25">
      <c r="A231" s="55" t="s">
        <v>117</v>
      </c>
    </row>
    <row r="232" spans="1:1" x14ac:dyDescent="0.25">
      <c r="A232" s="53"/>
    </row>
    <row r="233" spans="1:1" x14ac:dyDescent="0.25">
      <c r="A233" s="55" t="s">
        <v>118</v>
      </c>
    </row>
    <row r="234" spans="1:1" x14ac:dyDescent="0.25">
      <c r="A234" s="53"/>
    </row>
    <row r="235" spans="1:1" x14ac:dyDescent="0.25">
      <c r="A235" s="47" t="s">
        <v>119</v>
      </c>
    </row>
    <row r="237" spans="1:1" x14ac:dyDescent="0.25">
      <c r="A237" s="45"/>
    </row>
    <row r="239" spans="1:1" x14ac:dyDescent="0.25">
      <c r="A239" s="56" t="s">
        <v>85</v>
      </c>
    </row>
    <row r="240" spans="1:1" x14ac:dyDescent="0.25">
      <c r="A240" s="54" t="s">
        <v>120</v>
      </c>
    </row>
    <row r="241" spans="1:1" x14ac:dyDescent="0.25">
      <c r="A241" s="47"/>
    </row>
    <row r="242" spans="1:1" x14ac:dyDescent="0.25">
      <c r="A242" s="47"/>
    </row>
    <row r="243" spans="1:1" x14ac:dyDescent="0.25">
      <c r="A243" s="46"/>
    </row>
    <row r="244" spans="1:1" x14ac:dyDescent="0.25">
      <c r="A244" s="53"/>
    </row>
    <row r="245" spans="1:1" x14ac:dyDescent="0.25">
      <c r="A245" s="53"/>
    </row>
    <row r="246" spans="1:1" x14ac:dyDescent="0.25">
      <c r="A246" s="55" t="s">
        <v>121</v>
      </c>
    </row>
    <row r="248" spans="1:1" x14ac:dyDescent="0.25">
      <c r="A248" s="45" t="s">
        <v>88</v>
      </c>
    </row>
    <row r="250" spans="1:1" ht="22.5" x14ac:dyDescent="0.25">
      <c r="A250" s="44" t="s">
        <v>122</v>
      </c>
    </row>
    <row r="252" spans="1:1" x14ac:dyDescent="0.25">
      <c r="A252" s="45" t="s">
        <v>123</v>
      </c>
    </row>
    <row r="254" spans="1:1" x14ac:dyDescent="0.25">
      <c r="A254" s="45" t="s">
        <v>124</v>
      </c>
    </row>
    <row r="256" spans="1:1" x14ac:dyDescent="0.25">
      <c r="A256" s="45" t="s">
        <v>125</v>
      </c>
    </row>
    <row r="258" spans="1:1" ht="22.5" x14ac:dyDescent="0.25">
      <c r="A258" s="44" t="s">
        <v>126</v>
      </c>
    </row>
    <row r="260" spans="1:1" x14ac:dyDescent="0.25">
      <c r="A260" s="45" t="s">
        <v>127</v>
      </c>
    </row>
    <row r="261" spans="1:1" x14ac:dyDescent="0.25">
      <c r="A261" s="53"/>
    </row>
    <row r="262" spans="1:1" ht="22.5" x14ac:dyDescent="0.25">
      <c r="A262" s="45" t="s">
        <v>128</v>
      </c>
    </row>
    <row r="264" spans="1:1" x14ac:dyDescent="0.25">
      <c r="A264" s="45" t="s">
        <v>129</v>
      </c>
    </row>
    <row r="266" spans="1:1" x14ac:dyDescent="0.25">
      <c r="A266" s="58" t="s">
        <v>130</v>
      </c>
    </row>
    <row r="268" spans="1:1" ht="22.5" x14ac:dyDescent="0.25">
      <c r="A268" s="45" t="s">
        <v>131</v>
      </c>
    </row>
    <row r="270" spans="1:1" x14ac:dyDescent="0.25">
      <c r="A270" s="45" t="s">
        <v>132</v>
      </c>
    </row>
    <row r="272" spans="1:1" x14ac:dyDescent="0.25">
      <c r="A272" s="45"/>
    </row>
    <row r="274" spans="1:3" ht="22.5" x14ac:dyDescent="0.25">
      <c r="A274" s="44" t="s">
        <v>133</v>
      </c>
    </row>
    <row r="275" spans="1:3" x14ac:dyDescent="0.25">
      <c r="A275" s="64" t="s">
        <v>134</v>
      </c>
      <c r="B275" s="64"/>
      <c r="C275" s="65"/>
    </row>
    <row r="276" spans="1:3" x14ac:dyDescent="0.25">
      <c r="A276" s="64" t="s">
        <v>135</v>
      </c>
      <c r="B276" s="64"/>
      <c r="C276" s="65"/>
    </row>
    <row r="278" spans="1:3" x14ac:dyDescent="0.25">
      <c r="A278" s="45"/>
    </row>
  </sheetData>
  <hyperlinks>
    <hyperlink ref="A6" r:id="rId1" display="https://www.mathsisfun.com/data/standard-deviation.html" xr:uid="{00000000-0004-0000-0600-000000000000}"/>
    <hyperlink ref="A26" r:id="rId2" display="https://www.mathsisfun.com/mean.html" xr:uid="{00000000-0004-0000-0600-000001000000}"/>
    <hyperlink ref="A49" r:id="rId3" display="https://www.mathsisfun.com/mean.html" xr:uid="{00000000-0004-0000-0600-000002000000}"/>
    <hyperlink ref="A109" r:id="rId4" display="https://www.mathsisfun.com/algebra/sigma-notation.html" xr:uid="{00000000-0004-0000-0600-000003000000}"/>
  </hyperlinks>
  <pageMargins left="0.7" right="0.7" top="0.75" bottom="0.75" header="0.3" footer="0.3"/>
  <pageSetup paperSize="9" orientation="portrait" r:id="rId5"/>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2:B129"/>
  <sheetViews>
    <sheetView workbookViewId="0">
      <selection activeCell="D22" sqref="D22"/>
    </sheetView>
  </sheetViews>
  <sheetFormatPr defaultRowHeight="15" x14ac:dyDescent="0.25"/>
  <cols>
    <col min="2" max="2" width="105.140625" customWidth="1"/>
  </cols>
  <sheetData>
    <row r="2" spans="2:2" ht="42" x14ac:dyDescent="0.25">
      <c r="B2" s="66" t="s">
        <v>13</v>
      </c>
    </row>
    <row r="3" spans="2:2" x14ac:dyDescent="0.25">
      <c r="B3" s="67" t="s">
        <v>136</v>
      </c>
    </row>
    <row r="4" spans="2:2" x14ac:dyDescent="0.25">
      <c r="B4" s="68"/>
    </row>
    <row r="5" spans="2:2" x14ac:dyDescent="0.25">
      <c r="B5" s="68"/>
    </row>
    <row r="6" spans="2:2" ht="23.25" x14ac:dyDescent="0.25">
      <c r="B6" s="69" t="s">
        <v>137</v>
      </c>
    </row>
    <row r="7" spans="2:2" ht="43.5" x14ac:dyDescent="0.25">
      <c r="B7" s="70" t="s">
        <v>138</v>
      </c>
    </row>
    <row r="8" spans="2:2" x14ac:dyDescent="0.25">
      <c r="B8" s="68"/>
    </row>
    <row r="9" spans="2:2" ht="57" x14ac:dyDescent="0.25">
      <c r="B9" s="71" t="s">
        <v>139</v>
      </c>
    </row>
    <row r="10" spans="2:2" x14ac:dyDescent="0.25">
      <c r="B10" s="68"/>
    </row>
    <row r="11" spans="2:2" ht="57" x14ac:dyDescent="0.25">
      <c r="B11" s="71" t="s">
        <v>140</v>
      </c>
    </row>
    <row r="12" spans="2:2" x14ac:dyDescent="0.25">
      <c r="B12" s="68"/>
    </row>
    <row r="13" spans="2:2" ht="42.75" x14ac:dyDescent="0.25">
      <c r="B13" s="71" t="s">
        <v>141</v>
      </c>
    </row>
    <row r="14" spans="2:2" x14ac:dyDescent="0.25">
      <c r="B14" s="68"/>
    </row>
    <row r="16" spans="2:2" ht="23.25" x14ac:dyDescent="0.25">
      <c r="B16" s="69" t="s">
        <v>142</v>
      </c>
    </row>
    <row r="17" spans="2:2" ht="42.75" x14ac:dyDescent="0.25">
      <c r="B17" s="71" t="s">
        <v>143</v>
      </c>
    </row>
    <row r="18" spans="2:2" x14ac:dyDescent="0.25">
      <c r="B18" s="71"/>
    </row>
    <row r="19" spans="2:2" x14ac:dyDescent="0.25">
      <c r="B19" s="71"/>
    </row>
    <row r="20" spans="2:2" x14ac:dyDescent="0.25">
      <c r="B20" s="68"/>
    </row>
    <row r="21" spans="2:2" x14ac:dyDescent="0.25">
      <c r="B21" s="68"/>
    </row>
    <row r="22" spans="2:2" x14ac:dyDescent="0.25">
      <c r="B22" s="68"/>
    </row>
    <row r="23" spans="2:2" x14ac:dyDescent="0.25">
      <c r="B23" s="68"/>
    </row>
    <row r="24" spans="2:2" x14ac:dyDescent="0.25">
      <c r="B24" s="68"/>
    </row>
    <row r="25" spans="2:2" x14ac:dyDescent="0.25">
      <c r="B25" s="68"/>
    </row>
    <row r="26" spans="2:2" x14ac:dyDescent="0.25">
      <c r="B26" s="68"/>
    </row>
    <row r="27" spans="2:2" x14ac:dyDescent="0.25">
      <c r="B27" s="68"/>
    </row>
    <row r="28" spans="2:2" x14ac:dyDescent="0.25">
      <c r="B28" s="68"/>
    </row>
    <row r="29" spans="2:2" x14ac:dyDescent="0.25">
      <c r="B29" s="68"/>
    </row>
    <row r="30" spans="2:2" x14ac:dyDescent="0.25">
      <c r="B30" s="68"/>
    </row>
    <row r="31" spans="2:2" x14ac:dyDescent="0.25">
      <c r="B31" s="68"/>
    </row>
    <row r="32" spans="2:2" x14ac:dyDescent="0.25">
      <c r="B32" s="68"/>
    </row>
    <row r="33" spans="2:2" x14ac:dyDescent="0.25">
      <c r="B33" s="68"/>
    </row>
    <row r="34" spans="2:2" x14ac:dyDescent="0.25">
      <c r="B34" s="68"/>
    </row>
    <row r="35" spans="2:2" x14ac:dyDescent="0.25">
      <c r="B35" s="68"/>
    </row>
    <row r="36" spans="2:2" x14ac:dyDescent="0.25">
      <c r="B36" s="68"/>
    </row>
    <row r="37" spans="2:2" x14ac:dyDescent="0.25">
      <c r="B37" s="68"/>
    </row>
    <row r="38" spans="2:2" x14ac:dyDescent="0.25">
      <c r="B38" s="68"/>
    </row>
    <row r="39" spans="2:2" x14ac:dyDescent="0.25">
      <c r="B39" s="68"/>
    </row>
    <row r="40" spans="2:2" x14ac:dyDescent="0.25">
      <c r="B40" s="68"/>
    </row>
    <row r="41" spans="2:2" x14ac:dyDescent="0.25">
      <c r="B41" s="68"/>
    </row>
    <row r="42" spans="2:2" x14ac:dyDescent="0.25">
      <c r="B42" s="68"/>
    </row>
    <row r="43" spans="2:2" x14ac:dyDescent="0.25">
      <c r="B43" s="71"/>
    </row>
    <row r="44" spans="2:2" x14ac:dyDescent="0.25">
      <c r="B44" s="68"/>
    </row>
    <row r="45" spans="2:2" x14ac:dyDescent="0.25">
      <c r="B45" s="71" t="s">
        <v>144</v>
      </c>
    </row>
    <row r="46" spans="2:2" x14ac:dyDescent="0.25">
      <c r="B46" s="68"/>
    </row>
    <row r="47" spans="2:2" x14ac:dyDescent="0.25">
      <c r="B47" s="71" t="s">
        <v>145</v>
      </c>
    </row>
    <row r="48" spans="2:2" x14ac:dyDescent="0.25">
      <c r="B48" s="49"/>
    </row>
    <row r="49" spans="2:2" x14ac:dyDescent="0.25">
      <c r="B49" s="72" t="s">
        <v>146</v>
      </c>
    </row>
    <row r="50" spans="2:2" x14ac:dyDescent="0.25">
      <c r="B50" s="72" t="s">
        <v>147</v>
      </c>
    </row>
    <row r="51" spans="2:2" x14ac:dyDescent="0.25">
      <c r="B51" s="72" t="s">
        <v>148</v>
      </c>
    </row>
    <row r="52" spans="2:2" x14ac:dyDescent="0.25">
      <c r="B52" s="72" t="s">
        <v>149</v>
      </c>
    </row>
    <row r="53" spans="2:2" x14ac:dyDescent="0.25">
      <c r="B53" s="68"/>
    </row>
    <row r="54" spans="2:2" x14ac:dyDescent="0.25">
      <c r="B54" s="71" t="s">
        <v>150</v>
      </c>
    </row>
    <row r="55" spans="2:2" x14ac:dyDescent="0.25">
      <c r="B55" s="71"/>
    </row>
    <row r="56" spans="2:2" x14ac:dyDescent="0.25">
      <c r="B56" s="71"/>
    </row>
    <row r="57" spans="2:2" x14ac:dyDescent="0.25">
      <c r="B57" s="68"/>
    </row>
    <row r="58" spans="2:2" x14ac:dyDescent="0.25">
      <c r="B58" s="68"/>
    </row>
    <row r="59" spans="2:2" x14ac:dyDescent="0.25">
      <c r="B59" s="68"/>
    </row>
    <row r="60" spans="2:2" x14ac:dyDescent="0.25">
      <c r="B60" s="68"/>
    </row>
    <row r="61" spans="2:2" x14ac:dyDescent="0.25">
      <c r="B61" s="68"/>
    </row>
    <row r="62" spans="2:2" x14ac:dyDescent="0.25">
      <c r="B62" s="68"/>
    </row>
    <row r="63" spans="2:2" x14ac:dyDescent="0.25">
      <c r="B63" s="68"/>
    </row>
    <row r="64" spans="2:2" x14ac:dyDescent="0.25">
      <c r="B64" s="68"/>
    </row>
    <row r="65" spans="2:2" x14ac:dyDescent="0.25">
      <c r="B65" s="68"/>
    </row>
    <row r="66" spans="2:2" x14ac:dyDescent="0.25">
      <c r="B66" s="68"/>
    </row>
    <row r="67" spans="2:2" x14ac:dyDescent="0.25">
      <c r="B67" s="68"/>
    </row>
    <row r="68" spans="2:2" x14ac:dyDescent="0.25">
      <c r="B68" s="68"/>
    </row>
    <row r="69" spans="2:2" x14ac:dyDescent="0.25">
      <c r="B69" s="68"/>
    </row>
    <row r="70" spans="2:2" x14ac:dyDescent="0.25">
      <c r="B70" s="68"/>
    </row>
    <row r="71" spans="2:2" x14ac:dyDescent="0.25">
      <c r="B71" s="68"/>
    </row>
    <row r="72" spans="2:2" x14ac:dyDescent="0.25">
      <c r="B72" s="68"/>
    </row>
    <row r="73" spans="2:2" x14ac:dyDescent="0.25">
      <c r="B73" s="68"/>
    </row>
    <row r="74" spans="2:2" x14ac:dyDescent="0.25">
      <c r="B74" s="68"/>
    </row>
    <row r="75" spans="2:2" x14ac:dyDescent="0.25">
      <c r="B75" s="68"/>
    </row>
    <row r="76" spans="2:2" x14ac:dyDescent="0.25">
      <c r="B76" s="68"/>
    </row>
    <row r="77" spans="2:2" x14ac:dyDescent="0.25">
      <c r="B77" s="68"/>
    </row>
    <row r="78" spans="2:2" x14ac:dyDescent="0.25">
      <c r="B78" s="68"/>
    </row>
    <row r="79" spans="2:2" x14ac:dyDescent="0.25">
      <c r="B79" s="68"/>
    </row>
    <row r="80" spans="2:2" ht="57" x14ac:dyDescent="0.25">
      <c r="B80" s="71" t="s">
        <v>151</v>
      </c>
    </row>
    <row r="81" spans="2:2" x14ac:dyDescent="0.25">
      <c r="B81" s="68"/>
    </row>
    <row r="82" spans="2:2" ht="28.5" x14ac:dyDescent="0.25">
      <c r="B82" s="71" t="s">
        <v>152</v>
      </c>
    </row>
    <row r="83" spans="2:2" x14ac:dyDescent="0.25">
      <c r="B83" s="68"/>
    </row>
    <row r="85" spans="2:2" ht="23.25" x14ac:dyDescent="0.25">
      <c r="B85" s="69" t="s">
        <v>153</v>
      </c>
    </row>
    <row r="86" spans="2:2" ht="42.75" x14ac:dyDescent="0.25">
      <c r="B86" s="71" t="s">
        <v>154</v>
      </c>
    </row>
    <row r="87" spans="2:2" x14ac:dyDescent="0.25">
      <c r="B87" s="68"/>
    </row>
    <row r="88" spans="2:2" ht="18" x14ac:dyDescent="0.25">
      <c r="B88" s="73" t="s">
        <v>155</v>
      </c>
    </row>
    <row r="89" spans="2:2" x14ac:dyDescent="0.25">
      <c r="B89" s="72" t="s">
        <v>156</v>
      </c>
    </row>
    <row r="90" spans="2:2" x14ac:dyDescent="0.25">
      <c r="B90" s="72" t="s">
        <v>157</v>
      </c>
    </row>
    <row r="91" spans="2:2" x14ac:dyDescent="0.25">
      <c r="B91" s="72" t="s">
        <v>158</v>
      </c>
    </row>
    <row r="92" spans="2:2" x14ac:dyDescent="0.25">
      <c r="B92" s="72" t="s">
        <v>159</v>
      </c>
    </row>
    <row r="93" spans="2:2" x14ac:dyDescent="0.25">
      <c r="B93" s="68"/>
    </row>
    <row r="94" spans="2:2" ht="42.75" x14ac:dyDescent="0.25">
      <c r="B94" s="71" t="s">
        <v>160</v>
      </c>
    </row>
    <row r="95" spans="2:2" x14ac:dyDescent="0.25">
      <c r="B95" s="68"/>
    </row>
    <row r="96" spans="2:2" ht="28.5" x14ac:dyDescent="0.25">
      <c r="B96" s="71" t="s">
        <v>161</v>
      </c>
    </row>
    <row r="97" spans="2:2" x14ac:dyDescent="0.25">
      <c r="B97" s="68"/>
    </row>
    <row r="98" spans="2:2" ht="42.75" x14ac:dyDescent="0.25">
      <c r="B98" s="71" t="s">
        <v>162</v>
      </c>
    </row>
    <row r="99" spans="2:2" x14ac:dyDescent="0.25">
      <c r="B99" s="68"/>
    </row>
    <row r="100" spans="2:2" ht="18" x14ac:dyDescent="0.25">
      <c r="B100" s="73" t="s">
        <v>163</v>
      </c>
    </row>
    <row r="101" spans="2:2" ht="42.75" x14ac:dyDescent="0.25">
      <c r="B101" s="71" t="s">
        <v>164</v>
      </c>
    </row>
    <row r="102" spans="2:2" x14ac:dyDescent="0.25">
      <c r="B102" s="68"/>
    </row>
    <row r="103" spans="2:2" ht="30" x14ac:dyDescent="0.25">
      <c r="B103" s="74" t="s">
        <v>165</v>
      </c>
    </row>
    <row r="104" spans="2:2" x14ac:dyDescent="0.25">
      <c r="B104" s="68"/>
    </row>
    <row r="106" spans="2:2" ht="23.25" x14ac:dyDescent="0.25">
      <c r="B106" s="69" t="s">
        <v>166</v>
      </c>
    </row>
    <row r="107" spans="2:2" ht="42.75" x14ac:dyDescent="0.25">
      <c r="B107" s="71" t="s">
        <v>167</v>
      </c>
    </row>
    <row r="108" spans="2:2" x14ac:dyDescent="0.25">
      <c r="B108" s="68"/>
    </row>
    <row r="109" spans="2:2" x14ac:dyDescent="0.25">
      <c r="B109" s="71" t="s">
        <v>168</v>
      </c>
    </row>
    <row r="110" spans="2:2" x14ac:dyDescent="0.25">
      <c r="B110" s="49"/>
    </row>
    <row r="111" spans="2:2" x14ac:dyDescent="0.25">
      <c r="B111" s="72" t="s">
        <v>169</v>
      </c>
    </row>
    <row r="112" spans="2:2" x14ac:dyDescent="0.25">
      <c r="B112" s="72" t="s">
        <v>170</v>
      </c>
    </row>
    <row r="113" spans="2:2" x14ac:dyDescent="0.25">
      <c r="B113" s="72" t="s">
        <v>171</v>
      </c>
    </row>
    <row r="114" spans="2:2" x14ac:dyDescent="0.25">
      <c r="B114" s="68"/>
    </row>
    <row r="115" spans="2:2" x14ac:dyDescent="0.25">
      <c r="B115" s="71" t="s">
        <v>172</v>
      </c>
    </row>
    <row r="116" spans="2:2" x14ac:dyDescent="0.25">
      <c r="B116" s="49"/>
    </row>
    <row r="117" spans="2:2" x14ac:dyDescent="0.25">
      <c r="B117" s="72" t="s">
        <v>173</v>
      </c>
    </row>
    <row r="118" spans="2:2" x14ac:dyDescent="0.25">
      <c r="B118" s="72" t="s">
        <v>170</v>
      </c>
    </row>
    <row r="119" spans="2:2" x14ac:dyDescent="0.25">
      <c r="B119" s="72" t="s">
        <v>174</v>
      </c>
    </row>
    <row r="120" spans="2:2" x14ac:dyDescent="0.25">
      <c r="B120" s="68"/>
    </row>
    <row r="121" spans="2:2" x14ac:dyDescent="0.25">
      <c r="B121" s="71" t="s">
        <v>175</v>
      </c>
    </row>
    <row r="122" spans="2:2" x14ac:dyDescent="0.25">
      <c r="B122" s="49"/>
    </row>
    <row r="123" spans="2:2" x14ac:dyDescent="0.25">
      <c r="B123" s="72" t="s">
        <v>176</v>
      </c>
    </row>
    <row r="124" spans="2:2" x14ac:dyDescent="0.25">
      <c r="B124" s="72" t="s">
        <v>177</v>
      </c>
    </row>
    <row r="125" spans="2:2" x14ac:dyDescent="0.25">
      <c r="B125" s="68"/>
    </row>
    <row r="126" spans="2:2" ht="18" x14ac:dyDescent="0.25">
      <c r="B126" s="73" t="s">
        <v>178</v>
      </c>
    </row>
    <row r="127" spans="2:2" ht="71.25" x14ac:dyDescent="0.25">
      <c r="B127" s="71" t="s">
        <v>179</v>
      </c>
    </row>
    <row r="128" spans="2:2" x14ac:dyDescent="0.25">
      <c r="B128" s="68"/>
    </row>
    <row r="129" spans="2:2" ht="28.5" x14ac:dyDescent="0.25">
      <c r="B129" s="71" t="s">
        <v>180</v>
      </c>
    </row>
  </sheetData>
  <hyperlinks>
    <hyperlink ref="B103" r:id="rId1" display="https://www.myaccountingcourse.com/financial-ratios/sortino-ratio"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M68"/>
  <sheetViews>
    <sheetView topLeftCell="A49" workbookViewId="0">
      <selection activeCell="E73" sqref="E73"/>
    </sheetView>
  </sheetViews>
  <sheetFormatPr defaultColWidth="8.85546875" defaultRowHeight="15" x14ac:dyDescent="0.25"/>
  <cols>
    <col min="1" max="1" width="16" bestFit="1" customWidth="1"/>
    <col min="2" max="2" width="14" customWidth="1"/>
    <col min="3" max="3" width="11" customWidth="1"/>
    <col min="4" max="4" width="13.140625" bestFit="1" customWidth="1"/>
    <col min="5" max="5" width="13.5703125" bestFit="1" customWidth="1"/>
    <col min="6" max="6" width="7.140625" bestFit="1" customWidth="1"/>
    <col min="7" max="7" width="11" bestFit="1" customWidth="1"/>
    <col min="8" max="8" width="10.7109375" customWidth="1"/>
    <col min="9" max="9" width="9.85546875" bestFit="1" customWidth="1"/>
    <col min="10" max="10" width="16.7109375" bestFit="1" customWidth="1"/>
    <col min="11" max="11" width="12.42578125" bestFit="1" customWidth="1"/>
    <col min="12" max="12" width="5.5703125" bestFit="1" customWidth="1"/>
    <col min="13" max="13" width="11" bestFit="1" customWidth="1"/>
  </cols>
  <sheetData>
    <row r="3" spans="1:13" ht="30" x14ac:dyDescent="0.25">
      <c r="A3" s="186" t="s">
        <v>215</v>
      </c>
      <c r="B3" s="187"/>
      <c r="C3" s="188"/>
      <c r="D3" s="128" t="s">
        <v>216</v>
      </c>
      <c r="E3" s="129" t="s">
        <v>217</v>
      </c>
      <c r="H3" s="189" t="s">
        <v>218</v>
      </c>
      <c r="I3" s="190"/>
      <c r="J3" s="190"/>
      <c r="K3" s="190"/>
      <c r="L3" s="191"/>
    </row>
    <row r="4" spans="1:13" ht="47.25" customHeight="1" x14ac:dyDescent="0.25">
      <c r="A4" s="123" t="s">
        <v>219</v>
      </c>
      <c r="B4" s="124" t="s">
        <v>220</v>
      </c>
      <c r="C4" s="146" t="s">
        <v>221</v>
      </c>
      <c r="D4" s="130">
        <v>1</v>
      </c>
      <c r="E4" s="131">
        <v>1</v>
      </c>
      <c r="H4" s="123" t="s">
        <v>222</v>
      </c>
      <c r="I4" s="147" t="s">
        <v>223</v>
      </c>
      <c r="J4" s="145" t="s">
        <v>224</v>
      </c>
      <c r="K4" s="147" t="s">
        <v>225</v>
      </c>
      <c r="L4" s="132"/>
    </row>
    <row r="5" spans="1:13" x14ac:dyDescent="0.25">
      <c r="A5" s="24">
        <v>42308</v>
      </c>
      <c r="B5" s="158">
        <v>0.62</v>
      </c>
      <c r="C5" s="159">
        <f>0.86/12</f>
        <v>7.166666666666667E-2</v>
      </c>
      <c r="D5" s="157">
        <f>D4*(1+B5/100)</f>
        <v>1.0062</v>
      </c>
      <c r="E5" s="156">
        <f>E4*(1+C5/100)</f>
        <v>1.0007166666666667</v>
      </c>
      <c r="H5" s="133">
        <f>B5/100</f>
        <v>6.1999999999999998E-3</v>
      </c>
      <c r="I5" s="134">
        <f>IF(B5&lt;0,B5/100,0)</f>
        <v>0</v>
      </c>
      <c r="J5" s="134">
        <f>I5^2</f>
        <v>0</v>
      </c>
      <c r="K5" s="135">
        <f>SQRT(SUM(J5:J64)/60)*SQRT(12)</f>
        <v>6.8062030530979603E-2</v>
      </c>
      <c r="L5" s="139" t="s">
        <v>226</v>
      </c>
    </row>
    <row r="6" spans="1:13" x14ac:dyDescent="0.25">
      <c r="A6" s="24">
        <v>42338</v>
      </c>
      <c r="B6" s="29">
        <v>0.51</v>
      </c>
      <c r="C6" s="159">
        <f>0.86/12</f>
        <v>7.166666666666667E-2</v>
      </c>
      <c r="D6" s="157">
        <f t="shared" ref="D6:E21" si="0">D5*(1+B6/100)</f>
        <v>1.01133162</v>
      </c>
      <c r="E6" s="156">
        <f t="shared" si="0"/>
        <v>1.0014338469444446</v>
      </c>
      <c r="H6" s="133">
        <f t="shared" ref="H6:H64" si="1">B6/100</f>
        <v>5.1000000000000004E-3</v>
      </c>
      <c r="I6" s="134">
        <f t="shared" ref="I6:I64" si="2">IF(B6&lt;0,B6/100,0)</f>
        <v>0</v>
      </c>
      <c r="J6" s="134">
        <f>I6^2</f>
        <v>0</v>
      </c>
      <c r="K6" s="135"/>
      <c r="L6" s="139"/>
    </row>
    <row r="7" spans="1:13" x14ac:dyDescent="0.25">
      <c r="A7" s="24">
        <v>42369</v>
      </c>
      <c r="B7" s="29">
        <v>0.83</v>
      </c>
      <c r="C7" s="159">
        <f>0.86/12</f>
        <v>7.166666666666667E-2</v>
      </c>
      <c r="D7" s="157">
        <f t="shared" si="0"/>
        <v>1.019725672446</v>
      </c>
      <c r="E7" s="156">
        <f t="shared" si="0"/>
        <v>1.0021515412014215</v>
      </c>
      <c r="H7" s="133">
        <f t="shared" si="1"/>
        <v>8.3000000000000001E-3</v>
      </c>
      <c r="I7" s="134">
        <f t="shared" si="2"/>
        <v>0</v>
      </c>
      <c r="J7" s="134">
        <f t="shared" ref="J7:J64" si="3">I7^2</f>
        <v>0</v>
      </c>
      <c r="K7" s="134"/>
      <c r="L7" s="132"/>
    </row>
    <row r="8" spans="1:13" x14ac:dyDescent="0.25">
      <c r="A8" s="24">
        <v>42400</v>
      </c>
      <c r="B8" s="29">
        <v>-3.39</v>
      </c>
      <c r="C8" s="159">
        <f>0.86/12</f>
        <v>7.166666666666667E-2</v>
      </c>
      <c r="D8" s="157">
        <f t="shared" si="0"/>
        <v>0.98515697215008058</v>
      </c>
      <c r="E8" s="156">
        <f t="shared" si="0"/>
        <v>1.0028697498059491</v>
      </c>
      <c r="H8" s="133">
        <f t="shared" si="1"/>
        <v>-3.39E-2</v>
      </c>
      <c r="I8" s="134">
        <f t="shared" si="2"/>
        <v>-3.39E-2</v>
      </c>
      <c r="J8" s="134">
        <f t="shared" si="3"/>
        <v>1.1492099999999999E-3</v>
      </c>
      <c r="K8" s="134"/>
      <c r="L8" s="132"/>
      <c r="M8" s="25"/>
    </row>
    <row r="9" spans="1:13" x14ac:dyDescent="0.25">
      <c r="A9" s="24">
        <v>42429</v>
      </c>
      <c r="B9" s="29">
        <v>-0.09</v>
      </c>
      <c r="C9" s="159">
        <f>0.89/12</f>
        <v>7.4166666666666672E-2</v>
      </c>
      <c r="D9" s="157">
        <f t="shared" si="0"/>
        <v>0.98427033087514548</v>
      </c>
      <c r="E9" s="156">
        <f t="shared" si="0"/>
        <v>1.0036135448703885</v>
      </c>
      <c r="H9" s="133">
        <f t="shared" si="1"/>
        <v>-8.9999999999999998E-4</v>
      </c>
      <c r="I9" s="134">
        <f t="shared" si="2"/>
        <v>-8.9999999999999998E-4</v>
      </c>
      <c r="J9" s="134">
        <f t="shared" si="3"/>
        <v>8.0999999999999997E-7</v>
      </c>
      <c r="K9" s="134"/>
      <c r="L9" s="132"/>
      <c r="M9" s="25"/>
    </row>
    <row r="10" spans="1:13" x14ac:dyDescent="0.25">
      <c r="A10" s="24">
        <v>42460</v>
      </c>
      <c r="B10" s="29">
        <v>2.66</v>
      </c>
      <c r="C10" s="159">
        <f>0.9/12</f>
        <v>7.4999999999999997E-2</v>
      </c>
      <c r="D10" s="157">
        <f t="shared" si="0"/>
        <v>1.0104519216764243</v>
      </c>
      <c r="E10" s="156">
        <f t="shared" si="0"/>
        <v>1.0043662550290413</v>
      </c>
      <c r="H10" s="133">
        <f t="shared" si="1"/>
        <v>2.6600000000000002E-2</v>
      </c>
      <c r="I10" s="134">
        <f t="shared" si="2"/>
        <v>0</v>
      </c>
      <c r="J10" s="134">
        <f t="shared" si="3"/>
        <v>0</v>
      </c>
      <c r="K10" s="134"/>
      <c r="L10" s="132"/>
    </row>
    <row r="11" spans="1:13" x14ac:dyDescent="0.25">
      <c r="A11" s="24">
        <v>42490</v>
      </c>
      <c r="B11" s="29">
        <v>0.3</v>
      </c>
      <c r="C11" s="159">
        <f>0.9/12</f>
        <v>7.4999999999999997E-2</v>
      </c>
      <c r="D11" s="157">
        <f t="shared" si="0"/>
        <v>1.0134832774414535</v>
      </c>
      <c r="E11" s="156">
        <f t="shared" si="0"/>
        <v>1.005119529720313</v>
      </c>
      <c r="H11" s="133">
        <f t="shared" si="1"/>
        <v>3.0000000000000001E-3</v>
      </c>
      <c r="I11" s="134">
        <f t="shared" si="2"/>
        <v>0</v>
      </c>
      <c r="J11" s="134">
        <f t="shared" si="3"/>
        <v>0</v>
      </c>
      <c r="K11" s="134"/>
      <c r="L11" s="132"/>
    </row>
    <row r="12" spans="1:13" x14ac:dyDescent="0.25">
      <c r="A12" s="24">
        <v>42521</v>
      </c>
      <c r="B12" s="29">
        <v>-3.17</v>
      </c>
      <c r="C12" s="159">
        <f>0.99/12</f>
        <v>8.2500000000000004E-2</v>
      </c>
      <c r="D12" s="157">
        <f t="shared" si="0"/>
        <v>0.98135585754655952</v>
      </c>
      <c r="E12" s="156">
        <f t="shared" si="0"/>
        <v>1.0059487533323324</v>
      </c>
      <c r="H12" s="133">
        <f t="shared" si="1"/>
        <v>-3.1699999999999999E-2</v>
      </c>
      <c r="I12" s="134">
        <f t="shared" si="2"/>
        <v>-3.1699999999999999E-2</v>
      </c>
      <c r="J12" s="134">
        <f t="shared" si="3"/>
        <v>1.00489E-3</v>
      </c>
      <c r="K12" s="134"/>
      <c r="L12" s="132"/>
    </row>
    <row r="13" spans="1:13" x14ac:dyDescent="0.25">
      <c r="A13" s="24">
        <v>42551</v>
      </c>
      <c r="B13" s="29">
        <v>-0.45</v>
      </c>
      <c r="C13" s="159">
        <f>0.92/12</f>
        <v>7.6666666666666675E-2</v>
      </c>
      <c r="D13" s="157">
        <f t="shared" si="0"/>
        <v>0.97693975618760009</v>
      </c>
      <c r="E13" s="156">
        <f t="shared" si="0"/>
        <v>1.006719980709887</v>
      </c>
      <c r="H13" s="133">
        <f t="shared" si="1"/>
        <v>-4.5000000000000005E-3</v>
      </c>
      <c r="I13" s="134">
        <f t="shared" si="2"/>
        <v>-4.5000000000000005E-3</v>
      </c>
      <c r="J13" s="134">
        <f t="shared" si="3"/>
        <v>2.0250000000000004E-5</v>
      </c>
      <c r="K13" s="134"/>
      <c r="L13" s="132"/>
    </row>
    <row r="14" spans="1:13" x14ac:dyDescent="0.25">
      <c r="A14" s="24">
        <v>42582</v>
      </c>
      <c r="B14" s="29">
        <v>2.4700000000000002</v>
      </c>
      <c r="C14" s="159">
        <f>1.11/12</f>
        <v>9.2500000000000013E-2</v>
      </c>
      <c r="D14" s="157">
        <f t="shared" si="0"/>
        <v>1.0010701681654337</v>
      </c>
      <c r="E14" s="156">
        <f t="shared" si="0"/>
        <v>1.0076511966920436</v>
      </c>
      <c r="H14" s="133">
        <f t="shared" si="1"/>
        <v>2.4700000000000003E-2</v>
      </c>
      <c r="I14" s="134">
        <f t="shared" si="2"/>
        <v>0</v>
      </c>
      <c r="J14" s="134">
        <f t="shared" si="3"/>
        <v>0</v>
      </c>
      <c r="K14" s="134"/>
      <c r="L14" s="132"/>
    </row>
    <row r="15" spans="1:13" x14ac:dyDescent="0.25">
      <c r="A15" s="24">
        <v>42613</v>
      </c>
      <c r="B15" s="29">
        <v>2.88</v>
      </c>
      <c r="C15" s="159">
        <f>1.24/12</f>
        <v>0.10333333333333333</v>
      </c>
      <c r="D15" s="157">
        <f t="shared" si="0"/>
        <v>1.0299009890085982</v>
      </c>
      <c r="E15" s="156">
        <f t="shared" si="0"/>
        <v>1.0086924362619589</v>
      </c>
      <c r="H15" s="133">
        <f t="shared" si="1"/>
        <v>2.8799999999999999E-2</v>
      </c>
      <c r="I15" s="134">
        <f t="shared" si="2"/>
        <v>0</v>
      </c>
      <c r="J15" s="134">
        <f t="shared" si="3"/>
        <v>0</v>
      </c>
      <c r="K15" s="134"/>
      <c r="L15" s="132"/>
    </row>
    <row r="16" spans="1:13" x14ac:dyDescent="0.25">
      <c r="A16" s="24">
        <v>42643</v>
      </c>
      <c r="B16" s="29">
        <v>1.06</v>
      </c>
      <c r="C16" s="159">
        <f>1.24/12</f>
        <v>0.10333333333333333</v>
      </c>
      <c r="D16" s="157">
        <f t="shared" si="0"/>
        <v>1.0408179394920893</v>
      </c>
      <c r="E16" s="156">
        <f t="shared" si="0"/>
        <v>1.0097347517794297</v>
      </c>
      <c r="H16" s="133">
        <f t="shared" si="1"/>
        <v>1.06E-2</v>
      </c>
      <c r="I16" s="134">
        <f t="shared" si="2"/>
        <v>0</v>
      </c>
      <c r="J16" s="134">
        <f t="shared" si="3"/>
        <v>0</v>
      </c>
      <c r="K16" s="134"/>
      <c r="L16" s="132"/>
    </row>
    <row r="17" spans="1:12" x14ac:dyDescent="0.25">
      <c r="A17" s="24">
        <v>42674</v>
      </c>
      <c r="B17" s="29">
        <v>-0.48</v>
      </c>
      <c r="C17" s="159">
        <f>1.26/12</f>
        <v>0.105</v>
      </c>
      <c r="D17" s="157">
        <f t="shared" si="0"/>
        <v>1.0358220133825273</v>
      </c>
      <c r="E17" s="156">
        <f t="shared" si="0"/>
        <v>1.0107949732687982</v>
      </c>
      <c r="H17" s="133">
        <f t="shared" si="1"/>
        <v>-4.7999999999999996E-3</v>
      </c>
      <c r="I17" s="134">
        <f t="shared" si="2"/>
        <v>-4.7999999999999996E-3</v>
      </c>
      <c r="J17" s="134">
        <f t="shared" si="3"/>
        <v>2.3039999999999996E-5</v>
      </c>
      <c r="K17" s="134"/>
      <c r="L17" s="132"/>
    </row>
    <row r="18" spans="1:12" x14ac:dyDescent="0.25">
      <c r="A18" s="24">
        <v>42704</v>
      </c>
      <c r="B18" s="29">
        <v>0.41</v>
      </c>
      <c r="C18" s="159">
        <f>1.29/12</f>
        <v>0.1075</v>
      </c>
      <c r="D18" s="157">
        <f t="shared" si="0"/>
        <v>1.0400688836373957</v>
      </c>
      <c r="E18" s="156">
        <f t="shared" si="0"/>
        <v>1.0118815778650621</v>
      </c>
      <c r="H18" s="133">
        <f t="shared" si="1"/>
        <v>4.0999999999999995E-3</v>
      </c>
      <c r="I18" s="134">
        <f t="shared" si="2"/>
        <v>0</v>
      </c>
      <c r="J18" s="134">
        <f t="shared" si="3"/>
        <v>0</v>
      </c>
      <c r="K18" s="134"/>
      <c r="L18" s="132"/>
    </row>
    <row r="19" spans="1:12" x14ac:dyDescent="0.25">
      <c r="A19" s="24">
        <v>42735</v>
      </c>
      <c r="B19" s="29">
        <v>-1.93</v>
      </c>
      <c r="C19" s="159">
        <f>1.32/12</f>
        <v>0.11</v>
      </c>
      <c r="D19" s="157">
        <f t="shared" si="0"/>
        <v>1.019995554183194</v>
      </c>
      <c r="E19" s="156">
        <f t="shared" si="0"/>
        <v>1.0129946476007137</v>
      </c>
      <c r="H19" s="133">
        <f t="shared" si="1"/>
        <v>-1.9299999999999998E-2</v>
      </c>
      <c r="I19" s="134">
        <f t="shared" si="2"/>
        <v>-1.9299999999999998E-2</v>
      </c>
      <c r="J19" s="134">
        <f t="shared" si="3"/>
        <v>3.724899999999999E-4</v>
      </c>
      <c r="K19" s="134"/>
      <c r="L19" s="132"/>
    </row>
    <row r="20" spans="1:12" x14ac:dyDescent="0.25">
      <c r="A20" s="24">
        <v>42766</v>
      </c>
      <c r="B20" s="29">
        <v>5.42</v>
      </c>
      <c r="C20" s="159">
        <f>1.35/12</f>
        <v>0.1125</v>
      </c>
      <c r="D20" s="157">
        <f t="shared" si="0"/>
        <v>1.0752793132199232</v>
      </c>
      <c r="E20" s="156">
        <f t="shared" si="0"/>
        <v>1.0141342665792645</v>
      </c>
      <c r="H20" s="133">
        <f t="shared" si="1"/>
        <v>5.4199999999999998E-2</v>
      </c>
      <c r="I20" s="134">
        <f t="shared" si="2"/>
        <v>0</v>
      </c>
      <c r="J20" s="134">
        <f t="shared" si="3"/>
        <v>0</v>
      </c>
      <c r="K20" s="134"/>
      <c r="L20" s="132"/>
    </row>
    <row r="21" spans="1:12" x14ac:dyDescent="0.25">
      <c r="A21" s="24">
        <v>42794</v>
      </c>
      <c r="B21" s="29">
        <v>2.82</v>
      </c>
      <c r="C21" s="159">
        <f>1.41/12</f>
        <v>0.11749999999999999</v>
      </c>
      <c r="D21" s="157">
        <f t="shared" si="0"/>
        <v>1.1056021898527251</v>
      </c>
      <c r="E21" s="156">
        <f t="shared" si="0"/>
        <v>1.0153258743424951</v>
      </c>
      <c r="H21" s="133">
        <f t="shared" si="1"/>
        <v>2.8199999999999999E-2</v>
      </c>
      <c r="I21" s="134">
        <f t="shared" si="2"/>
        <v>0</v>
      </c>
      <c r="J21" s="134">
        <f t="shared" si="3"/>
        <v>0</v>
      </c>
      <c r="K21" s="134"/>
      <c r="L21" s="132"/>
    </row>
    <row r="22" spans="1:12" x14ac:dyDescent="0.25">
      <c r="A22" s="24">
        <v>42825</v>
      </c>
      <c r="B22" s="29">
        <v>2.31</v>
      </c>
      <c r="C22" s="125">
        <f>1.43/12</f>
        <v>0.11916666666666666</v>
      </c>
      <c r="D22" s="157">
        <f t="shared" ref="D22:E37" si="4">D21*(1+B22/100)</f>
        <v>1.131141600438323</v>
      </c>
      <c r="E22" s="156">
        <f t="shared" si="4"/>
        <v>1.0165358043427533</v>
      </c>
      <c r="H22" s="133">
        <f t="shared" si="1"/>
        <v>2.3099999999999999E-2</v>
      </c>
      <c r="I22" s="134">
        <f t="shared" si="2"/>
        <v>0</v>
      </c>
      <c r="J22" s="134">
        <f t="shared" si="3"/>
        <v>0</v>
      </c>
      <c r="K22" s="134"/>
      <c r="L22" s="132"/>
    </row>
    <row r="23" spans="1:12" x14ac:dyDescent="0.25">
      <c r="A23" s="24">
        <v>42855</v>
      </c>
      <c r="B23" s="29">
        <v>1.3</v>
      </c>
      <c r="C23" s="125">
        <f>1.43/12</f>
        <v>0.11916666666666666</v>
      </c>
      <c r="D23" s="157">
        <f t="shared" si="4"/>
        <v>1.145846441244021</v>
      </c>
      <c r="E23" s="156">
        <f t="shared" si="4"/>
        <v>1.0177471761762618</v>
      </c>
      <c r="H23" s="133">
        <f t="shared" si="1"/>
        <v>1.3000000000000001E-2</v>
      </c>
      <c r="I23" s="134">
        <f t="shared" si="2"/>
        <v>0</v>
      </c>
      <c r="J23" s="134">
        <f t="shared" si="3"/>
        <v>0</v>
      </c>
      <c r="K23" s="134"/>
      <c r="L23" s="132"/>
    </row>
    <row r="24" spans="1:12" x14ac:dyDescent="0.25">
      <c r="A24" s="24">
        <v>42886</v>
      </c>
      <c r="B24" s="29">
        <v>2.0499999999999998</v>
      </c>
      <c r="C24" s="125">
        <f>1.42/12</f>
        <v>0.11833333333333333</v>
      </c>
      <c r="D24" s="157">
        <f t="shared" si="4"/>
        <v>1.1693362932895235</v>
      </c>
      <c r="E24" s="156">
        <f t="shared" si="4"/>
        <v>1.0189515103347371</v>
      </c>
      <c r="H24" s="133">
        <f t="shared" si="1"/>
        <v>2.0499999999999997E-2</v>
      </c>
      <c r="I24" s="134">
        <f t="shared" si="2"/>
        <v>0</v>
      </c>
      <c r="J24" s="134">
        <f t="shared" si="3"/>
        <v>0</v>
      </c>
      <c r="K24" s="134"/>
      <c r="L24" s="132"/>
    </row>
    <row r="25" spans="1:12" x14ac:dyDescent="0.25">
      <c r="A25" s="24">
        <v>42916</v>
      </c>
      <c r="B25" s="29">
        <v>0.85</v>
      </c>
      <c r="C25" s="125">
        <f>1.46/12</f>
        <v>0.12166666666666666</v>
      </c>
      <c r="D25" s="157">
        <f t="shared" si="4"/>
        <v>1.1792756517824843</v>
      </c>
      <c r="E25" s="156">
        <f t="shared" si="4"/>
        <v>1.020191234672311</v>
      </c>
      <c r="H25" s="133">
        <f t="shared" si="1"/>
        <v>8.5000000000000006E-3</v>
      </c>
      <c r="I25" s="134">
        <f t="shared" si="2"/>
        <v>0</v>
      </c>
      <c r="J25" s="134">
        <f t="shared" si="3"/>
        <v>0</v>
      </c>
      <c r="K25" s="134"/>
      <c r="L25" s="132"/>
    </row>
    <row r="26" spans="1:12" x14ac:dyDescent="0.25">
      <c r="A26" s="24">
        <v>42947</v>
      </c>
      <c r="B26" s="29">
        <v>5.63</v>
      </c>
      <c r="C26" s="125">
        <f>1.45/12</f>
        <v>0.12083333333333333</v>
      </c>
      <c r="D26" s="157">
        <f t="shared" si="4"/>
        <v>1.2456688709778381</v>
      </c>
      <c r="E26" s="156">
        <f t="shared" si="4"/>
        <v>1.0214239657475399</v>
      </c>
      <c r="H26" s="133">
        <f t="shared" si="1"/>
        <v>5.6299999999999996E-2</v>
      </c>
      <c r="I26" s="134">
        <f t="shared" si="2"/>
        <v>0</v>
      </c>
      <c r="J26" s="134">
        <f t="shared" si="3"/>
        <v>0</v>
      </c>
      <c r="K26" s="134"/>
      <c r="L26" s="132"/>
    </row>
    <row r="27" spans="1:12" x14ac:dyDescent="0.25">
      <c r="A27" s="24">
        <v>42978</v>
      </c>
      <c r="B27" s="29">
        <v>1.85</v>
      </c>
      <c r="C27" s="125">
        <f>1.45/12</f>
        <v>0.12083333333333333</v>
      </c>
      <c r="D27" s="157">
        <f t="shared" si="4"/>
        <v>1.268713745090928</v>
      </c>
      <c r="E27" s="156">
        <f t="shared" si="4"/>
        <v>1.0226581863728181</v>
      </c>
      <c r="H27" s="133">
        <f t="shared" si="1"/>
        <v>1.8500000000000003E-2</v>
      </c>
      <c r="I27" s="134">
        <f t="shared" si="2"/>
        <v>0</v>
      </c>
      <c r="J27" s="134">
        <f t="shared" si="3"/>
        <v>0</v>
      </c>
      <c r="K27" s="134"/>
      <c r="L27" s="132"/>
    </row>
    <row r="28" spans="1:12" x14ac:dyDescent="0.25">
      <c r="A28" s="24">
        <v>43008</v>
      </c>
      <c r="B28" s="29">
        <v>2.0699999999999998</v>
      </c>
      <c r="C28" s="125">
        <f>1.51/12</f>
        <v>0.12583333333333332</v>
      </c>
      <c r="D28" s="157">
        <f t="shared" si="4"/>
        <v>1.2949761196143101</v>
      </c>
      <c r="E28" s="156">
        <f t="shared" si="4"/>
        <v>1.0239450312573373</v>
      </c>
      <c r="H28" s="133">
        <f t="shared" si="1"/>
        <v>2.07E-2</v>
      </c>
      <c r="I28" s="134">
        <f t="shared" si="2"/>
        <v>0</v>
      </c>
      <c r="J28" s="134">
        <f t="shared" si="3"/>
        <v>0</v>
      </c>
      <c r="K28" s="134"/>
      <c r="L28" s="132"/>
    </row>
    <row r="29" spans="1:12" x14ac:dyDescent="0.25">
      <c r="A29" s="24">
        <v>43039</v>
      </c>
      <c r="B29" s="29">
        <v>-0.53</v>
      </c>
      <c r="C29" s="125">
        <f>1.58/12</f>
        <v>0.13166666666666668</v>
      </c>
      <c r="D29" s="157">
        <f t="shared" si="4"/>
        <v>1.2881127461803543</v>
      </c>
      <c r="E29" s="156">
        <f t="shared" si="4"/>
        <v>1.0252932255484928</v>
      </c>
      <c r="H29" s="133">
        <f t="shared" si="1"/>
        <v>-5.3E-3</v>
      </c>
      <c r="I29" s="134">
        <f t="shared" si="2"/>
        <v>-5.3E-3</v>
      </c>
      <c r="J29" s="134">
        <f t="shared" si="3"/>
        <v>2.809E-5</v>
      </c>
      <c r="K29" s="134"/>
      <c r="L29" s="132"/>
    </row>
    <row r="30" spans="1:12" x14ac:dyDescent="0.25">
      <c r="A30" s="24">
        <v>43069</v>
      </c>
      <c r="B30" s="29">
        <v>0.55000000000000004</v>
      </c>
      <c r="C30" s="125">
        <f>1.67/12</f>
        <v>0.13916666666666666</v>
      </c>
      <c r="D30" s="157">
        <f t="shared" si="4"/>
        <v>1.2951973662843463</v>
      </c>
      <c r="E30" s="156">
        <f t="shared" si="4"/>
        <v>1.0267200919540478</v>
      </c>
      <c r="H30" s="133">
        <f t="shared" si="1"/>
        <v>5.5000000000000005E-3</v>
      </c>
      <c r="I30" s="134">
        <f t="shared" si="2"/>
        <v>0</v>
      </c>
      <c r="J30" s="134">
        <f t="shared" si="3"/>
        <v>0</v>
      </c>
      <c r="K30" s="134"/>
      <c r="L30" s="132"/>
    </row>
    <row r="31" spans="1:12" x14ac:dyDescent="0.25">
      <c r="A31" s="24">
        <v>43100</v>
      </c>
      <c r="B31" s="29">
        <v>1.89</v>
      </c>
      <c r="C31" s="125">
        <f>1.84/12</f>
        <v>0.15333333333333335</v>
      </c>
      <c r="D31" s="157">
        <f t="shared" si="4"/>
        <v>1.3196765965071204</v>
      </c>
      <c r="E31" s="156">
        <f t="shared" si="4"/>
        <v>1.0282943960950441</v>
      </c>
      <c r="H31" s="133">
        <f t="shared" si="1"/>
        <v>1.89E-2</v>
      </c>
      <c r="I31" s="134">
        <f t="shared" si="2"/>
        <v>0</v>
      </c>
      <c r="J31" s="134">
        <f t="shared" si="3"/>
        <v>0</v>
      </c>
      <c r="K31" s="134"/>
      <c r="L31" s="132"/>
    </row>
    <row r="32" spans="1:12" x14ac:dyDescent="0.25">
      <c r="A32" s="24">
        <v>43131</v>
      </c>
      <c r="B32" s="29">
        <v>4.91</v>
      </c>
      <c r="C32" s="125">
        <f>1.98/12</f>
        <v>0.16500000000000001</v>
      </c>
      <c r="D32" s="157">
        <f t="shared" si="4"/>
        <v>1.3844727173956199</v>
      </c>
      <c r="E32" s="156">
        <f t="shared" si="4"/>
        <v>1.0299910818486009</v>
      </c>
      <c r="H32" s="133">
        <f t="shared" si="1"/>
        <v>4.9100000000000005E-2</v>
      </c>
      <c r="I32" s="134">
        <f t="shared" si="2"/>
        <v>0</v>
      </c>
      <c r="J32" s="134">
        <f t="shared" si="3"/>
        <v>0</v>
      </c>
      <c r="K32" s="134"/>
      <c r="L32" s="132"/>
    </row>
    <row r="33" spans="1:12" x14ac:dyDescent="0.25">
      <c r="A33" s="24">
        <v>43159</v>
      </c>
      <c r="B33" s="29">
        <v>-2.44</v>
      </c>
      <c r="C33" s="125">
        <f>2.22/12</f>
        <v>0.18500000000000003</v>
      </c>
      <c r="D33" s="157">
        <f t="shared" si="4"/>
        <v>1.3506915830911668</v>
      </c>
      <c r="E33" s="156">
        <f t="shared" si="4"/>
        <v>1.0318965653500207</v>
      </c>
      <c r="H33" s="133">
        <f t="shared" si="1"/>
        <v>-2.4399999999999998E-2</v>
      </c>
      <c r="I33" s="134">
        <f t="shared" si="2"/>
        <v>-2.4399999999999998E-2</v>
      </c>
      <c r="J33" s="134">
        <f t="shared" si="3"/>
        <v>5.9535999999999986E-4</v>
      </c>
      <c r="K33" s="134"/>
      <c r="L33" s="132"/>
    </row>
    <row r="34" spans="1:12" x14ac:dyDescent="0.25">
      <c r="A34" s="24">
        <v>43190</v>
      </c>
      <c r="B34" s="29">
        <v>-2.5</v>
      </c>
      <c r="C34" s="125">
        <f>2.46/12</f>
        <v>0.20499999999999999</v>
      </c>
      <c r="D34" s="157">
        <f t="shared" si="4"/>
        <v>1.3169242935138876</v>
      </c>
      <c r="E34" s="156">
        <f t="shared" si="4"/>
        <v>1.0340119533089884</v>
      </c>
      <c r="H34" s="133">
        <f t="shared" si="1"/>
        <v>-2.5000000000000001E-2</v>
      </c>
      <c r="I34" s="134">
        <f t="shared" si="2"/>
        <v>-2.5000000000000001E-2</v>
      </c>
      <c r="J34" s="134">
        <f t="shared" si="3"/>
        <v>6.2500000000000012E-4</v>
      </c>
      <c r="K34" s="134"/>
      <c r="L34" s="132"/>
    </row>
    <row r="35" spans="1:12" x14ac:dyDescent="0.25">
      <c r="A35" s="24">
        <v>43220</v>
      </c>
      <c r="B35" s="29">
        <v>0.41</v>
      </c>
      <c r="C35" s="125">
        <f>2.51/12</f>
        <v>0.20916666666666664</v>
      </c>
      <c r="D35" s="157">
        <f t="shared" si="4"/>
        <v>1.3223236831172946</v>
      </c>
      <c r="E35" s="156">
        <f t="shared" si="4"/>
        <v>1.0361747616446597</v>
      </c>
      <c r="H35" s="133">
        <f t="shared" si="1"/>
        <v>4.0999999999999995E-3</v>
      </c>
      <c r="I35" s="134">
        <f t="shared" si="2"/>
        <v>0</v>
      </c>
      <c r="J35" s="134">
        <f t="shared" si="3"/>
        <v>0</v>
      </c>
      <c r="K35" s="134"/>
      <c r="L35" s="132"/>
    </row>
    <row r="36" spans="1:12" x14ac:dyDescent="0.25">
      <c r="A36" s="24">
        <v>43251</v>
      </c>
      <c r="B36" s="29">
        <v>0.73</v>
      </c>
      <c r="C36" s="125">
        <f>2.47/12</f>
        <v>0.20583333333333334</v>
      </c>
      <c r="D36" s="157">
        <f t="shared" si="4"/>
        <v>1.331976646004051</v>
      </c>
      <c r="E36" s="156">
        <f t="shared" si="4"/>
        <v>1.0383075546957117</v>
      </c>
      <c r="H36" s="133">
        <f t="shared" si="1"/>
        <v>7.3000000000000001E-3</v>
      </c>
      <c r="I36" s="134">
        <f t="shared" si="2"/>
        <v>0</v>
      </c>
      <c r="J36" s="134">
        <f t="shared" si="3"/>
        <v>0</v>
      </c>
      <c r="K36" s="134"/>
      <c r="L36" s="132"/>
    </row>
    <row r="37" spans="1:12" x14ac:dyDescent="0.25">
      <c r="A37" s="24">
        <v>43281</v>
      </c>
      <c r="B37" s="29">
        <v>-8.0399999999999991</v>
      </c>
      <c r="C37" s="125">
        <f>2.51/12</f>
        <v>0.20916666666666664</v>
      </c>
      <c r="D37" s="157">
        <f t="shared" si="4"/>
        <v>1.2248857236653252</v>
      </c>
      <c r="E37" s="156">
        <f t="shared" si="4"/>
        <v>1.0404793479976169</v>
      </c>
      <c r="H37" s="133">
        <f t="shared" si="1"/>
        <v>-8.0399999999999985E-2</v>
      </c>
      <c r="I37" s="134">
        <f t="shared" si="2"/>
        <v>-8.0399999999999985E-2</v>
      </c>
      <c r="J37" s="134">
        <f t="shared" si="3"/>
        <v>6.4641599999999974E-3</v>
      </c>
      <c r="K37" s="134"/>
      <c r="L37" s="132"/>
    </row>
    <row r="38" spans="1:12" x14ac:dyDescent="0.25">
      <c r="A38" s="24">
        <v>43312</v>
      </c>
      <c r="B38" s="29">
        <v>-2.5499999999999998</v>
      </c>
      <c r="C38" s="125">
        <f>2.53/12</f>
        <v>0.21083333333333332</v>
      </c>
      <c r="D38" s="157">
        <f t="shared" ref="D38:E53" si="5">D37*(1+B38/100)</f>
        <v>1.1936511377118595</v>
      </c>
      <c r="E38" s="156">
        <f t="shared" si="5"/>
        <v>1.0426730252896452</v>
      </c>
      <c r="H38" s="133">
        <f t="shared" si="1"/>
        <v>-2.5499999999999998E-2</v>
      </c>
      <c r="I38" s="134">
        <f t="shared" si="2"/>
        <v>-2.5499999999999998E-2</v>
      </c>
      <c r="J38" s="134">
        <f t="shared" si="3"/>
        <v>6.5024999999999989E-4</v>
      </c>
      <c r="K38" s="134"/>
      <c r="L38" s="132"/>
    </row>
    <row r="39" spans="1:12" x14ac:dyDescent="0.25">
      <c r="A39" s="24">
        <v>43343</v>
      </c>
      <c r="B39" s="29">
        <v>-1.72</v>
      </c>
      <c r="C39" s="125">
        <f>2.54/12</f>
        <v>0.21166666666666667</v>
      </c>
      <c r="D39" s="157">
        <f t="shared" si="5"/>
        <v>1.1731203381432156</v>
      </c>
      <c r="E39" s="156">
        <f t="shared" si="5"/>
        <v>1.0448800165265084</v>
      </c>
      <c r="H39" s="133">
        <f t="shared" si="1"/>
        <v>-1.72E-2</v>
      </c>
      <c r="I39" s="134">
        <f t="shared" si="2"/>
        <v>-1.72E-2</v>
      </c>
      <c r="J39" s="134">
        <f t="shared" si="3"/>
        <v>2.9584000000000001E-4</v>
      </c>
      <c r="K39" s="134"/>
      <c r="L39" s="132"/>
    </row>
    <row r="40" spans="1:12" x14ac:dyDescent="0.25">
      <c r="A40" s="24">
        <v>43373</v>
      </c>
      <c r="B40" s="29">
        <v>-1.55</v>
      </c>
      <c r="C40" s="125">
        <f>2.61/12</f>
        <v>0.2175</v>
      </c>
      <c r="D40" s="157">
        <f t="shared" si="5"/>
        <v>1.1549369729019958</v>
      </c>
      <c r="E40" s="156">
        <f t="shared" si="5"/>
        <v>1.0471526305624537</v>
      </c>
      <c r="H40" s="133">
        <f t="shared" si="1"/>
        <v>-1.55E-2</v>
      </c>
      <c r="I40" s="134">
        <f t="shared" si="2"/>
        <v>-1.55E-2</v>
      </c>
      <c r="J40" s="134">
        <f t="shared" si="3"/>
        <v>2.4024999999999999E-4</v>
      </c>
      <c r="K40" s="134"/>
      <c r="L40" s="132"/>
    </row>
    <row r="41" spans="1:12" x14ac:dyDescent="0.25">
      <c r="A41" s="24">
        <v>43404</v>
      </c>
      <c r="B41" s="29">
        <v>-2.31</v>
      </c>
      <c r="C41" s="125">
        <f>2.82/12</f>
        <v>0.23499999999999999</v>
      </c>
      <c r="D41" s="157">
        <f t="shared" si="5"/>
        <v>1.1282579288279597</v>
      </c>
      <c r="E41" s="156">
        <f t="shared" si="5"/>
        <v>1.0496134392442755</v>
      </c>
      <c r="H41" s="133">
        <f t="shared" si="1"/>
        <v>-2.3099999999999999E-2</v>
      </c>
      <c r="I41" s="134">
        <f t="shared" si="2"/>
        <v>-2.3099999999999999E-2</v>
      </c>
      <c r="J41" s="134">
        <f t="shared" si="3"/>
        <v>5.336099999999999E-4</v>
      </c>
      <c r="K41" s="134"/>
      <c r="L41" s="132"/>
    </row>
    <row r="42" spans="1:12" x14ac:dyDescent="0.25">
      <c r="A42" s="24">
        <v>43434</v>
      </c>
      <c r="B42" s="29">
        <v>-1.71</v>
      </c>
      <c r="C42" s="125">
        <f>2.9/12</f>
        <v>0.24166666666666667</v>
      </c>
      <c r="D42" s="157">
        <f t="shared" si="5"/>
        <v>1.1089647182450015</v>
      </c>
      <c r="E42" s="156">
        <f t="shared" si="5"/>
        <v>1.0521500050557826</v>
      </c>
      <c r="H42" s="133">
        <f t="shared" si="1"/>
        <v>-1.7100000000000001E-2</v>
      </c>
      <c r="I42" s="134">
        <f t="shared" si="2"/>
        <v>-1.7100000000000001E-2</v>
      </c>
      <c r="J42" s="134">
        <f t="shared" si="3"/>
        <v>2.9241E-4</v>
      </c>
      <c r="K42" s="134"/>
      <c r="L42" s="132"/>
    </row>
    <row r="43" spans="1:12" x14ac:dyDescent="0.25">
      <c r="A43" s="24">
        <v>43465</v>
      </c>
      <c r="B43" s="29">
        <v>-1.1000000000000001</v>
      </c>
      <c r="C43" s="125">
        <f>2.87/12</f>
        <v>0.23916666666666667</v>
      </c>
      <c r="D43" s="157">
        <f t="shared" si="5"/>
        <v>1.0967661063443066</v>
      </c>
      <c r="E43" s="156">
        <f t="shared" si="5"/>
        <v>1.0546663971512076</v>
      </c>
      <c r="H43" s="133">
        <f t="shared" si="1"/>
        <v>-1.1000000000000001E-2</v>
      </c>
      <c r="I43" s="134">
        <f t="shared" si="2"/>
        <v>-1.1000000000000001E-2</v>
      </c>
      <c r="J43" s="134">
        <f t="shared" si="3"/>
        <v>1.2100000000000003E-4</v>
      </c>
      <c r="K43" s="134"/>
      <c r="L43" s="132"/>
    </row>
    <row r="44" spans="1:12" x14ac:dyDescent="0.25">
      <c r="A44" s="24">
        <v>43496</v>
      </c>
      <c r="B44" s="29">
        <v>0.96</v>
      </c>
      <c r="C44" s="125">
        <f>2.79/12</f>
        <v>0.23250000000000001</v>
      </c>
      <c r="D44" s="157">
        <f t="shared" si="5"/>
        <v>1.1072950609652119</v>
      </c>
      <c r="E44" s="156">
        <f t="shared" si="5"/>
        <v>1.0571184965245841</v>
      </c>
      <c r="H44" s="133">
        <f t="shared" si="1"/>
        <v>9.5999999999999992E-3</v>
      </c>
      <c r="I44" s="134">
        <f t="shared" si="2"/>
        <v>0</v>
      </c>
      <c r="J44" s="134">
        <f t="shared" si="3"/>
        <v>0</v>
      </c>
      <c r="K44" s="134"/>
      <c r="L44" s="132"/>
    </row>
    <row r="45" spans="1:12" x14ac:dyDescent="0.25">
      <c r="A45" s="24">
        <v>43524</v>
      </c>
      <c r="B45" s="29">
        <v>2.93</v>
      </c>
      <c r="C45" s="125">
        <f>2.68/12</f>
        <v>0.22333333333333336</v>
      </c>
      <c r="D45" s="157">
        <f t="shared" si="5"/>
        <v>1.1397388062514928</v>
      </c>
      <c r="E45" s="156">
        <f t="shared" si="5"/>
        <v>1.0594793945001557</v>
      </c>
      <c r="H45" s="133">
        <f t="shared" si="1"/>
        <v>2.9300000000000003E-2</v>
      </c>
      <c r="I45" s="134">
        <f t="shared" si="2"/>
        <v>0</v>
      </c>
      <c r="J45" s="134">
        <f t="shared" si="3"/>
        <v>0</v>
      </c>
      <c r="K45" s="134"/>
      <c r="L45" s="132"/>
    </row>
    <row r="46" spans="1:12" x14ac:dyDescent="0.25">
      <c r="A46" s="24">
        <v>43555</v>
      </c>
      <c r="B46" s="29">
        <v>0.03</v>
      </c>
      <c r="C46" s="125">
        <f>2.67/12</f>
        <v>0.2225</v>
      </c>
      <c r="D46" s="157">
        <f t="shared" si="5"/>
        <v>1.1400807278933682</v>
      </c>
      <c r="E46" s="156">
        <f t="shared" si="5"/>
        <v>1.0618367361529184</v>
      </c>
      <c r="H46" s="133">
        <f t="shared" si="1"/>
        <v>2.9999999999999997E-4</v>
      </c>
      <c r="I46" s="134">
        <f t="shared" si="2"/>
        <v>0</v>
      </c>
      <c r="J46" s="134">
        <f t="shared" si="3"/>
        <v>0</v>
      </c>
      <c r="K46" s="134"/>
      <c r="L46" s="132"/>
    </row>
    <row r="47" spans="1:12" x14ac:dyDescent="0.25">
      <c r="A47" s="24">
        <v>43585</v>
      </c>
      <c r="B47" s="29">
        <v>1</v>
      </c>
      <c r="C47" s="125">
        <f>2.61/12</f>
        <v>0.2175</v>
      </c>
      <c r="D47" s="157">
        <f t="shared" si="5"/>
        <v>1.151481535172302</v>
      </c>
      <c r="E47" s="156">
        <f t="shared" si="5"/>
        <v>1.064146231054051</v>
      </c>
      <c r="H47" s="133">
        <f t="shared" si="1"/>
        <v>0.01</v>
      </c>
      <c r="I47" s="134">
        <f t="shared" si="2"/>
        <v>0</v>
      </c>
      <c r="J47" s="134">
        <f t="shared" si="3"/>
        <v>0</v>
      </c>
      <c r="K47" s="134"/>
      <c r="L47" s="132"/>
    </row>
    <row r="48" spans="1:12" x14ac:dyDescent="0.25">
      <c r="A48" s="24">
        <v>43616</v>
      </c>
      <c r="B48" s="29">
        <v>-6.74</v>
      </c>
      <c r="C48" s="125">
        <f>2.46/12</f>
        <v>0.20499999999999999</v>
      </c>
      <c r="D48" s="157">
        <f t="shared" si="5"/>
        <v>1.0738716797016887</v>
      </c>
      <c r="E48" s="156">
        <f t="shared" si="5"/>
        <v>1.0663277308277119</v>
      </c>
      <c r="H48" s="133">
        <f t="shared" si="1"/>
        <v>-6.7400000000000002E-2</v>
      </c>
      <c r="I48" s="134">
        <f t="shared" si="2"/>
        <v>-6.7400000000000002E-2</v>
      </c>
      <c r="J48" s="134">
        <f t="shared" si="3"/>
        <v>4.5427599999999999E-3</v>
      </c>
      <c r="K48" s="134"/>
      <c r="L48" s="132"/>
    </row>
    <row r="49" spans="1:12" x14ac:dyDescent="0.25">
      <c r="A49" s="24">
        <v>43646</v>
      </c>
      <c r="B49" s="29">
        <v>0.32</v>
      </c>
      <c r="C49" s="125">
        <f>2.22/12</f>
        <v>0.18500000000000003</v>
      </c>
      <c r="D49" s="157">
        <f t="shared" si="5"/>
        <v>1.0773080690767343</v>
      </c>
      <c r="E49" s="156">
        <f t="shared" si="5"/>
        <v>1.0683004371297431</v>
      </c>
      <c r="H49" s="133">
        <f t="shared" si="1"/>
        <v>3.2000000000000002E-3</v>
      </c>
      <c r="I49" s="134">
        <f t="shared" si="2"/>
        <v>0</v>
      </c>
      <c r="J49" s="134">
        <f t="shared" si="3"/>
        <v>0</v>
      </c>
      <c r="K49" s="134"/>
      <c r="L49" s="132"/>
    </row>
    <row r="50" spans="1:12" x14ac:dyDescent="0.25">
      <c r="A50" s="24">
        <v>43677</v>
      </c>
      <c r="B50" s="29">
        <v>2.4900000000000002</v>
      </c>
      <c r="C50" s="125">
        <f>2.23/12</f>
        <v>0.18583333333333332</v>
      </c>
      <c r="D50" s="157">
        <f t="shared" si="5"/>
        <v>1.1041330399967448</v>
      </c>
      <c r="E50" s="156">
        <f t="shared" si="5"/>
        <v>1.0702856954420759</v>
      </c>
      <c r="H50" s="133">
        <f t="shared" si="1"/>
        <v>2.4900000000000002E-2</v>
      </c>
      <c r="I50" s="134">
        <f t="shared" si="2"/>
        <v>0</v>
      </c>
      <c r="J50" s="134">
        <f t="shared" si="3"/>
        <v>0</v>
      </c>
      <c r="K50" s="134"/>
      <c r="L50" s="132"/>
    </row>
    <row r="51" spans="1:12" x14ac:dyDescent="0.25">
      <c r="A51" s="24">
        <v>43708</v>
      </c>
      <c r="B51" s="29">
        <v>-0.76</v>
      </c>
      <c r="C51" s="125">
        <f>2.02/12</f>
        <v>0.16833333333333333</v>
      </c>
      <c r="D51" s="157">
        <f t="shared" si="5"/>
        <v>1.0957416288927695</v>
      </c>
      <c r="E51" s="156">
        <f t="shared" si="5"/>
        <v>1.0720873430294033</v>
      </c>
      <c r="H51" s="133">
        <f t="shared" si="1"/>
        <v>-7.6E-3</v>
      </c>
      <c r="I51" s="134">
        <f t="shared" si="2"/>
        <v>-7.6E-3</v>
      </c>
      <c r="J51" s="134">
        <f t="shared" si="3"/>
        <v>5.7760000000000003E-5</v>
      </c>
      <c r="K51" s="134"/>
      <c r="L51" s="132"/>
    </row>
    <row r="52" spans="1:12" x14ac:dyDescent="0.25">
      <c r="A52" s="24">
        <v>43738</v>
      </c>
      <c r="B52" s="29">
        <v>0.94</v>
      </c>
      <c r="C52" s="125">
        <f>2.06/12</f>
        <v>0.17166666666666666</v>
      </c>
      <c r="D52" s="157">
        <f t="shared" si="5"/>
        <v>1.1060416002043616</v>
      </c>
      <c r="E52" s="156">
        <f t="shared" si="5"/>
        <v>1.073927759634937</v>
      </c>
      <c r="H52" s="133">
        <f t="shared" si="1"/>
        <v>9.3999999999999986E-3</v>
      </c>
      <c r="I52" s="134">
        <f t="shared" si="2"/>
        <v>0</v>
      </c>
      <c r="J52" s="134">
        <f t="shared" si="3"/>
        <v>0</v>
      </c>
      <c r="K52" s="134"/>
      <c r="L52" s="132"/>
    </row>
    <row r="53" spans="1:12" x14ac:dyDescent="0.25">
      <c r="A53" s="24">
        <v>43769</v>
      </c>
      <c r="B53" s="29">
        <v>2.67</v>
      </c>
      <c r="C53" s="125">
        <f>1.9/12</f>
        <v>0.15833333333333333</v>
      </c>
      <c r="D53" s="157">
        <f t="shared" si="5"/>
        <v>1.135572910929818</v>
      </c>
      <c r="E53" s="156">
        <f t="shared" si="5"/>
        <v>1.075628145254359</v>
      </c>
      <c r="H53" s="133">
        <f t="shared" si="1"/>
        <v>2.6699999999999998E-2</v>
      </c>
      <c r="I53" s="134">
        <f t="shared" si="2"/>
        <v>0</v>
      </c>
      <c r="J53" s="134">
        <f t="shared" si="3"/>
        <v>0</v>
      </c>
      <c r="K53" s="134"/>
      <c r="L53" s="132"/>
    </row>
    <row r="54" spans="1:12" x14ac:dyDescent="0.25">
      <c r="A54" s="24">
        <v>43799</v>
      </c>
      <c r="B54" s="29">
        <v>-0.04</v>
      </c>
      <c r="C54" s="125">
        <f>1.91/12</f>
        <v>0.15916666666666665</v>
      </c>
      <c r="D54" s="157">
        <f t="shared" ref="D54:E64" si="6">D53*(1+B54/100)</f>
        <v>1.1351186817654462</v>
      </c>
      <c r="E54" s="156">
        <f t="shared" si="6"/>
        <v>1.0773401867188888</v>
      </c>
      <c r="H54" s="133">
        <f t="shared" si="1"/>
        <v>-4.0000000000000002E-4</v>
      </c>
      <c r="I54" s="134">
        <f t="shared" si="2"/>
        <v>-4.0000000000000002E-4</v>
      </c>
      <c r="J54" s="134">
        <f t="shared" si="3"/>
        <v>1.6E-7</v>
      </c>
      <c r="K54" s="134"/>
      <c r="L54" s="132"/>
    </row>
    <row r="55" spans="1:12" x14ac:dyDescent="0.25">
      <c r="A55" s="24">
        <v>43830</v>
      </c>
      <c r="B55" s="29">
        <v>4.74</v>
      </c>
      <c r="C55" s="125">
        <f>1.91/12</f>
        <v>0.15916666666666665</v>
      </c>
      <c r="D55" s="157">
        <f t="shared" si="6"/>
        <v>1.1889233072811285</v>
      </c>
      <c r="E55" s="156">
        <f t="shared" si="6"/>
        <v>1.0790549531827496</v>
      </c>
      <c r="H55" s="133">
        <f t="shared" si="1"/>
        <v>4.7400000000000005E-2</v>
      </c>
      <c r="I55" s="134">
        <f t="shared" si="2"/>
        <v>0</v>
      </c>
      <c r="J55" s="134">
        <f t="shared" si="3"/>
        <v>0</v>
      </c>
      <c r="K55" s="134"/>
      <c r="L55" s="132"/>
    </row>
    <row r="56" spans="1:12" x14ac:dyDescent="0.25">
      <c r="A56" s="24">
        <v>43861</v>
      </c>
      <c r="B56" s="29">
        <v>5.51</v>
      </c>
      <c r="C56" s="125">
        <f>1.72/12</f>
        <v>0.14333333333333334</v>
      </c>
      <c r="D56" s="157">
        <f t="shared" si="6"/>
        <v>1.2544329815123185</v>
      </c>
      <c r="E56" s="156">
        <f t="shared" si="6"/>
        <v>1.080601598615645</v>
      </c>
      <c r="H56" s="133">
        <f t="shared" si="1"/>
        <v>5.5099999999999996E-2</v>
      </c>
      <c r="I56" s="134">
        <f t="shared" si="2"/>
        <v>0</v>
      </c>
      <c r="J56" s="134">
        <f t="shared" si="3"/>
        <v>0</v>
      </c>
      <c r="K56" s="134"/>
      <c r="L56" s="132"/>
    </row>
    <row r="57" spans="1:12" x14ac:dyDescent="0.25">
      <c r="A57" s="24">
        <v>43890</v>
      </c>
      <c r="B57" s="29">
        <v>-3.33</v>
      </c>
      <c r="C57" s="125">
        <f>1.2/12</f>
        <v>9.9999999999999992E-2</v>
      </c>
      <c r="D57" s="157">
        <f t="shared" si="6"/>
        <v>1.2126603632279582</v>
      </c>
      <c r="E57" s="156">
        <f t="shared" si="6"/>
        <v>1.0816822002142605</v>
      </c>
      <c r="H57" s="133">
        <f t="shared" si="1"/>
        <v>-3.3300000000000003E-2</v>
      </c>
      <c r="I57" s="134">
        <f t="shared" si="2"/>
        <v>-3.3300000000000003E-2</v>
      </c>
      <c r="J57" s="134">
        <f t="shared" si="3"/>
        <v>1.1088900000000002E-3</v>
      </c>
      <c r="K57" s="134"/>
      <c r="L57" s="132"/>
    </row>
    <row r="58" spans="1:12" x14ac:dyDescent="0.25">
      <c r="A58" s="24">
        <v>43921</v>
      </c>
      <c r="B58" s="29">
        <v>-7</v>
      </c>
      <c r="C58" s="125">
        <f>1.2/12</f>
        <v>9.9999999999999992E-2</v>
      </c>
      <c r="D58" s="157">
        <f t="shared" si="6"/>
        <v>1.127774137802001</v>
      </c>
      <c r="E58" s="156">
        <f t="shared" si="6"/>
        <v>1.0827638824144747</v>
      </c>
      <c r="H58" s="133">
        <f t="shared" si="1"/>
        <v>-7.0000000000000007E-2</v>
      </c>
      <c r="I58" s="134">
        <f t="shared" si="2"/>
        <v>-7.0000000000000007E-2</v>
      </c>
      <c r="J58" s="134">
        <f t="shared" si="3"/>
        <v>4.9000000000000007E-3</v>
      </c>
      <c r="K58" s="134"/>
      <c r="L58" s="132"/>
    </row>
    <row r="59" spans="1:12" x14ac:dyDescent="0.25">
      <c r="A59" s="24">
        <v>43951</v>
      </c>
      <c r="B59" s="29">
        <v>2.2200000000000002</v>
      </c>
      <c r="C59" s="125">
        <f>0.71/12</f>
        <v>5.9166666666666666E-2</v>
      </c>
      <c r="D59" s="157">
        <f t="shared" si="6"/>
        <v>1.1528107236612053</v>
      </c>
      <c r="E59" s="156">
        <f t="shared" si="6"/>
        <v>1.0834045177115701</v>
      </c>
      <c r="H59" s="133">
        <f t="shared" si="1"/>
        <v>2.2200000000000001E-2</v>
      </c>
      <c r="I59" s="134">
        <f t="shared" si="2"/>
        <v>0</v>
      </c>
      <c r="J59" s="134">
        <f t="shared" si="3"/>
        <v>0</v>
      </c>
      <c r="K59" s="134"/>
      <c r="L59" s="132"/>
    </row>
    <row r="60" spans="1:12" x14ac:dyDescent="0.25">
      <c r="A60" s="24">
        <v>43982</v>
      </c>
      <c r="B60" s="29">
        <v>0.5</v>
      </c>
      <c r="C60" s="125">
        <f>0.5/12</f>
        <v>4.1666666666666664E-2</v>
      </c>
      <c r="D60" s="157">
        <f t="shared" si="6"/>
        <v>1.1585747772795112</v>
      </c>
      <c r="E60" s="156">
        <f t="shared" si="6"/>
        <v>1.0838559362606166</v>
      </c>
      <c r="H60" s="133">
        <f t="shared" si="1"/>
        <v>5.0000000000000001E-3</v>
      </c>
      <c r="I60" s="134">
        <f t="shared" si="2"/>
        <v>0</v>
      </c>
      <c r="J60" s="134">
        <f t="shared" si="3"/>
        <v>0</v>
      </c>
      <c r="K60" s="134"/>
      <c r="L60" s="132"/>
    </row>
    <row r="61" spans="1:12" x14ac:dyDescent="0.25">
      <c r="A61" s="24">
        <v>44012</v>
      </c>
      <c r="B61" s="29">
        <v>5.26</v>
      </c>
      <c r="C61" s="125">
        <f>0.38/12</f>
        <v>3.1666666666666669E-2</v>
      </c>
      <c r="D61" s="157">
        <f t="shared" si="6"/>
        <v>1.2195158105644135</v>
      </c>
      <c r="E61" s="156">
        <f t="shared" si="6"/>
        <v>1.0841991573070993</v>
      </c>
      <c r="H61" s="133">
        <f t="shared" si="1"/>
        <v>5.2600000000000001E-2</v>
      </c>
      <c r="I61" s="134">
        <f t="shared" si="2"/>
        <v>0</v>
      </c>
      <c r="J61" s="134">
        <f t="shared" si="3"/>
        <v>0</v>
      </c>
      <c r="K61" s="134"/>
      <c r="L61" s="132"/>
    </row>
    <row r="62" spans="1:12" x14ac:dyDescent="0.25">
      <c r="A62" s="24">
        <v>44043</v>
      </c>
      <c r="B62" s="29">
        <v>9.41</v>
      </c>
      <c r="C62" s="125">
        <f>0.3/12</f>
        <v>2.4999999999999998E-2</v>
      </c>
      <c r="D62" s="157">
        <f t="shared" si="6"/>
        <v>1.334272248338525</v>
      </c>
      <c r="E62" s="156">
        <f t="shared" si="6"/>
        <v>1.0844702070964261</v>
      </c>
      <c r="H62" s="133">
        <f t="shared" si="1"/>
        <v>9.4100000000000003E-2</v>
      </c>
      <c r="I62" s="134">
        <f t="shared" si="2"/>
        <v>0</v>
      </c>
      <c r="J62" s="134">
        <f t="shared" si="3"/>
        <v>0</v>
      </c>
      <c r="K62" s="134"/>
      <c r="L62" s="132"/>
    </row>
    <row r="63" spans="1:12" x14ac:dyDescent="0.25">
      <c r="A63" s="24">
        <v>44074</v>
      </c>
      <c r="B63" s="29">
        <v>-0.69</v>
      </c>
      <c r="C63" s="125">
        <f>0.3/12</f>
        <v>2.4999999999999998E-2</v>
      </c>
      <c r="D63" s="157">
        <f t="shared" si="6"/>
        <v>1.325065769824989</v>
      </c>
      <c r="E63" s="156">
        <f t="shared" si="6"/>
        <v>1.0847413246482003</v>
      </c>
      <c r="H63" s="133">
        <f t="shared" si="1"/>
        <v>-6.8999999999999999E-3</v>
      </c>
      <c r="I63" s="134">
        <f t="shared" si="2"/>
        <v>-6.8999999999999999E-3</v>
      </c>
      <c r="J63" s="134">
        <f t="shared" si="3"/>
        <v>4.761E-5</v>
      </c>
      <c r="K63" s="134"/>
      <c r="L63" s="132"/>
    </row>
    <row r="64" spans="1:12" x14ac:dyDescent="0.25">
      <c r="A64" s="126">
        <v>44104</v>
      </c>
      <c r="B64" s="144">
        <v>-0.94</v>
      </c>
      <c r="C64" s="127">
        <f>0.25/12</f>
        <v>2.0833333333333332E-2</v>
      </c>
      <c r="D64" s="157">
        <f t="shared" si="6"/>
        <v>1.3126101515886341</v>
      </c>
      <c r="E64" s="156">
        <f t="shared" si="6"/>
        <v>1.0849673124241688</v>
      </c>
      <c r="H64" s="136">
        <f t="shared" si="1"/>
        <v>-9.3999999999999986E-3</v>
      </c>
      <c r="I64" s="137">
        <f t="shared" si="2"/>
        <v>-9.3999999999999986E-3</v>
      </c>
      <c r="J64" s="137">
        <f t="shared" si="3"/>
        <v>8.8359999999999974E-5</v>
      </c>
      <c r="K64" s="137"/>
      <c r="L64" s="138"/>
    </row>
    <row r="65" spans="1:11" x14ac:dyDescent="0.25">
      <c r="A65" s="24"/>
      <c r="B65" s="122"/>
      <c r="C65" s="122"/>
      <c r="D65" s="121"/>
      <c r="E65" s="121"/>
      <c r="H65" s="25"/>
      <c r="I65" s="25"/>
      <c r="J65" s="25"/>
      <c r="K65" s="25"/>
    </row>
    <row r="66" spans="1:11" ht="30" x14ac:dyDescent="0.25">
      <c r="A66" s="150" t="s">
        <v>227</v>
      </c>
      <c r="B66" s="151" t="s">
        <v>228</v>
      </c>
      <c r="C66" s="151" t="s">
        <v>229</v>
      </c>
      <c r="D66" s="151" t="s">
        <v>230</v>
      </c>
      <c r="E66" s="151" t="s">
        <v>231</v>
      </c>
      <c r="F66" s="152" t="s">
        <v>232</v>
      </c>
      <c r="H66" s="148" t="s">
        <v>233</v>
      </c>
      <c r="I66" s="149" t="s">
        <v>234</v>
      </c>
    </row>
    <row r="67" spans="1:11" x14ac:dyDescent="0.25">
      <c r="A67" s="153"/>
      <c r="B67" s="154">
        <f>D64^(12/60)-1</f>
        <v>5.5910605054677598E-2</v>
      </c>
      <c r="C67" s="154">
        <f>E64^(12/60)-1</f>
        <v>1.6443705615442505E-2</v>
      </c>
      <c r="D67" s="154">
        <f>B67-C67</f>
        <v>3.9466899439235092E-2</v>
      </c>
      <c r="E67" s="154">
        <f>_xlfn.STDEV.P(H5:H64)*SQRT(12)</f>
        <v>0.1055623094038145</v>
      </c>
      <c r="F67" s="155">
        <f>D67/E67</f>
        <v>0.37387302022978436</v>
      </c>
      <c r="H67" s="160" t="s">
        <v>226</v>
      </c>
      <c r="I67" s="141">
        <f>D67/K5</f>
        <v>0.57986661772118386</v>
      </c>
    </row>
    <row r="68" spans="1:11" x14ac:dyDescent="0.25">
      <c r="A68" s="140"/>
      <c r="F68" s="132"/>
      <c r="H68" s="143"/>
      <c r="I68" s="142"/>
    </row>
  </sheetData>
  <mergeCells count="2">
    <mergeCell ref="A3:C3"/>
    <mergeCell ref="H3:L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workbookViewId="0"/>
  </sheetViews>
  <sheetFormatPr defaultRowHeight="15" x14ac:dyDescent="0.25"/>
  <sheetData/>
  <pageMargins left="0.7" right="0.7" top="0.75" bottom="0.75" header="0.3" footer="0.3"/>
</worksheet>
</file>

<file path=docMetadata/LabelInfo.xml><?xml version="1.0" encoding="utf-8"?>
<clbl:labelList xmlns:clbl="http://schemas.microsoft.com/office/2020/mipLabelMetadata">
  <clbl:label id="{82b3e37e-8171-485d-b10b-38dae7ed14a8}" enabled="0" method="" siteId="{82b3e37e-8171-485d-b10b-38dae7ed14a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Net Return Ratio</vt:lpstr>
      <vt:lpstr>Workout Net</vt:lpstr>
      <vt:lpstr>Gross Return Ratio</vt:lpstr>
      <vt:lpstr>Workout Gross</vt:lpstr>
      <vt:lpstr>Marc - Calculation Model</vt:lpstr>
      <vt:lpstr>New calculation testing</vt:lpstr>
      <vt:lpstr>Standard Deviation Formula</vt:lpstr>
      <vt:lpstr>Sharpe Ratio Formula</vt:lpstr>
      <vt:lpstr>Morgan formula</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Irene Ng</dc:creator>
  <cp:lastModifiedBy>alex Lam</cp:lastModifiedBy>
  <dcterms:created xsi:type="dcterms:W3CDTF">2016-02-19T05:03:18Z</dcterms:created>
  <dcterms:modified xsi:type="dcterms:W3CDTF">2023-08-03T14:04:59Z</dcterms:modified>
</cp:coreProperties>
</file>